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svfas5\SV-SG\SV SUSTAINABILITY\01_Projects\05_GHG emissions calculation\02_Online Calculator\03_Research - Calculation methodologies\Purchased goods and services\"/>
    </mc:Choice>
  </mc:AlternateContent>
  <xr:revisionPtr revIDLastSave="0" documentId="13_ncr:1_{D5FC1D23-79E8-46F8-B1FD-CC5E2F75F8EB}" xr6:coauthVersionLast="47" xr6:coauthVersionMax="47" xr10:uidLastSave="{00000000-0000-0000-0000-000000000000}"/>
  <bookViews>
    <workbookView xWindow="-110" yWindow="-110" windowWidth="19420" windowHeight="10300" firstSheet="1" activeTab="4" xr2:uid="{00000000-000D-0000-FFFF-FFFF00000000}"/>
  </bookViews>
  <sheets>
    <sheet name="UNSPSC x NACRES" sheetId="1" r:id="rId1"/>
    <sheet name="facteurs L1P5" sheetId="2" r:id="rId2"/>
    <sheet name="NACRES x facteurs" sheetId="4" r:id="rId3"/>
    <sheet name="UNSPSC x NACRES x facteurs" sheetId="5" r:id="rId4"/>
    <sheet name="UNSPSC x facteur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64" i="5" l="1"/>
  <c r="C265" i="5"/>
  <c r="C266" i="5"/>
  <c r="C267" i="5"/>
  <c r="C268" i="5"/>
  <c r="C269" i="5"/>
  <c r="C270" i="5"/>
  <c r="C263" i="5"/>
  <c r="D265" i="5"/>
  <c r="D266" i="5"/>
  <c r="D267" i="5"/>
  <c r="D268" i="5"/>
  <c r="D269" i="5"/>
  <c r="D270" i="5"/>
  <c r="D264" i="5"/>
  <c r="D263" i="5"/>
  <c r="C1469" i="2"/>
  <c r="C248" i="5"/>
  <c r="C249" i="5"/>
  <c r="C250" i="5"/>
  <c r="C251" i="5"/>
  <c r="C252" i="5"/>
  <c r="C253" i="5"/>
  <c r="C254" i="5"/>
  <c r="C255" i="5"/>
  <c r="C234" i="5"/>
  <c r="C235" i="5"/>
  <c r="C236" i="5"/>
  <c r="C237" i="5"/>
  <c r="C238" i="5"/>
  <c r="C239" i="5"/>
  <c r="C240" i="5"/>
  <c r="C241" i="5"/>
  <c r="C242" i="5"/>
  <c r="C243" i="5"/>
  <c r="C244" i="5"/>
  <c r="C245" i="5"/>
  <c r="C246" i="5"/>
  <c r="C247" i="5"/>
  <c r="C227" i="5"/>
  <c r="C228" i="5"/>
  <c r="C229" i="5"/>
  <c r="C230" i="5"/>
  <c r="C231" i="5"/>
  <c r="C232" i="5"/>
  <c r="C233" i="5"/>
  <c r="C218" i="5"/>
  <c r="C219" i="5"/>
  <c r="C220" i="5"/>
  <c r="C221" i="5"/>
  <c r="C222" i="5"/>
  <c r="C223" i="5"/>
  <c r="C224" i="5"/>
  <c r="C225" i="5"/>
  <c r="C226" i="5"/>
  <c r="C208" i="5"/>
  <c r="C209" i="5"/>
  <c r="C210" i="5"/>
  <c r="C211" i="5"/>
  <c r="C212" i="5"/>
  <c r="C213" i="5"/>
  <c r="C214" i="5"/>
  <c r="C215" i="5"/>
  <c r="C216" i="5"/>
  <c r="C217" i="5"/>
  <c r="C203" i="5"/>
  <c r="C204" i="5"/>
  <c r="C205" i="5"/>
  <c r="C206" i="5"/>
  <c r="C207" i="5"/>
  <c r="C196" i="5"/>
  <c r="C197" i="5"/>
  <c r="C198" i="5"/>
  <c r="C199" i="5"/>
  <c r="C200" i="5"/>
  <c r="C201" i="5"/>
  <c r="C202" i="5"/>
  <c r="C195" i="5"/>
  <c r="C193" i="5"/>
  <c r="C190" i="5"/>
  <c r="C191" i="5"/>
  <c r="C192" i="5"/>
  <c r="C182" i="5"/>
  <c r="C183" i="5"/>
  <c r="C184" i="5"/>
  <c r="C185" i="5"/>
  <c r="C186" i="5"/>
  <c r="C187" i="5"/>
  <c r="C188" i="5"/>
  <c r="C189" i="5"/>
  <c r="D3" i="5"/>
  <c r="D4" i="5"/>
  <c r="C4" i="5" s="1"/>
  <c r="D5" i="5"/>
  <c r="C5" i="5" s="1"/>
  <c r="D6" i="5"/>
  <c r="C6" i="5" s="1"/>
  <c r="D7" i="5"/>
  <c r="C7" i="5" s="1"/>
  <c r="D8" i="5"/>
  <c r="D9" i="5"/>
  <c r="D10" i="5"/>
  <c r="C10" i="5" s="1"/>
  <c r="D11" i="5"/>
  <c r="C11" i="5" s="1"/>
  <c r="D12" i="5"/>
  <c r="C12" i="5" s="1"/>
  <c r="D13" i="5"/>
  <c r="C13" i="5" s="1"/>
  <c r="D14" i="5"/>
  <c r="C14" i="5" s="1"/>
  <c r="D15" i="5"/>
  <c r="C15" i="5" s="1"/>
  <c r="D16" i="5"/>
  <c r="C16" i="5" s="1"/>
  <c r="D17" i="5"/>
  <c r="C17" i="5" s="1"/>
  <c r="D18" i="5"/>
  <c r="C18" i="5" s="1"/>
  <c r="D19" i="5"/>
  <c r="C19" i="5" s="1"/>
  <c r="D20" i="5"/>
  <c r="C20" i="5" s="1"/>
  <c r="D21" i="5"/>
  <c r="C21" i="5" s="1"/>
  <c r="D22" i="5"/>
  <c r="C22" i="5" s="1"/>
  <c r="D23" i="5"/>
  <c r="C23" i="5" s="1"/>
  <c r="D24" i="5"/>
  <c r="C24" i="5" s="1"/>
  <c r="D25" i="5"/>
  <c r="D26" i="5"/>
  <c r="D27" i="5"/>
  <c r="D28" i="5"/>
  <c r="D29" i="5"/>
  <c r="C29" i="5" s="1"/>
  <c r="D30" i="5"/>
  <c r="C30" i="5" s="1"/>
  <c r="D31" i="5"/>
  <c r="C31" i="5" s="1"/>
  <c r="D32" i="5"/>
  <c r="C32" i="5" s="1"/>
  <c r="D33" i="5"/>
  <c r="C33" i="5" s="1"/>
  <c r="D34" i="5"/>
  <c r="C34" i="5" s="1"/>
  <c r="D35" i="5"/>
  <c r="C35" i="5" s="1"/>
  <c r="D36" i="5"/>
  <c r="C36" i="5" s="1"/>
  <c r="D37" i="5"/>
  <c r="C37" i="5" s="1"/>
  <c r="D38" i="5"/>
  <c r="C38" i="5" s="1"/>
  <c r="D39" i="5"/>
  <c r="C39" i="5" s="1"/>
  <c r="D40" i="5"/>
  <c r="C40" i="5" s="1"/>
  <c r="D41" i="5"/>
  <c r="C41" i="5" s="1"/>
  <c r="D42" i="5"/>
  <c r="C42" i="5" s="1"/>
  <c r="D43" i="5"/>
  <c r="C43" i="5" s="1"/>
  <c r="D44" i="5"/>
  <c r="C44" i="5" s="1"/>
  <c r="D45" i="5"/>
  <c r="C45" i="5" s="1"/>
  <c r="D46" i="5"/>
  <c r="C46" i="5" s="1"/>
  <c r="D47" i="5"/>
  <c r="C47" i="5" s="1"/>
  <c r="D48" i="5"/>
  <c r="C48" i="5" s="1"/>
  <c r="D49" i="5"/>
  <c r="C49" i="5" s="1"/>
  <c r="D50" i="5"/>
  <c r="C50" i="5" s="1"/>
  <c r="D51" i="5"/>
  <c r="C51" i="5" s="1"/>
  <c r="D52" i="5"/>
  <c r="C52" i="5" s="1"/>
  <c r="D53" i="5"/>
  <c r="C53" i="5" s="1"/>
  <c r="D54" i="5"/>
  <c r="C54" i="5" s="1"/>
  <c r="D55" i="5"/>
  <c r="C55" i="5" s="1"/>
  <c r="D56" i="5"/>
  <c r="C56" i="5" s="1"/>
  <c r="D57" i="5"/>
  <c r="C57" i="5" s="1"/>
  <c r="D58" i="5"/>
  <c r="C58" i="5" s="1"/>
  <c r="D59" i="5"/>
  <c r="C59" i="5" s="1"/>
  <c r="D60" i="5"/>
  <c r="C60" i="5" s="1"/>
  <c r="D61" i="5"/>
  <c r="C61" i="5" s="1"/>
  <c r="D62" i="5"/>
  <c r="C62" i="5" s="1"/>
  <c r="D63" i="5"/>
  <c r="C63" i="5" s="1"/>
  <c r="D64" i="5"/>
  <c r="C64" i="5" s="1"/>
  <c r="D65" i="5"/>
  <c r="C65" i="5" s="1"/>
  <c r="D66" i="5"/>
  <c r="C66" i="5" s="1"/>
  <c r="D67" i="5"/>
  <c r="C67" i="5" s="1"/>
  <c r="D68" i="5"/>
  <c r="C68" i="5" s="1"/>
  <c r="D69" i="5"/>
  <c r="C69" i="5" s="1"/>
  <c r="D70" i="5"/>
  <c r="C70" i="5" s="1"/>
  <c r="D71" i="5"/>
  <c r="C71" i="5" s="1"/>
  <c r="D72" i="5"/>
  <c r="C72" i="5" s="1"/>
  <c r="D73" i="5"/>
  <c r="C73" i="5" s="1"/>
  <c r="D74" i="5"/>
  <c r="D75" i="5"/>
  <c r="D76" i="5"/>
  <c r="D77" i="5"/>
  <c r="D78" i="5"/>
  <c r="D79" i="5"/>
  <c r="C79" i="5" s="1"/>
  <c r="D80" i="5"/>
  <c r="C80" i="5" s="1"/>
  <c r="D81" i="5"/>
  <c r="C81" i="5" s="1"/>
  <c r="D82" i="5"/>
  <c r="D83" i="5"/>
  <c r="D84" i="5"/>
  <c r="C84" i="5" s="1"/>
  <c r="D85" i="5"/>
  <c r="C85" i="5" s="1"/>
  <c r="D86" i="5"/>
  <c r="C86" i="5" s="1"/>
  <c r="D87" i="5"/>
  <c r="C87" i="5" s="1"/>
  <c r="D88" i="5"/>
  <c r="C88" i="5" s="1"/>
  <c r="D89" i="5"/>
  <c r="C89" i="5" s="1"/>
  <c r="D90" i="5"/>
  <c r="C90" i="5" s="1"/>
  <c r="D91" i="5"/>
  <c r="C91" i="5" s="1"/>
  <c r="D92" i="5"/>
  <c r="C92" i="5" s="1"/>
  <c r="D93" i="5"/>
  <c r="C93" i="5" s="1"/>
  <c r="D94" i="5"/>
  <c r="C94" i="5" s="1"/>
  <c r="D95" i="5"/>
  <c r="C95" i="5" s="1"/>
  <c r="D96" i="5"/>
  <c r="C96" i="5" s="1"/>
  <c r="D97" i="5"/>
  <c r="C97" i="5" s="1"/>
  <c r="D98" i="5"/>
  <c r="C98" i="5" s="1"/>
  <c r="D99" i="5"/>
  <c r="C99" i="5" s="1"/>
  <c r="D100" i="5"/>
  <c r="C100" i="5" s="1"/>
  <c r="D101" i="5"/>
  <c r="C101" i="5" s="1"/>
  <c r="D102" i="5"/>
  <c r="C102" i="5" s="1"/>
  <c r="D103" i="5"/>
  <c r="C103" i="5" s="1"/>
  <c r="D104" i="5"/>
  <c r="C104" i="5" s="1"/>
  <c r="D105" i="5"/>
  <c r="D106" i="5"/>
  <c r="C106" i="5" s="1"/>
  <c r="D107" i="5"/>
  <c r="C107" i="5" s="1"/>
  <c r="D108" i="5"/>
  <c r="C108" i="5" s="1"/>
  <c r="D109" i="5"/>
  <c r="C109" i="5" s="1"/>
  <c r="D110" i="5"/>
  <c r="C110" i="5" s="1"/>
  <c r="D111" i="5"/>
  <c r="C111" i="5" s="1"/>
  <c r="D112" i="5"/>
  <c r="C112" i="5" s="1"/>
  <c r="D113" i="5"/>
  <c r="C113" i="5" s="1"/>
  <c r="D114" i="5"/>
  <c r="C114" i="5" s="1"/>
  <c r="D115" i="5"/>
  <c r="C115" i="5" s="1"/>
  <c r="D116" i="5"/>
  <c r="C116" i="5" s="1"/>
  <c r="D117" i="5"/>
  <c r="C117" i="5" s="1"/>
  <c r="D118" i="5"/>
  <c r="C118" i="5" s="1"/>
  <c r="D119" i="5"/>
  <c r="C119" i="5" s="1"/>
  <c r="D120" i="5"/>
  <c r="C120" i="5" s="1"/>
  <c r="D121" i="5"/>
  <c r="C121" i="5" s="1"/>
  <c r="D122" i="5"/>
  <c r="C122" i="5" s="1"/>
  <c r="D123" i="5"/>
  <c r="C123" i="5" s="1"/>
  <c r="D124" i="5"/>
  <c r="C124" i="5" s="1"/>
  <c r="D125" i="5"/>
  <c r="C125" i="5" s="1"/>
  <c r="D126" i="5"/>
  <c r="C126" i="5" s="1"/>
  <c r="D127" i="5"/>
  <c r="C127" i="5" s="1"/>
  <c r="D128" i="5"/>
  <c r="C128" i="5" s="1"/>
  <c r="D129" i="5"/>
  <c r="C129" i="5" s="1"/>
  <c r="D130" i="5"/>
  <c r="C130" i="5" s="1"/>
  <c r="D131" i="5"/>
  <c r="C131" i="5" s="1"/>
  <c r="D132" i="5"/>
  <c r="C132" i="5" s="1"/>
  <c r="D133" i="5"/>
  <c r="C133" i="5" s="1"/>
  <c r="D134" i="5"/>
  <c r="C134" i="5" s="1"/>
  <c r="D135" i="5"/>
  <c r="C135" i="5" s="1"/>
  <c r="D136" i="5"/>
  <c r="C136" i="5" s="1"/>
  <c r="D137" i="5"/>
  <c r="C137" i="5" s="1"/>
  <c r="D138" i="5"/>
  <c r="C138" i="5" s="1"/>
  <c r="D139" i="5"/>
  <c r="C139" i="5" s="1"/>
  <c r="D140" i="5"/>
  <c r="C140" i="5" s="1"/>
  <c r="D141" i="5"/>
  <c r="C141" i="5" s="1"/>
  <c r="D142" i="5"/>
  <c r="C142" i="5" s="1"/>
  <c r="D143" i="5"/>
  <c r="C143" i="5" s="1"/>
  <c r="D144" i="5"/>
  <c r="C144" i="5" s="1"/>
  <c r="D145" i="5"/>
  <c r="C145" i="5" s="1"/>
  <c r="D146" i="5"/>
  <c r="C146" i="5" s="1"/>
  <c r="D147" i="5"/>
  <c r="C147" i="5" s="1"/>
  <c r="D148" i="5"/>
  <c r="C148" i="5" s="1"/>
  <c r="D149" i="5"/>
  <c r="C149" i="5" s="1"/>
  <c r="D150" i="5"/>
  <c r="C150" i="5" s="1"/>
  <c r="D151" i="5"/>
  <c r="C151" i="5" s="1"/>
  <c r="D152" i="5"/>
  <c r="C152" i="5" s="1"/>
  <c r="D153" i="5"/>
  <c r="C153" i="5" s="1"/>
  <c r="D154" i="5"/>
  <c r="C154" i="5" s="1"/>
  <c r="D155" i="5"/>
  <c r="C155" i="5" s="1"/>
  <c r="D156" i="5"/>
  <c r="C156" i="5" s="1"/>
  <c r="D157" i="5"/>
  <c r="C157" i="5" s="1"/>
  <c r="D158" i="5"/>
  <c r="C158" i="5" s="1"/>
  <c r="D159" i="5"/>
  <c r="C159" i="5" s="1"/>
  <c r="D160" i="5"/>
  <c r="C160" i="5" s="1"/>
  <c r="D161" i="5"/>
  <c r="C161" i="5" s="1"/>
  <c r="D162" i="5"/>
  <c r="C162" i="5" s="1"/>
  <c r="D163" i="5"/>
  <c r="C163" i="5" s="1"/>
  <c r="D164" i="5"/>
  <c r="C164" i="5" s="1"/>
  <c r="D165" i="5"/>
  <c r="C165" i="5" s="1"/>
  <c r="D166" i="5"/>
  <c r="C166" i="5" s="1"/>
  <c r="D167" i="5"/>
  <c r="C167" i="5" s="1"/>
  <c r="D168" i="5"/>
  <c r="C168" i="5" s="1"/>
  <c r="D169" i="5"/>
  <c r="C169" i="5" s="1"/>
  <c r="D170" i="5"/>
  <c r="C170" i="5" s="1"/>
  <c r="D171" i="5"/>
  <c r="C171" i="5" s="1"/>
  <c r="D172" i="5"/>
  <c r="C172" i="5" s="1"/>
  <c r="D173" i="5"/>
  <c r="C173" i="5" s="1"/>
  <c r="D174" i="5"/>
  <c r="C174" i="5" s="1"/>
  <c r="D175" i="5"/>
  <c r="C175" i="5" s="1"/>
  <c r="D176" i="5"/>
  <c r="C176" i="5" s="1"/>
  <c r="D177" i="5"/>
  <c r="C177" i="5" s="1"/>
  <c r="D178" i="5"/>
  <c r="C178" i="5" s="1"/>
  <c r="D179" i="5"/>
  <c r="C179" i="5" s="1"/>
  <c r="D180" i="5"/>
  <c r="C180" i="5" s="1"/>
  <c r="D181" i="5"/>
  <c r="C181" i="5" s="1"/>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 i="5"/>
  <c r="C2" i="5" s="1"/>
  <c r="C1866" i="4"/>
  <c r="C1839" i="4"/>
  <c r="C1809" i="4"/>
  <c r="C1660" i="4"/>
  <c r="C1610" i="4"/>
  <c r="C1479" i="4"/>
  <c r="C1415" i="4"/>
  <c r="C1359" i="4"/>
  <c r="C1296" i="4"/>
  <c r="C1246" i="4"/>
  <c r="C1035" i="4"/>
  <c r="C992" i="4"/>
  <c r="C928" i="4"/>
  <c r="C813" i="4"/>
  <c r="C797" i="4"/>
  <c r="C662" i="4"/>
  <c r="C636" i="4"/>
  <c r="C619" i="4"/>
  <c r="C583" i="4"/>
  <c r="C543" i="4"/>
  <c r="C442" i="4"/>
  <c r="C417" i="4"/>
  <c r="C244" i="4"/>
  <c r="C134" i="4"/>
  <c r="C2" i="4"/>
  <c r="C2019" i="4"/>
  <c r="C2001" i="4"/>
  <c r="C1946" i="4"/>
  <c r="C1922" i="4"/>
  <c r="C1887" i="4"/>
  <c r="C1867" i="4"/>
  <c r="C1863" i="4"/>
  <c r="C1858" i="4"/>
  <c r="C1840" i="4"/>
  <c r="C1833" i="4"/>
  <c r="C1825" i="4"/>
  <c r="C1810" i="4"/>
  <c r="C1804" i="4"/>
  <c r="C1793" i="4"/>
  <c r="C1769" i="4"/>
  <c r="C1752" i="4"/>
  <c r="C1742" i="4"/>
  <c r="C1733" i="4"/>
  <c r="C1706" i="4"/>
  <c r="C1694" i="4"/>
  <c r="C1661" i="4"/>
  <c r="C1648" i="4"/>
  <c r="C1642" i="4"/>
  <c r="C1631" i="4"/>
  <c r="C1611" i="4"/>
  <c r="C1588" i="4"/>
  <c r="C1562" i="4"/>
  <c r="C1557" i="4"/>
  <c r="C1531" i="4"/>
  <c r="C1525" i="4"/>
  <c r="C1512" i="4"/>
  <c r="C1490" i="4"/>
  <c r="C1480" i="4"/>
  <c r="C1459" i="4"/>
  <c r="C1450" i="4"/>
  <c r="C1445" i="4"/>
  <c r="C1416" i="4"/>
  <c r="C1408" i="4"/>
  <c r="C1405" i="4"/>
  <c r="C1376" i="4"/>
  <c r="C1360" i="4"/>
  <c r="C1353" i="4"/>
  <c r="C1341" i="4"/>
  <c r="C1308" i="4"/>
  <c r="C1297" i="4"/>
  <c r="C1289" i="4"/>
  <c r="C1284" i="4"/>
  <c r="C1247" i="4"/>
  <c r="C1231" i="4"/>
  <c r="C1206" i="4"/>
  <c r="C1151" i="4"/>
  <c r="C1096" i="4"/>
  <c r="C1036" i="4"/>
  <c r="C1029" i="4"/>
  <c r="C1022" i="4"/>
  <c r="C993" i="4"/>
  <c r="C977" i="4"/>
  <c r="C969" i="4"/>
  <c r="C939" i="4"/>
  <c r="C929" i="4"/>
  <c r="C917" i="4"/>
  <c r="C907" i="4"/>
  <c r="C889" i="4"/>
  <c r="C877" i="4"/>
  <c r="C856" i="4"/>
  <c r="C838" i="4"/>
  <c r="C814" i="4"/>
  <c r="C808" i="4"/>
  <c r="C798" i="4"/>
  <c r="C786" i="4"/>
  <c r="C781" i="4"/>
  <c r="C775" i="4"/>
  <c r="C766" i="4"/>
  <c r="C743" i="4"/>
  <c r="C728" i="4"/>
  <c r="C713" i="4"/>
  <c r="C695" i="4"/>
  <c r="C663" i="4"/>
  <c r="C658" i="4"/>
  <c r="C654" i="4"/>
  <c r="C637" i="4"/>
  <c r="C631" i="4"/>
  <c r="C584" i="4"/>
  <c r="C574" i="4"/>
  <c r="C560" i="4"/>
  <c r="C551" i="4"/>
  <c r="C544" i="4"/>
  <c r="C534" i="4"/>
  <c r="C528" i="4"/>
  <c r="C494" i="4"/>
  <c r="C460" i="4"/>
  <c r="C443" i="4"/>
  <c r="C436" i="4"/>
  <c r="C432" i="4"/>
  <c r="C418" i="4"/>
  <c r="C406" i="4"/>
  <c r="C381" i="4"/>
  <c r="C370" i="4"/>
  <c r="C351" i="4"/>
  <c r="C324" i="4"/>
  <c r="C299" i="4"/>
  <c r="C284" i="4"/>
  <c r="C267" i="4"/>
  <c r="C245" i="4"/>
  <c r="C233" i="4"/>
  <c r="C222" i="4"/>
  <c r="C201" i="4"/>
  <c r="C180" i="4"/>
  <c r="C171" i="4"/>
  <c r="C145" i="4"/>
  <c r="C135" i="4"/>
  <c r="C123" i="4"/>
  <c r="C96" i="4"/>
  <c r="C69" i="4"/>
  <c r="C51" i="4"/>
  <c r="C43" i="4"/>
  <c r="C3" i="4"/>
  <c r="C2020" i="4"/>
  <c r="C2010" i="4"/>
  <c r="C2006" i="4"/>
  <c r="C2002" i="4"/>
  <c r="C1997" i="4"/>
  <c r="C1987" i="4"/>
  <c r="C1979" i="4"/>
  <c r="C1972" i="4"/>
  <c r="C1964" i="4"/>
  <c r="C1954" i="4"/>
  <c r="C1947" i="4"/>
  <c r="C1943" i="4"/>
  <c r="C1935" i="4"/>
  <c r="C1927" i="4"/>
  <c r="C1923" i="4"/>
  <c r="C1920" i="4"/>
  <c r="C1913" i="4"/>
  <c r="C1908" i="4"/>
  <c r="C1898" i="4"/>
  <c r="C1889" i="4"/>
  <c r="C1885" i="4"/>
  <c r="C1883" i="4"/>
  <c r="C1878" i="4"/>
  <c r="C1873" i="4"/>
  <c r="C1868" i="4"/>
  <c r="C1864" i="4"/>
  <c r="C1861" i="4"/>
  <c r="C1859" i="4"/>
  <c r="C1852" i="4"/>
  <c r="C1846" i="4"/>
  <c r="C1841" i="4"/>
  <c r="C1837" i="4"/>
  <c r="C1834" i="4"/>
  <c r="C1826" i="4"/>
  <c r="C1821" i="4"/>
  <c r="C1815" i="4"/>
  <c r="C1811" i="4"/>
  <c r="C1807" i="4"/>
  <c r="C1805" i="4"/>
  <c r="C1799" i="4"/>
  <c r="C1794" i="4"/>
  <c r="C1789" i="4"/>
  <c r="C1785" i="4"/>
  <c r="C1782" i="4"/>
  <c r="C1775" i="4"/>
  <c r="C1770" i="4"/>
  <c r="C1765" i="4"/>
  <c r="C1762" i="4"/>
  <c r="C1760" i="4"/>
  <c r="C1758" i="4"/>
  <c r="C1753" i="4"/>
  <c r="C1749" i="4"/>
  <c r="C1746" i="4"/>
  <c r="C1743" i="4"/>
  <c r="C1738" i="4"/>
  <c r="C1736" i="4"/>
  <c r="C1734" i="4"/>
  <c r="C1730" i="4"/>
  <c r="C1723" i="4"/>
  <c r="C1717" i="4"/>
  <c r="C1711" i="4"/>
  <c r="C1707" i="4"/>
  <c r="C1702" i="4"/>
  <c r="C1698" i="4"/>
  <c r="C1695" i="4"/>
  <c r="C1690" i="4"/>
  <c r="C1686" i="4"/>
  <c r="C1678" i="4"/>
  <c r="C1673" i="4"/>
  <c r="C1666" i="4"/>
  <c r="C1662" i="4"/>
  <c r="C1653" i="4"/>
  <c r="C1649" i="4"/>
  <c r="C1646" i="4"/>
  <c r="C1643" i="4"/>
  <c r="C1638" i="4"/>
  <c r="C1632" i="4"/>
  <c r="C1629" i="4"/>
  <c r="C1626" i="4"/>
  <c r="C1619" i="4"/>
  <c r="C1612" i="4"/>
  <c r="C1608" i="4"/>
  <c r="C1602" i="4"/>
  <c r="C1600" i="4"/>
  <c r="C1595" i="4"/>
  <c r="C1591" i="4"/>
  <c r="C1589" i="4"/>
  <c r="C1585" i="4"/>
  <c r="C1576" i="4"/>
  <c r="C1574" i="4"/>
  <c r="C1570" i="4"/>
  <c r="C1565" i="4"/>
  <c r="C1563" i="4"/>
  <c r="C1558" i="4"/>
  <c r="C1555" i="4"/>
  <c r="C1552" i="4"/>
  <c r="C1549" i="4"/>
  <c r="C1546" i="4"/>
  <c r="C1541" i="4"/>
  <c r="C1535" i="4"/>
  <c r="C1532" i="4"/>
  <c r="C1526" i="4"/>
  <c r="C1522" i="4"/>
  <c r="C1519" i="4"/>
  <c r="C1513" i="4"/>
  <c r="C1505" i="4"/>
  <c r="C1502" i="4"/>
  <c r="C1497" i="4"/>
  <c r="C1494" i="4"/>
  <c r="C1491" i="4"/>
  <c r="C1487" i="4"/>
  <c r="C1481" i="4"/>
  <c r="C1476" i="4"/>
  <c r="C1470" i="4"/>
  <c r="C1468" i="4"/>
  <c r="C1460" i="4"/>
  <c r="C1455" i="4"/>
  <c r="C1451" i="4"/>
  <c r="C1446" i="4"/>
  <c r="C1442" i="4"/>
  <c r="C1438" i="4"/>
  <c r="C1434" i="4"/>
  <c r="C1424" i="4"/>
  <c r="C1417" i="4"/>
  <c r="C1409" i="4"/>
  <c r="C1406" i="4"/>
  <c r="C1403" i="4"/>
  <c r="C1399" i="4"/>
  <c r="C1389" i="4"/>
  <c r="C1385" i="4"/>
  <c r="C1382" i="4"/>
  <c r="C1377" i="4"/>
  <c r="C1371" i="4"/>
  <c r="C1367" i="4"/>
  <c r="C1361" i="4"/>
  <c r="C1357" i="4"/>
  <c r="C1354" i="4"/>
  <c r="C1351" i="4"/>
  <c r="C1347" i="4"/>
  <c r="C1345" i="4"/>
  <c r="C1342" i="4"/>
  <c r="C1339" i="4"/>
  <c r="C1334" i="4"/>
  <c r="C1327" i="4"/>
  <c r="C1321" i="4"/>
  <c r="C1317" i="4"/>
  <c r="C1309" i="4"/>
  <c r="C1304" i="4"/>
  <c r="C1301" i="4"/>
  <c r="C1298" i="4"/>
  <c r="C1290" i="4"/>
  <c r="C1285" i="4"/>
  <c r="C1282" i="4"/>
  <c r="C1276" i="4"/>
  <c r="C1266" i="4"/>
  <c r="C1263" i="4"/>
  <c r="C1257" i="4"/>
  <c r="C1248" i="4"/>
  <c r="C1240" i="4"/>
  <c r="C1237" i="4"/>
  <c r="C1232" i="4"/>
  <c r="C1225" i="4"/>
  <c r="C1223" i="4"/>
  <c r="C1220" i="4"/>
  <c r="C1218" i="4"/>
  <c r="C1213" i="4"/>
  <c r="C1207" i="4"/>
  <c r="C1204" i="4"/>
  <c r="C1197" i="4"/>
  <c r="C1192" i="4"/>
  <c r="C1182" i="4"/>
  <c r="C1180" i="4"/>
  <c r="C1174" i="4"/>
  <c r="C1168" i="4"/>
  <c r="C1160" i="4"/>
  <c r="C1152" i="4"/>
  <c r="C1143" i="4"/>
  <c r="C1133" i="4"/>
  <c r="C1130" i="4"/>
  <c r="C1128" i="4"/>
  <c r="C1122" i="4"/>
  <c r="C1116" i="4"/>
  <c r="C1111" i="4"/>
  <c r="C1103" i="4"/>
  <c r="C1097" i="4"/>
  <c r="C1090" i="4"/>
  <c r="C1080" i="4"/>
  <c r="C1077" i="4"/>
  <c r="C1070" i="4"/>
  <c r="C1062" i="4"/>
  <c r="C1059" i="4"/>
  <c r="C1050" i="4"/>
  <c r="C1046" i="4"/>
  <c r="C1037" i="4"/>
  <c r="C1030" i="4"/>
  <c r="C1023" i="4"/>
  <c r="C1013" i="4"/>
  <c r="C1009" i="4"/>
  <c r="C1003" i="4"/>
  <c r="C997" i="4"/>
  <c r="C994" i="4"/>
  <c r="C988" i="4"/>
  <c r="C985" i="4"/>
  <c r="C982" i="4"/>
  <c r="C978" i="4"/>
  <c r="C970" i="4"/>
  <c r="C966" i="4"/>
  <c r="C957" i="4"/>
  <c r="C954" i="4"/>
  <c r="C950" i="4"/>
  <c r="C947" i="4"/>
  <c r="C944" i="4"/>
  <c r="C940" i="4"/>
  <c r="C936" i="4"/>
  <c r="C930" i="4"/>
  <c r="C925" i="4"/>
  <c r="C918" i="4"/>
  <c r="C912" i="4"/>
  <c r="C908" i="4"/>
  <c r="C905" i="4"/>
  <c r="C903" i="4"/>
  <c r="C901" i="4"/>
  <c r="C897" i="4"/>
  <c r="C893" i="4"/>
  <c r="C890" i="4"/>
  <c r="C887" i="4"/>
  <c r="C884" i="4"/>
  <c r="C878" i="4"/>
  <c r="C875" i="4"/>
  <c r="C872" i="4"/>
  <c r="C869" i="4"/>
  <c r="C863" i="4"/>
  <c r="C859" i="4"/>
  <c r="C857" i="4"/>
  <c r="C854" i="4"/>
  <c r="C852" i="4"/>
  <c r="C847" i="4"/>
  <c r="C843" i="4"/>
  <c r="C839" i="4"/>
  <c r="C836" i="4"/>
  <c r="C831" i="4"/>
  <c r="C827" i="4"/>
  <c r="C821" i="4"/>
  <c r="C815" i="4"/>
  <c r="C811" i="4"/>
  <c r="C809" i="4"/>
  <c r="C803" i="4"/>
  <c r="C799" i="4"/>
  <c r="C793" i="4"/>
  <c r="C787" i="4"/>
  <c r="C782" i="4"/>
  <c r="C776" i="4"/>
  <c r="C767" i="4"/>
  <c r="C762" i="4"/>
  <c r="C754" i="4"/>
  <c r="C750" i="4"/>
  <c r="C747" i="4"/>
  <c r="C744" i="4"/>
  <c r="C731" i="4"/>
  <c r="C729" i="4"/>
  <c r="C726" i="4"/>
  <c r="C724" i="4"/>
  <c r="C719" i="4"/>
  <c r="C717" i="4"/>
  <c r="C714" i="4"/>
  <c r="C708" i="4"/>
  <c r="C704" i="4"/>
  <c r="C700" i="4"/>
  <c r="C696" i="4"/>
  <c r="C687" i="4"/>
  <c r="C680" i="4"/>
  <c r="C675" i="4"/>
  <c r="C669" i="4"/>
  <c r="C666" i="4"/>
  <c r="C664" i="4"/>
  <c r="C659" i="4"/>
  <c r="C655" i="4"/>
  <c r="C649" i="4"/>
  <c r="C646" i="4"/>
  <c r="C638" i="4"/>
  <c r="C632" i="4"/>
  <c r="C629" i="4"/>
  <c r="C625" i="4"/>
  <c r="C620" i="4"/>
  <c r="C617" i="4"/>
  <c r="C611" i="4"/>
  <c r="C609" i="4"/>
  <c r="C607" i="4"/>
  <c r="C605" i="4"/>
  <c r="C595" i="4"/>
  <c r="C585" i="4"/>
  <c r="C580" i="4"/>
  <c r="C575" i="4"/>
  <c r="C568" i="4"/>
  <c r="C561" i="4"/>
  <c r="C556" i="4"/>
  <c r="C552" i="4"/>
  <c r="C549" i="4"/>
  <c r="C545" i="4"/>
  <c r="C541" i="4"/>
  <c r="C538" i="4"/>
  <c r="C535" i="4"/>
  <c r="C532" i="4"/>
  <c r="C529" i="4"/>
  <c r="C525" i="4"/>
  <c r="C518" i="4"/>
  <c r="C510" i="4"/>
  <c r="C504" i="4"/>
  <c r="C495" i="4"/>
  <c r="C490" i="4"/>
  <c r="C483" i="4"/>
  <c r="C481" i="4"/>
  <c r="C477" i="4"/>
  <c r="C473" i="4"/>
  <c r="C466" i="4"/>
  <c r="C461" i="4"/>
  <c r="C458" i="4"/>
  <c r="C453" i="4"/>
  <c r="C448" i="4"/>
  <c r="C444" i="4"/>
  <c r="C439" i="4"/>
  <c r="C437" i="4"/>
  <c r="C433" i="4"/>
  <c r="C422" i="4"/>
  <c r="C419" i="4"/>
  <c r="C412" i="4"/>
  <c r="C407" i="4"/>
  <c r="C403" i="4"/>
  <c r="C394" i="4"/>
  <c r="C391" i="4"/>
  <c r="C382" i="4"/>
  <c r="C378" i="4"/>
  <c r="C376" i="4"/>
  <c r="C373" i="4"/>
  <c r="C371" i="4"/>
  <c r="C368" i="4"/>
  <c r="C364" i="4"/>
  <c r="C360" i="4"/>
  <c r="C357" i="4"/>
  <c r="C352" i="4"/>
  <c r="C349" i="4"/>
  <c r="C345" i="4"/>
  <c r="C340" i="4"/>
  <c r="C337" i="4"/>
  <c r="C332" i="4"/>
  <c r="C325" i="4"/>
  <c r="C320" i="4"/>
  <c r="C315" i="4"/>
  <c r="C309" i="4"/>
  <c r="C304" i="4"/>
  <c r="C300" i="4"/>
  <c r="C295" i="4"/>
  <c r="C289" i="4"/>
  <c r="C285" i="4"/>
  <c r="C278" i="4"/>
  <c r="C272" i="4"/>
  <c r="C268" i="4"/>
  <c r="C261" i="4"/>
  <c r="C256" i="4"/>
  <c r="C251" i="4"/>
  <c r="C246" i="4"/>
  <c r="C242" i="4"/>
  <c r="C240" i="4"/>
  <c r="C234" i="4"/>
  <c r="C227" i="4"/>
  <c r="C223" i="4"/>
  <c r="C220" i="4"/>
  <c r="C212" i="4"/>
  <c r="C202" i="4"/>
  <c r="C193" i="4"/>
  <c r="C187" i="4"/>
  <c r="C181" i="4"/>
  <c r="C176" i="4"/>
  <c r="C172" i="4"/>
  <c r="C168" i="4"/>
  <c r="C161" i="4"/>
  <c r="C156" i="4"/>
  <c r="C151" i="4"/>
  <c r="C146" i="4"/>
  <c r="C143" i="4"/>
  <c r="C136" i="4"/>
  <c r="C130" i="4"/>
  <c r="C128" i="4"/>
  <c r="C126" i="4"/>
  <c r="C124" i="4"/>
  <c r="C120" i="4"/>
  <c r="C115" i="4"/>
  <c r="C111" i="4"/>
  <c r="C103" i="4"/>
  <c r="C101" i="4"/>
  <c r="C97" i="4"/>
  <c r="C90" i="4"/>
  <c r="C87" i="4"/>
  <c r="C81" i="4"/>
  <c r="C75" i="4"/>
  <c r="C70" i="4"/>
  <c r="C65" i="4"/>
  <c r="C63" i="4"/>
  <c r="C59" i="4"/>
  <c r="C56" i="4"/>
  <c r="C52" i="4"/>
  <c r="C48" i="4"/>
  <c r="C44" i="4"/>
  <c r="C40" i="4"/>
  <c r="C33" i="4"/>
  <c r="C29" i="4"/>
  <c r="C24" i="4"/>
  <c r="C21" i="4"/>
  <c r="C17" i="4"/>
  <c r="C10" i="4"/>
  <c r="C4" i="4"/>
  <c r="E270" i="1"/>
  <c r="E269" i="1"/>
  <c r="E268" i="1"/>
  <c r="E267" i="1"/>
  <c r="E266" i="1"/>
  <c r="E264" i="1"/>
  <c r="E263" i="1"/>
  <c r="E255" i="1"/>
  <c r="E254" i="1"/>
  <c r="E253" i="1"/>
  <c r="E252" i="1"/>
  <c r="E251" i="1"/>
  <c r="E250" i="1"/>
  <c r="E249" i="1"/>
  <c r="E248" i="1"/>
  <c r="E247" i="1"/>
  <c r="E246" i="1"/>
  <c r="E245" i="1"/>
  <c r="E244" i="1"/>
  <c r="E243" i="1"/>
  <c r="E242" i="1"/>
  <c r="E240" i="1"/>
  <c r="E239" i="1"/>
  <c r="E238" i="1"/>
  <c r="E237" i="1"/>
  <c r="E236" i="1"/>
  <c r="E235" i="1"/>
  <c r="E234" i="1"/>
  <c r="E233" i="1"/>
  <c r="E232" i="1"/>
  <c r="E230" i="1"/>
  <c r="E229" i="1"/>
  <c r="E228" i="1"/>
  <c r="E226" i="1"/>
  <c r="E225" i="1"/>
  <c r="E224" i="1"/>
  <c r="E223" i="1"/>
  <c r="E222" i="1"/>
  <c r="E221" i="1"/>
  <c r="E220" i="1"/>
  <c r="E219" i="1"/>
  <c r="E218" i="1"/>
  <c r="E217" i="1"/>
  <c r="E216" i="1"/>
  <c r="E215" i="1"/>
  <c r="E214" i="1"/>
  <c r="E213" i="1"/>
  <c r="E212" i="1"/>
  <c r="E211" i="1"/>
  <c r="E210" i="1"/>
  <c r="E209" i="1"/>
  <c r="E208" i="1"/>
  <c r="E207" i="1"/>
  <c r="E206" i="1"/>
  <c r="E205" i="1"/>
  <c r="E204" i="1"/>
  <c r="E203" i="1"/>
  <c r="E201" i="1"/>
  <c r="E200" i="1"/>
  <c r="E199" i="1"/>
  <c r="E198" i="1"/>
  <c r="E197" i="1"/>
  <c r="E196" i="1"/>
  <c r="E195" i="1"/>
  <c r="E194" i="1"/>
  <c r="E193" i="1"/>
  <c r="E192" i="1"/>
  <c r="E191" i="1"/>
  <c r="E190" i="1"/>
  <c r="E189" i="1"/>
  <c r="E188" i="1"/>
  <c r="E187" i="1"/>
  <c r="E186" i="1"/>
  <c r="E185" i="1"/>
  <c r="E184" i="1"/>
  <c r="E183" i="1"/>
  <c r="E182" i="1"/>
  <c r="E181" i="1"/>
  <c r="E180" i="1"/>
  <c r="E179" i="1"/>
  <c r="E178" i="1"/>
  <c r="E177" i="1"/>
  <c r="E176" i="1"/>
  <c r="E175"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7" i="1"/>
  <c r="E106" i="1"/>
  <c r="E105" i="1"/>
  <c r="E104" i="1"/>
  <c r="E103" i="1"/>
  <c r="E102" i="1"/>
  <c r="E101" i="1"/>
  <c r="E100" i="1"/>
  <c r="E99" i="1"/>
  <c r="E98" i="1"/>
  <c r="E97" i="1"/>
  <c r="E96" i="1"/>
  <c r="E95" i="1"/>
  <c r="E94" i="1"/>
  <c r="E93" i="1"/>
  <c r="E92" i="1"/>
  <c r="E91" i="1"/>
  <c r="E90" i="1"/>
  <c r="E89" i="1"/>
  <c r="E88" i="1"/>
  <c r="E87" i="1"/>
  <c r="E86" i="1"/>
  <c r="E85" i="1"/>
  <c r="E84" i="1"/>
  <c r="E83" i="1"/>
  <c r="E82" i="1"/>
  <c r="E81" i="1"/>
  <c r="E80" i="1"/>
  <c r="E79" i="1"/>
  <c r="E73" i="1"/>
  <c r="E72" i="1"/>
  <c r="E71" i="1"/>
  <c r="E70" i="1"/>
  <c r="E69" i="1"/>
  <c r="E68" i="1"/>
  <c r="E67" i="1"/>
  <c r="E66" i="1"/>
  <c r="E65" i="1"/>
  <c r="E64" i="1"/>
  <c r="E63" i="1"/>
  <c r="E62" i="1"/>
  <c r="E61" i="1"/>
  <c r="E60" i="1"/>
  <c r="E59"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7" i="1"/>
  <c r="E6" i="1"/>
  <c r="E5" i="1"/>
  <c r="E4" i="1"/>
  <c r="C82" i="5" l="1"/>
  <c r="C74" i="5"/>
  <c r="C25" i="5"/>
  <c r="C8" i="5"/>
</calcChain>
</file>

<file path=xl/sharedStrings.xml><?xml version="1.0" encoding="utf-8"?>
<sst xmlns="http://schemas.openxmlformats.org/spreadsheetml/2006/main" count="83281" uniqueCount="49326">
  <si>
    <t>Code</t>
  </si>
  <si>
    <t>Niveau</t>
  </si>
  <si>
    <t>French Name</t>
  </si>
  <si>
    <t>10000000</t>
  </si>
  <si>
    <t>Fournitures, accessoires et matériel pour plantes et animaux vivants</t>
  </si>
  <si>
    <t>K</t>
  </si>
  <si>
    <t>EXPERIMENTATION ANIMALE - ELEVAGE ANIMAL - CONSERVATION ANIMALE - ETUDE DES ANIMAUX</t>
  </si>
  <si>
    <t>Q</t>
  </si>
  <si>
    <t>EXPERIMENTATION VEGETALE</t>
  </si>
  <si>
    <t>10121700</t>
  </si>
  <si>
    <t>Nourriture pour poissons</t>
  </si>
  <si>
    <t>KB.3</t>
  </si>
  <si>
    <t>ALIMENTS POUR AUTRES ANIMAUX</t>
  </si>
  <si>
    <t>10121900</t>
  </si>
  <si>
    <t>Nourriture pour rongeurs</t>
  </si>
  <si>
    <t>KB.0</t>
  </si>
  <si>
    <t>ALIMENTS POUR RONGEURS ET PETITS MAMMIFERES</t>
  </si>
  <si>
    <t>10131500</t>
  </si>
  <si>
    <t>Abris pour animaux</t>
  </si>
  <si>
    <t>KC.1</t>
  </si>
  <si>
    <t>EQUIPEMENTS DE CONTENTION EN ANIMALERIE ET MILIEU D'ELEVAGE</t>
  </si>
  <si>
    <t>10131600</t>
  </si>
  <si>
    <t>Confinements pour animaux</t>
  </si>
  <si>
    <t>12000000</t>
  </si>
  <si>
    <t>Produits chimiques, biochimiques et gazeux</t>
  </si>
  <si>
    <t>N</t>
  </si>
  <si>
    <t>CHIMIE ET BIOLOGIE</t>
  </si>
  <si>
    <t>G</t>
  </si>
  <si>
    <t>GAZ DE LABORATOIRE OU D'ATELIER - CRYOGENIE</t>
  </si>
  <si>
    <t>12140000</t>
  </si>
  <si>
    <t>Eléments et gaz</t>
  </si>
  <si>
    <t>GA</t>
  </si>
  <si>
    <t>GAZ DE LABORATOIRE OU D'ATELIER - CRYOGENIE : CONSOMMABLES</t>
  </si>
  <si>
    <t>12141900</t>
  </si>
  <si>
    <t>Non-métaux et gaz purs (élémentaires)</t>
  </si>
  <si>
    <t>GA.1</t>
  </si>
  <si>
    <t>GAZ DE LABORATOIRE SIMPLES DE TRES HAUTE PURETE</t>
  </si>
  <si>
    <t>12142000</t>
  </si>
  <si>
    <t>Gaz nobles</t>
  </si>
  <si>
    <t>GA.14</t>
  </si>
  <si>
    <t>GAZ RARES DE TRES HAUTE PURETE (NEON, XENON, KRYPTON,...) EN BOUTEILLE</t>
  </si>
  <si>
    <t>Gaz naturels et mixtes</t>
  </si>
  <si>
    <t>GA.0</t>
  </si>
  <si>
    <t>GAZ D'ATELIER OU DE LABORATOIRE DE QUALITE INDUSTRIELLE CONDITIONNES EN BOUTEILLES</t>
  </si>
  <si>
    <t>12142200</t>
  </si>
  <si>
    <t>Isotope</t>
  </si>
  <si>
    <t>NA.1</t>
  </si>
  <si>
    <t>CHIMIE ET BIOLOGIE : PRODUITS ISOTOPIQUES RADIOACTIFS ET NON RADIOACTIFS</t>
  </si>
  <si>
    <t>12160000</t>
  </si>
  <si>
    <t>Additifs</t>
  </si>
  <si>
    <t>NA</t>
  </si>
  <si>
    <t>CHIMIE ET BIOLOGIE : PRODUITS ET REACTIFS</t>
  </si>
  <si>
    <t>12161500</t>
  </si>
  <si>
    <t>Indicateurs et Réactifs</t>
  </si>
  <si>
    <t>12161700</t>
  </si>
  <si>
    <t>Tampons</t>
  </si>
  <si>
    <t>NA.25</t>
  </si>
  <si>
    <t>PRODUITS BIOCHIMIQUES COURANTS (TAMPONS, BSA, etc.)</t>
  </si>
  <si>
    <t>12161900</t>
  </si>
  <si>
    <t>Surfacteurs</t>
  </si>
  <si>
    <t>12162000</t>
  </si>
  <si>
    <t>Plastifiants</t>
  </si>
  <si>
    <t>12164500</t>
  </si>
  <si>
    <t>Additifs alimentaires et pharmaceutiques</t>
  </si>
  <si>
    <t>12170000</t>
  </si>
  <si>
    <t>Colorants</t>
  </si>
  <si>
    <t>12171500</t>
  </si>
  <si>
    <t>Teintures</t>
  </si>
  <si>
    <t>12190000</t>
  </si>
  <si>
    <t>Solvants</t>
  </si>
  <si>
    <t>NA.0</t>
  </si>
  <si>
    <t>CHIMIE ET BIOLOGIE : SOLVANTS</t>
  </si>
  <si>
    <t>12191500</t>
  </si>
  <si>
    <t>Solvants hydrocarbonés</t>
  </si>
  <si>
    <t>NA.06</t>
  </si>
  <si>
    <t>SOLVANTS : HYDROCARBURES (PENTANE, HEXANE, HEPTANE,…)</t>
  </si>
  <si>
    <t>12191600</t>
  </si>
  <si>
    <t>Solvants oxygénés</t>
  </si>
  <si>
    <t>NA.01</t>
  </si>
  <si>
    <t>SOLVANTS : ACETATE D'ETHYLE ET AUTRES ESTERS</t>
  </si>
  <si>
    <t>NA.02</t>
  </si>
  <si>
    <t>SOLVANTS : ACETONE</t>
  </si>
  <si>
    <t>NA.05</t>
  </si>
  <si>
    <t>SOLVANTS : EAU ET ALCOOLS (METHANOL, ETHANOL, PROPAN-2-OL,…)</t>
  </si>
  <si>
    <t>NA.07</t>
  </si>
  <si>
    <t>SOLVANTS : AUTRES SOLVANTS (ETHERS,…)</t>
  </si>
  <si>
    <t>12350000</t>
  </si>
  <si>
    <t>Composés et mélanges</t>
  </si>
  <si>
    <t>12352000</t>
  </si>
  <si>
    <t>Composés aliphatiques et aromatiques</t>
  </si>
  <si>
    <t>12352100</t>
  </si>
  <si>
    <t>Dérivés organiques et composés avec substitution</t>
  </si>
  <si>
    <t>NA.22</t>
  </si>
  <si>
    <t>PRODUITS CHIMIQUES POUR LA SYNTHESE ORGANIQUE</t>
  </si>
  <si>
    <t>12352200</t>
  </si>
  <si>
    <t>Produits biochimiques</t>
  </si>
  <si>
    <t>12352300</t>
  </si>
  <si>
    <t>Composés inorganiques</t>
  </si>
  <si>
    <t>NA.21</t>
  </si>
  <si>
    <t>PRODUITS CHIMIQUES COURANTS (ACIDES, BASES, SELS...)</t>
  </si>
  <si>
    <t>12352500</t>
  </si>
  <si>
    <t>Fixatifs</t>
  </si>
  <si>
    <t>13111000</t>
  </si>
  <si>
    <t>Résines</t>
  </si>
  <si>
    <t>14000000</t>
  </si>
  <si>
    <t>Matières et produits de papeterie</t>
  </si>
  <si>
    <t>AB.01</t>
  </si>
  <si>
    <t>PETITES FOURNITURES ET PETITS EQUIPEMENTS DE BUREAU (HORS INFORMATIQUE)</t>
  </si>
  <si>
    <t>14110000</t>
  </si>
  <si>
    <t>Produits de papeterie</t>
  </si>
  <si>
    <t>14111500</t>
  </si>
  <si>
    <t>Papier d'imprimerie et d'écriture</t>
  </si>
  <si>
    <t>AC.01</t>
  </si>
  <si>
    <t>PAPIERS BLANCS OU COLORES COURANTS POUR IMPRESSION-REPROGRAPHIE</t>
  </si>
  <si>
    <t>14111700</t>
  </si>
  <si>
    <t>Produits personnels à base de papier</t>
  </si>
  <si>
    <t>14121600</t>
  </si>
  <si>
    <t>Papiers fins</t>
  </si>
  <si>
    <t>15110000</t>
  </si>
  <si>
    <t>Combustibles gazeux et additifs</t>
  </si>
  <si>
    <t>BA.02</t>
  </si>
  <si>
    <t xml:space="preserve">COMBUSTIBLES GAZEUX DISTRIBUES </t>
  </si>
  <si>
    <t>15111500</t>
  </si>
  <si>
    <t>Combustibles gazeux</t>
  </si>
  <si>
    <t>23000000</t>
  </si>
  <si>
    <t>Machines et accessoires pour la transformation et la fabrication industrielle</t>
  </si>
  <si>
    <t>RA.1</t>
  </si>
  <si>
    <t>ATELIER : MACHINES-OUTILS</t>
  </si>
  <si>
    <t>23151800</t>
  </si>
  <si>
    <t>Machines, équipements et fournitures pour l'industrie pharmaceutique</t>
  </si>
  <si>
    <t>NC</t>
  </si>
  <si>
    <t>CHIMIE ET BIOLOGIE : INSTRUMENTS SPECIFIQUES ET CONSOMMABLES DEDIES</t>
  </si>
  <si>
    <t>23152900</t>
  </si>
  <si>
    <t>Machines d’emballage</t>
  </si>
  <si>
    <t>FA.0</t>
  </si>
  <si>
    <t>FOURNITURES ET EQUIPEMENTS POUR L'EMBALLAGE ET LE TRANSPORT</t>
  </si>
  <si>
    <t>24000000</t>
  </si>
  <si>
    <t>Machines pour la manutention, l'emballage et le stockage, accessoires et fournitures</t>
  </si>
  <si>
    <t>24110000</t>
  </si>
  <si>
    <t>Contenants et moyens de stockage</t>
  </si>
  <si>
    <t>NB</t>
  </si>
  <si>
    <t>CHIMIE ET BIOLOGIE : CONSOMMABLES ET MATERIEL COURANTS DE LABORATOIRE</t>
  </si>
  <si>
    <t>24111500</t>
  </si>
  <si>
    <t>Sacs</t>
  </si>
  <si>
    <t>24111800</t>
  </si>
  <si>
    <t>Réservoirs, bombonnes et leurs accessoires</t>
  </si>
  <si>
    <t>GB.11</t>
  </si>
  <si>
    <t>MATERIEL DE STOCKAGE DES GAZ ET PRODUITS CRYOGENIQUES</t>
  </si>
  <si>
    <t>24112600</t>
  </si>
  <si>
    <t>Contenants de liquide</t>
  </si>
  <si>
    <t>NB.11</t>
  </si>
  <si>
    <t>MICROTUBES, CRYOTUBES, TUBES A USAGE UNIQUE</t>
  </si>
  <si>
    <t>24120000</t>
  </si>
  <si>
    <t>Matériel pour l'emballage</t>
  </si>
  <si>
    <t>24122000</t>
  </si>
  <si>
    <t>Bouteilles</t>
  </si>
  <si>
    <t>26111700</t>
  </si>
  <si>
    <t>Batteries, cellules et accessoires</t>
  </si>
  <si>
    <t>TB.1</t>
  </si>
  <si>
    <t>ENERGIE : EQUIPEMENTS (ALIMENTATIONS, BATTERIES…)</t>
  </si>
  <si>
    <t>27110000</t>
  </si>
  <si>
    <t>Outils à usage manuel</t>
  </si>
  <si>
    <t>RA.16</t>
  </si>
  <si>
    <t>OUTILLAGE D'ATELIER NON PORTATIF</t>
  </si>
  <si>
    <t>27112100</t>
  </si>
  <si>
    <t>Outils de retenue et de serrage</t>
  </si>
  <si>
    <t>27112800</t>
  </si>
  <si>
    <t>Fournitures et accessoires d'outil</t>
  </si>
  <si>
    <t>30000000</t>
  </si>
  <si>
    <t>Constituants et provisions de Structures et bâtiment et construction et fabrication</t>
  </si>
  <si>
    <t>B</t>
  </si>
  <si>
    <t>BATIMENTS - INFRASTRUCTURES - TRAVAUX - ESPACES VERTS</t>
  </si>
  <si>
    <t>31000000</t>
  </si>
  <si>
    <t>Composants et fournitures pour la fabrication</t>
  </si>
  <si>
    <t>R</t>
  </si>
  <si>
    <t>ATELIER - MECANIQUE - AUTOMATIQUE</t>
  </si>
  <si>
    <t>31191500</t>
  </si>
  <si>
    <t>Abrasifs et produits abrasifs</t>
  </si>
  <si>
    <t>RA.2</t>
  </si>
  <si>
    <t>PETIT OUTILLAGE ET CONSOMMABLES D'ATELIER</t>
  </si>
  <si>
    <t>31200000</t>
  </si>
  <si>
    <t>Adhésifs, colles et enduits d'étanchéité</t>
  </si>
  <si>
    <t>31201500</t>
  </si>
  <si>
    <t>Rubans adhésifs</t>
  </si>
  <si>
    <t>32000000</t>
  </si>
  <si>
    <t>Composants et fournitures électroniques</t>
  </si>
  <si>
    <t>TA</t>
  </si>
  <si>
    <t>ELECTRONIQUE : COMPOSANTS, EQUIPEMENTS</t>
  </si>
  <si>
    <t>32130000</t>
  </si>
  <si>
    <t>Matériel électronique, accessoires et composants</t>
  </si>
  <si>
    <t>39100000</t>
  </si>
  <si>
    <t>Lampes, ampoules et composants de lampe</t>
  </si>
  <si>
    <t>NB.33</t>
  </si>
  <si>
    <t>CONSOMMABLES LAMPES ET AMPOULES DIVERSES (HORS MICROSCOPIE ET SPECTRO)</t>
  </si>
  <si>
    <t>39121000</t>
  </si>
  <si>
    <t>Équipements de conditionnement de courant</t>
  </si>
  <si>
    <t>BD.22</t>
  </si>
  <si>
    <t>GROS EQUIPEMENTS DES INSTALLATIONS ELECTRIQUES</t>
  </si>
  <si>
    <t>40100000</t>
  </si>
  <si>
    <t>Chauffage, ventilation et circulation d'air</t>
  </si>
  <si>
    <t>BD.24</t>
  </si>
  <si>
    <t>EQUIPEMENTS DE CHAUFFAGE, VENTILATION, CLIMATISATION (HORS BAT. EXPERIMENTAUX)</t>
  </si>
  <si>
    <t>40140000</t>
  </si>
  <si>
    <t>Distribution de gaz et de fluides</t>
  </si>
  <si>
    <t>BA.0</t>
  </si>
  <si>
    <t>FLUIDES (ABONNEMENTS ET CONSOMMATION) ET COMBUSTIBLES</t>
  </si>
  <si>
    <t>40141600</t>
  </si>
  <si>
    <t>Robinets, vannes, valves et assimilés</t>
  </si>
  <si>
    <t>BD.25</t>
  </si>
  <si>
    <t>EQUIPEMENTS SANITAIRES ET DE PLOMBERIE POUR L'EQUIPEMENT DES BATIMENTS</t>
  </si>
  <si>
    <t>40142000</t>
  </si>
  <si>
    <t>Tuyaux</t>
  </si>
  <si>
    <t>40142100</t>
  </si>
  <si>
    <t>Tubes</t>
  </si>
  <si>
    <t>40142500</t>
  </si>
  <si>
    <t>Crépines, filtres ou purgeurs</t>
  </si>
  <si>
    <t>40160000</t>
  </si>
  <si>
    <t>Filtration et épuration industrielles</t>
  </si>
  <si>
    <t>JA.1</t>
  </si>
  <si>
    <t>TRAITEMENT DE L'AIR AMBIANT ET DE L'EAU</t>
  </si>
  <si>
    <t>40161500</t>
  </si>
  <si>
    <t>Filtres</t>
  </si>
  <si>
    <t>41000000</t>
  </si>
  <si>
    <t>Équipements de laboratoire, de mesure, d'observation et d'essai</t>
  </si>
  <si>
    <t>M</t>
  </si>
  <si>
    <t>MICROSCOPIE - PROFILOMETRIE</t>
  </si>
  <si>
    <t>O</t>
  </si>
  <si>
    <t>OPTO - LASERS - MATERIEL D'OPTIQUE</t>
  </si>
  <si>
    <t>P</t>
  </si>
  <si>
    <t>PHYSIQUE - PHYSIQUE NUCLEAIRE ET CORPUSCULAIRE</t>
  </si>
  <si>
    <t>S</t>
  </si>
  <si>
    <t>SPECTROMETRIE - SPECTROSCOPIE - RAYONS X</t>
  </si>
  <si>
    <t>T</t>
  </si>
  <si>
    <t>ELECTRONIQUE / TEST, ENERGIE, MESURES</t>
  </si>
  <si>
    <t>41100000</t>
  </si>
  <si>
    <t>Équipements scientifiques et de laboratoire</t>
  </si>
  <si>
    <t>NB.8</t>
  </si>
  <si>
    <t>CHIMIE ET BIOLOGIE : GROS MATERIEL COURANT DE LABORATOIRE</t>
  </si>
  <si>
    <t>41101500</t>
  </si>
  <si>
    <t>Équipements et fournitures de laboratoire pour le mélange, la dispersion et l'homogénéisation</t>
  </si>
  <si>
    <t>NB.7</t>
  </si>
  <si>
    <t>CHIMIE ET BIOLOGIE : MATERIEL DE PAILLASSE ELECTRIQUES COURANTS</t>
  </si>
  <si>
    <t>41101700</t>
  </si>
  <si>
    <t>Équipements de laboratoire pour le perçage, le meulage, le découpage, le concassage et le pressage</t>
  </si>
  <si>
    <t>41102400</t>
  </si>
  <si>
    <t>Équipements de laboratoire pour le chauffage et le séchage</t>
  </si>
  <si>
    <t>NB.76</t>
  </si>
  <si>
    <t>CHAUFFAGE : FOURS SIMPLES, BRULEURS, PLAQUES, CHAUFFE-BALLONS,…</t>
  </si>
  <si>
    <t>NB.77</t>
  </si>
  <si>
    <t>THERMOSTATISATION ET SECHAGE : ETUVES, ENCEINTES, BAINS, DESSICATEURS…</t>
  </si>
  <si>
    <t>41102600</t>
  </si>
  <si>
    <t>Équipements et accessoires de laboratoire pour l'étude des animaux</t>
  </si>
  <si>
    <t>KE</t>
  </si>
  <si>
    <t>MATERIELS ET CONSOMMABLES DE LABORATOIRE D'EXPERIMENTATION ANIMALE</t>
  </si>
  <si>
    <t>41102900</t>
  </si>
  <si>
    <t>Équipements d'histologie</t>
  </si>
  <si>
    <t>41103000</t>
  </si>
  <si>
    <t>Équipements de laboratoire pour le refroidissement</t>
  </si>
  <si>
    <t>NB.84</t>
  </si>
  <si>
    <t>FROID : BANQUES DE SANG, CONGELATEURS, REFRIGERATEURS,…</t>
  </si>
  <si>
    <t>41103200</t>
  </si>
  <si>
    <t>Équipements de lavage et de nettoyage pour laboratoires</t>
  </si>
  <si>
    <t>NB.86</t>
  </si>
  <si>
    <t>LAVAGE : MATERIEL ET ACCESSOIRES</t>
  </si>
  <si>
    <t>41103300</t>
  </si>
  <si>
    <t>Équipements de mécanique des fluides</t>
  </si>
  <si>
    <t>VA.2</t>
  </si>
  <si>
    <t>VIDE ET ULTRAVIDE : EQUIPEMENTS POUR LA MESURE ET LE CONTROLE DU VIDE ET DE L'ULTRAVIDE</t>
  </si>
  <si>
    <t>41103700</t>
  </si>
  <si>
    <t>Bains de laboratoire</t>
  </si>
  <si>
    <t>41103800</t>
  </si>
  <si>
    <t>Équipements et fournitures de laboratoire pour mélanger et agiter</t>
  </si>
  <si>
    <t>NB.73</t>
  </si>
  <si>
    <t>AGITATEURS, MELANGEURS ET ACCESSOIRES</t>
  </si>
  <si>
    <t>41103900</t>
  </si>
  <si>
    <t>Centrifugeuses de laboratoire et accessoires</t>
  </si>
  <si>
    <t>NB.81</t>
  </si>
  <si>
    <t>CENTRIFUGATION : CENTRIFUGEUSES ET ULTRACENTRIFUGEUSES</t>
  </si>
  <si>
    <t>41104000</t>
  </si>
  <si>
    <t>Matériel de prélèvement</t>
  </si>
  <si>
    <t>NB.0</t>
  </si>
  <si>
    <t>CHIMIE ET BIOLOGIE : PRELEVEMENT ET DISTRIBUTION DE LIQUIDES (MATERIEL ET CONSOMMABLES)</t>
  </si>
  <si>
    <t>41104100</t>
  </si>
  <si>
    <t>Récipients et fournitures de collecte de spécimens et de transport</t>
  </si>
  <si>
    <t>FA.02</t>
  </si>
  <si>
    <t>FOURNITURES D'EMBALLAGE POUR LE TRANSPORT DE MARCHANDISES SPECIFIQUES</t>
  </si>
  <si>
    <t>41104200</t>
  </si>
  <si>
    <t>Équipements et fournitures de purification de l'eau pour laboratoire</t>
  </si>
  <si>
    <t>JA.13</t>
  </si>
  <si>
    <t>TRAITEMENT DE L'EAU : MATERIEL DE PURIFICATION D'EAU ET ACCESSOIRES</t>
  </si>
  <si>
    <t>41104300</t>
  </si>
  <si>
    <t>Équipements pour fermentation</t>
  </si>
  <si>
    <t>NC.41</t>
  </si>
  <si>
    <t>CULTURE CELLULAIRE : FERMENTEURS ET BIOREACTEURS</t>
  </si>
  <si>
    <t>41104400</t>
  </si>
  <si>
    <t>Équipements d'incubation pour laboratoire</t>
  </si>
  <si>
    <t>NB.83</t>
  </si>
  <si>
    <t>INCUBATION : INCUBATEURS, INCUBATEURS A CO2 ET ACCESSOIRES</t>
  </si>
  <si>
    <t>41104500</t>
  </si>
  <si>
    <t>Étuves et accessoires pour laboratoire</t>
  </si>
  <si>
    <t>41104800</t>
  </si>
  <si>
    <t>Matériel et fournitures pour extraction, évaporation, distillation et décantation de laboratoire</t>
  </si>
  <si>
    <t>NC.0</t>
  </si>
  <si>
    <t>CHIMIE ET BIOLOGIE : INSTRUMENTS POUR L'EXTRACTION/SEPARATION/PURIFICATION DES MOLECULES</t>
  </si>
  <si>
    <t>41104900</t>
  </si>
  <si>
    <t>Équipements ou accessoires de filtration pour laboratoire</t>
  </si>
  <si>
    <t>NB.24</t>
  </si>
  <si>
    <t>CONSOMMABLES POUR FILTRATION ET DIALYSE</t>
  </si>
  <si>
    <t>41105000</t>
  </si>
  <si>
    <t>Tamis et équipements de criblage pour laboratoire</t>
  </si>
  <si>
    <t>NB.74</t>
  </si>
  <si>
    <t>BROYAGE, FRACTIONNEMENT, TAMISAGE : MATERIEL ET ACCESSOIRES</t>
  </si>
  <si>
    <t>41105100</t>
  </si>
  <si>
    <t>Pompes et tubulures pour laboratoire</t>
  </si>
  <si>
    <t>NB.75</t>
  </si>
  <si>
    <t>POMPES (HORS VIDE VA.01) (POMPES OSMOTIQUES…)</t>
  </si>
  <si>
    <t>41105300</t>
  </si>
  <si>
    <t>Systèmes et fournitures d'électrophorèse et de transfert pour laboratoire</t>
  </si>
  <si>
    <t>NB.2</t>
  </si>
  <si>
    <t>CHIMIE ET BIOLOGIE : CONSOMMABLES POUR LA SEPARATION ET LE TRANSFERT DES MOLECULES</t>
  </si>
  <si>
    <t>41105500</t>
  </si>
  <si>
    <t>Éléments et kits d’extraction, de purification et de quantification de l’acide nucléique</t>
  </si>
  <si>
    <t>NA.52</t>
  </si>
  <si>
    <t>KITS ET REACTIFS POUR L'ISOLEMENT ET LA PURIFICATION DES ACIDES NUCLEIQUES</t>
  </si>
  <si>
    <t>41105600</t>
  </si>
  <si>
    <t>Produits de séquençage de l’ADN (acide désoxyribonucléique)</t>
  </si>
  <si>
    <t>NC.16</t>
  </si>
  <si>
    <t>BIOMOL : SEQUENCEURS, ANALYSEURS GENETIQUES ET ACCESSOIRES</t>
  </si>
  <si>
    <t>NC.17</t>
  </si>
  <si>
    <t>BIOMOL : SEQUENCEURS HAUT DEBIT</t>
  </si>
  <si>
    <t>41105800</t>
  </si>
  <si>
    <t>Produits de traduction et de transcription in vitro</t>
  </si>
  <si>
    <t>NA.31</t>
  </si>
  <si>
    <t>REACTIFS ET KITS POUR LE MARQUAGE ET LA DETECTION DES ACIDES NUCLEIQUES</t>
  </si>
  <si>
    <t>41105900</t>
  </si>
  <si>
    <t>Banques et matériel assimilé</t>
  </si>
  <si>
    <t>41106000</t>
  </si>
  <si>
    <t>Systèmes de détection et de marquage de l’acide nucléique</t>
  </si>
  <si>
    <t>41106200</t>
  </si>
  <si>
    <t>Matériel, kits et milieux pour la transformation et la propagation des microorganismes</t>
  </si>
  <si>
    <t>NA.7</t>
  </si>
  <si>
    <t>BIOLOGIE : PRODUITS POUR CULTURE CELLULAIRE ET MICROBIOLOGIE</t>
  </si>
  <si>
    <t>41106300</t>
  </si>
  <si>
    <t>Produits pour amplification en chaîne par polymérase et amplification en chaîne par polymérase-transcriptase inverse</t>
  </si>
  <si>
    <t>NA.55</t>
  </si>
  <si>
    <t>ENZYMES ET KITS DE SYNTHESE DES ACIDES NUCLEIQUES (PCR…)</t>
  </si>
  <si>
    <t>41106400</t>
  </si>
  <si>
    <t>Amorce, lieurs et adaptateurs</t>
  </si>
  <si>
    <t>41106500</t>
  </si>
  <si>
    <t>Produits d’expression des protéines</t>
  </si>
  <si>
    <t>NA.56</t>
  </si>
  <si>
    <t>KITS ET REACTIFS POUR L'ISOLEMENT ET LA PURIFICATION DES PROTEINES</t>
  </si>
  <si>
    <t>41106600</t>
  </si>
  <si>
    <t>Vecteurs</t>
  </si>
  <si>
    <t>41110000</t>
  </si>
  <si>
    <t>Instruments d'essai, d'examen et de mesure</t>
  </si>
  <si>
    <t>TB.0</t>
  </si>
  <si>
    <t>TESTS ET MESURES : EQUIPEMENTS</t>
  </si>
  <si>
    <t>41111500</t>
  </si>
  <si>
    <t>Instruments de mesure du poids</t>
  </si>
  <si>
    <t>NB.71</t>
  </si>
  <si>
    <t>BALANCES, MATERIEL DE PESEE DE PAILLASSE ET ACCESSOIRES</t>
  </si>
  <si>
    <t>41111600</t>
  </si>
  <si>
    <t>Instruments de mesure de la longueur, de l'épaisseur ou de la distance</t>
  </si>
  <si>
    <t>UG.13</t>
  </si>
  <si>
    <t>GEOPHYSIQUE : INSTRUMENTS DE TOPOGRAPHIE ET DE MESURE DES DISTANCES</t>
  </si>
  <si>
    <t>41111700</t>
  </si>
  <si>
    <t>Instruments d'examen et d'observation et accessoires</t>
  </si>
  <si>
    <t>MA</t>
  </si>
  <si>
    <t>MICROSCOPIE - PROFILOMETRIE : MATERIEL, ACCESSOIRES ET CONSOMMABLES</t>
  </si>
  <si>
    <t>41112200</t>
  </si>
  <si>
    <t>Instruments de mesure de la chaleur et de la température</t>
  </si>
  <si>
    <t>PB.12</t>
  </si>
  <si>
    <t>APPAREILS DE MESURE / CAPTEURS DE TEMPERATURE (HORS CRYOGENIE)</t>
  </si>
  <si>
    <t>41113000</t>
  </si>
  <si>
    <t>Instruments et fournitures pour l'évaluation chimique</t>
  </si>
  <si>
    <t>NC.7</t>
  </si>
  <si>
    <t>CHIMIE : EQUIPEMENTS D'ANALYSE CHIMIQUE (HORS CHROMATOGAPHIE ET SPECTROMETRIE)</t>
  </si>
  <si>
    <t>41113600</t>
  </si>
  <si>
    <t>Équipements de mesures et d'essais électriques</t>
  </si>
  <si>
    <t>41113700</t>
  </si>
  <si>
    <t>Instruments de mesure et de contrôle pour l'électronique et les communications</t>
  </si>
  <si>
    <t>41115400</t>
  </si>
  <si>
    <t>Équipements de spectroscopie</t>
  </si>
  <si>
    <t>SA</t>
  </si>
  <si>
    <t>SPECTROMETRIE RMN ET RPE : EQUIPEMENTS, ACCESSOIRES  ET CONSOMMABLES DEDIES AUX INSTRUMENTS</t>
  </si>
  <si>
    <t>41115600</t>
  </si>
  <si>
    <t>Équipements et accessoires de mesures d'électrochimie</t>
  </si>
  <si>
    <t>NB.6</t>
  </si>
  <si>
    <t>CHIMIE ET BIOLOGIE : MATERIEL D'ELECTROCHIMIE ET ACCESSOIRES</t>
  </si>
  <si>
    <t>41115700</t>
  </si>
  <si>
    <t>Instruments et accessoires de mesures chromatographiques</t>
  </si>
  <si>
    <t>SB.5</t>
  </si>
  <si>
    <t>TECHNIQUES SEPARATIVES ANALYTIQUES</t>
  </si>
  <si>
    <t>41115800</t>
  </si>
  <si>
    <t>Fournitures ou accessoires pour analyseurs diagnostiques et cliniques</t>
  </si>
  <si>
    <t>41116000</t>
  </si>
  <si>
    <t>Réactifs pour analyseurs diagnostiques et cliniques</t>
  </si>
  <si>
    <t>LB.33</t>
  </si>
  <si>
    <t>CONSOMMABLES ET REACTIFS D'INVESTIGATION CLINIQUE</t>
  </si>
  <si>
    <t>41116100</t>
  </si>
  <si>
    <t>Kits de test, contrôles qualité, calibreurs et standards manuels</t>
  </si>
  <si>
    <t>NA.84</t>
  </si>
  <si>
    <t>BIOLOGIE CELLULAIRE : KITS DE DOSAGE, D'ESSAI FONCTIONNEL - KITS BIOCHIMIQUES</t>
  </si>
  <si>
    <t>41116200</t>
  </si>
  <si>
    <t>Matériel et fournitures pour diagnostic clinique ou diagnostic à distance</t>
  </si>
  <si>
    <t>NC.81</t>
  </si>
  <si>
    <t>CHIMIE ET PHYSICO-CHIMIE : EQUIPEMENTS DE TESTS PHARMACEUTIQUES</t>
  </si>
  <si>
    <t>41116500</t>
  </si>
  <si>
    <t>Accessoires et pièces détachées pour instruments de laboratoire</t>
  </si>
  <si>
    <t>41120000</t>
  </si>
  <si>
    <t>Fournitures et matériels de laboratoire</t>
  </si>
  <si>
    <t>41121500</t>
  </si>
  <si>
    <t>Pipettes et équipements et fournitures de manipulation des liquides</t>
  </si>
  <si>
    <t>41121600</t>
  </si>
  <si>
    <t>Embouts de pipettes</t>
  </si>
  <si>
    <t>NB.02</t>
  </si>
  <si>
    <t>POINTES (CONES) POUR MICROPIPETTES MONO-CANAL ET MULTI-CANAUX</t>
  </si>
  <si>
    <t>41121800</t>
  </si>
  <si>
    <t>Fournitures, articles en verre et plastiques pour laboratoire à usage général</t>
  </si>
  <si>
    <t>NB.1</t>
  </si>
  <si>
    <t>CHIMIE ET BIOLOGIE : CONSOMMABLES EN PLASTIQUE ET VERRE ET ACCESSOIRES</t>
  </si>
  <si>
    <t>41122000</t>
  </si>
  <si>
    <t>Seringues de prélèvement ou de laboratoire</t>
  </si>
  <si>
    <t>NB.03</t>
  </si>
  <si>
    <t>SERINGUES EN PLASTIQUE ET AIGUILLES</t>
  </si>
  <si>
    <t>41122100</t>
  </si>
  <si>
    <t>Fournitures pour culture de tissus et criblage à haut débit</t>
  </si>
  <si>
    <t>NB.45</t>
  </si>
  <si>
    <t>RECIPIENTS, CREUSETS EN MATERIAUX SPECIAUX (HORS CIBLES)</t>
  </si>
  <si>
    <t>41122300</t>
  </si>
  <si>
    <t>Protections ou revêtements pour paillasses</t>
  </si>
  <si>
    <t>JA.02</t>
  </si>
  <si>
    <t>PAILLASSES DE LABORATOIRE</t>
  </si>
  <si>
    <t>41122400</t>
  </si>
  <si>
    <t>Matériel de laboratoire</t>
  </si>
  <si>
    <t>NB.51</t>
  </si>
  <si>
    <t>PETIT MATERIEL DE PAILLASSE NON ELECTRIQUE COURANT</t>
  </si>
  <si>
    <t>41122500</t>
  </si>
  <si>
    <t>Bouchons pour laboratoire</t>
  </si>
  <si>
    <t>41122600</t>
  </si>
  <si>
    <t>Fournitures et lames de microscope de laboratoire</t>
  </si>
  <si>
    <t>MA.46</t>
  </si>
  <si>
    <t>MICROSCOPIE OPTIQUE : AUTRE MATERIEL ET PIECES DETACHEES HORS O0</t>
  </si>
  <si>
    <t>41122700</t>
  </si>
  <si>
    <t>Étiquettes et rubans adhésifs pour laboratoire</t>
  </si>
  <si>
    <t>41122800</t>
  </si>
  <si>
    <t>Supports, portoirs et plateaux de laboratoire</t>
  </si>
  <si>
    <t>NB.12</t>
  </si>
  <si>
    <t>PORTOIRS ET BOITES DE STOCKAGE POUR MICROTUBES</t>
  </si>
  <si>
    <t>41123000</t>
  </si>
  <si>
    <t>Dessiccateurs ou dessiccants de laboratoire</t>
  </si>
  <si>
    <t>41123100</t>
  </si>
  <si>
    <t>Fournitures pour dialyse</t>
  </si>
  <si>
    <t>41123300</t>
  </si>
  <si>
    <t>Conteneurs et armoires de laboratoire à usage général</t>
  </si>
  <si>
    <t>JA.01</t>
  </si>
  <si>
    <t>ARMOIRES SIMPLES, RANGEMENTS, CHAISES ET CHARIOTS DE LABORATOIRE</t>
  </si>
  <si>
    <t>42000000</t>
  </si>
  <si>
    <t>Matériel, accessoires et fournitures à usage médical</t>
  </si>
  <si>
    <t>LB</t>
  </si>
  <si>
    <t>MEDICAL : EQUIPEMENTS ET CONSOMMABLES</t>
  </si>
  <si>
    <t>42120000</t>
  </si>
  <si>
    <t>Matériel et fournitures à usage vétérinaire</t>
  </si>
  <si>
    <t>KC.2</t>
  </si>
  <si>
    <t>EQUIPEMENTS ET CONSOMMABLES D'HYGIENE ET DE SOINS DES ANIMAUX</t>
  </si>
  <si>
    <t>42121500</t>
  </si>
  <si>
    <t>Matériel vétérinaire</t>
  </si>
  <si>
    <t>42130000</t>
  </si>
  <si>
    <t>Vêtements et tenues à usage médical</t>
  </si>
  <si>
    <t>HA.03</t>
  </si>
  <si>
    <t>EPI : BLOUSES ET AUTRES VETEMENTS DE LABORATOIRE REUTILISABLES</t>
  </si>
  <si>
    <t>42132200</t>
  </si>
  <si>
    <t>Accessoires et gants médicaux</t>
  </si>
  <si>
    <t>HA.01</t>
  </si>
  <si>
    <t>EPI : GANTS A USAGE UNIQUE</t>
  </si>
  <si>
    <t>42140000</t>
  </si>
  <si>
    <t>Fournitures et produits pour les soins et le traitement des patients</t>
  </si>
  <si>
    <t>LB.03</t>
  </si>
  <si>
    <t>PRODUITS ET CONSOMMABLES DE SOINS MEDICAUX</t>
  </si>
  <si>
    <t>42141500</t>
  </si>
  <si>
    <t>Écouvillons applicateurs ou tampons de coton hydrophile</t>
  </si>
  <si>
    <t>42141900</t>
  </si>
  <si>
    <t>Fournitures pour administration de lavements</t>
  </si>
  <si>
    <t>42142500</t>
  </si>
  <si>
    <t>Aiguilles et accessoires d’injection et d'aspiration</t>
  </si>
  <si>
    <t>42142600</t>
  </si>
  <si>
    <t>Seringues et accessoires</t>
  </si>
  <si>
    <t>42170000</t>
  </si>
  <si>
    <t>Produits pour assistance médicale d’urgence et sur le terrain</t>
  </si>
  <si>
    <t>42180000</t>
  </si>
  <si>
    <t>Produits d'examen et de contrôle du patient</t>
  </si>
  <si>
    <t>42181500</t>
  </si>
  <si>
    <t>Produits d'examen et de diagnostic à usage général</t>
  </si>
  <si>
    <t>42182200</t>
  </si>
  <si>
    <t>Thermomètres médicaux et accessoires</t>
  </si>
  <si>
    <t>42182700</t>
  </si>
  <si>
    <t>Appareils de mesure pour examens médicaux</t>
  </si>
  <si>
    <t>LB.01</t>
  </si>
  <si>
    <t>EQUIPEMENTS DE CABINETS MEDICAUX, Y COMPRIS POUR MEDECINE DU TRAVAIL</t>
  </si>
  <si>
    <t>42200000</t>
  </si>
  <si>
    <t>Produits d'imagerie diagnostique médicale et de médecine nucléaire</t>
  </si>
  <si>
    <t>LB.12</t>
  </si>
  <si>
    <t>CONSOMMABLES POUR LES EQUIPEMENTS D'IMAGERIE MEDICALE</t>
  </si>
  <si>
    <t>42201800</t>
  </si>
  <si>
    <t>Produits de diagnostic médical par rayons X</t>
  </si>
  <si>
    <t>42203700</t>
  </si>
  <si>
    <t>Équipements et fournitures de traitement d'images médicales</t>
  </si>
  <si>
    <t>42221500</t>
  </si>
  <si>
    <t>Canules et cathéters intraveineux et artériels et accessoires</t>
  </si>
  <si>
    <t>LB.31</t>
  </si>
  <si>
    <t>MATERIEL D'INVESTIGATION CARDIOVASCUL., RENALE ET RESPIRAT.</t>
  </si>
  <si>
    <t>42261500</t>
  </si>
  <si>
    <t>Instruments et fournitures de dissection pathologique</t>
  </si>
  <si>
    <t>42280000</t>
  </si>
  <si>
    <t>Produits de stérilisation médicale</t>
  </si>
  <si>
    <t>NB.34</t>
  </si>
  <si>
    <t>PRODUITS DE LAVAGE, DESINFECTION, STERILISATION</t>
  </si>
  <si>
    <t>42281500</t>
  </si>
  <si>
    <t>Équipements et accessoires pour autoclaves et stérilisateurs</t>
  </si>
  <si>
    <t>NB.87</t>
  </si>
  <si>
    <t>STERILISATION ET DESINFECTION : STERILISATEURS ET ACCESSOIRES</t>
  </si>
  <si>
    <t>42281700</t>
  </si>
  <si>
    <t>Équipement et solutions de pré stérilisation ou désinfection</t>
  </si>
  <si>
    <t>42281800</t>
  </si>
  <si>
    <t>Indicateurs et témoins de stérilisation</t>
  </si>
  <si>
    <t>42281900</t>
  </si>
  <si>
    <t>Fournitures d'emballage pour stérilisation</t>
  </si>
  <si>
    <t>42290000</t>
  </si>
  <si>
    <t>Produits chirurgicaux</t>
  </si>
  <si>
    <t>LB.21</t>
  </si>
  <si>
    <t>EQUIPEMENTS D'ANESTHESIE ET DE TECHNIQUES OPERATOIRES</t>
  </si>
  <si>
    <t>42291600</t>
  </si>
  <si>
    <t>Instruments chirurgicaux coupants, serre-nœuds, accessoires et produits apparentés</t>
  </si>
  <si>
    <t>42310000</t>
  </si>
  <si>
    <t>Produits de soin des plaies</t>
  </si>
  <si>
    <t>LA.0</t>
  </si>
  <si>
    <t>MEDICAL : MEDICAMENTS</t>
  </si>
  <si>
    <t>42312000</t>
  </si>
  <si>
    <t>Produits de suture médicale des tissus et produits apparentés</t>
  </si>
  <si>
    <t>43000000</t>
  </si>
  <si>
    <t>Composants, fournitures et équipements informatiques et de communication</t>
  </si>
  <si>
    <t>I</t>
  </si>
  <si>
    <t>INFORMATIQUE - TELECOMMUNICATIONS - AUDIOVISUEL</t>
  </si>
  <si>
    <t>43211500</t>
  </si>
  <si>
    <t>Ordinateurs</t>
  </si>
  <si>
    <t>IA</t>
  </si>
  <si>
    <t>INFORMATIQUE : EQUIPEMENTS, CONSOMMABLES ET PIECES DETACHEES POUR L'INFORMATIQUE</t>
  </si>
  <si>
    <t>43211600</t>
  </si>
  <si>
    <t>Accessoires informatiques</t>
  </si>
  <si>
    <t>IA.2</t>
  </si>
  <si>
    <t>INFORMATIQUE : PERIPHERIQUES, ACCESSOIRES ET CONSOMMABLES</t>
  </si>
  <si>
    <t>43223300</t>
  </si>
  <si>
    <t>Appareils et équipements pour l'installation des connexions réseaux et datacom</t>
  </si>
  <si>
    <t>IA.4</t>
  </si>
  <si>
    <t>INFORMATIQUE: EQUIPEMENTS POUR RESEAUX INFORMATIQUES / TELECOM</t>
  </si>
  <si>
    <t>43230000</t>
  </si>
  <si>
    <t>Logiciels</t>
  </si>
  <si>
    <t>IB</t>
  </si>
  <si>
    <t>INFORMATIQUE : LOGICIELS STANDARDS ET SPECIFIQUES</t>
  </si>
  <si>
    <t>43232100</t>
  </si>
  <si>
    <t>Logiciels d’édition et de création de contenu</t>
  </si>
  <si>
    <t>43232200</t>
  </si>
  <si>
    <t>Logiciels de gestion de contenus</t>
  </si>
  <si>
    <t>43232300</t>
  </si>
  <si>
    <t>Logiciels de gestion de requêtes et de gestion des données</t>
  </si>
  <si>
    <t>43232400</t>
  </si>
  <si>
    <t>Logiciels de développement</t>
  </si>
  <si>
    <t>IB.2</t>
  </si>
  <si>
    <t>LOGICIELS POUR LE DEVELOPPEMENT : DROITS ET MAINTENANCE</t>
  </si>
  <si>
    <t>43232500</t>
  </si>
  <si>
    <t>Didacticiels ou logiciels de référence</t>
  </si>
  <si>
    <t>44000000</t>
  </si>
  <si>
    <t>Équipement de bureau, accessoires et fournitures</t>
  </si>
  <si>
    <t>AB.0</t>
  </si>
  <si>
    <t>CONSOMMABLES, FOURNITURES ET EQUIPEMENTS DE BUREAU</t>
  </si>
  <si>
    <t>44100000</t>
  </si>
  <si>
    <t>Machines de bureau, leurs fournitures et accessoires</t>
  </si>
  <si>
    <t>44101800</t>
  </si>
  <si>
    <t>Machines à calculer et accessoires</t>
  </si>
  <si>
    <t>44102400</t>
  </si>
  <si>
    <t>Machines à étiqueter</t>
  </si>
  <si>
    <t>44103100</t>
  </si>
  <si>
    <t>Fournitures pour imprimantes, photocopieurs et télécopieurs</t>
  </si>
  <si>
    <t>IA.22</t>
  </si>
  <si>
    <t>CONSOMMABLES POUR IMPRIMANTES</t>
  </si>
  <si>
    <t>44110000</t>
  </si>
  <si>
    <t>Accessoires de bureau</t>
  </si>
  <si>
    <t>44111500</t>
  </si>
  <si>
    <t>Organisateurs et accessoires</t>
  </si>
  <si>
    <t>44120000</t>
  </si>
  <si>
    <t>Fournitures de bureau</t>
  </si>
  <si>
    <t>44121700</t>
  </si>
  <si>
    <t>Instruments d'écriture</t>
  </si>
  <si>
    <t>45000000</t>
  </si>
  <si>
    <t>Équipements et fournitures pour l'impression, la photographie et l'audiovisuel</t>
  </si>
  <si>
    <t>AC.2</t>
  </si>
  <si>
    <t>EQUIPEMENTS POUR REPROGRAPHIE</t>
  </si>
  <si>
    <t>IE</t>
  </si>
  <si>
    <t>AUDIOVISUEL : EQUIPEMENTS, CONSOMMABLES ET PIECES DETACHEES</t>
  </si>
  <si>
    <t>45130000</t>
  </si>
  <si>
    <t>Supports d'enregistrement et de photographie</t>
  </si>
  <si>
    <t>IE.42</t>
  </si>
  <si>
    <t>PLAQUES, PELLICULES, FILMS ET SURFACES SENSIBLES POUR LE CINEMA</t>
  </si>
  <si>
    <t>46000000</t>
  </si>
  <si>
    <t>Équipements et fournitures pour la défense, l'application de la loi, la sécurité et la protection</t>
  </si>
  <si>
    <t>RA.42</t>
  </si>
  <si>
    <t>AUTRES EQUIPEMENTS MECANIQUES SPECIAUX</t>
  </si>
  <si>
    <t>46180000</t>
  </si>
  <si>
    <t>Sécurité et protection des personnes</t>
  </si>
  <si>
    <t>HA.06</t>
  </si>
  <si>
    <t>EQUIPEMENTS ET VETEMENTS DE PROTECTION ET SECURITE INDIVIDUELLE SPECIAUX</t>
  </si>
  <si>
    <t>46181500</t>
  </si>
  <si>
    <t>Vêtements de sécurité</t>
  </si>
  <si>
    <t>46181600</t>
  </si>
  <si>
    <t>Chaussures de protection</t>
  </si>
  <si>
    <t>46181800</t>
  </si>
  <si>
    <t>Protection de la vue et accessoires</t>
  </si>
  <si>
    <t>46182000</t>
  </si>
  <si>
    <t>Protection des voies respiratoires</t>
  </si>
  <si>
    <t>47000000</t>
  </si>
  <si>
    <t>Matériel et fournitures de nettoyage</t>
  </si>
  <si>
    <t>A</t>
  </si>
  <si>
    <t>APPROVISIONNEMENTS GENERAUX</t>
  </si>
  <si>
    <t>47100000</t>
  </si>
  <si>
    <t>Traitement, fournitures et élimination de l'eau et de l'eau usée</t>
  </si>
  <si>
    <t>47101500</t>
  </si>
  <si>
    <t>Équipements de fourniture et de traitement d'eau</t>
  </si>
  <si>
    <t>47120000</t>
  </si>
  <si>
    <t>Matériel de nettoyage et d’entretien</t>
  </si>
  <si>
    <t>BB.0</t>
  </si>
  <si>
    <t>FOURNITURES ET EQUIPEMENTS POUR L'ENTRETIEN DES LOCAUX ET L'HYGIENE</t>
  </si>
  <si>
    <t>47121600</t>
  </si>
  <si>
    <t>Matériel de nettoyage des sols</t>
  </si>
  <si>
    <t>BB.03</t>
  </si>
  <si>
    <t>MATERIEL POUR L'ENTRETIEN DES LOCAUX</t>
  </si>
  <si>
    <t>47121700</t>
  </si>
  <si>
    <t>Conteneurs de déchets et accessoires</t>
  </si>
  <si>
    <t>BB.04</t>
  </si>
  <si>
    <t>MATERIELS POUR LE TRAITEMENT DES DECHETS</t>
  </si>
  <si>
    <t>47121800</t>
  </si>
  <si>
    <t>Matériel de nettoyage</t>
  </si>
  <si>
    <t>BB.02</t>
  </si>
  <si>
    <t>PRODUITS ET PETITES FOURNITURES D'ENTRETIEN MENAGER</t>
  </si>
  <si>
    <t>47130000</t>
  </si>
  <si>
    <t>Fournitures de nettoyage et d’entretien</t>
  </si>
  <si>
    <t>48100000</t>
  </si>
  <si>
    <t>Équipements pour les services de restauration collective</t>
  </si>
  <si>
    <t>AA.4</t>
  </si>
  <si>
    <t>PETITES FOURNITURES ET EQUIPEMENTS POUR LA RESTAURATION</t>
  </si>
  <si>
    <t>50000000</t>
  </si>
  <si>
    <t>Aliments, boissons et tabacs</t>
  </si>
  <si>
    <t>AA</t>
  </si>
  <si>
    <t>ALIMENTATION - RESTAURATION - HOTELLERIE</t>
  </si>
  <si>
    <t>50160000</t>
  </si>
  <si>
    <t>Chocolat, sucres, édulcorants et sucreries</t>
  </si>
  <si>
    <t>AA.11</t>
  </si>
  <si>
    <t>PAINS, PATISSERIES, VIENNOISERIES FRAIS</t>
  </si>
  <si>
    <t>51000000</t>
  </si>
  <si>
    <t>Médicaments et produits pharmaceutiques</t>
  </si>
  <si>
    <t>51100000</t>
  </si>
  <si>
    <t>Médicaments anti-infectieux</t>
  </si>
  <si>
    <t>LA.05</t>
  </si>
  <si>
    <t>MEDICAMENTS ET PREPARATIONS MEDICAMENTEUSES</t>
  </si>
  <si>
    <t>51101500</t>
  </si>
  <si>
    <t>Antibiotiques</t>
  </si>
  <si>
    <t>51110000</t>
  </si>
  <si>
    <t>Agents anti-néoplastiques</t>
  </si>
  <si>
    <t>51111700</t>
  </si>
  <si>
    <t>Antibiotiques anti-néoplastiques</t>
  </si>
  <si>
    <t>51111800</t>
  </si>
  <si>
    <t>Hormones et anti-hormones</t>
  </si>
  <si>
    <t>51171600</t>
  </si>
  <si>
    <t>Laxatifs</t>
  </si>
  <si>
    <t>51180000</t>
  </si>
  <si>
    <t>Hormones et inhibiteurs d'hormones</t>
  </si>
  <si>
    <t>51201800</t>
  </si>
  <si>
    <t>Agents immunostimulants</t>
  </si>
  <si>
    <t>53000000</t>
  </si>
  <si>
    <t>Habillement, bagages et produits d'hygiène personnelle</t>
  </si>
  <si>
    <t>AE.01</t>
  </si>
  <si>
    <t>VETEMENTS, CHAUSSURES ET ACCESSOIRES (HORS EPI)</t>
  </si>
  <si>
    <t>53100000</t>
  </si>
  <si>
    <t>Vêtements</t>
  </si>
  <si>
    <t>53110000</t>
  </si>
  <si>
    <t>Chaussures</t>
  </si>
  <si>
    <t>53131600</t>
  </si>
  <si>
    <t>Produits de bains et d'hygiène du corps</t>
  </si>
  <si>
    <t>BB.01</t>
  </si>
  <si>
    <t>PRODUITS ET PETITES FOURNITURES D'HYGIENE ET DE TOILETTE</t>
  </si>
  <si>
    <t>54111600</t>
  </si>
  <si>
    <t>Horloges</t>
  </si>
  <si>
    <t>55000000</t>
  </si>
  <si>
    <t>Produits publiés</t>
  </si>
  <si>
    <t>C</t>
  </si>
  <si>
    <t>COMMUNICATION - CULTURE - DOCUMENTATION</t>
  </si>
  <si>
    <t>55101510</t>
  </si>
  <si>
    <t>Livres de lecture de loisir</t>
  </si>
  <si>
    <t>CE.0</t>
  </si>
  <si>
    <t>DOCUMENTATION : LIVRES</t>
  </si>
  <si>
    <t>55121600</t>
  </si>
  <si>
    <t>Étiquettes</t>
  </si>
  <si>
    <t>55121700</t>
  </si>
  <si>
    <t>Signalisation</t>
  </si>
  <si>
    <t>HA.12</t>
  </si>
  <si>
    <t>PETIT MATERIEL DE SECURITE COLLECTIVE (SIGNALETIQUE, DETECTEURS…)</t>
  </si>
  <si>
    <t>56000000</t>
  </si>
  <si>
    <t>Meubles et ameublements</t>
  </si>
  <si>
    <t>56101500</t>
  </si>
  <si>
    <t>Mobilier</t>
  </si>
  <si>
    <t>AB.02</t>
  </si>
  <si>
    <t>MOBILIER DE BUREAU ET DE SALLES DE REUNION</t>
  </si>
  <si>
    <t>56122000</t>
  </si>
  <si>
    <t>Mobilier de laboratoires</t>
  </si>
  <si>
    <t>JA.0</t>
  </si>
  <si>
    <t>MOBILIER DE LABORATOIRE ET DE SALLE DE TP</t>
  </si>
  <si>
    <t>60000000</t>
  </si>
  <si>
    <t>Instruments de musique, jeux, jouets, et équipements, matériel, accessoires et fournitures pour l'enseignement et les activités artisanales et artistiques</t>
  </si>
  <si>
    <t>AE.2</t>
  </si>
  <si>
    <t>FOURNITURES ET EQUIPEMENTS POUR ACTIVITES RECREATIVES ET D'EXTERIEUR</t>
  </si>
  <si>
    <t>60122900</t>
  </si>
  <si>
    <t>Perles ou accessoires pour travaux de perles</t>
  </si>
  <si>
    <t>72100000</t>
  </si>
  <si>
    <t>Services de construction, maintenance et réparation de bâtiment et services complémentaires</t>
  </si>
  <si>
    <t>BE</t>
  </si>
  <si>
    <t>TRAVAUX D'AMENAGEMENT ET DE MAINTENANCE DES BATIMENTS</t>
  </si>
  <si>
    <t>72101500</t>
  </si>
  <si>
    <t>Services complémentaires au bâtiment</t>
  </si>
  <si>
    <t>73000000</t>
  </si>
  <si>
    <t>Services de production et fabrication industrielles</t>
  </si>
  <si>
    <t>RD.0</t>
  </si>
  <si>
    <t>MECANIQUE : SERVICES SPECIALISES ET FOURNITURES A FACON</t>
  </si>
  <si>
    <t>73152100</t>
  </si>
  <si>
    <t>Services de réparation et de maintenance des équipements de production</t>
  </si>
  <si>
    <t>RC.0</t>
  </si>
  <si>
    <t>REPARATION ET MAINTENANCE DES MACHINES ET OUTILS D'ATELIERS</t>
  </si>
  <si>
    <t>73171600</t>
  </si>
  <si>
    <t>Fabrication d'instruments de précision</t>
  </si>
  <si>
    <t>78000000</t>
  </si>
  <si>
    <t>Services de transport, stockage postal</t>
  </si>
  <si>
    <t>D</t>
  </si>
  <si>
    <t>DEPLACEMENTS : TRANSPORT ET HEBERGEMENT DES PERSONNES</t>
  </si>
  <si>
    <t>78100000</t>
  </si>
  <si>
    <t>Transport du fret et du courrier</t>
  </si>
  <si>
    <t>F</t>
  </si>
  <si>
    <t>FRET / EXPEDITION / TRANSPORT / DEMENAGEMENT</t>
  </si>
  <si>
    <t>78102200</t>
  </si>
  <si>
    <t>Services postaux pour le courrier et les colis et messageries</t>
  </si>
  <si>
    <t>FB</t>
  </si>
  <si>
    <t>SERVICES D'EXPEDITION DU COURRIER ET SERVICES CONNEXES</t>
  </si>
  <si>
    <t>78121600</t>
  </si>
  <si>
    <t>Services de manutention</t>
  </si>
  <si>
    <t>FD.0</t>
  </si>
  <si>
    <t>SERVICES DE DEPLACEMENT DE MARCHANDISES ET SERVICES CONNEXES</t>
  </si>
  <si>
    <t>78141500</t>
  </si>
  <si>
    <t>Disposition de transport</t>
  </si>
  <si>
    <t>FC.05</t>
  </si>
  <si>
    <t>SERVICES DES GARES, AEROPORTS, PORTS FLUVIAUX ET MARITIMES,…</t>
  </si>
  <si>
    <t>81101700</t>
  </si>
  <si>
    <t>Electronique et électrotechnique</t>
  </si>
  <si>
    <t>TC</t>
  </si>
  <si>
    <t>ELECTRONIQUE / TEST, ENERGIE, MESURES : REPARATION ET MAINTENANCE DES EQUIPEMENTS</t>
  </si>
  <si>
    <t>81112200</t>
  </si>
  <si>
    <t>Maintenance et support de logiciel</t>
  </si>
  <si>
    <t>TD.16</t>
  </si>
  <si>
    <t>MAINTENANCE DES LOGICIELS POUR L'ELECTRONIQUE</t>
  </si>
  <si>
    <t>81112202</t>
  </si>
  <si>
    <t>Additions ou mises à jour de logiciel</t>
  </si>
  <si>
    <t>81131500</t>
  </si>
  <si>
    <t>Méthodologie et analyse</t>
  </si>
  <si>
    <t>ID.14</t>
  </si>
  <si>
    <t>INFORMATIQUE : TRAITEMENTS INFORMATIQUES</t>
  </si>
  <si>
    <t>81140000</t>
  </si>
  <si>
    <t>Technologies de fabrication</t>
  </si>
  <si>
    <t>RA</t>
  </si>
  <si>
    <t>EQUIPEMENTS, FOURNITURES ET CONSOMMABLES D'ATELIER</t>
  </si>
  <si>
    <t>81141500</t>
  </si>
  <si>
    <t>Contrôle qualité</t>
  </si>
  <si>
    <t>86100000</t>
  </si>
  <si>
    <t>Formation technique et professionnelle</t>
  </si>
  <si>
    <t>EC</t>
  </si>
  <si>
    <t>FORMATIONS ET GESTION DES RESSOURCES HUMAINES</t>
  </si>
  <si>
    <t>86101800</t>
  </si>
  <si>
    <t>Formation continue du personnel</t>
  </si>
  <si>
    <t>90150000</t>
  </si>
  <si>
    <t>Services de divertissement et de loisirs</t>
  </si>
  <si>
    <t>AE.5</t>
  </si>
  <si>
    <t>SERVICES RECREATIFS</t>
  </si>
  <si>
    <t>91111500</t>
  </si>
  <si>
    <t>Services de blanchissage</t>
  </si>
  <si>
    <t>AA.66</t>
  </si>
  <si>
    <t>SERVICES DE BLANCHISSERIE- PRESSING POUR LA RESTAURATION ET L'HOTELLERIE</t>
  </si>
  <si>
    <t xml:space="preserve">CODES supplémentaires </t>
  </si>
  <si>
    <t>EPFL0001</t>
  </si>
  <si>
    <t>Achat spécifique Articles sécurité</t>
  </si>
  <si>
    <t>HA</t>
  </si>
  <si>
    <t>SECURITE AU TRAVAIL : CONSOMMABLES ET EQUIPEMENTS DE PROTECTION INDIVIDUELS ET COLLECTIFS</t>
  </si>
  <si>
    <t>EPFL0002</t>
  </si>
  <si>
    <t>Achat spécifique Économat interne</t>
  </si>
  <si>
    <t>EPFL0003</t>
  </si>
  <si>
    <t>Achat spécifique Shop EPFL</t>
  </si>
  <si>
    <t>EPFL0004</t>
  </si>
  <si>
    <t>Consommables biologiques, chimiques et gazeux</t>
  </si>
  <si>
    <t>EPFL0005</t>
  </si>
  <si>
    <t>Machines et équipements divers</t>
  </si>
  <si>
    <t>EPFL0006</t>
  </si>
  <si>
    <t>Matériel de construction</t>
  </si>
  <si>
    <t>BD.0</t>
  </si>
  <si>
    <t>FOURNITURES ET MATERIEL POUR LA CONSTRUCTION ET L'ENTRETIEN DES BÂTIMENTS ET INFRASTRUCTURES</t>
  </si>
  <si>
    <t>EPFL0007</t>
  </si>
  <si>
    <t>Matériel d'exploitation, fourniture et outillage</t>
  </si>
  <si>
    <t>EPFL0008</t>
  </si>
  <si>
    <t>Prestations et services</t>
  </si>
  <si>
    <t>EB</t>
  </si>
  <si>
    <t xml:space="preserve">SERVICES D'ETUDES, ASSISTANCES ET CONSEILS </t>
  </si>
  <si>
    <t>CodeNACRES</t>
  </si>
  <si>
    <t>LibelleNACRES</t>
  </si>
  <si>
    <t>FEL1P5</t>
  </si>
  <si>
    <t>StdL1P5</t>
  </si>
  <si>
    <t>Module</t>
  </si>
  <si>
    <t>Poste</t>
  </si>
  <si>
    <t>Categorie</t>
  </si>
  <si>
    <t>Methode</t>
  </si>
  <si>
    <t>PAINS, PATISSERIES, VIENNOISERIES CONGELES</t>
  </si>
  <si>
    <t>1.1</t>
  </si>
  <si>
    <t>0.1</t>
  </si>
  <si>
    <t>ACHAT</t>
  </si>
  <si>
    <t>lab.life</t>
  </si>
  <si>
    <t>Macro</t>
  </si>
  <si>
    <t>PRODUITS CARNES CONGELES</t>
  </si>
  <si>
    <t>1.5</t>
  </si>
  <si>
    <t>0.7</t>
  </si>
  <si>
    <t>PRODUITS DE LA MER OU DEAU DOUCE CONGELES</t>
  </si>
  <si>
    <t>FRUITS ET LEGUMES CONGELES</t>
  </si>
  <si>
    <t>PREPARATIONS ALIMENTAIRES ET PLATS CUISINES CONGELES</t>
  </si>
  <si>
    <t>0.63</t>
  </si>
  <si>
    <t>0.34</t>
  </si>
  <si>
    <t>VIANDES FRAICHES - REFRIGEREES</t>
  </si>
  <si>
    <t>2.0</t>
  </si>
  <si>
    <t>0.6</t>
  </si>
  <si>
    <t>PRODUITS DE LA MER OU DEAU DOUCE FRAIS</t>
  </si>
  <si>
    <t>1.2</t>
  </si>
  <si>
    <t>1.0</t>
  </si>
  <si>
    <t>FRUITS ET LEGUMES FRAIS OU REFRIGERES</t>
  </si>
  <si>
    <t>1.4</t>
  </si>
  <si>
    <t>0.9</t>
  </si>
  <si>
    <t>OEUFS ET PRODUITS LAITIERS</t>
  </si>
  <si>
    <t>1.9</t>
  </si>
  <si>
    <t>0.4</t>
  </si>
  <si>
    <t>PREPARATIONS ALIMENTAIRES ET PLATS CUISINES FRAIS - REFRIGERES</t>
  </si>
  <si>
    <t>0.73</t>
  </si>
  <si>
    <t>0.39</t>
  </si>
  <si>
    <t>BOISSONS NON ALCOOLISEES</t>
  </si>
  <si>
    <t>0.72</t>
  </si>
  <si>
    <t>0.35</t>
  </si>
  <si>
    <t>BOISSONS ALCOLISEES</t>
  </si>
  <si>
    <t>0.68</t>
  </si>
  <si>
    <t>0.3</t>
  </si>
  <si>
    <t>CONSERVES ET EPICERIE</t>
  </si>
  <si>
    <t>0.77</t>
  </si>
  <si>
    <t>0.28</t>
  </si>
  <si>
    <t>ALIMENTS ADAPTES A L'ENFANT</t>
  </si>
  <si>
    <t>ALIMENTS DIETETIQUES SANS FIN MEDICALE</t>
  </si>
  <si>
    <t>CONSOMMABLES POUR LA RESTAURATION</t>
  </si>
  <si>
    <t>0.84</t>
  </si>
  <si>
    <t>0.18</t>
  </si>
  <si>
    <t>PETITES FOURNITURES POUR LA RESTAURATION</t>
  </si>
  <si>
    <t>0.55</t>
  </si>
  <si>
    <t>0.29</t>
  </si>
  <si>
    <t>MOBILIER DE CUISINE ET DE SALLE DE RESTAURATION</t>
  </si>
  <si>
    <t>0.25</t>
  </si>
  <si>
    <t>EQUIPEMENTS DE CUISINE ET DE SALLE DE RESTAURATION (ELECTROMENAGER,)</t>
  </si>
  <si>
    <t>PETITES FOURNITURES POUR L'HOTELLERIE</t>
  </si>
  <si>
    <t>0.23</t>
  </si>
  <si>
    <t>MOBILIER D'HOTELLERIE</t>
  </si>
  <si>
    <t>0.62</t>
  </si>
  <si>
    <t>0.33</t>
  </si>
  <si>
    <t>EQUIPEMENT POUR L'HOTELLERIE ET LA BUANDERIE</t>
  </si>
  <si>
    <t>SERVICES DE RESTAURATION SOCIALE (RESTAURANT PROPRE A GESTION CONCEDEE)</t>
  </si>
  <si>
    <t>0.32</t>
  </si>
  <si>
    <t>0.07</t>
  </si>
  <si>
    <t>TICKETS ET CHEQUES REPAS</t>
  </si>
  <si>
    <t>SERVICES DE TRAITEURS / PLATEAUX REPAS</t>
  </si>
  <si>
    <t>0.05</t>
  </si>
  <si>
    <t>SERVICES DE RESTAURATION EXTERIEURS (RESTAURANTS)</t>
  </si>
  <si>
    <t>SERVICES DE CONTROLES SANITAIRES ET DE QUALITE</t>
  </si>
  <si>
    <t>0.11</t>
  </si>
  <si>
    <t>0.21</t>
  </si>
  <si>
    <t>0.03</t>
  </si>
  <si>
    <t>REPARATION ET MAINTECE DES EQUIPEMENTS DE RESTAURATION ET DE CUISINE</t>
  </si>
  <si>
    <t>0.15</t>
  </si>
  <si>
    <t>REPARATION ET MAINTECE DES EQUIPEMENTS D'HOTELLERIE ET BUANDERIE</t>
  </si>
  <si>
    <t>0.5</t>
  </si>
  <si>
    <t>0.12</t>
  </si>
  <si>
    <t>0.42</t>
  </si>
  <si>
    <t>0.09</t>
  </si>
  <si>
    <t>MOBILIER ET EQUIPEMENTS SPECIFIQUES ERGONOMIQUES</t>
  </si>
  <si>
    <t>REPARATION ET MAINTECE DES EQUIPEMENTS DE BUREAU ET DE SALLE DE REUNION</t>
  </si>
  <si>
    <t>0.19</t>
  </si>
  <si>
    <t>PAPIERS CARTONNES POUR IMPRESSION-REPROGRAPHIE</t>
  </si>
  <si>
    <t>0.67</t>
  </si>
  <si>
    <t>0.2</t>
  </si>
  <si>
    <t>AUTRES SUPPORTS PAPIER SPECIFIQUES D'IMPRESSION-REPROGRAPHIE</t>
  </si>
  <si>
    <t>CONSOMMABLES POUR PHOTOCOPIEURS (ENCRES, AGRAPHES,)</t>
  </si>
  <si>
    <t>0.74</t>
  </si>
  <si>
    <t>SUPPORTS SPECIFIQUES D'IMPRESSION</t>
  </si>
  <si>
    <t>0.26</t>
  </si>
  <si>
    <t>EQUIPEMENTS DE REPROGRAPHIE DE PROXIMITE</t>
  </si>
  <si>
    <t>0.49</t>
  </si>
  <si>
    <t>EQUIPEMENTS DE REPROGRAPHIE HAUT DEBIT POUR IMPRIMERIE</t>
  </si>
  <si>
    <t>AUTRES EQUIPEMENTS POUR ATELIER DE REPROGRAPHIE</t>
  </si>
  <si>
    <t>0.59</t>
  </si>
  <si>
    <t>SERVICES D'IMPRESSION ET DE REPROGRAPHIE</t>
  </si>
  <si>
    <t>0.16</t>
  </si>
  <si>
    <t>REPARATION ET MAINTECE DES EQUIPEMENTS DE REPROGRAPHIE DE PROXIMITE</t>
  </si>
  <si>
    <t>0.24</t>
  </si>
  <si>
    <t>0.13</t>
  </si>
  <si>
    <t>REPARATION ET MAINTECE DES EQUIPEMENTS DE REPROGRAPHIE HAUT DEBIT</t>
  </si>
  <si>
    <t>REPARATION ET MAINTECE DES AUTRES EQUIPEMENTS D'ATELIER DE REPROGRAPHIE</t>
  </si>
  <si>
    <t>ACCESSOIRES ET PIECES DETACHEES POUR LE PARC DE VEHICULES</t>
  </si>
  <si>
    <t>MATERIEL, OUTILLAGE ET EQUIPEMENTS DE GARAGE</t>
  </si>
  <si>
    <t>PRODUITS POUR L'ENTRETIEN DES VEHICULES</t>
  </si>
  <si>
    <t>1.3</t>
  </si>
  <si>
    <t>MATERIEL D'ESSAIS DE CHOCS ET ACCESSOIRES</t>
  </si>
  <si>
    <t>0.38</t>
  </si>
  <si>
    <t>VEHICULES AUTOMOBILES DE TRANSPORT DE PERSONNES (ACHAT OU LOC. LONGUE DUREE)</t>
  </si>
  <si>
    <t>0.56</t>
  </si>
  <si>
    <t>0.06</t>
  </si>
  <si>
    <t>VEHICULES AUTOMOBILES DE TRANSPORT EN COMMUN (ACHAT OU LOC. LONGUE DUREE)</t>
  </si>
  <si>
    <t>VEHICULES AUTOMOBILES DE TRANSPORT DE MARCHANDISES (ACHAT OU LOC. LONGUE DUREE)</t>
  </si>
  <si>
    <t>0.51</t>
  </si>
  <si>
    <t>CYCLES ET CYCLOMOTEURS</t>
  </si>
  <si>
    <t>0.31</t>
  </si>
  <si>
    <t>VEHICULES TRACTES</t>
  </si>
  <si>
    <t>CARBURANTS A LA POMPE (AUTOMOBILES)</t>
  </si>
  <si>
    <t>0.69</t>
  </si>
  <si>
    <t>0.37</t>
  </si>
  <si>
    <t>VEHICULES</t>
  </si>
  <si>
    <t>KEROSENE</t>
  </si>
  <si>
    <t>0.43</t>
  </si>
  <si>
    <t>CARBURANTS STOCKES</t>
  </si>
  <si>
    <t>CARBURANT POUR NAVIRES</t>
  </si>
  <si>
    <t>RECHARGE ELECTRIQUE POUR VEHICULES</t>
  </si>
  <si>
    <t>0.0</t>
  </si>
  <si>
    <t>CONTROLES TECHNIQUES DES VEHICULES</t>
  </si>
  <si>
    <t>0.02</t>
  </si>
  <si>
    <t>SERVICES DE GESTION DE FLOTTE AUTOMOBILE</t>
  </si>
  <si>
    <t>0.04</t>
  </si>
  <si>
    <t>ENTRETIEN ET REPARATION DU PARC VEHICULE</t>
  </si>
  <si>
    <t>NETTOYAGE DES VEHICULES</t>
  </si>
  <si>
    <t>MAINTECE DU MATERIEL ET DE L'OUTILLAGE DE GARAGE</t>
  </si>
  <si>
    <t>NE PLUS UTILISER AD.32</t>
  </si>
  <si>
    <t>ENTRETIEN MAINTECE DE BORNES DE RECHARGE ELECTRIQUE</t>
  </si>
  <si>
    <t>PETITES FOURNITURES DE SPORT</t>
  </si>
  <si>
    <t>0.65</t>
  </si>
  <si>
    <t>EQUIPEMENTS DE SPORT (POUR INFRASTRUCTURES,)</t>
  </si>
  <si>
    <t>INSTRUMENTS DE MUSIQUE ET ACCESSOIRES</t>
  </si>
  <si>
    <t>JEUX EDUCATIFS</t>
  </si>
  <si>
    <t>1.7</t>
  </si>
  <si>
    <t>FOURNITURES ET EQUIPEMENTS POUR ACTIVITES EXTERIEURES</t>
  </si>
  <si>
    <t>0.08</t>
  </si>
  <si>
    <t>AUTRES FOURNITURES ET EQUIPEMENTS POUR ACTIVITES RECREATIVES</t>
  </si>
  <si>
    <t>JOUETS</t>
  </si>
  <si>
    <t>FIGURINES</t>
  </si>
  <si>
    <t>PELUCHES</t>
  </si>
  <si>
    <t>ARTICLES TEXTILES ET BIJOUX</t>
  </si>
  <si>
    <t>REPARATION ET MAINTECE DES EQUIPEMENTS DE SPORT</t>
  </si>
  <si>
    <t>REPARATION ET MAINTECE DES INSTRUMENTS DE MUSIQUE</t>
  </si>
  <si>
    <t>REPARATION ET MAINTECE DES EQUIPEMENTS POUR ACTIVITES RECREATIVES</t>
  </si>
  <si>
    <t>SERVICES D'ORGANISATION ET DE PROMOTION DES MANIF. SPORTIVES (HORS EVENEMENTIEL)</t>
  </si>
  <si>
    <t>SERVICES D'EVALUATION, D'ENREGISTREMENT OU DE CONTROLE DES PRESTATIONS SPORTIVES</t>
  </si>
  <si>
    <t>SERVICES D'EXPLOITATION DES INSTALLATIONS SPORTIVES</t>
  </si>
  <si>
    <t>AUTRES SERVICES POUR LE SPORT</t>
  </si>
  <si>
    <t>SERVICES D'ANIMATION RECREATIFS</t>
  </si>
  <si>
    <t>AUTRES SERVICES RECREATIFS</t>
  </si>
  <si>
    <t>MOBILIER PEDAGOGIQUE</t>
  </si>
  <si>
    <t>0.52</t>
  </si>
  <si>
    <t>0.17</t>
  </si>
  <si>
    <t>ARTICLES DE DECORATION ET D'ORNEMENT</t>
  </si>
  <si>
    <t>1.8</t>
  </si>
  <si>
    <t>LOCATION DE SALLES DE COURTE DUREE (HORS EVENEMENTIEL)</t>
  </si>
  <si>
    <t>CARTES MULTISERVICES</t>
  </si>
  <si>
    <t>SYSTEMES DE CREATION ET DE GESTION DE CARTES MULTISERVICES</t>
  </si>
  <si>
    <t>REPAR. ET MAINTECE DE SYSTEMES DE CREATION ET DE GESTION DE CARTES MULTISERVICES</t>
  </si>
  <si>
    <t>ELECTRICITE DISTRIBUEE</t>
  </si>
  <si>
    <t>3.1</t>
  </si>
  <si>
    <t>2.8</t>
  </si>
  <si>
    <t>ENERGIE</t>
  </si>
  <si>
    <t>COMBUSTIBLES GAZEUX DISTRIBUES</t>
  </si>
  <si>
    <t>EAU COURANTE</t>
  </si>
  <si>
    <t>0.45</t>
  </si>
  <si>
    <t>FIOUL DOMESTIQUE</t>
  </si>
  <si>
    <t>CHAUFFAGE URBAIN</t>
  </si>
  <si>
    <t>AUTRES COMBUSTIBLES (BOIS DE CHAUFFAGE,)</t>
  </si>
  <si>
    <t>MATERIEL DE STOCKAGE DES FLUIDES (CUVES A FIOUL,)</t>
  </si>
  <si>
    <t>0.95</t>
  </si>
  <si>
    <t>0.88</t>
  </si>
  <si>
    <t>0.46</t>
  </si>
  <si>
    <t>0.41</t>
  </si>
  <si>
    <t>SERVICES DE NETTOYAGE COURANT DES LOCAUX</t>
  </si>
  <si>
    <t>SERVICES DE NETTOYAGE SPECIALISE DES LOCAUX</t>
  </si>
  <si>
    <t>SERVICES DE NETTOYAGE DES VITRES</t>
  </si>
  <si>
    <t>SERVICES DE NETTOYAGE ET D'ENTRETIEN DES LOCAUX SENSIBLES</t>
  </si>
  <si>
    <t>SERVICES DE DESINFECTION</t>
  </si>
  <si>
    <t>SERVICES DE DERATISATION</t>
  </si>
  <si>
    <t>SERVICES DE DESINSECTISATION</t>
  </si>
  <si>
    <t>SERVICES DE DECONTAMINATION NUCLEAIRE, BIOLOGIQUE OU CHIMIQUE</t>
  </si>
  <si>
    <t>0.76</t>
  </si>
  <si>
    <t>1.09</t>
  </si>
  <si>
    <t>SERVICES DE TRAITEMENT DES DECHETS CHIMIQUES ET ASSIMILES</t>
  </si>
  <si>
    <t>SERV. TRAITMNT DECHETS BIOLOG. ET D'ACTIVIT. DE SOINS A RISQUES INFECTIEUX (DAS)</t>
  </si>
  <si>
    <t>SERVICES DE TRAITEMENT DES DECHETS RADIOACTIFS D'ACTIVITES NUCLEAIRES</t>
  </si>
  <si>
    <t>SERVICES DE TRAITEMENT DES DECHETS DEEE</t>
  </si>
  <si>
    <t>SERVICES DE TRAITEMENT DES DECHETS PAPIER</t>
  </si>
  <si>
    <t>SERVICES DE TRAITEMENT DES AUTRES DECHETS (MENAGERS, INDUSTRIELS,)</t>
  </si>
  <si>
    <t>REPARATION ET MAINTECE DU MATERIEL D'ENTRETIEN DES LOCAUX</t>
  </si>
  <si>
    <t>REPARATION ET MAINTECE DU MATERIEL POUR LE TRAITEMENT DES DECHETS</t>
  </si>
  <si>
    <t>SERVICES DE GARDIENNAGE ET DE SECURITE</t>
  </si>
  <si>
    <t>SERVICES DE TELESURVEILLANCE</t>
  </si>
  <si>
    <t>SERVICES D'ACCUEIL</t>
  </si>
  <si>
    <t>CONTR�LES RELATIFS A L'ENVIRONNEMENT (EAU, EAUX USEES, INCINERATEURS)</t>
  </si>
  <si>
    <t>0.056</t>
  </si>
  <si>
    <t>Meso</t>
  </si>
  <si>
    <t>CONTR�LES REGLEMENTAIRES DES EQUIPEMENTS DES BATIMENTS</t>
  </si>
  <si>
    <t>SERVICES D'ANALYSES ET ESSAIS DES PRODUITS ET EQUIPEMENTS (hors scientifique)</t>
  </si>
  <si>
    <t>MATERIAUX ET CONSOM. PR LA CONSTRUCT. ET L'ENTRETIEN DES BATIMENTS ET INFRASTR.</t>
  </si>
  <si>
    <t>0.83</t>
  </si>
  <si>
    <t>FOURNITURES POUR LES INSTALLATIONS ELECTRIQUES DES BATIMENTS ET INFRASTRUCTURES</t>
  </si>
  <si>
    <t>FOURNITURES DE PLOMBERIE</t>
  </si>
  <si>
    <t>OUTILLAGE POUR LA CONSTRUCTION ET L'ENTRETIEN DES B�TIMENTS ET INFRASTRUCTURES</t>
  </si>
  <si>
    <t>BATIMENTS PREFABRIQUES OU MODULAIRES</t>
  </si>
  <si>
    <t>PORTES, FENETRES ET MENUISERIES</t>
  </si>
  <si>
    <t>FOURNITURES POUR LE REVETEMENT DES MURS ET PLAFONDS</t>
  </si>
  <si>
    <t>FOURNITURES POUR LE REVETEMENT DES SOLS</t>
  </si>
  <si>
    <t>FOURNITURES ET EQUIPEMENTS D'ORNEMENT DES LOCAUX</t>
  </si>
  <si>
    <t>QUINCALLERIE POUR L'AMENAGEMENT ET L'ENTRETIEN DES BATIMENTS</t>
  </si>
  <si>
    <t>0.44</t>
  </si>
  <si>
    <t>PETITES FOURNITURES ELECTRIQUES POUR L'EQUIPEMENT DES BATIMENTS ET INFRASTR.</t>
  </si>
  <si>
    <t>EQUIPEMENTS MECANIQUES POUR BATIMENTS</t>
  </si>
  <si>
    <t>0.47</t>
  </si>
  <si>
    <t>0.48</t>
  </si>
  <si>
    <t>0.61</t>
  </si>
  <si>
    <t>FOURNITURES ET EQUIPEMENT DE SIGNALISATION DES BATIMENTS ET INFRASTRUCTURES</t>
  </si>
  <si>
    <t>0.53</t>
  </si>
  <si>
    <t>FOURNITURES ET EQUIPEMENTS DE SECURITE (SYSTEMES D'ALARMES, EXTINCTEURS,)</t>
  </si>
  <si>
    <t>0.93</t>
  </si>
  <si>
    <t>MACONNERIE, DEMOLITION ET DESAMIANTAGE</t>
  </si>
  <si>
    <t>MENUISERIE, SERRURERIE</t>
  </si>
  <si>
    <t>ETANCHEITE, BARDAGE, COUVERTURE ET ZINGUERIE</t>
  </si>
  <si>
    <t>PLATRERIE, CLOISONS SECHES, FAUX PLAFONDS</t>
  </si>
  <si>
    <t>PEINTURES, REVETEMENTS DE SOLS, RAVALEMENT</t>
  </si>
  <si>
    <t>ELECTRICITE SUR INSTALLATIONS ELECTRIQUES DES BATIMENTS</t>
  </si>
  <si>
    <t>CVC, PLOMBERIE ET FLUIDES SPECIAUX</t>
  </si>
  <si>
    <t>VOIRIE RESEAUX DISTRIBUTION (VRD)</t>
  </si>
  <si>
    <t>AUTRES TRAVAUX D'AMENAGEMENT DES BATIMENTS</t>
  </si>
  <si>
    <t>REPARATION ET MAINTECE DES EQUIPEMENTS MECANIQUES DES BATIMENTS</t>
  </si>
  <si>
    <t>REPARATION ET MAINTECE DES CHAMBRES FROIDES</t>
  </si>
  <si>
    <t>REPARATION ET MAINTECE DES EQUIPEMENTS DE SECURITE</t>
  </si>
  <si>
    <t>REPARATION ET MAINTECE DES INSTALLATIONS ET EQUIPEMENTS ELECTRIQUES</t>
  </si>
  <si>
    <t>REPAR. ET MAINTECE EQUIPMTS CLIMATISATION, VENTILATION, CHAUFFAGE, RESERVOIRS</t>
  </si>
  <si>
    <t>REPARATION ET MAINTECE DES EQUIPEMENTS SANITAIRES ET PLOMBERIE</t>
  </si>
  <si>
    <t>REPARATION ET MAINTECE DES AUTRES EQUIPEMENTS DES BATIMENTS</t>
  </si>
  <si>
    <t>NE PLUS UTILISER</t>
  </si>
  <si>
    <t>0.36</t>
  </si>
  <si>
    <t>TRAVAUX DE CONSTRUCTION NEUVE</t>
  </si>
  <si>
    <t>TRAVAUX DE REHABILITATION OU DE REUTILISATION</t>
  </si>
  <si>
    <t>TRAVAUX DE MISE EN SECURITE OU DE MISE EN CONFORMITE REGLEMENTAIRE</t>
  </si>
  <si>
    <t>ASSISTANCE A LA MAITRISE D'OUVRAGE, CONDUITE D'OPERATIONS, APP</t>
  </si>
  <si>
    <t>MAITRISE D'OEUVRE ET INGENIERIE</t>
  </si>
  <si>
    <t>ETUDES PREALABLES (TOPOGRAPHIE, ETUDES DE SOL, PROSPECTION), PROGRAMMATION</t>
  </si>
  <si>
    <t>CONTROLES TECHNIQUES, MISSIONS DE SECURITE, CSPS</t>
  </si>
  <si>
    <t>DIAGNOSTICS, ORDONCEMENT-PILOTAGE-COORDINATION (OPC), SSI</t>
  </si>
  <si>
    <t>PRODUITS PHYTOSANITAIRES POUR ESPACES VERTS</t>
  </si>
  <si>
    <t>0.89</t>
  </si>
  <si>
    <t>SEMENCES, ARBRES, PLANTES ET FLEURS POUR ESPACES VERTS</t>
  </si>
  <si>
    <t>PETITES FOURNITURES POUR ESPACES VERTS</t>
  </si>
  <si>
    <t>MATERIEL POUR CREATION ET ENTRETIEN D'ESPACES VERTS</t>
  </si>
  <si>
    <t>REPARATION ET MAINTECE DU MATERIEL D'ENTRETIEN DES ESPACES VERTS</t>
  </si>
  <si>
    <t>SERVICES DE CREATION ET D'ENTRETIEN DES ESPACES VERTS</t>
  </si>
  <si>
    <t>COMMUNICATION : CONCEPTION-REDACTION</t>
  </si>
  <si>
    <t>services</t>
  </si>
  <si>
    <t>COMMUNICATION : CONCEPTION-REALISATION</t>
  </si>
  <si>
    <t>COMMUNICATION : TRAVAUX GRAPHIQUES</t>
  </si>
  <si>
    <t>COMMUNICATION : TRAVAUX PHOTOGRAPHIQUES</t>
  </si>
  <si>
    <t>COMMUNICATION : CONCEPTION, REALISATION DE SITES INTERNET ET FRAIS CONNEXES</t>
  </si>
  <si>
    <t>COMMUNICATION : CONCEPTION ET REALISATION DE RESEAUX SOCIAUX</t>
  </si>
  <si>
    <t>COMMUNICATION : CONCEPTION ET REALISATION D'APPLICATIONS MOBILES ET WEB</t>
  </si>
  <si>
    <t>COMMUNICATION : CONCEPTION ET REALISATION D'AUTRES OUTILS DE COMMUNICATION WEB</t>
  </si>
  <si>
    <t>COMMUNICATION : EDITION DE DOCUMENTS IMPRIMES</t>
  </si>
  <si>
    <t>COMMUNICATION : EDITION DE DOCUMENTS WEB</t>
  </si>
  <si>
    <t>COMMUNICATION : CORRECTION ET RELECTURE DE DOCUMENTS</t>
  </si>
  <si>
    <t>COMMUNICATION : DIFFUSION ET PROMOTION DE DOCUMENTS SUR TOUS SUPPORTS</t>
  </si>
  <si>
    <t>0.01</t>
  </si>
  <si>
    <t>COMMUNICATION : CONCEPTION-REALISATION AUDIOVISUELLES</t>
  </si>
  <si>
    <t>COMMUNICATION : SERVICES AUDIOVISUELS D'INGENIERIE DU SON</t>
  </si>
  <si>
    <t>COMMUNICATION : SERVICES AUDIOVISUELS D'INGENIERIE DE L'IMAGE</t>
  </si>
  <si>
    <t>COMMUNICATION : SERVICES DE PRODUCTION AUDIOVISUELLE</t>
  </si>
  <si>
    <t>COMMUNICATION : DIFFUSION, DISTRIBUTION ET PROMOTION AUDIOVISUELLES</t>
  </si>
  <si>
    <t>COMMUNICATION : OBJETS PROMOTIONNELS COURANTS</t>
  </si>
  <si>
    <t>COMMUNICATION : CADEAUX</t>
  </si>
  <si>
    <t>COMMUNICATION : MATERIEL ET EQUIPEMENTS POUR MANIFESTATIONS EVENEMENTIELLES</t>
  </si>
  <si>
    <t>COMMUNICATION : LOCATION ET RESERVATION D'ESPACES POUR MANIF. EVENEMENTIELLES</t>
  </si>
  <si>
    <t>COMMUNICATION : ORGANISATION DE COLLOQUES, CONGRES ET SEMINAIRES</t>
  </si>
  <si>
    <t>COMM : ORGANISATION ET REALISATION DE SALONS, EXPOSITIONS ET FOIRES</t>
  </si>
  <si>
    <t>COMMUNICATION : SERVICES DE BILLETTERIE POUR MANIFESTATIONS EVENEMENTIELLES</t>
  </si>
  <si>
    <t>COMMUNICATION : ORGANISATION D'AUTRES MANIFESTATIONS EVENEMENTIELLES</t>
  </si>
  <si>
    <t>COMMUNICATION : TRAITEURS POUR MANIFESTATIONS EVENEMENTIELLES</t>
  </si>
  <si>
    <t>COMMUNICATION : RESTAURATION POUR MANIFESTATIONS EVENEMENTIELLES</t>
  </si>
  <si>
    <t>COMMUNICATION : HEBERGEMENT POUR MANIFESTATIONS EVENEMENTIELLES</t>
  </si>
  <si>
    <t>COMMUNICATION : PROMOTION DE MANIFESTATIONS EVENEMENTIELLES</t>
  </si>
  <si>
    <t>COMMUNICATION : AUTRES PRESTATIONS ASSOCIEES AUX MANIFESTATIONS EVENEMENTIELLES</t>
  </si>
  <si>
    <t>COMMUNICATION : VEILLE DES MEDIAS TRADITIONNELS</t>
  </si>
  <si>
    <t>COMMUNICATION : VEILLE DES MEDIAS INTERNET</t>
  </si>
  <si>
    <t>RELATIONS PRESSE</t>
  </si>
  <si>
    <t>COMM : SERVICES DE CONSEIL ET D'ACCOMPAGNEMENT DE CAMPAGNES DE COMMUNICATION</t>
  </si>
  <si>
    <t>0.14</t>
  </si>
  <si>
    <t>COMMUNICATION : SERVICES DE CONSEIL EN IDENTITE VISUELLE</t>
  </si>
  <si>
    <t>COMMUNICATION : SERVICES DE CONSEIL EN IMAGE DES PERSONNES</t>
  </si>
  <si>
    <t>COMMUNICATION : SERVICES DE MEDIATRAINING</t>
  </si>
  <si>
    <t>COMMUNICATION : AUTRES SERVICES DE CONSEIL EN COMMUNICATION ET PUBLICITE</t>
  </si>
  <si>
    <t>COMMUNICATION : ACHAT D'ESPACES PUBLICITAIRES</t>
  </si>
  <si>
    <t>COMMUNICATION : ETUDES, SONDAGES ET ENQUETES DE COMMUNICATION</t>
  </si>
  <si>
    <t>COMMUNICATION : AUTRES SERVICES DE COMMUNICATION</t>
  </si>
  <si>
    <t>CULTURE : OEUVRES ET OBJETS D'ART EXISTANTS</t>
  </si>
  <si>
    <t>CULTURE : REALISATION D'OEUVRES ET OBJETS D'ART</t>
  </si>
  <si>
    <t>CULTURE: REPRODUCTION D'OEUVRES ET OBJETS D'ART</t>
  </si>
  <si>
    <t>CULTURE : ACHATS DE REPRESENTATIONS ARTISTIQUES</t>
  </si>
  <si>
    <t>CULTURE : CONCEPTION-REALISATION-INSTALLATION D'ECLAIRAGE ET/OU DE SON</t>
  </si>
  <si>
    <t>CULTURE : CONCEPTION-REALISATION-INSTALLATION DE DECORS</t>
  </si>
  <si>
    <t>CULTURE : CONCEPTION-REALISATION DE COSTUMES</t>
  </si>
  <si>
    <t>SERVICES DE GESTION, DE CONSERV. ET DE RESTAUR. DES COLLECTIONS DES MUSEES</t>
  </si>
  <si>
    <t>SERVICES DE PRESERVATION DES SITES CLASSES OU INSCRITS</t>
  </si>
  <si>
    <t>SERVICES RELATIFS A LA PRESERVATION DES JARDINS, ZOOS ET RESERVES NATURELLES</t>
  </si>
  <si>
    <t>AUTRES SERVICES DE CONSERVATION DU PATRIMOINE (HORS ARCHIVAGE)</t>
  </si>
  <si>
    <t>SERVICES D'INVENTAIRES SPECIFIQUES</t>
  </si>
  <si>
    <t>CULTURE : SERVICES D'ANIMATION CULTURELLE</t>
  </si>
  <si>
    <t>SERVICES DE PARCS DE RECREATION, DE PLAGES, DE PARCS D'ATTRACTION</t>
  </si>
  <si>
    <t>CULTURE : SERVICES DE MEDIATION CULTURELLE</t>
  </si>
  <si>
    <t>CULTURE : AUTRES SERVICES SOCIO-CULTURELS</t>
  </si>
  <si>
    <t>CONSOMMABLES SPECIFIQUES POUR LA CONSERVATION ET LA RESTAURATION DES COLLECTIONS</t>
  </si>
  <si>
    <t>MATERIELS SPECIFIQUES POUR LA CONSERVATION ET LA RESTAURATION DES COLLECTIONS</t>
  </si>
  <si>
    <t>MOBILIER SPECIFIQUE POUR LA CONSERVATION DES COLLECTIONS</t>
  </si>
  <si>
    <t>DOCUMENTATION : LIVRES SCOLAIRES IMPRIMES DE TOUTES MATIERES</t>
  </si>
  <si>
    <t>0.22</t>
  </si>
  <si>
    <t>DOCUMENTATION : LIVRES SCOLAIRES ELECTRONIQUES DE TOUTES MATIERES</t>
  </si>
  <si>
    <t>DOCUMENTATION : LIVRES NON SCOLAIRES IMPRIMES</t>
  </si>
  <si>
    <t>DOCUMENTATION : LIVRES NON SCOLAIRES ELECTRONIQUES</t>
  </si>
  <si>
    <t>DOCUMENTATION : LIVRES D'OCCASION ET EPUISES</t>
  </si>
  <si>
    <t>DOCUMENTATION : LIVRES ANCIENS PUBLIES AVANT 1900</t>
  </si>
  <si>
    <t>DOCUMENT. : JOURNAUX, REVUES ET PERIODIQUES SCIENTIFIQUES (SUPPORT PAPIER)</t>
  </si>
  <si>
    <t>DOCUMENT. : JOURNAUX, REVUES ET PERIODIQUES NON SCIENTIFIQUES (SUPPORT PAPIER)</t>
  </si>
  <si>
    <t>DOCUMENT. : JOURNAUX, REVUES ET PERIODIQUES SCIENTIFIQUES (ELECTRONIQUES)</t>
  </si>
  <si>
    <t>DOCUMENT. : JOURNAUX, REVUES ET PERIODIQUES NON SCIENTIFIQUES (ELECTRONIQUES)</t>
  </si>
  <si>
    <t>DOCUMENT. : DROIT D'ACCES A DES BASES DE DONNEES DOCUMENTAIRES SCIENTIFIQUES</t>
  </si>
  <si>
    <t>DOCUMENT.: DROIT D'ACCES A DES BASES DE DONNEES DOCUMENTAIRES NON SCIENTIFIQUES</t>
  </si>
  <si>
    <t>DOCUMENTATION : PARTITIONS MUSICALES</t>
  </si>
  <si>
    <t>DOCUMENTATION : CARTES (GEOGRAPHIQUES, TOPOGRAPHIQUES) ET GLOBES TERRESTRES</t>
  </si>
  <si>
    <t>DOCUMENTATION : NORMES</t>
  </si>
  <si>
    <t>DOCUMENTATION : AUTRES DOCUMENTS</t>
  </si>
  <si>
    <t>DOCUMENTATION : IMAGES FIXES</t>
  </si>
  <si>
    <t>DOCUMENTATION : IMAGES ANIMEES SUR TOUT SUPPORT</t>
  </si>
  <si>
    <t>DOCUMENTATION : AUTRES IMAGES</t>
  </si>
  <si>
    <t>DOCUMENTATION : ENTREGISTREMENTS SONORES</t>
  </si>
  <si>
    <t>DOC. : ARCHIVES DE JOURNAUX, REVUES ET PERIODIQUES SCIENTIFIQUES (PAPIER)</t>
  </si>
  <si>
    <t>DOC. : ARCHIVES DE JOURNAUX, REVUES ET PERIODIQUES NON SCIENTIFIQUES (PAPIER)</t>
  </si>
  <si>
    <t>DOC. : ARCHIVES DE JOURNAUX, REVUES ET PERIODIQUES SCIENTIFIQUES (ELECTRONIQUES)</t>
  </si>
  <si>
    <t>DOC. : ARCHIVES DE JOURNAUX, REVUES ET PERIODIQUES NON SCIENTIF. (ELECTRONIQUES)</t>
  </si>
  <si>
    <t>DOC. : DROIT D'ACCES A DES ARCHIVES DE BASES DE DONNEES DOCUMENTAIRES SCIENTIF.</t>
  </si>
  <si>
    <t>DOC. : DROIT D'ACCES A DES ARCHIVES DE BASES DE DONNEES DOCUMENT. NON SCIENTIF.</t>
  </si>
  <si>
    <t>DOCUMENTATION : ARCHIVES DE PARTITIONS MUSICALES</t>
  </si>
  <si>
    <t>DOCUMENTATION : ARCHIVES DE CARTES (GEOGRAPHIQUES, TOPOGRAPHIQUES)</t>
  </si>
  <si>
    <t>DOCUMENTATION : ARCHIVES D'AUTRES DOCUMENTS IMPRIMES</t>
  </si>
  <si>
    <t>DOCUMENTATION : ARCHIVES D'IMAGES FIXES</t>
  </si>
  <si>
    <t>DOCUMENTATION : ARCHIVES D'IMAGES ANIMEES SUR TOUT SUPPORT</t>
  </si>
  <si>
    <t>DOCUMENTATION : ARCHIVES D'AUTRES IMAGES</t>
  </si>
  <si>
    <t>DOCUMENTATION : ARCHIVES D'ENTREGISTREMENTS SONORES</t>
  </si>
  <si>
    <t>DOCUMENTATION : FOURNITURES ET EQUIPEMENTS DE CONSERVATION DE DOCUMENTS</t>
  </si>
  <si>
    <t>DOCUMENTATION : MOBILIER DE RANGEMENT DE BIBLIOTHEQUES ET DE MAGASINS D'ARCHIVES</t>
  </si>
  <si>
    <t>DOCUMENTATION : MOBILIER POUR BIBLIOTHEQUES ET MAGASINS D'ARCHIVES</t>
  </si>
  <si>
    <t>DOC : EQUIPEMENTS DE NUMERISATION POUR BIBLIOTHEQUES ET MAGASINS D'ARCHIVES</t>
  </si>
  <si>
    <t>REPARATION ET MAINTECE DES MOBILIERS DE BIBLIOTHEQUES ET MAGASINS D'ARCHIVES</t>
  </si>
  <si>
    <t>REPAR. ET MAINTECE DES EQUIPEMENTS DE BIBLIOTHEQUES ET MAGASINS D'ARCHIVES</t>
  </si>
  <si>
    <t>DOC : LOGICIELS STANDARDS DE GESTION DE BIBLIOTHEQUES</t>
  </si>
  <si>
    <t>DOC : LOGICIELS SPECIFIQUES DE GESTION DE BIBLIOTHEQUES</t>
  </si>
  <si>
    <t>DOC : LOGIC. STANDARDS D'ACCES AUX CONTENUS ET RESSOURCES DOCUMENT.</t>
  </si>
  <si>
    <t>DOC : LOGIC. SPECIFIQUES D'ACCES AUX CONTENUS ET RESSOURCES DOCUMENT.</t>
  </si>
  <si>
    <t>DOC : LOGIC. STANDARDS DE TRAITEMENT ET DE CATALOGAGE PARTAGE DE DOC.</t>
  </si>
  <si>
    <t>DOC : LOGIC. SPECIFIQUES DE TRAITEMENT ET DE CATALOGAGE PARTAGE DE DOC.</t>
  </si>
  <si>
    <t>DOC : AUTRES LOGICIELS STANDARDS DE GESTION DOCUMENTAIRE</t>
  </si>
  <si>
    <t>DOCUMENTATION : AUTRES LOGICIELS SPECIFIQUES DE GESTION DOCUMENTAIRE</t>
  </si>
  <si>
    <t>DOCUMENTATION : LOGICIELS STANDARDS DE GESTION D'ARCHIVAGE</t>
  </si>
  <si>
    <t>DOCUMENTATION : LOGICIELS SPECIFIQUES DE GESTION D'ARCHIVAGE</t>
  </si>
  <si>
    <t>DOC : MAINTECE LOGICIELS STANDARDS DE GESTION DE BIBLIOTHEQUES</t>
  </si>
  <si>
    <t>DOC. : MAINTECE LOGICIELS SPECIFIQUES DE GESTION DE BIBLIOTHEQUES</t>
  </si>
  <si>
    <t>DOC. : MAINTECE LOGIC. STANDARDS D'ACCES AUX CONTENUS ET RESSOURCES DOC.</t>
  </si>
  <si>
    <t>DOC. : MAINTECE LOGIC. SPECIFIQUES D'ACCES AUX CONTENUS ET RESSOURCES DOC.</t>
  </si>
  <si>
    <t>DOC. : MAINTECE LOGIC. STANDARDS DE TRAIT. ET DE CATALOGAGE PARTAGE DE DOC</t>
  </si>
  <si>
    <t>DOC. : MAINTECE LOGIC. SPECIFIQ. DE TRAIT. ET DE CATALOGAGE PARTAGE DE DOC</t>
  </si>
  <si>
    <t>DOC. : MAINTECE D'AUTRES LOGICIELS STANDARDS DE GESTION DOCUMENTAIRE</t>
  </si>
  <si>
    <t>DOC. : MAINTECE D'AUTRES LOGICIELS SPECIFIQUES DE GESTION DOCUMENTAIRE</t>
  </si>
  <si>
    <t>DOCUMENTATION : MAINTECE DES LOGICIELS STANDARDS DE GESTION D'ARCHIVES</t>
  </si>
  <si>
    <t>DOCUMENTATION : MAINTECE DES LOGICIELS SPECIFIQUES DE GESTION D'ARCHIVES</t>
  </si>
  <si>
    <t>DOCUMENTATION : SERVICES DE NUMERISATION D'OUVRAGES ET DE DOCUMENTS</t>
  </si>
  <si>
    <t>DOCUMENTATION : SERVICES DE NUMERISATION DE FONDS SONORES ET SOURCES AUDIO</t>
  </si>
  <si>
    <t>DOCUMENTATION : SERVICES DE NUMERISATION DE FONDS AUDIOVISUELS</t>
  </si>
  <si>
    <t>DOCUMENTATION : AUTRES SERVICES DE GESTION DOCUMENTAIRE</t>
  </si>
  <si>
    <t>DOCUMENTATION : SERVICES D'ARCHIVAGE</t>
  </si>
  <si>
    <t>DOCUMENTATION : SERVICES DE CONSEIL ET D'ASSISTANCE EN ARCHIVAGE TRADITIONNEL</t>
  </si>
  <si>
    <t>DOCUMENTATION : SERVICES DE CONSEIL ET D'ASSISTANCE EN ARCHIVAGE ELECTRONIQUE</t>
  </si>
  <si>
    <t>DOCUMENTATION : AUTRES SERVICES D'ARCHIVAGE</t>
  </si>
  <si>
    <t>SERVICES DE TAXI OU DE VTC</t>
  </si>
  <si>
    <t>MISSION</t>
  </si>
  <si>
    <t>transport</t>
  </si>
  <si>
    <t>LOCATION DE VEHICULES ROUTIERS SANS CHAUFFEUR (COURTE DUREE)</t>
  </si>
  <si>
    <t>SERVICES DE TRANSPORT FERROVIAIRE DE PERSONNES</t>
  </si>
  <si>
    <t>SERVICES DE TRANSPORT AERIEN DE PERSONNES</t>
  </si>
  <si>
    <t>SERVICES DE TRANSPORT MARITIME, FLUVIAL ET COTIER DE PERSONNES</t>
  </si>
  <si>
    <t>SERVICES DE TRANSPORT COLLECTIF ROUTIER ET URBAIN DE PERSONNES</t>
  </si>
  <si>
    <t>SERV.TRANSP. SPECIALISES DE PERSONNES EN SITUATION HANDICAP</t>
  </si>
  <si>
    <t>BILLETS DE TELEPHERIQUES, REMONTEES MECANIQUES OU FUNICULAIRES</t>
  </si>
  <si>
    <t>PEAGES AUTOROUTE ET DROITS DE STATIONNEMENT</t>
  </si>
  <si>
    <t>PRESTATIONS DE TRANSPORTS SANITAIRES</t>
  </si>
  <si>
    <t>PRESTATIONS DE TRANSPORTS FUNERAIRES</t>
  </si>
  <si>
    <t>HEBERGEMENT EN H�TEL (HORS EVENEMENTIEL)</t>
  </si>
  <si>
    <t>HEBERGEMENT EN PENSION, DEMI-PENSION, REFUGE, CAMPING... (HORS EVENEMENTIEL)</t>
  </si>
  <si>
    <t>SERVICES DE RESERVATIONS PAR AGENCES DE VOYAGE OU CENTRALES DE RESERVATION</t>
  </si>
  <si>
    <t>SERVICES DE GESTION DES VISAS ET DES FORMALITES ADMINISTRATIVESﾠﾠﾠﾠﾠﾠﾠﾠﾠﾠﾠﾠﾠﾠﾠﾠﾠﾠﾠﾠﾠﾠﾠﾠﾠﾠﾠﾠﾠﾠﾠﾠﾠﾠﾠﾠﾠﾠﾠﾠﾠﾠﾠﾠﾠﾠﾠﾠﾠﾠﾠﾠﾠﾠﾠﾠﾠﾠﾠﾠﾠﾠﾠﾠ ﾠﾠﾠﾠﾠﾠﾠﾠﾠﾠﾠﾠﾠﾠﾠﾠﾠﾠﾠﾠﾠﾠﾠﾠﾠﾠﾠﾠﾠﾠ</t>
  </si>
  <si>
    <t>VOYAGES D ETUDES</t>
  </si>
  <si>
    <t>ASSURANCES DU PARC VEHICULES ROUTIER</t>
  </si>
  <si>
    <t>ASSURANCES DE LA FLOTTE AERIENNE</t>
  </si>
  <si>
    <t>ASSURANCES DES VEHICULES MARITIMES, FLUVIAUX ET LACUSTRES</t>
  </si>
  <si>
    <t>ASSURANCES DE BIENS IMMOBILIERS</t>
  </si>
  <si>
    <t>ASSURANCES D'EQUIPEMENTS SCIENTIFIQUES</t>
  </si>
  <si>
    <t>ASSURANCES DES MARCHANDISES TRANSPORTEES</t>
  </si>
  <si>
    <t>ASSURANCES DES ANIMAUX</t>
  </si>
  <si>
    <t>ASSURANCE RESPONSABILITE CIVILE</t>
  </si>
  <si>
    <t>ASSURANCES RAPATRIEMENT DES AGENTS EN MISSION</t>
  </si>
  <si>
    <t>ASSURANCES COUVERTURE SANTE / MUTUELLE</t>
  </si>
  <si>
    <t>AUTRES ASSURANCES</t>
  </si>
  <si>
    <t>SERVICES DE CONSEIL ET AUDIT EN ASSURANCE</t>
  </si>
  <si>
    <t>ETUDES DE MARCHES DANS LE DOMAINE DE LA VALORISATION DE LA RECHERCHE</t>
  </si>
  <si>
    <t>ASSISTANCE A MAITRISE D'OUVRAGE (HORS BATIMENTS ET SI - TELECOM)</t>
  </si>
  <si>
    <t>CONSEIL EN SECURITE (HORS CHANTIER) ET PROTECTION DES BIENS ET DES PERSONNES</t>
  </si>
  <si>
    <t>AUTRES MISSIONS D'ETUDES ET DE CONSEIL (HORS B�TIMENT ET INFORMATIQUE)</t>
  </si>
  <si>
    <t>AUDIT ORGANISATIONNEL</t>
  </si>
  <si>
    <t>AUDIT FICIER</t>
  </si>
  <si>
    <t>CERTIFICATION LEGALE DES COMPTES</t>
  </si>
  <si>
    <t>AUDIT ENERGERTIQUE (ENVIRONNEMENTAL, BILAN CARBONE,)</t>
  </si>
  <si>
    <t>AUDIT HYGIENE ET SECURITE</t>
  </si>
  <si>
    <t>AUTRES SERVICES D'AUDIT ET D'ACCREDITATION</t>
  </si>
  <si>
    <t>ENQUETES</t>
  </si>
  <si>
    <t>SONDAGES</t>
  </si>
  <si>
    <t>PRESTATION DE SERVICE DE VOTES (URNE OU ELECTRONIQUE)</t>
  </si>
  <si>
    <t>SERVICES BANCAIRES</t>
  </si>
  <si>
    <t>INTERMEDIATION FICIERE ET ACTIVITES DE CONSEIL</t>
  </si>
  <si>
    <t>AUTRES SERVICES FICIERS ET COMPTABLES</t>
  </si>
  <si>
    <t>SERVICES D'ADMINISTRATION D'IMMEUBLES ET FRAIS D'AGENCES IMMOBILIERES</t>
  </si>
  <si>
    <t>SERVICES DE TRADUCTION</t>
  </si>
  <si>
    <t>SERVICES D'INTERPRETARIAT</t>
  </si>
  <si>
    <t>SERVICES DE TRANSCRIPTION</t>
  </si>
  <si>
    <t>SERVICES DE SONORISATION</t>
  </si>
  <si>
    <t>SERVICES DE SOUS-TITRAGE</t>
  </si>
  <si>
    <t>SERVICES DE REVISION DE TEXTES</t>
  </si>
  <si>
    <t>SERVICES DE CONSEILS JURIDIQUES</t>
  </si>
  <si>
    <t>SERVICES D'ETABLISSEMENT D'ACTES AUTHENTIQUES ET DES AUXILIAIRES DE JUSTICE</t>
  </si>
  <si>
    <t>SERVICES DE REPRESENTATION JURIDIQUE</t>
  </si>
  <si>
    <t>FORMATIONS D'ACCOMPAGNEMENT TECHNIQUES ET METIERS SCIENTIFIQUES</t>
  </si>
  <si>
    <t>FORMATIONS D'ACCOMPAGNEMENT EN LANGUES</t>
  </si>
  <si>
    <t>FORMATIONS D'ACCOMPAGNEMENT EN BUREAUTIQUE</t>
  </si>
  <si>
    <t>FORMATIONS D'ACCOMPAGNEMENT EN PREVENTION ET SECURITE</t>
  </si>
  <si>
    <t>FORMATIONS D'ACCOMPAGNEMENT EN METHODES DE TRAVAIL (MANAGEMENT, SAVOIR ETRE,)</t>
  </si>
  <si>
    <t>FORMATIONS D'ACCOMPAGNEMENT DES FONCTIONS SUPPORT ET SOUTIEN</t>
  </si>
  <si>
    <t>AUTRES FORMATIONS D'ACCOMPAGNEMENT</t>
  </si>
  <si>
    <t>TESTS PROFESSIONNELS</t>
  </si>
  <si>
    <t>FORMATIONS D'APPRENTISSAGE DE LA CONDUITE (AUTOMOBILE, BATEAU, AVION,)</t>
  </si>
  <si>
    <t>PREPARATIONS AUX CONCOURS</t>
  </si>
  <si>
    <t>PREPARATIONS AUX EXAMENS PROFESSIONNELS</t>
  </si>
  <si>
    <t>FORMATIONS D'INSERTION PROFESSIONNELLE</t>
  </si>
  <si>
    <t>AUTRES FORMATIONS PREPARATOIRES</t>
  </si>
  <si>
    <t>BILANS DE COMPETENCES, VAE, QUALIFICATION, INSERTION PROFESSIONNELLE</t>
  </si>
  <si>
    <t>AUDITS D'UNITES OU DE SERVICES</t>
  </si>
  <si>
    <t>ASSISTANCE, CONSEIL ET SERVICES EN RECRUTEMENT</t>
  </si>
  <si>
    <t>PSYCHOLOGUES, GRAPHOLOGUES</t>
  </si>
  <si>
    <t>ORGANISATION DE CONCOURS</t>
  </si>
  <si>
    <t>SERVICES D'AGENCES INTERIM</t>
  </si>
  <si>
    <t>AUTRES SERVICES DE GESTION DES RESSOURCES HUMAINES</t>
  </si>
  <si>
    <t>SERVICES SOCIAUX DE CONSEIL EN ECONOMIE SOCIALE ET FAMILIALE</t>
  </si>
  <si>
    <t>SERVICES SOCIAUX D'HEBERGEMENT</t>
  </si>
  <si>
    <t>SERVICES SOCIAUX DE REINSERTION</t>
  </si>
  <si>
    <t>SERVICES SOCIAUX DE SOIN ET D'AIDE A DOMICILE</t>
  </si>
  <si>
    <t>SERVICES SOCIAUX : ASSISTANTES SOCIALES INTER-ENTREPRISES</t>
  </si>
  <si>
    <t>AUTRES SERVICES SOCIAUX</t>
  </si>
  <si>
    <t>MEDECINE DE PREVENTION : PRESTATAIRES MEDICAUX</t>
  </si>
  <si>
    <t>MEDECINE DE PREVENTION : FOURNITURES MEDICALES ET DE SOIN</t>
  </si>
  <si>
    <t>SERVICES DE DEPOT DE BREVET D'INVENTION ET DE LOGICIELS APP</t>
  </si>
  <si>
    <t>SERVICES DE PROPRIETE INTELLECTUELLE : BREVET D'INVENTION, GESTION DES ANNUITES</t>
  </si>
  <si>
    <t>AUTRES SERVICES DE PROPRIETE INTELLECTUELLE (HORS BREVETS D'INVENTION)</t>
  </si>
  <si>
    <t>SERVICES DE FORMATION EN PRESENTIEL</t>
  </si>
  <si>
    <t>SERVICES DE FORMATION EN LIGNE</t>
  </si>
  <si>
    <t>CERTIFICATION DIPLOMATION EN PRESENTIEL</t>
  </si>
  <si>
    <t>CERTIFICATION DIPLOMATION EN LIGNE</t>
  </si>
  <si>
    <t>ASSISTANCE A LA CONCEPTION DE COURS EN LIGNE</t>
  </si>
  <si>
    <t>FOURNITURES D'EMBALLAGE ET DE TRANSPORT DE MARCHANDISES ORDINAIRES</t>
  </si>
  <si>
    <t>0.71</t>
  </si>
  <si>
    <t>EQUIPEMENTS POUR LE DEPLACEMENT DE MARCHANDISES ET ACCESSOIRES</t>
  </si>
  <si>
    <t>EQUIPEMENTS DE PESEE DU COURRIER ET D'HORODATAGE</t>
  </si>
  <si>
    <t>COURRIER : COURRIERS ET AFFRANCHISSEMENT ORDINAIRE</t>
  </si>
  <si>
    <t>COURRIER : SERVICES DE COURSIERS ET COURRIERS EXPRESS</t>
  </si>
  <si>
    <t>0.27</t>
  </si>
  <si>
    <t>SERVICES DE DISTRIBUTION ET ROUTAGE</t>
  </si>
  <si>
    <t>SERVICES DE BOITES POSTALES, DE POSTE RESTANTE OU DE REEXPEDITION</t>
  </si>
  <si>
    <t>TRANSPORTS ROUTIERS ET URBAINS DE MARCHANDISES (EN AFFRETEMENT)</t>
  </si>
  <si>
    <t>0.87</t>
  </si>
  <si>
    <t>0.64</t>
  </si>
  <si>
    <t>TRANSPORTS AERIENS DE MARCHANDISES</t>
  </si>
  <si>
    <t>TRANSPORTS MARITIMES ET FLUVIAUX EN CONTENEURS</t>
  </si>
  <si>
    <t>TRANSPORTS FERROVIAIRES DE MARCHANDISES</t>
  </si>
  <si>
    <t>SERVICES DES GARES, AEROPORTS, PORTS FLUVIAUX ET MARITIMES,</t>
  </si>
  <si>
    <t>TRANSPORTS ADMINISTRATIFS DE DOCUMENT</t>
  </si>
  <si>
    <t>TRANSPORTS SPECIALISES D'ANIMAUX DE LABORATOIRE</t>
  </si>
  <si>
    <t>TRANSPORTS SPECIALISES DE PRODUITS BIOLOGIQUES UN3373</t>
  </si>
  <si>
    <t>TRANSPORTS DE MARCHANDISES DANGEREUSES</t>
  </si>
  <si>
    <t>TRANSPORTS DE PRODUITS INFECTIEUX (CLASSE 6.2)</t>
  </si>
  <si>
    <t>AUTRES SERVICES DE TRANSPORT/EXPEDITION SPECIALISES</t>
  </si>
  <si>
    <t>SERVICES DE DEMENAGEMENT COURANTS</t>
  </si>
  <si>
    <t>SERVICES DE DEMONTAGE ET DE DEMENAGEMENT D'INSTRUMENTS</t>
  </si>
  <si>
    <t>OPERATIONS DE MANUTENTION MECANIQUE DE MATERIEL</t>
  </si>
  <si>
    <t>SERVICES DE LOCATION DE VEHICULES POUR TRANSPORT DE MARCHANDISES</t>
  </si>
  <si>
    <t>SERVICES DE GARDE-MEUBLES</t>
  </si>
  <si>
    <t>SERVICES D'ENTREPOT GARDIENNAGE DE MATERIEL</t>
  </si>
  <si>
    <t>ACETYLENE DE QUALITE INDUSTRIELLE EN BOUTEILLE</t>
  </si>
  <si>
    <t>consumables</t>
  </si>
  <si>
    <t>Micro</t>
  </si>
  <si>
    <t>AIR SYNTHETIQUE DE QUALITE INDUSTRIELLE EN BOUTEILLE</t>
  </si>
  <si>
    <t>ARGON DE QUALITE INDUSTRIELLE EN BOUTEILLE</t>
  </si>
  <si>
    <t>AZOTE GAZEUX DE QUALITE INDUSTRIELLE EN BOUTEILLE</t>
  </si>
  <si>
    <t>DIOXYDE DE CARBONE DE QUALITE INDUSTRIELLE EN BOUTEILLE</t>
  </si>
  <si>
    <t>HELIUM GAZEUX DE QUALITE INDUSTRIELLE EN BOUTEILLE</t>
  </si>
  <si>
    <t>HYDROGENE DE QUALITE INDUSTRIELLE EN BOUTEILLE</t>
  </si>
  <si>
    <t>OXYGENE DE QUALITE INDUSTRIELLE EN BOUTEILLE</t>
  </si>
  <si>
    <t>AUTRES GAZ SIMPLES OU EN MELANGE DE QUALITE INDUSTRIELLE EN BOUTEILLE</t>
  </si>
  <si>
    <t>ARGON DE TRES HAUTE PURETE (SUPERIEURE A 5.0) EN BOUTEILLE</t>
  </si>
  <si>
    <t>AZOTE GAZEUX DE TRES HAUTE PURETE (SUPERIEURE A 5.0) EN BOUTEILLE</t>
  </si>
  <si>
    <t>DIOXYDE DE CARBONE DE HAUTE PURETE (PURETE SUPERIEURE A D.0) EN BOUTEILLE</t>
  </si>
  <si>
    <t>HELIUM GAZEUX DE HAUTE PURETE (PURETE SUPERIEURE A 5.0) EN BOUTEILLE</t>
  </si>
  <si>
    <t>GAZ FLUORES OU CHLORES DE TRES HAUTE PURETE (SUPERIEURE A D.0) EN BOUTEILLE</t>
  </si>
  <si>
    <t>2.1</t>
  </si>
  <si>
    <t>HYDROGENE DE HAUTE PURETE (PURETE SUPERIEURE A 5.0) EN BOUTEILLE</t>
  </si>
  <si>
    <t>OXYGENE DE HAUTE PURETE (PURETE SUPERIEURE A 4.5) EN BOUTEILLE</t>
  </si>
  <si>
    <t>AUTRES GAZ NON MELANGES HAUTE PURETE EN BOUTEILLE</t>
  </si>
  <si>
    <t>MELANGES DE GAZ SCIENTIFIQUES DE HAUTE PURETE EN BOUTEILLE</t>
  </si>
  <si>
    <t>GAZ MEDICAUX</t>
  </si>
  <si>
    <t>PRESTATIONS CONNEXES A L'ACHAT DE GAZ EN BOUTEILLES (LOCATION DE BOUTEILLES,)</t>
  </si>
  <si>
    <t>AZOTE LIQUIDE EN VRAC ET DEWAR</t>
  </si>
  <si>
    <t>HELIUM LIQUIDE EN VRAC ET DEWAR</t>
  </si>
  <si>
    <t>ARGON EN VRAC ET DEWAR</t>
  </si>
  <si>
    <t>OXYGENE EN VRAC ET DEWAR</t>
  </si>
  <si>
    <t>GLACE CARBONIQUE (HORS TRANSPORT DE PRODUITS BIOLOGIQUES)</t>
  </si>
  <si>
    <t>0.96</t>
  </si>
  <si>
    <t>PRESTATIONS CONNEXES A L'ACHAT DE GAZ LIQUIDES ET SOLIDES EN VRAC</t>
  </si>
  <si>
    <t>GENERATEURS DE GAZ (AIR, AZOTE, HYDROGENE, OXYGENE,)</t>
  </si>
  <si>
    <t>lab.equipment</t>
  </si>
  <si>
    <t>MATERIEL DE TRAITEMENT ET PURIFICATION DES GAZ (COMPRESSEURS, SECHEURS,)</t>
  </si>
  <si>
    <t>LIQUEFACTEURS ET ACCESSOIRES</t>
  </si>
  <si>
    <t>MATERIEL DE PREPARATION DES GAZ (REALISATION DE MELANGES,)</t>
  </si>
  <si>
    <t>MATERIEL DE DISTRIBUTION DES GAZ ET PRODUITS CRYOGENIQUES</t>
  </si>
  <si>
    <t>0.54</t>
  </si>
  <si>
    <t>CRYOGENERATEURS ET CRYOSTATS (HORS MICROSCOPIE ET RMN)</t>
  </si>
  <si>
    <t>0.57</t>
  </si>
  <si>
    <t>INSTRUMENTS POUR L'ANALYSE DES GAZ (HORS RGA)</t>
  </si>
  <si>
    <t>REPARATION ET MAINTECE DES EQUIPEMENTS DE GENERATION ET TRAITEMENT DES GAZ</t>
  </si>
  <si>
    <t>maintenance</t>
  </si>
  <si>
    <t>REPARATION ET MAINTECE DES EQUIPEMENTS DE STOCKAGE ET DISTRIBUTION DES GAZ</t>
  </si>
  <si>
    <t>REPARATION ET MAINTECE DES CRYOGENERATEURS ET CRYOSTATS</t>
  </si>
  <si>
    <t>0.41600000000000004</t>
  </si>
  <si>
    <t>MeMi</t>
  </si>
  <si>
    <t>EPI : AUTRES EPI JETABLES (BLOUSES, SURCHAUSSES, CHARLOTTES, MASQUES)</t>
  </si>
  <si>
    <t>0.592</t>
  </si>
  <si>
    <t>EPI : VETEMENTS DE TRAVAIL ET DE PROTECTION COURANTS (HORS LABORATOIRE)</t>
  </si>
  <si>
    <t>EPI : ACCESSOIRES (LUNETTES, CASQUES, ETC)</t>
  </si>
  <si>
    <t>EQUIPEMENTS DE RADIOPROTECTION INDIVIDUELLE</t>
  </si>
  <si>
    <t>CONSOMMABLES POUR RECEPTION DES DECHETS (ABSORBANTS, RECIPIENTS,)</t>
  </si>
  <si>
    <t>PETIT MATERIEL DE SECURITE COLLECTIVE (SIGNALETIQUE, DETECTEURS)</t>
  </si>
  <si>
    <t>ARMOIRES DE SECURITE ET RANGEMENTS</t>
  </si>
  <si>
    <t>0.75</t>
  </si>
  <si>
    <t>ENCEINTES DE CONFINEMENT DES SUBST. DANGEREUSES ET CONSOMM. ASSOCIES</t>
  </si>
  <si>
    <t>POSTES DE SECURITE MICROBIOLOGIQUES (PSM) - HOTTES ET CONSOMMABLES ASSOCIES</t>
  </si>
  <si>
    <t>SECURITE AU TRAVAIL : AUTRES EQUIPEMENTS SPECIAUX ET CONSOMMABLES ASSOCIES</t>
  </si>
  <si>
    <t>SECURITE AU TRAVAIL : REPARATION, MAINTECE ET VERIFICATION DES HOTTES ET PSM</t>
  </si>
  <si>
    <t>SECURITE AU TRAVAIL : MAINTECE ET VERIF. DES AUTRES EQUIP. DE PROTECTION</t>
  </si>
  <si>
    <t>SERVICES DE LOCATION ET ENTRETIEN DES BLOUSES DE LABORATOIRE</t>
  </si>
  <si>
    <t>SERVICES DE LOCATION ET ENTRETIEN AUTRES VETEMENTS DE PROTECTION INDIVIDUELLE</t>
  </si>
  <si>
    <t>MICRO-ORDINATEURS ET STATIONS DE TRAVAIL FIXES</t>
  </si>
  <si>
    <t>INFORMATIQUE</t>
  </si>
  <si>
    <t>info</t>
  </si>
  <si>
    <t>ORDINATEURS PORTABLES</t>
  </si>
  <si>
    <t>AUTRES APPAREILS MOBILES (TABLETTES ET ORDINATEURS ULTRAPORTABLES)</t>
  </si>
  <si>
    <t>IMPRIMANTES</t>
  </si>
  <si>
    <t>PETITES FOURNITURES POUR LE STOCKAGE EXTERNE DES DONNEES</t>
  </si>
  <si>
    <t>AUTRE MATERIEL INFORMATIQUE PERIPHERIQUE (ECRANS, CLAVIERS, SOURIS,)</t>
  </si>
  <si>
    <t>COMPOSANTS INTERNES POUR ORDINATEURS</t>
  </si>
  <si>
    <t>SERVEURS D'APPLICATIONS</t>
  </si>
  <si>
    <t>SYSTEMES POUR LE STOCKAGE ET LA SAUVEGARDE DE DONNEES</t>
  </si>
  <si>
    <t>SERVEURS POUR LE CALCUL OU L'EXPLOITATION DE DONNEES SCIENTIFIQUES</t>
  </si>
  <si>
    <t>SERVEURS HAUTES PERFORMANCES, SUPER CALCULATEURS</t>
  </si>
  <si>
    <t>RESEAUX : PETITS EQUIPEMENTS DE RESEAUX INFORMATIQUES</t>
  </si>
  <si>
    <t>RESEAUX : EQUIPEMENTS DE RESEAUX INFORMATIQUES</t>
  </si>
  <si>
    <t>RESEAUX : EQUIPEMENTS DE TRANSMISSION DE DONNEES SANS FIL (dont bornes Wi-Fi)</t>
  </si>
  <si>
    <t>RESEAUX : EQUIPEMENTS DE SUPERVISION ET METROLOGIE</t>
  </si>
  <si>
    <t>RESEAUX : ANALYSEURS</t>
  </si>
  <si>
    <t>CONCEPTION, REALISATION DE RESEAUX INFORMATIQUES</t>
  </si>
  <si>
    <t>INFORMATIQUE : SYSTEMES DE SORTIE POUR LA REALITE VIRTUELLE</t>
  </si>
  <si>
    <t>INFORMATIQUE : CALCULATEURS EMBARQUES</t>
  </si>
  <si>
    <t>INFORMATIQUE : ROBOTS PROTOTYPES</t>
  </si>
  <si>
    <t>INFORMATIQUE : AUTRES SYSTEMES DE PILOTAGE</t>
  </si>
  <si>
    <t>INFORMATIQUE : CAPTEURS POUR LA REALITE VIRTUELLE</t>
  </si>
  <si>
    <t>INFORMATIQUE : CAPTEURS POUR LA ROBOTIQUE</t>
  </si>
  <si>
    <t>INFORMATIQUE : ACTIONNEURS</t>
  </si>
  <si>
    <t>DROITS D'UTILISATION DE LOGICIELS STANDARDS POUR SYSTEME ET RESEAUX</t>
  </si>
  <si>
    <t>DROITS D'UTILISATION DE LOGICIELS SPECIFIQUES POUR SYSTEME ET RESEAUX</t>
  </si>
  <si>
    <t>MAINTECE DES LOGICIELS POUR SYSTEME ET RESEAUX</t>
  </si>
  <si>
    <t>DROITS D'UTILISATION DE LOGICIELS STANDARDS DE BUREAUTIQUE</t>
  </si>
  <si>
    <t>DROITS D'UTILISATION DE LOGICIELS SPECIFIQUES DE BUREAUTIQUE</t>
  </si>
  <si>
    <t>MAINTECE DES LOGICIELS DE BUREAUTIQUE</t>
  </si>
  <si>
    <t>DROITS D'UTILISATION DE LOGICIELS STANDARDS DE DEVELOPPEMENT</t>
  </si>
  <si>
    <t>DROITS D'UTILISATION DE LOGICIELS SPECIFIQUES DE DEVELOPPEMENT</t>
  </si>
  <si>
    <t>MAINTECE DES LOGICIELS DE DEVELOPPEMENT</t>
  </si>
  <si>
    <t>DROITS D'UTIL. DES AUTRES LOGICIELS SCIENTIFIQUES</t>
  </si>
  <si>
    <t>DROITS D'UTILISATION DES AUTRES LOGICIELS</t>
  </si>
  <si>
    <t>MAINTECE DES AUTRES LOGICIELS SCIENTIFIQUES</t>
  </si>
  <si>
    <t>MAINTECE DES AUTRES LOGICIELS</t>
  </si>
  <si>
    <t>MAINTECE ET REPARATION DES MICRO-ORDINATEURS, STATIONS DE TRAVAIL FIXES</t>
  </si>
  <si>
    <t>MAINTECE ET REPARATION DES APPAREILS MOBILES</t>
  </si>
  <si>
    <t>MAINTECE ET REPARATION DES PERIPHERIQUES INFORMATIQUES</t>
  </si>
  <si>
    <t>MAINTECE ET REPARATION DES SERVEURS D'APPLICATIONS</t>
  </si>
  <si>
    <t>MAINTECE ET REPARATION DES SYST. DE STOCKAGE ET DE SAUVEGARDE DE DONNEES</t>
  </si>
  <si>
    <t>MAINTECE ET REPARATION SERVEURS DE CALCUL OU D'EXPLOIT. DE DONNEES SCIENTIF.</t>
  </si>
  <si>
    <t>MAINTECE ET REPARATION DES SERVEURS HAUTE PERFORMANCE, SUPER CALCULATEURS</t>
  </si>
  <si>
    <t>MAINTECE ET REPARATION DES EQUIPEMENTS DE RESEAUX INFORMATIQUES</t>
  </si>
  <si>
    <t>MAINTECE ET REPARATION DES SYSTEMES SPECIALISES</t>
  </si>
  <si>
    <t>INFORMATIQUE : PRESTATIONS D'ADMINISTRATION ET EXPLOITATION DE SERVICES RESEAUX</t>
  </si>
  <si>
    <t>INFORMATIQUE : SCHEMA DIRECTEUR ET AUDIT</t>
  </si>
  <si>
    <t>INFORMATIQUE : ASSISTANCE A MAITRISE D'OUVRAGE</t>
  </si>
  <si>
    <t>INFORMATIQUE : ASSISTANCE A MAITRISE D'OEUVRE</t>
  </si>
  <si>
    <t>INFORMATIQUE : INFOGERANCE DE SYSTEMES D'INFORMATION</t>
  </si>
  <si>
    <t>INFORMATIQUE : DEVELOPPEMENTS D'APPLICATION DE SYSTEMES D'INFORMATION</t>
  </si>
  <si>
    <t>INFORMATIQUE : DEVELOPPEMENTS D'APPLICATION A USAGE SCIENTIFIQUE</t>
  </si>
  <si>
    <t>INFORMATIQUE : AUTRES MISSIONS D'ETUDES ET DE CONSEILS</t>
  </si>
  <si>
    <t>INFORMATIQUE : AUTRES SERVICES INFORMATIQUES</t>
  </si>
  <si>
    <t>APPAREILS DE PRODUCTION AUDIOVISUELLE</t>
  </si>
  <si>
    <t>EQUIPEMENTS DE VISIOCONFERENCE</t>
  </si>
  <si>
    <t>PIECES DETACHEES POUR L'AUDIOVISUEL</t>
  </si>
  <si>
    <t>0.58</t>
  </si>
  <si>
    <t>CONSOMMABLES POUR L'AUDIOVISUEL (HORS CONSOMMABLES INFORMATIQUES)</t>
  </si>
  <si>
    <t>APPAREILS DE RECEPTION, ENREGISTREMENT OU REPRODUCTION DU SON</t>
  </si>
  <si>
    <t>CONSOMMABLES POUR APPAREILS DE RECEP., ENREG. OU REPRO. DU SON</t>
  </si>
  <si>
    <t>APPAREILS PROFESSIONNELS DE RECEPT., ENREG. OU REPROD. DU SON (BROADCAST)</t>
  </si>
  <si>
    <t>APPAREILS DE RECEPTION ENREGISTREMENT REPRODUCTION IMAGE</t>
  </si>
  <si>
    <t>VIDEOPROJECTEURS</t>
  </si>
  <si>
    <t>TABLEAUX BLANCS INTERACTIFS</t>
  </si>
  <si>
    <t>CONSOMMABLES POUR APPAREILS DE RECEPT., ENREG. OU REPROD. DE L'IMAGE</t>
  </si>
  <si>
    <t>APPAREILS PROFESSIONNELS DE RECEP., ENREG. OU REPROD. DE L'IMAGE (BROADCAST)</t>
  </si>
  <si>
    <t>MATERIEL PHOTOGRAPHIQUE</t>
  </si>
  <si>
    <t>PREPARATIONS ET PRODUITS DE LABORATOIRE POUR LA PHOTOGRAPHIE</t>
  </si>
  <si>
    <t>MATERIEL CINEMATOGRAPHIQUE</t>
  </si>
  <si>
    <t>PREPARATIONS ET PRODUITS DE LABORATOIRE POUR LE CINEMA</t>
  </si>
  <si>
    <t>MAINTECE ET REPAR. D'APPAREILS DE PRODUCTION AUDIOVISUELLE</t>
  </si>
  <si>
    <t>MAINTECE ET REPAR. DES APPAREILS DE RECEPT., ENREG. OU REPROD. DU SON</t>
  </si>
  <si>
    <t>MAINTECE ET REPAR. DES APPAREILS PROFES. DE RECEP., ENREG. OU REPROD. DU SON</t>
  </si>
  <si>
    <t>MAINTECE ET REPAR. DES APPAREILS DE RECEPT. ENREG. OU REPROD. DE L'IMAGE</t>
  </si>
  <si>
    <t>MAINTECE ET REPAR. DES APPAR. PROFES. DE RECEP., ENREG. OU REPROD. DE L'IMAGE</t>
  </si>
  <si>
    <t>MAINTECE ET REPAR. DU MATERIEL PHOTOGRAPHIQUE</t>
  </si>
  <si>
    <t>MAINTECE ET REPAR. DU MATERIEL CINEMATOGRAPHIQUE</t>
  </si>
  <si>
    <t>TELECOMMUNICATIONS : TERMINAUX DE TELEPHONIE FIXE</t>
  </si>
  <si>
    <t>TELECOMMUNICATIONS : TERMINAUX DE TELEPHONIE MOBILE</t>
  </si>
  <si>
    <t>TELECOMMUNICATIONS : AUTRES TERMINAUX : TELECOPIEURS, TELEIMPRIMEURS</t>
  </si>
  <si>
    <t>TELECOMMUNICATIONS : AUTRES EQUIPEMENTS DE TELECOMUNICATIONS</t>
  </si>
  <si>
    <t>MAINTECE ET REPARATION DES EQUIPEMENTS DE TELEPHONIE</t>
  </si>
  <si>
    <t>MAINTECE ET REPARATION DES POSTES TELEPHONIQUES D'USAGERS ET AUTRES TERMINAUX</t>
  </si>
  <si>
    <t>MAINTECE ET REPARATION DES AUTRES EQUIPEMENTS DE TELECOMUNICATIONS</t>
  </si>
  <si>
    <t>TELECOM : CONSOMMATIONS, ABONNEMENTS, RACCORDEMENTS TELEPHONIE FILAIRE</t>
  </si>
  <si>
    <t>TELECOM : CONSOMMATIONS, ABONNEMENTS TELEPHONIE MOBILE (VOIX ET DATA)</t>
  </si>
  <si>
    <t>TELECOM : LIAISONS SPECIALISEES (FIBRES OPTIQUES, NOIRES, LIAISONS LOUEES...)</t>
  </si>
  <si>
    <t>TELECOMMUNICATIONS : CONSOMMATIONS, ABONNEMENTS LIAISONS IRIDIUM</t>
  </si>
  <si>
    <t>TELECOMMUNICATIONS : PRESTATIONS DE REPRISE ET REINTEGRATION DES DONNEES</t>
  </si>
  <si>
    <t>TELECOMMUNICATIONS : INSTALLATION ET MONTAGE DE MATERIEL DE TELEPHONIE</t>
  </si>
  <si>
    <t>TELECOMMUNICATIONS : MISE EN PLACE DE PLATE-FORMES TELEPHONIQUES</t>
  </si>
  <si>
    <t>TELECOMMUNICATIONS : SERVICES DE CONSEIL / AMO EN TELECOMMUNICATION</t>
  </si>
  <si>
    <t>CLOISONS DE SALLE BLANCHE</t>
  </si>
  <si>
    <t>TRAITEMENT DE L'AIR : EQUIPEMENTS DE PURIFICATION DE L'AIR (SALLE BLANCHE,)</t>
  </si>
  <si>
    <t>TRAITEMENT DE L'AIR : CONSOMMABLES ET PIECES DETACHEES DEDIES AUX EQUIPEMENTS</t>
  </si>
  <si>
    <t>TRAITEMENT DE L'EAU : CONSOMMABLES ET PIECES DETACHEES</t>
  </si>
  <si>
    <t>TRAITEMENT DE L'AIR : REPARATION ET MAINTECE EQUIPEMENTS (SALLE BLANCHE,)</t>
  </si>
  <si>
    <t>TRAITEMENT DE L'EAU : REPARATION ET MAINTECE DES EQUIPEMENTS (OSMOSEURS,)</t>
  </si>
  <si>
    <t>RATS ET LIGNEES ENTRETENUES DE RATS</t>
  </si>
  <si>
    <t>SOURIS ET LIGNEES ENTRETENUES DE SOURIS</t>
  </si>
  <si>
    <t>COBAYES ET LIGNEES ENTRETENUES DE COBAYES</t>
  </si>
  <si>
    <t>LAPINS ET LIGNEES ENTRETENUES DE LAPINS</t>
  </si>
  <si>
    <t>AUTRES RONGEURS ET PETITS MAMMIFERES (CHIENS, CHATS,)</t>
  </si>
  <si>
    <t>PRIMATES ET LIGNEES ENTRETENUES DE PRIMATES</t>
  </si>
  <si>
    <t>BOVINS ET LIGNEES ENTRETENUES DE BOVINS</t>
  </si>
  <si>
    <t>OVINS, CAPRINS ET LIGNEES ENTRETENUES D'OVINS ET CAPRINS</t>
  </si>
  <si>
    <t>PORCINS ET LIGNEES ENTRETENUES DE PORCINS</t>
  </si>
  <si>
    <t>AUTRES GROS MAMMIFERES (EQUIDES)</t>
  </si>
  <si>
    <t>VOLAILLES ET LIGNEES ENTRETENUES DE VOLAILLES</t>
  </si>
  <si>
    <t>OEUFS D'OISEAUX</t>
  </si>
  <si>
    <t>AUTRES OISEAUX QUE VOLAILLES</t>
  </si>
  <si>
    <t>AMPHIBIENS ET LIGNEES ENTRETENUES D'AMPHIBIENS</t>
  </si>
  <si>
    <t>POISSONS ET LIGNEES ENTRETENUES DE POISSONS</t>
  </si>
  <si>
    <t>INSECTES, ARACHNIDES ET LIGNEES ENTRETENUES D'INSECTES ET ARACHNIDES</t>
  </si>
  <si>
    <t>AUTRES ANIMAUX (CRUSTACES, MOLLUSQUES, REPTILES)</t>
  </si>
  <si>
    <t>ANIMAUX SANS FINALITE EXPERIMENTALE (CHEVAUX D'EQUITATION,)</t>
  </si>
  <si>
    <t>2.5</t>
  </si>
  <si>
    <t>ALIMENTS NON COMPOSES POUR RONGEURS ET PETITS MAMMIFERES</t>
  </si>
  <si>
    <t>ALIMENTS COMPOSES POUR RONGEURS ET PETITS MAMMIFERES</t>
  </si>
  <si>
    <t>0.85</t>
  </si>
  <si>
    <t>COMPLEMENTS VITAMINIQUES ET OLIGO-ELEMENTS POUR RONGEURS ET PETITS MAMMIFERES</t>
  </si>
  <si>
    <t>ALIMENTS ORIG. ANIMALE COMPOS., CONDITION. OU TRANSF. PR GROS MAMMIF. ET OISEAUX</t>
  </si>
  <si>
    <t>ALIMENTS VEGETAUX COMPOSES, CONDITIONNES OU TRANSF. PR GROS MAMMIF. ET OISEAUX</t>
  </si>
  <si>
    <t>COMPLEMENTS ALIMENTAIRES POUR GROS MAMMIFERES ET OISEAUX</t>
  </si>
  <si>
    <t>ALIMENTS POUR PRIMATES FRUITS ET LEGUMES POUR L'ALIMENTATION DES ANIMAUX</t>
  </si>
  <si>
    <t>ALIMENTS RECOLTES POUR GROS MAMMIFERES ET OISEAUX (GRAIN, FOURRAGE,...)</t>
  </si>
  <si>
    <t>VIANDES ET POISSONS POUR L'ALIMENTATION DES ANIMAUX</t>
  </si>
  <si>
    <t>PETITS ANIMAUX VIVANTS POUR L'ALIMENTATION DES ANIMAUX</t>
  </si>
  <si>
    <t>ALIMENTS POUR AUTRES ANIMAUX (POISSONS, BATRACIENS, ETC.)</t>
  </si>
  <si>
    <t>MATIERES PREMIERES POUR LA FABRICATION D'ALIMENTS POUR ANIMAUX</t>
  </si>
  <si>
    <t>EQUIPEMENTS ET CONSOMMABLES D'IDENTIFICATION DES ANIMAUX (MARQUAGE)</t>
  </si>
  <si>
    <t>EQUIPEMENTS DE CONTENTION (CAGES...) ET ACCESSOIRES D'ANIMALERIE</t>
  </si>
  <si>
    <t>EQUIPEMENTS DE CONTENTION DES GROS MAMMIFERES</t>
  </si>
  <si>
    <t>EQUIPEMENTS DE CONTENTION DES POISSONS, REPTILES ET BATRACIENS</t>
  </si>
  <si>
    <t>LITIERE</t>
  </si>
  <si>
    <t>MATERIEL DE LAVAGE ET DESINFECTION DES ANIMALERIES ET MILIEUX D'ELEVAGE</t>
  </si>
  <si>
    <t>CONSOMMABLES D'HYGIENE ET DE SOIN DES ANIMAUX</t>
  </si>
  <si>
    <t>CONSOMMABLES ET PRODUITS VETERINAIRES</t>
  </si>
  <si>
    <t>MATERIELS POUR L'ENTRETIEN ET LE SOIN DES ANIMAUX</t>
  </si>
  <si>
    <t>MATERIEL DE PREPARATION ET DE DISTRIBUTION D'ALIMENTS POUR ANIMAUX</t>
  </si>
  <si>
    <t>MATERIEL POUR LA CONSERVATION D'ALIMENTS POUR ANIMAUX</t>
  </si>
  <si>
    <t>VETEMENTS ET EQUIPEMENTS POUR L'EQUITATION</t>
  </si>
  <si>
    <t>MATERIELS ET CONSOMMABLES DE TRAITE, ABATTAGE, CRIBLAGE</t>
  </si>
  <si>
    <t>MATERIELS ET CONSOMMABLES POUR L'ETUDE DU COMPORTEMENT ANIMAL</t>
  </si>
  <si>
    <t>SUBSTANCES ACTIVES MEDICAMENTEUSES VETERINAIRES NATURELLES</t>
  </si>
  <si>
    <t>SUBSTANCES ACTIVES MEDICAMENTEUSES VETERINAIRES SYNTHETIQUES</t>
  </si>
  <si>
    <t>EXCIPIENTS VETERINAIRES D'ORIGINE NATURELLE</t>
  </si>
  <si>
    <t>EXCIPIENTS VETERINAIRES D'ORIGINE SYNTHETIQUE</t>
  </si>
  <si>
    <t>MEDICAMENTS ET PREPARATIONS MEDICAMENTEUSES A DESTINATION ANIMALE</t>
  </si>
  <si>
    <t>VACCINS POUR EXPERIMENTATION ANIMALE</t>
  </si>
  <si>
    <t>ADDITIFS POUR VACCINS POUR EXPERIMENTATION ANIMALE</t>
  </si>
  <si>
    <t>CONSOMMABLES ET PRODUITS DE SOINS POUR EXPERIMENTATION ANIMALE</t>
  </si>
  <si>
    <t>EQUIPEMENTS D'IMAGERIE ANIMALE</t>
  </si>
  <si>
    <t>CONSOMMABLES D'IMAGERIE ANIMALE</t>
  </si>
  <si>
    <t>MATERIELS D'ANESTHESIE</t>
  </si>
  <si>
    <t>MATERIELS CHIRUGICAUX ET DE TECHNIQUES OPERATOIRES ANIMALES</t>
  </si>
  <si>
    <t>CONSOMMABLES D'ANESTHESIE ET DE TECHNIQUES OPERATOIRES ANIMALES</t>
  </si>
  <si>
    <t>MATERIELS CARDIOVASCULAIRES, RENAUX ET RESPIRATOIRES</t>
  </si>
  <si>
    <t>CONSOMMABLES POUR EQUIPEMENTS D'EXPERIMENTATION ANIMALE</t>
  </si>
  <si>
    <t>AUTRES EQUIPEMENTS D'INVESTIGATION ANIMALE</t>
  </si>
  <si>
    <t>AUTRES EQUIPEMENTS ET CONSOMMABLES D'EXPERIMENTATION ANIMALE</t>
  </si>
  <si>
    <t>EQUIPEMENTS ET CONSOMMABLES POUR L'EXPLOITATION ANIMALE</t>
  </si>
  <si>
    <t>MAINTECE REPAR. CONTR�LE MATERIEL DE DESINFECT. ET LAVAGE DES ANIMALERIES</t>
  </si>
  <si>
    <t>MAINTECE ET REPARATION DES AUTRES EQUIPEMENTS D'ELEVAGE ANIMAL</t>
  </si>
  <si>
    <t>MAINTECE ET REPARATION DES MATERIELS POUR L'ETUDE DES ANIMAUX</t>
  </si>
  <si>
    <t>MAINTECE ET REPARATION DES MATERIELS D'IMAGERIE ANIMALE</t>
  </si>
  <si>
    <t>MAINTECE ET REPARATION DES MATERIELS D'ANESTHESIE ET DE TECHNIQ. OPERATOIRES</t>
  </si>
  <si>
    <t>MAINTECE ET REPARATION DES MATERIELS D'INVESTIGATION ANIMALE</t>
  </si>
  <si>
    <t>MAINTECE ET REPARATION DES AUTRES MATERIELS D'EXPERIMENTATION ANIMALE</t>
  </si>
  <si>
    <t>SERVICES D'EXTERNALISATION DE LA GESTION D'UNE ANIMALERIE</t>
  </si>
  <si>
    <t>CONTROLES SANITAIRES ET ANALYSES VETERINAIRES</t>
  </si>
  <si>
    <t>SERVICES RELATIFS A LA REPRODUCTION DES ANIMAUX</t>
  </si>
  <si>
    <t>AUTRES SERVICES VETERINAIRES</t>
  </si>
  <si>
    <t>AUTRES SERVICES RELATIFS A L'ELEVAGE DES ANIMAUX</t>
  </si>
  <si>
    <t>SERVICES RELATIFS A LA CRYOCONSERVATION</t>
  </si>
  <si>
    <t>SERVICES D'IMAGERIE ANIMALE</t>
  </si>
  <si>
    <t>AUTRES SERVICES D'EXPERIMENTATION ANIMALE</t>
  </si>
  <si>
    <t>SUBSTANCES ACTIVES MEDICAMENTEUSES NATURELLES</t>
  </si>
  <si>
    <t>0.152</t>
  </si>
  <si>
    <t>SUBSTANCES ACTIVES MEDICAMENTEUSES SYNTHETIQUES</t>
  </si>
  <si>
    <t>EXCIPIENTS D'ORIGINE NATURELLE</t>
  </si>
  <si>
    <t>EXCIPIENTS D'ORIGINE SYNTHETIQUE</t>
  </si>
  <si>
    <t>VACCINS</t>
  </si>
  <si>
    <t>ADDITIFS POUR VACCINS</t>
  </si>
  <si>
    <t>PETIT MATERIEL POUR CABINETS MEDICAUX, Y COMPRIS POUR MEDECINE DU TRAVAIL</t>
  </si>
  <si>
    <t>EQUIPEMENTS D'IMAGERIE MEDICALE (IRM, SCANNER,...)</t>
  </si>
  <si>
    <t>CONSOMMABLES D'ANESTHESIE ET DE TECHNIQUES OPERATOIRES</t>
  </si>
  <si>
    <t>AUTRES EQUIPEMENTS D'INVESTIGATION CLINIQUE</t>
  </si>
  <si>
    <t>AUTOMATES D'ANALYSES MEDICALES</t>
  </si>
  <si>
    <t>CONSOMMABLES POUR AUTOMATES D'ANALYSES MEDICALES</t>
  </si>
  <si>
    <t>PETITS MATERIELS POUR ODONTOLOGIE</t>
  </si>
  <si>
    <t>PRODUITS ET CONSOMMABLES  POUR ODONTOLOGIE</t>
  </si>
  <si>
    <t>EQUIPEMENTS D'IMAGERIE  POUR ODONTOLOGIE</t>
  </si>
  <si>
    <t>CONSOMMABLES D'IMAGERIE POUR ODONTOLOGIE</t>
  </si>
  <si>
    <t>FOURNITURES OPTIQUES (VERRES, LUNETTES,)</t>
  </si>
  <si>
    <t>MATERIELS D'OPHTALMOLOGIE</t>
  </si>
  <si>
    <t>MAINTECE ET REPARATION DES EQUIPEMENTS D'IMAGERIE MEDICALE (IRM,)</t>
  </si>
  <si>
    <t>MAINTECE ET REPARATION DU MATERIEL D'ANESTHESIE ET DE TECH. OPERATOIRES</t>
  </si>
  <si>
    <t>MAINTECE ET REPARATION DES EQUIPEMENTS D'INVESTIGATION CLINIQUE</t>
  </si>
  <si>
    <t>MAINTECE ET REPARATION DES EQUIPEMENTS DE BIOCHIMIE CLINIQUE</t>
  </si>
  <si>
    <t>MAINTECE ET REPARATION DES EQUIPEMENTS D'ODONTOLOGIE</t>
  </si>
  <si>
    <t>MAINTECE ET REPARATION DES MATERIELS D'OPHTALMOLOGIE</t>
  </si>
  <si>
    <t>SERVICES DE CONDUITE D'ESSAIS CLINIQUES (PHASES I A IV)</t>
  </si>
  <si>
    <t>SERV. DE COND. D'ETUDES ET D'ENQU�TES D'EPIDEMIO., SANTE PUBL. ET SOCIOL MEDIC.</t>
  </si>
  <si>
    <t>SERV. DE COND. D'ETUDES A CARACTERE MEDICAL, HORS ESSAIS CLINIQUES ET ENQU�TES</t>
  </si>
  <si>
    <t>SERVICES D'IRM</t>
  </si>
  <si>
    <t>AUTRES SERVICES D'IMAGERIE MEDICALE</t>
  </si>
  <si>
    <t>SERVICES D'ANALYSES SANGUINES</t>
  </si>
  <si>
    <t>AUTRES SERVICES D'ANALYSE MEDICALE</t>
  </si>
  <si>
    <t>SERVICES DE BIOBANQUES</t>
  </si>
  <si>
    <t>AUTRES SERVICES MEDICAUX</t>
  </si>
  <si>
    <t>MATERIEL DE PREPARATION D'ECHANTILLONS POUR MICROSCOPIE</t>
  </si>
  <si>
    <t>CONSOMMABLES POUR LA PREPARATION D'ECHANTILLONS (HORS LAMES)</t>
  </si>
  <si>
    <t>0.86</t>
  </si>
  <si>
    <t>MICROSCOPES A CHAMP PROCHE (AFM, SPM, SNOM, ELECTROCHIMIQUES)</t>
  </si>
  <si>
    <t>PROFILOMETRES A CONTACT</t>
  </si>
  <si>
    <t>POINTES ET AUTRES CONSOMMABLES POUR MICROSCOPES A CHAMP PROCHE</t>
  </si>
  <si>
    <t>MICROSCOPIE A CHAMP PROCHE : AUTRE MATERIEL ET PIECES DETACHEES</t>
  </si>
  <si>
    <t>MICROSCOPIE A CHAMP PROCHE : ELECTRONIQUE DE REMPLACEMENT</t>
  </si>
  <si>
    <t>MICROSCOPES ELECTRONIQUES ET IONIQUES</t>
  </si>
  <si>
    <t>MICROSCOPIE ELECTRONIQUE ET IONIQUE : DETECTEURS SPECIFIQUES</t>
  </si>
  <si>
    <t>MICROSCOPIE ELECTRONIQUE ET IONIQUE : CAMERAS</t>
  </si>
  <si>
    <t>MICROSCOPIE ELECTRONIQUE ET IONIQUE : AUTRE MATERIEL ET PIECES DETAC. HORS N1</t>
  </si>
  <si>
    <t>MICROSCOPIE ELECTRONIQUE ET IONIQUE : ELECTRONIQUE DE REMPLACEMENT</t>
  </si>
  <si>
    <t>SYST�MES DE MICROSCOPIE ACOUSTIQUE</t>
  </si>
  <si>
    <t>MICROSCOPIE ACOUSTIQUE : ACCESSOIRES, CONSOMMABLES ET PIECES DETACHEES</t>
  </si>
  <si>
    <t>MICROSCOPIE ACOUSTIQUE : ELECTRONIQUE DE REMPLACEMENT</t>
  </si>
  <si>
    <t>MICROSCOPIE A ANGLE DE BREWSTER : EQUIPEMENTS ET ACCESSOIRES</t>
  </si>
  <si>
    <t>PROFILOMETRES OPTIQUES</t>
  </si>
  <si>
    <t>MICROSCOPIE PHOTONIQUE ET DE FLUORESCENCE : LOUPES ET STEREOMICROSCOPES</t>
  </si>
  <si>
    <t>MICROSCOPES PHOTONIQUES ET DE FLUORESCENCE</t>
  </si>
  <si>
    <t>LAMPES POUR MICROSCOPES PHOTONIQUES ET DE FLUORESCENCE</t>
  </si>
  <si>
    <t>AUTRES MICROSCOPES OPTIQUES (MAGNETO-OPTIQUES, A EMISSION DE LUMIERE)</t>
  </si>
  <si>
    <t>MICROSCOPIE OPTIQUE : ELECTRONIQUE DE REMPLACEMENT</t>
  </si>
  <si>
    <t>MATERIEL DE PREP. D'ECHANTILLONS PR MICROSCOPIE : REPARATION ET MAINTECE</t>
  </si>
  <si>
    <t>MICROSCOPIE A CHAMP PROCHE ET PROFILOMETRIE : REPARATION ET MAINTECE</t>
  </si>
  <si>
    <t>MICROSCOPIE ELECTRONIQUE ET IONIQUE : REPARATION ET MAINTECE</t>
  </si>
  <si>
    <t>MICROSCOPIE ACOUSTIQUE : REPARATION ET MAINTECE DU MATERIEL</t>
  </si>
  <si>
    <t>MICROSCOPIE OPTIQUE : REPARATION ET MAINTECE</t>
  </si>
  <si>
    <t>MICROSCOPIE A CHAMP PROCHE ET PROFILOMETRIE A CONTACT : SERVICES D'ANALYSE</t>
  </si>
  <si>
    <t>MICROSCOPIE ELECTRONIQUE ET IONIQUE : SERVICES D'ANALYSE</t>
  </si>
  <si>
    <t>MICROSCOPIE ACOUSTIQUE : SERVICES D'ANALYSE</t>
  </si>
  <si>
    <t>MICROSCOPIE PHOTONIQUE ET PROFILOMETRIE OPTIQUE : SERVICES D'ANALYSE</t>
  </si>
  <si>
    <t>SOLVANTS : ACETONITRILE</t>
  </si>
  <si>
    <t>SOLVANTS : SOLVANTS CHLORES (DICHLOROMETHANE, CHLOROFORME,)</t>
  </si>
  <si>
    <t>SOLVANTS : EAU ET ALCOOLS (METHANOL, ETHANOL, PROPAN-2-OL,)</t>
  </si>
  <si>
    <t>SOLVANTS : HYDROCARBURES (PENTANE, HEXANE, HEPTANE,)</t>
  </si>
  <si>
    <t>SOLVANTS : AUTRES SOLVANTS (ETHERS,)</t>
  </si>
  <si>
    <t>SOLVANTS : SOLVANTS INDUSTRIELS (FUTS ET TONNELETS)</t>
  </si>
  <si>
    <t>1.6</t>
  </si>
  <si>
    <t>SOLVANTS ISOTOPIQUES (DEUTERIES,)</t>
  </si>
  <si>
    <t>PRODUITS LIQUIDES ET SOLIDES ISOTOPIQUES NON RADIOACTIFS (HORS SOLVANTS)</t>
  </si>
  <si>
    <t>CHIMIE ET BIOLOGIE : PRODUITS RADIOACTIFS</t>
  </si>
  <si>
    <t>METAUX PURS ET REACTIFS POUR LA SCIENCE DES MATERIAUX</t>
  </si>
  <si>
    <t>ETALONS DE CALIBRATION, STANDARDS ET PRODUITS DE REFERENCE</t>
  </si>
  <si>
    <t>BIOLOGIE : PEPTIDES ET ACIDES AMINES</t>
  </si>
  <si>
    <t>BIOLOGIE : PROTEINES RECOMBITES (A FACON)</t>
  </si>
  <si>
    <t>BIOLOGIE : PRODUITS CHIMIQUES A USAGE BIOCHIMIQUE OU BIOLOGIQUE</t>
  </si>
  <si>
    <t>REACTIFS ET KITS POUR LE MARQUAGE ET LA DETECTION DES PROTEINES</t>
  </si>
  <si>
    <t>ANTICORPS PRIMAIRES NON COUPLES (HORS ANTICORPS CONTROLES ET ANTI-TAG)</t>
  </si>
  <si>
    <t>0.112</t>
  </si>
  <si>
    <t>ANTICORPS PRIMAIRES NON COUPLES CONTROLES</t>
  </si>
  <si>
    <t>ANTICORPS PRIMAIRES NON COUPLES ANTI-TAG</t>
  </si>
  <si>
    <t>ANTICORPS PRIMAIRES COUPLES MARQUEURS DE CELLULES</t>
  </si>
  <si>
    <t>AUTRES ANTICORPS PRIMAIRES COUPLES</t>
  </si>
  <si>
    <t>ANTICORPS SECONDAIRES</t>
  </si>
  <si>
    <t>REACTIFS D'IMMUNOHISTOLOGIE ET D'HISTOCHIMIE</t>
  </si>
  <si>
    <t>OLIGONUCLEOTIDES DE SYNTHESE ET ACIDES NUCLEIQUES</t>
  </si>
  <si>
    <t>0.128</t>
  </si>
  <si>
    <t>ENZYMES DE RESTRICTION</t>
  </si>
  <si>
    <t>ENZYMES DE MODIFICATION ET DE CLONAGE (Nucl�ases, Kinases, Phosphatases)</t>
  </si>
  <si>
    <t>ENZYMES ET KITS DE SYNTHESE DES ACIDES NUCLEIQUES (PCR)</t>
  </si>
  <si>
    <t>0.115</t>
  </si>
  <si>
    <t>0.092</t>
  </si>
  <si>
    <t>AUTRES PRODUITS D'ORIGINE BIOLOGIQUE (SANG,)</t>
  </si>
  <si>
    <t>BIOPUCES (MICROARRAYS)</t>
  </si>
  <si>
    <t>SERUMS ET AUTRES MILIEUX POUR CULTURE DE CELLULES ANIMALES</t>
  </si>
  <si>
    <t>0.155</t>
  </si>
  <si>
    <t>0.124</t>
  </si>
  <si>
    <t>MILIEUX POUR CULTURE DE CELLULES VEGETALES</t>
  </si>
  <si>
    <t>MILIEUX POUR CULTURE DE PETITS ORGANISMES VIVANTS</t>
  </si>
  <si>
    <t>MILIEUX DE BACTERIOLOGIE ET ADDITIFS</t>
  </si>
  <si>
    <t>AUTRES MILIEUX DE CULTURE ET ADDITIFS</t>
  </si>
  <si>
    <t>ANTIBIOTIQUES POUR CULTURE CELLULAIRE</t>
  </si>
  <si>
    <t>CYTOKINES, FACTEURS DE CROISSANCE ET INHIBITEURS</t>
  </si>
  <si>
    <t>ENZYMES POUR CULTURE CELLULAIRE</t>
  </si>
  <si>
    <t>AUTRES PRODUITS POUR CULTURE CELLULAIRE</t>
  </si>
  <si>
    <t>CELLULES, VIRUS ET PETITS ORGANISMES HORS ANIMAUX</t>
  </si>
  <si>
    <t>KITS D'ISOLEMENT ET DE DETECTION DES CELLULES, VIRUS ET ORGANITES</t>
  </si>
  <si>
    <t>BIOLOGIE CELLULAIRE : PRODUITS ET REACTIFS BIOCHIMIQUES (DE DOSAGE)</t>
  </si>
  <si>
    <t>MICROBIOLOGIE : REACTIFS ET KITS BIOCHIMIQUES</t>
  </si>
  <si>
    <t>MICROPIPETTES MONO-CANAL, MULTI-CANAUX ET ACCESSOIRES</t>
  </si>
  <si>
    <t>PIPETTES A USAGE UNIQUE</t>
  </si>
  <si>
    <t>PIPETTES REUTILISABLES</t>
  </si>
  <si>
    <t>CULTURE CELLULAIRE EUCARYOTE : CONSOMMABLES EN PLASTIQUE SPECIFIQUES</t>
  </si>
  <si>
    <t>BACTERIOLOGIE : CONSOMMABLES EN PLASTIQUE SPECIFIQUES</t>
  </si>
  <si>
    <t>MICROPLAQUES (PCR, HTS, ELISA) HORS CULTURE CELLULAIRE ET FILTRATION</t>
  </si>
  <si>
    <t>LAMES ET LAMELLES EN VERRE ET PLASTIQUE</t>
  </si>
  <si>
    <t>AUTRES CONSOMMABLES EN PLASTIQUE ET EN VERRE HORS CULTURE CELL. ET BACTERIO</t>
  </si>
  <si>
    <t>CONSOMMABLES DE CHROMATOGRAPHIE ET D'EXTRACTION NON DEDIES AUX INSTRUMENTS</t>
  </si>
  <si>
    <t>ELECTROPHORESE SUR GEL : CONSOMMABLES NON DEDIES AUX INSTRUMENTS</t>
  </si>
  <si>
    <t>MEMBRANES ET KITS POUR LE TRANSFERT D'ACIDES NUCLEIQUES ET DES PROTEINES (BLOT)</t>
  </si>
  <si>
    <t>FILMS AUTORADIOGRAPHIQUES ET PHOTOGRAPHIQUES ET REACTIFS</t>
  </si>
  <si>
    <t>HUILE A IMMERSION POUR MICROSCOPIE</t>
  </si>
  <si>
    <t>0.97</t>
  </si>
  <si>
    <t>AUTRES CONSOMMABLES DE LABO HORS PLASTIQUE ET VERRE</t>
  </si>
  <si>
    <t>ROTORS RMN, TUBES RMN ET BOUCHONS ASSOCIES</t>
  </si>
  <si>
    <t>0.8</t>
  </si>
  <si>
    <t>VERRERIE SOUFFLEE (A FACON)</t>
  </si>
  <si>
    <t>VAISSELLE DE LABORATOIRE REUTILISABLE EN VERRE, PLASTIQUE, PORCELAINE</t>
  </si>
  <si>
    <t>CUVETTES EN VERRE ET QUARTZ POUR SPECTROMETRES</t>
  </si>
  <si>
    <t>ELECTROCHIMIE DE PAILLASSE : MATERIEL ET CONSOMMABLES</t>
  </si>
  <si>
    <t>ELECTROCHIMIE : POTENTIOSTATS / GALVANOSTATS ET ACCESSOIRES</t>
  </si>
  <si>
    <t>AGITATEURS MAGNETIQUES CHAUFFANTS OU NON</t>
  </si>
  <si>
    <t>POMPES (HORS VIDE VA.01) (POMPES OSMOTIQUES)</t>
  </si>
  <si>
    <t>CHAUFFAGE : FOURS SIMPLES, BRULEURS, PLAQUES, CHAUFFE-BALLONS,</t>
  </si>
  <si>
    <t>THERMOSTATISATION ET SECHAGE : ETUVES, ENCEINTES, BAINS, DESSICATEURS</t>
  </si>
  <si>
    <t>MICROCENTRIFUGATION : MICROCENTRIFUGEUSES ET CYTOCENTRIFUGEUSES</t>
  </si>
  <si>
    <t>CHIMIE ET BIOLOGIE : AUTRE MATERIEL ELECTRIQUE DE PAILLASSE COURANT</t>
  </si>
  <si>
    <t>CENTRIFUGATION : ACCESSOIRES (ROTORS, GODETS)</t>
  </si>
  <si>
    <t>FROID : BANQUES DE SANG, CONGELATEURS, REFRIGERATEURS,</t>
  </si>
  <si>
    <t>PURIFICATION DES SOLVANTS, ACIDES ET BASES : MATERIEL ET ACCESSOIRES</t>
  </si>
  <si>
    <t>ELECTROPHORESE SUR GEL ET TRANSFERT : PETIT MATERIEL ET ACCESSOIRES DEDIES</t>
  </si>
  <si>
    <t>PURIFICATION DES BIOMOLECULES : AUTOMATES ET ACCESSOIRES DEDIES</t>
  </si>
  <si>
    <t>PURIFICATION DES BIOMOLECULES : CONSOMMABLES DEDIES AUX AUTOMATES</t>
  </si>
  <si>
    <t>EXTRACTION ET SEPARATION DES MOLECULES : EQUIPEMENT DE FLASH CHROMATOGRAPHIE</t>
  </si>
  <si>
    <t>EXTRACTION ET SEPARATION DES MOLECULES : CONSOMMABLES POUR FLASH CHROMATOGRAPHIE</t>
  </si>
  <si>
    <t>SEPARATION DES MOLECULES : AUTRES EQUIPEMENTS (SFC, CPC, EXTRACTEURS)</t>
  </si>
  <si>
    <t>SEPARATION DES MOLECULES : CONSOMMABLES DEDIES AUX AUTRES EQUIPEMENTS</t>
  </si>
  <si>
    <t>BIOMOL : IMAGEURS POUR GELS ET MEMBRANES ET ACCESSOIRES</t>
  </si>
  <si>
    <t>BIOMOL : COMPTEURS DE RADIOACTIVITE (SIMPLE OU MULTI DETECTION)</t>
  </si>
  <si>
    <t>BIOMOL : SCANNERS (LECTEURS OPTIQUES) DE BIOPUCES</t>
  </si>
  <si>
    <t>BIOMOL : SCANNERS / IMAGEURS MULTIFONCTIONS (IN VITRO, IN VIVO, GELS,)</t>
  </si>
  <si>
    <t>BIOMOL : AUTOMATES D'HYBRIDATION IN SITU ET ACCESSOIRES</t>
  </si>
  <si>
    <t>BIOLOGIE MOLECULAIRE : THERMOCYCLEURS POUR PCR CONVENTIONELLE ET ACCESSOIRES</t>
  </si>
  <si>
    <t>BIOLOGIE MOLECULAIRE : THERMOCYCLEURS POUR PCR QUANTITATIVE ET ACCESSOIRES</t>
  </si>
  <si>
    <t>BIOLOGIE : AUTOMATES POUR LA SYNTHESE DES OLIGONUCLEOTIDES ET ACCESSOIRES</t>
  </si>
  <si>
    <t>BIOLOGIE : AUTOMATES POUR LA SYNTHESE DES PEPTIDES ET ACCESSOIRES</t>
  </si>
  <si>
    <t>CHIMIE : APPAREILS ET REACTEURS POUR LA CHIMIE ORGANIQUE</t>
  </si>
  <si>
    <t>BIOLOGIE : STATION D'HYBRIDATION DE BIOPUCES (MICROARRAYS)</t>
  </si>
  <si>
    <t>CHIMIE ET BIOLOGIE : STATIONS DE PIPETAGE AUTOMATISEES</t>
  </si>
  <si>
    <t>CHIMIE ET BIOLOGIE : POINTES (CONES) POUR ROBOTS DE PIPETAGE</t>
  </si>
  <si>
    <t>CHIMIE ET BIOLOGIE : AUTOMATES DE SCREENING HAUT DEBIT</t>
  </si>
  <si>
    <t>CHIMIE ET BIOLOGIE : AUTOMATES D'ELECTROPHYSIOLOGIE</t>
  </si>
  <si>
    <t>MATERIEL DE MICROMANIPULATION DES CELLULES, ACCESSOIRES ET CONSOMMABLES DEDIES</t>
  </si>
  <si>
    <t>BIOLOGIE CELLULAIRE : MATERIEL DE DETECTION INTRACELLULAIRE</t>
  </si>
  <si>
    <t>DETECTION INTRACELLULAIRE : CONSOMMABLES DEDIES AUX INSTRUMENTS</t>
  </si>
  <si>
    <t>CYTOMETRIE EN FLUX ET TRI CELLULAIRE : MATERIEL ET ACCESSOIRES</t>
  </si>
  <si>
    <t>CYTOMETRIE EN FLUX ET TRI CELLULAIRE : CONSOMMABLES DEDIES AUX INSTRUMENTS</t>
  </si>
  <si>
    <t>COMPTAGE CELLULAIRE : MATERIEL ET ACCESSOIRES</t>
  </si>
  <si>
    <t>COMPTAGE CELLULAIRE : CONSOMMABLES DEDIES AUX INSTRUMENTS</t>
  </si>
  <si>
    <t>ELECTROPHYSIOLOGIE CONVENTIONNELLE (PATCH CLAMP) : MATERIEL ET ACCESSOIRES</t>
  </si>
  <si>
    <t>ELECTROPHYSIOLOGIE CONVENTIONNELLE : CONSOMMABLES DEDIES AUX INSTRUMENTS</t>
  </si>
  <si>
    <t>GENIE CHIMIQUE : REACTEURS</t>
  </si>
  <si>
    <t>GENIE CHIMIQUE : EQUIPEMENTS DE PURIFICATION</t>
  </si>
  <si>
    <t>GENIE CHIMIQUE : AUTRES EQUIPEMENTS</t>
  </si>
  <si>
    <t>GENIE CHIMIQUE : ACCESSOIRES ET CONSOMMABLES</t>
  </si>
  <si>
    <t>CHIMIE : APPAREILS D'ANALYSE ELEMENTAIRE (CHNS-O, AOX, TN, TS,... )</t>
  </si>
  <si>
    <t>CHIMIE : ANALYSEURS DE MERCURE</t>
  </si>
  <si>
    <t>CHIMIE : APPAREILS DE SPECIATION (DU MERCURE,)</t>
  </si>
  <si>
    <t>CHIMIE : ANALYSEURS DES SELS NUTRITIFS (SILICATE, PHOSPHATE, NITRATE,...)</t>
  </si>
  <si>
    <t>CHIMIE : AUTRES INSTRUMENTS D'ANALYSE DE L'EAU</t>
  </si>
  <si>
    <t>CHIMIE : AUTRES INSTRUMENTS D'ANALYSE DE L'ENVIRONNEMENT</t>
  </si>
  <si>
    <t>MICROPIPETTES MONO ET MULTICANALES : MAINTECE - VERIFICATION - REPARATION</t>
  </si>
  <si>
    <t>VERRERIE SOUFFLEE : REPARATION</t>
  </si>
  <si>
    <t>BALANCES POUR LA CHIMIE ET BIOLOGIE : MAINTECE - REPARATION - VERIFICATION</t>
  </si>
  <si>
    <t>CENTRIFUGEUSES : MAINTECE - REPARATION - VERIFICATION</t>
  </si>
  <si>
    <t>AUTRE MATERIEL DE PAILLASSE COURANT : MAINTECE - VERIFICATION - REPARATION</t>
  </si>
  <si>
    <t>CHAMBRES ET AUTRES MACHINES THERMIQUES : MAINTECE - REPARATION</t>
  </si>
  <si>
    <t>INCUBATEURS ET INCUBATEURS A CO2 : MAINTECE - REPARATION</t>
  </si>
  <si>
    <t>STERILISATEURS : MAINTECE - REPARATION - CONTR�LE</t>
  </si>
  <si>
    <t>AUTRE MATERIEL COURANT DE LABO : REPARATION  MAINTECE - CALIBRATION</t>
  </si>
  <si>
    <t>MATERIEL DE SEPARATION/PURIFICATION DES MOLECULES : MAINTECE - REPARATION</t>
  </si>
  <si>
    <t>MATERIEL DE DETECTION POUR LA BIO. MOL. : MAINTECE REPARATION</t>
  </si>
  <si>
    <t>SEQUENCEURS ET ANALYSEURS GENETIQUES : MAINTECE - REPARATION</t>
  </si>
  <si>
    <t>THERMOCYCLEURS ET AUTOMATES DE SYNTHESE : MAINTECE - REPARATION</t>
  </si>
  <si>
    <t>AUTRES ROBOTS ET AUTOMATES : MAINTECE - REPARATION</t>
  </si>
  <si>
    <t>CYTOMETRIE, COMPTAGE ET TRI CELLULAIRE : MAINTECE - REPARATION</t>
  </si>
  <si>
    <t>AUTRES EQUIPEMENTS DE BIOLOGIE CELLULAIRE : MAINTECE - REPARATION</t>
  </si>
  <si>
    <t>EQUIPEMENTS DE GENIE CHIMIQUE : REPARATION ET MAINTECE</t>
  </si>
  <si>
    <t>AUTRE MATERIEL SPECIFIQ. DE CHIMIE ET PHYSICO-CHIMIE : MAINTECE, REPARATION</t>
  </si>
  <si>
    <t>BIOLOGIE : SERVICES DE SEQUENCAGE BAS DEBIT ET SERVICES CONNEXES</t>
  </si>
  <si>
    <t>BIOLOGIE : SERVICES DE SEQUENCAGE HAUT DEBIT ET SERVICES CONNEXES</t>
  </si>
  <si>
    <t>BIOLOGIE : SERVICES DE GENOTYPAGE ET SERVICES CONNEXES</t>
  </si>
  <si>
    <t>BIOLOGIE : AUTRES SERVICES D'ANALYSE GENETIQUE</t>
  </si>
  <si>
    <t>BIOLOGIE CELLULAIRE : SERVICES DE CYTOMETRIE EN FLUX ET DE TRI CELLULAIRE</t>
  </si>
  <si>
    <t>BIOLOGIE CELLULAIRE : AUTRES SERVICES</t>
  </si>
  <si>
    <t>BIOLOGIE ET CHIMIE : SERVICES D'ANALYSES PAR CHROMATOGRAPHIE (HPLC)</t>
  </si>
  <si>
    <t>BIOLOGIE : AUTRES SERVICES D'ANALYSES BIOLOGIQUES ET BIOCHIMIQUES</t>
  </si>
  <si>
    <t>CHIMIE : AUTRES SERVICES D'ANALYSE CHIMIQUE</t>
  </si>
  <si>
    <t>GENIE CHIMIQUE : SERVICES D'ETUDES DE PROCEDES</t>
  </si>
  <si>
    <t>CHIMIE ET BIOLOGIE : AUTRES SERVICES</t>
  </si>
  <si>
    <t>OPTO : LENTILLES ET SYSTEMES DE LENTILLES</t>
  </si>
  <si>
    <t>OPTO : MIROIRS</t>
  </si>
  <si>
    <t>OPTO : RESEAUX (DIFFRACTION, COMPRESSION,)</t>
  </si>
  <si>
    <t>OPTO : LAMES, FENETRES ET CRISTAUX OPTIQUES</t>
  </si>
  <si>
    <t>OPTO : FILTRES OPTIQUES, POLARISATEURS, CUBES ET PRISMES</t>
  </si>
  <si>
    <t>OPTO : FIBRES OPTIQUES</t>
  </si>
  <si>
    <t>OPTO : AUTRES COMPOSANTS OPTIQUES PASSIFS</t>
  </si>
  <si>
    <t>OPTO : MASQUES ET MATERIEL CORONOGRAPHIQUE</t>
  </si>
  <si>
    <t>OPTO : CAMERAS UV-VISIBLE</t>
  </si>
  <si>
    <t>OPTO : CAMERAS INFRA-ROUGE</t>
  </si>
  <si>
    <t>OPTO : CAMERAS A RAYONS X</t>
  </si>
  <si>
    <t>OPTO : OPTIQUE POUR CAMERAS</t>
  </si>
  <si>
    <t>OPTO : DETECTEURS ET AUTRE MATERIEL D'OPTOELECTRONIQUE (HORS CAMERAS)</t>
  </si>
  <si>
    <t>OPTO : MICROPOSITIONNEMENT ET OPTOMECANIQUE</t>
  </si>
  <si>
    <t>OPTO : BANCS, TABLES OPTIQUES, ET ACCESSOIRES</t>
  </si>
  <si>
    <t>OPTO : LASERS A GAZ</t>
  </si>
  <si>
    <t>OPTO : LASERS A SOLIDE</t>
  </si>
  <si>
    <t>OPTO : LASERS A SEMI-CONDUCTEURS (DIODES LASERS)</t>
  </si>
  <si>
    <t>OPTO : LASERS A VAPEUR METALLIQUE</t>
  </si>
  <si>
    <t>OPTO : LASERS A FIBRE</t>
  </si>
  <si>
    <t>OPTO : LASERS A COLORANTS ORGANIQUES (DYE LASERS)</t>
  </si>
  <si>
    <t>OPTO : AUTRES TYPES DE LASERS (CHIMIQUES,)</t>
  </si>
  <si>
    <t>OPTO : LAMPES ET AUTRES SOURCES LUMINEUSES (LAMPES FLASH OU CONTINUE...)</t>
  </si>
  <si>
    <t>OPTO : ACCESSOIRES ET CONSOMMABLES (COLORANTS,) POUR LASERS</t>
  </si>
  <si>
    <t>OPTO : OUTILLAGE POUR L'OPTIQUE</t>
  </si>
  <si>
    <t>OPTO : INSTRUMENTS DE METROLOGIE DES FAISCEAUX LASERS</t>
  </si>
  <si>
    <t>OPTO : PYROMETRES OPTIQUES</t>
  </si>
  <si>
    <t>OPTO : AUTRES INSTRUMENTS DE METROLOGIE OPTIQUE (REFLECTOMETRES,)</t>
  </si>
  <si>
    <t>OPTO : TELESCOPES, LUNETTES ASTRONOMIQUES, JUMELLES ET ACCESSOIRES</t>
  </si>
  <si>
    <t>SYSTEMES OPTIQUES OU OPTO ELECTRONIQUES COMPLEXES</t>
  </si>
  <si>
    <t>OPTO : REPARATION VERIFICATION MAINTECE DES LASERS</t>
  </si>
  <si>
    <t>OPTO : REPARATION VERIFICATION MAINTECE DES CAMERAS</t>
  </si>
  <si>
    <t>OPTO : REPARATION VERIFICATION MAINTECE DES AUTRES EQUIPEMENTS D'OPTIQUE</t>
  </si>
  <si>
    <t>OPTO : SERVICES D'USINAGE DES COMPOSANTS OPTIQUES (POLISSAGE,...)</t>
  </si>
  <si>
    <t>OPTO : SERVICES DE TRAITEMENT DE SURFACE DES COMPOSANTS OPTIQUES</t>
  </si>
  <si>
    <t>OPTO : SERVICES DE CONTROLE DES COMPOSANTS OPTIQUES</t>
  </si>
  <si>
    <t>OPTO : SERVICES D'ETUDES ET CONCEPTION EN OPTIQUE</t>
  </si>
  <si>
    <t>OPTO : SERVICES DE TESTS EN OPTIQUE</t>
  </si>
  <si>
    <t>RADIOACTIVITE : SOURCES RADIOACTIVES</t>
  </si>
  <si>
    <t>RADIOACTIVITE : INSTRUMENTS DE MESURE (HORS DETECTION EN BIOLOGIE)</t>
  </si>
  <si>
    <t>PRODUCTION DE PARTICULES : CANONS A ELECTRONS ET CANONS A IONS</t>
  </si>
  <si>
    <t>PRODUCTION DE PARTICULES : ACCESSOIRES ET PIECES DETACHEES DE CANONS</t>
  </si>
  <si>
    <t>MATERIEL POUR L'ACCELERATION DES PARTICULES</t>
  </si>
  <si>
    <t>MATERIEL POUR LA CONVERGENCE DES FAISCEAUX DE PARTICULES</t>
  </si>
  <si>
    <t>MATERIEL DE MESURES DE L'ACCELERATION DES PARTICULES</t>
  </si>
  <si>
    <t>INSTRUMENTS DE CALORIMETRIE, ANALYSE THERMIQUE ET THERMOMECANIQUE</t>
  </si>
  <si>
    <t>INSTRUMENTS DE METROLOGIE MECANIQUE DU SOLIDE (RHEOLOGIE,) ET ACCESSOIRES</t>
  </si>
  <si>
    <t>INSTRUMENTS DE CARACTERISATION MECANIQUE DES SURFACES ET ACCESSOIRES</t>
  </si>
  <si>
    <t>GRANULOMETRES LASERS ET ACCESSOIRES</t>
  </si>
  <si>
    <t>ZETAMETRES ET ACCESSOIRES</t>
  </si>
  <si>
    <t>AUTRES APPAREILS D'ANALYSE DES PARTICULES SOLIDES ET ACCESSOIRES</t>
  </si>
  <si>
    <t>AUTRES INSTRUMENTS POUR LA CARACTERISATION DES SOLIDES  ET ACCESSOIRES</t>
  </si>
  <si>
    <t>APPAREILS DE MESURE / CAPTEURS DE PRESSION</t>
  </si>
  <si>
    <t>APPAREILS DE MESURE / CAPTEURS DE VITESSE / DEBIT</t>
  </si>
  <si>
    <t>SYSTEMES MAGNETIQUES (AIMANTS PERMANENTS,)</t>
  </si>
  <si>
    <t>INSTRUMENTATION MAGNETIQUE</t>
  </si>
  <si>
    <t>SYSTEMES CRYOMAGNETIQUES (HORS RMN)</t>
  </si>
  <si>
    <t>SYSTEMES DE MESURES CRYOGENIQUES</t>
  </si>
  <si>
    <t>MATERIAUX SUPRACONDUCTEURS</t>
  </si>
  <si>
    <t>SYSTEMES DE MESURE A SONDE DE LANGMUIR</t>
  </si>
  <si>
    <t>BALANCES SPECIFIQUES (BALANCES D'ADSORPTION,)</t>
  </si>
  <si>
    <t>APPAREILS DE MESURE DE LA CHARGE ELECTRIQUE (ELECTROMETRES,)</t>
  </si>
  <si>
    <t>APPAREILS DE MESURES ACOUSTIQUES</t>
  </si>
  <si>
    <t>APPAREILS DE MESURES PHYSIQUES MULTIPLES</t>
  </si>
  <si>
    <t>APPAREILS POUR AUTRES MESURES PHYSIQUES</t>
  </si>
  <si>
    <t>PHYSICO-CHIMIE : FOURS SPECIAUX HORS TECHNIQUES SOUS VIDE</t>
  </si>
  <si>
    <t>MATERIEL DE CRISTALLOGENESE</t>
  </si>
  <si>
    <t>TREMPE SUR ROUE (MELT SPINNER)</t>
  </si>
  <si>
    <t>PHYSIQUE : AUTRES APPAREILS SPECIAUX</t>
  </si>
  <si>
    <t>GROUPES FRIGORIFIQUES</t>
  </si>
  <si>
    <t>0.78</t>
  </si>
  <si>
    <t>REPARATION ET MAINTECE DES EQUIPEMENTS DE MESURE DE LA RADIOACTIVITE</t>
  </si>
  <si>
    <t>PRODUCTION ET ACCELERATION DES PARTICULES : REPARATION ET MAINTECE</t>
  </si>
  <si>
    <t>REPARATION ET MAINTECE DES APPAREILS DE CARACTERISATION DES MATERIAUX</t>
  </si>
  <si>
    <t>REPARATION ET MAINTECE DES APPAREILS DE MESURES PHYSIQUES COURANTS</t>
  </si>
  <si>
    <t>REPARATION ET MAINTECE DES AUTRES APPAREILS DE MESURES PHYSIQUES</t>
  </si>
  <si>
    <t>PHYSIQUE : REPARATION ET MAINTECE DES AUTRES APPAREILS SPECIAUX</t>
  </si>
  <si>
    <t>MAINTECE DES GROUPES FRIGORIFIQUES</t>
  </si>
  <si>
    <t>MESURE DE LA RADIOACTIVITE : SERVICES DE DATATION (AU CARBONE 14)</t>
  </si>
  <si>
    <t>PHYSIQUE NUCLEAIRE ET CORPUSCULAIRE : AUTRES SERVICES</t>
  </si>
  <si>
    <t>MESURES PHYSIQUES : SERVICES DE CARACTERISATION DES MATERIAUX</t>
  </si>
  <si>
    <t>EXPERIMENTATION VEGETALE : PLANTES ET PLANTS</t>
  </si>
  <si>
    <t>EXPERIMENTATION VEGETALE : SEMENCES ET TUBERCULES</t>
  </si>
  <si>
    <t>EXPERIMENTATION VEGETALE : CHAMPIGNONS</t>
  </si>
  <si>
    <t>EXPERIMENTATION VEGETALE : VEGETAUX MARINS</t>
  </si>
  <si>
    <t>EXPERIMENTATION VEGETALE : AUTRES VEGETAUX</t>
  </si>
  <si>
    <t>SUBSTRATS DE CULTURE D'ORIGINE NATURELLE OU ARTIFICIELLE</t>
  </si>
  <si>
    <t>FERTILISANTS POUR VEGETAUX TYPE ENGRAIS</t>
  </si>
  <si>
    <t>NUTRIMENTS ADDITIONNELS POUR VEGETAUX ET FERTILISANTS DES SOLS</t>
  </si>
  <si>
    <t>PRODUITS PHYTOSANITAIRES CONTRE LES PATHOGENES VEGETAUX ET PLANTES CONCURRENTES</t>
  </si>
  <si>
    <t>PRODUITS PHYTOSANITAIRES CONTRE LES PATHOGENES CRYPTOGAMIQUES</t>
  </si>
  <si>
    <t>PRODUITS PHYTOSANITAIRES INSECTICIDES ET A USAGE REPULSIF</t>
  </si>
  <si>
    <t>AUTRES MOYENS DE PROTECTION OU DE CONSERVATION DES VEGETAUX</t>
  </si>
  <si>
    <t>EXPERIMENTATION VEGETALE : PETITES FOURNITURES ET CONSOMMABLES COURANTS</t>
  </si>
  <si>
    <t>EXPERIMENTATION VEGETALE : PETITES FOURNITURES ET CONSOMMABLES POUR SERRES</t>
  </si>
  <si>
    <t>PETITES FOURNITURES HORS SERRES POUR LA PROTECTION DES ESPACES CULTIVES</t>
  </si>
  <si>
    <t>EXPERIMENTATION VEGETALE : AUTRES PETITES FOURNITURES ET CONSOMMABLES</t>
  </si>
  <si>
    <t>EXPERIMENTATION VEGETALE : SERRES</t>
  </si>
  <si>
    <t>MATERIEL ET ACCESSOIRES DESTINES A L'EXPERIMENTATION VEGETALE SOUS SERRE</t>
  </si>
  <si>
    <t>ENGINS DE TRACTION AGRICOLE</t>
  </si>
  <si>
    <t>ENGINS TRACTES ET EQUIPEMENTS DE MANUTENTION AGRICOLE</t>
  </si>
  <si>
    <t>EQUIPEMENTS TRACTES ET MACHINES AUTOMOTRICES POUR TRAVAIL DES SOLS</t>
  </si>
  <si>
    <t>EQUIPEMENTS TRACTES ET MACHINES POUR LES SEMIS ET PLANTATIONS</t>
  </si>
  <si>
    <t>EQUIPEMENTS D'IRRIGATION DES CULTURES</t>
  </si>
  <si>
    <t>EQUIPEMENTS DE MESURES HYDROMETRIQUES ET D'OPTIMISATION DE L'IRRIGATION</t>
  </si>
  <si>
    <t>MATERIEL POUR LA FERTILIS., LA PROTECT. ET L'ENTRET. DES CULTURES</t>
  </si>
  <si>
    <t>MACHINES POUR LA RECOLTE DES FOURRAGES CONSERVES SECS</t>
  </si>
  <si>
    <t>MACHINES POUR LA RECOLTE DES FOURRAGES VERTS DESTINES A L'ENSILAGE</t>
  </si>
  <si>
    <t>MACHINES POUR LA RECOLTE DES CEREALES, DU COLZA ET DES PROTEAGINEUX</t>
  </si>
  <si>
    <t>MACHINES POUR LA RECOLTE DES TUBERCULES</t>
  </si>
  <si>
    <t>EQUIPEMENTS DE STOCKAGE ET DE CONSERVATION DES ALIMENTS CULTIVES</t>
  </si>
  <si>
    <t>EQUIPEMENTS ET MATERIEL SPECIFIQUES POUR LA VITICULTURE EXPERIMENTALE</t>
  </si>
  <si>
    <t>EQUIPEMENTS ET MATERIEL SPECIFIQUES POUR LA SYLVICULTURE ET L'ARBORICULTURE</t>
  </si>
  <si>
    <t>MATERIEL DE COUPE COMMUN A LA VITICULTURE, LA SYLVICULTURE ET L'ARBORICULTURE</t>
  </si>
  <si>
    <t>MATERIEL DESTINE A L'EXPERIMENTATION AGRONOMIQUE</t>
  </si>
  <si>
    <t>REPARATION ET MAINTECE DU MATERIEL D'EXPERIMENTATION VEGETALE</t>
  </si>
  <si>
    <t>EXPERIMENTATION VEGETALE : SERVICES D'EXPERTISE DES SOLS</t>
  </si>
  <si>
    <t>SERVICES D'EXPERTISE BOTANIQUE</t>
  </si>
  <si>
    <t>SERVICES D'ENTRETIEN DES SOLS ET DES CULTURES EXPERIMENTALES</t>
  </si>
  <si>
    <t>SERVICES DE RECOLTE ET DE CONDITIONNEMENT DES PRODUITS VEGETAUX</t>
  </si>
  <si>
    <t>AUTRES SERVICES CONNEXES AUX CULTURES EXPERIMENTALES</t>
  </si>
  <si>
    <t>METAUX (MATERIAUX A USINER ET PIECES SUR CATALOGUE)</t>
  </si>
  <si>
    <t>METAUX NOBLES (MATERIAUX A USINER ET PIECES SUR CATALOGUE)</t>
  </si>
  <si>
    <t>PLASTIQUES (MATERIAUX A USINER ET PIECES SUR CATALOGUE)</t>
  </si>
  <si>
    <t>CERAMIQUES  (MATERIAUX A USINER ET PIECES SUR CATALOGUE)</t>
  </si>
  <si>
    <t>COMPOSITES  (MATERIAUX ET PIECES SUR CATALOGUE)</t>
  </si>
  <si>
    <t>MATERIAUX ORGANIQUES AUTRES QUE PLASTIQUES  (MATERIAUX ET PIECES SUR CATALOGUE)</t>
  </si>
  <si>
    <t>MACHINES-OUTILS A COMMANDE NUMERIQUE</t>
  </si>
  <si>
    <t>ACCESSOIRES POUR MACHINES-OUTILS A COMMANDE NUMERIQUE</t>
  </si>
  <si>
    <t>MACHINES-OUTILS CONVENTIONNELLES</t>
  </si>
  <si>
    <t>ACCESSOIRES POUR MACHINES-OUTILS CONVENTIONNELLES</t>
  </si>
  <si>
    <t>CONSOMMABLES POUR MACHINES-OUTILS (CN ET CONVENTIONNELLES)</t>
  </si>
  <si>
    <t>CONSOMMABLES POUR OUTILLAGE D'ATELIER NON PORTATIF</t>
  </si>
  <si>
    <t>MACHINES 3D (IMPRIMANTES et SCANERS 3D,) ET ACCESSOIRES</t>
  </si>
  <si>
    <t>CONSOMMABLES POUR MACHINES 3D</t>
  </si>
  <si>
    <t>OUTILS ELECTROPORTATIFS ET ACCESSOIRES</t>
  </si>
  <si>
    <t>OUTILS A MAIN NON ELECTROPORTATIFS</t>
  </si>
  <si>
    <t>QUINCAILLERIE - AUTRES FOURNITURES D'ATELIER DIVERSES</t>
  </si>
  <si>
    <t>MOBILIER D'ATELIER</t>
  </si>
  <si>
    <t>RANGEMENTS D'ATELIER</t>
  </si>
  <si>
    <t>AMENAGEMENTS D'ATELIER</t>
  </si>
  <si>
    <t>PONT ROULANTS ET CHARIOTS ELEVATEURS (HORS BATIMENTS)</t>
  </si>
  <si>
    <t>AUTOMATIQUE : MAQUETTES DE MISE EN SITUATION OU DE PROTOTYPAGE</t>
  </si>
  <si>
    <t>AUTOMATIQUE : ELEMENTS DE SYSTEME ELECTRO-MECANIQUE</t>
  </si>
  <si>
    <t>AUTOMATIQUE : ELEMENTS DE CONTR�LE COMMANDE</t>
  </si>
  <si>
    <t>REPARATION ET MAINTECE DES MACHINES ET OUTILS D'ATELIERS</t>
  </si>
  <si>
    <t>REPARATION ET MAINTECE DES PONTS ROULANTS ET CHARIOTS ELEVATEURS</t>
  </si>
  <si>
    <t>REPARATION ET MAINTECE DES AUTRES GROS MATERIELS D'ATELIER</t>
  </si>
  <si>
    <t>AUTOMATIQUE : REPARATION ET MAINTECE DES SYSTEMES ELECTRO-MECANIQUES</t>
  </si>
  <si>
    <t>AUTOMATIQUE : REPARATION ET MAINTECE DES ELEMENTS DE CONTR�LE COMMANDE</t>
  </si>
  <si>
    <t>AUTOMATIQUE : REPARATION ET MAINTECE DE L'INSTRUMENTATION SPECIFIQUE</t>
  </si>
  <si>
    <t>SERVICES D'ETUDES ET DE CONCEPTION DE PIECES MECANIQUES</t>
  </si>
  <si>
    <t>PIECES MECANIQUES USINEES A FACON</t>
  </si>
  <si>
    <t>SERVICES DE TRAITEMENT DE SURFACE ET TRAITEMENT THERMIQUE DE PIECES MECANIQUES</t>
  </si>
  <si>
    <t>SERVICES DE BLINDAGE (ELECTROMAGNETIQUE)</t>
  </si>
  <si>
    <t>SERVICES DE METROLOGIE ET DE CONTR�LES EN MECANIQUE</t>
  </si>
  <si>
    <t>SERVICES D'ESSAIS MECANIQUES</t>
  </si>
  <si>
    <t>SERVICES DE TRAITEMENT DE SURFACE DE PIECES DESTINEES AUX EXPERIMENT. SPATIALES</t>
  </si>
  <si>
    <t>AUTOMATIQUE : SERVICES D'ETUDE, CONCEPTION, INTEGRATION</t>
  </si>
  <si>
    <t>DROITS D'UTIL. DE LOGICIELS DE CAO EN MECANIQUE</t>
  </si>
  <si>
    <t>DROITS D'UTIL. DE LOGICIELS DE PROGRAM. DES MACHINES A COMDE NUM.</t>
  </si>
  <si>
    <t>DROITS D'UTIL. DE LOGICIELS DE SIMULATION NUMERIQUE</t>
  </si>
  <si>
    <t>DROITS D'UTIL. DES AUTRES LOGICIELS POUR LA MECANIQUE</t>
  </si>
  <si>
    <t>MAINTECE DES LOGICIELS POUR LA MECANIQUE</t>
  </si>
  <si>
    <t>DROITS D'UTIL. DES LOGICIELS POUR L'AUTOMATIQUE</t>
  </si>
  <si>
    <t>MAINTECE DES LOGICIELS POUR L'AUTOMATIQUE</t>
  </si>
  <si>
    <t>SPECTROMETRIE RMN : SPECTROMETRES COMPLETS</t>
  </si>
  <si>
    <t>SPECTROMETRIE RMN : CRYOSONDES / TETES DE MESURES</t>
  </si>
  <si>
    <t>SPECTROMETRIE RMN : AIMANTS SUPRACONDUCTEURS</t>
  </si>
  <si>
    <t>SPECTROMETRIE RMN : CONSOLES ELECTRONIQUES</t>
  </si>
  <si>
    <t>SPECTROMETRIE RMN : AUTRE MATERIEL, ACCESSOIRES, PIECES DETACHEES</t>
  </si>
  <si>
    <t>SPECTROMETRIE RPE : SPECTROMETRES COMPLETS</t>
  </si>
  <si>
    <t>SPECTROMETRIE RPE : AUTRE MATERIEL, ACCESSOIRES, PIECES DETACHEES</t>
  </si>
  <si>
    <t>SPECTROMETRIE DE MASSE DES IONS SECONDAIRES : SONDES IONIQUES IMS</t>
  </si>
  <si>
    <t>SPECTROMETRIE DE MASSE DES IONS SECONDAIRES : AUTRE MATERIEL ET PIECES DET.</t>
  </si>
  <si>
    <t>SPECTROSCOPIE MASSIQUE DE DECHARGE LUMINESCENTE (GDMS) : SPECTROMETRES COMPLETS</t>
  </si>
  <si>
    <t>SPECTROSCOPIE GDMS : AUTRE MATERIEL ET PIECES DETACHEES</t>
  </si>
  <si>
    <t>SPECTROMETRES DE MASSE A RESOCE CYCLOTRONIQUE D'IONS (FT-ICR)</t>
  </si>
  <si>
    <t>SPECTROMETRIE FT-ICR : AUTRE MATERIEL ET CONSOMMABLES DEDIES</t>
  </si>
  <si>
    <t>SPECTROMETRES DE MASSE POUR LA BIOLOGIE</t>
  </si>
  <si>
    <t>SPECTRO DE MASSE POUR LA BIOLOGIE : AUTRE MATERIEL ET CONSOMMABLES DEDIES</t>
  </si>
  <si>
    <t>SPECTROMETRES DE MASSE POUR LA CHIMIE</t>
  </si>
  <si>
    <t>SPECTRO DE MASSE POUR LA CHIMIE : AUTRE MATERIEL ET CONSOMMABLES DEDIES</t>
  </si>
  <si>
    <t>CHROMATOGRAPHIE LIQUIDE ANALYTIQUE : CHAINES, DETECTEURS, POMPES</t>
  </si>
  <si>
    <t>CHROMATOGRAPHIE LIQUIDE ANALYTIQUE : COLONNES ET AUTRES CONSOMMABLES DEDIES</t>
  </si>
  <si>
    <t>CHROMATOGRAPHIE GAZEUSE ANALYTIQUE : CHAINES, FOURS, DETECTEURS,</t>
  </si>
  <si>
    <t>CHROMATOGRAPHIE GAZEUSE ANALYTIQUE : COLONNES ET AUTRES CONSOMMABLES DEDIES</t>
  </si>
  <si>
    <t>MATERIEL D'ELECTROPHORESE CAPILLAIRE : INSTRUMENTS</t>
  </si>
  <si>
    <t>MATERIEL D'ELECTROPHORESE CAPILLAIRE : CONSOMMABLES DEDIES AUX INSTRUMENTS</t>
  </si>
  <si>
    <t>DIFFRACTION X : DIFFRACTOMETRES A RAYONS X COMPLETS</t>
  </si>
  <si>
    <t>DIFFRACTION X : GENERATEURS DE RAYONS X</t>
  </si>
  <si>
    <t>DIFFRACTION X : AUTRE MATERIEL ET CONSOMMABLES DEDIES</t>
  </si>
  <si>
    <t>DIFFUSION DES RAYONS X : SYSTEMES COMPLETS</t>
  </si>
  <si>
    <t>DIFFUSION DES RAYONS X : AUTRE MATERIEL ET CONSOMMABLES DEDIES</t>
  </si>
  <si>
    <t>SPECTROMETRIE DE FLUORESCENCE X (XRF) : SPECTROMETRES COMPLETS</t>
  </si>
  <si>
    <t>SPECTROMETRIE DE FLUORESCENCE X : AUTRE MATERIEL ET CONSOMMABLES DEDIES</t>
  </si>
  <si>
    <t>RAYONS X : TOMOGRAPHES A RAYONS X</t>
  </si>
  <si>
    <t>RAYONS X : AUTRE MATERIEL ET CONSOMMABLES DEDIES AUX INSTRUMENTS</t>
  </si>
  <si>
    <t>SPECTROMETRES ELECTRONIQUES (AUGER, XPS, ESCA, LEED, RHEED,..)</t>
  </si>
  <si>
    <t>SPECTROMETRIE ELECTRONIQUE : AUTRE MATERIEL ET CONSOMMABLES DEDIES</t>
  </si>
  <si>
    <t>APPAREILS DE SPECTROMETRIE IONIQUE (HEIS ou RBS, MEIS,)</t>
  </si>
  <si>
    <t>SPECTROMETRIE IONIQUE : AUTRE MATERIEL ET CONSOMMABLES DEDIES</t>
  </si>
  <si>
    <t>SPECTROMETRIE RAMAN : SPECTROMETRES COMPLETS</t>
  </si>
  <si>
    <t>SPECTROMETRIE RAMAN : AUTRE MATERIEL ET PIECES DETACHEES DEDIES</t>
  </si>
  <si>
    <t>SPECTROPHOTOMETRIE UV-VISIBLE : LECTEURS DE MICROPLAQUES (SANS RADIOACTIVITE)</t>
  </si>
  <si>
    <t>SPECTROMETRES UV-VISIBLE ET INFRA ROUGE (HORS LECTEURS DE MICROPLAQUES)</t>
  </si>
  <si>
    <t>SPECTROPHOTOMETRIE UV-VISIBLE : AUTRE MATERIEL ET CONSOMMABLES DEDIES</t>
  </si>
  <si>
    <t>SPECTROFLUORIMETRES ET FLUORIMETRES (HORS LECTEURS DE MICROPLAQUES)</t>
  </si>
  <si>
    <t>SPECTROFLUORIMETRIE ET FLUORIMETRIE : AUTRE MATERIEL ET CONSOMMABLES DEDIES</t>
  </si>
  <si>
    <t>SPECTROPOLARIMETRIE - POLARIMETRIE : SPECTROMETRES COMPLETS</t>
  </si>
  <si>
    <t>SPECTROPOLARIMETRIE - POLARIMETRIE : AUTRE MATERIEL ET CONSOMMABLES DEDIES</t>
  </si>
  <si>
    <t>DICHROISME CIRCULAIRE : SPECTROMETRES COMPLETS</t>
  </si>
  <si>
    <t>DICHROISME CIRCULAIRE : AUTRE MATERIEL ET CONSOMMABLES DEDIES AUX INSTRUMENTS</t>
  </si>
  <si>
    <t>ELLIPSOMETRIE SPECTROSCOPIQUE : SPECTROMETRES COMPLETS</t>
  </si>
  <si>
    <t>ELLIPSOMETRIE SPECTROSCOPIQUE : AUTRE MATERIEL ET CONSOMMABLES DEDIES</t>
  </si>
  <si>
    <t>INTERFEROMETRIE SPECTROSCOPIQUE : SPECTROMETRES COMPLETS</t>
  </si>
  <si>
    <t>INTERFEROMETRIE SPECTROSCOPIQUE : AUTRE MATERIEL ET CONSOMMABLES DEDIES</t>
  </si>
  <si>
    <t>SPECTROMETRES D'ABSORPTION ET D'EMISSION ATOMIQUE</t>
  </si>
  <si>
    <t>SPECTROM. D'ABSORPT. ET D'EMISS. ATOMIQUE : AUTRE MATERIEL ET CONSOMM. DEDIES</t>
  </si>
  <si>
    <t>SPECTROMETRIE OPTIQUE : LAMPES POUR SPECTROMETRES / SPECTROPHOTOMETRES</t>
  </si>
  <si>
    <t>SPECTROSCOPIE DIELECTRIQUE : EQUIPEMENTS ET ACCESSOIRES</t>
  </si>
  <si>
    <t>REFRACTOMETRIE DE RESOCE DE PLASMON DE SURFACE : EQUIPEMENTS ET ACCESSOIRES</t>
  </si>
  <si>
    <t>AUTRES TECHNIQUES SPECTROSCOPIQUES : EQUIPEMENTS ET ACCESSOIRES</t>
  </si>
  <si>
    <t>SPECTROMETRIE RMN ET RPE : MAINTECE, REPARATION DU MATERIEL</t>
  </si>
  <si>
    <t>SPECTROSCOPIE MASSIQUE DE DECHARGE LUMINESCENTE : MAINTECE ET REPARATION</t>
  </si>
  <si>
    <t>SPECTROMETRIE DE MASSE DES IONS SECONDAIRES : MAINTECE ET REPARATION</t>
  </si>
  <si>
    <t>SPECTROMETRIE DE MASSE : MAINTECE ET REPARATION</t>
  </si>
  <si>
    <t>TECHNIQUES SEPARATIVES ANALYTIQUES : MAINTECE ET REPARATION</t>
  </si>
  <si>
    <t>DIFFRACTION X : MAINTECE ET REPARATION DES INSTRUMENTS</t>
  </si>
  <si>
    <t>FLUORESCENCE X : MAINTECE ET REPARATION DES INSTRUMENTS</t>
  </si>
  <si>
    <t>RAYONS X : MAINTECE ET REPARATION DES AUTRES INSTRUMENTS</t>
  </si>
  <si>
    <t>SPECTROMETRIE ELECTRONIQUE ET IONIQUE : MAINTECE ET REPARATION</t>
  </si>
  <si>
    <t>SPECTROMETRIE RAMAN : MAINTECE ET REPARATION</t>
  </si>
  <si>
    <t>SPECTROMETRIE UV-VIS-IR : MAINTECE ET REPARATION</t>
  </si>
  <si>
    <t>SPECTROFLUORIMETRIE ET FLUORIMETRIE : MAINTECE ET REPARATION</t>
  </si>
  <si>
    <t>SPECTROPOLARIMETRIE ET DICHROISME CIRCULAIRE : MAINTECE ET REPARATION</t>
  </si>
  <si>
    <t>ELLIPSOMETRIE SPECTROSCOPIQUE : MAINTECE ET REPARATION</t>
  </si>
  <si>
    <t>INTERFEROMETRIE : MAINTECE ET REPARATION</t>
  </si>
  <si>
    <t>SPECTROMETRIE D'ABSORPTION ET D'EMISSION ATOMIQUE : MAINTECE ET REPARATION</t>
  </si>
  <si>
    <t>AUTRES TYPES DE SPECTROMETRIE OPTIQUE : MAINTECE ET REPARATION</t>
  </si>
  <si>
    <t>SPECTROSCOPIE DIELECTRIQUE : MAINTECE ET REPARATION</t>
  </si>
  <si>
    <t>REFRACTOMETRIE DE RESOCE DE PLASMON DE SURFACE : MAINTECE ET REPARATION</t>
  </si>
  <si>
    <t>SPECTROMETRIE RMN ET RPE : SERVICES D'ANALYSES</t>
  </si>
  <si>
    <t>SPECTROMETRIE DE MASSE : SERVICES D'ANALYSES</t>
  </si>
  <si>
    <t>SPECTROMETRIE DE MASSE DES IONS SECONDAIRES : SERVICES D'ANALYSES</t>
  </si>
  <si>
    <t>SPECTROSCOPIE MASSIQUE DE DECHARGE LUMINESCENTE (GDMS) : SERVICES D'ANALYSES</t>
  </si>
  <si>
    <t>DIFFRACTION X : SERVICES D'ANALYSES</t>
  </si>
  <si>
    <t>DIFFUSION X : SERVICES D'ANALYSES</t>
  </si>
  <si>
    <t>FLUORESCENCE X : SERVICES D'ANALYSES</t>
  </si>
  <si>
    <t>TOMOGRAPHIE X : SERVICES D'ANALYSES</t>
  </si>
  <si>
    <t>SPECTROMETRIE ELECTRONIQUE ET IONIQUE : SERVICES D'ANALYSES</t>
  </si>
  <si>
    <t>SPECTROMETRIE RAMAN : SERVICES D'ANALYSES</t>
  </si>
  <si>
    <t>SPECTROMETRIE UV-VIS-IR : SERVICES D'ANALYSES</t>
  </si>
  <si>
    <t>SPECTROFLUORIMETRIE ET FLUORIMETRIE : SERVICES D'ANALYSES</t>
  </si>
  <si>
    <t>SPECTROMETRIE D'ABSORPTION ET D'EMISSION ATOMIQUE : SERVICES D'ANALYSES</t>
  </si>
  <si>
    <t>AUTRES TYPES DE SPECTROMETRIE OPTIQUE : SERVICES D'ANALYSE</t>
  </si>
  <si>
    <t>AUTRES TECHNIQUES SPECTROSCOPIQUES : SERVICES D'ANALYSE</t>
  </si>
  <si>
    <t>COMPOSANTS ELECTRONIQUES ACTIFS ET PASSIFS</t>
  </si>
  <si>
    <t>COMPOSANTS ELECTROMECANIQUES ET ACCESSOIRES DE CABLAGE</t>
  </si>
  <si>
    <t>SOUS-ENSEMBLES MECANIQUES POUR L'ELECTRONIQUE (CHASSIS, BAIES, COFFRETS,)</t>
  </si>
  <si>
    <t>CIRCUITS IMPRIMES MULTICOUCHES (PCB) STANDARDS OU A FACON</t>
  </si>
  <si>
    <t>CARTES ELECTRONIQUES (REALISATION ET CABLAGE DE)</t>
  </si>
  <si>
    <t>COMPOSANTS ELECTRONIQUES SPECIFIQUES (ASIC) (FABRIQUES A FACON)</t>
  </si>
  <si>
    <t>COMPOSANTS ELECTRONIQUES ACTIFS ET PASSIFS (APPLI. SPATIALE)</t>
  </si>
  <si>
    <t>COMPOSANTS ELECTROMECANIQUES ET ACCESSOIRES DE CABLAGE  (APPLI. SPATIALE)</t>
  </si>
  <si>
    <t>SOUS-ENSEMBLES MECANIQUES (CHASSIS, BAIES, COFFRETS,) (APPLI. SPATIALE)</t>
  </si>
  <si>
    <t>CIRCUITS IMPRIMES MULTICOUCHES (PCB) STANDARDS OU A FACON  (APPLI. SPATIALE)</t>
  </si>
  <si>
    <t>CARTES ELECTRONIQUES (REALISATION ET CABLAGE DE)  (APPLI. SPATIALE)</t>
  </si>
  <si>
    <t>COMPOSANTS ELECTRONIQUES SPECIFIQUES (ASIC) (A FACON)  (APPLI. SPATIALE)</t>
  </si>
  <si>
    <t>MACHINES DEDIEES A L'ELECTRONIQUE (SOUDURE, PLACEMENT,)</t>
  </si>
  <si>
    <t>PETITS EQUIPEMENTS ET CONSOMMABLES POUR L'ELECTRONIQUE</t>
  </si>
  <si>
    <t>SYSTEMES ELECTRONIQUES OU ELECTROMECANIQUES SPECIAUX</t>
  </si>
  <si>
    <t>INSTRUMENTS DE GENERATION ET TRAITEMENT DES SIGNAUX (GENERATEURS, AMPLI)</t>
  </si>
  <si>
    <t>OSCILLOSCOPES, ANALYSEURS ET ACCESSOIRES (SONDES,)</t>
  </si>
  <si>
    <t>ACQUISITION DE DONNEES (CARTES,)</t>
  </si>
  <si>
    <t>PETITE INSTRUMENTATION COURANTE DE TESTS ET MESURES (VOLTMETRES,)</t>
  </si>
  <si>
    <t>INSTRUMENTATION RADIOFREQUENCES ET HYPERFREQUENCES</t>
  </si>
  <si>
    <t>ENERGIE : MATERIEL D'ALIMENTATION (ALIM., AMPLI., ONDULEURS,)</t>
  </si>
  <si>
    <t>ENERGIE : PILES A L'UNITE ET ASSEMBLAGE DE PILES CLASSIQUES ET SPECIALES</t>
  </si>
  <si>
    <t>ENERGIE : PILES ET ASSEMBLAGE DE PILES RECHARGEABLES (CLASSIQUES ET SPECIALES)</t>
  </si>
  <si>
    <t>ELECTRONIQUE : REPARATION ET MAINTECE DES EQUIP. DE TESTS ENERGIE MESURES</t>
  </si>
  <si>
    <t>MAINTECE DES SYSTEMES ELECTRONIQUES ET ELECTROMECANIQUES SPECIAUX</t>
  </si>
  <si>
    <t>TEST ENERGIE MESURE : REPARATION ET MAINTECE DES EQUIPEMENTS</t>
  </si>
  <si>
    <t>ELECTRONIQUE : SERVICES DE MESURES, TESTS, CARACTERISATION, CERTIFICATIONS</t>
  </si>
  <si>
    <t>ELECTRONIQUE : SERVICES D'ETUDES EN R&amp;D ELECTRONIQUE</t>
  </si>
  <si>
    <t>ELECTRONIQUE : AUTRES SERVICES SANS FOURNITURE</t>
  </si>
  <si>
    <t>DROITS D'UTILISATION DES LOGICIELS DE CAO EN ELECTRONIQUE</t>
  </si>
  <si>
    <t>DROITS D'UTIL. DE LOGICIELS POUR LA PROGRAM. MICROCONTROLEUR</t>
  </si>
  <si>
    <t>DROITS D'UTIL. DE LOGICIELS POUR LA PROGRAM. DES COMPOS. PROGRAM.</t>
  </si>
  <si>
    <t>DROITS D'UTIL. DE LOGICIELS POUR LA PROGRAM. INTERFACE HOMME MACHINE</t>
  </si>
  <si>
    <t>DROITS D'UTIL. DES AUTRES LOGICIELS POUR L'ELECTRONIQUE</t>
  </si>
  <si>
    <t>MAINTECE DES LOGICIELS POUR L'ELECTRONIQUE</t>
  </si>
  <si>
    <t>NAVIRES</t>
  </si>
  <si>
    <t>EMBARCATIONS TRANSPORTABLES OU A USAGE D'ANNEXE (SEMI-RIGIDES,)</t>
  </si>
  <si>
    <t>PLATEFORMES, RADEAUX, BARGES A USAGE FLUVIAL</t>
  </si>
  <si>
    <t>MOTEURS DE BATEAU</t>
  </si>
  <si>
    <t>AUXILIAIRES DE PONT DE NAVIRE (TREUILS, GRUE, PORTIQUE)</t>
  </si>
  <si>
    <t>MATERIEL D'ACCASTILLAGE</t>
  </si>
  <si>
    <t>EQUIPEMENTS DE SECURITE, DE SURVIE ET DE SURVEILLANCE POUR NAVIRE</t>
  </si>
  <si>
    <t>MATERIEL DE NAVIGATION</t>
  </si>
  <si>
    <t>AUTRES EQUIPEMENTS POUR BATEAUX</t>
  </si>
  <si>
    <t>CONSOMMABLES POUR L'ENTRETIEN DES BATEAUX</t>
  </si>
  <si>
    <t>PIECES MECANIQUES DE RECHANGE POUR EQUIPEMENTS DE BATEAUX</t>
  </si>
  <si>
    <t>PIECES HYDRAULIQUES POUR EQUIPEMENTS DE BATEAUX</t>
  </si>
  <si>
    <t>PIECES ELECTRIQUES / ELECTRONIQUES POUR EQUIPEMENTS DE BATEAUX</t>
  </si>
  <si>
    <t>TRAVAUX D'ENTRETIEN ET SERVICES POUR BATEAUX SEMI-RIGIDES</t>
  </si>
  <si>
    <t>TRAVAUX MECANIQUES POUR EQUIPEMENTS DE BATEAUX</t>
  </si>
  <si>
    <t>TRAVAUX HYDRAULIQUES POUR EQUIPEMENTS DE BATEAUX</t>
  </si>
  <si>
    <t>TRAVAUX ELECTRIQUES POUR EQUIPEMENTS DE BATEAUX</t>
  </si>
  <si>
    <t>REPARATION ET MAINTECE DU MATERIEL DE NAVIGATION ET DE COMMUNICATION</t>
  </si>
  <si>
    <t>TRAVAUX D'ENTRETIEN DES COQUES ET PONTS DE BATEAUX</t>
  </si>
  <si>
    <t>SERVICES, TESTS ET CONTR�LES POUR CERTIFICATION</t>
  </si>
  <si>
    <t>MATERIEL DE CHAUFFAGE, VENTILATION, CLIMATISATION, SANITAIRE PR BATEAUX</t>
  </si>
  <si>
    <t>MOBILIER ET AUTRES EQUIPEMENTS D'AMENAGEMENT DES BATEAUX</t>
  </si>
  <si>
    <t>TRAVAUX D'AMENAGEMENT DES BATEAUX</t>
  </si>
  <si>
    <t>MATERIELS DE PRELEVEMENT</t>
  </si>
  <si>
    <t>MATERIELS DE PLONGEE SOUS-MARINE</t>
  </si>
  <si>
    <t>MAINTECE DES MATERIELS DE PLONGEE SOUS-MARINE</t>
  </si>
  <si>
    <t>DRONES MARINS</t>
  </si>
  <si>
    <t>FLOTTEURS MARINS</t>
  </si>
  <si>
    <t>PIECES MECANIQUES POUR VEHICULES MARINS AUTONOMES</t>
  </si>
  <si>
    <t>PIECES HYDRAULIQUES POUR VEHICULES MARINS AUTONOMES</t>
  </si>
  <si>
    <t>PIECES ELECTRONIQUES POUR VEHICULES MARINS AUTONOMES</t>
  </si>
  <si>
    <t>TRAVAUX SUR ELEMENTS MECANIQUES DE VEHICULES MARINS AUTONOMES (M.O)</t>
  </si>
  <si>
    <t>TRAVAUX SUR ELEMENTS HYDRAULIQUES DE VEHICULES MARINS AUTONOMES (M.O)</t>
  </si>
  <si>
    <t>TRAVAUX ELECTRIQUES SUR VEHICULES MARINS AUTONOMES (M.O)</t>
  </si>
  <si>
    <t>EQUIPEMENTS SOURCES DE LA CHAINE DACQUISITION SISMIQUE</t>
  </si>
  <si>
    <t>EQUIPEMENTS DE RECEPTION ﾠET TRAITEMENT DE LA CHAINE DACQUISITION SISMIQUE</t>
  </si>
  <si>
    <t>MATERIEL ASSOCIE A LA CHAINE DACQUISITION SISMIQUE</t>
  </si>
  <si>
    <t>THERMOSALINOGRAPHES</t>
  </si>
  <si>
    <t>CAPTEURS CTD (CONDUCTIVTY TEMPERATURE DEPTH)</t>
  </si>
  <si>
    <t>CAPTEURS ACOUSTIQUES (ADCP, HYDROPHONE,)</t>
  </si>
  <si>
    <t>INSTRUMENTATION OPTIQUE (CAPTEURS, FLUORIMETRES,)</t>
  </si>
  <si>
    <t>OCEANOGRAPHIE : AUTRES CAPTEURS</t>
  </si>
  <si>
    <t>OCEANOGRAPHIE : INSTRUMENTATION  THERMIQUE</t>
  </si>
  <si>
    <t>OCEANOGRAPHIE : EQUIPEMENTS ELECTROCHIMIQUES</t>
  </si>
  <si>
    <t>OCEANOGRAPHIE : INSTRUMENTATION ELECTROMAGNETIQUE</t>
  </si>
  <si>
    <t>OCEANOGRAPHIE : POISSONS INSTRUMENTES</t>
  </si>
  <si>
    <t>OCEANOGRAPHIE : AUTRES INSTRUMENTS SCIENTIFIQUES EMBARQUES</t>
  </si>
  <si>
    <t>FLUIDES ET CONSOMMABLES POUR EQUIPEMENTS SCIENTIFIQUES EMBARQUES</t>
  </si>
  <si>
    <t>PIECES MECANIQUES DE RECHANGE POUR LA SISMIQUE</t>
  </si>
  <si>
    <t>PIECES MECANIQUES DE RECHANGE POUR AUTRES EQUIPEMENTS SCIENTIFIQUES EMBARQUES</t>
  </si>
  <si>
    <t>COMPOSANTS ELECTRONIQUES DE RECHANGE POUR LA SISMIQUE</t>
  </si>
  <si>
    <t>PIECES ELECTRONIQUES DE RECHANGE POUR AUTRES EQUIPEMENTS SCIENTIFIQUES EMBARQUES</t>
  </si>
  <si>
    <t>PIECES INFORMATIQUES DE RECHANGE POUR EQUIPEMENTS SCIENTIFIQUES EMBARQUES</t>
  </si>
  <si>
    <t>REPARATION ET MAINTECE SUR LA SISMIQUE</t>
  </si>
  <si>
    <t>R�PARATION ET MAINTECE SUR LES AUTRES EQUIPEMENTS SCIENTIFIQUES EMBARQUES</t>
  </si>
  <si>
    <t>VEHICULES TERRESTRES SPECIFIQUES</t>
  </si>
  <si>
    <t>EQUIPEMENTS POUR VEHICULES TERRESTRES SPECIFIQUES</t>
  </si>
  <si>
    <t>VEHICULES TERRESTRES SPECIFIQUES : CONSOMMABLES</t>
  </si>
  <si>
    <t>VEHICULES TERRESTRES SPECIFIQUES : PIECES MECANIQUES ET ELECTRONIQUES</t>
  </si>
  <si>
    <t>VEHICULES TERRESTRES SPECIFIQUES : TRAVAUX MECANIQUES, ELECTRIQUES, HYDRAULIQUES</t>
  </si>
  <si>
    <t>CARROTAGE : CARROTIERS A MOTEURS ET ACCESSOIRES</t>
  </si>
  <si>
    <t>FORAGE : FOREUSES ET ACCESSOIRES</t>
  </si>
  <si>
    <t>CAROTTAGE : CONSOMMABLES ET PIECES DE RECHANGE POUR CAROTTIERS</t>
  </si>
  <si>
    <t>FORAGE : CONSOMMABLES ET PIECES DE RECHANGE POUR FOREUSES</t>
  </si>
  <si>
    <t>TRAVAUX MECANIQUES, ELECTRIQUES ET ENTRETIEN DU MATERIEL DE CAROTTAGE</t>
  </si>
  <si>
    <t>TRAVAUX MECANIQUES, ELECTRIQUES ET HYDRAULIQUES DU MATERIEL DE FORAGE</t>
  </si>
  <si>
    <t>AVIONS ET HELICOPTERES</t>
  </si>
  <si>
    <t>EQUIPEMENTS D'AVIONS ET D'HELICOPTERES</t>
  </si>
  <si>
    <t>DRONES AERIENS ET ASSIMILES</t>
  </si>
  <si>
    <t>AERONEFS ET BALLONS SOLAIRES</t>
  </si>
  <si>
    <t>MATERIEL POUR L'AMENAGEMENT DES VEHICULES AERIENS</t>
  </si>
  <si>
    <t>EQUIPEMENTS TECHNIQUES ET DE NAVIGATION POUR VEHICULES AERIENS</t>
  </si>
  <si>
    <t>CONSOMMABLES POUR LE FONCTIONNEMENT ET L'ENTRETIEN DES VEHICULES AERIENS</t>
  </si>
  <si>
    <t>consommables</t>
  </si>
  <si>
    <t>PIECES DE RECHANGE POUR MOTEURS ET AUTRES EQUIPEMENTS DE VEHICULES AERIENS</t>
  </si>
  <si>
    <t>REPARATION ET MAINTECE DES MOTEURS D'AVION</t>
  </si>
  <si>
    <t>REPARATION ET MAINTECE DES AVIONS (HORS MOTEURS)</t>
  </si>
  <si>
    <t>REPARATION ET MAINTECE DES AUTRES VEHICULES AERIENS</t>
  </si>
  <si>
    <t>METEOROLOGIE : EQUIPEMENTS DE METEOROLOGIE</t>
  </si>
  <si>
    <t>METEOROLOGIE : RADIOMETRES (PROFILEURS RADIOMETRIQUES MICROONDES,)</t>
  </si>
  <si>
    <t>METEOROLOGIE : RADARS (RADARS PROFILEURS VHF,)</t>
  </si>
  <si>
    <t>METEOROLOGIE : LIDARS</t>
  </si>
  <si>
    <t>GEOPHYSIQUE : MATERIEL DE MESURE DES VIBRATIONS</t>
  </si>
  <si>
    <t>GEOPHYSIQUE : MATERIEL DE MESURE DE POSITION ET MESURE GEODESIQUE</t>
  </si>
  <si>
    <t>GEOPHYSIQUE : MAGNETOMETRES</t>
  </si>
  <si>
    <t>GEOPHYSIQUE : CAPTEURS (HORS OCEANOGRAPHIE)</t>
  </si>
  <si>
    <t>GROUPES ELECTROGENES POUR ACTIVITES SCIENTIFIQUES</t>
  </si>
  <si>
    <t>APPAREILLAGE DE SIMULATION POUR APPLICATIONS SPATIALES</t>
  </si>
  <si>
    <t>AUTRE MATERIEL SCIENTIFIQUE D'ASTROPHYSIQUE</t>
  </si>
  <si>
    <t>CONSOMMABLES ET PIECES DE RECHANGE POUR MATERIEL DE METEOROLOGIE</t>
  </si>
  <si>
    <t>CONSOMMABLES ET PIECES DE RECHANGE POUR AUTRE MATERIEL DE GEOPHYSIQUE</t>
  </si>
  <si>
    <t>CONSOMMABLES ET PIECES DE RECHANGE POUR MATERIEL D'ASTROPHYSIQUE</t>
  </si>
  <si>
    <t>TRAVAUX MECANIQUES, ELECTRIQUES ET D'ENTRETIEN SUR MATERIEL DE METEOROLOGIE</t>
  </si>
  <si>
    <t>TRAVAUX MECAN., ELECTR. ET D'ENTRETIEN SUR AUTRE MATERIEL DE GEOPHYSIQUE</t>
  </si>
  <si>
    <t>TRAVAUX MECANIQUES, ELECTRIQUES ET D'ENTRETIEN SUR MATERIEL D'ASTROPHYSIQUE</t>
  </si>
  <si>
    <t>SERVICE D'ACQUISITION DE DONNEES METEOROLOGIQUES ET CLIMATOLOGIQUES</t>
  </si>
  <si>
    <t>SERVICES D'AQUISITION DE DONNEES DE POLLUTION</t>
  </si>
  <si>
    <t>SERVICES D'IMAGERIE SATELLITAIRES</t>
  </si>
  <si>
    <t>SERVICES DE MESURES LIDAR</t>
  </si>
  <si>
    <t>SERVICES D'ETABLISSEMENT DE CARTES ET DE PHOTOINTERPRETATION</t>
  </si>
  <si>
    <t>TRAVAUX DE FORAGE</t>
  </si>
  <si>
    <t>SERVICES DE CONSEIL ET ASSISTANCE POUR OPERATIONS EN MER</t>
  </si>
  <si>
    <t>AUTRES SERVICES SPECIALISES EN GEOPHYSIQUE</t>
  </si>
  <si>
    <t>ARCHEOLOGIE : FOURNITURES POUR FOUILLES ARCHEOLOGIQUES</t>
  </si>
  <si>
    <t>ARCHEOLOGIE : PRESTATIONS SERVICES SUR CHANTIER DE FOUILLES (TERRASSEMENT)</t>
  </si>
  <si>
    <t>VIDE PRIMAIRE : POMPES (A MEMBRANES, PALETTES, PISTONS, ROOTS,)</t>
  </si>
  <si>
    <t>VIDE SECONDAIRE ET ULTRAVIDE : POMPES (TURBOMOLECULAIRES,)</t>
  </si>
  <si>
    <t>VIDE ET ULTRAVIDE : CONSOMMABLES ET PIECES DETACHEES POUR POMPES</t>
  </si>
  <si>
    <t>VIDE ET ULTRAVIDE : ENCEINTES ET BATIS POUR LE VIDE ET L'ULTRAVIDE</t>
  </si>
  <si>
    <t>VIDE ET ULTRAVIDE : COMPOSANTS POUR ENCEINTES (VANNES, RACCORDS, HUBLOTS)</t>
  </si>
  <si>
    <t>VIDE ET ULTRAVIDE : MANIPULATEURS UHV ET ACCESSOIRES</t>
  </si>
  <si>
    <t>VIDE ET ULTRAVIDE : ELEMENTS CHAUFFANTS POUR LE VIDE</t>
  </si>
  <si>
    <t>VIDE ET ULTRAVIDE : AUTRES EQUIPEMENTS D'ENCEINTES A VIDE</t>
  </si>
  <si>
    <t>VIDE ET ULTRAVIDE : INSTRUMENTATION DE MESURE DU VIDE (JAUGES, VACUOMETRES,)</t>
  </si>
  <si>
    <t>VIDE ET ULTRAVIDE : DEBITMETRES - REGULATEURS DE DEBIT</t>
  </si>
  <si>
    <t>VIDE ET ULTRAVIDE : ANALYSEURS DES GAZ RESIDUELS (RGA) ET DETECTEURS DE FUITE</t>
  </si>
  <si>
    <t>TECHNIQUES SOUS VIDE : MACHINES DE DEPOT ET DE GRAVURE</t>
  </si>
  <si>
    <t>TECHNIQUES SOUS VIDE : EVAPORATEURS SOUS VIDE</t>
  </si>
  <si>
    <t>TECHNIQUES SOUS VIDE : SYST�MES D'IONISATION A FAISCEAU D'IONS FOCALISES (FIB)</t>
  </si>
  <si>
    <t>TECHNIQUES SOUS VIDE : MICROBALANCES</t>
  </si>
  <si>
    <t>TECHNIQUES SOUS VIDE : CELLULES D'EFFUSION</t>
  </si>
  <si>
    <t>TECHNIQUES SOUS VIDE : AUTRE MATERIEL (APPAREILS DE PREPARATION DE SURFACE,)</t>
  </si>
  <si>
    <t>REPARATION ET MAINTECE DES POMPES A VIDE ET ULTRAVIDE</t>
  </si>
  <si>
    <t>REPARATION ET MAINTECE DU MATERIEL DE MESURE ET CONTR�LE DU VIDE</t>
  </si>
  <si>
    <t>REPARATION ET MAINTECE DES EQUIPEMENTS DE DEPOT ET GRAVURE</t>
  </si>
  <si>
    <t>NANOTECHNOLOGIES - MICROELECTRONIQUE : MATERIAUX SEMI-CONDUCTEURS</t>
  </si>
  <si>
    <t>0.99</t>
  </si>
  <si>
    <t>NANOTECHNOLOGIES - MICROELECTRONIQUE : AUTRES SUBSTRATS</t>
  </si>
  <si>
    <t>NE PLUS UTILISER - UTILISER NA.23</t>
  </si>
  <si>
    <t>NANOTECHNOLOGIES - MICROELECTRONIQUE : CONSOMMABLES (RESINES,)</t>
  </si>
  <si>
    <t>NANOTECHNOLOGIES - MICROELECTRONIQUE : MATERIEL POUR PHOTOLITHOGRAPHIE</t>
  </si>
  <si>
    <t>NANOTECHNOLOGIES - MICROELEC : MATERIEL DE LITHOGRAPHIE LASER ACCESSOIRES</t>
  </si>
  <si>
    <t>NANOTECHNOLOGIES - MICROELEC : CONSOMMABLES POUR EQUIPEMENT DE LITHOGRAPHIE</t>
  </si>
  <si>
    <t>NANOTECHNOLOGIES - MICROELEC : MATERIEL DE LITHOGRAPHIE ELECTRONIQUE ET ACCES.</t>
  </si>
  <si>
    <t>NANOTECHNOLOGIES - MICROELEC : LOGICIELS DE LITHOGRAPHIE ELECTRONIQUE</t>
  </si>
  <si>
    <t>NANOTECHNOLOGIES - MICROELEC. : MATERIEL POUR LE DEPOT (HORS VIDE)</t>
  </si>
  <si>
    <t>NANOTECHNOLOGIES - MICROELEC. : MATERIEL D'IMPLANTATION IONIQUE</t>
  </si>
  <si>
    <t>NANOTECHNOLOGIES - MICROELEC. : MATERIEL DE SERIGRAPHIE / IMPRESSION</t>
  </si>
  <si>
    <t>NANOTECHNOLOGIES - MICRO-ELECTRONIQUE : FOURS SPECIAUX</t>
  </si>
  <si>
    <t>MICRO-ELECTRONIQUE : AUTRES MACHINES DEDIEES (MICROSOUDURE, BONDING, TEST,)</t>
  </si>
  <si>
    <t>REPARATION ET MAINTECE DES EQUIPEMENTS DE LITHOGRAPHIE</t>
  </si>
  <si>
    <t>REPARATION ET MAINTECE DES AUTRES EQUIPEMENTS PR MICRO-ELECTRONIQUE</t>
  </si>
  <si>
    <t>NANOTECHNOLOGIES - MICRO-ELECTRONIQUE : SERVICES SPECIALISES</t>
  </si>
  <si>
    <t>REMBOURSEMENT FRAIS DE MISSIONS EN FRANCE METROPOLITAINE Personnels</t>
  </si>
  <si>
    <t>REMBOURSEMENT FRAIS DE MISSIONS A L'ETRANGER Personnels</t>
  </si>
  <si>
    <t>SUBVENTIONS FRAIS DE RECHERCHE SUR LE TERRAIN Personnels</t>
  </si>
  <si>
    <t>AUTRES REMBOURSEMENTS DE FRAIS DE MISSIONS Personnels</t>
  </si>
  <si>
    <t>REMBOURSEMENT FRAIS DE MISSIONS EN FRANCE METROPOLITAINE Etudiants</t>
  </si>
  <si>
    <t>REMBOURSEMENT FRAIS DE MISSIONS A L'ETRANGER Etudiants</t>
  </si>
  <si>
    <t>AUTRES REMBOURSEMENTS DE FRAIS DE MISSIONS Etudiants</t>
  </si>
  <si>
    <t>FRAIS DE MISSIONS DE RECHERCHE SUR LE TERRAIN Etudiants</t>
  </si>
  <si>
    <t>REMBOURSEMENT FRAIS DE MISSIONS FRANCE METROPOLITAINE Personnalit�s ext�rieures</t>
  </si>
  <si>
    <t>REMBOURSEMENT FRAIS DE MISSIONS A L'ETRANGER  Personnalit�s ext�rieures</t>
  </si>
  <si>
    <t>AUTRES REMBOURSEMENTS FRAIS DE MISSIONS  Personnalit�s ext�rieures</t>
  </si>
  <si>
    <t>FRAIS DE MISSIONS DE RECHERCHE SUR LE TERRAIN  Personnalit�s ext�rieures</t>
  </si>
  <si>
    <t>REMBOURSEMENTS DE DEPENSES REALISEES PAR CARTES AFFAIRES</t>
  </si>
  <si>
    <t>INDEMNITES FORFAITAIRES DE CHANGEMENT DE RESIDENCE</t>
  </si>
  <si>
    <t>TAXE SUR LES SALAIRES</t>
  </si>
  <si>
    <t>NaN</t>
  </si>
  <si>
    <t>TAXE D'APPRENTISSAGE</t>
  </si>
  <si>
    <t>VERSEMENTS DE TRANSPORT PERSONNEL PERMANENT</t>
  </si>
  <si>
    <t>VERSEMENTS DE TRANSPORT REMUNERATIONS DIVERSES</t>
  </si>
  <si>
    <t>COTISATIONS FNAL PERSONNEL PERMANENT</t>
  </si>
  <si>
    <t>COTISATIONS FNAL REMUNERATIONS DIVERSES</t>
  </si>
  <si>
    <t>AUTRES IMPOTS ET TAXES SUR REMUNERATIONS</t>
  </si>
  <si>
    <t>AUTRES CHARGES DE PERSONNEL REDEVANCES A LOMI</t>
  </si>
  <si>
    <t>TAXE PERCUE PAR LES ORGANISMES PUBLICS INTERNATIONAUX</t>
  </si>
  <si>
    <t>ACCUEILS, ECHANGES TITULAIRES ACCUEILLIS EN DELEGATIONS</t>
  </si>
  <si>
    <t>ACCUEILS CHAIRES D'EXCELLENCE CNRS-UNIVERSITES</t>
  </si>
  <si>
    <t>COTISATIONS URSSAF SUR REMUNERATIONS DIVERSES</t>
  </si>
  <si>
    <t>CHARGES DENSEIGNEMENT VACATAIRES</t>
  </si>
  <si>
    <t>ALLOC.POUR PERTE D'EMPLOI -REMUNERATIONS DIVERSES</t>
  </si>
  <si>
    <t>INDEMN DE PREAVIS ET DE LICENCIEMENT-  REMUNERATIONS DIVERSES</t>
  </si>
  <si>
    <t>PERSONNEL INTERIMAIRE, DETACHE OU PRETE</t>
  </si>
  <si>
    <t>AVANTAGES FAMILIAUX REMUNERATION DIVERSES  (HORS FRANCE)</t>
  </si>
  <si>
    <t>AUTRES REMUNERATIONS DIVERSES</t>
  </si>
  <si>
    <t>NE PLUS UTILISER - UTILISER EC.41</t>
  </si>
  <si>
    <t>MEDECINE STATUTAIRE - VISITES D'EMBAUCHE</t>
  </si>
  <si>
    <t>MEDECINE DU TRAVAIL: FRAIS MEDICAUX LIES AUX DEPARTS A L'ETRANGER</t>
  </si>
  <si>
    <t>MEDECINE DU TRAVAIL: AUTRES FRAIS MEDICAUX</t>
  </si>
  <si>
    <t>OEUVRES SOCIALES AIDES EXCEPTIONNELLES</t>
  </si>
  <si>
    <t>DEPENSES SOCIALES DIVERSES</t>
  </si>
  <si>
    <t>SUBVENTIONS CAES</t>
  </si>
  <si>
    <t>SUBVENTIONS POUR AUTRES OEUVRES SOCIALES</t>
  </si>
  <si>
    <t>RESTAURATION SOCIALE : SUBVENTIONS ORGANISMES, ET RESTAURANTS INTER-ENTREPRISES</t>
  </si>
  <si>
    <t>PR�T A MOBILITE</t>
  </si>
  <si>
    <t>FACTURATION PAYE A FACON</t>
  </si>
  <si>
    <t>FRAIS D'INSCRIPTION A DES COLLOQUES NON ORGANISES PAR L'ETABLISSEMENT</t>
  </si>
  <si>
    <t>COTISATIONS ASSOCIATIONS / CONCOURS DIVERS</t>
  </si>
  <si>
    <t>NE PLUS UTILISER - UTILISER XC.02</t>
  </si>
  <si>
    <t>FRAIS DE PUBLICATION D'ANNONCES DE RECRUTEMENT</t>
  </si>
  <si>
    <t>AUTRES FRAIS DE PUBLICATION (BOAMP,)</t>
  </si>
  <si>
    <t>FRAIS POUR PUBLICATION EN ACCES OUVERT DUN ARTICLE SCIENTIFIQUE (ARTICLE PROCESSING CHARGE)</t>
  </si>
  <si>
    <t>0.016</t>
  </si>
  <si>
    <t>FRAIS DE PUBLICATION MONOGRAPHIE</t>
  </si>
  <si>
    <t>FRAIS DE LIBERATION DE PUBLICATION SCIENTIFIQUES POUR DIFFUSION EN ACCES OUVERT</t>
  </si>
  <si>
    <t>FRAIS DE PUBLICATIONS SCIENTIFIQUES POUR SERVICES (SOUMISSION, AIDE A LA PUBLICATION DOUVRAGE, FIGURES ET PAGES SUPPLEMENTAIRES</t>
  </si>
  <si>
    <t>SUBV. OU PARTICIP. VERSEES DS LE CADRE DE CONTRATS ET PROG. DE RECH. ET DE DEV.</t>
  </si>
  <si>
    <t>SUBVENTIONS OU PARTICIPATIONS VERSEES DANS LE CADRE DE CONVENTIONS DE MIXITE</t>
  </si>
  <si>
    <t>MANDAT DE GESTION</t>
  </si>
  <si>
    <t>DELEGATION GLOBALE DE GESTION - FONCTIONNEMENT ET INVESTISSEMENT COURANT</t>
  </si>
  <si>
    <t>DELEGATION GLOBALE DE GESTION - INVESTISSEMENT NON COURANT</t>
  </si>
  <si>
    <t>SOUTIEN AUX REUNIONS ET COLLOQUES</t>
  </si>
  <si>
    <t>AUTRES SUBVENTIONS OU PARTICIPATIONS VERSEES A D'AUTRES ORGANISMES</t>
  </si>
  <si>
    <t>SERVICES DE PRETS D'OUVRAGES ENTRE ETABLISSEMENTS</t>
  </si>
  <si>
    <t>ACCES AUX EQUIPEMENTS SCIENTIFIQUES D'AUTRES ETABLISSEMENTS</t>
  </si>
  <si>
    <t>BAUX ET LOYERS</t>
  </si>
  <si>
    <t>CHARGES LOCATIVES ET DE COPROPRIETE</t>
  </si>
  <si>
    <t>LOCATION DE TERRAIN NU</t>
  </si>
  <si>
    <t>PPP LOYER COMPOSANTE INVESTISSEMENT</t>
  </si>
  <si>
    <t>PPP LOYER COMPOSANTE FICEMENT</t>
  </si>
  <si>
    <t>PPP LOYER COMPOSANTE FONCTIONNEMENT</t>
  </si>
  <si>
    <t>TAXE FONCIERE</t>
  </si>
  <si>
    <t>IMPOTS DIRECTS AUTRES IMPOTS LOCAUX</t>
  </si>
  <si>
    <t>IMPOTS DIRECTS TAXE SUR LES BUREAUX DE LA REGION IDF(ART. 231 TER DU CGI)</t>
  </si>
  <si>
    <t>IMPOTS DIRECTS TAXE SUR LE CHIFFRE D'AFFAIRE NON RECUPERABLES</t>
  </si>
  <si>
    <t>IMPOTS INDIRECTS</t>
  </si>
  <si>
    <t>DROITS DE MUTATION</t>
  </si>
  <si>
    <t>TAXE DIFFERENTIELLE SUR LES VEHICULES A MOTEUR</t>
  </si>
  <si>
    <t>AUTRES DROITS - ADMINISTRATION DES IMPOTS</t>
  </si>
  <si>
    <t>AUTRES DROITS ET TAXES</t>
  </si>
  <si>
    <t>PENALITES SUR MARCHES ET DESDITS PAYES SUR ACHATS ET VENTES</t>
  </si>
  <si>
    <t>PENALITES, AMENDES FISCALES OU PENALES</t>
  </si>
  <si>
    <t>DEFICITS, DEBETS ADMIS EN DECHARGE OU REMISE GRACIEUSE</t>
  </si>
  <si>
    <t>AUTRES CHARGES EXCEPTIONNELLES</t>
  </si>
  <si>
    <t>AVANCES DE L'ETAT ET DES COLLECTIVITES PUBLIQUES</t>
  </si>
  <si>
    <t>COTISATION FIPHFP</t>
  </si>
  <si>
    <t>BOURSES ET FRAIS ANNEXES</t>
  </si>
  <si>
    <t>GRATIFICATIONS (STAGE)</t>
  </si>
  <si>
    <t>REMBOURSEMENTS DE FRAIS AVANCES PAR LES ETUDIANTS</t>
  </si>
  <si>
    <t>AIDES ET SOUTIENS DIVERS ACCORDES AUX ETUDIANTS (PRISE EN CHARGE INSCRIPTION,)</t>
  </si>
  <si>
    <t>AUTRES CHARGES SPECIFIQUES DESTINEES AUX ETUDIANTS</t>
  </si>
  <si>
    <t>HONORAIRES MAITRES DE STAGE</t>
  </si>
  <si>
    <t>FRAIS DE  RECHERCHE ET DE DEVELOPPEMENT</t>
  </si>
  <si>
    <t>BREVET D'INVENTION ET LICENCES ROYALTIES VERSEES AU COCONCEDANT</t>
  </si>
  <si>
    <t>SUBVENTION FILIALE DE VALO ET TRANSF TECHNO : SERVICES EN PROP. INTELLECTUELLE</t>
  </si>
  <si>
    <t>HONORAIRES DES FILIALES DE VALORISATION ET DE TRANSFERT DE TECHNOLOGIE (FIST,)</t>
  </si>
  <si>
    <t>REDEVANCES POUR CONCESSIONS, BREVETS, MARQUES ET PROCEDES</t>
  </si>
  <si>
    <t>DROITS D'AUTEURS ET DE REPRODUCTION</t>
  </si>
  <si>
    <t>AUTRES CONCES, DROITS SIMIL, BREVETS, LICENC, PROCED, DROITS VALEURS : FILIALE</t>
  </si>
  <si>
    <t>INDEMNISATION DES PERSONNES SE PRETANT A UNE EXPERIMENTATION (HORS LOI HURRIET)</t>
  </si>
  <si>
    <t>INDEMNISATION DES PERSONNES SE PRETANT A UNE EXPERIMENTATION (LOI HURRIET)</t>
  </si>
  <si>
    <t>CONTR�LE FICIER ET SERVICES DU TRESOR</t>
  </si>
  <si>
    <t>PERTE  DE CHANGE</t>
  </si>
  <si>
    <t>AUTRES CHARGES DE GESTION COURANTE</t>
  </si>
  <si>
    <t>CHARGES SOCIALES DROITS D'AUTEUR</t>
  </si>
  <si>
    <t>FRAIS DE PORT ET D'EMBALLAGE (HORS CARBOGLACE) OU DE GESTION</t>
  </si>
  <si>
    <t>DROITS DE DOUANE</t>
  </si>
  <si>
    <t>FRAIS DE DOSSIER SUR DEDOUANEMENT</t>
  </si>
  <si>
    <t>ACOMPTES VERSEES SUR IMMOBILISATION INCORPORELLES</t>
  </si>
  <si>
    <t>ACOMPTES VERSEES SUR IMMOBILISATION CORPORELLES</t>
  </si>
  <si>
    <t>PPP : INTERETS INTERCALAIRES</t>
  </si>
  <si>
    <t>ACOMPTE VERSES SUR COMMANDE IMMO CORPORELLES</t>
  </si>
  <si>
    <t>LOGICIELS CREES</t>
  </si>
  <si>
    <t>AUTRES IMMOBILISATIONS INCORPORELLES</t>
  </si>
  <si>
    <t>AUTRES IMMOBILISATIONS INCORPORELLES EN COURS</t>
  </si>
  <si>
    <t>ACHAT DE TERRAIN NUS</t>
  </si>
  <si>
    <t>ACHAT DE TERRAIN AMENAGES</t>
  </si>
  <si>
    <t>ACHAT DE TERRAIN BATIS</t>
  </si>
  <si>
    <t>IMMOBILISATIONS CORPORELLES EN COURS-TERRAINS</t>
  </si>
  <si>
    <t>CONSTRUCTION : OPERATION TERMINEE</t>
  </si>
  <si>
    <t>GANIL</t>
  </si>
  <si>
    <t>COLLECTIONS DE DOCUMENTATION</t>
  </si>
  <si>
    <t>COLLECTIONS LITTERRAIRES, SCIENTIFIQUES ET ARTISTIQUES</t>
  </si>
  <si>
    <t>FACTURATION INTERNE - FONCTIONNEMENT COURANT (HORS FLUIDES)</t>
  </si>
  <si>
    <t>FACTURATION INTERNE - FLUIDES</t>
  </si>
  <si>
    <t>FACTURATION INTERNE - FOURNITURES &amp; �QUIPEMENTS SCIENTIFIQUES, VALORISATION</t>
  </si>
  <si>
    <t>FACTURATION INTERNE -  MISSIONS, D�PLACEMENTS, COLLOQUES ET COMMUNICATION</t>
  </si>
  <si>
    <t>FACTURATION INTERNE - INFORMATIQUE</t>
  </si>
  <si>
    <t>FACTURATION INTERNE - IMMOBILIER</t>
  </si>
  <si>
    <t>FACTURATION INTERNE - ACTION SOCIALE</t>
  </si>
  <si>
    <t>FACTURATION INTERNE - SUBVENTIONS</t>
  </si>
  <si>
    <t>FACTURATION INTERNE - AUTRES</t>
  </si>
  <si>
    <t>Codes Nacres</t>
  </si>
  <si>
    <t>Intitulés Nacres</t>
  </si>
  <si>
    <t>AA.0</t>
  </si>
  <si>
    <t xml:space="preserve">PRODUITS ALIMENTAIRES CONGELES </t>
  </si>
  <si>
    <t>AA.01</t>
  </si>
  <si>
    <t>AA.02</t>
  </si>
  <si>
    <t>AA.03</t>
  </si>
  <si>
    <t>AA.04</t>
  </si>
  <si>
    <t>AA.05</t>
  </si>
  <si>
    <t xml:space="preserve">AA.1 </t>
  </si>
  <si>
    <t>PRODUITS ALIMENTAIRES FRAIS</t>
  </si>
  <si>
    <t>AA.12</t>
  </si>
  <si>
    <t>AA.13</t>
  </si>
  <si>
    <t>AA.14</t>
  </si>
  <si>
    <t>AA.15</t>
  </si>
  <si>
    <t xml:space="preserve">ŒUFS ET PRODUITS LAITIERS </t>
  </si>
  <si>
    <t>AA.16</t>
  </si>
  <si>
    <t>AA.2</t>
  </si>
  <si>
    <t>BOISSONS ET EPICERIE</t>
  </si>
  <si>
    <t>AA.21</t>
  </si>
  <si>
    <t>AA.22</t>
  </si>
  <si>
    <t>AA.23</t>
  </si>
  <si>
    <t>AA.3</t>
  </si>
  <si>
    <t>ALIMENTATION SPECIFIQUE</t>
  </si>
  <si>
    <t>AA.31</t>
  </si>
  <si>
    <t>AA.32</t>
  </si>
  <si>
    <t>AA.41</t>
  </si>
  <si>
    <t>AA.42</t>
  </si>
  <si>
    <t>AA.43</t>
  </si>
  <si>
    <t>AA.44</t>
  </si>
  <si>
    <t>EQUIPEMENTS DE CUISINE ET DE SALLE DE RESTAURATION (ELECTROMENAGER,…)</t>
  </si>
  <si>
    <t>AA.5</t>
  </si>
  <si>
    <t>PETITES FOURNITURES ET EQUIPEMENTS POUR L'HOTELLERIE ET LA BUANDERIE</t>
  </si>
  <si>
    <t>AA.51</t>
  </si>
  <si>
    <t>AA.52</t>
  </si>
  <si>
    <t>AA.53</t>
  </si>
  <si>
    <t>AA.6</t>
  </si>
  <si>
    <t>SERVICES DE RESTAURATION ET SERVICES CONNEXES</t>
  </si>
  <si>
    <t>AA.61</t>
  </si>
  <si>
    <t>AA.62</t>
  </si>
  <si>
    <t>AA.63</t>
  </si>
  <si>
    <t>AA.64</t>
  </si>
  <si>
    <t>AA.65</t>
  </si>
  <si>
    <t>AA.7</t>
  </si>
  <si>
    <t>REPARATION ET MAINTENANCE DES EQUIPEMENTS DE RESTAURATION ET HOTELLERIE</t>
  </si>
  <si>
    <t>AA.71</t>
  </si>
  <si>
    <t>REPARATION ET MAINTENANCE DES EQUIPEMENTS DE RESTAURATION ET DE CUISINE</t>
  </si>
  <si>
    <t>AA.72</t>
  </si>
  <si>
    <t>REPARATION ET MAINTENANCE DES EQUIPEMENTS D'HOTELLERIE ET BUANDERIE</t>
  </si>
  <si>
    <t>AB</t>
  </si>
  <si>
    <t>BUREAU (HORS INFORMATIQUE)</t>
  </si>
  <si>
    <t>AB.03</t>
  </si>
  <si>
    <t>AB.1</t>
  </si>
  <si>
    <t>REPARATION ET MAINTENANCE DU MOBILIER ET DES EQUIPEMENTS DE BUREAU ET DE SALLE DE REUNION</t>
  </si>
  <si>
    <t>AB.11</t>
  </si>
  <si>
    <t>REPARATION ET MAINTENANCE DES EQUIPEMENTS DE BUREAU ET DE SALLE DE REUNION</t>
  </si>
  <si>
    <t>AB.12</t>
  </si>
  <si>
    <t>REPARATION ET MAINTENANCE DES EQUIPEMENTS SPECIFIQUES ERGONOMIQUES</t>
  </si>
  <si>
    <t>AC</t>
  </si>
  <si>
    <t>IMPRESSION-REPROGRAPHIE</t>
  </si>
  <si>
    <t>AC.0</t>
  </si>
  <si>
    <t>PAPIERS ET CARTONS D'IMPRESSION-REPROGRAPHIE</t>
  </si>
  <si>
    <t>AC.02</t>
  </si>
  <si>
    <t>AC.03</t>
  </si>
  <si>
    <t>AC.1</t>
  </si>
  <si>
    <t>CONSOMMABLES POUR LA REPROGRAPHIE</t>
  </si>
  <si>
    <t>AC.11</t>
  </si>
  <si>
    <t>CONSOMMABLES POUR PHOTOCOPIEURS (ENCRES, AGRAPHES,…)</t>
  </si>
  <si>
    <t>AC.12</t>
  </si>
  <si>
    <t>AC.21</t>
  </si>
  <si>
    <t>AC.22</t>
  </si>
  <si>
    <t>AC.23</t>
  </si>
  <si>
    <t>AC.3</t>
  </si>
  <si>
    <t>AC.31</t>
  </si>
  <si>
    <t>SERVICES EXTERNALISES D'IMPRESSION ET DE REPROGRAPHIE</t>
  </si>
  <si>
    <t>AC.4</t>
  </si>
  <si>
    <t>REPARATION ET MAINTENANCE DES EQUIPEMENTS DE REPROGRAPHIE</t>
  </si>
  <si>
    <t>AC.41</t>
  </si>
  <si>
    <t>REPARATION ET MAINTENANCE DES EQUIPEMENTS DE REPROGRAPHIE DE PROXIMITE</t>
  </si>
  <si>
    <t>AC.42</t>
  </si>
  <si>
    <t>REPARATION ET MAINTENANCE DES EQUIPEMENTS DE REPROGRAPHIE HAUT DEBIT</t>
  </si>
  <si>
    <t>AC.43</t>
  </si>
  <si>
    <t>REPARATION ET MAINTENANCE DES AUTRES EQUIPEMENTS D'ATELIER DE REPROGRAPHIE</t>
  </si>
  <si>
    <t>AD</t>
  </si>
  <si>
    <t>PARC DE VEHICULES</t>
  </si>
  <si>
    <t>AD.0</t>
  </si>
  <si>
    <t>FOURNITURES, CONSOMMABLES ET PETITS EQUIPEMENTS POUR LE PARC DE VEHICULES</t>
  </si>
  <si>
    <t>AD.01</t>
  </si>
  <si>
    <t>AD.02</t>
  </si>
  <si>
    <t xml:space="preserve">MATERIEL, OUTILLAGE ET EQUIPEMENTS DE GARAGE </t>
  </si>
  <si>
    <t>AD.03</t>
  </si>
  <si>
    <t>AD.04</t>
  </si>
  <si>
    <t>AD.1</t>
  </si>
  <si>
    <t>PARC VEHICULE (ACHAT OU LOCATION DE LONGUE DUREE)</t>
  </si>
  <si>
    <t>AD.11</t>
  </si>
  <si>
    <t>AD.12</t>
  </si>
  <si>
    <t>AD.13</t>
  </si>
  <si>
    <t>AD.14</t>
  </si>
  <si>
    <t>AD.15</t>
  </si>
  <si>
    <t>AD.2</t>
  </si>
  <si>
    <t>CARBURANTS</t>
  </si>
  <si>
    <t>AD.21</t>
  </si>
  <si>
    <r>
      <t xml:space="preserve">CARBURANTS A LA POMPE </t>
    </r>
    <r>
      <rPr>
        <sz val="10"/>
        <rFont val="Arial Narrow"/>
        <family val="2"/>
      </rPr>
      <t>(AUTOMOBILES)</t>
    </r>
  </si>
  <si>
    <t>AD.22</t>
  </si>
  <si>
    <t>AD.23</t>
  </si>
  <si>
    <t>AD.24</t>
  </si>
  <si>
    <t>AD.25</t>
  </si>
  <si>
    <t>AD.3</t>
  </si>
  <si>
    <t>SERVICES POUR LE PARC VEHICULE</t>
  </si>
  <si>
    <t>AD.31</t>
  </si>
  <si>
    <t>AD.32</t>
  </si>
  <si>
    <t>AD.4</t>
  </si>
  <si>
    <t>AD.41</t>
  </si>
  <si>
    <t>AD.42</t>
  </si>
  <si>
    <t>AD.43</t>
  </si>
  <si>
    <t xml:space="preserve">MAINTENANCE DU MATERIEL ET DE L'OUTILLAGE DE GARAGE </t>
  </si>
  <si>
    <t>AD.44</t>
  </si>
  <si>
    <t>AD.45</t>
  </si>
  <si>
    <t>ENTRETIEN MAINTENANCE DE BORNES DE RECHARGE ELECTRIQUE</t>
  </si>
  <si>
    <t>AE</t>
  </si>
  <si>
    <t>ACTIVITES SPORTIVES, MUSICALES ET RECREATIVES</t>
  </si>
  <si>
    <t>AE.0</t>
  </si>
  <si>
    <t>FOURNITURES ET EQUIPEMENTS POUR LE SPORT</t>
  </si>
  <si>
    <t>AE.02</t>
  </si>
  <si>
    <t>AE.03</t>
  </si>
  <si>
    <t>EQUIPEMENTS DE SPORT (POUR INFRASTRUCTURES,…)</t>
  </si>
  <si>
    <t>AE.1</t>
  </si>
  <si>
    <t>FOURNITURES ET EQUIPEMENTS POUR ACTIVITES MUSICALES</t>
  </si>
  <si>
    <t>AE.11</t>
  </si>
  <si>
    <t>AE.21</t>
  </si>
  <si>
    <r>
      <t xml:space="preserve">JEUX </t>
    </r>
    <r>
      <rPr>
        <sz val="10"/>
        <rFont val="Arial Narrow"/>
        <family val="2"/>
      </rPr>
      <t>EDUCATIFS</t>
    </r>
  </si>
  <si>
    <t>AE.22</t>
  </si>
  <si>
    <t>AE.23</t>
  </si>
  <si>
    <t>AE.24</t>
  </si>
  <si>
    <t>AE.25</t>
  </si>
  <si>
    <t>AE.26</t>
  </si>
  <si>
    <t>AE.27</t>
  </si>
  <si>
    <t>AE.3</t>
  </si>
  <si>
    <t>REPARATION ET MAINTENANCE DES EQUIPEMENTS POUR ACTIVITES SPORTIVES, MUSICALES ET D'EXTERIEURES</t>
  </si>
  <si>
    <t>AE.31</t>
  </si>
  <si>
    <t>REPARATION ET MAINTENANCE DES EQUIPEMENTS DE SPORT</t>
  </si>
  <si>
    <t>AE.32</t>
  </si>
  <si>
    <t>REPARATION ET MAINTENANCE DES INSTRUMENTS DE MUSIQUE</t>
  </si>
  <si>
    <t>AE.33</t>
  </si>
  <si>
    <t>REPARATION ET MAINTENANCE DES EQUIPEMENTS POUR ACTIVITES RECREATIVES</t>
  </si>
  <si>
    <t>AE.4</t>
  </si>
  <si>
    <t>SERVICES SPORTIFS</t>
  </si>
  <si>
    <t>AE.41</t>
  </si>
  <si>
    <t>AE.42</t>
  </si>
  <si>
    <t>AE.43</t>
  </si>
  <si>
    <t xml:space="preserve">SERVICES D'EXPLOITATION DES INSTALLATIONS SPORTIVES </t>
  </si>
  <si>
    <t>AE.44</t>
  </si>
  <si>
    <t>AE.51</t>
  </si>
  <si>
    <t>AE.52</t>
  </si>
  <si>
    <t>AF</t>
  </si>
  <si>
    <t>AUTRES APPROVISIONNEMENTS GENERAUX</t>
  </si>
  <si>
    <t>AF.0</t>
  </si>
  <si>
    <t>SALLES D'ENSEIGNEMENT</t>
  </si>
  <si>
    <t>AF.01</t>
  </si>
  <si>
    <t>AF.1</t>
  </si>
  <si>
    <t>AUTRES PETITES FOURNITURES GENERALES</t>
  </si>
  <si>
    <t>AF.11</t>
  </si>
  <si>
    <t>AF.2</t>
  </si>
  <si>
    <t>AUTRES SERVICES GENERAUX</t>
  </si>
  <si>
    <t>AF.21</t>
  </si>
  <si>
    <t>AF.3</t>
  </si>
  <si>
    <t>FOURNITURES ET EQUIPEMENTS POUR CARTES MULTISERVICES</t>
  </si>
  <si>
    <t>AF.31</t>
  </si>
  <si>
    <t>AF.32</t>
  </si>
  <si>
    <t>AF.33</t>
  </si>
  <si>
    <t>REPAR. ET MAINTENANCE DE SYSTEMES DE CREATION ET DE GESTION DE CARTES MULTISERVICES</t>
  </si>
  <si>
    <t>BA</t>
  </si>
  <si>
    <t>FLUIDES ET COMBUSTIBLES</t>
  </si>
  <si>
    <t>BA.01</t>
  </si>
  <si>
    <t xml:space="preserve">ELECTRICITE DISTRIBUEE </t>
  </si>
  <si>
    <t>BA.03</t>
  </si>
  <si>
    <t>BA.04</t>
  </si>
  <si>
    <t>BA.05</t>
  </si>
  <si>
    <t>BA.06</t>
  </si>
  <si>
    <t>AUTRES COMBUSTIBLES (BOIS DE CHAUFFAGE,…)</t>
  </si>
  <si>
    <t>BA.1</t>
  </si>
  <si>
    <t>EQUIPEMENTS RELATIFS A LA DISTRIBUTION DES FLUIDES</t>
  </si>
  <si>
    <t>BA.11</t>
  </si>
  <si>
    <t>MATERIEL DE STOCKAGE DES FLUIDES (CUVES A FIOUL,…)</t>
  </si>
  <si>
    <t>BB</t>
  </si>
  <si>
    <t>FOURNITURES, EQUIPEMENTS ET SERVICES POUR L'ENTRETIEN DES LOCAUX ET L'HYGIENE</t>
  </si>
  <si>
    <t>BB.1</t>
  </si>
  <si>
    <t>SERVICES DE NETTOYAGE/ENTRETIEN DES LOCAUX</t>
  </si>
  <si>
    <t>BB.11</t>
  </si>
  <si>
    <t>BB.12</t>
  </si>
  <si>
    <t xml:space="preserve">SERVICES DE NETTOYAGE SPECIALISE DES LOCAUX </t>
  </si>
  <si>
    <t>BB.13</t>
  </si>
  <si>
    <t>BB.14</t>
  </si>
  <si>
    <t>BB.2</t>
  </si>
  <si>
    <t>SERVICES SPECIALISES D'ENTRETIEN DES LOCAUX</t>
  </si>
  <si>
    <t>BB.21</t>
  </si>
  <si>
    <t>BB.22</t>
  </si>
  <si>
    <t>BB.23</t>
  </si>
  <si>
    <t>BB.24</t>
  </si>
  <si>
    <t>BB.3</t>
  </si>
  <si>
    <t>SERVICES DE TRAITEMENT DES DECHETS</t>
  </si>
  <si>
    <t>BB.31</t>
  </si>
  <si>
    <t>BB.32</t>
  </si>
  <si>
    <t>BB.33</t>
  </si>
  <si>
    <t>BB.34</t>
  </si>
  <si>
    <t>BB.35</t>
  </si>
  <si>
    <t>BB.36</t>
  </si>
  <si>
    <t>SERVICES DE TRAITEMENT DES AUTRES DECHETS (MENAGERS, INDUSTRIELS,…)</t>
  </si>
  <si>
    <t>BB.4</t>
  </si>
  <si>
    <t>REPARATION ET MAINTENANCE DU MATERIEL D'ENTRETIEN DES LOCAUX</t>
  </si>
  <si>
    <t>BB.41</t>
  </si>
  <si>
    <t>BB.42</t>
  </si>
  <si>
    <t>REPARATION ET MAINTENANCE DU MATERIEL POUR LE TRAITEMENT DES DECHETS</t>
  </si>
  <si>
    <t>BC</t>
  </si>
  <si>
    <t>AUTRES SERVICES AUX BÂTIMENTS</t>
  </si>
  <si>
    <t>BC.0</t>
  </si>
  <si>
    <t>SERVICES D'ACCUEIL, GARDIENNAGE, PROTECTION ET SECURITE</t>
  </si>
  <si>
    <t>BC.01</t>
  </si>
  <si>
    <t>BC.02</t>
  </si>
  <si>
    <t>BC.03</t>
  </si>
  <si>
    <t>BC.1</t>
  </si>
  <si>
    <t xml:space="preserve">SERVICES DE CONTRÔLES REGLEMENTAIRES </t>
  </si>
  <si>
    <t>BC.11</t>
  </si>
  <si>
    <t>CONTRÔLES RELATIFS A L'ENVIRONNEMENT (EAU, EAUX USEES, INCINERATEURS…)</t>
  </si>
  <si>
    <t>BC.12</t>
  </si>
  <si>
    <t>CONTRÔLES REGLEMENTAIRES DES EQUIPEMENTS DES BATIMENTS</t>
  </si>
  <si>
    <t>BC.13</t>
  </si>
  <si>
    <t>BD</t>
  </si>
  <si>
    <t>FOURNITURES ET MATERIEL POUR LA CONSTRUCTION, L'AMENAGEMENT, L'EQUIPEMENT ET L'ENTRETIEN DES BÂTIMENTS ET INFRASTRUCTURES</t>
  </si>
  <si>
    <t>BD.01</t>
  </si>
  <si>
    <t>BD.02</t>
  </si>
  <si>
    <t>BD.03</t>
  </si>
  <si>
    <t xml:space="preserve">FOURNITURES DE PLOMBERIE </t>
  </si>
  <si>
    <t>BD.04</t>
  </si>
  <si>
    <t>OUTILLAGE POUR LA CONSTRUCTION ET L'ENTRETIEN DES BÂTIMENTS ET INFRASTRUCTURES</t>
  </si>
  <si>
    <t>BD.05</t>
  </si>
  <si>
    <t>BD.1</t>
  </si>
  <si>
    <t>FOURNITURES ET MATERIEL D'AMENAGEMENT DES BÂTIMENTS</t>
  </si>
  <si>
    <t>BD.11</t>
  </si>
  <si>
    <t>BD.12</t>
  </si>
  <si>
    <t>BD.13</t>
  </si>
  <si>
    <t>BD.14</t>
  </si>
  <si>
    <t>BD.15</t>
  </si>
  <si>
    <t xml:space="preserve">QUINCALLERIE POUR L'AMENAGEMENT ET L'ENTRETIEN DES BATIMENTS </t>
  </si>
  <si>
    <t>BD.2</t>
  </si>
  <si>
    <t>FOURNITURES ET MATERIEL POUR L'EQUIPEMENT DES BÂTIMENTS</t>
  </si>
  <si>
    <t>BD.21</t>
  </si>
  <si>
    <t>BD.23</t>
  </si>
  <si>
    <t xml:space="preserve">EQUIPEMENTS MECANIQUES POUR BATIMENTS </t>
  </si>
  <si>
    <t>BD.26</t>
  </si>
  <si>
    <t>BD.27</t>
  </si>
  <si>
    <t>FOURNITURES ET EQUIPEMENTS DE SECURITE (SYSTEMES D'ALARMES, EXTINCTEURS,…)</t>
  </si>
  <si>
    <t>BE.0</t>
  </si>
  <si>
    <t>TRAVAUX D'AMENAGEMENT COURANTS DES BÂTIMENTS ET INFRASTRUCTURES</t>
  </si>
  <si>
    <t>BE.01</t>
  </si>
  <si>
    <t>BE.02</t>
  </si>
  <si>
    <t>BE.03</t>
  </si>
  <si>
    <t>BE.04</t>
  </si>
  <si>
    <t>BE.05</t>
  </si>
  <si>
    <t>BE.06</t>
  </si>
  <si>
    <t>BE.07</t>
  </si>
  <si>
    <t>BE.08</t>
  </si>
  <si>
    <t>BE.09</t>
  </si>
  <si>
    <t>BE.1</t>
  </si>
  <si>
    <t>REPARATION ET MAINTENANCE DES EQUIPEMENTS DES BATIMENTS</t>
  </si>
  <si>
    <t>BE.11</t>
  </si>
  <si>
    <t>REPARATION ET MAINTENANCE DES EQUIPEMENTS MECANIQUES DES BATIMENTS</t>
  </si>
  <si>
    <t>BE.12</t>
  </si>
  <si>
    <t>REPARATION ET MAINTENANCE DES CHAMBRES FROIDES</t>
  </si>
  <si>
    <t>BE.13</t>
  </si>
  <si>
    <t>REPARATION ET MAINTENANCE DES EQUIPEMENTS DE SECURITE</t>
  </si>
  <si>
    <t>BE.14</t>
  </si>
  <si>
    <t>REPARATION ET MAINTENANCE DES INSTALLATIONS ET EQUIPEMENTS ELECTRIQUES</t>
  </si>
  <si>
    <t>BE.15</t>
  </si>
  <si>
    <t>REPAR. ET MAINTENANCE EQUIPMTS CLIMATISATION, VENTILATION, CHAUFFAGE, RESERVOIRS</t>
  </si>
  <si>
    <t>BE.16</t>
  </si>
  <si>
    <t>REPARATION ET MAINTENANCE DES EQUIPEMENTS SANITAIRES ET PLOMBERIE</t>
  </si>
  <si>
    <t>BE.17</t>
  </si>
  <si>
    <t>REPARATION ET MAINTENANCE DES AUTRES EQUIPEMENTS DES BATIMENTS</t>
  </si>
  <si>
    <t>BE.2</t>
  </si>
  <si>
    <t>BE.21</t>
  </si>
  <si>
    <t>BF</t>
  </si>
  <si>
    <t>TRAVAUX DE CONSTRUCTION ET SERVICES CONNEXES</t>
  </si>
  <si>
    <t>BF.0</t>
  </si>
  <si>
    <t>OPERATIONS DE TRAVAUX DE CONSTRUCTION</t>
  </si>
  <si>
    <t>BF.01</t>
  </si>
  <si>
    <t xml:space="preserve">TRAVAUX DE CONSTRUCTION NEUVE </t>
  </si>
  <si>
    <t>BF.02</t>
  </si>
  <si>
    <t xml:space="preserve">TRAVAUX DE REHABILITATION OU DE REUTILISATION </t>
  </si>
  <si>
    <t>BF.03</t>
  </si>
  <si>
    <t>BF.1</t>
  </si>
  <si>
    <t>SERVICES  D'ETUDE  POUR LA CONSTRUCTION ET L'ENTRETIEN</t>
  </si>
  <si>
    <t>BF.11</t>
  </si>
  <si>
    <t>BF.12</t>
  </si>
  <si>
    <t>MAITRISE D'ŒUVRE ET INGENIERIE</t>
  </si>
  <si>
    <t>BF.13</t>
  </si>
  <si>
    <t>ETUDES PREALABLES (TOPOGRAPHIE, ETUDES DE SOL, PROSPECTION…), PROGRAMMATION</t>
  </si>
  <si>
    <t>BF.14</t>
  </si>
  <si>
    <t xml:space="preserve">CONTROLES TECHNIQUES, MISSIONS DE SECURITE, CSPS </t>
  </si>
  <si>
    <t>BF.15</t>
  </si>
  <si>
    <t xml:space="preserve">DIAGNOSTICS, ORDONNANCEMENT-PILOTAGE-COORDINATION (OPC), SSI </t>
  </si>
  <si>
    <t>BG</t>
  </si>
  <si>
    <t>ESPACES VERTS</t>
  </si>
  <si>
    <t>BG.0</t>
  </si>
  <si>
    <t>PRODUITS ET EQUIPEMENTS POUR LA CREATION ET L'ENTRETIEN DES ESPACES VERTS</t>
  </si>
  <si>
    <t>BG.01</t>
  </si>
  <si>
    <t>BG.02</t>
  </si>
  <si>
    <t>BG.03</t>
  </si>
  <si>
    <t>BG.04</t>
  </si>
  <si>
    <t>BG.05</t>
  </si>
  <si>
    <t>ACHAT DE MOBILIER URBAIN</t>
  </si>
  <si>
    <t>BG.1</t>
  </si>
  <si>
    <t>REPARATION ET MAINTENANCE DES EQUIPEMENTS POUR ESPACES VERTS</t>
  </si>
  <si>
    <t>BG.11</t>
  </si>
  <si>
    <t xml:space="preserve">REPARATION ET MAINTENANCE DU MATERIEL D'ENTRETIEN DES ESPACES VERTS </t>
  </si>
  <si>
    <t>BG.2</t>
  </si>
  <si>
    <t>SERVICES RELATIFS AUX ESPACES VERTS</t>
  </si>
  <si>
    <t>BG.21</t>
  </si>
  <si>
    <t>CA</t>
  </si>
  <si>
    <t>COMMUNICATION : CONCEPTION, EDITION, IMPRESSION</t>
  </si>
  <si>
    <t>CA.0</t>
  </si>
  <si>
    <t>COMMUNICATION : CONCEPTION DE PUBLICATIONS</t>
  </si>
  <si>
    <t>CA.01</t>
  </si>
  <si>
    <t>CA.02</t>
  </si>
  <si>
    <t>CA.03</t>
  </si>
  <si>
    <t xml:space="preserve">COMMUNICATION : TRAVAUX GRAPHIQUES </t>
  </si>
  <si>
    <t>CA.04</t>
  </si>
  <si>
    <t xml:space="preserve">COMMUNICATION : TRAVAUX PHOTOGRAPHIQUES </t>
  </si>
  <si>
    <t>CA.1</t>
  </si>
  <si>
    <t>COMMUNICATION : COMMUNICATION WEB</t>
  </si>
  <si>
    <t>CA.11</t>
  </si>
  <si>
    <t>CA.12</t>
  </si>
  <si>
    <t>CA.13</t>
  </si>
  <si>
    <t>CA.14</t>
  </si>
  <si>
    <t>CA.2</t>
  </si>
  <si>
    <t>COMMUNICATION : EDITION</t>
  </si>
  <si>
    <t>CA.21</t>
  </si>
  <si>
    <t>CA.22</t>
  </si>
  <si>
    <t>CA.23</t>
  </si>
  <si>
    <t>CA.24</t>
  </si>
  <si>
    <t>CA.3</t>
  </si>
  <si>
    <t>COMMUNICATION : PRODUCTION AUDIOVISUELLE</t>
  </si>
  <si>
    <t>CA.31</t>
  </si>
  <si>
    <t>CA.32</t>
  </si>
  <si>
    <t>CA.33</t>
  </si>
  <si>
    <t>CA.34</t>
  </si>
  <si>
    <t>CA.35</t>
  </si>
  <si>
    <t>CB</t>
  </si>
  <si>
    <t>COMMUNICATION : COMMUNICATION EVENEMENTIELLE ET INSTITUTIONNELLE</t>
  </si>
  <si>
    <t>CB.0</t>
  </si>
  <si>
    <t>COMMUNICATION : MATERIEL ET EQUIPEMENTS POUR LA COMMUNICATION EVENEMENTIELLE ET INSTITUTIONNELLE</t>
  </si>
  <si>
    <t>CB.01</t>
  </si>
  <si>
    <t>CB.02</t>
  </si>
  <si>
    <t>CB.03</t>
  </si>
  <si>
    <t>CB.1</t>
  </si>
  <si>
    <t>COMMUNICATION : ORGANISATION DE MANIFESTATIONS EVENEMENTIELLES</t>
  </si>
  <si>
    <t>CB.11</t>
  </si>
  <si>
    <t>CB.12</t>
  </si>
  <si>
    <t>CB.13</t>
  </si>
  <si>
    <t>CB.14</t>
  </si>
  <si>
    <t>CB.15</t>
  </si>
  <si>
    <t>CB.2</t>
  </si>
  <si>
    <t>COMMUNICATION : PRESTATIONS ASSOCIEES AUX MANIFESTATIONS EVENEMENTIELLES</t>
  </si>
  <si>
    <t>CB.21</t>
  </si>
  <si>
    <t>CB.22</t>
  </si>
  <si>
    <t>CB.23</t>
  </si>
  <si>
    <t>CB.24</t>
  </si>
  <si>
    <t>CB.25</t>
  </si>
  <si>
    <t>CC</t>
  </si>
  <si>
    <t>COMMUNICATION : SERVICES POUR LA COMMUNICATION</t>
  </si>
  <si>
    <t>CC.0</t>
  </si>
  <si>
    <t>COMMUNICATION : SERVICES DE TRAITEMENT DE L'INFORMATION</t>
  </si>
  <si>
    <t>CC.01</t>
  </si>
  <si>
    <t>CC.02</t>
  </si>
  <si>
    <t>CC.03</t>
  </si>
  <si>
    <t>CC.1</t>
  </si>
  <si>
    <t>COMMUNICATION : SERVICES DE CONSEIL EN COMMUNICATION</t>
  </si>
  <si>
    <t>CC.11</t>
  </si>
  <si>
    <t>CC.12</t>
  </si>
  <si>
    <t>CC.13</t>
  </si>
  <si>
    <t>CC.14</t>
  </si>
  <si>
    <t>CC.15</t>
  </si>
  <si>
    <t>CC.2</t>
  </si>
  <si>
    <t>CC.21</t>
  </si>
  <si>
    <t xml:space="preserve">COMMUNICATION : ACHAT D'ESPACES PUBLICITAIRES </t>
  </si>
  <si>
    <t>CC.22</t>
  </si>
  <si>
    <t>CC.23</t>
  </si>
  <si>
    <t>CD</t>
  </si>
  <si>
    <t>CULTURE ET COLLECTIONS DE MUSEE</t>
  </si>
  <si>
    <t>CD.0</t>
  </si>
  <si>
    <t xml:space="preserve">CULTURE : ŒUVRES ET OBJETS D'ART </t>
  </si>
  <si>
    <t>CD.01</t>
  </si>
  <si>
    <t>CULTURE : ŒUVRES ET OBJETS D'ART EXISTANTS</t>
  </si>
  <si>
    <t>CD.02</t>
  </si>
  <si>
    <t>CULTURE : REALISATION D'ŒUVRES ET OBJETS D'ART</t>
  </si>
  <si>
    <t>CD.03</t>
  </si>
  <si>
    <t>CULTURE: REPRODUCTION D'ŒUVRES ET OBJETS D'ART</t>
  </si>
  <si>
    <t>CD.1</t>
  </si>
  <si>
    <t>CULTURE : REPRESENTATIONS ET REALISATIONS ARTISTIQUES ET CULTURELLES</t>
  </si>
  <si>
    <t>CD.11</t>
  </si>
  <si>
    <t>CD.12</t>
  </si>
  <si>
    <t>CD.13</t>
  </si>
  <si>
    <t>CD.14</t>
  </si>
  <si>
    <t>CD.2</t>
  </si>
  <si>
    <t>CULTURE : SERVICES DE CONSERVATION DU PATRIMOINE (HORS ARCHIVAGE)</t>
  </si>
  <si>
    <t>CD.21</t>
  </si>
  <si>
    <t>CD.22</t>
  </si>
  <si>
    <t>CD.23</t>
  </si>
  <si>
    <t>CD.24</t>
  </si>
  <si>
    <t>CD.25</t>
  </si>
  <si>
    <t>CD.3</t>
  </si>
  <si>
    <t>CULTURE : SERVICES CULTURELS</t>
  </si>
  <si>
    <t>CD.31</t>
  </si>
  <si>
    <t>CD.32</t>
  </si>
  <si>
    <t>CD.33</t>
  </si>
  <si>
    <t>CD.34</t>
  </si>
  <si>
    <t>CD.4</t>
  </si>
  <si>
    <t>FOURNITURES POUR LA CONSERVATION ET LA RESTAURATION DES COLLECTIONS</t>
  </si>
  <si>
    <t>CD.41</t>
  </si>
  <si>
    <t>CD.42</t>
  </si>
  <si>
    <t>CD.43</t>
  </si>
  <si>
    <t>CE</t>
  </si>
  <si>
    <t>DOCUMENTATION : DOCUMENTS</t>
  </si>
  <si>
    <t>CE.01</t>
  </si>
  <si>
    <t>CE.02</t>
  </si>
  <si>
    <t>CE.03</t>
  </si>
  <si>
    <t>CE.04</t>
  </si>
  <si>
    <t>CE.05</t>
  </si>
  <si>
    <t>CE.06</t>
  </si>
  <si>
    <t>CE.1</t>
  </si>
  <si>
    <t>DOCUMENTATION : PERIODIQUES</t>
  </si>
  <si>
    <t>CE.11</t>
  </si>
  <si>
    <t>CE.12</t>
  </si>
  <si>
    <t>CE.13</t>
  </si>
  <si>
    <t>CE.14</t>
  </si>
  <si>
    <t>CE.2</t>
  </si>
  <si>
    <t>DOCUMENTATION : BASES DE DONNEES</t>
  </si>
  <si>
    <t>CE.21</t>
  </si>
  <si>
    <t>CE.22</t>
  </si>
  <si>
    <t>CE.3</t>
  </si>
  <si>
    <t>DOCUMENTATION : AUTRES DOCUMENTS (SUPPORT PAPIER OU ELECTRONIQUE)</t>
  </si>
  <si>
    <t>CE.31</t>
  </si>
  <si>
    <t>CE.32</t>
  </si>
  <si>
    <t>DOCUMENTATION : CARTES (GEOGRAPHIQUES, TOPOGRAPHIQUES…) ET GLOBES TERRESTRES</t>
  </si>
  <si>
    <t>CE.33</t>
  </si>
  <si>
    <t>CE.34</t>
  </si>
  <si>
    <t>CE.4</t>
  </si>
  <si>
    <t>DOCUMENTATION : IMAGES</t>
  </si>
  <si>
    <t>CE.41</t>
  </si>
  <si>
    <t>CE.42</t>
  </si>
  <si>
    <t xml:space="preserve">DOCUMENTATION : IMAGES ANIMEES SUR TOUT SUPPORT </t>
  </si>
  <si>
    <t>CE.43</t>
  </si>
  <si>
    <t>CE.5</t>
  </si>
  <si>
    <t>DOCUMENTATION : ENREGISTREMENTS SONORES</t>
  </si>
  <si>
    <t>CE.51</t>
  </si>
  <si>
    <t xml:space="preserve">DOCUMENTATION : ENTREGISTREMENTS SONORES </t>
  </si>
  <si>
    <t>CF</t>
  </si>
  <si>
    <t>DOCUMENTATION : ARCHIVES</t>
  </si>
  <si>
    <t>CF.0</t>
  </si>
  <si>
    <t>DOCUMENTATION : ARCHIVES DE PERIODIQUES</t>
  </si>
  <si>
    <t>CF.01</t>
  </si>
  <si>
    <t>CF.02</t>
  </si>
  <si>
    <t>CF.03</t>
  </si>
  <si>
    <t>CF.04</t>
  </si>
  <si>
    <t>CF.1</t>
  </si>
  <si>
    <t>DOCUMENTATION : ARCHIVES DE BASES DE DONNEES</t>
  </si>
  <si>
    <t>CF.11</t>
  </si>
  <si>
    <t>CF.12</t>
  </si>
  <si>
    <t>CF.2</t>
  </si>
  <si>
    <t>CF.21</t>
  </si>
  <si>
    <t>CF.22</t>
  </si>
  <si>
    <t>DOCUMENTATION : ARCHIVES DE CARTES (GEOGRAPHIQUES, TOPOGRAPHIQUES…)</t>
  </si>
  <si>
    <t>CF.23</t>
  </si>
  <si>
    <t>CF.3</t>
  </si>
  <si>
    <t>DOCUMENTATION : ARCHIVES D'IMAGES</t>
  </si>
  <si>
    <t>CF.31</t>
  </si>
  <si>
    <t xml:space="preserve">DOCUMENTATION : ARCHIVES D'IMAGES FIXES </t>
  </si>
  <si>
    <t>CF.32</t>
  </si>
  <si>
    <t xml:space="preserve">DOCUMENTATION : ARCHIVES D'IMAGES ANIMEES SUR TOUT SUPPORT </t>
  </si>
  <si>
    <t>CF.33</t>
  </si>
  <si>
    <t>CF.4</t>
  </si>
  <si>
    <t>DOCUMENTATION : ARCHIVES D'ENREGISTREMENTS SONORES</t>
  </si>
  <si>
    <t>CF.41</t>
  </si>
  <si>
    <t xml:space="preserve">DOCUMENTATION : ARCHIVES D'ENTREGISTREMENTS SONORES </t>
  </si>
  <si>
    <t>CG</t>
  </si>
  <si>
    <t>DOCUMENTATION : BIBLIOTHEQUES ET MAGASINS D'ARCHIVES</t>
  </si>
  <si>
    <t>CG.0</t>
  </si>
  <si>
    <t>DOCUMENTATION : FOURNITURES ET EQUIPEMENTS DE BIBLIOTHEQUES ET DE MAGASINS D'ARCHIVES</t>
  </si>
  <si>
    <t>CG.01</t>
  </si>
  <si>
    <t xml:space="preserve">DOCUMENTATION : FOURNITURES ET EQUIPEMENTS DE CONSERVATION DE DOCUMENTS </t>
  </si>
  <si>
    <t>CG.1</t>
  </si>
  <si>
    <t>DOCUMENTATION : MOBILIERS ET RANGEMENTS DE BIBLIOTHEQUES ET DE MAGASINS D'ARCHIVES</t>
  </si>
  <si>
    <t>CG.11</t>
  </si>
  <si>
    <t>CG.12</t>
  </si>
  <si>
    <t>CG.2</t>
  </si>
  <si>
    <t>DOCUMENTATION : MATERIEL DE NUMERISATION POUR BIBLIOTHEQUES ET MAGASINS D'ARCHIVES</t>
  </si>
  <si>
    <t>CG.21</t>
  </si>
  <si>
    <t>CG.3</t>
  </si>
  <si>
    <t>REPARATION ET MAINTENANCE DES MOBILIERS ET EQUIPEMENTS DE BIBLIOTHEQUES ET MAGASINS D'ARCHIVES</t>
  </si>
  <si>
    <t>CG.31</t>
  </si>
  <si>
    <t>REPARATION ET MAINTENANCE DES MOBILIERS DE BIBLIOTHEQUES ET MAGASINS D'ARCHIVES</t>
  </si>
  <si>
    <t>CG.32</t>
  </si>
  <si>
    <t>REPAR. ET MAINTENANCE DES EQUIPEMENTS DE BIBLIOTHEQUES ET MAGASINS D'ARCHIVES</t>
  </si>
  <si>
    <t>CH</t>
  </si>
  <si>
    <t>DOCUMENTATION : SYSTEMES D'INFORMATION DOCUMENTAIRE ET D'ARCHIVAGE</t>
  </si>
  <si>
    <t>CH.0</t>
  </si>
  <si>
    <t>DOCUMENTATION : LOGICIELS D'INFORMATION DOCUMENTAIRE</t>
  </si>
  <si>
    <t>CH.01</t>
  </si>
  <si>
    <t>CH.02</t>
  </si>
  <si>
    <t>CH.03</t>
  </si>
  <si>
    <t>CH.04</t>
  </si>
  <si>
    <t>CH.05</t>
  </si>
  <si>
    <t>CH.06</t>
  </si>
  <si>
    <t>CH.07</t>
  </si>
  <si>
    <t>CH.08</t>
  </si>
  <si>
    <t>CH.1</t>
  </si>
  <si>
    <t>DOCUMENTATION : LOGICIELS DE GESTION D'ARCHIVAGE</t>
  </si>
  <si>
    <t>CH.11</t>
  </si>
  <si>
    <t>CH.12</t>
  </si>
  <si>
    <t>CH.2</t>
  </si>
  <si>
    <t>DOCUMENTATION : MAINTENANCE DES LOGICIELS DE GESTION DOCUMENTAIRE</t>
  </si>
  <si>
    <t>CH.21</t>
  </si>
  <si>
    <t>DOC : MAINTENANCE LOGICIELS STANDARDS DE GESTION DE BIBLIOTHEQUES</t>
  </si>
  <si>
    <t>CH.22</t>
  </si>
  <si>
    <t>DOC. : MAINTENANCE LOGICIELS SPECIFIQUES DE GESTION DE BIBLIOTHEQUES</t>
  </si>
  <si>
    <t>CH.23</t>
  </si>
  <si>
    <t>DOC. : MAINTENANCE LOGIC. STANDARDS D'ACCES AUX CONTENUS ET RESSOURCES DOC.</t>
  </si>
  <si>
    <t>CH.24</t>
  </si>
  <si>
    <t>DOC. : MAINTENANCE LOGIC. SPECIFIQUES D'ACCES AUX CONTENUS ET RESSOURCES DOC.</t>
  </si>
  <si>
    <t>CH.25</t>
  </si>
  <si>
    <t>DOC. : MAINTENANCE LOGIC. STANDARDS DE TRAIT. ET DE CATALOGAGE PARTAGE DE DOC</t>
  </si>
  <si>
    <t>CH.26</t>
  </si>
  <si>
    <t>DOC. : MAINTENANCE LOGIC. SPECIFIQ. DE TRAIT. ET DE CATALOGAGE PARTAGE DE DOC</t>
  </si>
  <si>
    <t>CH.27</t>
  </si>
  <si>
    <t>DOC. : MAINTENANCE D'AUTRES LOGICIELS STANDARDS DE GESTION DOCUMENTAIRE</t>
  </si>
  <si>
    <t>CH.28</t>
  </si>
  <si>
    <t>DOC. : MAINTENANCE D'AUTRES LOGICIELS SPECIFIQUES DE GESTION DOCUMENTAIRE</t>
  </si>
  <si>
    <t>CH.3</t>
  </si>
  <si>
    <t>DOCUMENTATION : MAINTENANCE DES LOGICIELS DE GESTION D'ARCHIVES</t>
  </si>
  <si>
    <t>CH.31</t>
  </si>
  <si>
    <t>DOCUMENTATION : MAINTENANCE DES LOGICIELS STANDARDS DE GESTION D'ARCHIVES</t>
  </si>
  <si>
    <t>CH.32</t>
  </si>
  <si>
    <t>DOCUMENTATION : MAINTENANCE DES LOGICIELS SPECIFIQUES DE GESTION D'ARCHIVES</t>
  </si>
  <si>
    <t>CI</t>
  </si>
  <si>
    <t>DOCUMENTATION : SERVICES DE GESTION DOCUMENTAIRE ET D'ARCHIVAGE</t>
  </si>
  <si>
    <t>CI.0</t>
  </si>
  <si>
    <t>DOCUMENTATION : SERVICES DE GESTION DOCUMENTAIRE</t>
  </si>
  <si>
    <t>CI.01</t>
  </si>
  <si>
    <t>CI.02</t>
  </si>
  <si>
    <t>CI.03</t>
  </si>
  <si>
    <t>CI.04</t>
  </si>
  <si>
    <t>CI.1</t>
  </si>
  <si>
    <t>CI.11</t>
  </si>
  <si>
    <t>CI.12</t>
  </si>
  <si>
    <t>CI.13</t>
  </si>
  <si>
    <t>CI.14</t>
  </si>
  <si>
    <t>DA</t>
  </si>
  <si>
    <t>TRANSPORT DES PERSONNES</t>
  </si>
  <si>
    <t>DA.0</t>
  </si>
  <si>
    <t>SERVICES DE TRANSPORT PAR VOITURE</t>
  </si>
  <si>
    <t>DA.01</t>
  </si>
  <si>
    <r>
      <t xml:space="preserve">SERVICES DE TAXI </t>
    </r>
    <r>
      <rPr>
        <sz val="10"/>
        <rFont val="Arial Narrow"/>
        <family val="2"/>
      </rPr>
      <t>OU DE VTC</t>
    </r>
  </si>
  <si>
    <t>DA.02</t>
  </si>
  <si>
    <t>DA.1</t>
  </si>
  <si>
    <t>MOYENS DE TRANSPORT DES PERSONNES ET FRAIS CONNEXES</t>
  </si>
  <si>
    <t>DA.11</t>
  </si>
  <si>
    <t>DA.12</t>
  </si>
  <si>
    <t>DA.13</t>
  </si>
  <si>
    <t>DA.14</t>
  </si>
  <si>
    <t>DA.15</t>
  </si>
  <si>
    <t>DA.16</t>
  </si>
  <si>
    <t>DA.17</t>
  </si>
  <si>
    <t>DA.18</t>
  </si>
  <si>
    <t xml:space="preserve">PRESTATIONS DE TRANSPORTS SANITAIRES </t>
  </si>
  <si>
    <t>DA.19</t>
  </si>
  <si>
    <t>DB</t>
  </si>
  <si>
    <t>HEBERGEMENT DES PERSONNES (HORS EVENEMENTIEL)</t>
  </si>
  <si>
    <t>DB.1</t>
  </si>
  <si>
    <t>SERVICES D'HEBERGEMENT DES PERSONNES (HORS EVENEMENTIEL)</t>
  </si>
  <si>
    <t>DB.11</t>
  </si>
  <si>
    <t>HEBERGEMENT EN HÔTEL (HORS EVENEMENTIEL)</t>
  </si>
  <si>
    <t>DB.12</t>
  </si>
  <si>
    <t>DC</t>
  </si>
  <si>
    <t>SERVICES AUXILIAIRES AUX TRANSPORTS ET A L'HEBERGEMENT DE PERSONNES</t>
  </si>
  <si>
    <t>DC.0</t>
  </si>
  <si>
    <t>SERVICES DE RESERVATIONS PAR AGENCES OU CENTRALES</t>
  </si>
  <si>
    <t>DC.01</t>
  </si>
  <si>
    <t>DC.1</t>
  </si>
  <si>
    <t>AUTRES SERVICES AUXILIAIRES AUX TRANSPORTS</t>
  </si>
  <si>
    <t>DC.11</t>
  </si>
  <si>
    <t xml:space="preserve">SERVICES DE GESTION DES VISAS ET DES FORMALITES ADMINISTRATIVES                                                                                                </t>
  </si>
  <si>
    <t>DC.12</t>
  </si>
  <si>
    <t>E</t>
  </si>
  <si>
    <t>ETUDES - CONSEILS - ASSURANCES - PI - RESSOURCES HUMAINES</t>
  </si>
  <si>
    <t>EA</t>
  </si>
  <si>
    <t xml:space="preserve">ASSURANCES ET SERVICES EN ASSURANCE </t>
  </si>
  <si>
    <t>EA.0</t>
  </si>
  <si>
    <t>ASSURANCES DES VEHICULES (RESPONSABILITE CIVILE, DOMMAGES AUX VEHICULES, GARANTIES DU CONDUCTEUR)</t>
  </si>
  <si>
    <t>EA.01</t>
  </si>
  <si>
    <t>EA.02</t>
  </si>
  <si>
    <t>EA.03</t>
  </si>
  <si>
    <t>EA.1</t>
  </si>
  <si>
    <t>ASSURANCES D'AUTRES BIENS</t>
  </si>
  <si>
    <t>EA.11</t>
  </si>
  <si>
    <t>EA.12</t>
  </si>
  <si>
    <t>EA.13</t>
  </si>
  <si>
    <t>EA.14</t>
  </si>
  <si>
    <t>EA.2</t>
  </si>
  <si>
    <t xml:space="preserve">AUTRES SERVICES D'ASSURANCES </t>
  </si>
  <si>
    <t>EA.21</t>
  </si>
  <si>
    <t>EA.22</t>
  </si>
  <si>
    <t>EA.23</t>
  </si>
  <si>
    <t>EA.24</t>
  </si>
  <si>
    <t>EA.3</t>
  </si>
  <si>
    <t>EA.31</t>
  </si>
  <si>
    <t>EB.0</t>
  </si>
  <si>
    <t>SERVICES DE CONSEIL ET ETUDES</t>
  </si>
  <si>
    <t>EB.01</t>
  </si>
  <si>
    <t>EB.02</t>
  </si>
  <si>
    <t>EB.03</t>
  </si>
  <si>
    <t>EB.04</t>
  </si>
  <si>
    <t>AUTRES MISSIONS D'ETUDES ET DE CONSEIL (HORS BÂTIMENT ET INFORMATIQUE)</t>
  </si>
  <si>
    <t>EB.1</t>
  </si>
  <si>
    <t>SERVICES D'AUDIT - CERTIFICATION - ACCREDITATION</t>
  </si>
  <si>
    <t>EB.11</t>
  </si>
  <si>
    <t>EB.12</t>
  </si>
  <si>
    <t>AUDIT FINANCIER</t>
  </si>
  <si>
    <t>EB.13</t>
  </si>
  <si>
    <t>EB.14</t>
  </si>
  <si>
    <t>AUDIT ENERGERTIQUE (ENVIRONNEMENTAL, BILAN CARBONE,…)</t>
  </si>
  <si>
    <t>EB.15</t>
  </si>
  <si>
    <t>EB.16</t>
  </si>
  <si>
    <t>EB.2</t>
  </si>
  <si>
    <t>SERVICES D'ENQUETES</t>
  </si>
  <si>
    <t>EB.21</t>
  </si>
  <si>
    <t>EB.22</t>
  </si>
  <si>
    <t>EB.23</t>
  </si>
  <si>
    <t>EB.3</t>
  </si>
  <si>
    <t>SERVICES FINANCIERS ET COMPTABLES</t>
  </si>
  <si>
    <t>EB.31</t>
  </si>
  <si>
    <t>EB.32</t>
  </si>
  <si>
    <t>INTERMEDIATION FINANCIERE ET ACTIVITES DE CONSEIL</t>
  </si>
  <si>
    <t>EB.33</t>
  </si>
  <si>
    <t>AUTRES SERVICES FINANCIERS ET COMPTABLES</t>
  </si>
  <si>
    <t>EB.4</t>
  </si>
  <si>
    <t>SERVICES D'ADMINISTRATION D'IMMEUBLES</t>
  </si>
  <si>
    <t>EB.41</t>
  </si>
  <si>
    <t>EB.5</t>
  </si>
  <si>
    <t>SERVICES LINGUISTIQUES</t>
  </si>
  <si>
    <t>EB.51</t>
  </si>
  <si>
    <t>EB.52</t>
  </si>
  <si>
    <t>EB.53</t>
  </si>
  <si>
    <t>EB.54</t>
  </si>
  <si>
    <t>EB.55</t>
  </si>
  <si>
    <t>EB.56</t>
  </si>
  <si>
    <t>EB.6</t>
  </si>
  <si>
    <t>SERVICES JURIDIQUES</t>
  </si>
  <si>
    <t>EB.61</t>
  </si>
  <si>
    <t>EB.62</t>
  </si>
  <si>
    <t>EB.63</t>
  </si>
  <si>
    <t>EC.0</t>
  </si>
  <si>
    <t>FORMATIONS D'ACCOMPAGNEMENT ET TESTS</t>
  </si>
  <si>
    <t>EC.01</t>
  </si>
  <si>
    <t>EC.02</t>
  </si>
  <si>
    <t>EC.03</t>
  </si>
  <si>
    <t>EC.04</t>
  </si>
  <si>
    <t>EC.05</t>
  </si>
  <si>
    <t>FORMATIONS D'ACCOMPAGNEMENT EN METHODES DE TRAVAIL (MANAGEMENT, SAVOIR ETRE,…)</t>
  </si>
  <si>
    <t>EC.06</t>
  </si>
  <si>
    <t>EC.07</t>
  </si>
  <si>
    <t>EC.08</t>
  </si>
  <si>
    <t>EC.1</t>
  </si>
  <si>
    <t>FORMATIONS PREPARATOIRES</t>
  </si>
  <si>
    <t>EC.11</t>
  </si>
  <si>
    <t>FORMATIONS D'APPRENTISSAGE DE LA CONDUITE (AUTOMOBILE, BATEAU, AVION,…)</t>
  </si>
  <si>
    <t>EC.12</t>
  </si>
  <si>
    <t>EC.13</t>
  </si>
  <si>
    <t>EC.14</t>
  </si>
  <si>
    <t>EC.15</t>
  </si>
  <si>
    <t>EC.2</t>
  </si>
  <si>
    <t>SERVICES DE GESTION DES RESSOURCES HUMAINES</t>
  </si>
  <si>
    <t>EC.21</t>
  </si>
  <si>
    <t>EC.22</t>
  </si>
  <si>
    <t>EC.23</t>
  </si>
  <si>
    <t>EC.24</t>
  </si>
  <si>
    <t>EC.25</t>
  </si>
  <si>
    <t>EC.26</t>
  </si>
  <si>
    <t>EC.27</t>
  </si>
  <si>
    <t>EC.3</t>
  </si>
  <si>
    <t>SERVICES SOCIAUX</t>
  </si>
  <si>
    <t>EC.31</t>
  </si>
  <si>
    <t xml:space="preserve">SERVICES SOCIAUX DE CONSEIL EN ECONOMIE SOCIALE ET FAMILIALE </t>
  </si>
  <si>
    <t>EC.32</t>
  </si>
  <si>
    <t>EC.33</t>
  </si>
  <si>
    <t>EC.34</t>
  </si>
  <si>
    <t>EC.35</t>
  </si>
  <si>
    <t>EC.36</t>
  </si>
  <si>
    <t>EC.4</t>
  </si>
  <si>
    <t>SERVICES DE MEDECINE DU TRAVAIL</t>
  </si>
  <si>
    <t>EC.41</t>
  </si>
  <si>
    <t>EC.42</t>
  </si>
  <si>
    <t>ED</t>
  </si>
  <si>
    <t>PROPRIETE INTELLECTUELLE</t>
  </si>
  <si>
    <t>ED.0</t>
  </si>
  <si>
    <t>BREVETS D'INVENTION ET LOGICIELS APP</t>
  </si>
  <si>
    <t>ED.01</t>
  </si>
  <si>
    <t>ED.02</t>
  </si>
  <si>
    <t>ED.1</t>
  </si>
  <si>
    <t>AUTRES SERVICES DANS LE DOMAINE DE LA PROPRIETE INTELLECTUELLE</t>
  </si>
  <si>
    <t>ED.11</t>
  </si>
  <si>
    <t>EE</t>
  </si>
  <si>
    <t>FORMATION ET CERTIFICATION DES ETUDIANTS</t>
  </si>
  <si>
    <t>EE.0</t>
  </si>
  <si>
    <t>FORMATION</t>
  </si>
  <si>
    <t>EE.01</t>
  </si>
  <si>
    <t>EE.02</t>
  </si>
  <si>
    <t>EE.1</t>
  </si>
  <si>
    <t>CERTIFICATIONS DIPLOMATIONS</t>
  </si>
  <si>
    <t>EE.11</t>
  </si>
  <si>
    <t>EE.12</t>
  </si>
  <si>
    <t>EE.2</t>
  </si>
  <si>
    <t>EE.21</t>
  </si>
  <si>
    <t xml:space="preserve">ASSISTANCE A LA CONCEPTION DE COURS EN LIGNE </t>
  </si>
  <si>
    <t>FA</t>
  </si>
  <si>
    <t>FOURNITURES, CONSOMMABLES ET PETITS EQUIPEMENTS POUR LE TRANSPORT DE MARCHANDISES ET L'AFFRANCHISSEMENT</t>
  </si>
  <si>
    <t>FA.01</t>
  </si>
  <si>
    <t>FA.03</t>
  </si>
  <si>
    <t>FA.1</t>
  </si>
  <si>
    <t>FOURNITURES ET EQUIPEMENTS POUR L'AFFRANCHISSEMENT</t>
  </si>
  <si>
    <t>FA.11</t>
  </si>
  <si>
    <t>FB.0</t>
  </si>
  <si>
    <t>SERVICES D'EXPEDITION DU COURRIER</t>
  </si>
  <si>
    <t>FB.01</t>
  </si>
  <si>
    <t>FB.02</t>
  </si>
  <si>
    <t>FB.03</t>
  </si>
  <si>
    <t>COURRIER/ SERVICES DE RETOUR COURRIER (ENVELOPPES T)</t>
  </si>
  <si>
    <t>FB.1</t>
  </si>
  <si>
    <t>SERVICES CONNEXES A L'EXPEDITION DE COURRIER</t>
  </si>
  <si>
    <t>FB.11</t>
  </si>
  <si>
    <t>FB.12</t>
  </si>
  <si>
    <t>FB.13</t>
  </si>
  <si>
    <t>SERVICES DE MISE SOUS PLIS</t>
  </si>
  <si>
    <t>FC</t>
  </si>
  <si>
    <t>SERVICES D'EXPEDITION/TRANSPORT DE MARCHANDISES</t>
  </si>
  <si>
    <t>FC.0</t>
  </si>
  <si>
    <t>SERVICES D'EXPEDITION ORDINAIRE DE MARCHANDISES ET SERVICES CONNEXES</t>
  </si>
  <si>
    <t>FC.01</t>
  </si>
  <si>
    <t>FC.02</t>
  </si>
  <si>
    <t>FC.03</t>
  </si>
  <si>
    <t>FC.04</t>
  </si>
  <si>
    <t>FC.06</t>
  </si>
  <si>
    <t>FC.1</t>
  </si>
  <si>
    <t>SERVICES D'EXPEDITION DE MARCHANDISES SPECIALISES</t>
  </si>
  <si>
    <t>FC.11</t>
  </si>
  <si>
    <t>FC.12</t>
  </si>
  <si>
    <t>FC.13</t>
  </si>
  <si>
    <t>FC.14</t>
  </si>
  <si>
    <t>FC.15</t>
  </si>
  <si>
    <t>FD</t>
  </si>
  <si>
    <t>SERVICES DE DEPLACEMENT ET D'ENTREPOSAGE DE MARCHANDISES</t>
  </si>
  <si>
    <t>FD.01</t>
  </si>
  <si>
    <t>FD.02</t>
  </si>
  <si>
    <t>FD.03</t>
  </si>
  <si>
    <t>FD.04</t>
  </si>
  <si>
    <t>FD.1</t>
  </si>
  <si>
    <t>SERVICES DE GARDE-MEUBLES ET D'ENTREPOT</t>
  </si>
  <si>
    <t>FD.11</t>
  </si>
  <si>
    <t>FD.12</t>
  </si>
  <si>
    <t>GA.01</t>
  </si>
  <si>
    <t>GA.02</t>
  </si>
  <si>
    <t>GA.03</t>
  </si>
  <si>
    <t>GA.04</t>
  </si>
  <si>
    <t>GA.05</t>
  </si>
  <si>
    <t>GA.06</t>
  </si>
  <si>
    <t>GA.07</t>
  </si>
  <si>
    <t>GA.08</t>
  </si>
  <si>
    <t>GA.09</t>
  </si>
  <si>
    <t>GA.11</t>
  </si>
  <si>
    <t>GA.12</t>
  </si>
  <si>
    <t>GA.13</t>
  </si>
  <si>
    <t>GA.15</t>
  </si>
  <si>
    <t>GA.16</t>
  </si>
  <si>
    <t>GA.17</t>
  </si>
  <si>
    <t>GA.18</t>
  </si>
  <si>
    <t>GA.19</t>
  </si>
  <si>
    <t>GA.2</t>
  </si>
  <si>
    <t>GAZ DE LABORATOIRE EN MELANGE DE TRES HAUTE PURETE</t>
  </si>
  <si>
    <t>GA.21</t>
  </si>
  <si>
    <t>GA.3</t>
  </si>
  <si>
    <t>GA.31</t>
  </si>
  <si>
    <t xml:space="preserve">GAZ MEDICAUX </t>
  </si>
  <si>
    <t>GA.4</t>
  </si>
  <si>
    <t>PRESTATIONS CONNEXES A L'ACHAT DE GAZ CONDITIONNES EN BOUTEILLES</t>
  </si>
  <si>
    <t>GA.41</t>
  </si>
  <si>
    <t>PRESTATIONS CONNEXES A L'ACHAT DE GAZ EN BOUTEILLES (LOCATION DE BOUTEILLES,…)</t>
  </si>
  <si>
    <t>GA.5</t>
  </si>
  <si>
    <t>GAZ ET CRYOGENIE : GAZ LIQUIDES ET SOLIDES EN VRAC ET DEWAR</t>
  </si>
  <si>
    <t>GA.51</t>
  </si>
  <si>
    <t>GA.52</t>
  </si>
  <si>
    <t>GA.53</t>
  </si>
  <si>
    <t>GA.54</t>
  </si>
  <si>
    <t>GA.55</t>
  </si>
  <si>
    <t>GA.6</t>
  </si>
  <si>
    <t>GA.61</t>
  </si>
  <si>
    <t>GB</t>
  </si>
  <si>
    <t>GAZ DE LABORATOIRE OU D'ATELIER : MATERIEL DE GENERATION, STOCKAGE, DISTRIBUTION ET ANALYSE DES GAZ</t>
  </si>
  <si>
    <t>GB.0</t>
  </si>
  <si>
    <t>MATERIEL DE GENERATION, TRAITEMENT ET PREPARATION DES GAZ</t>
  </si>
  <si>
    <t>GB.01</t>
  </si>
  <si>
    <t>GENERATEURS DE GAZ (AIR, AZOTE, HYDROGENE, OXYGENE,…)</t>
  </si>
  <si>
    <t>GB.02</t>
  </si>
  <si>
    <t>MATERIEL DE TRAITEMENT ET PURIFICATION DES GAZ (COMPRESSEURS, SECHEURS,…)</t>
  </si>
  <si>
    <t>GB.03</t>
  </si>
  <si>
    <t>GB.04</t>
  </si>
  <si>
    <t>MATERIEL DE PREPARATION DES GAZ (REALISATION DE MELANGES,…)</t>
  </si>
  <si>
    <t>GB.1</t>
  </si>
  <si>
    <t>MATERIEL DE STOCKAGE ET DE DISTRIBUTION DES GAZ ET PRODUITS CRYOGENIQUES</t>
  </si>
  <si>
    <t>GB.12</t>
  </si>
  <si>
    <t>GB.13</t>
  </si>
  <si>
    <t>GB.2</t>
  </si>
  <si>
    <t>INSTRUMENTS POUR L'ANALYSE DES GAZ</t>
  </si>
  <si>
    <t>GB.21</t>
  </si>
  <si>
    <t>GC</t>
  </si>
  <si>
    <t>GAZ DE LABORATOIRE OU D'ATELIER - CRYOGENIE : REPARATION ET MAINTENANCE DES EQUIPEMENTS</t>
  </si>
  <si>
    <t>GC.0</t>
  </si>
  <si>
    <t>REPARATION ET MAINTENANCE DES EQUIPEMENTS DE GENERATION, STOCKAGE ET DISTRIBUTION DES GAZ</t>
  </si>
  <si>
    <t>GC.01</t>
  </si>
  <si>
    <t>REPARATION ET MAINTENANCE DES EQUIPEMENTS DE GENERATION ET TRAITEMENT DES GAZ</t>
  </si>
  <si>
    <t>GC.02</t>
  </si>
  <si>
    <t>REPARATION ET MAINTENANCE DES EQUIPEMENTS DE STOCKAGE ET DISTRIBUTION DES GAZ</t>
  </si>
  <si>
    <t>GC.03</t>
  </si>
  <si>
    <t>REPARATION ET MAINTENANCE DES CRYOGENERATEURS ET CRYOSTATS</t>
  </si>
  <si>
    <t>H</t>
  </si>
  <si>
    <t>HYGIENE ET SECURITE AU TRAVAIL</t>
  </si>
  <si>
    <t>HA.0</t>
  </si>
  <si>
    <t>SECURITE AU TRAVAIL : CONSOMMABLES ET EQUIPEMENTS DE PROTECTION INDIVIDUELLE</t>
  </si>
  <si>
    <t>HA.02</t>
  </si>
  <si>
    <t>EPI : AUTRES EPI JETABLES (BLOUSES, SURCHAUSSES, CHARLOTTES, MASQUES…)</t>
  </si>
  <si>
    <t>HA.04</t>
  </si>
  <si>
    <t>HA.05</t>
  </si>
  <si>
    <t>EPI : ACCESSOIRES (LUNETTES, CASQUES, ETC…)</t>
  </si>
  <si>
    <t>HA.07</t>
  </si>
  <si>
    <t>HA.1</t>
  </si>
  <si>
    <t>SECURITE AU TRAVAIL : CONSOMMABLES ET PETITS EQUIPEMENTS COLLECTIFS</t>
  </si>
  <si>
    <t>HA.11</t>
  </si>
  <si>
    <t>CONSOMMABLES POUR RECEPTION DES DECHETS (ABSORBANTS, RECIPIENTS,…)</t>
  </si>
  <si>
    <t>HA.2</t>
  </si>
  <si>
    <t>SECURITE AU TRAVAIL : EQUIPEMENTS DE SECURITE COLLECTIFS</t>
  </si>
  <si>
    <t>HA.21</t>
  </si>
  <si>
    <t>HA.22</t>
  </si>
  <si>
    <t>HA.23</t>
  </si>
  <si>
    <t>HA.24</t>
  </si>
  <si>
    <t>HB</t>
  </si>
  <si>
    <t>SECURITE AU TRAVAIL : REPARATION, MAINTENANCE ET VERIFICATION DES EQUIPEMENTS DE SANTE ET SECURITE</t>
  </si>
  <si>
    <t>HB.0</t>
  </si>
  <si>
    <t>SECURITE AU TRAVAIL : REPARATION, MAINTENANCE, VERIFICATION DES EQUIPEMENTS DE SANTE ET SECURITE</t>
  </si>
  <si>
    <t>HB.01</t>
  </si>
  <si>
    <t>SECURITE AU TRAVAIL : REPARATION, MAINTENANCE ET VERIFICATION DES HOTTES ET PSM</t>
  </si>
  <si>
    <t>HB.02</t>
  </si>
  <si>
    <t>SECURITE AU TRAVAIL : MAINTENANCE ET VERIF. DES AUTRES EQUIP. DE PROTECTION</t>
  </si>
  <si>
    <t>HC</t>
  </si>
  <si>
    <t>SECURITE AU TRAVAIL : SERVICES</t>
  </si>
  <si>
    <t>HC.0</t>
  </si>
  <si>
    <t>SECURITE AU TRAVAIL : SERVICES D'ENTRETIEN DES VETEMENTS DE PROTECTION INDIVIDUELLE</t>
  </si>
  <si>
    <t>HC.01</t>
  </si>
  <si>
    <t>HC.02</t>
  </si>
  <si>
    <t>IA.0</t>
  </si>
  <si>
    <t>INFORMATIQUE : ORDINATEURS FIXES</t>
  </si>
  <si>
    <t>IA.01</t>
  </si>
  <si>
    <t>IA.1</t>
  </si>
  <si>
    <t>INFORMATIQUE : APPAREILS MOBILES</t>
  </si>
  <si>
    <t>IA.11</t>
  </si>
  <si>
    <t>IA.12</t>
  </si>
  <si>
    <t>IA.21</t>
  </si>
  <si>
    <t xml:space="preserve">IMPRIMANTES </t>
  </si>
  <si>
    <t>IA.23</t>
  </si>
  <si>
    <t>IA.24</t>
  </si>
  <si>
    <t>AUTRE MATERIEL INFORMATIQUE PERIPHERIQUE (ECRANS, CLAVIERS, SOURIS,…)</t>
  </si>
  <si>
    <t>IA.25</t>
  </si>
  <si>
    <t>IA.3</t>
  </si>
  <si>
    <t>INFORMATIQUE : SERVEURS</t>
  </si>
  <si>
    <t>IA.31</t>
  </si>
  <si>
    <t>IA.32</t>
  </si>
  <si>
    <t>IA.33</t>
  </si>
  <si>
    <t>IA.34</t>
  </si>
  <si>
    <t xml:space="preserve">SERVEURS HAUTES PERFORMANCES, SUPER CALCULATEURS </t>
  </si>
  <si>
    <t>IA.41</t>
  </si>
  <si>
    <t>IA.42</t>
  </si>
  <si>
    <t>IA.43</t>
  </si>
  <si>
    <t>IA.44</t>
  </si>
  <si>
    <t>IA.45</t>
  </si>
  <si>
    <t>IA.46</t>
  </si>
  <si>
    <t>IA.5</t>
  </si>
  <si>
    <t>INFORMATIQUE : SYSTEMES SPECIALISES</t>
  </si>
  <si>
    <t>IA.51</t>
  </si>
  <si>
    <t>IA.52</t>
  </si>
  <si>
    <t>IA.53</t>
  </si>
  <si>
    <t>IA.54</t>
  </si>
  <si>
    <t>IA.55</t>
  </si>
  <si>
    <t>IA.56</t>
  </si>
  <si>
    <t>IA.57</t>
  </si>
  <si>
    <t>IB.0</t>
  </si>
  <si>
    <t>LOGICIELS POUR SYSTEME ET RESEAUX : DROITS ET MAINTENANCE</t>
  </si>
  <si>
    <t>IB.01</t>
  </si>
  <si>
    <t>IB.02</t>
  </si>
  <si>
    <t>IB.03</t>
  </si>
  <si>
    <t>MAINTENANCE DES LOGICIELS POUR SYSTEME ET RESEAUX</t>
  </si>
  <si>
    <t>IB.1</t>
  </si>
  <si>
    <t>LOGICIELS BUREAUTIQUES : DROITS ET MAINTENANCE</t>
  </si>
  <si>
    <t>IB.11</t>
  </si>
  <si>
    <t>IB.12</t>
  </si>
  <si>
    <t>IB.13</t>
  </si>
  <si>
    <t>MAINTENANCE DES LOGICIELS DE BUREAUTIQUE</t>
  </si>
  <si>
    <t>IB.21</t>
  </si>
  <si>
    <t>IB.22</t>
  </si>
  <si>
    <t>IB.23</t>
  </si>
  <si>
    <t>MAINTENANCE DES LOGICIELS DE DEVELOPPEMENT</t>
  </si>
  <si>
    <t>IB.3</t>
  </si>
  <si>
    <t>AUTRES LOGICIELS : DROITS ET MAINTENANCE</t>
  </si>
  <si>
    <t>IB.31</t>
  </si>
  <si>
    <t>IB.32</t>
  </si>
  <si>
    <t>IB.33</t>
  </si>
  <si>
    <t>MAINTENANCE DES AUTRES LOGICIELS SCIENTIFIQUES</t>
  </si>
  <si>
    <t>IB.34</t>
  </si>
  <si>
    <t>MAINTENANCE DES AUTRES LOGICIELS</t>
  </si>
  <si>
    <t>IC</t>
  </si>
  <si>
    <t>INFORMATIQUE : MAINTENANCE, ENTRETIEN ET REPARATION DES EQUIPEMENTS INFORMATIQUES</t>
  </si>
  <si>
    <t>IC.0</t>
  </si>
  <si>
    <t>MAINTENANCE ET REPARATION DES ORDINATEURS</t>
  </si>
  <si>
    <t>IC.01</t>
  </si>
  <si>
    <t>MAINTENANCE ET REPARATION DES MICRO-ORDINATEURS, STATIONS DE TRAVAIL FIXES</t>
  </si>
  <si>
    <t>IC.02</t>
  </si>
  <si>
    <t>MAINTENANCE ET REPARATION DES APPAREILS MOBILES</t>
  </si>
  <si>
    <t>IC.1</t>
  </si>
  <si>
    <t>MAINTENANCE ET REPARATION DES PERIPHERIQUES INFORMATIQUES</t>
  </si>
  <si>
    <t>IC.11</t>
  </si>
  <si>
    <t>IC.2</t>
  </si>
  <si>
    <t>MAINTENANCE ET REPARATION DES SERVEURS</t>
  </si>
  <si>
    <t>IC.21</t>
  </si>
  <si>
    <t>MAINTENANCE ET REPARATION DES SERVEURS D'APPLICATIONS</t>
  </si>
  <si>
    <t>IC.22</t>
  </si>
  <si>
    <t>MAINTENANCE ET REPARATION DES SYST. DE STOCKAGE ET DE SAUVEGARDE DE DONNEES</t>
  </si>
  <si>
    <t>IC.23</t>
  </si>
  <si>
    <t>MAINTENANCE ET REPARATION SERVEURS DE CALCUL OU D'EXPLOIT. DE DONNEES SCIENTIF.</t>
  </si>
  <si>
    <t>IC.24</t>
  </si>
  <si>
    <t>MAINTENANCE ET REPARATION DES SERVEURS HAUTE PERFORMANCE, SUPER CALCULATEURS</t>
  </si>
  <si>
    <t>IC.3</t>
  </si>
  <si>
    <t>MAINTENANCE ET REPARATION DES RESEAUX INFORMATIQUES</t>
  </si>
  <si>
    <t>IC.31</t>
  </si>
  <si>
    <t xml:space="preserve">MAINTENANCE ET REPARATION DES EQUIPEMENTS DE RESEAUX INFORMATIQUES </t>
  </si>
  <si>
    <t>IC.4</t>
  </si>
  <si>
    <t>MAINTENANCE ET REPARATION DES SYSTEMES SPECIALISES</t>
  </si>
  <si>
    <t>IC.41</t>
  </si>
  <si>
    <t>ID</t>
  </si>
  <si>
    <t>INFORMATIQUE : SERVICES</t>
  </si>
  <si>
    <t>ID.0</t>
  </si>
  <si>
    <t>INFORMATIQUE : SERVICES RELATIFS AUX RESEAUX</t>
  </si>
  <si>
    <t>ID.01</t>
  </si>
  <si>
    <t>ID.1</t>
  </si>
  <si>
    <t>INFORMATIQUE : AUTRES SERVICES</t>
  </si>
  <si>
    <t>ID.11</t>
  </si>
  <si>
    <t>ID.12</t>
  </si>
  <si>
    <t>ID.13</t>
  </si>
  <si>
    <t>INFORMATIQUE : ASSISTANCE A MAITRISE D'ŒUVRE</t>
  </si>
  <si>
    <t>ID.15</t>
  </si>
  <si>
    <t>ID.16</t>
  </si>
  <si>
    <t xml:space="preserve">INFORMATIQUE : DEVELOPPEMENTS D'APPLICATION DE SYSTEMES D'INFORMATION </t>
  </si>
  <si>
    <t>ID.17</t>
  </si>
  <si>
    <t>ID.18</t>
  </si>
  <si>
    <t>ID.19</t>
  </si>
  <si>
    <t>ID.2</t>
  </si>
  <si>
    <t>SERVICES DE DEMATERIALISATION</t>
  </si>
  <si>
    <t>ID.21</t>
  </si>
  <si>
    <t>CERTIFICAT DE SIGNATURE ELECTRONIQUE</t>
  </si>
  <si>
    <t>IE.0</t>
  </si>
  <si>
    <t>AUDIOVISUEL : EQUIPEMENTS DE PRODUCTION AUDIOVISUELLE</t>
  </si>
  <si>
    <t>IE.01</t>
  </si>
  <si>
    <t xml:space="preserve">APPAREILS DE PRODUCTION AUDIOVISUELLE </t>
  </si>
  <si>
    <t>IE.02</t>
  </si>
  <si>
    <t>IE.1</t>
  </si>
  <si>
    <t>AUDIOVISUEL : PIECES DETACHEES ET CONSOMMABLES POUR L'AUDIOVISUEL</t>
  </si>
  <si>
    <t>IE.11</t>
  </si>
  <si>
    <t>IE.12</t>
  </si>
  <si>
    <t>IE.2</t>
  </si>
  <si>
    <t>AUDIOVISUEL : EQUIPEMENTS ET CONSOMMABLES POUR LE SON</t>
  </si>
  <si>
    <t>IE.21</t>
  </si>
  <si>
    <t xml:space="preserve">APPAREILS DE RECEPTION, ENREGISTREMENT OU REPRODUCTION DU SON </t>
  </si>
  <si>
    <t>IE.22</t>
  </si>
  <si>
    <t>IE.23</t>
  </si>
  <si>
    <t>IE.3</t>
  </si>
  <si>
    <t>AUDIOVISUEL : EQUIPEMENTS ET CONSOMMABLES POUR L'IMAGE</t>
  </si>
  <si>
    <t>IE.31</t>
  </si>
  <si>
    <t>IE.32</t>
  </si>
  <si>
    <t>IE.33</t>
  </si>
  <si>
    <t>IE.34</t>
  </si>
  <si>
    <t xml:space="preserve">CONSOMMABLES POUR APPAREILS DE RECEPT., ENREG. OU REPROD. DE L'IMAGE </t>
  </si>
  <si>
    <t>IE.35</t>
  </si>
  <si>
    <t>IE.36</t>
  </si>
  <si>
    <t>IE.37</t>
  </si>
  <si>
    <t xml:space="preserve">PREPARATIONS ET PRODUITS DE LABORATOIRE POUR LA PHOTOGRAPHIE </t>
  </si>
  <si>
    <t>IE.4</t>
  </si>
  <si>
    <t>AUDIOVISUEL : EQUIPEMENTS ET CONSOMMABLES CINEMATOGRAPHIQUES</t>
  </si>
  <si>
    <t>IE.41</t>
  </si>
  <si>
    <t>IE.43</t>
  </si>
  <si>
    <t>IF</t>
  </si>
  <si>
    <t>AUDIOVISUEL : MAINTENANCE, ENTRETIEN ET REPARATION DES EQUIPEMENTS AUDIOVISUELS</t>
  </si>
  <si>
    <t>IF.0</t>
  </si>
  <si>
    <t>MAINTENANCE ET REPARATION DES EQUIPEMENTS AUDIOVISUELS</t>
  </si>
  <si>
    <t>IF.01</t>
  </si>
  <si>
    <t>MAINTENANCE ET REPAR. D'APPAREILS DE PRODUCTION AUDIOVISUELLE</t>
  </si>
  <si>
    <t>IF.02</t>
  </si>
  <si>
    <t>MAINTENANCE ET REPAR. DES APPAREILS DE RECEPT., ENREG. OU REPROD. DU SON</t>
  </si>
  <si>
    <t>IF.03</t>
  </si>
  <si>
    <t>MAINTENANCE ET REPAR. DES APPAREILS PROFES. DE RECEP., ENREG. OU REPROD. DU SON</t>
  </si>
  <si>
    <t>IF.04</t>
  </si>
  <si>
    <t>MAINTENANCE ET REPAR. DES APPAREILS DE RECEPT. ENREG. OU REPROD. DE L'IMAGE</t>
  </si>
  <si>
    <t>IF.05</t>
  </si>
  <si>
    <t>MAINTENANCE ET REPAR. DES APPAR. PROFES. DE RECEP., ENREG. OU REPROD. DE L'IMAGE</t>
  </si>
  <si>
    <t>IF.06</t>
  </si>
  <si>
    <t>MAINTENANCE ET REPAR. DU MATERIEL PHOTOGRAPHIQUE</t>
  </si>
  <si>
    <t>IF.07</t>
  </si>
  <si>
    <t>MAINTENANCE ET REPAR. DU MATERIEL CINEMATOGRAPHIQUE</t>
  </si>
  <si>
    <t>IG</t>
  </si>
  <si>
    <t>TELECOMMUNICATIONS : MATERIEL ET GROS EQUIPEMENTS DE TELECOMMUNICATION</t>
  </si>
  <si>
    <t>IG.0</t>
  </si>
  <si>
    <t xml:space="preserve">TELECOMMUNICATIONS : EQUIPEMENTS DE TELEPHONIE </t>
  </si>
  <si>
    <t>IG.01</t>
  </si>
  <si>
    <t>IG.02</t>
  </si>
  <si>
    <t>IG.03</t>
  </si>
  <si>
    <t>IG.04</t>
  </si>
  <si>
    <t>IH</t>
  </si>
  <si>
    <t>TELECOMMUNICATIONS : MAINTENANCE, ENTRETIEN ET REPARATION DES EQUIPEMENTS</t>
  </si>
  <si>
    <t>IH.0</t>
  </si>
  <si>
    <t>IH.01</t>
  </si>
  <si>
    <t>MAINTENANCE ET REPARATION DES EQUIPEMENTS DE TELEPHONIE</t>
  </si>
  <si>
    <t>IH.02</t>
  </si>
  <si>
    <t>MAINTENANCE ET REPARATION DES POSTES TELEPHONIQUES D'USAGERS ET AUTRES TERMINAUX</t>
  </si>
  <si>
    <t>IH.03</t>
  </si>
  <si>
    <t>MAINTENANCE ET REPARATION DES AUTRES EQUIPEMENTS DE TELECOMUNICATIONS</t>
  </si>
  <si>
    <t>II</t>
  </si>
  <si>
    <t>TELECOMMUNICATIONS : SERVICES</t>
  </si>
  <si>
    <t>II.0</t>
  </si>
  <si>
    <t>TELECOMMUNICATIONS : ABONNEMENTS ET CONSOMMATIONS DE TELEPHONIE</t>
  </si>
  <si>
    <t>II.01</t>
  </si>
  <si>
    <t>II.02</t>
  </si>
  <si>
    <t>II.03</t>
  </si>
  <si>
    <t>II.04</t>
  </si>
  <si>
    <t>II.05</t>
  </si>
  <si>
    <t>II.1</t>
  </si>
  <si>
    <t>TELECOMMUNICATIONS : AUTRES SERVICES EN TELECOMMUNICATIONS</t>
  </si>
  <si>
    <t>II.11</t>
  </si>
  <si>
    <t xml:space="preserve">TELECOMMUNICATIONS : INSTALLATION ET MONTAGE DE MATERIEL DE TELEPHONIE </t>
  </si>
  <si>
    <t>II.12</t>
  </si>
  <si>
    <t>II.13</t>
  </si>
  <si>
    <t xml:space="preserve">TELECOMMUNICATIONS : SERVICES DE CONSEIL / AMO EN TELECOMMUNICATION </t>
  </si>
  <si>
    <t>J</t>
  </si>
  <si>
    <t>AMENAGEMENT DE LABORATOIRE ET DE SALLE DE TP</t>
  </si>
  <si>
    <t>JA</t>
  </si>
  <si>
    <t>AMENAGEMENT ET MOBILIER DE LABORATOIRE ET DE SALLE DE TP</t>
  </si>
  <si>
    <t>JA.03</t>
  </si>
  <si>
    <t>JA.11</t>
  </si>
  <si>
    <t>TRAITEMENT DE L'AIR : EQUIPEMENTS DE PURIFICATION DE L'AIR (SALLE BLANCHE,…)</t>
  </si>
  <si>
    <t>JA.12</t>
  </si>
  <si>
    <t>JA.14</t>
  </si>
  <si>
    <t>JB</t>
  </si>
  <si>
    <t>REPARATION ET MAINTENANCE DES EQUIPEMENTS DE TRAITEMENT DE L'AIR ET DE L'EAU</t>
  </si>
  <si>
    <t>JB.0</t>
  </si>
  <si>
    <t>REPARATION ET MAINTENANCE DES EQUIPEMENTS DE TRAITEMENT DE L'AIR AMBIANT</t>
  </si>
  <si>
    <t>JB.01</t>
  </si>
  <si>
    <t>TRAITEMENT DE L'AIR : REPARATION ET MAINTENANCE EQUIPEMENTS (SALLE BLANCHE,…)</t>
  </si>
  <si>
    <t>JB.1</t>
  </si>
  <si>
    <t>REPARATION ET MAINTENANCE DES EQUIPEMENTS DE TRAITEMENT DE L'EAU</t>
  </si>
  <si>
    <t>JB.11</t>
  </si>
  <si>
    <t>TRAITEMENT DE L'EAU : REPARATION ET MAINTENANCE DES EQUIPEMENTS (OSMOSEURS,…)</t>
  </si>
  <si>
    <t>KA</t>
  </si>
  <si>
    <t>ANIMAUX</t>
  </si>
  <si>
    <t>KA.0</t>
  </si>
  <si>
    <t>RONGEURS ET AUTRES PETITS MAMMIFERES DE LABORATOIRE</t>
  </si>
  <si>
    <t>KA.01</t>
  </si>
  <si>
    <t>KA.02</t>
  </si>
  <si>
    <t>KA.03</t>
  </si>
  <si>
    <t>KA.04</t>
  </si>
  <si>
    <t>KA.05</t>
  </si>
  <si>
    <t>AUTRES RONGEURS ET PETITS MAMMIFERES (CHIENS, CHATS,…)</t>
  </si>
  <si>
    <t>KA.1</t>
  </si>
  <si>
    <t>MOYENS ET GROS MAMMIFERES DE LABORATOIRE</t>
  </si>
  <si>
    <t>KA.11</t>
  </si>
  <si>
    <t>KA.12</t>
  </si>
  <si>
    <t>KA.13</t>
  </si>
  <si>
    <t>KA.14</t>
  </si>
  <si>
    <t>KA.15</t>
  </si>
  <si>
    <t>AUTRES GROS MAMMIFERES (EQUIDES…)</t>
  </si>
  <si>
    <t>KA.2</t>
  </si>
  <si>
    <t>OISEAUX (VOLAILLES, ŒUFS, AUTRES OISEAUX) DE LABORATOIRE</t>
  </si>
  <si>
    <t>KA.21</t>
  </si>
  <si>
    <t>KA.22</t>
  </si>
  <si>
    <t>ŒUFS D'OISEAUX</t>
  </si>
  <si>
    <t>KA.23</t>
  </si>
  <si>
    <t>KA.3</t>
  </si>
  <si>
    <t>AUTRES ANIMAUX DE LABORATOIRE</t>
  </si>
  <si>
    <t>KA.31</t>
  </si>
  <si>
    <t>KA.32</t>
  </si>
  <si>
    <t>KA.33</t>
  </si>
  <si>
    <t>KA.34</t>
  </si>
  <si>
    <t>AUTRES ANIMAUX (CRUSTACES, MOLLUSQUES, REPTILES…)</t>
  </si>
  <si>
    <t>KA.4</t>
  </si>
  <si>
    <t>ANIMAUX SANS FINALITE SCIENTIFIQUE</t>
  </si>
  <si>
    <t>KA.41</t>
  </si>
  <si>
    <t>ANIMAUX SANS FINALITE EXPERIMENTALE (CHEVAUX D'EQUITATION,…)</t>
  </si>
  <si>
    <t>KB</t>
  </si>
  <si>
    <t>ALIMENTATION POUR ANIMAUX</t>
  </si>
  <si>
    <t>KB.01</t>
  </si>
  <si>
    <t>KB.02</t>
  </si>
  <si>
    <t>KB.03</t>
  </si>
  <si>
    <t>KB.1</t>
  </si>
  <si>
    <t>ALIMENTS COMPOSES, CONDITIONNES OU TRANSFORMES POUR GROS MAMMIFERES ET OISEAUX</t>
  </si>
  <si>
    <t>KB.11</t>
  </si>
  <si>
    <t>KB.12</t>
  </si>
  <si>
    <t>KB.13</t>
  </si>
  <si>
    <t>KB.2</t>
  </si>
  <si>
    <r>
      <t xml:space="preserve">ALIMENTS NON TRANSFORMES POUR </t>
    </r>
    <r>
      <rPr>
        <b/>
        <strike/>
        <sz val="10"/>
        <rFont val="Arial Narrow"/>
        <family val="2"/>
      </rPr>
      <t>GROS MAMMIFERES ET OISEAUX</t>
    </r>
    <r>
      <rPr>
        <b/>
        <sz val="10"/>
        <rFont val="Arial Narrow"/>
        <family val="2"/>
      </rPr>
      <t xml:space="preserve"> ANIMAUX</t>
    </r>
  </si>
  <si>
    <t>KB.21</t>
  </si>
  <si>
    <r>
      <rPr>
        <strike/>
        <sz val="10"/>
        <rFont val="Arial Narrow"/>
        <family val="2"/>
      </rPr>
      <t xml:space="preserve">ALIMENTS POUR PRIMATES </t>
    </r>
    <r>
      <rPr>
        <sz val="10"/>
        <rFont val="Arial Narrow"/>
        <family val="2"/>
      </rPr>
      <t>FRUITS ET LEGUMES POUR L'ALIMENTATION DES ANIMAUX</t>
    </r>
  </si>
  <si>
    <t>KB.22</t>
  </si>
  <si>
    <t>KB.23</t>
  </si>
  <si>
    <t>KB.24</t>
  </si>
  <si>
    <t>KB.31</t>
  </si>
  <si>
    <t>KB.4</t>
  </si>
  <si>
    <t>KB.41</t>
  </si>
  <si>
    <t>KC</t>
  </si>
  <si>
    <t>EQUIPEMENTS ET CONSOMMABLES POUR LES MILIEUX ANIMALIERS</t>
  </si>
  <si>
    <t>KC.0</t>
  </si>
  <si>
    <t>KC.01</t>
  </si>
  <si>
    <t>KC.11</t>
  </si>
  <si>
    <t>KC.12</t>
  </si>
  <si>
    <t>KC.13</t>
  </si>
  <si>
    <t>KC.21</t>
  </si>
  <si>
    <t>KC.22</t>
  </si>
  <si>
    <r>
      <t xml:space="preserve">MATERIEL DE LAVAGE ET DESINFECTION DES ANIMALERIES ET </t>
    </r>
    <r>
      <rPr>
        <sz val="10"/>
        <rFont val="Arial Narrow"/>
        <family val="2"/>
      </rPr>
      <t>MILIEUX D'ELEVAGE</t>
    </r>
  </si>
  <si>
    <t>KC.23</t>
  </si>
  <si>
    <t>KC.24</t>
  </si>
  <si>
    <t>KC.25</t>
  </si>
  <si>
    <t>KC.3</t>
  </si>
  <si>
    <t>EQUIPEMENTS POUR LA PREPARATION, LA DISTRIBUTION ET LA CONSERVATION D'ALIMENTS</t>
  </si>
  <si>
    <t>KC.31</t>
  </si>
  <si>
    <r>
      <t xml:space="preserve">MATERIEL </t>
    </r>
    <r>
      <rPr>
        <sz val="10"/>
        <rFont val="Arial Narrow"/>
        <family val="2"/>
      </rPr>
      <t>DE PREPARATION ET DE DISTRIBUTION D'ALIMENTS POUR ANIMAUX</t>
    </r>
  </si>
  <si>
    <t>KC.32</t>
  </si>
  <si>
    <r>
      <t xml:space="preserve">MATERIEL POUR LA CONSERVATION D'ALIMENTS </t>
    </r>
    <r>
      <rPr>
        <sz val="10"/>
        <rFont val="Arial Narrow"/>
        <family val="2"/>
      </rPr>
      <t>POUR ANIMAUX</t>
    </r>
  </si>
  <si>
    <t>KC.4</t>
  </si>
  <si>
    <t>KC.41</t>
  </si>
  <si>
    <t>KC.42</t>
  </si>
  <si>
    <t>MATERIELS ET CONSOMMABLES DE TRAITE, ABATTAGE, CRIBLAGE…</t>
  </si>
  <si>
    <t>KC.5</t>
  </si>
  <si>
    <t>EQUIPEMENTS ET CONSOMMABLES POUR L'ETUDE DES ANIMAUX</t>
  </si>
  <si>
    <t>KC.51</t>
  </si>
  <si>
    <t>KD</t>
  </si>
  <si>
    <t>EXPERIMENTATION ANIMALE : MOLECULES, PRODUITS ET CONSOMMABLES DE SOIN</t>
  </si>
  <si>
    <t>KD.0</t>
  </si>
  <si>
    <t>PREPARATIONS PHARMACEUTIQUES POUR EXPERIMENTATION ANIMALE</t>
  </si>
  <si>
    <t>KD.01</t>
  </si>
  <si>
    <t>KD.02</t>
  </si>
  <si>
    <t>KD.03</t>
  </si>
  <si>
    <t>KD.04</t>
  </si>
  <si>
    <t>KD.05</t>
  </si>
  <si>
    <t>KD.1</t>
  </si>
  <si>
    <t>KD.11</t>
  </si>
  <si>
    <t>KD.12</t>
  </si>
  <si>
    <t>KD.2</t>
  </si>
  <si>
    <t>PETITES FOURNITURES PRODUITS ET CONSOMMABLES DE SOINS POUR EXPERIMENTATION ANIMALE</t>
  </si>
  <si>
    <t>KD.21</t>
  </si>
  <si>
    <t>KE.0</t>
  </si>
  <si>
    <t>MATERIELS ET CONSOMMABLES POUR L'IMAGERIE ANIMALE</t>
  </si>
  <si>
    <t>KE.01</t>
  </si>
  <si>
    <t>KE.02</t>
  </si>
  <si>
    <t>KE.1</t>
  </si>
  <si>
    <t>MATERIELS ET CONSOMMABLES D'ANESTHESIE ET TECHNIQUES OPERATOIRES</t>
  </si>
  <si>
    <t>KE.11</t>
  </si>
  <si>
    <t>KE.12</t>
  </si>
  <si>
    <t>KE.13</t>
  </si>
  <si>
    <t>KE.2</t>
  </si>
  <si>
    <t>MATERIELS ET CONSOMMABLES D'INVESTIGATION ANIMALE</t>
  </si>
  <si>
    <t>KE.21</t>
  </si>
  <si>
    <t>KE.22</t>
  </si>
  <si>
    <t>KE.23</t>
  </si>
  <si>
    <t>KE.3</t>
  </si>
  <si>
    <t>AUTRES MATERIELS ET CONSOMMABLES D'EXPERIMENTATION ANIMALE</t>
  </si>
  <si>
    <t>KE.31</t>
  </si>
  <si>
    <t>KE.4</t>
  </si>
  <si>
    <t>KE.41</t>
  </si>
  <si>
    <t>KE.5</t>
  </si>
  <si>
    <t>KE.51</t>
  </si>
  <si>
    <t>KF</t>
  </si>
  <si>
    <t>ELEVAGE ET EXPERIMENTATION ANIMALE : MAINTENANCE ET REPARATION DES EQUIPEMENTS</t>
  </si>
  <si>
    <t>KF.0</t>
  </si>
  <si>
    <t>MAINTENANCE ET REPARATION DU MATERIEL D'ELEVAGE ANIMAL ET ETUDE DES ANIMAUX</t>
  </si>
  <si>
    <t>KF.01</t>
  </si>
  <si>
    <t>MAINTENANCE REPAR. CONTRÔLE MATERIEL DE DESINFECT. ET LAVAGE DES ANIMALERIES</t>
  </si>
  <si>
    <t>KF.02</t>
  </si>
  <si>
    <t>MAINTENANCE ET REPARATION DES AUTRES EQUIPEMENTS D'ELEVAGE ANIMAL</t>
  </si>
  <si>
    <t>KF.03</t>
  </si>
  <si>
    <t>MAINTENANCE ET REPARATION DES MATERIELS POUR L'ETUDE DES ANIMAUX</t>
  </si>
  <si>
    <t>KF.1</t>
  </si>
  <si>
    <t>MAINTENANCE ET REPARATION DES EQUIPEMENTS D'EXPERIMENTATION ANIMALE</t>
  </si>
  <si>
    <t>KF.11</t>
  </si>
  <si>
    <t>MAINTENANCE ET REPARATION DES MATERIELS D'IMAGERIE ANIMALE</t>
  </si>
  <si>
    <t>KF.12</t>
  </si>
  <si>
    <t>MAINTENANCE ET REPARATION DES MATERIELS D'ANESTHESIE ET DE TECHNIQ. OPERATOIRES</t>
  </si>
  <si>
    <t>KF.13</t>
  </si>
  <si>
    <t>MAINTENANCE ET REPARATION DES MATERIELS D'INVESTIGATION ANIMALE</t>
  </si>
  <si>
    <t>KF.14</t>
  </si>
  <si>
    <t>MAINTENANCE ET REPARATION DES AUTRES MATERIELS D'EXPERIMENTATION ANIMALE</t>
  </si>
  <si>
    <t>KG</t>
  </si>
  <si>
    <t>ELEVAGE - EXPERIMENTATION ET CONSERVATION ANIMALE : SERVICES</t>
  </si>
  <si>
    <t>KG.0</t>
  </si>
  <si>
    <t>ELEVAGE : SERVICES RELATIFS A L'ELEVAGE ET LA CONSERVATION DES ANIMAUX</t>
  </si>
  <si>
    <t>KG.01</t>
  </si>
  <si>
    <t>KG.02</t>
  </si>
  <si>
    <r>
      <t xml:space="preserve">CONTROLES SANITAIRES </t>
    </r>
    <r>
      <rPr>
        <sz val="10"/>
        <rFont val="Arial Narrow"/>
        <family val="2"/>
      </rPr>
      <t>ET ANALYSES VETERINAIRES</t>
    </r>
  </si>
  <si>
    <t>KG.03</t>
  </si>
  <si>
    <t>KG.04</t>
  </si>
  <si>
    <t>KG.05</t>
  </si>
  <si>
    <t>KG.06</t>
  </si>
  <si>
    <t>KG.1</t>
  </si>
  <si>
    <t>EXPERIMENTATION ANIMALE : SERVICES SPECIALISES</t>
  </si>
  <si>
    <t>KG.11</t>
  </si>
  <si>
    <t>KG.12</t>
  </si>
  <si>
    <t>L</t>
  </si>
  <si>
    <t>MEDICAL</t>
  </si>
  <si>
    <t>LA</t>
  </si>
  <si>
    <t>MEDICAL : MEDICAMENTS ET VACCINS</t>
  </si>
  <si>
    <t>LA.01</t>
  </si>
  <si>
    <t>LA.02</t>
  </si>
  <si>
    <t>LA.03</t>
  </si>
  <si>
    <t>LA.04</t>
  </si>
  <si>
    <t>LA.1</t>
  </si>
  <si>
    <t>MEDICAL : VACCINS</t>
  </si>
  <si>
    <t>LA.11</t>
  </si>
  <si>
    <t>LA.12</t>
  </si>
  <si>
    <t>LB.0</t>
  </si>
  <si>
    <t>MEDICAL : EQUIPEMENTS, PRODUITS ET CONSOMMABLES DE SOINS MEDICAUX</t>
  </si>
  <si>
    <t>LB.02</t>
  </si>
  <si>
    <t>LB.1</t>
  </si>
  <si>
    <t>MEDICAL : IMAGERIE MEDICALE</t>
  </si>
  <si>
    <t>LB.11</t>
  </si>
  <si>
    <t>LB.2</t>
  </si>
  <si>
    <t>MEDICAL : ANESTHESIES ET TECHNIQUES OPERATOIRES</t>
  </si>
  <si>
    <t>LB.22</t>
  </si>
  <si>
    <t>LB.3</t>
  </si>
  <si>
    <t>MEDICAL : INVESTIGATIONS CLINIQUES</t>
  </si>
  <si>
    <t>LB.32</t>
  </si>
  <si>
    <t>LB.4</t>
  </si>
  <si>
    <t>MEDICAL : AUTOMATES D'ANALYSES MEDICALES</t>
  </si>
  <si>
    <t>LB.41</t>
  </si>
  <si>
    <t>LB.42</t>
  </si>
  <si>
    <t>LB.5</t>
  </si>
  <si>
    <t>MEDICAL : ODONTOLOGIE, PROTHESE ET OCE</t>
  </si>
  <si>
    <t>LB.51</t>
  </si>
  <si>
    <t>LB.52</t>
  </si>
  <si>
    <t>LB.53</t>
  </si>
  <si>
    <t>LB.54</t>
  </si>
  <si>
    <t>LB.55</t>
  </si>
  <si>
    <t>PRODUITS ET CONSOMMABLES DE PROTHESES</t>
  </si>
  <si>
    <t>LB.56</t>
  </si>
  <si>
    <t>PRDT ET CONS ODONTOLOGIE CONSERVATRICE ET ENDODONTIE (OCE)</t>
  </si>
  <si>
    <t>LB.57</t>
  </si>
  <si>
    <t>EQUIPEMENTS D'OTONTOLOGIE</t>
  </si>
  <si>
    <t>LB.58</t>
  </si>
  <si>
    <t>MATERIELS POUR REPARATION DES EQUIPEMENT ODONTOLOGIE</t>
  </si>
  <si>
    <t>LB.6</t>
  </si>
  <si>
    <t>MEDICAL : OPTIQUE ET OPHTALMOLOGIE</t>
  </si>
  <si>
    <t>LB.61</t>
  </si>
  <si>
    <t>FOURNITURES OPTIQUES (VERRES, LUNETTES,…)</t>
  </si>
  <si>
    <t>LB.62</t>
  </si>
  <si>
    <t>LC</t>
  </si>
  <si>
    <t>MEDICAL : MAINTENANCE ET REPARATION DES EQUIPEMENTS MEDICAUX</t>
  </si>
  <si>
    <t>LC.0</t>
  </si>
  <si>
    <t>LC.01</t>
  </si>
  <si>
    <t>MAINTENANCE ET REPARATION DES EQUIPEMENTS D'IMAGERIE MEDICALE (IRM,…)</t>
  </si>
  <si>
    <t>LC.02</t>
  </si>
  <si>
    <t>MAINTENANCE ET REPARATION DU MATERIEL D'ANESTHESIE ET DE TECH. OPERATOIRES</t>
  </si>
  <si>
    <t>LC.03</t>
  </si>
  <si>
    <t>MAINTENANCE ET REPARATION DES EQUIPEMENTS D'INVESTIGATION CLINIQUE</t>
  </si>
  <si>
    <t>LC.04</t>
  </si>
  <si>
    <t>MAINTENANCE ET REPARATION DES EQUIPEMENTS DE BIOCHIMIE CLINIQUE</t>
  </si>
  <si>
    <t>LC.05</t>
  </si>
  <si>
    <t>MAINTENANCE ET REPARATION DES EQUIPEMENTS D'ODONTOLOGIE</t>
  </si>
  <si>
    <t>LC.06</t>
  </si>
  <si>
    <t>MAINTENANCE ET REPARATION DES MATERIELS D'OPHTALMOLOGIE</t>
  </si>
  <si>
    <t>LD</t>
  </si>
  <si>
    <t>MEDICAL : SERVICES</t>
  </si>
  <si>
    <t>LD.0</t>
  </si>
  <si>
    <t>MEDICAL : SERVICES D'ETUDES A CARACTERE MEDICAL</t>
  </si>
  <si>
    <t>LD.01</t>
  </si>
  <si>
    <t>LD.02</t>
  </si>
  <si>
    <t>SERV. DE COND. D'ETUDES ET D'ENQUÊTES D'EPIDEMIO., SANTE PUBL. ET SOCIOL MEDIC.</t>
  </si>
  <si>
    <t>LD.03</t>
  </si>
  <si>
    <t>SERV. DE COND. D'ETUDES A CARACTERE MEDICAL, HORS ESSAIS CLINIQUES ET ENQUÊTES</t>
  </si>
  <si>
    <t>LD.1</t>
  </si>
  <si>
    <t>MEDICAL : SERVICES D'IMAGERIE MEDICALE</t>
  </si>
  <si>
    <t>LD.11</t>
  </si>
  <si>
    <t>LD.12</t>
  </si>
  <si>
    <t>LD.2</t>
  </si>
  <si>
    <t>MEDICAL : SERVICES D'ANALYSES MEDICALES</t>
  </si>
  <si>
    <t>LD.21</t>
  </si>
  <si>
    <t>LD.22</t>
  </si>
  <si>
    <t>LD.3</t>
  </si>
  <si>
    <t>MEDICAL : SERVICES MEDICAUX</t>
  </si>
  <si>
    <t>LD.31</t>
  </si>
  <si>
    <t>LD.32</t>
  </si>
  <si>
    <t>LD.33</t>
  </si>
  <si>
    <t>MA.0</t>
  </si>
  <si>
    <t>MICROSCOPIE : MATERIEL ET CONSOMMABLES POUR PREPARATION D'ECHANTILLONS POUR MICROSCOPIE</t>
  </si>
  <si>
    <t>MA.01</t>
  </si>
  <si>
    <t>MA.02</t>
  </si>
  <si>
    <t>MA.1</t>
  </si>
  <si>
    <t>MICROSCOPIE A CHAMP PROCHE ET PROFILOMETRIE A CONTACT : EQUIPEMENTS, ACCESSOIRES ET CONSOMMABLES SPECIFIQUES</t>
  </si>
  <si>
    <t>MA.11</t>
  </si>
  <si>
    <t>MICROSCOPES A CHAMP PROCHE (AFM, SPM, SNOM, ELECTROCHIMIQUES…)</t>
  </si>
  <si>
    <t>MA.12</t>
  </si>
  <si>
    <t>MA.13</t>
  </si>
  <si>
    <t>MA.14</t>
  </si>
  <si>
    <t>MA.15</t>
  </si>
  <si>
    <t>MA.2</t>
  </si>
  <si>
    <t>MICROSCOPIE ELECTRONIQUE ET IONIQUE : EQUIPEMENTS, ACCESSOIRES ET CONSOMMABLES SPECIFIQUES</t>
  </si>
  <si>
    <t>MA.21</t>
  </si>
  <si>
    <t>MA.22</t>
  </si>
  <si>
    <t>MA.23</t>
  </si>
  <si>
    <t>MA.24</t>
  </si>
  <si>
    <t>MA.25</t>
  </si>
  <si>
    <t>MA.3</t>
  </si>
  <si>
    <t>MICROSCOPIE ACOUSTIQUE : EQUIPEMENTS, ACCESSOIRES ET CONSOMMABLES SPECIFIQUES</t>
  </si>
  <si>
    <t>MA.31</t>
  </si>
  <si>
    <t>SYSTÈMES DE MICROSCOPIE ACOUSTIQUE</t>
  </si>
  <si>
    <t>MA.32</t>
  </si>
  <si>
    <t>MA.33</t>
  </si>
  <si>
    <t>MA.4</t>
  </si>
  <si>
    <t>MICROSCOPIE ET PROFILOMETRIE OPTIQUE : EQUIPEMENTS, ACCESSOIRES ET CONSOMMABLES SPECIFIQUES</t>
  </si>
  <si>
    <t>MA.41</t>
  </si>
  <si>
    <t>MA.42</t>
  </si>
  <si>
    <t>MA.43</t>
  </si>
  <si>
    <t>MA.44</t>
  </si>
  <si>
    <t>MA.45</t>
  </si>
  <si>
    <t>MA.47</t>
  </si>
  <si>
    <t>AUTRES MICROSCOPES OPTIQUES (MAGNETO-OPTIQUES, A EMISSION DE LUMIERE…)</t>
  </si>
  <si>
    <t>MA.48</t>
  </si>
  <si>
    <t>MB</t>
  </si>
  <si>
    <t>MICROSCOPIE - PROFILOMETRIE : REPARATION ET MAINTENANCE</t>
  </si>
  <si>
    <t>MB.0</t>
  </si>
  <si>
    <t>MICROSCOPIE : REPARATION ET MAINTENANCE DES EQUIPEMENTS</t>
  </si>
  <si>
    <t>MB.01</t>
  </si>
  <si>
    <t>MATERIEL DE PREP. D'ECHANTILLONS PR MICROSCOPIE : REPARATION ET MAINTENANCE</t>
  </si>
  <si>
    <t>MB.02</t>
  </si>
  <si>
    <t>MICROSCOPIE A CHAMP PROCHE ET PROFILOMETRIE : REPARATION ET MAINTENANCE</t>
  </si>
  <si>
    <t>MB.03</t>
  </si>
  <si>
    <t>MICROSCOPIE ELECTRONIQUE ET IONIQUE : REPARATION ET MAINTENANCE</t>
  </si>
  <si>
    <t>MB.04</t>
  </si>
  <si>
    <t>MICROSCOPIE ACOUSTIQUE : REPARATION ET MAINTENANCE DU MATERIEL</t>
  </si>
  <si>
    <t>MB.05</t>
  </si>
  <si>
    <t>MICROSCOPIE OPTIQUE : REPARATION ET MAINTENANCE</t>
  </si>
  <si>
    <t>MC</t>
  </si>
  <si>
    <t>MICROSCOPIE - PROFILOMETRIE : SERVICES D'ANALYSE</t>
  </si>
  <si>
    <t>MC.0</t>
  </si>
  <si>
    <t>MICROSCOPIE : SERVICES D'ANALYSE</t>
  </si>
  <si>
    <t>MC.01</t>
  </si>
  <si>
    <t>MC.02</t>
  </si>
  <si>
    <t>MC.03</t>
  </si>
  <si>
    <t>MC.04</t>
  </si>
  <si>
    <t>NA.03</t>
  </si>
  <si>
    <t>NA.04</t>
  </si>
  <si>
    <t>SOLVANTS : SOLVANTS CHLORES (DICHLOROMETHANE, CHLOROFORME,…)</t>
  </si>
  <si>
    <t>NA.08</t>
  </si>
  <si>
    <t>NA.11</t>
  </si>
  <si>
    <t>SOLVANTS ISOTOPIQUES (DEUTERIES,…)</t>
  </si>
  <si>
    <t>NA.12</t>
  </si>
  <si>
    <t>NA.13</t>
  </si>
  <si>
    <t>NA.2</t>
  </si>
  <si>
    <t>CHIMIE ET BIOLOGIE : PRODUITS CHIMIQUES ET BIOCHIMIQUES</t>
  </si>
  <si>
    <t>NA.23</t>
  </si>
  <si>
    <t>NA.24</t>
  </si>
  <si>
    <t>NA.26</t>
  </si>
  <si>
    <t>NA.27</t>
  </si>
  <si>
    <t>BIOLOGIE : PROTEINES RECOMBINANTES (A FACON)</t>
  </si>
  <si>
    <t>NA.28</t>
  </si>
  <si>
    <t>NA.3</t>
  </si>
  <si>
    <t>BIOLOGIE : PRODUITS DE MARQUAGE ET DE DETECTION DES (BIO)MOLECULES</t>
  </si>
  <si>
    <t>NA.32</t>
  </si>
  <si>
    <t>NA.4</t>
  </si>
  <si>
    <t>BIOLOGIE : ANTICORPS ET REACTIFS D'IMMUNOHISTOLOGIE ET D'HISTOCHIMIE</t>
  </si>
  <si>
    <t>NA.41</t>
  </si>
  <si>
    <t>NA.42</t>
  </si>
  <si>
    <t>NA.43</t>
  </si>
  <si>
    <t>NA.44</t>
  </si>
  <si>
    <t>NA.45</t>
  </si>
  <si>
    <t>NA.46</t>
  </si>
  <si>
    <t>NA.47</t>
  </si>
  <si>
    <t>NA.5</t>
  </si>
  <si>
    <t>BIOLOGIE : ISOLEMENT, PURIFICATION ET SYNTHESE DES BIOMOLECULES</t>
  </si>
  <si>
    <t>NA.51</t>
  </si>
  <si>
    <t>NA.53</t>
  </si>
  <si>
    <t>NA.54</t>
  </si>
  <si>
    <t>ENZYMES DE MODIFICATION ET DE CLONAGE (Nucléases, Kinases, Phosphatases)</t>
  </si>
  <si>
    <t>NA.6</t>
  </si>
  <si>
    <t>BIOLOGIE : AUTRES PRODUITS POUR LA BIOLOGIE</t>
  </si>
  <si>
    <t>NA.61</t>
  </si>
  <si>
    <t>AUTRES PRODUITS D'ORIGINE BIOLOGIQUE (SANG,…)</t>
  </si>
  <si>
    <t>NA.62</t>
  </si>
  <si>
    <t>NA.71</t>
  </si>
  <si>
    <t>NA.72</t>
  </si>
  <si>
    <t>NA.73</t>
  </si>
  <si>
    <t>NA.74</t>
  </si>
  <si>
    <t>NA.75</t>
  </si>
  <si>
    <t>NA.76</t>
  </si>
  <si>
    <t>NA.77</t>
  </si>
  <si>
    <t>NA.78</t>
  </si>
  <si>
    <t>NA.79</t>
  </si>
  <si>
    <t>NA.8</t>
  </si>
  <si>
    <t>BIOLOGIE : PRODUITS POUR LA BIOLOGIE CELLULAIRE ET MICROBIOLOGIE</t>
  </si>
  <si>
    <t>NA.81</t>
  </si>
  <si>
    <t>NA.82</t>
  </si>
  <si>
    <t>NA.83</t>
  </si>
  <si>
    <t>BIOLOGIE CELLULAIRE : PRODUITS ET REACTIFS BIOCHIMIQUES (DE DOSAGE…)</t>
  </si>
  <si>
    <t>NA.85</t>
  </si>
  <si>
    <t>NB.01</t>
  </si>
  <si>
    <t>NB.04</t>
  </si>
  <si>
    <t>NB.05</t>
  </si>
  <si>
    <t>NB.13</t>
  </si>
  <si>
    <t>NB.14</t>
  </si>
  <si>
    <t>NB.15</t>
  </si>
  <si>
    <t>MICROPLAQUES (PCR, HTS, ELISA…) HORS CULTURE CELLULAIRE ET FILTRATION</t>
  </si>
  <si>
    <t>NB.16</t>
  </si>
  <si>
    <t>NB.17</t>
  </si>
  <si>
    <t>NB.21</t>
  </si>
  <si>
    <t>NB.22</t>
  </si>
  <si>
    <t>NB.23</t>
  </si>
  <si>
    <t>NB.3</t>
  </si>
  <si>
    <t>CHIMIE ET BIOLOGIE : AUTRES CONSOMMABLES (HORS PLASTIQUES ET VERRES)</t>
  </si>
  <si>
    <t>NB.31</t>
  </si>
  <si>
    <t>NB.32</t>
  </si>
  <si>
    <t>NB.35</t>
  </si>
  <si>
    <t>NB.4</t>
  </si>
  <si>
    <t>CHIMIE ET BIOLOGIE : VERRERIE ET ASSIMILEE</t>
  </si>
  <si>
    <t>NB.41</t>
  </si>
  <si>
    <t>NB.42</t>
  </si>
  <si>
    <t>NB.43</t>
  </si>
  <si>
    <t>NB.44</t>
  </si>
  <si>
    <t>NB.5</t>
  </si>
  <si>
    <t>CHIMIE ET BIOLOGIE : MATERIEL DE PAILLASSE NON ELECTRIQUE COURANT</t>
  </si>
  <si>
    <t>NB.61</t>
  </si>
  <si>
    <t>NB.62</t>
  </si>
  <si>
    <t>NB.72</t>
  </si>
  <si>
    <t>NB.78</t>
  </si>
  <si>
    <t>NB.79</t>
  </si>
  <si>
    <t>NB.82</t>
  </si>
  <si>
    <t>CENTRIFUGATION : ACCESSOIRES (ROTORS, GODETS…)</t>
  </si>
  <si>
    <t>NB.85</t>
  </si>
  <si>
    <t>NC.01</t>
  </si>
  <si>
    <t>NC.02</t>
  </si>
  <si>
    <t>NC.03</t>
  </si>
  <si>
    <t>NC.04</t>
  </si>
  <si>
    <t>NC.05</t>
  </si>
  <si>
    <t>NC.06</t>
  </si>
  <si>
    <t>SEPARATION DES MOLECULES : AUTRES EQUIPEMENTS (SFC, CPC, EXTRACTEURS…)</t>
  </si>
  <si>
    <t>NC.07</t>
  </si>
  <si>
    <t>NC.1</t>
  </si>
  <si>
    <t>BIOLOGIE MOLECULAIRE : MATERIEL DE DETECTION (SCANNERS, COMPTEURS, SEQUENCEURS…)</t>
  </si>
  <si>
    <t>NC.11</t>
  </si>
  <si>
    <t>NC.12</t>
  </si>
  <si>
    <t>NC.13</t>
  </si>
  <si>
    <t>NC.14</t>
  </si>
  <si>
    <t>BIOMOL : SCANNERS / IMAGEURS MULTIFONCTIONS (IN VITRO, IN VIVO, GELS,…)</t>
  </si>
  <si>
    <t>NC.15</t>
  </si>
  <si>
    <t>NC.2</t>
  </si>
  <si>
    <t>CHIMIE ET BIOLOGIE : EQUIPEMENTS POUR LA SYNTHESE DES MOLECULES</t>
  </si>
  <si>
    <t>NC.21</t>
  </si>
  <si>
    <t>NC.22</t>
  </si>
  <si>
    <t>NC.23</t>
  </si>
  <si>
    <t>NC.24</t>
  </si>
  <si>
    <t>NC.25</t>
  </si>
  <si>
    <t>NC.3</t>
  </si>
  <si>
    <t>CHIMIE ET BIOLOGIE : AUTRES AUTOMATES</t>
  </si>
  <si>
    <t>NC.31</t>
  </si>
  <si>
    <t>NC.32</t>
  </si>
  <si>
    <t>NC.33</t>
  </si>
  <si>
    <t>NC.34</t>
  </si>
  <si>
    <t>NC.35</t>
  </si>
  <si>
    <t>NC.4</t>
  </si>
  <si>
    <t>CULTURE CELLULAIRE : INSTRUMENTS, ACCESSOIRES ET CONSOMMABLES DEDIES AUX INSTRUMENTS</t>
  </si>
  <si>
    <t>NC.5</t>
  </si>
  <si>
    <t>BIOLOGIE CELLULAIRE : INSTRUMENTS, ACCESSOIRES ET CONSOMMABLES DEDIES AUX INSTRUMENTS</t>
  </si>
  <si>
    <t>NC.51</t>
  </si>
  <si>
    <t>NC.52</t>
  </si>
  <si>
    <t>NC.53</t>
  </si>
  <si>
    <t>NC.54</t>
  </si>
  <si>
    <t>NC.55</t>
  </si>
  <si>
    <t>NC.56</t>
  </si>
  <si>
    <t>NC.57</t>
  </si>
  <si>
    <t>NC.58</t>
  </si>
  <si>
    <t>NC.59</t>
  </si>
  <si>
    <t>NC.6</t>
  </si>
  <si>
    <t>GENIE CHIMIQUE : EQUIPEMENTS ET ACCESSOIRES</t>
  </si>
  <si>
    <t>NC.61</t>
  </si>
  <si>
    <t>NC.62</t>
  </si>
  <si>
    <t>NC.63</t>
  </si>
  <si>
    <t>NC.64</t>
  </si>
  <si>
    <t>NC.71</t>
  </si>
  <si>
    <t>NC.72</t>
  </si>
  <si>
    <t>NC.73</t>
  </si>
  <si>
    <t>CHIMIE : APPAREILS DE SPECIATION (DU MERCURE,…)</t>
  </si>
  <si>
    <t>NC.74</t>
  </si>
  <si>
    <t>NC.75</t>
  </si>
  <si>
    <t>NC.76</t>
  </si>
  <si>
    <t>NC.8</t>
  </si>
  <si>
    <t>CHIMIE : EQUIPEMENTS DE TESTS PHARMACEUTIQUES</t>
  </si>
  <si>
    <t>ND</t>
  </si>
  <si>
    <t>CHIMIE ET BIOLOGIE : REPARATION - MAINTENANCE - VERIFICATION DES EQUIPEMENTS</t>
  </si>
  <si>
    <t>ND.0</t>
  </si>
  <si>
    <t>MATERIEL COURANT DE PAILLASSE : MAINTENANCE - VERIFICATION - REPARATION</t>
  </si>
  <si>
    <t>ND.01</t>
  </si>
  <si>
    <t>MICROPIPETTES MONO ET MULTICANALES : MAINTENANCE - VERIFICATION - REPARATION</t>
  </si>
  <si>
    <t>ND.02</t>
  </si>
  <si>
    <t>ND.03</t>
  </si>
  <si>
    <t xml:space="preserve">BALANCES POUR LA CHIMIE ET BIOLOGIE : MAINTENANCE - REPARATION - VERIFICATION </t>
  </si>
  <si>
    <t>ND.04</t>
  </si>
  <si>
    <t>CENTRIFUGEUSES : MAINTENANCE - REPARATION - VERIFICATION</t>
  </si>
  <si>
    <t>ND.05</t>
  </si>
  <si>
    <t>AUTRE MATERIEL DE PAILLASSE COURANT : MAINTENANCE - VERIFICATION - REPARATION</t>
  </si>
  <si>
    <t>ND.1</t>
  </si>
  <si>
    <t>GROS MATERIEL COURANT DE LABORATOIRE : MAINTENANCE - ETALONNAGE - REPARATION</t>
  </si>
  <si>
    <t>ND.11</t>
  </si>
  <si>
    <t>CHAMBRES ET AUTRES MACHINES THERMIQUES : MAINTENANCE - REPARATION</t>
  </si>
  <si>
    <t>ND.12</t>
  </si>
  <si>
    <t>INCUBATEURS ET INCUBATEURS A CO2 : MAINTENANCE - REPARATION</t>
  </si>
  <si>
    <t>ND.13</t>
  </si>
  <si>
    <t>STERILISATEURS : MAINTENANCE - REPARATION - CONTRÔLE</t>
  </si>
  <si>
    <t>ND.14</t>
  </si>
  <si>
    <t>AUTRE MATERIEL COURANT DE LABO : REPARATION – MAINTENANCE - CALIBRATION</t>
  </si>
  <si>
    <t>ND.2</t>
  </si>
  <si>
    <t>EQUIPEMENTS DE SEPARATION/PURIFICATION DES MOLECULES : MAINTENANCE - ETALONNAGE - REPARATION</t>
  </si>
  <si>
    <t>ND.21</t>
  </si>
  <si>
    <t>MATERIEL DE SEPARATION/PURIFICATION DES MOLECULES : MAINTENANCE - REPARATION</t>
  </si>
  <si>
    <t>ND.3</t>
  </si>
  <si>
    <t>EQUIPEMENTS DE DETECTION DES MOLECULES : MAINTENANCE - ETALONNAGE - REPARATION</t>
  </si>
  <si>
    <t>ND.31</t>
  </si>
  <si>
    <t>MATERIEL DE DETECTION POUR LA BIO. MOL. : MAINTENANCE REPARATION</t>
  </si>
  <si>
    <t>ND.32</t>
  </si>
  <si>
    <t>SEQUENCEURS ET ANALYSEURS GENETIQUES : MAINTENANCE - REPARATION</t>
  </si>
  <si>
    <t>ND.4</t>
  </si>
  <si>
    <t>EQUIPEMENTS POUR LA SYNTHESE DES BIOMOLECULES : MAINTENANCE - ETALONNAGE - REPARATION</t>
  </si>
  <si>
    <t>ND.41</t>
  </si>
  <si>
    <t>THERMOCYCLEURS ET AUTOMATES DE SYNTHESE : MAINTENANCE - REPARATION</t>
  </si>
  <si>
    <t>ND.5</t>
  </si>
  <si>
    <t>AUTRES EQUIPEMENTS POUR LA CHIMIE ET LA BIOLOGIE : MAINTENANCE - ETALONNAGE - REPARATION</t>
  </si>
  <si>
    <t>ND.51</t>
  </si>
  <si>
    <t>AUTRES ROBOTS ET AUTOMATES : MAINTENANCE - REPARATION</t>
  </si>
  <si>
    <t>ND.52</t>
  </si>
  <si>
    <t>CYTOMETRIE, COMPTAGE ET TRI CELLULAIRE : MAINTENANCE - REPARATION</t>
  </si>
  <si>
    <t>ND.53</t>
  </si>
  <si>
    <t>AUTRES EQUIPEMENTS DE BIOLOGIE CELLULAIRE : MAINTENANCE - REPARATION</t>
  </si>
  <si>
    <t>ND.54</t>
  </si>
  <si>
    <t>EQUIPEMENTS DE GENIE CHIMIQUE : REPARATION ET MAINTENANCE</t>
  </si>
  <si>
    <t>ND.55</t>
  </si>
  <si>
    <t>AUTRE MATERIEL SPECIFIQ. DE CHIMIE ET PHYSICO-CHIMIE : MAINTENANCE, REPARATION</t>
  </si>
  <si>
    <t>NE</t>
  </si>
  <si>
    <t>CHIMIE ET BIOLOGIE : SERVICES</t>
  </si>
  <si>
    <t>NE.0</t>
  </si>
  <si>
    <t>BIOLOGIE : SERVICES D'ANALYSE GENETIQUE</t>
  </si>
  <si>
    <t>NE.01</t>
  </si>
  <si>
    <t>NE.02</t>
  </si>
  <si>
    <t>NE.03</t>
  </si>
  <si>
    <t>NE.04</t>
  </si>
  <si>
    <t>NE.1</t>
  </si>
  <si>
    <t>BIOLOGIE CELLULAIRE : SERVICES SPECIALISES</t>
  </si>
  <si>
    <t>NE.11</t>
  </si>
  <si>
    <t>NE.12</t>
  </si>
  <si>
    <t>NE.2</t>
  </si>
  <si>
    <t>CHIMIE ET BIOLOGIE : AUTRES SERVICES (HORS ANALYSES EN MICROSCOPIE ET SPECTROMETRIE)</t>
  </si>
  <si>
    <t>NE.21</t>
  </si>
  <si>
    <t>BIOLOGIE ET CHIMIE : SERVICES D'ANALYSES PAR CHROMATOGRAPHIE (HPLC…)</t>
  </si>
  <si>
    <t>NE.22</t>
  </si>
  <si>
    <t>NE.23</t>
  </si>
  <si>
    <t>NE.24</t>
  </si>
  <si>
    <t>NE.25</t>
  </si>
  <si>
    <t>OA</t>
  </si>
  <si>
    <t>OPTO : COMPOSANTS OPTIQUES - LASERS ET MATERIEL DE METROLOGIE OPTIQUE</t>
  </si>
  <si>
    <t>OA.0</t>
  </si>
  <si>
    <t>OPTO : COMPOSANTS OPTIQUES</t>
  </si>
  <si>
    <t>OA.01</t>
  </si>
  <si>
    <t>OA.02</t>
  </si>
  <si>
    <t>OA.03</t>
  </si>
  <si>
    <t>OPTO : RESEAUX (DIFFRACTION, COMPRESSION,…)</t>
  </si>
  <si>
    <t>OA.04</t>
  </si>
  <si>
    <t>OA.05</t>
  </si>
  <si>
    <t>OA.06</t>
  </si>
  <si>
    <t>OA.07</t>
  </si>
  <si>
    <t>OA.08</t>
  </si>
  <si>
    <t>OA.1</t>
  </si>
  <si>
    <t>OPTO : CAMERAS, DETECTEURS ET AUTRES COMPOSANTS D'OPTIQUE ACTIFS</t>
  </si>
  <si>
    <t>OA.11</t>
  </si>
  <si>
    <t>OA.12</t>
  </si>
  <si>
    <t>OA.13</t>
  </si>
  <si>
    <t>OA.14</t>
  </si>
  <si>
    <t>OA.15</t>
  </si>
  <si>
    <t>OA.2</t>
  </si>
  <si>
    <t>OPTO : MATERIEL DE MICROPOSITIONNEMENT ET D'OPTOMECANIQUE</t>
  </si>
  <si>
    <t>OA.21</t>
  </si>
  <si>
    <t>OA.22</t>
  </si>
  <si>
    <t>OA.3</t>
  </si>
  <si>
    <t>OPTOELECTRONIQUE : EMETTEURS (LASERS, LAMPES FLASH…)</t>
  </si>
  <si>
    <t>OA.31</t>
  </si>
  <si>
    <t>OA.32</t>
  </si>
  <si>
    <t>OA.33</t>
  </si>
  <si>
    <t>OA.34</t>
  </si>
  <si>
    <t>OA.35</t>
  </si>
  <si>
    <t>OA.36</t>
  </si>
  <si>
    <t>OA.37</t>
  </si>
  <si>
    <t>OPTO : AUTRES TYPES DE LASERS (CHIMIQUES,…)</t>
  </si>
  <si>
    <t>OA.38</t>
  </si>
  <si>
    <t>OA.39</t>
  </si>
  <si>
    <t>OPTO : ACCESSOIRES ET CONSOMMABLES (COLORANTS,…) POUR LASERS</t>
  </si>
  <si>
    <t>OA.4</t>
  </si>
  <si>
    <t>OPTO : OUTILLAGE ET INSTRUMENTS OPTIQUES</t>
  </si>
  <si>
    <t>OA.41</t>
  </si>
  <si>
    <t>OA.42</t>
  </si>
  <si>
    <t>OA.43</t>
  </si>
  <si>
    <t>OA.44</t>
  </si>
  <si>
    <t>OPTO : AUTRES INSTRUMENTS DE METROLOGIE OPTIQUE (REFLECTOMETRES,…)</t>
  </si>
  <si>
    <t>OA.45</t>
  </si>
  <si>
    <t>OA.5</t>
  </si>
  <si>
    <t>OPTO : SYSTEMES OPTIQUES ET OPTO-ELECTRONIQUES</t>
  </si>
  <si>
    <t>OA.51</t>
  </si>
  <si>
    <t>OB</t>
  </si>
  <si>
    <t>OPTO : REPARATION - VERIFICATION - MAINTENANCE</t>
  </si>
  <si>
    <t>OB.1</t>
  </si>
  <si>
    <t>OPTO : REPARATION ET MAINTENANCE DES EQUIPEMENTS D'OPTIQUE</t>
  </si>
  <si>
    <t>OB.11</t>
  </si>
  <si>
    <t>OPTO : REPARATION VERIFICATION MAINTENANCE DES LASERS</t>
  </si>
  <si>
    <t>OB.12</t>
  </si>
  <si>
    <t>OPTO : REPARATION VERIFICATION MAINTENANCE DES CAMERAS</t>
  </si>
  <si>
    <t>OB.13</t>
  </si>
  <si>
    <t>OPTO : REPARATION VERIFICATION MAINTENANCE DES AUTRES EQUIPEMENTS D'OPTIQUE</t>
  </si>
  <si>
    <t>OC</t>
  </si>
  <si>
    <t>OPTO : SERVICES SPECIALISES</t>
  </si>
  <si>
    <t>OC.0</t>
  </si>
  <si>
    <t>OC.01</t>
  </si>
  <si>
    <t>OC.02</t>
  </si>
  <si>
    <t>OC.03</t>
  </si>
  <si>
    <t>OC.04</t>
  </si>
  <si>
    <t>OC.05</t>
  </si>
  <si>
    <t>PA</t>
  </si>
  <si>
    <t>RAYONNEMENTS NUCLEAIRES ET CORPUSCULAIRES</t>
  </si>
  <si>
    <t>PA.0</t>
  </si>
  <si>
    <t>RADIOACTIVITE : SOURCES ET MESURES</t>
  </si>
  <si>
    <t>PA.01</t>
  </si>
  <si>
    <t>PA.02</t>
  </si>
  <si>
    <t>PA.1</t>
  </si>
  <si>
    <t>PRODUCTION DE PARTICULES : EQUIPEMENTS ET ACCESSOIRES</t>
  </si>
  <si>
    <t>PA.11</t>
  </si>
  <si>
    <t>PA.12</t>
  </si>
  <si>
    <t>PA.2</t>
  </si>
  <si>
    <t>ACCELERATION ET CONVERGENCE DES PARTICULES : EQUIPEMENTS ET ACCESSOIRES</t>
  </si>
  <si>
    <t>PA.21</t>
  </si>
  <si>
    <t>PA.22</t>
  </si>
  <si>
    <t>PA.23</t>
  </si>
  <si>
    <t>PB</t>
  </si>
  <si>
    <t>PHYSIQUE : AUTRES MATERIELS DE MESURES PHYSIQUES ET INDUSTRIELS</t>
  </si>
  <si>
    <t>PB.0</t>
  </si>
  <si>
    <t>PHYSIQUE : APPAREILS DE CARACTERISATION DES MATERIAUX ET DES PARTICULES</t>
  </si>
  <si>
    <t>PB.01</t>
  </si>
  <si>
    <t>PB.02</t>
  </si>
  <si>
    <t>INSTRUMENTS DE METROLOGIE MECANIQUE DU SOLIDE (RHEOLOGIE,…) ET ACCESSOIRES</t>
  </si>
  <si>
    <t>PB.03</t>
  </si>
  <si>
    <t>PB.04</t>
  </si>
  <si>
    <t>PB.05</t>
  </si>
  <si>
    <t>PB.06</t>
  </si>
  <si>
    <t>PB.07</t>
  </si>
  <si>
    <t>PB.1</t>
  </si>
  <si>
    <t>PHYSIQUE : APPAREILS DE MESURES PHYSIQUES COURANTES</t>
  </si>
  <si>
    <t>PB.11</t>
  </si>
  <si>
    <t>PB.13</t>
  </si>
  <si>
    <t>PB.2</t>
  </si>
  <si>
    <t>PHYSIQUE : SYSTEMES ET INSTRUMENTATION MAGNETIQUE</t>
  </si>
  <si>
    <t>PB.21</t>
  </si>
  <si>
    <t>SYSTEMES MAGNETIQUES (AIMANTS PERMANENTS,…)</t>
  </si>
  <si>
    <t>PB.22</t>
  </si>
  <si>
    <t>PB.23</t>
  </si>
  <si>
    <t>PB.24</t>
  </si>
  <si>
    <t>PB.25</t>
  </si>
  <si>
    <t>PB.3</t>
  </si>
  <si>
    <t>MESURES PHYSIQUES : AUTRES APPAREILS DE MESURES PHYSIQUES SPECIFIQUES</t>
  </si>
  <si>
    <t>PB.31</t>
  </si>
  <si>
    <t>PB.32</t>
  </si>
  <si>
    <t>BALANCES SPECIFIQUES (BALANCES D'ADSORPTION,…)</t>
  </si>
  <si>
    <t>PB.33</t>
  </si>
  <si>
    <t>APPAREILS DE MESURE DE LA CHARGE ELECTRIQUE (ELECTROMETRES,…)</t>
  </si>
  <si>
    <t>PB.34</t>
  </si>
  <si>
    <t>PB.35</t>
  </si>
  <si>
    <t>PB.36</t>
  </si>
  <si>
    <t>PB.4</t>
  </si>
  <si>
    <t>PB.41</t>
  </si>
  <si>
    <t>PB.42</t>
  </si>
  <si>
    <t>PB.43</t>
  </si>
  <si>
    <t>PB.44</t>
  </si>
  <si>
    <t>PB.5</t>
  </si>
  <si>
    <t>PHYSIQUE : MATERIELS INDUSTRIELS</t>
  </si>
  <si>
    <t>PB.51</t>
  </si>
  <si>
    <t>PC</t>
  </si>
  <si>
    <t>PHYSIQUE NUCLEAIRE ET CORPUSCULAIRE ET AUTRES MESURES PHYSIQUES : REPARATION ET MAINTENANCE DES EQUIPEMENTS</t>
  </si>
  <si>
    <t>PC.0</t>
  </si>
  <si>
    <t>PHYSIQUE NUCLEAIRE ET CORPUSCULAIRE : REPARATION ET MAINTENANCE DES EQUIPEMENTS</t>
  </si>
  <si>
    <t>PC.01</t>
  </si>
  <si>
    <t>REPARATION ET MAINTENANCE DES EQUIPEMENTS DE MESURE DE LA RADIOACTIVITE</t>
  </si>
  <si>
    <t>PC.02</t>
  </si>
  <si>
    <t>PRODUCTION ET ACCELERATION DES PARTICULES : REPARATION ET MAINTENANCE</t>
  </si>
  <si>
    <t>PC.1</t>
  </si>
  <si>
    <t>PHYSIQUE : REPARATION ET MAINTENANCE DES APPAREILS DE CARACTERISATION DES MATERIAUX</t>
  </si>
  <si>
    <t>PC.11</t>
  </si>
  <si>
    <t>REPARATION ET MAINTENANCE DES APPAREILS DE CARACTERISATION DES MATERIAUX</t>
  </si>
  <si>
    <t>PC.2</t>
  </si>
  <si>
    <t>PHYSIQUE : REPARATION ET MAINTENANCE DES AUTRES APPAREILS POUR LA PHYSIQUE</t>
  </si>
  <si>
    <t>PC.21</t>
  </si>
  <si>
    <t>REPARATION ET MAINTENANCE DES APPAREILS DE MESURES PHYSIQUES COURANTS</t>
  </si>
  <si>
    <t>PC.22</t>
  </si>
  <si>
    <t>REPARATION ET MAINTENANCE DES AUTRES APPAREILS DE MESURES PHYSIQUES</t>
  </si>
  <si>
    <t>PC.23</t>
  </si>
  <si>
    <t>PHYSIQUE : REPARATION ET MAINTENANCE DES AUTRES APPAREILS SPECIAUX</t>
  </si>
  <si>
    <t>PC.3</t>
  </si>
  <si>
    <t>PHYSIQUE : MAINTENANCE DES MATERIELS INDUSTRIELS</t>
  </si>
  <si>
    <t>PC.31</t>
  </si>
  <si>
    <t>MAINTENANCE DES GROUPES FRIGORIFIQUES</t>
  </si>
  <si>
    <t>PD</t>
  </si>
  <si>
    <t>PHYSIQUE NUCLEAIRE ET CORPUSCULAIRE ET AUTRES MESURES PHYSIQUES : SERVICES SPECIFIQUES (HORS MICROSCOPIE ET SPECTROMETRIE)</t>
  </si>
  <si>
    <t>PD.0</t>
  </si>
  <si>
    <t>PHYSIQUE NUCLEAIRE ET CORPUSCULAIRE : SERVICES</t>
  </si>
  <si>
    <t>PD.01</t>
  </si>
  <si>
    <t>MESURE DE LA RADIOACTIVITE : SERVICES DE DATATION (AU CARBONE 14…)</t>
  </si>
  <si>
    <t>PD.02</t>
  </si>
  <si>
    <t>PD.1</t>
  </si>
  <si>
    <t>PHYSIQUE : AUTRES SERVICES</t>
  </si>
  <si>
    <t>PD.11</t>
  </si>
  <si>
    <t>QA</t>
  </si>
  <si>
    <t>EXPERIMENTATION VEGETALE : VEGETAUX ET PRODUITS POUR LEUR CULTURE ET CONSERVATION</t>
  </si>
  <si>
    <t>QA.0</t>
  </si>
  <si>
    <t>EXPERIMENTATION VEGETALE : VEGETAUX, CHAMPIGNONS ET SEMENCES</t>
  </si>
  <si>
    <t>QA.01</t>
  </si>
  <si>
    <t>QA.02</t>
  </si>
  <si>
    <t>QA.03</t>
  </si>
  <si>
    <t>QA.04</t>
  </si>
  <si>
    <t>QA.05</t>
  </si>
  <si>
    <t>QA.1</t>
  </si>
  <si>
    <t>EXPERIMENTATION VEGETALE : PRODUITS POUR LA CULTURE ET LA CROISSANCE DES VEGETAUX</t>
  </si>
  <si>
    <t>QA.11</t>
  </si>
  <si>
    <t>QA.12</t>
  </si>
  <si>
    <t>QA.13</t>
  </si>
  <si>
    <t xml:space="preserve">NUTRIMENTS ADDITIONNELS POUR VEGETAUX ET FERTILISANTS DES SOLS </t>
  </si>
  <si>
    <t>QA.2</t>
  </si>
  <si>
    <t>EXPERIMENTATION VEGETALE : PRODUITS POUR LA PROTECTION ET LA CONSERVATION DES VEGETAUX</t>
  </si>
  <si>
    <t>QA.21</t>
  </si>
  <si>
    <t>QA.22</t>
  </si>
  <si>
    <t xml:space="preserve">PRODUITS PHYTOSANITAIRES CONTRE LES PATHOGENES CRYPTOGAMIQUES </t>
  </si>
  <si>
    <t>QA.23</t>
  </si>
  <si>
    <t>QA.24</t>
  </si>
  <si>
    <t>QB</t>
  </si>
  <si>
    <t>EXPERIMENTATION VEGETALE : EQUIPEMENTS, FOURNITURES ET CONSOMMABLES</t>
  </si>
  <si>
    <t>QB.0</t>
  </si>
  <si>
    <t>EXPERIMENTATION VEGETALE : PETITES FOURNITURES ET CONSOMMABLES</t>
  </si>
  <si>
    <t>QB.01</t>
  </si>
  <si>
    <t>QB.02</t>
  </si>
  <si>
    <t>QB.03</t>
  </si>
  <si>
    <t>QB.04</t>
  </si>
  <si>
    <t>QB.1</t>
  </si>
  <si>
    <t>EXPERIMENTATION VEGETALE : SERRES ET EQUIPEMENTS DE SERRES</t>
  </si>
  <si>
    <t>QB.11</t>
  </si>
  <si>
    <t>QB.12</t>
  </si>
  <si>
    <t>QB.2</t>
  </si>
  <si>
    <t>EXPERIMENTATION VEGETALE : MACHINES ET EQUIPEMENTS AGRICOLES DE TRACTION, MANUTENTION ET TRAVAIL DES SOLS</t>
  </si>
  <si>
    <t>QB.21</t>
  </si>
  <si>
    <t>QB.22</t>
  </si>
  <si>
    <t>QB.23</t>
  </si>
  <si>
    <t>QB.3</t>
  </si>
  <si>
    <t>EXPERIMENTATION VEGETALE : EQUIPEMENTS AGRICOLES POUR SEMIS, IRRIGATION, FERTILISATION, PROTECTION, RECOLTE ET CONSERVATION DES CULTURES</t>
  </si>
  <si>
    <t>QB.31</t>
  </si>
  <si>
    <t>QB.32</t>
  </si>
  <si>
    <t>QB.33</t>
  </si>
  <si>
    <t>QB.34</t>
  </si>
  <si>
    <t>QB.35</t>
  </si>
  <si>
    <t>QB.36</t>
  </si>
  <si>
    <t>QB.37</t>
  </si>
  <si>
    <t>QB.38</t>
  </si>
  <si>
    <t>QB.39</t>
  </si>
  <si>
    <t>QB.4</t>
  </si>
  <si>
    <t>EXPERIMENTATION VEGETALE : EQUIPEMENTS ET MATERIEL DES CULTURES SPECIFIQUES</t>
  </si>
  <si>
    <t>QB.41</t>
  </si>
  <si>
    <t>QB.42</t>
  </si>
  <si>
    <t>QB.43</t>
  </si>
  <si>
    <t>QB.5</t>
  </si>
  <si>
    <t>EXPERIMENTATION VEGETALE : EQUIPEMENTS ET MATERIEL DESTINES A L'EXPERIMENTATION AGRONOMIQUE</t>
  </si>
  <si>
    <t>QB.51</t>
  </si>
  <si>
    <t>QC</t>
  </si>
  <si>
    <t>EXPERIMENTATION VEGETALE : REPARATION ET MAINTENANCE DES EQUIPEMENTS</t>
  </si>
  <si>
    <t>QC.0</t>
  </si>
  <si>
    <t>EXPERIMENTATION VEGETALE : MAINTENANCE ET REPARATION DES EQUIPEMENTS</t>
  </si>
  <si>
    <t>QC.01</t>
  </si>
  <si>
    <t>REPARATION ET MAINTENANCE DU MATERIEL D'EXPERIMENTATION VEGETALE</t>
  </si>
  <si>
    <t>QD</t>
  </si>
  <si>
    <t>EXPERIMENTATION VEGETALE : SERVICES SPECIALISES (HORS BIOLOGIE)</t>
  </si>
  <si>
    <t>QD.0</t>
  </si>
  <si>
    <t>QD.01</t>
  </si>
  <si>
    <t>QD.02</t>
  </si>
  <si>
    <t>QD.03</t>
  </si>
  <si>
    <t>QD.04</t>
  </si>
  <si>
    <t>QD.05</t>
  </si>
  <si>
    <t>RA.0</t>
  </si>
  <si>
    <t>MATERIAUX ET PIECES EN MATERIAUX</t>
  </si>
  <si>
    <t>RA.01</t>
  </si>
  <si>
    <t>RA.02</t>
  </si>
  <si>
    <t>RA.03</t>
  </si>
  <si>
    <t>RA.04</t>
  </si>
  <si>
    <t>RA.05</t>
  </si>
  <si>
    <t>RA.06</t>
  </si>
  <si>
    <t>RA.11</t>
  </si>
  <si>
    <t>RA.12</t>
  </si>
  <si>
    <t>RA.13</t>
  </si>
  <si>
    <t>RA.14</t>
  </si>
  <si>
    <t>RA.15</t>
  </si>
  <si>
    <t>RA.17</t>
  </si>
  <si>
    <t>RA.18</t>
  </si>
  <si>
    <t>MACHINES 3D (IMPRIMANTES et SCANERS 3D,…) ET ACCESSOIRES</t>
  </si>
  <si>
    <t>RA.19</t>
  </si>
  <si>
    <t>RA.21</t>
  </si>
  <si>
    <t>RA.22</t>
  </si>
  <si>
    <t>RA.23</t>
  </si>
  <si>
    <t>RA.3</t>
  </si>
  <si>
    <t>AMENAGEMENT D'ATELIER</t>
  </si>
  <si>
    <t>RA.31</t>
  </si>
  <si>
    <t>RA.32</t>
  </si>
  <si>
    <t>RA.33</t>
  </si>
  <si>
    <t>RA.4</t>
  </si>
  <si>
    <t>AUTRES GROS EQUIPEMENTS MECANIQUES</t>
  </si>
  <si>
    <t>RA.41</t>
  </si>
  <si>
    <t>RB</t>
  </si>
  <si>
    <t>AUTOMATIQUE : EQUIPEMENTS DE MAQUETTES DE MISE EN SITUATION OU DE PROTOTYPAGE</t>
  </si>
  <si>
    <t>RB.0</t>
  </si>
  <si>
    <t>AUTOMATIQUE : MAQUETTES ET EQUIPEMENTS DE MAQUETTES</t>
  </si>
  <si>
    <t>RB.01</t>
  </si>
  <si>
    <t>RB.02</t>
  </si>
  <si>
    <t>RB.03</t>
  </si>
  <si>
    <t>AUTOMATIQUE : ELEMENTS DE CONTRÔLE COMMANDE</t>
  </si>
  <si>
    <t>RC</t>
  </si>
  <si>
    <t>REPARATION ET MAINTENANCE DES EQUIPEMENTS D'ATELIER ET D'AUTOMATIQUE</t>
  </si>
  <si>
    <t>RC.01</t>
  </si>
  <si>
    <t>RC.02</t>
  </si>
  <si>
    <t>REPARATION ET MAINTENANCE DES PONTS ROULANTS ET CHARIOTS ELEVATEURS</t>
  </si>
  <si>
    <t>RC.03</t>
  </si>
  <si>
    <t>REPARATION ET MAINTENANCE DES AUTRES GROS MATERIELS D'ATELIER</t>
  </si>
  <si>
    <t>RC.1</t>
  </si>
  <si>
    <t>AUTOMATIQUE : REPARATION ET MAINTENANCE DES EQUIPEMENTS</t>
  </si>
  <si>
    <t>RC.11</t>
  </si>
  <si>
    <t>AUTOMATIQUE : REPARATION ET MAINTENANCE DES SYSTEMES ELECTRO-MECANIQUES</t>
  </si>
  <si>
    <t>RC.12</t>
  </si>
  <si>
    <t>AUTOMATIQUE : REPARATION ET MAINTENANCE DES ELEMENTS DE CONTRÔLE COMMANDE</t>
  </si>
  <si>
    <t>RC.13</t>
  </si>
  <si>
    <t>AUTOMATIQUE : REPARATION ET MAINTENANCE DE L'INSTRUMENTATION SPECIFIQUE</t>
  </si>
  <si>
    <t>RD</t>
  </si>
  <si>
    <t>MECANIQUE ET AUTOMATIQUE : SERVICES et FOURNITURES A FACON</t>
  </si>
  <si>
    <t>RD.01</t>
  </si>
  <si>
    <t>RD.02</t>
  </si>
  <si>
    <t>RD.03</t>
  </si>
  <si>
    <t>RD.04</t>
  </si>
  <si>
    <t>SERVICES DE BLINDAGE (ELECTROMAGNETIQUE…)</t>
  </si>
  <si>
    <t>RD.05</t>
  </si>
  <si>
    <t>SERVICES DE METROLOGIE ET DE CONTRÔLES EN MECANIQUE</t>
  </si>
  <si>
    <t>RD.06</t>
  </si>
  <si>
    <t>RD.07</t>
  </si>
  <si>
    <t>RD.1</t>
  </si>
  <si>
    <t>AUTOMATIQUE : SERVICES SPECIALISES</t>
  </si>
  <si>
    <t>RD.11</t>
  </si>
  <si>
    <t>RD.2</t>
  </si>
  <si>
    <t>LOGICIELS POUR LA MECANIQUE : DROITS ET MAINTENANCE</t>
  </si>
  <si>
    <t>RD.21</t>
  </si>
  <si>
    <t>RD.22</t>
  </si>
  <si>
    <t>RD.23</t>
  </si>
  <si>
    <t>RD.24</t>
  </si>
  <si>
    <t>RD.25</t>
  </si>
  <si>
    <t>MAINTENANCE DES LOGICIELS POUR LA MECANIQUE</t>
  </si>
  <si>
    <t>RD.3</t>
  </si>
  <si>
    <t>LOGICIELS POUR L'AUTOMATIQUE : DROITS ET MAINTENANCE</t>
  </si>
  <si>
    <t>RD.31</t>
  </si>
  <si>
    <t>RD.32</t>
  </si>
  <si>
    <t>MAINTENANCE DES LOGICIELS POUR L'AUTOMATIQUE</t>
  </si>
  <si>
    <t>SA.0</t>
  </si>
  <si>
    <t>SPECTROMETRIE RMN : EQUIPEMENTS ET CONSOMMABLES DEDIES AUX INSTRUMENTS</t>
  </si>
  <si>
    <t>SA.01</t>
  </si>
  <si>
    <t>SA.02</t>
  </si>
  <si>
    <t>SA.03</t>
  </si>
  <si>
    <t>SA.04</t>
  </si>
  <si>
    <t>SA.05</t>
  </si>
  <si>
    <t>SA.1</t>
  </si>
  <si>
    <t>SPECTROMETRIE RPE : EQUIPEMENTS ET CONSOMMABLES DEDIES AUX INSTRUMENTS</t>
  </si>
  <si>
    <t>SA.11</t>
  </si>
  <si>
    <t>SA.12</t>
  </si>
  <si>
    <t>SB</t>
  </si>
  <si>
    <t>SPECTROMETRIE DE MASSE ET TECHNIQUES SEPARATIVES : EQUIPEMENTS, ACCESSOIRES ET CONSOMMABLES DEDIES AUX INSTRUMENTS</t>
  </si>
  <si>
    <t>SB.0</t>
  </si>
  <si>
    <t>SPECTROMETRIE DE MASSE DES IONS SECONDAIRES : EQUIPEMENTS ET CONSOMMABLES DEDIES AUX INSTRUMENTS</t>
  </si>
  <si>
    <t>SB.01</t>
  </si>
  <si>
    <t>SB.02</t>
  </si>
  <si>
    <t>SB.1</t>
  </si>
  <si>
    <t>SPECTROSCOPIE MASSIQUE DE DECHARGE LUMINESCENTE : EQUIPEMENTS ET CONSOMMABLES DEDIES AUX INSTRUMENTS</t>
  </si>
  <si>
    <t>SB.11</t>
  </si>
  <si>
    <t>SB.12</t>
  </si>
  <si>
    <t xml:space="preserve">SPECTROSCOPIE GDMS : AUTRE MATERIEL ET PIECES DETACHEES </t>
  </si>
  <si>
    <t>SB.2</t>
  </si>
  <si>
    <t>SPECTROMETRIE DE MASSE POUR LA BIOLOGIE : EQUIPEMENTS ET CONSOMMABLES DEDIES AUX INSTRUMENTS</t>
  </si>
  <si>
    <t>SB.21</t>
  </si>
  <si>
    <t>SPECTROMETRES DE MASSE A RESONANCE CYCLOTRONIQUE D'IONS (FT-ICR)</t>
  </si>
  <si>
    <t>SB.22</t>
  </si>
  <si>
    <t>SB.23</t>
  </si>
  <si>
    <t>SB.24</t>
  </si>
  <si>
    <t>SB.3</t>
  </si>
  <si>
    <t>SPECTROMETRIE DE MASSE POUR AUTRES ANALYSES : EQUIPEMENTS ET CONSOMMABLES DEDIES AUX INSTRUMENTS</t>
  </si>
  <si>
    <t>SB.31</t>
  </si>
  <si>
    <t>SB.32</t>
  </si>
  <si>
    <t xml:space="preserve">SPECTRO DE MASSE POUR LA CHIMIE : AUTRE MATERIEL ET CONSOMMABLES DEDIES </t>
  </si>
  <si>
    <t>SB.51</t>
  </si>
  <si>
    <t>CHROMATOGRAPHIE LIQUIDE ANALYTIQUE : CHAINES, DETECTEURS, POMPES…</t>
  </si>
  <si>
    <t>SB.52</t>
  </si>
  <si>
    <t>SB.53</t>
  </si>
  <si>
    <t>CHROMATOGRAPHIE GAZEUSE ANALYTIQUE : CHAINES, FOURS, DETECTEURS,…</t>
  </si>
  <si>
    <t>SB.54</t>
  </si>
  <si>
    <t>SB.55</t>
  </si>
  <si>
    <t>SB.56</t>
  </si>
  <si>
    <t>SC</t>
  </si>
  <si>
    <t>RAYONS X: EQUIPEMENTS, ACCESSOIRES  ET CONSOMMABLES DEDIES AUX INSTRUMENTS</t>
  </si>
  <si>
    <t>SC.0</t>
  </si>
  <si>
    <t>DIFFRACTION ET DIFFUSION DES RAYONS X : INSTRUMENTS ET CONSOMMABLES DEDIES AUX INSTRUMENTS</t>
  </si>
  <si>
    <t>SC.01</t>
  </si>
  <si>
    <t>SC.02</t>
  </si>
  <si>
    <t>SC.03</t>
  </si>
  <si>
    <t>SC.04</t>
  </si>
  <si>
    <t>SC.05</t>
  </si>
  <si>
    <t>SC.1</t>
  </si>
  <si>
    <t>FLUORESCENCE X : INSTRUMENTS ET CONSOMMABLES DEDIES AUX INSTRUMENTS</t>
  </si>
  <si>
    <t>SC.11</t>
  </si>
  <si>
    <t>SC.12</t>
  </si>
  <si>
    <t>SC.2</t>
  </si>
  <si>
    <t>RAYONS X : AUTRES INSTRUMENTS ET CONSOMMABLES DEDIES</t>
  </si>
  <si>
    <t>SC.21</t>
  </si>
  <si>
    <t>SC.22</t>
  </si>
  <si>
    <t>SD</t>
  </si>
  <si>
    <t>SPECTROMETRIE ELECTRONIQUE ET IONIQUE : INSTRUMENTS, ACCESSOIRES  ET CONSOMMABLES DEDIES AUX INSTRUMENTS</t>
  </si>
  <si>
    <t>SD.0</t>
  </si>
  <si>
    <t>SPECTROMETRIE ELECTRONIQUE ET IONIQUE : EQUIPEMENTS ET CONSOMMABLES DEDIES AUX INSTRUMENTS</t>
  </si>
  <si>
    <t>SD.01</t>
  </si>
  <si>
    <t>SD.02</t>
  </si>
  <si>
    <t>SD.03</t>
  </si>
  <si>
    <t>APPAREILS DE SPECTROMETRIE IONIQUE (HEIS ou RBS, MEIS,…)</t>
  </si>
  <si>
    <t>SD.04</t>
  </si>
  <si>
    <t>SE</t>
  </si>
  <si>
    <t>SPECTROMETRIE OPTIQUE : EQUIPEMENTS, ACCESSOIRES  ET CONSOMMABLES DEDIES AUX INSTRUMENTS</t>
  </si>
  <si>
    <t>SE.0</t>
  </si>
  <si>
    <t>SPECTROMETRIE RAMAN : EQUIPEMENTS ET CONSOMMABLES DEDIES AUX INSTRUMENTS</t>
  </si>
  <si>
    <t>SE.01</t>
  </si>
  <si>
    <t>SE.02</t>
  </si>
  <si>
    <t>SE.1</t>
  </si>
  <si>
    <t>SPECTROMETRIE UV, IR, FLUORESCENCE : EQUIPEMENTS ET CONSOMMABLES DEDIES AUX INSTRUMENTS</t>
  </si>
  <si>
    <t>SE.11</t>
  </si>
  <si>
    <t>SE.12</t>
  </si>
  <si>
    <t>SE.13</t>
  </si>
  <si>
    <t>SE.14</t>
  </si>
  <si>
    <t>SE.15</t>
  </si>
  <si>
    <t>SE.2</t>
  </si>
  <si>
    <t>POLARIMETRIE ET DICHROISME CIRCULAIRE : EQUIPEMENTS ET CONSOMMABLES DEDIES AUX INSTRUMENTS</t>
  </si>
  <si>
    <t>SE.21</t>
  </si>
  <si>
    <t>SE.22</t>
  </si>
  <si>
    <t>SE.23</t>
  </si>
  <si>
    <t>SE.24</t>
  </si>
  <si>
    <t>SE.3</t>
  </si>
  <si>
    <t>ELLIPSOMETRIE SPECTROSCOPIQUE : EQUIPEMENTS ET CONSOMMABLES DEDIES AUX INSTRUMENTS</t>
  </si>
  <si>
    <t>SE.31</t>
  </si>
  <si>
    <t>SE.32</t>
  </si>
  <si>
    <t>SE.4</t>
  </si>
  <si>
    <t>INTERFEROMETRIE : EQUIPEMENTS ET CONSOMMABLES DEDIES AUX INSTRUMENTS</t>
  </si>
  <si>
    <t>SE.41</t>
  </si>
  <si>
    <t>SE.42</t>
  </si>
  <si>
    <t>SE.5</t>
  </si>
  <si>
    <t>SPECTROMETRIE D'ABSORPTION ET D'EMISSION ATOMIQUE : EQUIPEMENTS ET CONSOMMABLES DEDIES AUX INSTRUMENTS</t>
  </si>
  <si>
    <t>SE.51</t>
  </si>
  <si>
    <t>SE.52</t>
  </si>
  <si>
    <t>SE.6</t>
  </si>
  <si>
    <t>SE.61</t>
  </si>
  <si>
    <t>SF</t>
  </si>
  <si>
    <t>AUTRES TECHNIQUES SPECTROSCOPIQUES : EQUIPEMENTS, ACCESSOIRES  ET CONSOMMABLES DEDIES AUX INSTRUMENTS</t>
  </si>
  <si>
    <t>SF.0</t>
  </si>
  <si>
    <t>SF.01</t>
  </si>
  <si>
    <t>SF.02</t>
  </si>
  <si>
    <t>REFRACTOMETRIE DE RESONANCE DE PLASMON DE SURFACE : EQUIPEMENTS ET ACCESSOIRES</t>
  </si>
  <si>
    <t>SF.03</t>
  </si>
  <si>
    <t>SG</t>
  </si>
  <si>
    <t>SPECTROMETRIE : MAINTENANCE, REPARATION DES EQUIPEMENTS</t>
  </si>
  <si>
    <t>SG.0</t>
  </si>
  <si>
    <t>SPECTROMETRIE RMN ET RPE : REPARATION ET MAINTENANCE</t>
  </si>
  <si>
    <t>SG.01</t>
  </si>
  <si>
    <t>SPECTROMETRIE RMN ET RPE : MAINTENANCE, REPARATION DU MATERIEL</t>
  </si>
  <si>
    <t>SG.1</t>
  </si>
  <si>
    <t>SPECTROMETRIE DE MASSE ET TECHNIQUES SEPARATIVES : REPARATION ET MAINTENANCE</t>
  </si>
  <si>
    <t>SG.11</t>
  </si>
  <si>
    <t>SPECTROSCOPIE MASSIQUE DE DECHARGE LUMINESCENTE : MAINTENANCE ET REPARATION</t>
  </si>
  <si>
    <t>SG.12</t>
  </si>
  <si>
    <t>SPECTROMETRIE DE MASSE DES IONS SECONDAIRES : MAINTENANCE ET REPARATION</t>
  </si>
  <si>
    <t>SG.13</t>
  </si>
  <si>
    <t>SPECTROMETRIE DE MASSE : MAINTENANCE ET REPARATION</t>
  </si>
  <si>
    <t>SG.14</t>
  </si>
  <si>
    <t>TECHNIQUES SEPARATIVES ANALYTIQUES : MAINTENANCE ET REPARATION</t>
  </si>
  <si>
    <t>SG.2</t>
  </si>
  <si>
    <t>RAYONS X : REPARATION ET MAINTENANCE</t>
  </si>
  <si>
    <t>SG.21</t>
  </si>
  <si>
    <t>DIFFRACTION X : MAINTENANCE ET REPARATION DES INSTRUMENTS</t>
  </si>
  <si>
    <t>SG.22</t>
  </si>
  <si>
    <t>FLUORESCENCE X : MAINTENANCE ET REPARATION DES INSTRUMENTS</t>
  </si>
  <si>
    <t>SG.23</t>
  </si>
  <si>
    <t>RAYONS X : MAINTENANCE ET REPARATION DES AUTRES INSTRUMENTS</t>
  </si>
  <si>
    <t>SG.3</t>
  </si>
  <si>
    <t>SPECTROMETRIE ELECTRONIQUE ET IONIQUE : REPARATION ET MAINTENANCE</t>
  </si>
  <si>
    <t>SG.31</t>
  </si>
  <si>
    <t>SPECTROMETRIE ELECTRONIQUE ET IONIQUE : MAINTENANCE ET REPARATION</t>
  </si>
  <si>
    <t>SG.4</t>
  </si>
  <si>
    <t>SPECTROMETRIE OPTIQUE : REPARATION ET MAINTENANCE</t>
  </si>
  <si>
    <t>SG.41</t>
  </si>
  <si>
    <t>SPECTROMETRIE RAMAN : MAINTENANCE ET REPARATION</t>
  </si>
  <si>
    <t>SG.42</t>
  </si>
  <si>
    <t>SPECTROMETRIE UV-VIS-IR : MAINTENANCE ET REPARATION</t>
  </si>
  <si>
    <t>SG.43</t>
  </si>
  <si>
    <t xml:space="preserve">SPECTROFLUORIMETRIE ET FLUORIMETRIE : MAINTENANCE ET REPARATION </t>
  </si>
  <si>
    <t>SG.44</t>
  </si>
  <si>
    <t xml:space="preserve">SPECTROPOLARIMETRIE ET DICHROISME CIRCULAIRE : MAINTENANCE ET REPARATION </t>
  </si>
  <si>
    <t>SG.45</t>
  </si>
  <si>
    <t>ELLIPSOMETRIE SPECTROSCOPIQUE : MAINTENANCE ET REPARATION</t>
  </si>
  <si>
    <t>SG.46</t>
  </si>
  <si>
    <t>INTERFEROMETRIE : MAINTENANCE ET REPARATION</t>
  </si>
  <si>
    <t>SG.47</t>
  </si>
  <si>
    <t>SPECTROMETRIE D'ABSORPTION ET D'EMISSION ATOMIQUE : MAINTENANCE ET REPARATION</t>
  </si>
  <si>
    <t>SG.48</t>
  </si>
  <si>
    <t>AUTRES TYPES DE SPECTROMETRIE OPTIQUE : MAINTENANCE ET REPARATION</t>
  </si>
  <si>
    <t>SG.5</t>
  </si>
  <si>
    <t>AUTRES TECHNIQUES SPECTROSCOPIQUES : REPARATION ET MAINTENANCE</t>
  </si>
  <si>
    <t>SG.51</t>
  </si>
  <si>
    <t>SPECTROSCOPIE DIELECTRIQUE : MAINTENANCE ET REPARATION</t>
  </si>
  <si>
    <t>SG.52</t>
  </si>
  <si>
    <t>REFRACTOMETRIE DE RESONANCE DE PLASMON DE SURFACE : MAINTENANCE ET REPARATION</t>
  </si>
  <si>
    <t>SH</t>
  </si>
  <si>
    <t>SPECTROMETRIE - SPECTROSCOPIE : SERVICES D'ANALYSES</t>
  </si>
  <si>
    <t>SH.0</t>
  </si>
  <si>
    <t>SH.01</t>
  </si>
  <si>
    <t>SH.1</t>
  </si>
  <si>
    <t>SPECTROMETRIE ET SPECTROSCOPIE DE MASSE : SERVICES D'ANALYSES</t>
  </si>
  <si>
    <t>SH.11</t>
  </si>
  <si>
    <t>SH.12</t>
  </si>
  <si>
    <t>SH.13</t>
  </si>
  <si>
    <t>SH.2</t>
  </si>
  <si>
    <t>SH.21</t>
  </si>
  <si>
    <t>SH.22</t>
  </si>
  <si>
    <t>SH.23</t>
  </si>
  <si>
    <t>SH.24</t>
  </si>
  <si>
    <t>SH.3</t>
  </si>
  <si>
    <t>SH.31</t>
  </si>
  <si>
    <t>SH.4</t>
  </si>
  <si>
    <t>SPECTROMETRIE OPTIQUE : SERVICES D'ANALYSES</t>
  </si>
  <si>
    <t>SH.41</t>
  </si>
  <si>
    <t>SH.42</t>
  </si>
  <si>
    <t>SH.43</t>
  </si>
  <si>
    <t>SH.44</t>
  </si>
  <si>
    <t>SH.45</t>
  </si>
  <si>
    <t>SH.5</t>
  </si>
  <si>
    <t>AUTRES TECHNIQUES SPECTROSCOPIQUES : SERVICES D'ANALYSES</t>
  </si>
  <si>
    <t>SH.51</t>
  </si>
  <si>
    <t>TA.0</t>
  </si>
  <si>
    <t>ELECTRONIQUE : COMPOSANTS, CARTES ET CIRCUITS ELECTRONIQUES</t>
  </si>
  <si>
    <t>TA.01</t>
  </si>
  <si>
    <t>TA.02</t>
  </si>
  <si>
    <t>TA.03</t>
  </si>
  <si>
    <t>SOUS-ENSEMBLES MECANIQUES POUR L'ELECTRONIQUE (CHASSIS, BAIES, COFFRETS,…)</t>
  </si>
  <si>
    <t>TA.04</t>
  </si>
  <si>
    <t>TA.05</t>
  </si>
  <si>
    <t>TA.06</t>
  </si>
  <si>
    <t>TA.1</t>
  </si>
  <si>
    <t>ELECTRONIQUE EMBARQUEE SPATIALE : COMPOSANTS ELECTRONIQUES POUR APPLICATIONS SPATIALES</t>
  </si>
  <si>
    <t>TA.11</t>
  </si>
  <si>
    <t>TA.12</t>
  </si>
  <si>
    <t>TA.13</t>
  </si>
  <si>
    <t>SOUS-ENSEMBLES MECANIQUES (CHASSIS, BAIES, COFFRETS,…) (APPLI. SPATIALE)</t>
  </si>
  <si>
    <t>TA.14</t>
  </si>
  <si>
    <t>TA.15</t>
  </si>
  <si>
    <t>TA.16</t>
  </si>
  <si>
    <t>TA.2</t>
  </si>
  <si>
    <t>ELECTRONIQUE : EQUIPEMENTS ET CONSOMMABLES DEDIES</t>
  </si>
  <si>
    <t>TA.21</t>
  </si>
  <si>
    <t>MACHINES DEDIEES A L'ELECTRONIQUE (SOUDURE, PLACEMENT,…)</t>
  </si>
  <si>
    <t>TA.22</t>
  </si>
  <si>
    <t>TA.3</t>
  </si>
  <si>
    <t>ELECTRONIQUE : EQUIPEMENTS ELECTRONIQUES SPECIAUX</t>
  </si>
  <si>
    <t>TA.31</t>
  </si>
  <si>
    <t>TB</t>
  </si>
  <si>
    <t>TESTS ENERGIE MESURES : EQUIPEMENTS</t>
  </si>
  <si>
    <t>TB.01</t>
  </si>
  <si>
    <t>INSTRUMENTS DE GENERATION ET TRAITEMENT DES SIGNAUX (GENERATEURS, AMPLI…)</t>
  </si>
  <si>
    <t>TB.02</t>
  </si>
  <si>
    <t>OSCILLOSCOPES, ANALYSEURS ET ACCESSOIRES (SONDES,…)</t>
  </si>
  <si>
    <t>TB.03</t>
  </si>
  <si>
    <t>ACQUISITION DE DONNEES (CARTES,…)</t>
  </si>
  <si>
    <t>TB.04</t>
  </si>
  <si>
    <t>PETITE INSTRUMENTATION COURANTE DE TESTS ET MESURES (VOLTMETRES,…)</t>
  </si>
  <si>
    <t>TB.05</t>
  </si>
  <si>
    <t>TB.11</t>
  </si>
  <si>
    <t>ENERGIE : MATERIEL D'ALIMENTATION (ALIM., AMPLI., ONDULEURS,…)</t>
  </si>
  <si>
    <t>TB.12</t>
  </si>
  <si>
    <t>TB.13</t>
  </si>
  <si>
    <t>TC.0</t>
  </si>
  <si>
    <t>ELECTRONIQUE : REPARATION ET MAINTENANCE DES  EQUIPEMENTS</t>
  </si>
  <si>
    <t>TC.01</t>
  </si>
  <si>
    <t>ELECTRONIQUE : REPARATION ET MAINTENANCE DES EQUIP. DE TESTS ENERGIE MESURES</t>
  </si>
  <si>
    <t>TC.02</t>
  </si>
  <si>
    <t>MAINTENANCE DES SYSTEMES ELECTRONIQUES ET ELECTROMECANIQUES SPECIAUX</t>
  </si>
  <si>
    <t>TC.1</t>
  </si>
  <si>
    <t>TEST ENERGIE MESURE : REPARATION ET MAINTENANCE DES EQUIPEMENTS</t>
  </si>
  <si>
    <t>TC.11</t>
  </si>
  <si>
    <t>TD</t>
  </si>
  <si>
    <t>ELECTRONIQUE / TESTS ENERGIE MESURES : SERVICES SPECIALISES</t>
  </si>
  <si>
    <t>TD.0</t>
  </si>
  <si>
    <t>ELECTRONIQUE : SERVICES SPECIALISES</t>
  </si>
  <si>
    <t>TD.01</t>
  </si>
  <si>
    <t>TD.02</t>
  </si>
  <si>
    <t>TD.03</t>
  </si>
  <si>
    <t>TD.1</t>
  </si>
  <si>
    <t>LOGICIELS POUR L'ELECTRONIQUE : DROITS ET MAINTENANCE</t>
  </si>
  <si>
    <t>TD.11</t>
  </si>
  <si>
    <t>TD.12</t>
  </si>
  <si>
    <t>TD.13</t>
  </si>
  <si>
    <t>TD.14</t>
  </si>
  <si>
    <t>TD.15</t>
  </si>
  <si>
    <t>U</t>
  </si>
  <si>
    <t>SCIENCES DE LA TERRE - GEOPHYSIQUE - ASTROPHYSIQUE - ARCHEOLOGIE</t>
  </si>
  <si>
    <t>UA</t>
  </si>
  <si>
    <t>EMBARCATIONS ET EQUIPEMENTS D'EMBARCATIONS</t>
  </si>
  <si>
    <t>UA.0</t>
  </si>
  <si>
    <t>EMBARCATIONS</t>
  </si>
  <si>
    <t>UA.01</t>
  </si>
  <si>
    <t>UA.02</t>
  </si>
  <si>
    <t>EMBARCATIONS TRANSPORTABLES OU A USAGE D'ANNEXE (SEMI-RIGIDES,…)</t>
  </si>
  <si>
    <t>UA.03</t>
  </si>
  <si>
    <t>UA.1</t>
  </si>
  <si>
    <t>EQUIPEMENTS TECHNIQUES ET DE NAVIGATION POUR NAVIRES</t>
  </si>
  <si>
    <t>UA.11</t>
  </si>
  <si>
    <t>UA.12</t>
  </si>
  <si>
    <t>AUXILIAIRES DE PONT DE NAVIRE (TREUILS, GRUE, PORTIQUE…)</t>
  </si>
  <si>
    <t>UA.13</t>
  </si>
  <si>
    <t>UA.14</t>
  </si>
  <si>
    <t>UA.15</t>
  </si>
  <si>
    <t>UA.16</t>
  </si>
  <si>
    <t>UA.2</t>
  </si>
  <si>
    <t>FOURNITURES POUR LE FONCTIONNEMENT ET L'ENTRETIEN DES BATEAUX ET EQUIPEMENTS DE BATEAUX</t>
  </si>
  <si>
    <t>UA.21</t>
  </si>
  <si>
    <t>UA.22</t>
  </si>
  <si>
    <t>UA.23</t>
  </si>
  <si>
    <t>UA.24</t>
  </si>
  <si>
    <t>UA.3</t>
  </si>
  <si>
    <t>SERVICES POUR LE FONCTIONNEMENT ET L'ENTRETIEN DES BATEAUX ET EQUIPEMENTS DE BATEAUX</t>
  </si>
  <si>
    <t>UA.31</t>
  </si>
  <si>
    <t>UA.32</t>
  </si>
  <si>
    <t>UA.33</t>
  </si>
  <si>
    <t>UA.34</t>
  </si>
  <si>
    <t>UA.35</t>
  </si>
  <si>
    <t>REPARATION ET MAINTENANCE DU MATERIEL DE NAVIGATION ET DE COMMUNICATION</t>
  </si>
  <si>
    <t>UA.36</t>
  </si>
  <si>
    <t>UA.37</t>
  </si>
  <si>
    <t>SERVICES, TESTS ET CONTRÔLES POUR CERTIFICATION</t>
  </si>
  <si>
    <t>UA.4</t>
  </si>
  <si>
    <t>AMENAGEMENT DES LOCAUX DE VIE DES BATEAUX</t>
  </si>
  <si>
    <t>UA.41</t>
  </si>
  <si>
    <t>UA.42</t>
  </si>
  <si>
    <t>UA.43</t>
  </si>
  <si>
    <t>UA.5</t>
  </si>
  <si>
    <t>MATERIELS DE PRELEVEMENT ET DE PLONGEE SOUS-MARINE</t>
  </si>
  <si>
    <t>UA.51</t>
  </si>
  <si>
    <t>UA.52</t>
  </si>
  <si>
    <t>UA.53</t>
  </si>
  <si>
    <t>MAINTENANCE DES MATERIELS DE PLONGEE SOUS-MARINE</t>
  </si>
  <si>
    <t>UB</t>
  </si>
  <si>
    <t>VEHICULES AUTONOMES MARINS</t>
  </si>
  <si>
    <t>UB.0</t>
  </si>
  <si>
    <t>VEHICULES MARINS AUTONOMES</t>
  </si>
  <si>
    <t>UB.01</t>
  </si>
  <si>
    <t>UB.02</t>
  </si>
  <si>
    <t>UB.1</t>
  </si>
  <si>
    <t>OCEANOGRAPHIE : FOURNITURE DE FONCTIONNEMENT ET D’ENTRETIEN DES VEHICULES MARINS AUTONOMES</t>
  </si>
  <si>
    <t>UB.11</t>
  </si>
  <si>
    <t>UB.12</t>
  </si>
  <si>
    <t>UB.13</t>
  </si>
  <si>
    <t>UB.2</t>
  </si>
  <si>
    <t>OCEANOGRAPHIE : SERVICES POUR LE FONCTIONNEMENT ET L'ENTRETIEN DES VEHICULES MARINS AUTONOMES</t>
  </si>
  <si>
    <t>UB.21</t>
  </si>
  <si>
    <t>UB.22</t>
  </si>
  <si>
    <t>UB.23</t>
  </si>
  <si>
    <t>UC</t>
  </si>
  <si>
    <t>OCEANOGRAPHIE : EQUIPEMENTS SCIENTIFIQUES EMBARQUES</t>
  </si>
  <si>
    <t>UC.0</t>
  </si>
  <si>
    <t>CHAINE D’ACQUISITION SISMIQUE (SANS CAPTEURS ACOUSTIQUES)</t>
  </si>
  <si>
    <t>UC.01</t>
  </si>
  <si>
    <t>EQUIPEMENTS SOURCES DE LA CHAINE D’ACQUISITION SISMIQUE</t>
  </si>
  <si>
    <t>UC.02</t>
  </si>
  <si>
    <t>EQUIPEMENTS DE RECEPTION  ET TRAITEMENT DE LA CHAINE D’ACQUISITION SISMIQUE</t>
  </si>
  <si>
    <t>UC.03</t>
  </si>
  <si>
    <t>MATERIEL ASSOCIE A LA CHAINE D’ACQUISITION SISMIQUE</t>
  </si>
  <si>
    <t>UC.1</t>
  </si>
  <si>
    <t>CAPTEURS EMBARQUES SUR NAVIRES (AUTRES QUE SISMIQUES)</t>
  </si>
  <si>
    <t>UC.11</t>
  </si>
  <si>
    <t>UC.12</t>
  </si>
  <si>
    <t>UC.13</t>
  </si>
  <si>
    <t>CAPTEURS ACOUSTIQUES (ADCP, HYDROPHONE,…)</t>
  </si>
  <si>
    <t>UC.14</t>
  </si>
  <si>
    <t>INSTRUMENTATION OPTIQUE (CAPTEURS, FLUORIMETRES,…)</t>
  </si>
  <si>
    <t>UC.15</t>
  </si>
  <si>
    <t>UC.2</t>
  </si>
  <si>
    <t>AUTRES EQUIPEMENTS SCIENTIFIQUES EMBARQUES</t>
  </si>
  <si>
    <t>UC.21</t>
  </si>
  <si>
    <t>UC.22</t>
  </si>
  <si>
    <t>UC.23</t>
  </si>
  <si>
    <t>UC.24</t>
  </si>
  <si>
    <t>UC.25</t>
  </si>
  <si>
    <t>UC.3</t>
  </si>
  <si>
    <t>FOURNITURES POUR LE FONCTIONNEMENT ET L'ENTRETIEN DES EQUIPEMENTS SCIENTIFIQUES EMBARQUES</t>
  </si>
  <si>
    <t>UC.31</t>
  </si>
  <si>
    <t>UC.32</t>
  </si>
  <si>
    <t>UC.33</t>
  </si>
  <si>
    <t>UC.34</t>
  </si>
  <si>
    <t>UC.35</t>
  </si>
  <si>
    <t>UC.36</t>
  </si>
  <si>
    <t>UC.4</t>
  </si>
  <si>
    <t>SERVICES POUR LE FONCTIONNEMENT ET L'ENTRETIEN DES EQUIPEMENTS SCIENTIFIQUES EMBARQUES</t>
  </si>
  <si>
    <t>UC.41</t>
  </si>
  <si>
    <t>REPARATION ET MAINTENANCE SUR LA SISMIQUE</t>
  </si>
  <si>
    <t>UC.42</t>
  </si>
  <si>
    <t>RÉPARATION ET MAINTENANCE SUR LES AUTRES EQUIPEMENTS SCIENTIFIQUES EMBARQUES</t>
  </si>
  <si>
    <t>UD</t>
  </si>
  <si>
    <t>GEOPHYSIQUE TERRESTRE : VEHICULES TERRESTRES SPECIFIQUES ET EQUIPEMENTS</t>
  </si>
  <si>
    <t>UD.0</t>
  </si>
  <si>
    <t>UD.01</t>
  </si>
  <si>
    <t>UD.1</t>
  </si>
  <si>
    <t>VEHICULES TERRESTRES SPECIFIQUES : EQUIPEMENTS POUR VEHICULES</t>
  </si>
  <si>
    <t>UD.11</t>
  </si>
  <si>
    <t>UD.2</t>
  </si>
  <si>
    <t>VEHICULES TERRESTRES SPECIFIQUES : FONCTIONNEMENT ET ENTRETIEN</t>
  </si>
  <si>
    <t>UD.21</t>
  </si>
  <si>
    <t>UD.22</t>
  </si>
  <si>
    <t>UD.23</t>
  </si>
  <si>
    <t>UE</t>
  </si>
  <si>
    <t>GEOPHYSIQUE : FORAGE ET CARROTAGE</t>
  </si>
  <si>
    <t>UE.0</t>
  </si>
  <si>
    <t>FORAGE ET CARROTAGE : MATERIEL ET ACCESSOIRES</t>
  </si>
  <si>
    <t>UE.01</t>
  </si>
  <si>
    <t>UE.02</t>
  </si>
  <si>
    <t>UE.1</t>
  </si>
  <si>
    <t>FORAGE ET CAROTTAGE : FOURNITURES POUR LE FONCTIONNEMENT ET L'ENTRETIEN DU MATERIEL ET DES ACCESSOIRES</t>
  </si>
  <si>
    <t>UE.11</t>
  </si>
  <si>
    <t>UE.12</t>
  </si>
  <si>
    <t>UE.2</t>
  </si>
  <si>
    <t>FORAGE ET CAROTTAGE : SERVICES POUR LE FONCTIONNEMENT ET L'ENTRETIEN DES EQUIPEMENTS ET ACCESSOIRES</t>
  </si>
  <si>
    <t>UE.21</t>
  </si>
  <si>
    <t>UE.22</t>
  </si>
  <si>
    <t>UF</t>
  </si>
  <si>
    <t>VEHICULES AERIENS ET EQUIPEMENTS POUR VEHICULES AERIENS</t>
  </si>
  <si>
    <t>UF.0</t>
  </si>
  <si>
    <t>VEHICULES AERIENS ET EQUIPEMENTS ASSOCIES</t>
  </si>
  <si>
    <t>UF.01</t>
  </si>
  <si>
    <t>UF.02</t>
  </si>
  <si>
    <t>UF.03</t>
  </si>
  <si>
    <t>UF.04</t>
  </si>
  <si>
    <t>UF.1</t>
  </si>
  <si>
    <t>VEHICULES AERIENS : AMENAGEMENT DES VEHICULES AERIENS</t>
  </si>
  <si>
    <t>UF.11</t>
  </si>
  <si>
    <t>UF.2</t>
  </si>
  <si>
    <t>VEHICULES AERIENS : EQUIPEMENTS TECHNIQUES ET DE NAVIGATION POUR VEHICULES AERIENS</t>
  </si>
  <si>
    <t>UF.21</t>
  </si>
  <si>
    <t>UF.3</t>
  </si>
  <si>
    <t>VEHICULES AERIENS : FOURNITURES POUR LE FONCTIONNEMENT ET L'ENTRETIEN</t>
  </si>
  <si>
    <t>UF.31</t>
  </si>
  <si>
    <t>UF.32</t>
  </si>
  <si>
    <t>UF.4</t>
  </si>
  <si>
    <t>SERVICES POUR LE FONCTIONNEMENT ET L'ENTRETIEN DES VEHICULES AERIENS ET EQUIPEMENTS ASSOCIES</t>
  </si>
  <si>
    <t>UF.41</t>
  </si>
  <si>
    <t>REPARATION ET MAINTENANCE DES MOTEURS D'AVION</t>
  </si>
  <si>
    <t>UF.42</t>
  </si>
  <si>
    <t>REPARATION ET MAINTENANCE DES AVIONS (HORS MOTEURS)</t>
  </si>
  <si>
    <t>UF.43</t>
  </si>
  <si>
    <t>REPARATION ET MAINTENANCE DES AUTRES VEHICULES AERIENS</t>
  </si>
  <si>
    <t>UG</t>
  </si>
  <si>
    <t>GEOPHYSIQUE - ASTROPHYSIQUE : AUTRES EQUIPEMENTS SCIENTIFIQUES</t>
  </si>
  <si>
    <t>UG.0</t>
  </si>
  <si>
    <t>GEOPHYSIQUE : EQUIPEMENTS DE METEOROLOGIE</t>
  </si>
  <si>
    <t>UG.01</t>
  </si>
  <si>
    <t>UG.02</t>
  </si>
  <si>
    <t>METEOROLOGIE : RADIOMETRES (PROFILEURS RADIOMETRIQUES MICROONDES,…)</t>
  </si>
  <si>
    <t>UG.03</t>
  </si>
  <si>
    <t>METEOROLOGIE : RADARS (RADARS PROFILEURS VHF,…)</t>
  </si>
  <si>
    <t>UG.04</t>
  </si>
  <si>
    <t>UG.1</t>
  </si>
  <si>
    <t>GEOPHYSIQUE : AUTRES EQUIPEMENTS SCIENTIFIQUES</t>
  </si>
  <si>
    <t>UG.11</t>
  </si>
  <si>
    <t>UG.12</t>
  </si>
  <si>
    <t>UG.14</t>
  </si>
  <si>
    <t>UG.15</t>
  </si>
  <si>
    <t>UG.16</t>
  </si>
  <si>
    <t>UG.2</t>
  </si>
  <si>
    <t>ASTROPHYSIQUE : EQUIPEMENTS SCIENTIFIQUES</t>
  </si>
  <si>
    <t>UG.21</t>
  </si>
  <si>
    <t>UG.22</t>
  </si>
  <si>
    <t>UG.3</t>
  </si>
  <si>
    <t>GEOPHYSIQUE : FOURNITURES POUR LE FONCTIONNEMENT ET L'ENTRETIEN DES EQUIPEMENTS SCIENTIFIQUES</t>
  </si>
  <si>
    <t>UG.31</t>
  </si>
  <si>
    <t>UG.32</t>
  </si>
  <si>
    <t>UG.33</t>
  </si>
  <si>
    <t>UG.4</t>
  </si>
  <si>
    <t>GEOPHYSIQUE : SERVICES POUR LE FONCTIONNEMENT ET L'ENTRETIEN DES EQUIPEMENTS SCIENTIFIQUES  NON OCEANOGRAPHIQUES</t>
  </si>
  <si>
    <t>UG.41</t>
  </si>
  <si>
    <t>UG.42</t>
  </si>
  <si>
    <t>UG.43</t>
  </si>
  <si>
    <t>UH</t>
  </si>
  <si>
    <t>GEOPHYSIQUE ET ASTROPHYSIQUE : SERVICES SPECIALISES</t>
  </si>
  <si>
    <t>UH.0</t>
  </si>
  <si>
    <t>GEOPHYSIQUE : SERVICES D'ACQUISITION DE DONNEES</t>
  </si>
  <si>
    <t>UH.01</t>
  </si>
  <si>
    <t>UH.02</t>
  </si>
  <si>
    <t>UH.03</t>
  </si>
  <si>
    <t>UH.04</t>
  </si>
  <si>
    <t>UH.1</t>
  </si>
  <si>
    <t>GEOPHYSIQUE : AUTRES SERVICES</t>
  </si>
  <si>
    <t>UH.11</t>
  </si>
  <si>
    <t>UH.12</t>
  </si>
  <si>
    <t>UH.14</t>
  </si>
  <si>
    <t>UH.15</t>
  </si>
  <si>
    <t>UI</t>
  </si>
  <si>
    <t>ARCHEOLOGIE</t>
  </si>
  <si>
    <t>UI.0</t>
  </si>
  <si>
    <t>UI.01</t>
  </si>
  <si>
    <t>UI.1</t>
  </si>
  <si>
    <t xml:space="preserve">ARCHEOLOGIE : SERVICES SUR CHANTIERS DE FOUILLES </t>
  </si>
  <si>
    <t>UI.11</t>
  </si>
  <si>
    <t>ARCHEOLOGIE : PRESTATIONS SERVICES SUR CHANTIER DE FOUILLES (TERRASSEMENT…)</t>
  </si>
  <si>
    <t>V</t>
  </si>
  <si>
    <t>VIDE ET ULTRAVIDE : EQUIPEMENTS POUR LE VIDE ET POUR LES TECHNIQUES SOUS VIDE</t>
  </si>
  <si>
    <t>VA</t>
  </si>
  <si>
    <t>VIDE ET ULTRA-VIDE : EQUIPEMENTS POUR LA GENERATION, LA MESURE ET LE CONTRÔLE DU VIDE ET DE L'ULTRAVIDE</t>
  </si>
  <si>
    <t>VA.0</t>
  </si>
  <si>
    <t>VIDE ET ULTRAVIDE : POMPES / SYSTEMES DE POMPAGE</t>
  </si>
  <si>
    <t>VA.01</t>
  </si>
  <si>
    <t>VIDE PRIMAIRE : POMPES (A MEMBRANES, PALETTES, PISTONS, ROOTS,…)</t>
  </si>
  <si>
    <t>VA.02</t>
  </si>
  <si>
    <t>VIDE SECONDAIRE ET ULTRAVIDE : POMPES (TURBOMOLECULAIRES,…)</t>
  </si>
  <si>
    <t>VA.03</t>
  </si>
  <si>
    <t>VA.1</t>
  </si>
  <si>
    <t>VIDE ET ULTRAVIDE : ENCEINTES / BATI A VIDE ET COMPOSANTS ASSOCIES</t>
  </si>
  <si>
    <t>VA.11</t>
  </si>
  <si>
    <t>VA.12</t>
  </si>
  <si>
    <t>VIDE ET ULTRAVIDE : COMPOSANTS POUR ENCEINTES (VANNES, RACCORDS, HUBLOTS…)</t>
  </si>
  <si>
    <t>VA.13</t>
  </si>
  <si>
    <t>VA.14</t>
  </si>
  <si>
    <t>VA.15</t>
  </si>
  <si>
    <t>VA.21</t>
  </si>
  <si>
    <t>VIDE ET ULTRAVIDE : INSTRUMENTATION DE MESURE DU VIDE (JAUGES, VACUOMETRES,…)</t>
  </si>
  <si>
    <t>VA.22</t>
  </si>
  <si>
    <t>VA.23</t>
  </si>
  <si>
    <t>VB</t>
  </si>
  <si>
    <t>VIDE ET ULTRA-VIDE : TECHNIQUES SOUS VIDE</t>
  </si>
  <si>
    <t>VB.0</t>
  </si>
  <si>
    <t>TECHNIQUES SOUS VIDE (DEPOT, GRAVURE) : EQUIPEMENTS</t>
  </si>
  <si>
    <t>VB.01</t>
  </si>
  <si>
    <t>VB.02</t>
  </si>
  <si>
    <t>VB.03</t>
  </si>
  <si>
    <t>TECHNIQUES SOUS VIDE : SYSTÈMES D'IONISATION A FAISCEAU D'IONS FOCALISES (FIB)</t>
  </si>
  <si>
    <t>VB.04</t>
  </si>
  <si>
    <t>VB.05</t>
  </si>
  <si>
    <t>VB.06</t>
  </si>
  <si>
    <t>TECHNIQUES SOUS VIDE : AUTRE MATERIEL (APPAREILS DE PREPARATION DE SURFACE,…)</t>
  </si>
  <si>
    <t>VC</t>
  </si>
  <si>
    <t>VIDE ET ULTRA-VIDE : REPARATION ET MAINTENANCE DU MATERIEL POUR LE VIDE ET LES TECHNIQUES SOUS VIDE</t>
  </si>
  <si>
    <t>VC.0</t>
  </si>
  <si>
    <t>VIDE ET ULTRAVIDE : REPARATION ET MAINTENANCE DU MATERIEL POUR LE VIDE</t>
  </si>
  <si>
    <t>VC.01</t>
  </si>
  <si>
    <t>REPARATION ET MAINTENANCE DES POMPES A VIDE ET ULTRAVIDE</t>
  </si>
  <si>
    <t>VC.02</t>
  </si>
  <si>
    <t>REPARATION ET MAINTENANCE DU MATERIEL DE MESURE ET CONTRÔLE DU VIDE</t>
  </si>
  <si>
    <t>VC.1</t>
  </si>
  <si>
    <t>VIDE ET ULTRAVIDE : REPARATION ET MAINTENANCE DES EQUIPEMENTS POUR LES TECHNIQUES SOUS VIDE</t>
  </si>
  <si>
    <t>VC.11</t>
  </si>
  <si>
    <t>REPARATION ET MAINTENANCE DES EQUIPEMENTS DE DEPOT ET GRAVURE</t>
  </si>
  <si>
    <t>W</t>
  </si>
  <si>
    <t>NANOTECHNOLOGIES - MICRO-ELECTRONIQUE</t>
  </si>
  <si>
    <t>WA</t>
  </si>
  <si>
    <t>NANOTECHNOLOGIES - MICRO-ELECTRONIQUE : MATERIAUX, CONSOMMABLES, EQUIPEMENTS</t>
  </si>
  <si>
    <t>WA.0</t>
  </si>
  <si>
    <t>NANOTECHNOLOGIES - MICRO-ELECTRONIQUE : MATERIAUX ET CONSOMMABLES</t>
  </si>
  <si>
    <t>WA.01</t>
  </si>
  <si>
    <t>WA.02</t>
  </si>
  <si>
    <t xml:space="preserve">NANOTECHNOLOGIES - MICROELECTRONIQUE : AUTRES SUBSTRATS </t>
  </si>
  <si>
    <t>WA.03</t>
  </si>
  <si>
    <t>WA.04</t>
  </si>
  <si>
    <t>NANOTECHNOLOGIES - MICROELECTRONIQUE : CONSOMMABLES (RESINES,…)</t>
  </si>
  <si>
    <t>WA.1</t>
  </si>
  <si>
    <t>NANOTECHNOLOGIES - MICROELECTRONIQUE : EQUIPEMENTS DE LITHOGRAPHIE ET CONSOMMABLES DEDIES</t>
  </si>
  <si>
    <t>WA.11</t>
  </si>
  <si>
    <t>WA.12</t>
  </si>
  <si>
    <t>WA.13</t>
  </si>
  <si>
    <t>WA.14</t>
  </si>
  <si>
    <t>WA.15</t>
  </si>
  <si>
    <t>WA.2</t>
  </si>
  <si>
    <t>NANOTECHNOLOGIES - MICRO-ELECTRONIQUE : AUTRES EQUIPEMENTS ET CONSOMMABLES DEDIES</t>
  </si>
  <si>
    <t>WA.21</t>
  </si>
  <si>
    <t>WA.22</t>
  </si>
  <si>
    <t>WA.23</t>
  </si>
  <si>
    <t>WA.24</t>
  </si>
  <si>
    <t>WA.25</t>
  </si>
  <si>
    <t>MICRO-ELECTRONIQUE : AUTRES MACHINES DEDIEES (MICROSOUDURE, BONDING, TEST,…)</t>
  </si>
  <si>
    <t>WB</t>
  </si>
  <si>
    <t>NANOTECHNOLOGIES - MICRO-ELECTRONIQUE : REPARATION ET MAINTENANCE DES EQUIPEMENTS</t>
  </si>
  <si>
    <t>WB.0</t>
  </si>
  <si>
    <t>NANOTECHNOLOGIES - MICRO-ELECTRONIQUE : REPARATION ET MAINTENANCE DES EQUIPEMENTS DE LITHOGRAPHIE</t>
  </si>
  <si>
    <t>WB.01</t>
  </si>
  <si>
    <t>REPARATION ET MAINTENANCE DES EQUIPEMENTS DE LITHOGRAPHIE</t>
  </si>
  <si>
    <t>WB.1</t>
  </si>
  <si>
    <t>NANOTECHNOLOGIES - MICRO-ELECTRONIQUE : REPARATION ET MAINTENANCE DES AUTRES EQUIPEMENTS</t>
  </si>
  <si>
    <t>WB.11</t>
  </si>
  <si>
    <t>REPARATION ET MAINTENANCE DES AUTRES EQUIPEMENTS PR MICRO-ELECTRONIQUE</t>
  </si>
  <si>
    <t>WC</t>
  </si>
  <si>
    <t>WC.0</t>
  </si>
  <si>
    <t>WC.01</t>
  </si>
  <si>
    <t>X</t>
  </si>
  <si>
    <t>DEPENSES HORS ACHATS</t>
  </si>
  <si>
    <t>XA</t>
  </si>
  <si>
    <t>REMBOURSEMENT DES DEPLACEMENTS ET MISSIONS</t>
  </si>
  <si>
    <t>XA.0</t>
  </si>
  <si>
    <t>REMBOURSEMENT DES FRAIS DE MISSIONS DES PERSONNELS</t>
  </si>
  <si>
    <t>XA.01</t>
  </si>
  <si>
    <t>XA.02</t>
  </si>
  <si>
    <t>XA.03</t>
  </si>
  <si>
    <t>XA.04</t>
  </si>
  <si>
    <t>XA.1</t>
  </si>
  <si>
    <t>REMBOURSEMENT DES FRAIS DE MISSIONS DES ETUDIANTS</t>
  </si>
  <si>
    <t>XA.11</t>
  </si>
  <si>
    <t>XA.12</t>
  </si>
  <si>
    <t>XA.13</t>
  </si>
  <si>
    <t>XA.14</t>
  </si>
  <si>
    <t>XA.2</t>
  </si>
  <si>
    <t>REMBOURSEMENT DES FRAIS DE MISSIONS DES PERSONNALITES EXTERIEURES</t>
  </si>
  <si>
    <t>XA.21</t>
  </si>
  <si>
    <t>REMBOURSEMENT FRAIS DE MISSIONS FRANCE METROPOLITAINE Personnalités extérieures</t>
  </si>
  <si>
    <t>XA.22</t>
  </si>
  <si>
    <t>REMBOURSEMENT FRAIS DE MISSIONS A L'ETRANGER  Personnalités extérieures</t>
  </si>
  <si>
    <t>XA.23</t>
  </si>
  <si>
    <t>AUTRES REMBOURSEMENTS FRAIS DE MISSIONS  Personnalités extérieures</t>
  </si>
  <si>
    <t>XA.24</t>
  </si>
  <si>
    <t>FRAIS DE MISSIONS DE RECHERCHE SUR LE TERRAIN  Personnalités extérieures</t>
  </si>
  <si>
    <t>XA.3</t>
  </si>
  <si>
    <t>REMBOURSEMENTS DE DEPENSES REALISEES PAR CARTES D'AFFAIRES</t>
  </si>
  <si>
    <t>XA.31</t>
  </si>
  <si>
    <t>XA.4</t>
  </si>
  <si>
    <t>CHANGEMENT DE RESIDENCE</t>
  </si>
  <si>
    <t>XA.41</t>
  </si>
  <si>
    <t>XB</t>
  </si>
  <si>
    <t>CHARGES DE PERSONNEL</t>
  </si>
  <si>
    <t>XB. 09</t>
  </si>
  <si>
    <t>XB.0</t>
  </si>
  <si>
    <t>CHARGES FISCALES REMUNERATION</t>
  </si>
  <si>
    <t>XB.01</t>
  </si>
  <si>
    <t>XB.02</t>
  </si>
  <si>
    <t>XB.03</t>
  </si>
  <si>
    <t>XB.04</t>
  </si>
  <si>
    <t>XB.05</t>
  </si>
  <si>
    <t>XB.06</t>
  </si>
  <si>
    <t>XB.07</t>
  </si>
  <si>
    <t>XB.08</t>
  </si>
  <si>
    <t>AUTRES CHARGES DE PERSONNEL REDEVANCES A L’OMI</t>
  </si>
  <si>
    <t>XB.1</t>
  </si>
  <si>
    <t>REMUNERATIONS ET CHARGES SOCIALES</t>
  </si>
  <si>
    <t>XB.11</t>
  </si>
  <si>
    <t>XB.12</t>
  </si>
  <si>
    <t>XB.13</t>
  </si>
  <si>
    <t>XB.14</t>
  </si>
  <si>
    <t>XB.15</t>
  </si>
  <si>
    <t>XB.16</t>
  </si>
  <si>
    <t>XB.17</t>
  </si>
  <si>
    <t>XB.18</t>
  </si>
  <si>
    <t>XB.19</t>
  </si>
  <si>
    <t>XB.2</t>
  </si>
  <si>
    <t>MEDECINE DU TRAVAIL</t>
  </si>
  <si>
    <t>XB.21</t>
  </si>
  <si>
    <t>XB.22</t>
  </si>
  <si>
    <t>XB.23</t>
  </si>
  <si>
    <t>XB.24</t>
  </si>
  <si>
    <t>XB.3</t>
  </si>
  <si>
    <t>ŒUVRE SOCIALES</t>
  </si>
  <si>
    <t>XB.31</t>
  </si>
  <si>
    <t>XB.32</t>
  </si>
  <si>
    <t>XB.33</t>
  </si>
  <si>
    <t>XB.34</t>
  </si>
  <si>
    <t>XB.35</t>
  </si>
  <si>
    <t>XB.36</t>
  </si>
  <si>
    <t>PRÊT A MOBILITE</t>
  </si>
  <si>
    <t>XB.4</t>
  </si>
  <si>
    <t>FACTURATION CHARGES DE PERSONNEL</t>
  </si>
  <si>
    <t>XB.41</t>
  </si>
  <si>
    <t>XC</t>
  </si>
  <si>
    <t>FRAIS ET SUBVENTIONS VERSEES A D'AUTRES ORGANISMES Y COMPRIS INTERNATIONAUX</t>
  </si>
  <si>
    <t>XC.0</t>
  </si>
  <si>
    <t>FRAIS D'INSCRIPTIONS ET COTISATION</t>
  </si>
  <si>
    <t>XC.01</t>
  </si>
  <si>
    <t>XC.02</t>
  </si>
  <si>
    <t>XC.03</t>
  </si>
  <si>
    <t xml:space="preserve">XC.1 </t>
  </si>
  <si>
    <t>FRAIS DE PUBLICATION</t>
  </si>
  <si>
    <t>XC.11</t>
  </si>
  <si>
    <t>XC.12</t>
  </si>
  <si>
    <t>XC.13</t>
  </si>
  <si>
    <t>AUTRES FRAIS DE PUBLICATION (BOAMP,…)</t>
  </si>
  <si>
    <t>XC.14</t>
  </si>
  <si>
    <t>FRAIS POUR PUBLICATION EN ACCES OUVERT D’UN ARTICLE SCIENTIFIQUE (ARTICLE PROCESSING CHARGE)</t>
  </si>
  <si>
    <t>XC.15</t>
  </si>
  <si>
    <t>XC.16</t>
  </si>
  <si>
    <t>XC.17</t>
  </si>
  <si>
    <t>FRAIS DE PUBLICATIONS SCIENTIFIQUES POUR SERVICES (SOUMISSION, AIDE A LA PUBLICATION D’OUVRAGE, FIGURES ET PAGES SUPPLEMENTAIRES</t>
  </si>
  <si>
    <t>XC.2</t>
  </si>
  <si>
    <t>SUBVENTIONS ET PARTICIPATIONS VERSEES A D'AUTRES ORGANISMES, Y COMPRIS INTERNATIONAUX</t>
  </si>
  <si>
    <t>XC.21</t>
  </si>
  <si>
    <t>XC.22</t>
  </si>
  <si>
    <t>XC.23</t>
  </si>
  <si>
    <t>XC.24</t>
  </si>
  <si>
    <t>XC.25</t>
  </si>
  <si>
    <t>XC.26</t>
  </si>
  <si>
    <t>XC.27</t>
  </si>
  <si>
    <t xml:space="preserve">XC.3 </t>
  </si>
  <si>
    <t>PRESTATIONS DE SERVICES ENTRE ETABLISSEMENTS</t>
  </si>
  <si>
    <t>XC.31</t>
  </si>
  <si>
    <t>XC.32</t>
  </si>
  <si>
    <t>XD</t>
  </si>
  <si>
    <t xml:space="preserve">AUTRES CHARGES </t>
  </si>
  <si>
    <t>XD.0</t>
  </si>
  <si>
    <t xml:space="preserve">CHARGES FINANCIERES IMMOBILIERES, BAUX ET LOYERS </t>
  </si>
  <si>
    <t>XD.01</t>
  </si>
  <si>
    <t xml:space="preserve">BAUX ET LOYERS </t>
  </si>
  <si>
    <t>XD.02</t>
  </si>
  <si>
    <t>XD.03</t>
  </si>
  <si>
    <t>XD.04</t>
  </si>
  <si>
    <t>XD.05</t>
  </si>
  <si>
    <t>PPP LOYER COMPOSANTE FINANCEMENT</t>
  </si>
  <si>
    <t>XD.06</t>
  </si>
  <si>
    <t>XD.1</t>
  </si>
  <si>
    <t>CHARGES FISCALES</t>
  </si>
  <si>
    <t>XD.11</t>
  </si>
  <si>
    <t>XD.12</t>
  </si>
  <si>
    <t>XD.13</t>
  </si>
  <si>
    <t>XD.14</t>
  </si>
  <si>
    <t>XD.15</t>
  </si>
  <si>
    <t>XD.16</t>
  </si>
  <si>
    <t>XD.17</t>
  </si>
  <si>
    <t>XD.18</t>
  </si>
  <si>
    <t>XD.19</t>
  </si>
  <si>
    <t>XD.2</t>
  </si>
  <si>
    <t>CHARGES EXCEPTIONNELLES</t>
  </si>
  <si>
    <t>XD.21</t>
  </si>
  <si>
    <t>XD.22</t>
  </si>
  <si>
    <t>XD.23</t>
  </si>
  <si>
    <t>XD.24</t>
  </si>
  <si>
    <t>XD.25</t>
  </si>
  <si>
    <t>XD.26</t>
  </si>
  <si>
    <t>XD.27</t>
  </si>
  <si>
    <t>XD.3</t>
  </si>
  <si>
    <t>CHARGES SPECIFIQUES DESTINEES AUX ETUDIANTS</t>
  </si>
  <si>
    <t>XD.31</t>
  </si>
  <si>
    <t>XD.32</t>
  </si>
  <si>
    <t>XD.33</t>
  </si>
  <si>
    <t>XD.34</t>
  </si>
  <si>
    <t>AIDES ET SOUTIENS DIVERS ACCORDES AUX ETUDIANTS (PRISE EN CHARGE INSCRIPTION,…)</t>
  </si>
  <si>
    <t>XD.35</t>
  </si>
  <si>
    <t>XD.36</t>
  </si>
  <si>
    <t>XD.4</t>
  </si>
  <si>
    <t xml:space="preserve">PROPRIETE INTELLECTUELLE - AUTRES DROITS </t>
  </si>
  <si>
    <t>XD.41</t>
  </si>
  <si>
    <t>XD.42</t>
  </si>
  <si>
    <t>XD.43</t>
  </si>
  <si>
    <t>XD.44</t>
  </si>
  <si>
    <t>HONORAIRES DES FILIALES DE VALORISATION ET DE TRANSFERT DE TECHNOLOGIE (FIST,…)</t>
  </si>
  <si>
    <t>XD.45</t>
  </si>
  <si>
    <t>XD.46</t>
  </si>
  <si>
    <t>XD.47</t>
  </si>
  <si>
    <t>XD.5</t>
  </si>
  <si>
    <t>CHARGES DE GESTION COURANTE</t>
  </si>
  <si>
    <t>XD.51</t>
  </si>
  <si>
    <t>XD.52</t>
  </si>
  <si>
    <t>XD.53</t>
  </si>
  <si>
    <t>CONTRÔLE FINANCIER ET SERVICES DU TRESOR</t>
  </si>
  <si>
    <t>XD.54</t>
  </si>
  <si>
    <t>XD.55</t>
  </si>
  <si>
    <t xml:space="preserve">PERTE  DE CHANGE </t>
  </si>
  <si>
    <t>XD.56</t>
  </si>
  <si>
    <t>XD.57</t>
  </si>
  <si>
    <t>XD.58</t>
  </si>
  <si>
    <t>XD.59</t>
  </si>
  <si>
    <t>XD.6</t>
  </si>
  <si>
    <t>FRAIS ANNEXES AUX COMMANDES</t>
  </si>
  <si>
    <t>XD.61</t>
  </si>
  <si>
    <t>XD.62</t>
  </si>
  <si>
    <t>XD.63</t>
  </si>
  <si>
    <t xml:space="preserve">FRAIS DE DOSSIER SUR DEDOUANEMENT </t>
  </si>
  <si>
    <t>XE</t>
  </si>
  <si>
    <t xml:space="preserve">IMMOBILISATIONS </t>
  </si>
  <si>
    <t>XE.0</t>
  </si>
  <si>
    <t>AVANCES ET ACOMPTE SUR IMMOBILISATION</t>
  </si>
  <si>
    <t>XE.01</t>
  </si>
  <si>
    <t xml:space="preserve">ACOMPTES VERSEES SUR IMMOBILISATION INCORPORELLES </t>
  </si>
  <si>
    <t>XE.02</t>
  </si>
  <si>
    <t xml:space="preserve">ACOMPTES VERSEES SUR IMMOBILISATION CORPORELLES </t>
  </si>
  <si>
    <t>XE.03</t>
  </si>
  <si>
    <t>XE.1</t>
  </si>
  <si>
    <t>ACQUISITIONS IMMOBILISATIONS INCORPORELLES</t>
  </si>
  <si>
    <t>XE.11</t>
  </si>
  <si>
    <t>XE.12</t>
  </si>
  <si>
    <t xml:space="preserve">AUTRES IMMOBILISATIONS INCORPORELLES </t>
  </si>
  <si>
    <t>XE.13</t>
  </si>
  <si>
    <t>XE.2</t>
  </si>
  <si>
    <t>ACQUISITIONS IMMOBILISATIONS CORPORELLES</t>
  </si>
  <si>
    <t>XE.21</t>
  </si>
  <si>
    <t>XE.22</t>
  </si>
  <si>
    <t>XE.23</t>
  </si>
  <si>
    <t>XE.24</t>
  </si>
  <si>
    <t>XE.25</t>
  </si>
  <si>
    <t>XE.26</t>
  </si>
  <si>
    <t>XE.27</t>
  </si>
  <si>
    <t>XE.28</t>
  </si>
  <si>
    <t>XF</t>
  </si>
  <si>
    <t>FACTURATION INTERNE</t>
  </si>
  <si>
    <t>XF.0</t>
  </si>
  <si>
    <t>XF.01</t>
  </si>
  <si>
    <t>XF.02</t>
  </si>
  <si>
    <t>XF.03</t>
  </si>
  <si>
    <t>FACTURATION INTERNE - FOURNITURES &amp; ÉQUIPEMENTS SCIENTIFIQUES, VALORISATION</t>
  </si>
  <si>
    <t>XF.04</t>
  </si>
  <si>
    <t>FACTURATION INTERNE -  MISSIONS, DÉPLACEMENTS, COLLOQUES ET COMMUNICATION</t>
  </si>
  <si>
    <t>XF.05</t>
  </si>
  <si>
    <t>XF.06</t>
  </si>
  <si>
    <t>XF.07</t>
  </si>
  <si>
    <t>XF.08</t>
  </si>
  <si>
    <t>XF.09</t>
  </si>
  <si>
    <t>XB.09</t>
  </si>
  <si>
    <t>XE.04</t>
  </si>
  <si>
    <t>Facteur d'émission</t>
  </si>
  <si>
    <t>facteurs NACRES</t>
  </si>
  <si>
    <t>facteurs UNSPSC</t>
  </si>
  <si>
    <t>Source: Labos 1point5</t>
  </si>
  <si>
    <t xml:space="preserve">Description: </t>
  </si>
  <si>
    <t>UNSPSC &amp; EPFL Code</t>
  </si>
  <si>
    <t>English name</t>
  </si>
  <si>
    <t>Category</t>
  </si>
  <si>
    <t>Emission factor (kg CO2e/EUR 2019 HT)</t>
  </si>
  <si>
    <t>Live Plant and Animal Material and Accessories and Supplies</t>
  </si>
  <si>
    <t>Consumables &amp; accessories</t>
  </si>
  <si>
    <t>10100000</t>
  </si>
  <si>
    <t>Live animals</t>
  </si>
  <si>
    <t>Others</t>
  </si>
  <si>
    <t>10101500</t>
  </si>
  <si>
    <t>Livestock</t>
  </si>
  <si>
    <t>10101501</t>
  </si>
  <si>
    <t>Cats</t>
  </si>
  <si>
    <t>10101502</t>
  </si>
  <si>
    <t>Dogs</t>
  </si>
  <si>
    <t>10101504</t>
  </si>
  <si>
    <t>Mink</t>
  </si>
  <si>
    <t>10101505</t>
  </si>
  <si>
    <t>Rats</t>
  </si>
  <si>
    <t>10101506</t>
  </si>
  <si>
    <t>Horses</t>
  </si>
  <si>
    <t>10101507</t>
  </si>
  <si>
    <t>Sheep</t>
  </si>
  <si>
    <t>10101508</t>
  </si>
  <si>
    <t>Goats</t>
  </si>
  <si>
    <t>10101509</t>
  </si>
  <si>
    <t>Asses</t>
  </si>
  <si>
    <t>10101510</t>
  </si>
  <si>
    <t>Mice</t>
  </si>
  <si>
    <t>10101511</t>
  </si>
  <si>
    <t>Swine</t>
  </si>
  <si>
    <t>10101512</t>
  </si>
  <si>
    <t>Rabbits</t>
  </si>
  <si>
    <t>10101513</t>
  </si>
  <si>
    <t>Guinea pigs</t>
  </si>
  <si>
    <t>10101514</t>
  </si>
  <si>
    <t>Primates</t>
  </si>
  <si>
    <t>10101515</t>
  </si>
  <si>
    <t>Armadillos</t>
  </si>
  <si>
    <t>10101516</t>
  </si>
  <si>
    <t>Cattle</t>
  </si>
  <si>
    <t>10101517</t>
  </si>
  <si>
    <t>Camels</t>
  </si>
  <si>
    <t>10101600</t>
  </si>
  <si>
    <t>Birds and fowl</t>
  </si>
  <si>
    <t>10101601</t>
  </si>
  <si>
    <t>Live chickens</t>
  </si>
  <si>
    <t>10101602</t>
  </si>
  <si>
    <t>Live ducks</t>
  </si>
  <si>
    <t>10101603</t>
  </si>
  <si>
    <t>Live turkeys</t>
  </si>
  <si>
    <t>10101604</t>
  </si>
  <si>
    <t>Live geese</t>
  </si>
  <si>
    <t>10101605</t>
  </si>
  <si>
    <t>Live pheasants</t>
  </si>
  <si>
    <t>10101700</t>
  </si>
  <si>
    <t>Live fish</t>
  </si>
  <si>
    <t>10101701</t>
  </si>
  <si>
    <t>Live salmon</t>
  </si>
  <si>
    <t>10101702</t>
  </si>
  <si>
    <t>Live trout</t>
  </si>
  <si>
    <t>10101703</t>
  </si>
  <si>
    <t>Live talapia</t>
  </si>
  <si>
    <t>10101704</t>
  </si>
  <si>
    <t>Live carp</t>
  </si>
  <si>
    <t>10101705</t>
  </si>
  <si>
    <t>Live eels</t>
  </si>
  <si>
    <t>10101800</t>
  </si>
  <si>
    <t>Shellfish and aquatic invertebrates</t>
  </si>
  <si>
    <t>10101801</t>
  </si>
  <si>
    <t>Live shrimp</t>
  </si>
  <si>
    <t>10101802</t>
  </si>
  <si>
    <t>Live clams</t>
  </si>
  <si>
    <t>10101803</t>
  </si>
  <si>
    <t>Live mussels</t>
  </si>
  <si>
    <t>10101804</t>
  </si>
  <si>
    <t>Live oysters</t>
  </si>
  <si>
    <t>10101805</t>
  </si>
  <si>
    <t>Live crabs</t>
  </si>
  <si>
    <t>10101806</t>
  </si>
  <si>
    <t>Live abalone</t>
  </si>
  <si>
    <t>10101807</t>
  </si>
  <si>
    <t>Live octopi</t>
  </si>
  <si>
    <t>10101808</t>
  </si>
  <si>
    <t>Live squid</t>
  </si>
  <si>
    <t>10101900</t>
  </si>
  <si>
    <t>Insects</t>
  </si>
  <si>
    <t>10101901</t>
  </si>
  <si>
    <t>Butterflies</t>
  </si>
  <si>
    <t>10101902</t>
  </si>
  <si>
    <t>Beetles</t>
  </si>
  <si>
    <t>10101903</t>
  </si>
  <si>
    <t>Bees</t>
  </si>
  <si>
    <t>10101904</t>
  </si>
  <si>
    <t>Silkworms</t>
  </si>
  <si>
    <t>10102000</t>
  </si>
  <si>
    <t>Wild animals</t>
  </si>
  <si>
    <t>10102001</t>
  </si>
  <si>
    <t>Elephants</t>
  </si>
  <si>
    <t>10102002</t>
  </si>
  <si>
    <t>Live foxes</t>
  </si>
  <si>
    <t>10110000</t>
  </si>
  <si>
    <t>Domestic pet products</t>
  </si>
  <si>
    <t>10111300</t>
  </si>
  <si>
    <t>Domestic pet treatments and accessories and equipment</t>
  </si>
  <si>
    <t>10111301</t>
  </si>
  <si>
    <t>Pet toys</t>
  </si>
  <si>
    <t>10111302</t>
  </si>
  <si>
    <t>Pet grooming products</t>
  </si>
  <si>
    <t>10111303</t>
  </si>
  <si>
    <t>Pet litter or equipment for pet waste management</t>
  </si>
  <si>
    <t>10111304</t>
  </si>
  <si>
    <t>Pet food bowls or equipment</t>
  </si>
  <si>
    <t>10111305</t>
  </si>
  <si>
    <t>Medicated pet treatments</t>
  </si>
  <si>
    <t>10111306</t>
  </si>
  <si>
    <t>Domestic pet training kits</t>
  </si>
  <si>
    <t>10111307</t>
  </si>
  <si>
    <t>Pet blankets</t>
  </si>
  <si>
    <t>10120000</t>
  </si>
  <si>
    <t>Animal feed</t>
  </si>
  <si>
    <t>10121500</t>
  </si>
  <si>
    <t>Livestock feed</t>
  </si>
  <si>
    <t>10121501</t>
  </si>
  <si>
    <t>Pure wheat bran</t>
  </si>
  <si>
    <t>10121502</t>
  </si>
  <si>
    <t>Feed oats</t>
  </si>
  <si>
    <t>10121503</t>
  </si>
  <si>
    <t>Feed corn</t>
  </si>
  <si>
    <t>10121504</t>
  </si>
  <si>
    <t>Feed sorghum</t>
  </si>
  <si>
    <t>10121505</t>
  </si>
  <si>
    <t>Hay</t>
  </si>
  <si>
    <t>10121506</t>
  </si>
  <si>
    <t>Oil cake</t>
  </si>
  <si>
    <t>10121600</t>
  </si>
  <si>
    <t>Bird and fowl food</t>
  </si>
  <si>
    <t>10121601</t>
  </si>
  <si>
    <t>Live food for birds</t>
  </si>
  <si>
    <t>10121602</t>
  </si>
  <si>
    <t>Bird seed</t>
  </si>
  <si>
    <t>10121603</t>
  </si>
  <si>
    <t>Bird treats or snacks</t>
  </si>
  <si>
    <t>10121604</t>
  </si>
  <si>
    <t>Poultry food</t>
  </si>
  <si>
    <t>Fish food</t>
  </si>
  <si>
    <t>10121701</t>
  </si>
  <si>
    <t>Fresh or frozen brine</t>
  </si>
  <si>
    <t>10121702</t>
  </si>
  <si>
    <t>Fish food pellets</t>
  </si>
  <si>
    <t>10121703</t>
  </si>
  <si>
    <t>Fish food flakes</t>
  </si>
  <si>
    <t>10121800</t>
  </si>
  <si>
    <t>Dog and cat food</t>
  </si>
  <si>
    <t>10121801</t>
  </si>
  <si>
    <t>Dry food for dogs</t>
  </si>
  <si>
    <t>10121802</t>
  </si>
  <si>
    <t>Moist food for dogs</t>
  </si>
  <si>
    <t>10121803</t>
  </si>
  <si>
    <t>Milk for dogs or cats</t>
  </si>
  <si>
    <t>10121804</t>
  </si>
  <si>
    <t>Dry food for cats</t>
  </si>
  <si>
    <t>10121805</t>
  </si>
  <si>
    <t>Moist food for cats</t>
  </si>
  <si>
    <t>10121806</t>
  </si>
  <si>
    <t>Treats or snacks for cats or dogs</t>
  </si>
  <si>
    <t>Rodent food</t>
  </si>
  <si>
    <t>10121901</t>
  </si>
  <si>
    <t>Pelletized food for rodents</t>
  </si>
  <si>
    <t>10122000</t>
  </si>
  <si>
    <t>Reptile food</t>
  </si>
  <si>
    <t>10122001</t>
  </si>
  <si>
    <t>Pelletized food for reptiles</t>
  </si>
  <si>
    <t>10122002</t>
  </si>
  <si>
    <t>Moist food for reptiles</t>
  </si>
  <si>
    <t>10122003</t>
  </si>
  <si>
    <t>Live food for reptiles</t>
  </si>
  <si>
    <t>10122100</t>
  </si>
  <si>
    <t>Miscellaneous animal food</t>
  </si>
  <si>
    <t>10122101</t>
  </si>
  <si>
    <t>Pig food</t>
  </si>
  <si>
    <t>10122102</t>
  </si>
  <si>
    <t>Mink food</t>
  </si>
  <si>
    <t>10122103</t>
  </si>
  <si>
    <t>Monkey food</t>
  </si>
  <si>
    <t>10122104</t>
  </si>
  <si>
    <t>Rabbit food</t>
  </si>
  <si>
    <t>10130000</t>
  </si>
  <si>
    <t>Animal containment and habitats</t>
  </si>
  <si>
    <t>Animal shelters</t>
  </si>
  <si>
    <t>10131506</t>
  </si>
  <si>
    <t>Livestock stables</t>
  </si>
  <si>
    <t>10131507</t>
  </si>
  <si>
    <t>Domesticized pet houses</t>
  </si>
  <si>
    <t>10131508</t>
  </si>
  <si>
    <t>Pet beds</t>
  </si>
  <si>
    <t>Animal containment</t>
  </si>
  <si>
    <t>10131601</t>
  </si>
  <si>
    <t>Cages or its accessories</t>
  </si>
  <si>
    <t>10131602</t>
  </si>
  <si>
    <t>Kennels</t>
  </si>
  <si>
    <t>10131603</t>
  </si>
  <si>
    <t>Animal carrying cases</t>
  </si>
  <si>
    <t>10131604</t>
  </si>
  <si>
    <t>Dog runs</t>
  </si>
  <si>
    <t>10131700</t>
  </si>
  <si>
    <t>Animal habitats</t>
  </si>
  <si>
    <t>10131701</t>
  </si>
  <si>
    <t>Terrariums</t>
  </si>
  <si>
    <t>10131702</t>
  </si>
  <si>
    <t>Aquariums</t>
  </si>
  <si>
    <t>10140000</t>
  </si>
  <si>
    <t>Saddlery and harness goods</t>
  </si>
  <si>
    <t>10141500</t>
  </si>
  <si>
    <t>Saddlery</t>
  </si>
  <si>
    <t>10141501</t>
  </si>
  <si>
    <t>Saddles</t>
  </si>
  <si>
    <t>10141502</t>
  </si>
  <si>
    <t>Whips</t>
  </si>
  <si>
    <t>10141503</t>
  </si>
  <si>
    <t>Horseshoes</t>
  </si>
  <si>
    <t>10141504</t>
  </si>
  <si>
    <t>Muleshoes</t>
  </si>
  <si>
    <t>10141600</t>
  </si>
  <si>
    <t>Harness goods</t>
  </si>
  <si>
    <t>10141601</t>
  </si>
  <si>
    <t>Bridles</t>
  </si>
  <si>
    <t>10141602</t>
  </si>
  <si>
    <t>Yokes</t>
  </si>
  <si>
    <t>10141603</t>
  </si>
  <si>
    <t>Horse bits</t>
  </si>
  <si>
    <t>10141604</t>
  </si>
  <si>
    <t>Reins</t>
  </si>
  <si>
    <t>10141605</t>
  </si>
  <si>
    <t>Stirrups</t>
  </si>
  <si>
    <t>10141606</t>
  </si>
  <si>
    <t>Leashes or leads</t>
  </si>
  <si>
    <t>10141607</t>
  </si>
  <si>
    <t>Animal collars</t>
  </si>
  <si>
    <t>10141608</t>
  </si>
  <si>
    <t>Harnesses or its accessories</t>
  </si>
  <si>
    <t>10141609</t>
  </si>
  <si>
    <t>Restraints</t>
  </si>
  <si>
    <t>10141610</t>
  </si>
  <si>
    <t>Muzzles</t>
  </si>
  <si>
    <t>10141611</t>
  </si>
  <si>
    <t>Leash holders</t>
  </si>
  <si>
    <t>10150000</t>
  </si>
  <si>
    <t>Seeds and bulbs and seedlings and cuttings</t>
  </si>
  <si>
    <t>10151500</t>
  </si>
  <si>
    <t>Vegetable seeds and seedlings</t>
  </si>
  <si>
    <t>10151501</t>
  </si>
  <si>
    <t>Bean seeds or seedlings</t>
  </si>
  <si>
    <t>10151502</t>
  </si>
  <si>
    <t>Carrot seeds or seedlings</t>
  </si>
  <si>
    <t>10151503</t>
  </si>
  <si>
    <t>Celery seeds or seedlings</t>
  </si>
  <si>
    <t>10151504</t>
  </si>
  <si>
    <t>Chili seeds or seedlings</t>
  </si>
  <si>
    <t>10151505</t>
  </si>
  <si>
    <t>Courgette seeds or seedlings</t>
  </si>
  <si>
    <t>10151506</t>
  </si>
  <si>
    <t>Pea seeds or seedlings</t>
  </si>
  <si>
    <t>10151507</t>
  </si>
  <si>
    <t>Cucumber seeds or seedlings</t>
  </si>
  <si>
    <t>10151508</t>
  </si>
  <si>
    <t>Eggplant seeds or seedlings</t>
  </si>
  <si>
    <t>10151509</t>
  </si>
  <si>
    <t>Endive seeds or seedlings</t>
  </si>
  <si>
    <t>10151510</t>
  </si>
  <si>
    <t>Garlic seeds or seedlings</t>
  </si>
  <si>
    <t>10151511</t>
  </si>
  <si>
    <t>Leek seeds or seedlings</t>
  </si>
  <si>
    <t>10151512</t>
  </si>
  <si>
    <t>Lettuce seeds or seedlings</t>
  </si>
  <si>
    <t>10151513</t>
  </si>
  <si>
    <t>Corn seeds or seedlings</t>
  </si>
  <si>
    <t>10151514</t>
  </si>
  <si>
    <t>Melon seeds or seedlings</t>
  </si>
  <si>
    <t>10151515</t>
  </si>
  <si>
    <t>Onion seeds or seedlings</t>
  </si>
  <si>
    <t>10151516</t>
  </si>
  <si>
    <t>Soya seeds or seedlings</t>
  </si>
  <si>
    <t>10151517</t>
  </si>
  <si>
    <t>Spinach seeds or seedlings</t>
  </si>
  <si>
    <t>10151518</t>
  </si>
  <si>
    <t>Tomato seeds or seedlings</t>
  </si>
  <si>
    <t>10151519</t>
  </si>
  <si>
    <t>Turnip seeds or seedlings</t>
  </si>
  <si>
    <t>10151520</t>
  </si>
  <si>
    <t>Chard seeds or seedlings</t>
  </si>
  <si>
    <t>10151521</t>
  </si>
  <si>
    <t>Sweet pepper seeds or seedlings</t>
  </si>
  <si>
    <t>10151522</t>
  </si>
  <si>
    <t>Beet seeds or seedlings</t>
  </si>
  <si>
    <t>10151523</t>
  </si>
  <si>
    <t>Cauliflower seeds or seedlings</t>
  </si>
  <si>
    <t>10151524</t>
  </si>
  <si>
    <t>Parsley seeds or seedlings</t>
  </si>
  <si>
    <t>10151525</t>
  </si>
  <si>
    <t>Broccoli seeds or seedlings</t>
  </si>
  <si>
    <t>10151526</t>
  </si>
  <si>
    <t>Cabbage seeds or seedlings</t>
  </si>
  <si>
    <t>10151527</t>
  </si>
  <si>
    <t>Potato seeds or seedlings</t>
  </si>
  <si>
    <t>10151528</t>
  </si>
  <si>
    <t>Sweet potato seeds or seedlings</t>
  </si>
  <si>
    <t>10151529</t>
  </si>
  <si>
    <t>Pumpkin seeds or seedlings</t>
  </si>
  <si>
    <t>10151530</t>
  </si>
  <si>
    <t>Radish seeds or seedlings</t>
  </si>
  <si>
    <t>10151531</t>
  </si>
  <si>
    <t>Brussel sprout seeds or seedlings</t>
  </si>
  <si>
    <t>10151532</t>
  </si>
  <si>
    <t>Squash seeds or seedlings</t>
  </si>
  <si>
    <t>10151533</t>
  </si>
  <si>
    <t>Okra seeds or seedlings</t>
  </si>
  <si>
    <t>10151534</t>
  </si>
  <si>
    <t>Cantaloupe seeds or seedlings</t>
  </si>
  <si>
    <t>10151535</t>
  </si>
  <si>
    <t>Peanut seeds or seedlings</t>
  </si>
  <si>
    <t>10151600</t>
  </si>
  <si>
    <t>Cereal seeds</t>
  </si>
  <si>
    <t>10151601</t>
  </si>
  <si>
    <t>Wheat seeds</t>
  </si>
  <si>
    <t>10151602</t>
  </si>
  <si>
    <t>Colza seeds</t>
  </si>
  <si>
    <t>10151603</t>
  </si>
  <si>
    <t>Barley seeds</t>
  </si>
  <si>
    <t>10151604</t>
  </si>
  <si>
    <t>Millet seeds</t>
  </si>
  <si>
    <t>10151605</t>
  </si>
  <si>
    <t>Oat seeds</t>
  </si>
  <si>
    <t>10151606</t>
  </si>
  <si>
    <t>Sesame seeds</t>
  </si>
  <si>
    <t>10151607</t>
  </si>
  <si>
    <t>Linseed seeds</t>
  </si>
  <si>
    <t>10151608</t>
  </si>
  <si>
    <t>Castor oil seeds</t>
  </si>
  <si>
    <t>10151609</t>
  </si>
  <si>
    <t>Maize seeds</t>
  </si>
  <si>
    <t>10151610</t>
  </si>
  <si>
    <t>Rye seeds</t>
  </si>
  <si>
    <t>10151611</t>
  </si>
  <si>
    <t>Sorghum seeds</t>
  </si>
  <si>
    <t>10151700</t>
  </si>
  <si>
    <t>Grass and forage seeds and seedlings</t>
  </si>
  <si>
    <t>10151701</t>
  </si>
  <si>
    <t>Rice seeds or seedlings</t>
  </si>
  <si>
    <t>10151702</t>
  </si>
  <si>
    <t>Clover seeds or seedling</t>
  </si>
  <si>
    <t>10151703</t>
  </si>
  <si>
    <t>Alfalfa seeds or seedlings</t>
  </si>
  <si>
    <t>10151704</t>
  </si>
  <si>
    <t>Grass seeds or seedlings</t>
  </si>
  <si>
    <t>10151705</t>
  </si>
  <si>
    <t>Crown vetch seeds or seedlings</t>
  </si>
  <si>
    <t>10151706</t>
  </si>
  <si>
    <t>Guar seeds or seedlings</t>
  </si>
  <si>
    <t>10151800</t>
  </si>
  <si>
    <t>Spice crop seeds and seedlings</t>
  </si>
  <si>
    <t>10151801</t>
  </si>
  <si>
    <t>Pepper seeds or seedlings</t>
  </si>
  <si>
    <t>10151802</t>
  </si>
  <si>
    <t>Vanilla seeds or seedlings</t>
  </si>
  <si>
    <t>10151803</t>
  </si>
  <si>
    <t>Cinnamon seeds or seedlings</t>
  </si>
  <si>
    <t>10151804</t>
  </si>
  <si>
    <t>Clove seeds or seedlings</t>
  </si>
  <si>
    <t>10151805</t>
  </si>
  <si>
    <t>Coriander seeds or seedlings</t>
  </si>
  <si>
    <t>10151806</t>
  </si>
  <si>
    <t>Ginger seeds or seedlings</t>
  </si>
  <si>
    <t>10151807</t>
  </si>
  <si>
    <t>Saffron seeds or seedlings</t>
  </si>
  <si>
    <t>10151808</t>
  </si>
  <si>
    <t>Thyme seeds or seedlings</t>
  </si>
  <si>
    <t>10151809</t>
  </si>
  <si>
    <t>Curry seeds or seedlings</t>
  </si>
  <si>
    <t>10151810</t>
  </si>
  <si>
    <t>Mustard seeds or seedlings</t>
  </si>
  <si>
    <t>10151811</t>
  </si>
  <si>
    <t>Ginseng roots or seedlings</t>
  </si>
  <si>
    <t>10151900</t>
  </si>
  <si>
    <t>Flower seeds and bulbs and seedlings and cuttings</t>
  </si>
  <si>
    <t>10151901</t>
  </si>
  <si>
    <t>Tulip seeds or bulbs or seedlings or cuttings</t>
  </si>
  <si>
    <t>10151902</t>
  </si>
  <si>
    <t>Rose seeds or seedlings or cuttings</t>
  </si>
  <si>
    <t>10151903</t>
  </si>
  <si>
    <t>Daffodil seeds or bulbs or seedlings or cuttings</t>
  </si>
  <si>
    <t>10151904</t>
  </si>
  <si>
    <t>Sunflower seeds</t>
  </si>
  <si>
    <t>10151905</t>
  </si>
  <si>
    <t>Hyacinth bulbs or shoots</t>
  </si>
  <si>
    <t>10151906</t>
  </si>
  <si>
    <t>Lily Bulbs</t>
  </si>
  <si>
    <t>10151907</t>
  </si>
  <si>
    <t>Vetch seeds or seedlings</t>
  </si>
  <si>
    <t>10152000</t>
  </si>
  <si>
    <t>Tree and shrub seeds and cuttings</t>
  </si>
  <si>
    <t>10152001</t>
  </si>
  <si>
    <t>Fruit tree seeds or cuttings</t>
  </si>
  <si>
    <t>10152002</t>
  </si>
  <si>
    <t>Conifer tree seeds or cuttings</t>
  </si>
  <si>
    <t>10152003</t>
  </si>
  <si>
    <t>Nut tree seeds or cuttings</t>
  </si>
  <si>
    <t>10152100</t>
  </si>
  <si>
    <t>Residues other than animal feed</t>
  </si>
  <si>
    <t>10152101</t>
  </si>
  <si>
    <t>Residues babool seed extraction</t>
  </si>
  <si>
    <t>10152102</t>
  </si>
  <si>
    <t>Residues of rape seeds</t>
  </si>
  <si>
    <t>10152103</t>
  </si>
  <si>
    <t>Residue of linseed</t>
  </si>
  <si>
    <t>10152104</t>
  </si>
  <si>
    <t>Oil cake of neem</t>
  </si>
  <si>
    <t>10152200</t>
  </si>
  <si>
    <t>Fibrous crop seeds and seedlings</t>
  </si>
  <si>
    <t>10152201</t>
  </si>
  <si>
    <t>Cotton seeds or seedlings</t>
  </si>
  <si>
    <t>10152202</t>
  </si>
  <si>
    <t>Flax seeds or seedlings</t>
  </si>
  <si>
    <t>10160000</t>
  </si>
  <si>
    <t>Floriculture and silviculture products</t>
  </si>
  <si>
    <t>10161500</t>
  </si>
  <si>
    <t>Trees and shrubs</t>
  </si>
  <si>
    <t>10161501</t>
  </si>
  <si>
    <t>Olive trees</t>
  </si>
  <si>
    <t>10161502</t>
  </si>
  <si>
    <t>Coffee shrubs</t>
  </si>
  <si>
    <t>10161503</t>
  </si>
  <si>
    <t>Cocoa trees</t>
  </si>
  <si>
    <t>10161504</t>
  </si>
  <si>
    <t>Apple trees</t>
  </si>
  <si>
    <t>10161505</t>
  </si>
  <si>
    <t>Peach trees</t>
  </si>
  <si>
    <t>10161506</t>
  </si>
  <si>
    <t>Orange trees</t>
  </si>
  <si>
    <t>10161507</t>
  </si>
  <si>
    <t>Rhododendron shrubs</t>
  </si>
  <si>
    <t>10161508</t>
  </si>
  <si>
    <t>Tea shrubs</t>
  </si>
  <si>
    <t>10161509</t>
  </si>
  <si>
    <t>Conifer trees</t>
  </si>
  <si>
    <t>10161510</t>
  </si>
  <si>
    <t>Spruce trees</t>
  </si>
  <si>
    <t>10161511</t>
  </si>
  <si>
    <t>Pine trees</t>
  </si>
  <si>
    <t>10161512</t>
  </si>
  <si>
    <t>Fir trees</t>
  </si>
  <si>
    <t>10161513</t>
  </si>
  <si>
    <t>Palm trees</t>
  </si>
  <si>
    <t>10161600</t>
  </si>
  <si>
    <t>Floral plants</t>
  </si>
  <si>
    <t>10161601</t>
  </si>
  <si>
    <t>Rose plants</t>
  </si>
  <si>
    <t>10161602</t>
  </si>
  <si>
    <t>Poinsettias plants</t>
  </si>
  <si>
    <t>10161603</t>
  </si>
  <si>
    <t>Orchids plants</t>
  </si>
  <si>
    <t>10161604</t>
  </si>
  <si>
    <t>Azaleas plants</t>
  </si>
  <si>
    <t>10161605</t>
  </si>
  <si>
    <t>Cactus plants</t>
  </si>
  <si>
    <t>10161700</t>
  </si>
  <si>
    <t>Cut flowers</t>
  </si>
  <si>
    <t>10161701</t>
  </si>
  <si>
    <t>Cut gladiolus</t>
  </si>
  <si>
    <t>10161702</t>
  </si>
  <si>
    <t>Cut lilies</t>
  </si>
  <si>
    <t>10161703</t>
  </si>
  <si>
    <t>Cut carnations</t>
  </si>
  <si>
    <t>10161704</t>
  </si>
  <si>
    <t>Cut tulips</t>
  </si>
  <si>
    <t>10161705</t>
  </si>
  <si>
    <t>Cut roses</t>
  </si>
  <si>
    <t>10161707</t>
  </si>
  <si>
    <t>Cut flower arrangement</t>
  </si>
  <si>
    <t>10161800</t>
  </si>
  <si>
    <t>Non flowering plants</t>
  </si>
  <si>
    <t>10161801</t>
  </si>
  <si>
    <t>Ferns</t>
  </si>
  <si>
    <t>10161802</t>
  </si>
  <si>
    <t>Ivies</t>
  </si>
  <si>
    <t>10161803</t>
  </si>
  <si>
    <t>Philodendrons</t>
  </si>
  <si>
    <t>10161804</t>
  </si>
  <si>
    <t>Lichens</t>
  </si>
  <si>
    <t>10161900</t>
  </si>
  <si>
    <t>Dried floral products</t>
  </si>
  <si>
    <t>10161901</t>
  </si>
  <si>
    <t>Dried pods</t>
  </si>
  <si>
    <t>10161902</t>
  </si>
  <si>
    <t>Dried leafy greenery</t>
  </si>
  <si>
    <t>10161903</t>
  </si>
  <si>
    <t>Dried fern greenery</t>
  </si>
  <si>
    <t>10161904</t>
  </si>
  <si>
    <t>Dried full flowers</t>
  </si>
  <si>
    <t>10161905</t>
  </si>
  <si>
    <t>Dried twigs or sticks</t>
  </si>
  <si>
    <t>10161906</t>
  </si>
  <si>
    <t>Dried grass plumes</t>
  </si>
  <si>
    <t>10161907</t>
  </si>
  <si>
    <t>Dried pressed flowers</t>
  </si>
  <si>
    <t>10161908</t>
  </si>
  <si>
    <t>Dried flower petals</t>
  </si>
  <si>
    <t>10170000</t>
  </si>
  <si>
    <t>Fertilizers and plant nutrients and herbicides</t>
  </si>
  <si>
    <t>10171500</t>
  </si>
  <si>
    <t>Organic fertilizers and plant nutrients</t>
  </si>
  <si>
    <t>10171501</t>
  </si>
  <si>
    <t>Manure or guano</t>
  </si>
  <si>
    <t>10171502</t>
  </si>
  <si>
    <t>Plant hormones</t>
  </si>
  <si>
    <t>10171503</t>
  </si>
  <si>
    <t>Fish meal</t>
  </si>
  <si>
    <t>10171504</t>
  </si>
  <si>
    <t>Compost</t>
  </si>
  <si>
    <t>10171600</t>
  </si>
  <si>
    <t>Chemical fertilizers and plant nutrients</t>
  </si>
  <si>
    <t>10171601</t>
  </si>
  <si>
    <t>Nitrogenous fertilizer</t>
  </si>
  <si>
    <t>10171602</t>
  </si>
  <si>
    <t>Potassic fertilizer</t>
  </si>
  <si>
    <t>10171603</t>
  </si>
  <si>
    <t>Phosphatic fertilizer</t>
  </si>
  <si>
    <t>10171604</t>
  </si>
  <si>
    <t>Sulphuric fertilizer</t>
  </si>
  <si>
    <t>10171605</t>
  </si>
  <si>
    <t>Nitrogen Phosphorous Potassium Mixtures NPK</t>
  </si>
  <si>
    <t>10171700</t>
  </si>
  <si>
    <t>Herbicides</t>
  </si>
  <si>
    <t>10171701</t>
  </si>
  <si>
    <t>Weed killer</t>
  </si>
  <si>
    <t>10171702</t>
  </si>
  <si>
    <t>Fungicides</t>
  </si>
  <si>
    <t>10190000</t>
  </si>
  <si>
    <t>Pest control products</t>
  </si>
  <si>
    <t>10191500</t>
  </si>
  <si>
    <t>Pesticides or pest repellents</t>
  </si>
  <si>
    <t>10191506</t>
  </si>
  <si>
    <t>Rodenticides</t>
  </si>
  <si>
    <t>10191507</t>
  </si>
  <si>
    <t>Bird repellents</t>
  </si>
  <si>
    <t>10191508</t>
  </si>
  <si>
    <t>Termite shields</t>
  </si>
  <si>
    <t>10191509</t>
  </si>
  <si>
    <t>Insecticides</t>
  </si>
  <si>
    <t>10191700</t>
  </si>
  <si>
    <t>Pest control devices</t>
  </si>
  <si>
    <t>10191701</t>
  </si>
  <si>
    <t>Animal control traps</t>
  </si>
  <si>
    <t>10191703</t>
  </si>
  <si>
    <t>Flying insect control traps</t>
  </si>
  <si>
    <t>10191704</t>
  </si>
  <si>
    <t>Fly swatters</t>
  </si>
  <si>
    <t>10191705</t>
  </si>
  <si>
    <t>Lariats</t>
  </si>
  <si>
    <t>10191706</t>
  </si>
  <si>
    <t>Leghold traps</t>
  </si>
  <si>
    <t>11000000</t>
  </si>
  <si>
    <t>Mineral and Textile and Inedible Plant and Animal Materials</t>
  </si>
  <si>
    <t>11100000</t>
  </si>
  <si>
    <t>Minerals and ores and metals</t>
  </si>
  <si>
    <t>11101500</t>
  </si>
  <si>
    <t>Minerals</t>
  </si>
  <si>
    <t>11101501</t>
  </si>
  <si>
    <t>Mica</t>
  </si>
  <si>
    <t>11101502</t>
  </si>
  <si>
    <t>Emery</t>
  </si>
  <si>
    <t>11101503</t>
  </si>
  <si>
    <t>Quartz</t>
  </si>
  <si>
    <t>11101504</t>
  </si>
  <si>
    <t>Pyrite</t>
  </si>
  <si>
    <t>11101505</t>
  </si>
  <si>
    <t>Sulphur</t>
  </si>
  <si>
    <t>11101506</t>
  </si>
  <si>
    <t>Chalk</t>
  </si>
  <si>
    <t>11101507</t>
  </si>
  <si>
    <t>Graphite</t>
  </si>
  <si>
    <t>11101508</t>
  </si>
  <si>
    <t>Dolomite</t>
  </si>
  <si>
    <t>11101509</t>
  </si>
  <si>
    <t>Magnesite</t>
  </si>
  <si>
    <t>11101510</t>
  </si>
  <si>
    <t>Asbestos</t>
  </si>
  <si>
    <t>11101511</t>
  </si>
  <si>
    <t>Calcium</t>
  </si>
  <si>
    <t>11101512</t>
  </si>
  <si>
    <t>Borate</t>
  </si>
  <si>
    <t>11101513</t>
  </si>
  <si>
    <t>Cryolite</t>
  </si>
  <si>
    <t>11101514</t>
  </si>
  <si>
    <t>Feldspar</t>
  </si>
  <si>
    <t>11101515</t>
  </si>
  <si>
    <t>Leucite</t>
  </si>
  <si>
    <t>11101516</t>
  </si>
  <si>
    <t>Nephelite</t>
  </si>
  <si>
    <t>11101517</t>
  </si>
  <si>
    <t>Steatite</t>
  </si>
  <si>
    <t>11101518</t>
  </si>
  <si>
    <t>Talc</t>
  </si>
  <si>
    <t>11101519</t>
  </si>
  <si>
    <t>Diamonds</t>
  </si>
  <si>
    <t>11101520</t>
  </si>
  <si>
    <t>Garnets</t>
  </si>
  <si>
    <t>11101521</t>
  </si>
  <si>
    <t>Silicon carbide</t>
  </si>
  <si>
    <t>11101522</t>
  </si>
  <si>
    <t>Activated carbon</t>
  </si>
  <si>
    <t>11101523</t>
  </si>
  <si>
    <t>Mulite</t>
  </si>
  <si>
    <t>11101524</t>
  </si>
  <si>
    <t>Fluorspar</t>
  </si>
  <si>
    <t>11101525</t>
  </si>
  <si>
    <t>Kieserite</t>
  </si>
  <si>
    <t>11101526</t>
  </si>
  <si>
    <t>Carnallite</t>
  </si>
  <si>
    <t>11101527</t>
  </si>
  <si>
    <t>Diatomaceous silica</t>
  </si>
  <si>
    <t>11101600</t>
  </si>
  <si>
    <t>Ores</t>
  </si>
  <si>
    <t>11101601</t>
  </si>
  <si>
    <t>Iron ore</t>
  </si>
  <si>
    <t>11101602</t>
  </si>
  <si>
    <t>Titanium ore</t>
  </si>
  <si>
    <t>11101603</t>
  </si>
  <si>
    <t>Uranium ore</t>
  </si>
  <si>
    <t>11101604</t>
  </si>
  <si>
    <t>Copper ore</t>
  </si>
  <si>
    <t>11101605</t>
  </si>
  <si>
    <t>Aluminum ore</t>
  </si>
  <si>
    <t>11101606</t>
  </si>
  <si>
    <t>Nickel ore</t>
  </si>
  <si>
    <t>11101607</t>
  </si>
  <si>
    <t>Silver ore</t>
  </si>
  <si>
    <t>11101608</t>
  </si>
  <si>
    <t>Lead ore</t>
  </si>
  <si>
    <t>11101609</t>
  </si>
  <si>
    <t>Zinc ore</t>
  </si>
  <si>
    <t>11101610</t>
  </si>
  <si>
    <t>Tin ore</t>
  </si>
  <si>
    <t>11101611</t>
  </si>
  <si>
    <t>Manganese ore</t>
  </si>
  <si>
    <t>11101612</t>
  </si>
  <si>
    <t>Chromium ore</t>
  </si>
  <si>
    <t>11101613</t>
  </si>
  <si>
    <t>Tungsten or wolfram ore</t>
  </si>
  <si>
    <t>11101614</t>
  </si>
  <si>
    <t>Molybdenum ore</t>
  </si>
  <si>
    <t>11101615</t>
  </si>
  <si>
    <t>Cobalt ore</t>
  </si>
  <si>
    <t>11101616</t>
  </si>
  <si>
    <t>Gold ore</t>
  </si>
  <si>
    <t>11101617</t>
  </si>
  <si>
    <t>Tantalum ore</t>
  </si>
  <si>
    <t>11101618</t>
  </si>
  <si>
    <t>Platinum ore</t>
  </si>
  <si>
    <t>11101619</t>
  </si>
  <si>
    <t>Vermiculite ore</t>
  </si>
  <si>
    <t>11101620</t>
  </si>
  <si>
    <t>Thorium ore</t>
  </si>
  <si>
    <t>11101621</t>
  </si>
  <si>
    <t>Kyanite ore</t>
  </si>
  <si>
    <t>11101622</t>
  </si>
  <si>
    <t>Antimony ore</t>
  </si>
  <si>
    <t>11101623</t>
  </si>
  <si>
    <t>Zirconium ore</t>
  </si>
  <si>
    <t>11101700</t>
  </si>
  <si>
    <t>Base Metals</t>
  </si>
  <si>
    <t>11101701</t>
  </si>
  <si>
    <t>Slag or ash</t>
  </si>
  <si>
    <t>11101702</t>
  </si>
  <si>
    <t>Natural graphite</t>
  </si>
  <si>
    <t>11101704</t>
  </si>
  <si>
    <t>Steel</t>
  </si>
  <si>
    <t>11101705</t>
  </si>
  <si>
    <t>Aluminum</t>
  </si>
  <si>
    <t>11101706</t>
  </si>
  <si>
    <t>Nickel</t>
  </si>
  <si>
    <t>11101708</t>
  </si>
  <si>
    <t>Bismuth</t>
  </si>
  <si>
    <t>11101709</t>
  </si>
  <si>
    <t>Antimony</t>
  </si>
  <si>
    <t>11101710</t>
  </si>
  <si>
    <t>Cadmium</t>
  </si>
  <si>
    <t>11101711</t>
  </si>
  <si>
    <t>Non ferrous alloy</t>
  </si>
  <si>
    <t>11101712</t>
  </si>
  <si>
    <t>Ferrous alloy</t>
  </si>
  <si>
    <t>11101713</t>
  </si>
  <si>
    <t>Iron</t>
  </si>
  <si>
    <t>11101714</t>
  </si>
  <si>
    <t>Lead</t>
  </si>
  <si>
    <t>11101716</t>
  </si>
  <si>
    <t>Tin</t>
  </si>
  <si>
    <t>11101717</t>
  </si>
  <si>
    <t>Indium</t>
  </si>
  <si>
    <t>11101718</t>
  </si>
  <si>
    <t>Palladium</t>
  </si>
  <si>
    <t>11101719</t>
  </si>
  <si>
    <t>Zinc</t>
  </si>
  <si>
    <t>11101800</t>
  </si>
  <si>
    <t>Precious metals</t>
  </si>
  <si>
    <t>11101801</t>
  </si>
  <si>
    <t>Gold</t>
  </si>
  <si>
    <t>11101802</t>
  </si>
  <si>
    <t>Silver</t>
  </si>
  <si>
    <t>11101803</t>
  </si>
  <si>
    <t>Platinum</t>
  </si>
  <si>
    <t>11110000</t>
  </si>
  <si>
    <t>Earth and stone</t>
  </si>
  <si>
    <t>11111500</t>
  </si>
  <si>
    <t>Dirt and soil</t>
  </si>
  <si>
    <t>11111501</t>
  </si>
  <si>
    <t>Soil</t>
  </si>
  <si>
    <t>11111502</t>
  </si>
  <si>
    <t>Fill dirt</t>
  </si>
  <si>
    <t>11111503</t>
  </si>
  <si>
    <t>Topsoil</t>
  </si>
  <si>
    <t>11111600</t>
  </si>
  <si>
    <t>Stone</t>
  </si>
  <si>
    <t>11111601</t>
  </si>
  <si>
    <t>Gypsum</t>
  </si>
  <si>
    <t>11111602</t>
  </si>
  <si>
    <t>Travertine</t>
  </si>
  <si>
    <t>11111603</t>
  </si>
  <si>
    <t>Ecaussine or alabaster</t>
  </si>
  <si>
    <t>11111604</t>
  </si>
  <si>
    <t>Granite</t>
  </si>
  <si>
    <t>11111605</t>
  </si>
  <si>
    <t>Marble</t>
  </si>
  <si>
    <t>11111606</t>
  </si>
  <si>
    <t>Slate</t>
  </si>
  <si>
    <t>11111607</t>
  </si>
  <si>
    <t>Sandstone</t>
  </si>
  <si>
    <t>11111608</t>
  </si>
  <si>
    <t>Limestone</t>
  </si>
  <si>
    <t>11111609</t>
  </si>
  <si>
    <t>Basalt</t>
  </si>
  <si>
    <t>11111610</t>
  </si>
  <si>
    <t>Pumice stone</t>
  </si>
  <si>
    <t>11111611</t>
  </si>
  <si>
    <t>Gravel</t>
  </si>
  <si>
    <t>11111700</t>
  </si>
  <si>
    <t>Sand</t>
  </si>
  <si>
    <t>11111701</t>
  </si>
  <si>
    <t>Silica sand</t>
  </si>
  <si>
    <t>11111800</t>
  </si>
  <si>
    <t>Clays</t>
  </si>
  <si>
    <t>11111801</t>
  </si>
  <si>
    <t>Terra cotta</t>
  </si>
  <si>
    <t>11111802</t>
  </si>
  <si>
    <t>Fireclay</t>
  </si>
  <si>
    <t>11111803</t>
  </si>
  <si>
    <t>Kaolin or other kaolinic clays</t>
  </si>
  <si>
    <t>11111804</t>
  </si>
  <si>
    <t>Bentonite</t>
  </si>
  <si>
    <t>11111805</t>
  </si>
  <si>
    <t>Andalusite</t>
  </si>
  <si>
    <t>11111806</t>
  </si>
  <si>
    <t>Mullite</t>
  </si>
  <si>
    <t>11111807</t>
  </si>
  <si>
    <t>Chamotte</t>
  </si>
  <si>
    <t>11111808</t>
  </si>
  <si>
    <t>Common clay</t>
  </si>
  <si>
    <t>11111809</t>
  </si>
  <si>
    <t>Ball clay</t>
  </si>
  <si>
    <t>11111810</t>
  </si>
  <si>
    <t>Fullers earth</t>
  </si>
  <si>
    <t>11111811</t>
  </si>
  <si>
    <t>Haydite</t>
  </si>
  <si>
    <t>11120000</t>
  </si>
  <si>
    <t>Non edible plant and forestry products</t>
  </si>
  <si>
    <t>11121500</t>
  </si>
  <si>
    <t>Sap</t>
  </si>
  <si>
    <t>11121502</t>
  </si>
  <si>
    <t>Rosin</t>
  </si>
  <si>
    <t>11121503</t>
  </si>
  <si>
    <t>Lac</t>
  </si>
  <si>
    <t>11121600</t>
  </si>
  <si>
    <t>Wood</t>
  </si>
  <si>
    <t>11121603</t>
  </si>
  <si>
    <t>Logs</t>
  </si>
  <si>
    <t>11121604</t>
  </si>
  <si>
    <t>Soft timber</t>
  </si>
  <si>
    <t>11121605</t>
  </si>
  <si>
    <t>Rattan</t>
  </si>
  <si>
    <t>11121606</t>
  </si>
  <si>
    <t>Cork</t>
  </si>
  <si>
    <t>11121607</t>
  </si>
  <si>
    <t>Wood pulp</t>
  </si>
  <si>
    <t>11121608</t>
  </si>
  <si>
    <t>Bamboo</t>
  </si>
  <si>
    <t>11121609</t>
  </si>
  <si>
    <t>Plywood</t>
  </si>
  <si>
    <t>11121610</t>
  </si>
  <si>
    <t>Hardwoods</t>
  </si>
  <si>
    <t>11121611</t>
  </si>
  <si>
    <t>Particleboard</t>
  </si>
  <si>
    <t>11121612</t>
  </si>
  <si>
    <t>Wood pith</t>
  </si>
  <si>
    <t>11121613</t>
  </si>
  <si>
    <t>Medium density fiberboard</t>
  </si>
  <si>
    <t>11121700</t>
  </si>
  <si>
    <t>Forestry byproducts</t>
  </si>
  <si>
    <t>11121701</t>
  </si>
  <si>
    <t>Saw dust</t>
  </si>
  <si>
    <t>11121702</t>
  </si>
  <si>
    <t>Wood chips</t>
  </si>
  <si>
    <t>11121703</t>
  </si>
  <si>
    <t>Peat moss</t>
  </si>
  <si>
    <t>11121705</t>
  </si>
  <si>
    <t>Bark</t>
  </si>
  <si>
    <t>11121706</t>
  </si>
  <si>
    <t>Mulch</t>
  </si>
  <si>
    <t>11121707</t>
  </si>
  <si>
    <t>Wood wool</t>
  </si>
  <si>
    <t>11121708</t>
  </si>
  <si>
    <t>Wood flour</t>
  </si>
  <si>
    <t>11121709</t>
  </si>
  <si>
    <t>Balsams</t>
  </si>
  <si>
    <t>11121710</t>
  </si>
  <si>
    <t>Wood tar</t>
  </si>
  <si>
    <t>11121800</t>
  </si>
  <si>
    <t>Plant fibers</t>
  </si>
  <si>
    <t>11121801</t>
  </si>
  <si>
    <t>Hemp</t>
  </si>
  <si>
    <t>11121802</t>
  </si>
  <si>
    <t>Cotton</t>
  </si>
  <si>
    <t>11121803</t>
  </si>
  <si>
    <t>Flax</t>
  </si>
  <si>
    <t>11121804</t>
  </si>
  <si>
    <t>Jute</t>
  </si>
  <si>
    <t>11121805</t>
  </si>
  <si>
    <t>Sisal</t>
  </si>
  <si>
    <t>11121806</t>
  </si>
  <si>
    <t>Coconut fibres or coir</t>
  </si>
  <si>
    <t>11121807</t>
  </si>
  <si>
    <t>Abaca fibers</t>
  </si>
  <si>
    <t>11121808</t>
  </si>
  <si>
    <t>Ramie</t>
  </si>
  <si>
    <t>11121809</t>
  </si>
  <si>
    <t>Straw</t>
  </si>
  <si>
    <t>11121810</t>
  </si>
  <si>
    <t>Broom corn or istle or piassava</t>
  </si>
  <si>
    <t>11121900</t>
  </si>
  <si>
    <t>Perfumery products</t>
  </si>
  <si>
    <t>11121901</t>
  </si>
  <si>
    <t>Licorice roots</t>
  </si>
  <si>
    <t>11130000</t>
  </si>
  <si>
    <t>Non edible animal products</t>
  </si>
  <si>
    <t>11131500</t>
  </si>
  <si>
    <t>Animal hides and skins and animal textile materials</t>
  </si>
  <si>
    <t>11131501</t>
  </si>
  <si>
    <t>Feathers</t>
  </si>
  <si>
    <t>11131502</t>
  </si>
  <si>
    <t>Furs</t>
  </si>
  <si>
    <t>11131503</t>
  </si>
  <si>
    <t>Animal hair</t>
  </si>
  <si>
    <t>11131504</t>
  </si>
  <si>
    <t>Hides</t>
  </si>
  <si>
    <t>11131505</t>
  </si>
  <si>
    <t>Unprocessed mohair</t>
  </si>
  <si>
    <t>11131506</t>
  </si>
  <si>
    <t>Unprocessed wool</t>
  </si>
  <si>
    <t>11131507</t>
  </si>
  <si>
    <t>Suede</t>
  </si>
  <si>
    <t>11131508</t>
  </si>
  <si>
    <t>Full grain leather</t>
  </si>
  <si>
    <t>11131600</t>
  </si>
  <si>
    <t>Other animal products</t>
  </si>
  <si>
    <t>11131601</t>
  </si>
  <si>
    <t>Ivory</t>
  </si>
  <si>
    <t>11131602</t>
  </si>
  <si>
    <t>Semen</t>
  </si>
  <si>
    <t>11131603</t>
  </si>
  <si>
    <t>Excretions</t>
  </si>
  <si>
    <t>11131604</t>
  </si>
  <si>
    <t>Fish eggs</t>
  </si>
  <si>
    <t>11131605</t>
  </si>
  <si>
    <t>Bones</t>
  </si>
  <si>
    <t>11131606</t>
  </si>
  <si>
    <t>Animal horns</t>
  </si>
  <si>
    <t>11131607</t>
  </si>
  <si>
    <t>Embryos</t>
  </si>
  <si>
    <t>11131608</t>
  </si>
  <si>
    <t>Shell articles</t>
  </si>
  <si>
    <t>11140000</t>
  </si>
  <si>
    <t>Scrap and waste materials</t>
  </si>
  <si>
    <t>11141600</t>
  </si>
  <si>
    <t>Non metallic waste and scrap</t>
  </si>
  <si>
    <t>11141601</t>
  </si>
  <si>
    <t>Textile waste or scrap</t>
  </si>
  <si>
    <t>11141602</t>
  </si>
  <si>
    <t>Plastic waste or scrap</t>
  </si>
  <si>
    <t>11141603</t>
  </si>
  <si>
    <t>Oil wastes</t>
  </si>
  <si>
    <t>11141604</t>
  </si>
  <si>
    <t>Paper wastes</t>
  </si>
  <si>
    <t>11141605</t>
  </si>
  <si>
    <t>Glass waste or scrap</t>
  </si>
  <si>
    <t>11141606</t>
  </si>
  <si>
    <t>Wood waste or scrap</t>
  </si>
  <si>
    <t>11141607</t>
  </si>
  <si>
    <t>Rubber waste or scrap</t>
  </si>
  <si>
    <t>11141608</t>
  </si>
  <si>
    <t>Hazardous waste or scrap</t>
  </si>
  <si>
    <t>11141609</t>
  </si>
  <si>
    <t>Composition leather</t>
  </si>
  <si>
    <t>11141610</t>
  </si>
  <si>
    <t>Leather waste or scrap</t>
  </si>
  <si>
    <t>11141700</t>
  </si>
  <si>
    <t>Food and tobacco waste and scrap</t>
  </si>
  <si>
    <t>11141701</t>
  </si>
  <si>
    <t>Food waste or scrap</t>
  </si>
  <si>
    <t>11141702</t>
  </si>
  <si>
    <t>Tobacco waste or scrap</t>
  </si>
  <si>
    <t>11150000</t>
  </si>
  <si>
    <t>Fibers and threads and yarns</t>
  </si>
  <si>
    <t>11151500</t>
  </si>
  <si>
    <t>Fibers</t>
  </si>
  <si>
    <t>11151501</t>
  </si>
  <si>
    <t>Acetate fibers</t>
  </si>
  <si>
    <t>11151502</t>
  </si>
  <si>
    <t>Nylon fibers</t>
  </si>
  <si>
    <t>11151503</t>
  </si>
  <si>
    <t>Polyester fibers</t>
  </si>
  <si>
    <t>11151504</t>
  </si>
  <si>
    <t>Acrylic fibers</t>
  </si>
  <si>
    <t>11151505</t>
  </si>
  <si>
    <t>Viscose fibers</t>
  </si>
  <si>
    <t>11151506</t>
  </si>
  <si>
    <t>Rayon fibers</t>
  </si>
  <si>
    <t>11151507</t>
  </si>
  <si>
    <t>Cotton fibers</t>
  </si>
  <si>
    <t>11151508</t>
  </si>
  <si>
    <t>Wool fibers</t>
  </si>
  <si>
    <t>11151509</t>
  </si>
  <si>
    <t>Silk fibers</t>
  </si>
  <si>
    <t>11151510</t>
  </si>
  <si>
    <t>Vegetable fibers</t>
  </si>
  <si>
    <t>11151511</t>
  </si>
  <si>
    <t>Polypropylene fibers</t>
  </si>
  <si>
    <t>11151512</t>
  </si>
  <si>
    <t>Glass fibers</t>
  </si>
  <si>
    <t>11151513</t>
  </si>
  <si>
    <t>Ceramic fibers</t>
  </si>
  <si>
    <t>11151514</t>
  </si>
  <si>
    <t>Polymer aramid fibers</t>
  </si>
  <si>
    <t>11151515</t>
  </si>
  <si>
    <t>Asbestos fibers</t>
  </si>
  <si>
    <t>11151600</t>
  </si>
  <si>
    <t>Threads</t>
  </si>
  <si>
    <t>11151601</t>
  </si>
  <si>
    <t>Cotton thread</t>
  </si>
  <si>
    <t>11151602</t>
  </si>
  <si>
    <t>Silk thread</t>
  </si>
  <si>
    <t>11151603</t>
  </si>
  <si>
    <t>Polyester thread</t>
  </si>
  <si>
    <t>11151604</t>
  </si>
  <si>
    <t>Polyamide thread</t>
  </si>
  <si>
    <t>11151605</t>
  </si>
  <si>
    <t>Bismalemide thread</t>
  </si>
  <si>
    <t>11151606</t>
  </si>
  <si>
    <t>Fiberglass thread</t>
  </si>
  <si>
    <t>11151607</t>
  </si>
  <si>
    <t>Graphite thread</t>
  </si>
  <si>
    <t>11151608</t>
  </si>
  <si>
    <t>Nylon thread</t>
  </si>
  <si>
    <t>11151609</t>
  </si>
  <si>
    <t>Resin impregnated thread</t>
  </si>
  <si>
    <t>11151610</t>
  </si>
  <si>
    <t>Rubber or latex thread</t>
  </si>
  <si>
    <t>11151611</t>
  </si>
  <si>
    <t>Spandex thread</t>
  </si>
  <si>
    <t>11151612</t>
  </si>
  <si>
    <t>Asbestos thread</t>
  </si>
  <si>
    <t>11151700</t>
  </si>
  <si>
    <t>Yarns</t>
  </si>
  <si>
    <t>11151701</t>
  </si>
  <si>
    <t>Wool yarn</t>
  </si>
  <si>
    <t>11151702</t>
  </si>
  <si>
    <t>Cotton yarn</t>
  </si>
  <si>
    <t>11151703</t>
  </si>
  <si>
    <t>Polyester yarn</t>
  </si>
  <si>
    <t>11151704</t>
  </si>
  <si>
    <t>Acrylic yarn</t>
  </si>
  <si>
    <t>11151705</t>
  </si>
  <si>
    <t>Silk yarn</t>
  </si>
  <si>
    <t>11151706</t>
  </si>
  <si>
    <t>Ramie yarn</t>
  </si>
  <si>
    <t>11151708</t>
  </si>
  <si>
    <t>Animal hair yarn</t>
  </si>
  <si>
    <t>11151709</t>
  </si>
  <si>
    <t>Synthetic yarn</t>
  </si>
  <si>
    <t>11151710</t>
  </si>
  <si>
    <t>Jute yarn</t>
  </si>
  <si>
    <t>11151711</t>
  </si>
  <si>
    <t>Coir yarn</t>
  </si>
  <si>
    <t>11151712</t>
  </si>
  <si>
    <t>Paper yarn</t>
  </si>
  <si>
    <t>11151713</t>
  </si>
  <si>
    <t>Hemp yarn</t>
  </si>
  <si>
    <t>11151714</t>
  </si>
  <si>
    <t>Glass yarn</t>
  </si>
  <si>
    <t>11151715</t>
  </si>
  <si>
    <t>Flax yarn</t>
  </si>
  <si>
    <t>11160000</t>
  </si>
  <si>
    <t>Fabrics and leather materials</t>
  </si>
  <si>
    <t>11161500</t>
  </si>
  <si>
    <t>Silk fabrics</t>
  </si>
  <si>
    <t>11161501</t>
  </si>
  <si>
    <t>Plain weave silk fabrics</t>
  </si>
  <si>
    <t>11161502</t>
  </si>
  <si>
    <t>Jacquard weave silk fabrics</t>
  </si>
  <si>
    <t>11161503</t>
  </si>
  <si>
    <t>Knit silk fabrics</t>
  </si>
  <si>
    <t>11161504</t>
  </si>
  <si>
    <t>Silk velvets fabrics</t>
  </si>
  <si>
    <t>11161600</t>
  </si>
  <si>
    <t>Wool fabrics</t>
  </si>
  <si>
    <t>11161601</t>
  </si>
  <si>
    <t>Plain weave wool fabrics</t>
  </si>
  <si>
    <t>11161602</t>
  </si>
  <si>
    <t>Jacquard weave wool fabrics</t>
  </si>
  <si>
    <t>11161603</t>
  </si>
  <si>
    <t>Knit wool fabrics</t>
  </si>
  <si>
    <t>11161604</t>
  </si>
  <si>
    <t>Twill weave wool fabrics</t>
  </si>
  <si>
    <t>11161700</t>
  </si>
  <si>
    <t>Cotton fabrics</t>
  </si>
  <si>
    <t>11161701</t>
  </si>
  <si>
    <t>Plain weave cotton fabrics</t>
  </si>
  <si>
    <t>11161702</t>
  </si>
  <si>
    <t>Twill weave cotton fabrics</t>
  </si>
  <si>
    <t>11161703</t>
  </si>
  <si>
    <t>Cotton oxford cloths</t>
  </si>
  <si>
    <t>11161704</t>
  </si>
  <si>
    <t>Knit cotton fabrics</t>
  </si>
  <si>
    <t>11161705</t>
  </si>
  <si>
    <t>Cotton velvet fabrics</t>
  </si>
  <si>
    <t>11161800</t>
  </si>
  <si>
    <t>Synthetic fabrics</t>
  </si>
  <si>
    <t>11161801</t>
  </si>
  <si>
    <t>Plain weave synthetic fabrics</t>
  </si>
  <si>
    <t>11161802</t>
  </si>
  <si>
    <t>Jacquard weave synthetic fabrics</t>
  </si>
  <si>
    <t>11161803</t>
  </si>
  <si>
    <t>Dobby weave synthetic fabrics</t>
  </si>
  <si>
    <t>11161804</t>
  </si>
  <si>
    <t>Knit synthetic fabrics</t>
  </si>
  <si>
    <t>11161805</t>
  </si>
  <si>
    <t>Synthetic velvet fabrics</t>
  </si>
  <si>
    <t>11162000</t>
  </si>
  <si>
    <t>Fabrics of vegetable material other than cotton</t>
  </si>
  <si>
    <t>11162001</t>
  </si>
  <si>
    <t>Plain weave non cotton vegetable fiber fabrics</t>
  </si>
  <si>
    <t>11162002</t>
  </si>
  <si>
    <t>Knit non cotton vegetable fiber fabrics</t>
  </si>
  <si>
    <t>11162003</t>
  </si>
  <si>
    <t>Hessian or hemp or jute cloth</t>
  </si>
  <si>
    <t>11162100</t>
  </si>
  <si>
    <t>Specialty fabrics or cloth</t>
  </si>
  <si>
    <t>11162101</t>
  </si>
  <si>
    <t>Cheese cloth or fabric</t>
  </si>
  <si>
    <t>11162102</t>
  </si>
  <si>
    <t>Bismalemide fabric or cloth</t>
  </si>
  <si>
    <t>11162104</t>
  </si>
  <si>
    <t>Graphite fabric or cloth</t>
  </si>
  <si>
    <t>11162105</t>
  </si>
  <si>
    <t>Glass fabric or cloth</t>
  </si>
  <si>
    <t>11162107</t>
  </si>
  <si>
    <t>Resin impregnated fabric or cloth</t>
  </si>
  <si>
    <t>11162108</t>
  </si>
  <si>
    <t>Wire mesh fabric or cloth</t>
  </si>
  <si>
    <t>11162109</t>
  </si>
  <si>
    <t>Lace</t>
  </si>
  <si>
    <t>11162110</t>
  </si>
  <si>
    <t>Netting</t>
  </si>
  <si>
    <t>11162111</t>
  </si>
  <si>
    <t>Mesh</t>
  </si>
  <si>
    <t>11162112</t>
  </si>
  <si>
    <t>Coated fabrics</t>
  </si>
  <si>
    <t>11162113</t>
  </si>
  <si>
    <t>Upholstery fabrics</t>
  </si>
  <si>
    <t>11162114</t>
  </si>
  <si>
    <t>Hook and loop fabrics or tapes</t>
  </si>
  <si>
    <t>11162115</t>
  </si>
  <si>
    <t>Elastic braid</t>
  </si>
  <si>
    <t>11162116</t>
  </si>
  <si>
    <t>Burlap cloth</t>
  </si>
  <si>
    <t>11162117</t>
  </si>
  <si>
    <t>Rubber fabrics</t>
  </si>
  <si>
    <t>11162118</t>
  </si>
  <si>
    <t>Paper yarn fabric</t>
  </si>
  <si>
    <t>11162119</t>
  </si>
  <si>
    <t>Tracing cloth</t>
  </si>
  <si>
    <t>11162120</t>
  </si>
  <si>
    <t>Bolting cloth</t>
  </si>
  <si>
    <t>11162121</t>
  </si>
  <si>
    <t>Ornamental trimmings</t>
  </si>
  <si>
    <t>11162122</t>
  </si>
  <si>
    <t>Binding fabrics</t>
  </si>
  <si>
    <t>11162123</t>
  </si>
  <si>
    <t>Tape fabrics</t>
  </si>
  <si>
    <t>11162124</t>
  </si>
  <si>
    <t>Felt fabrics</t>
  </si>
  <si>
    <t>11162125</t>
  </si>
  <si>
    <t>Webbing fabrics</t>
  </si>
  <si>
    <t>11162126</t>
  </si>
  <si>
    <t>Quilted cloth</t>
  </si>
  <si>
    <t>11162127</t>
  </si>
  <si>
    <t>Camouflage cloth</t>
  </si>
  <si>
    <t>11162128</t>
  </si>
  <si>
    <t>Parachute cloth</t>
  </si>
  <si>
    <t>11162129</t>
  </si>
  <si>
    <t>Marquisette cloth</t>
  </si>
  <si>
    <t>11162130</t>
  </si>
  <si>
    <t>Dossal</t>
  </si>
  <si>
    <t>11162131</t>
  </si>
  <si>
    <t>Welting fabrics</t>
  </si>
  <si>
    <t>11162200</t>
  </si>
  <si>
    <t>Nonwoven fabrics</t>
  </si>
  <si>
    <t>11162201</t>
  </si>
  <si>
    <t>Spunbonded nonwovens</t>
  </si>
  <si>
    <t>11162202</t>
  </si>
  <si>
    <t>Spunlaced nonwovens</t>
  </si>
  <si>
    <t>11162300</t>
  </si>
  <si>
    <t>Leathers</t>
  </si>
  <si>
    <t>11162301</t>
  </si>
  <si>
    <t>Chamois leather</t>
  </si>
  <si>
    <t>11162302</t>
  </si>
  <si>
    <t>Goat leather</t>
  </si>
  <si>
    <t>11162303</t>
  </si>
  <si>
    <t>Sheep leather</t>
  </si>
  <si>
    <t>11162304</t>
  </si>
  <si>
    <t>Patent leather</t>
  </si>
  <si>
    <t>11162305</t>
  </si>
  <si>
    <t>Cow leather</t>
  </si>
  <si>
    <t>11162306</t>
  </si>
  <si>
    <t>Pig leather</t>
  </si>
  <si>
    <t>11162307</t>
  </si>
  <si>
    <t>Synthetic or imitation leather</t>
  </si>
  <si>
    <t>11162308</t>
  </si>
  <si>
    <t>Buffalo leather</t>
  </si>
  <si>
    <t>11162309</t>
  </si>
  <si>
    <t>Reptile leather</t>
  </si>
  <si>
    <t>11162310</t>
  </si>
  <si>
    <t>Horsehide leather</t>
  </si>
  <si>
    <t>11162311</t>
  </si>
  <si>
    <t>Calfskin leather</t>
  </si>
  <si>
    <t>11170000</t>
  </si>
  <si>
    <t>Alloys</t>
  </si>
  <si>
    <t>11171500</t>
  </si>
  <si>
    <t>Basic steels</t>
  </si>
  <si>
    <t>11171501</t>
  </si>
  <si>
    <t>E24-2 or A37-2 steel</t>
  </si>
  <si>
    <t>11171600</t>
  </si>
  <si>
    <t>Stainless steel alloys</t>
  </si>
  <si>
    <t>11171601</t>
  </si>
  <si>
    <t>X5CrNi18-10 or 304 stainless steel alloy</t>
  </si>
  <si>
    <t>11171602</t>
  </si>
  <si>
    <t>X2CrNi19-11or 304L stainless steel alloy</t>
  </si>
  <si>
    <t>11171603</t>
  </si>
  <si>
    <t>X5CrNiMo17-12-2 or 316 stainless steel alloy</t>
  </si>
  <si>
    <t>11171700</t>
  </si>
  <si>
    <t>High speed steels</t>
  </si>
  <si>
    <t>11171701</t>
  </si>
  <si>
    <t>Z90WDCV.6.5.4.2 or M2 high speed steel</t>
  </si>
  <si>
    <t>11171702</t>
  </si>
  <si>
    <t>Z90WDKCV6.5.5.4.2 or M35 high speed steel</t>
  </si>
  <si>
    <t>11171800</t>
  </si>
  <si>
    <t>Nickel based super alloys</t>
  </si>
  <si>
    <t>11171801</t>
  </si>
  <si>
    <t>Inconel 600 super alloy</t>
  </si>
  <si>
    <t>11171900</t>
  </si>
  <si>
    <t>Titanium based super alloys</t>
  </si>
  <si>
    <t>11171901</t>
  </si>
  <si>
    <t>TA6V super alloy</t>
  </si>
  <si>
    <t>11172000</t>
  </si>
  <si>
    <t>Aluminum based alloys</t>
  </si>
  <si>
    <t>11172001</t>
  </si>
  <si>
    <t>7178 alloy</t>
  </si>
  <si>
    <t>11172100</t>
  </si>
  <si>
    <t>Cobalt based super alloys</t>
  </si>
  <si>
    <t>11172101</t>
  </si>
  <si>
    <t>Pygmalion or 846 alloy</t>
  </si>
  <si>
    <t>11180000</t>
  </si>
  <si>
    <t>Metal oxide</t>
  </si>
  <si>
    <t>11181500</t>
  </si>
  <si>
    <t>Non ferrous metal oxides</t>
  </si>
  <si>
    <t>11181501</t>
  </si>
  <si>
    <t>Molybdenum oxide</t>
  </si>
  <si>
    <t>11181502</t>
  </si>
  <si>
    <t>Titanium oxide</t>
  </si>
  <si>
    <t>Indium oxide</t>
  </si>
  <si>
    <t>11181504</t>
  </si>
  <si>
    <t>Tin oxide</t>
  </si>
  <si>
    <t>11190000</t>
  </si>
  <si>
    <t>Metal waste and scrap</t>
  </si>
  <si>
    <t>11191500</t>
  </si>
  <si>
    <t>Metal solids</t>
  </si>
  <si>
    <t>11191501</t>
  </si>
  <si>
    <t>Nickel solids</t>
  </si>
  <si>
    <t>11191502</t>
  </si>
  <si>
    <t>Basic steel solids</t>
  </si>
  <si>
    <t>11191503</t>
  </si>
  <si>
    <t>Ferrous alloy solids</t>
  </si>
  <si>
    <t>11191504</t>
  </si>
  <si>
    <t>Non ferrous alloy solids</t>
  </si>
  <si>
    <t>11191505</t>
  </si>
  <si>
    <t>Super alloy solids</t>
  </si>
  <si>
    <t>11191600</t>
  </si>
  <si>
    <t>Metal scrap</t>
  </si>
  <si>
    <t>11191601</t>
  </si>
  <si>
    <t>Nickel scrap</t>
  </si>
  <si>
    <t>11191602</t>
  </si>
  <si>
    <t>Basic steel scrap</t>
  </si>
  <si>
    <t>11191603</t>
  </si>
  <si>
    <t>Ferrous alloy scrap</t>
  </si>
  <si>
    <t>11191604</t>
  </si>
  <si>
    <t>Non ferrous alloy scrap</t>
  </si>
  <si>
    <t>11191605</t>
  </si>
  <si>
    <t>Super alloy scrap</t>
  </si>
  <si>
    <t>11191606</t>
  </si>
  <si>
    <t>Automotive wrecking for waste or scrap</t>
  </si>
  <si>
    <t>11191700</t>
  </si>
  <si>
    <t>Turnings</t>
  </si>
  <si>
    <t>11191701</t>
  </si>
  <si>
    <t>Nickel turnings</t>
  </si>
  <si>
    <t>11191702</t>
  </si>
  <si>
    <t>Bronze turnings</t>
  </si>
  <si>
    <t>Chemicals including Bio Chemicals and Gas Materials</t>
  </si>
  <si>
    <t>Biological, chemical &amp; gaseous products</t>
  </si>
  <si>
    <t>Explosive materials</t>
  </si>
  <si>
    <t>12131500</t>
  </si>
  <si>
    <t>Explosives</t>
  </si>
  <si>
    <t>12131501</t>
  </si>
  <si>
    <t>Dynamite</t>
  </si>
  <si>
    <t>12131502</t>
  </si>
  <si>
    <t>Explosive cartridges</t>
  </si>
  <si>
    <t>12131503</t>
  </si>
  <si>
    <t>Propellant explosives</t>
  </si>
  <si>
    <t>12131504</t>
  </si>
  <si>
    <t>Explosive charges</t>
  </si>
  <si>
    <t>12131505</t>
  </si>
  <si>
    <t>Plastic explosives</t>
  </si>
  <si>
    <t>12131506</t>
  </si>
  <si>
    <t>Aluminized explosives</t>
  </si>
  <si>
    <t>12131507</t>
  </si>
  <si>
    <t>Ammonium nitrate explosives</t>
  </si>
  <si>
    <t>12131508</t>
  </si>
  <si>
    <t>Nitroglycerin powder explosives</t>
  </si>
  <si>
    <t>12131600</t>
  </si>
  <si>
    <t>Pyrotechnics</t>
  </si>
  <si>
    <t>12131601</t>
  </si>
  <si>
    <t>Fireworks</t>
  </si>
  <si>
    <t>12131602</t>
  </si>
  <si>
    <t>Fog signals</t>
  </si>
  <si>
    <t>12131603</t>
  </si>
  <si>
    <t>Rain rockets</t>
  </si>
  <si>
    <t>12131604</t>
  </si>
  <si>
    <t>Flares</t>
  </si>
  <si>
    <t>12131605</t>
  </si>
  <si>
    <t>Pyrotechnic materials for theater or television</t>
  </si>
  <si>
    <t>12131700</t>
  </si>
  <si>
    <t>Igniters</t>
  </si>
  <si>
    <t>12131701</t>
  </si>
  <si>
    <t>Blasting caps</t>
  </si>
  <si>
    <t>12131702</t>
  </si>
  <si>
    <t>Detonators</t>
  </si>
  <si>
    <t>12131703</t>
  </si>
  <si>
    <t>Explosives fuses</t>
  </si>
  <si>
    <t>12131704</t>
  </si>
  <si>
    <t>Explosive initiators</t>
  </si>
  <si>
    <t>12131705</t>
  </si>
  <si>
    <t>Explosive primers</t>
  </si>
  <si>
    <t>12131706</t>
  </si>
  <si>
    <t>Matches</t>
  </si>
  <si>
    <t>12131707</t>
  </si>
  <si>
    <t>Lighters</t>
  </si>
  <si>
    <t>12131708</t>
  </si>
  <si>
    <t>Detonator box</t>
  </si>
  <si>
    <t>12131800</t>
  </si>
  <si>
    <t>Propellants</t>
  </si>
  <si>
    <t>12131801</t>
  </si>
  <si>
    <t>Powder propellants</t>
  </si>
  <si>
    <t>12131802</t>
  </si>
  <si>
    <t>Solid propellants</t>
  </si>
  <si>
    <t>12131803</t>
  </si>
  <si>
    <t>Gun propellants</t>
  </si>
  <si>
    <t>12131804</t>
  </si>
  <si>
    <t>High energy propellants</t>
  </si>
  <si>
    <t>12131805</t>
  </si>
  <si>
    <t>Gelled propellants</t>
  </si>
  <si>
    <t>12131806</t>
  </si>
  <si>
    <t>Hybrid propellants</t>
  </si>
  <si>
    <t>Elements and gases</t>
  </si>
  <si>
    <t>12141500</t>
  </si>
  <si>
    <t>Earth metals</t>
  </si>
  <si>
    <t>12141501</t>
  </si>
  <si>
    <t>Beryllium Be</t>
  </si>
  <si>
    <t>12141502</t>
  </si>
  <si>
    <t>Magnesium Mg</t>
  </si>
  <si>
    <t>12141503</t>
  </si>
  <si>
    <t>Calcium Ca</t>
  </si>
  <si>
    <t>12141504</t>
  </si>
  <si>
    <t>Strontium Sr</t>
  </si>
  <si>
    <t>12141505</t>
  </si>
  <si>
    <t>Barium Ba</t>
  </si>
  <si>
    <t>12141506</t>
  </si>
  <si>
    <t>Radium Ra</t>
  </si>
  <si>
    <t>12141600</t>
  </si>
  <si>
    <t>Rare earth metals</t>
  </si>
  <si>
    <t>12141601</t>
  </si>
  <si>
    <t>Cerium Ce</t>
  </si>
  <si>
    <t>12141602</t>
  </si>
  <si>
    <t>Dysprosium Dy</t>
  </si>
  <si>
    <t>12141603</t>
  </si>
  <si>
    <t>Erbium Er</t>
  </si>
  <si>
    <t>12141604</t>
  </si>
  <si>
    <t>Europium Eu</t>
  </si>
  <si>
    <t>12141605</t>
  </si>
  <si>
    <t>Gadolinium Gd</t>
  </si>
  <si>
    <t>12141606</t>
  </si>
  <si>
    <t>Holmium Ho</t>
  </si>
  <si>
    <t>12141607</t>
  </si>
  <si>
    <t>Lanthanum La</t>
  </si>
  <si>
    <t>12141608</t>
  </si>
  <si>
    <t>Lutetium Lu</t>
  </si>
  <si>
    <t>12141609</t>
  </si>
  <si>
    <t>Neodymium Nd</t>
  </si>
  <si>
    <t>12141610</t>
  </si>
  <si>
    <t>Praseodymium Pr</t>
  </si>
  <si>
    <t>12141611</t>
  </si>
  <si>
    <t>Promethium Pm</t>
  </si>
  <si>
    <t>12141612</t>
  </si>
  <si>
    <t>Samarium Sm</t>
  </si>
  <si>
    <t>12141613</t>
  </si>
  <si>
    <t>Scandium Sc</t>
  </si>
  <si>
    <t>12141614</t>
  </si>
  <si>
    <t>Terbium Tb</t>
  </si>
  <si>
    <t>12141615</t>
  </si>
  <si>
    <t>Thulium Tm</t>
  </si>
  <si>
    <t>12141616</t>
  </si>
  <si>
    <t>Ytterbium Yb</t>
  </si>
  <si>
    <t>12141617</t>
  </si>
  <si>
    <t>Yttrium Y</t>
  </si>
  <si>
    <t>12141700</t>
  </si>
  <si>
    <t>Transition metals</t>
  </si>
  <si>
    <t>12141701</t>
  </si>
  <si>
    <t>Actinium Ac</t>
  </si>
  <si>
    <t>12141702</t>
  </si>
  <si>
    <t>Aluminum Al</t>
  </si>
  <si>
    <t>12141703</t>
  </si>
  <si>
    <t>Americium Am</t>
  </si>
  <si>
    <t>12141704</t>
  </si>
  <si>
    <t>Antimony Sb</t>
  </si>
  <si>
    <t>12141705</t>
  </si>
  <si>
    <t>Berkelium Bk</t>
  </si>
  <si>
    <t>12141706</t>
  </si>
  <si>
    <t>Bismuth Bi</t>
  </si>
  <si>
    <t>12141707</t>
  </si>
  <si>
    <t>Cadmium Ca</t>
  </si>
  <si>
    <t>12141708</t>
  </si>
  <si>
    <t>Californium Cf</t>
  </si>
  <si>
    <t>12141709</t>
  </si>
  <si>
    <t>Chromium Cr</t>
  </si>
  <si>
    <t>12141710</t>
  </si>
  <si>
    <t>Cobalt Co</t>
  </si>
  <si>
    <t>12141711</t>
  </si>
  <si>
    <t>Copper Cu</t>
  </si>
  <si>
    <t>12141712</t>
  </si>
  <si>
    <t>Curium Cm</t>
  </si>
  <si>
    <t>12141713</t>
  </si>
  <si>
    <t>Einsteinium Es</t>
  </si>
  <si>
    <t>12141714</t>
  </si>
  <si>
    <t>Fermium Fm</t>
  </si>
  <si>
    <t>12141715</t>
  </si>
  <si>
    <t>Gallium Ga</t>
  </si>
  <si>
    <t>12141716</t>
  </si>
  <si>
    <t>Germanium Ge</t>
  </si>
  <si>
    <t>12141717</t>
  </si>
  <si>
    <t>Gold Au</t>
  </si>
  <si>
    <t>12141718</t>
  </si>
  <si>
    <t>Hafnium Hf</t>
  </si>
  <si>
    <t>12141719</t>
  </si>
  <si>
    <t>Indium In</t>
  </si>
  <si>
    <t>12141720</t>
  </si>
  <si>
    <t>Iridium Ir</t>
  </si>
  <si>
    <t>12141721</t>
  </si>
  <si>
    <t>Iron Fe</t>
  </si>
  <si>
    <t>12141722</t>
  </si>
  <si>
    <t>Lawrencium Lr</t>
  </si>
  <si>
    <t>12141723</t>
  </si>
  <si>
    <t>Lead Pb</t>
  </si>
  <si>
    <t>12141724</t>
  </si>
  <si>
    <t>Manganese Mn</t>
  </si>
  <si>
    <t>12141725</t>
  </si>
  <si>
    <t>Mendelevium Md</t>
  </si>
  <si>
    <t>12141726</t>
  </si>
  <si>
    <t>Mercury Hg</t>
  </si>
  <si>
    <t>12141727</t>
  </si>
  <si>
    <t>Molybdenum Mo</t>
  </si>
  <si>
    <t>12141728</t>
  </si>
  <si>
    <t>Neptunium Np</t>
  </si>
  <si>
    <t>12141729</t>
  </si>
  <si>
    <t>Nickel Ni</t>
  </si>
  <si>
    <t>12141730</t>
  </si>
  <si>
    <t>Niobium Nb</t>
  </si>
  <si>
    <t>12141731</t>
  </si>
  <si>
    <t>Nobelium No</t>
  </si>
  <si>
    <t>12141732</t>
  </si>
  <si>
    <t>Osmium Os</t>
  </si>
  <si>
    <t>12141733</t>
  </si>
  <si>
    <t>Palladium Pd</t>
  </si>
  <si>
    <t>12141734</t>
  </si>
  <si>
    <t>Platinum Pt</t>
  </si>
  <si>
    <t>12141735</t>
  </si>
  <si>
    <t>Plutonium Pu</t>
  </si>
  <si>
    <t>12141736</t>
  </si>
  <si>
    <t>Protactinium Pa</t>
  </si>
  <si>
    <t>12141737</t>
  </si>
  <si>
    <t>Rhenium Re</t>
  </si>
  <si>
    <t>12141738</t>
  </si>
  <si>
    <t>Rhodium Rh</t>
  </si>
  <si>
    <t>12141739</t>
  </si>
  <si>
    <t>Ruthenium Ru</t>
  </si>
  <si>
    <t>12141740</t>
  </si>
  <si>
    <t>Silver Ag</t>
  </si>
  <si>
    <t>12141741</t>
  </si>
  <si>
    <t>Tantalum Ta</t>
  </si>
  <si>
    <t>12141742</t>
  </si>
  <si>
    <t>Technetium Te</t>
  </si>
  <si>
    <t>12141743</t>
  </si>
  <si>
    <t>Thallium Tl</t>
  </si>
  <si>
    <t>12141744</t>
  </si>
  <si>
    <t>Thorium Th</t>
  </si>
  <si>
    <t>12141745</t>
  </si>
  <si>
    <t>Tin Sn</t>
  </si>
  <si>
    <t>12141746</t>
  </si>
  <si>
    <t>Titanium Ti</t>
  </si>
  <si>
    <t>12141747</t>
  </si>
  <si>
    <t>Tungsten W</t>
  </si>
  <si>
    <t>12141748</t>
  </si>
  <si>
    <t>Uranium U</t>
  </si>
  <si>
    <t>12141749</t>
  </si>
  <si>
    <t>Vanadium V</t>
  </si>
  <si>
    <t>12141750</t>
  </si>
  <si>
    <t>Zinc Zn</t>
  </si>
  <si>
    <t>12141751</t>
  </si>
  <si>
    <t>Zirconium Zr</t>
  </si>
  <si>
    <t>12141752</t>
  </si>
  <si>
    <t>Bohrium Bh</t>
  </si>
  <si>
    <t>12141753</t>
  </si>
  <si>
    <t>Dubnium Db</t>
  </si>
  <si>
    <t>12141754</t>
  </si>
  <si>
    <t>Hassium Hs</t>
  </si>
  <si>
    <t>12141755</t>
  </si>
  <si>
    <t>Rutherfordium Rf</t>
  </si>
  <si>
    <t>12141756</t>
  </si>
  <si>
    <t>Seaborgium Sg</t>
  </si>
  <si>
    <t>12141757</t>
  </si>
  <si>
    <t>Ununnilium Uum</t>
  </si>
  <si>
    <t>12141758</t>
  </si>
  <si>
    <t>Unununium Uuu</t>
  </si>
  <si>
    <t>12141759</t>
  </si>
  <si>
    <t>Ununbium Uub</t>
  </si>
  <si>
    <t>12141760</t>
  </si>
  <si>
    <t>Polonium Po</t>
  </si>
  <si>
    <t>12141800</t>
  </si>
  <si>
    <t>Alkali metals</t>
  </si>
  <si>
    <t>12141801</t>
  </si>
  <si>
    <t>Cesium Cs</t>
  </si>
  <si>
    <t>12141802</t>
  </si>
  <si>
    <t>Francium Fm</t>
  </si>
  <si>
    <t>12141803</t>
  </si>
  <si>
    <t>Lithium Li</t>
  </si>
  <si>
    <t>12141804</t>
  </si>
  <si>
    <t>Potassium K</t>
  </si>
  <si>
    <t>12141805</t>
  </si>
  <si>
    <t>Rubidium Rb</t>
  </si>
  <si>
    <t>12141806</t>
  </si>
  <si>
    <t>Sodium Na</t>
  </si>
  <si>
    <t>Non metals and pure and elemental gases</t>
  </si>
  <si>
    <t>12141901</t>
  </si>
  <si>
    <t>Chlorine  Cl</t>
  </si>
  <si>
    <t>12141902</t>
  </si>
  <si>
    <t>Hydrogen H</t>
  </si>
  <si>
    <t>12141903</t>
  </si>
  <si>
    <t>Nitrogen N</t>
  </si>
  <si>
    <t>12141904</t>
  </si>
  <si>
    <t>Oxygen O</t>
  </si>
  <si>
    <t>12141905</t>
  </si>
  <si>
    <t>Fluorine F</t>
  </si>
  <si>
    <t>12141906</t>
  </si>
  <si>
    <t>Arsenic As</t>
  </si>
  <si>
    <t>12141907</t>
  </si>
  <si>
    <t>Boron B</t>
  </si>
  <si>
    <t>12141908</t>
  </si>
  <si>
    <t>Carbon C</t>
  </si>
  <si>
    <t>12141909</t>
  </si>
  <si>
    <t>Phosphorus P</t>
  </si>
  <si>
    <t>12141910</t>
  </si>
  <si>
    <t>Selenium Se</t>
  </si>
  <si>
    <t>12141911</t>
  </si>
  <si>
    <t>Silicon Si</t>
  </si>
  <si>
    <t>12141912</t>
  </si>
  <si>
    <t>Sulfur S</t>
  </si>
  <si>
    <t>12141913</t>
  </si>
  <si>
    <t>Tellurium Te</t>
  </si>
  <si>
    <t>12141914</t>
  </si>
  <si>
    <t>Astatine At</t>
  </si>
  <si>
    <t>12141915</t>
  </si>
  <si>
    <t>Bromine Br</t>
  </si>
  <si>
    <t>12141916</t>
  </si>
  <si>
    <t>Iodine I</t>
  </si>
  <si>
    <t>Noble gases</t>
  </si>
  <si>
    <t>12142001</t>
  </si>
  <si>
    <t>Xenon gas  Xe</t>
  </si>
  <si>
    <t>12142002</t>
  </si>
  <si>
    <t>Radon gas Rn</t>
  </si>
  <si>
    <t>12142003</t>
  </si>
  <si>
    <t>Krypton gas Kr</t>
  </si>
  <si>
    <t>12142004</t>
  </si>
  <si>
    <t>Argon gas Ar</t>
  </si>
  <si>
    <t>12142005</t>
  </si>
  <si>
    <t>Helium gas He</t>
  </si>
  <si>
    <t>12142006</t>
  </si>
  <si>
    <t>Neon gas Ne</t>
  </si>
  <si>
    <t>12142100</t>
  </si>
  <si>
    <t>Industrial use gases</t>
  </si>
  <si>
    <t>12142101</t>
  </si>
  <si>
    <t>Hydrogen compound gases</t>
  </si>
  <si>
    <t>12142102</t>
  </si>
  <si>
    <t>Chlorinated mixed gases</t>
  </si>
  <si>
    <t>12142103</t>
  </si>
  <si>
    <t>Ammonia</t>
  </si>
  <si>
    <t>12142104</t>
  </si>
  <si>
    <t>Carbon dioxide gas CO2</t>
  </si>
  <si>
    <t>12142105</t>
  </si>
  <si>
    <t>Industrial air</t>
  </si>
  <si>
    <t>12142106</t>
  </si>
  <si>
    <t>Inert gas mixtures</t>
  </si>
  <si>
    <t>12142107</t>
  </si>
  <si>
    <t>Hydrogen sulfide</t>
  </si>
  <si>
    <t>Isotopes</t>
  </si>
  <si>
    <t>12142201</t>
  </si>
  <si>
    <t>Deuterated solvents</t>
  </si>
  <si>
    <t>12142202</t>
  </si>
  <si>
    <t>Heavy water</t>
  </si>
  <si>
    <t>12142203</t>
  </si>
  <si>
    <t>Alpha sources</t>
  </si>
  <si>
    <t>12142204</t>
  </si>
  <si>
    <t>Beta sources</t>
  </si>
  <si>
    <t>12142205</t>
  </si>
  <si>
    <t>Cobalt sources</t>
  </si>
  <si>
    <t>12142206</t>
  </si>
  <si>
    <t>Gamma sources</t>
  </si>
  <si>
    <t>12142207</t>
  </si>
  <si>
    <t>Radioisotope sources</t>
  </si>
  <si>
    <t>12142208</t>
  </si>
  <si>
    <t>Calibration sources</t>
  </si>
  <si>
    <t>Additives</t>
  </si>
  <si>
    <t>Indicators and Reagents</t>
  </si>
  <si>
    <t>12161501</t>
  </si>
  <si>
    <t>Affinity labels</t>
  </si>
  <si>
    <t>12161502</t>
  </si>
  <si>
    <t>Cross linking agents</t>
  </si>
  <si>
    <t>12161503</t>
  </si>
  <si>
    <t>Reagent kits</t>
  </si>
  <si>
    <t>12161504</t>
  </si>
  <si>
    <t>Sulfhydryl reagents</t>
  </si>
  <si>
    <t>12161505</t>
  </si>
  <si>
    <t>Intercalating agents</t>
  </si>
  <si>
    <t>12161506</t>
  </si>
  <si>
    <t>Diverting agents</t>
  </si>
  <si>
    <t>12161507</t>
  </si>
  <si>
    <t>Cupferron reagent</t>
  </si>
  <si>
    <t>12161600</t>
  </si>
  <si>
    <t>Catalysts</t>
  </si>
  <si>
    <t>12161601</t>
  </si>
  <si>
    <t>Acid catalysts</t>
  </si>
  <si>
    <t>12161602</t>
  </si>
  <si>
    <t>Combustion catalysts</t>
  </si>
  <si>
    <t>12161603</t>
  </si>
  <si>
    <t>Custom catalysts</t>
  </si>
  <si>
    <t>12161604</t>
  </si>
  <si>
    <t>Cracking catalysts</t>
  </si>
  <si>
    <t>Buffers</t>
  </si>
  <si>
    <t>12161701</t>
  </si>
  <si>
    <t>Ampholyte mixtures</t>
  </si>
  <si>
    <t>12161702</t>
  </si>
  <si>
    <t>Bicarbonate buffers</t>
  </si>
  <si>
    <t>12161703</t>
  </si>
  <si>
    <t>Other buffers</t>
  </si>
  <si>
    <t>12161704</t>
  </si>
  <si>
    <t>Acid buffers</t>
  </si>
  <si>
    <t>12161705</t>
  </si>
  <si>
    <t>Basic buffers</t>
  </si>
  <si>
    <t>12161706</t>
  </si>
  <si>
    <t>Neutral buffers</t>
  </si>
  <si>
    <t>12161800</t>
  </si>
  <si>
    <t>Colloids</t>
  </si>
  <si>
    <t>12161801</t>
  </si>
  <si>
    <t>Gels</t>
  </si>
  <si>
    <t>12161802</t>
  </si>
  <si>
    <t>Suspensions</t>
  </si>
  <si>
    <t>12161803</t>
  </si>
  <si>
    <t>Aerosols</t>
  </si>
  <si>
    <t>12161804</t>
  </si>
  <si>
    <t>Emulsions</t>
  </si>
  <si>
    <t>12161805</t>
  </si>
  <si>
    <t>Natural gelling agents</t>
  </si>
  <si>
    <t>12161806</t>
  </si>
  <si>
    <t>Synthetic gelling agents</t>
  </si>
  <si>
    <t>12161807</t>
  </si>
  <si>
    <t>Gel stabilizers</t>
  </si>
  <si>
    <t>12161808</t>
  </si>
  <si>
    <t>Suspending agents</t>
  </si>
  <si>
    <t>Surfactants</t>
  </si>
  <si>
    <t>12161901</t>
  </si>
  <si>
    <t>Anti foaming agents</t>
  </si>
  <si>
    <t>12161902</t>
  </si>
  <si>
    <t>Detergent surfactants</t>
  </si>
  <si>
    <t>12161903</t>
  </si>
  <si>
    <t>Foaming agents</t>
  </si>
  <si>
    <t>12161904</t>
  </si>
  <si>
    <t>Dispersing agents</t>
  </si>
  <si>
    <t>12161905</t>
  </si>
  <si>
    <t>Flushes</t>
  </si>
  <si>
    <t>12161906</t>
  </si>
  <si>
    <t>Wetting agents</t>
  </si>
  <si>
    <t>12161907</t>
  </si>
  <si>
    <t>Water flood additives</t>
  </si>
  <si>
    <t>12161908</t>
  </si>
  <si>
    <t>Alkyl sulfates</t>
  </si>
  <si>
    <t>12161909</t>
  </si>
  <si>
    <t>Betaines</t>
  </si>
  <si>
    <t>12161910</t>
  </si>
  <si>
    <t>Ether sulfates</t>
  </si>
  <si>
    <t>12161911</t>
  </si>
  <si>
    <t>Quaternaries</t>
  </si>
  <si>
    <t>12161912</t>
  </si>
  <si>
    <t>Sultaines</t>
  </si>
  <si>
    <t>Plasticizers</t>
  </si>
  <si>
    <t>12162002</t>
  </si>
  <si>
    <t>Polymerics</t>
  </si>
  <si>
    <t>12162003</t>
  </si>
  <si>
    <t>Agricultural oils</t>
  </si>
  <si>
    <t>12162004</t>
  </si>
  <si>
    <t>Sulfonamides</t>
  </si>
  <si>
    <t>12162005</t>
  </si>
  <si>
    <t>Glutarates</t>
  </si>
  <si>
    <t>12162006</t>
  </si>
  <si>
    <t>Aromatic ester plasticizer</t>
  </si>
  <si>
    <t>12162100</t>
  </si>
  <si>
    <t>Flame retardants</t>
  </si>
  <si>
    <t>12162101</t>
  </si>
  <si>
    <t>Brominated retardants</t>
  </si>
  <si>
    <t>12162200</t>
  </si>
  <si>
    <t>Anti oxidants</t>
  </si>
  <si>
    <t>12162201</t>
  </si>
  <si>
    <t>Ascorbic acid</t>
  </si>
  <si>
    <t>12162202</t>
  </si>
  <si>
    <t>Beta carotene</t>
  </si>
  <si>
    <t>12162203</t>
  </si>
  <si>
    <t>Butylated hydroxyanisole</t>
  </si>
  <si>
    <t>12162204</t>
  </si>
  <si>
    <t>Butylated hydroxytoluene</t>
  </si>
  <si>
    <t>12162205</t>
  </si>
  <si>
    <t>Calcium citrate</t>
  </si>
  <si>
    <t>12162206</t>
  </si>
  <si>
    <t>Canthaxanthin</t>
  </si>
  <si>
    <t>12162207</t>
  </si>
  <si>
    <t>Melatonin</t>
  </si>
  <si>
    <t>12162208</t>
  </si>
  <si>
    <t>Nordihydroguaiaretic acid</t>
  </si>
  <si>
    <t>12162209</t>
  </si>
  <si>
    <t>Propyl gallate</t>
  </si>
  <si>
    <t>12162210</t>
  </si>
  <si>
    <t>Silymarin</t>
  </si>
  <si>
    <t>12162211</t>
  </si>
  <si>
    <t>Sulfur dioxide</t>
  </si>
  <si>
    <t>12162212</t>
  </si>
  <si>
    <t>Ubiquinone or coenzyme Q10</t>
  </si>
  <si>
    <t>12162300</t>
  </si>
  <si>
    <t>Curing agents</t>
  </si>
  <si>
    <t>12162301</t>
  </si>
  <si>
    <t>Waterborne curing agents</t>
  </si>
  <si>
    <t>12162302</t>
  </si>
  <si>
    <t>Cement accelerators</t>
  </si>
  <si>
    <t>12162303</t>
  </si>
  <si>
    <t>Cement retarders</t>
  </si>
  <si>
    <t>12162400</t>
  </si>
  <si>
    <t>Polymer breakers</t>
  </si>
  <si>
    <t>12162401</t>
  </si>
  <si>
    <t>Acidic polymer breakers</t>
  </si>
  <si>
    <t>12162402</t>
  </si>
  <si>
    <t>Organic polymer breakers</t>
  </si>
  <si>
    <t>12162500</t>
  </si>
  <si>
    <t>Emulsion breakers</t>
  </si>
  <si>
    <t>12162501</t>
  </si>
  <si>
    <t>Water in oil emulsion breakers</t>
  </si>
  <si>
    <t>12162502</t>
  </si>
  <si>
    <t>Oil in water emulsion breakers</t>
  </si>
  <si>
    <t>12162503</t>
  </si>
  <si>
    <t>Flotation aids</t>
  </si>
  <si>
    <t>12162600</t>
  </si>
  <si>
    <t>Clay stabilizers</t>
  </si>
  <si>
    <t>12162601</t>
  </si>
  <si>
    <t>Inorganic clay stabilizers</t>
  </si>
  <si>
    <t>12162602</t>
  </si>
  <si>
    <t>Organic clay stabilizers</t>
  </si>
  <si>
    <t>12162700</t>
  </si>
  <si>
    <t>Fluid loss additives</t>
  </si>
  <si>
    <t>12162701</t>
  </si>
  <si>
    <t>Natural polymer fluid loss additives</t>
  </si>
  <si>
    <t>12162702</t>
  </si>
  <si>
    <t>Modified polymer fluid loss additives</t>
  </si>
  <si>
    <t>12162800</t>
  </si>
  <si>
    <t>Friction reducers</t>
  </si>
  <si>
    <t>12162801</t>
  </si>
  <si>
    <t>Anionic friction reducers</t>
  </si>
  <si>
    <t>12162802</t>
  </si>
  <si>
    <t>Cationic friction reducers</t>
  </si>
  <si>
    <t>12162900</t>
  </si>
  <si>
    <t>Paraffin asphaltene control agents</t>
  </si>
  <si>
    <t>12162901</t>
  </si>
  <si>
    <t>Solvent type paraffin asphaltene control agents</t>
  </si>
  <si>
    <t>12162902</t>
  </si>
  <si>
    <t>Crystal modified paraffin asphaltene control agents</t>
  </si>
  <si>
    <t>12162903</t>
  </si>
  <si>
    <t>Dispersant type paraffin asphaltene control agents</t>
  </si>
  <si>
    <t>12163000</t>
  </si>
  <si>
    <t>Mud removal mixtures</t>
  </si>
  <si>
    <t>12163001</t>
  </si>
  <si>
    <t>Mud cleanout agents</t>
  </si>
  <si>
    <t>12163100</t>
  </si>
  <si>
    <t>Anti sludgers</t>
  </si>
  <si>
    <t>12163101</t>
  </si>
  <si>
    <t>Anti sludge additives</t>
  </si>
  <si>
    <t>12163200</t>
  </si>
  <si>
    <t>Anti gas migration agents</t>
  </si>
  <si>
    <t>12163201</t>
  </si>
  <si>
    <t>Anti gas migration additives</t>
  </si>
  <si>
    <t>12163300</t>
  </si>
  <si>
    <t>Expanding agents</t>
  </si>
  <si>
    <t>12163301</t>
  </si>
  <si>
    <t>Cement expanding agents</t>
  </si>
  <si>
    <t>12163400</t>
  </si>
  <si>
    <t>Extenders</t>
  </si>
  <si>
    <t>12163401</t>
  </si>
  <si>
    <t>Cement extenders</t>
  </si>
  <si>
    <t>12163500</t>
  </si>
  <si>
    <t>Oil well sealants</t>
  </si>
  <si>
    <t>12163501</t>
  </si>
  <si>
    <t>Cementing sealants</t>
  </si>
  <si>
    <t>12163600</t>
  </si>
  <si>
    <t>Corrosion inhibitors</t>
  </si>
  <si>
    <t>12163601</t>
  </si>
  <si>
    <t>Oil production corrosion inhibitors</t>
  </si>
  <si>
    <t>12163602</t>
  </si>
  <si>
    <t>Gas production corrosion inhibitors</t>
  </si>
  <si>
    <t>12163700</t>
  </si>
  <si>
    <t>Gas hydrate controllers</t>
  </si>
  <si>
    <t>12163701</t>
  </si>
  <si>
    <t>Kinetic hydrate controllers</t>
  </si>
  <si>
    <t>12163800</t>
  </si>
  <si>
    <t>Chemical scavengers</t>
  </si>
  <si>
    <t>12163801</t>
  </si>
  <si>
    <t>Hydrogen sulfide scavengers</t>
  </si>
  <si>
    <t>12163802</t>
  </si>
  <si>
    <t>Oxygen scavengers</t>
  </si>
  <si>
    <t>12163900</t>
  </si>
  <si>
    <t>Scale controllers</t>
  </si>
  <si>
    <t>12163901</t>
  </si>
  <si>
    <t>Scale inhibitor</t>
  </si>
  <si>
    <t>12163902</t>
  </si>
  <si>
    <t>Scale removers or converters</t>
  </si>
  <si>
    <t>12164000</t>
  </si>
  <si>
    <t>Bactericides</t>
  </si>
  <si>
    <t>12164001</t>
  </si>
  <si>
    <t>Registered microbiocides</t>
  </si>
  <si>
    <t>12164100</t>
  </si>
  <si>
    <t>In situ</t>
  </si>
  <si>
    <t>12164101</t>
  </si>
  <si>
    <t>In situ additives</t>
  </si>
  <si>
    <t>12164102</t>
  </si>
  <si>
    <t>Acid additives</t>
  </si>
  <si>
    <t>12164200</t>
  </si>
  <si>
    <t>Retarders</t>
  </si>
  <si>
    <t>12164201</t>
  </si>
  <si>
    <t>Acid corrosion inhibitors</t>
  </si>
  <si>
    <t>12164300</t>
  </si>
  <si>
    <t>Iron controllers</t>
  </si>
  <si>
    <t>12164301</t>
  </si>
  <si>
    <t>Iron control additives</t>
  </si>
  <si>
    <t>12164400</t>
  </si>
  <si>
    <t>Non emulsifiers</t>
  </si>
  <si>
    <t>12164401</t>
  </si>
  <si>
    <t>Non emulsifying additives</t>
  </si>
  <si>
    <t>Food or drug additives</t>
  </si>
  <si>
    <t>12164501</t>
  </si>
  <si>
    <t>Preservatives</t>
  </si>
  <si>
    <t>12164502</t>
  </si>
  <si>
    <t>Flavours or extracts</t>
  </si>
  <si>
    <t>12164503</t>
  </si>
  <si>
    <t>Fragrance additives</t>
  </si>
  <si>
    <t>12164504</t>
  </si>
  <si>
    <t>Sweeteners</t>
  </si>
  <si>
    <t>12164600</t>
  </si>
  <si>
    <t>Paper plastic and fabric modifiers</t>
  </si>
  <si>
    <t>12164601</t>
  </si>
  <si>
    <t>Sizing agent</t>
  </si>
  <si>
    <t>12164602</t>
  </si>
  <si>
    <t>Thickening agent</t>
  </si>
  <si>
    <t>12164603</t>
  </si>
  <si>
    <t>Optical brightener</t>
  </si>
  <si>
    <t>12164604</t>
  </si>
  <si>
    <t>Antistatic agent</t>
  </si>
  <si>
    <t>Dyes</t>
  </si>
  <si>
    <t>12171501</t>
  </si>
  <si>
    <t>Fluorescent dyes</t>
  </si>
  <si>
    <t>12171502</t>
  </si>
  <si>
    <t>Phthalein dyes</t>
  </si>
  <si>
    <t>12171503</t>
  </si>
  <si>
    <t>Rosaniline dyes</t>
  </si>
  <si>
    <t>12171504</t>
  </si>
  <si>
    <t>Food or drug or cosmetic safe FDC dyes</t>
  </si>
  <si>
    <t>12171505</t>
  </si>
  <si>
    <t>Laked</t>
  </si>
  <si>
    <t>12171506</t>
  </si>
  <si>
    <t>Natural dyes</t>
  </si>
  <si>
    <t>12171507</t>
  </si>
  <si>
    <t>Sulfur dye</t>
  </si>
  <si>
    <t>12171508</t>
  </si>
  <si>
    <t>Vat dye</t>
  </si>
  <si>
    <t>12171509</t>
  </si>
  <si>
    <t>Reactive dye</t>
  </si>
  <si>
    <t>12171510</t>
  </si>
  <si>
    <t>Solvent dye</t>
  </si>
  <si>
    <t>12171511</t>
  </si>
  <si>
    <t>Acid dye</t>
  </si>
  <si>
    <t>12171600</t>
  </si>
  <si>
    <t>Pigments</t>
  </si>
  <si>
    <t>12171602</t>
  </si>
  <si>
    <t>Inorganic metal oxides</t>
  </si>
  <si>
    <t>12171603</t>
  </si>
  <si>
    <t>Carbon black</t>
  </si>
  <si>
    <t>12171604</t>
  </si>
  <si>
    <t>Titanium dioxide</t>
  </si>
  <si>
    <t>12171605</t>
  </si>
  <si>
    <t>Organic pigments</t>
  </si>
  <si>
    <t>12171700</t>
  </si>
  <si>
    <t>Color compounds and dispersions</t>
  </si>
  <si>
    <t>12171701</t>
  </si>
  <si>
    <t>Polymer masterbatches</t>
  </si>
  <si>
    <t>12171702</t>
  </si>
  <si>
    <t>Pigment dispersions</t>
  </si>
  <si>
    <t>12171703</t>
  </si>
  <si>
    <t>Inks</t>
  </si>
  <si>
    <t>12180000</t>
  </si>
  <si>
    <t>Waxes and oils</t>
  </si>
  <si>
    <t>12181500</t>
  </si>
  <si>
    <t>Waxes</t>
  </si>
  <si>
    <t>12181501</t>
  </si>
  <si>
    <t>Synthetic waxes</t>
  </si>
  <si>
    <t>12181502</t>
  </si>
  <si>
    <t>Natural waxes</t>
  </si>
  <si>
    <t>12181503</t>
  </si>
  <si>
    <t>Paraffins</t>
  </si>
  <si>
    <t>12181504</t>
  </si>
  <si>
    <t>Petrolatums</t>
  </si>
  <si>
    <t>12181600</t>
  </si>
  <si>
    <t>Oils</t>
  </si>
  <si>
    <t>12181601</t>
  </si>
  <si>
    <t>Synthetic oils</t>
  </si>
  <si>
    <t>12181602</t>
  </si>
  <si>
    <t>Natural oils</t>
  </si>
  <si>
    <t>Solvents</t>
  </si>
  <si>
    <t>Hydrocarbonated solvents</t>
  </si>
  <si>
    <t>12191501</t>
  </si>
  <si>
    <t>Aromatic solvents</t>
  </si>
  <si>
    <t>12191502</t>
  </si>
  <si>
    <t>Aliphatic solvents</t>
  </si>
  <si>
    <t>12191503</t>
  </si>
  <si>
    <t>Phenols or its substitutes or derivatives</t>
  </si>
  <si>
    <t>12191504</t>
  </si>
  <si>
    <t>Cyclic alkanes</t>
  </si>
  <si>
    <t>Oxygenated solvents</t>
  </si>
  <si>
    <t>12191601</t>
  </si>
  <si>
    <t>Alcohol solvents</t>
  </si>
  <si>
    <t>12191602</t>
  </si>
  <si>
    <t>Active solvents</t>
  </si>
  <si>
    <t>Compounds and mixtures</t>
  </si>
  <si>
    <t>Aliphatic and aromatic compounds</t>
  </si>
  <si>
    <t>12352001</t>
  </si>
  <si>
    <t>Alkanes</t>
  </si>
  <si>
    <t>12352002</t>
  </si>
  <si>
    <t>Alkenes</t>
  </si>
  <si>
    <t>12352003</t>
  </si>
  <si>
    <t>Alkynes</t>
  </si>
  <si>
    <t>12352005</t>
  </si>
  <si>
    <t>Aromatic or heterocyclic compounds</t>
  </si>
  <si>
    <t>Organic derivatives and substituted compounds</t>
  </si>
  <si>
    <t>12352101</t>
  </si>
  <si>
    <t>Organic halogenated compounds</t>
  </si>
  <si>
    <t>12352102</t>
  </si>
  <si>
    <t>Organic nitro or nitroso compounds</t>
  </si>
  <si>
    <t>12352103</t>
  </si>
  <si>
    <t>Organo metallic compounds</t>
  </si>
  <si>
    <t>12352104</t>
  </si>
  <si>
    <t>Alcohols or its substitutes</t>
  </si>
  <si>
    <t>12352105</t>
  </si>
  <si>
    <t>Thio alcohols</t>
  </si>
  <si>
    <t>12352106</t>
  </si>
  <si>
    <t>Organic acids or its substitutes</t>
  </si>
  <si>
    <t>12352107</t>
  </si>
  <si>
    <t>Organic salts or its substitutes</t>
  </si>
  <si>
    <t>12352108</t>
  </si>
  <si>
    <t>Esters or its substitutes</t>
  </si>
  <si>
    <t>12352111</t>
  </si>
  <si>
    <t>Amides or imides</t>
  </si>
  <si>
    <t>12352112</t>
  </si>
  <si>
    <t>Ethers or its substitutes</t>
  </si>
  <si>
    <t>12352113</t>
  </si>
  <si>
    <t>Thioethers</t>
  </si>
  <si>
    <t>12352114</t>
  </si>
  <si>
    <t>Aldehydes or its substitutes</t>
  </si>
  <si>
    <t>12352115</t>
  </si>
  <si>
    <t>Ketones or quinones or its substitutes</t>
  </si>
  <si>
    <t>12352116</t>
  </si>
  <si>
    <t>Amines or imines or its substitutes</t>
  </si>
  <si>
    <t>12352117</t>
  </si>
  <si>
    <t>Cyanides or isocyanides</t>
  </si>
  <si>
    <t>12352118</t>
  </si>
  <si>
    <t>Cyanates or isocyanates or thiocyantes or isothiocyanates</t>
  </si>
  <si>
    <t>12352119</t>
  </si>
  <si>
    <t>Organic oxides</t>
  </si>
  <si>
    <t>12352120</t>
  </si>
  <si>
    <t>Organic peroxides</t>
  </si>
  <si>
    <t>12352121</t>
  </si>
  <si>
    <t>Organic hydroxides</t>
  </si>
  <si>
    <t>12352123</t>
  </si>
  <si>
    <t>Ureides or purines or their derivatives</t>
  </si>
  <si>
    <t>12352124</t>
  </si>
  <si>
    <t>Azo compounds or its substitutes</t>
  </si>
  <si>
    <t>12352125</t>
  </si>
  <si>
    <t>Azides or azines</t>
  </si>
  <si>
    <t>12352126</t>
  </si>
  <si>
    <t>Oximes</t>
  </si>
  <si>
    <t>12352127</t>
  </si>
  <si>
    <t>Hydrazines or hydrazides or its substitiutes</t>
  </si>
  <si>
    <t>12352128</t>
  </si>
  <si>
    <t>Phosphines</t>
  </si>
  <si>
    <t>12352129</t>
  </si>
  <si>
    <t>Amidines or imidines</t>
  </si>
  <si>
    <t>12352130</t>
  </si>
  <si>
    <t>Acrylate or methacrylate intermediates</t>
  </si>
  <si>
    <t>Biochemicals</t>
  </si>
  <si>
    <t>12352201</t>
  </si>
  <si>
    <t>Carbohydrates or its derivatives</t>
  </si>
  <si>
    <t>12352202</t>
  </si>
  <si>
    <t>Proteins</t>
  </si>
  <si>
    <t>12352203</t>
  </si>
  <si>
    <t>Antibodies</t>
  </si>
  <si>
    <t>12352204</t>
  </si>
  <si>
    <t>Enzymes</t>
  </si>
  <si>
    <t>12352205</t>
  </si>
  <si>
    <t>Nutrients</t>
  </si>
  <si>
    <t>12352206</t>
  </si>
  <si>
    <t>Tissues</t>
  </si>
  <si>
    <t>12352207</t>
  </si>
  <si>
    <t>Cultures and fluids</t>
  </si>
  <si>
    <t>12352208</t>
  </si>
  <si>
    <t>Nucleic acids</t>
  </si>
  <si>
    <t>12352209</t>
  </si>
  <si>
    <t>Amino acids or its derivatives</t>
  </si>
  <si>
    <t>12352210</t>
  </si>
  <si>
    <t>Alkaloids</t>
  </si>
  <si>
    <t>12352211</t>
  </si>
  <si>
    <t>Fats or lipids</t>
  </si>
  <si>
    <t>12352212</t>
  </si>
  <si>
    <t>Terpenoids</t>
  </si>
  <si>
    <t>Inorganic compounds</t>
  </si>
  <si>
    <t>12352301</t>
  </si>
  <si>
    <t>Inorganic acids</t>
  </si>
  <si>
    <t>12352302</t>
  </si>
  <si>
    <t>Inorganic metal salts</t>
  </si>
  <si>
    <t>12352303</t>
  </si>
  <si>
    <t>Inorganic oxides</t>
  </si>
  <si>
    <t>12352304</t>
  </si>
  <si>
    <t>Inorganic peroxides</t>
  </si>
  <si>
    <t>12352305</t>
  </si>
  <si>
    <t>Inorganic hydroxides</t>
  </si>
  <si>
    <t>12352306</t>
  </si>
  <si>
    <t>Inorganic hydrides</t>
  </si>
  <si>
    <t>12352307</t>
  </si>
  <si>
    <t>Acid halides or its substitutes</t>
  </si>
  <si>
    <t>12352308</t>
  </si>
  <si>
    <t>Silicates</t>
  </si>
  <si>
    <t>12352309</t>
  </si>
  <si>
    <t>Silica</t>
  </si>
  <si>
    <t>12352310</t>
  </si>
  <si>
    <t>Silicones</t>
  </si>
  <si>
    <t>12352311</t>
  </si>
  <si>
    <t>Alumina and other aluminum compounds</t>
  </si>
  <si>
    <t>12352312</t>
  </si>
  <si>
    <t>Potassium permanganate</t>
  </si>
  <si>
    <t>12352400</t>
  </si>
  <si>
    <t>Mixtures</t>
  </si>
  <si>
    <t>12352401</t>
  </si>
  <si>
    <t>Organic chemical mixtures</t>
  </si>
  <si>
    <t>12352402</t>
  </si>
  <si>
    <t>Inorganic chemical mixtures</t>
  </si>
  <si>
    <t>Fixatives</t>
  </si>
  <si>
    <t>12352501</t>
  </si>
  <si>
    <t>Formaldehydes</t>
  </si>
  <si>
    <t>12352502</t>
  </si>
  <si>
    <t>Glutarals</t>
  </si>
  <si>
    <t>12352503</t>
  </si>
  <si>
    <t>Tannins</t>
  </si>
  <si>
    <t>13000000</t>
  </si>
  <si>
    <t>Resin and Rosin and Rubber and Foam and Film and Elastomeric Materials</t>
  </si>
  <si>
    <t>13100000</t>
  </si>
  <si>
    <t>Rubber and elastomers</t>
  </si>
  <si>
    <t>13101500</t>
  </si>
  <si>
    <t>Natural rubber</t>
  </si>
  <si>
    <t>13101501</t>
  </si>
  <si>
    <t>Latex rubber</t>
  </si>
  <si>
    <t>13101502</t>
  </si>
  <si>
    <t>Crepe rubber</t>
  </si>
  <si>
    <t>13101503</t>
  </si>
  <si>
    <t>Smoked sheet rubber</t>
  </si>
  <si>
    <t>13101504</t>
  </si>
  <si>
    <t>Natural foam rubber</t>
  </si>
  <si>
    <t>13101505</t>
  </si>
  <si>
    <t>Block or crumb rubber</t>
  </si>
  <si>
    <t>13101600</t>
  </si>
  <si>
    <t>Processed and synthetic rubber</t>
  </si>
  <si>
    <t>13101601</t>
  </si>
  <si>
    <t>Vulcanized rubber</t>
  </si>
  <si>
    <t>13101602</t>
  </si>
  <si>
    <t>Chlorinated rubber</t>
  </si>
  <si>
    <t>13101603</t>
  </si>
  <si>
    <t>Hydrochloride rubber</t>
  </si>
  <si>
    <t>13101604</t>
  </si>
  <si>
    <t>Cyclized rubber</t>
  </si>
  <si>
    <t>13101605</t>
  </si>
  <si>
    <t>Isomerized rubber</t>
  </si>
  <si>
    <t>13101606</t>
  </si>
  <si>
    <t>Thermplastic rubber</t>
  </si>
  <si>
    <t>13101607</t>
  </si>
  <si>
    <t>Rubber compound</t>
  </si>
  <si>
    <t>13101700</t>
  </si>
  <si>
    <t>Elastomers</t>
  </si>
  <si>
    <t>13101701</t>
  </si>
  <si>
    <t>Acrylonitrile butadiene NBR</t>
  </si>
  <si>
    <t>13101702</t>
  </si>
  <si>
    <t>Highly saturated nitrile HNBR</t>
  </si>
  <si>
    <t>13101703</t>
  </si>
  <si>
    <t>Fluorocarbon FKM</t>
  </si>
  <si>
    <t>13101704</t>
  </si>
  <si>
    <t>Ethylene propylene EP</t>
  </si>
  <si>
    <t>13101705</t>
  </si>
  <si>
    <t>Styrene butadiene SBR</t>
  </si>
  <si>
    <t>13101706</t>
  </si>
  <si>
    <t>Chloroprene CR</t>
  </si>
  <si>
    <t>13101707</t>
  </si>
  <si>
    <t>Isobutylene isoprene IIR/XIIR</t>
  </si>
  <si>
    <t>13101708</t>
  </si>
  <si>
    <t>Silicone VMQ and PMQ and PVMQ</t>
  </si>
  <si>
    <t>13101709</t>
  </si>
  <si>
    <t>Fluorosilicone FVMQ</t>
  </si>
  <si>
    <t>13101710</t>
  </si>
  <si>
    <t>Polyacrylate ACM</t>
  </si>
  <si>
    <t>13101711</t>
  </si>
  <si>
    <t>Ethylene acrylic AEM</t>
  </si>
  <si>
    <t>13101712</t>
  </si>
  <si>
    <t>Chlorosulfonated polyethylene CSM</t>
  </si>
  <si>
    <t>13101713</t>
  </si>
  <si>
    <t>Chloropolyethylene CM</t>
  </si>
  <si>
    <t>13101714</t>
  </si>
  <si>
    <t>Epichlorohydrin ECO</t>
  </si>
  <si>
    <t>13101715</t>
  </si>
  <si>
    <t>Natural polyisoprene NR</t>
  </si>
  <si>
    <t>13101716</t>
  </si>
  <si>
    <t>Synthetic polyisoprene IR</t>
  </si>
  <si>
    <t>13101717</t>
  </si>
  <si>
    <t>Polyester urethane AU</t>
  </si>
  <si>
    <t>13101718</t>
  </si>
  <si>
    <t>Polyether urethane EU</t>
  </si>
  <si>
    <t>13101719</t>
  </si>
  <si>
    <t>Polybutadiene BR</t>
  </si>
  <si>
    <t>13101720</t>
  </si>
  <si>
    <t>Polyether block amide PEBA</t>
  </si>
  <si>
    <t>13101721</t>
  </si>
  <si>
    <t>Styrene block coploymer TES</t>
  </si>
  <si>
    <t>13101722</t>
  </si>
  <si>
    <t>Copolyester</t>
  </si>
  <si>
    <t>13101723</t>
  </si>
  <si>
    <t>Thermoplastic</t>
  </si>
  <si>
    <t>13101724</t>
  </si>
  <si>
    <t>Polyolenfinic</t>
  </si>
  <si>
    <t>13101725</t>
  </si>
  <si>
    <t>Ethylene propylene diene EPDM</t>
  </si>
  <si>
    <t>13101900</t>
  </si>
  <si>
    <t>Thermoset plastics</t>
  </si>
  <si>
    <t>13101902</t>
  </si>
  <si>
    <t>Phenolic PF</t>
  </si>
  <si>
    <t>13101903</t>
  </si>
  <si>
    <t>Unsaturate Polyester UP</t>
  </si>
  <si>
    <t>13101904</t>
  </si>
  <si>
    <t>Urea UF</t>
  </si>
  <si>
    <t>13101905</t>
  </si>
  <si>
    <t>Melamine MF</t>
  </si>
  <si>
    <t>13101906</t>
  </si>
  <si>
    <t>Thermoset Polyurethane PUR</t>
  </si>
  <si>
    <t>13102000</t>
  </si>
  <si>
    <t>Thermoplastic plastics</t>
  </si>
  <si>
    <t>13102001</t>
  </si>
  <si>
    <t>Acrylonitrile butadiene styrene ABS</t>
  </si>
  <si>
    <t>13102002</t>
  </si>
  <si>
    <t>Acrylonitrile butadiene styrene ABS alloys</t>
  </si>
  <si>
    <t>13102003</t>
  </si>
  <si>
    <t>Acetal polymer</t>
  </si>
  <si>
    <t>13102005</t>
  </si>
  <si>
    <t>Acrylonitrile Styrene Acrylic ASA</t>
  </si>
  <si>
    <t>13102006</t>
  </si>
  <si>
    <t>Acrylonitrile Styrene Acrylic ASA alloys</t>
  </si>
  <si>
    <t>13102008</t>
  </si>
  <si>
    <t>Fluoropolymers PTFE</t>
  </si>
  <si>
    <t>13102010</t>
  </si>
  <si>
    <t>Liquid Crystal Polymer LCP</t>
  </si>
  <si>
    <t>13102011</t>
  </si>
  <si>
    <t>Polyamide Nylons PA</t>
  </si>
  <si>
    <t>13102012</t>
  </si>
  <si>
    <t>Polybutylene Terepthalate PBT</t>
  </si>
  <si>
    <t>13102013</t>
  </si>
  <si>
    <t>Polycarbonate PC</t>
  </si>
  <si>
    <t>13102014</t>
  </si>
  <si>
    <t>Polyetheretherketone PEEK</t>
  </si>
  <si>
    <t>13102016</t>
  </si>
  <si>
    <t>Polyethersulfone PES</t>
  </si>
  <si>
    <t>13102017</t>
  </si>
  <si>
    <t>High Density Polyethylene HDPE</t>
  </si>
  <si>
    <t>13102018</t>
  </si>
  <si>
    <t>Low Density Polyethylene LDPE</t>
  </si>
  <si>
    <t>13102019</t>
  </si>
  <si>
    <t>Medium Density Polyethylene MDPE</t>
  </si>
  <si>
    <t>13102020</t>
  </si>
  <si>
    <t>Polyethylene Terepthalate PET</t>
  </si>
  <si>
    <t>13102021</t>
  </si>
  <si>
    <t>Polyimide PI</t>
  </si>
  <si>
    <t>13102022</t>
  </si>
  <si>
    <t>Polypropylene PP</t>
  </si>
  <si>
    <t>13102024</t>
  </si>
  <si>
    <t>Polyphenylene oxide PPO</t>
  </si>
  <si>
    <t>13102025</t>
  </si>
  <si>
    <t>Polyphenylene Sulfide PPS</t>
  </si>
  <si>
    <t>13102026</t>
  </si>
  <si>
    <t>Polystyrene PS</t>
  </si>
  <si>
    <t>13102027</t>
  </si>
  <si>
    <t>High Impact Polystyrene HIPS</t>
  </si>
  <si>
    <t>13102028</t>
  </si>
  <si>
    <t>Polysulfone PSU</t>
  </si>
  <si>
    <t>13102029</t>
  </si>
  <si>
    <t>Rigid Thermoplastic Polyurethane RPTU</t>
  </si>
  <si>
    <t>13102030</t>
  </si>
  <si>
    <t>Polyvinyl Chloride PVC</t>
  </si>
  <si>
    <t>13110000</t>
  </si>
  <si>
    <t>Resins and rosins and other resin derived materials</t>
  </si>
  <si>
    <t>Resins</t>
  </si>
  <si>
    <t>13111001</t>
  </si>
  <si>
    <t>Epoxy</t>
  </si>
  <si>
    <t>13111002</t>
  </si>
  <si>
    <t>Phenolic resin</t>
  </si>
  <si>
    <t>13111003</t>
  </si>
  <si>
    <t>Unsaturated polyester resin</t>
  </si>
  <si>
    <t>13111004</t>
  </si>
  <si>
    <t>Acrylonitrile butadiene styrene resin</t>
  </si>
  <si>
    <t>13111005</t>
  </si>
  <si>
    <t>Acrylonitrile styrene acrylic resin</t>
  </si>
  <si>
    <t>13111006</t>
  </si>
  <si>
    <t>Acrylonitrile styrene acrylic alloy resin</t>
  </si>
  <si>
    <t>13111007</t>
  </si>
  <si>
    <t>Fluoropolymer resin</t>
  </si>
  <si>
    <t>13111008</t>
  </si>
  <si>
    <t>Ethylene vinyl acetate resin</t>
  </si>
  <si>
    <t>13111009</t>
  </si>
  <si>
    <t>Liquid crystal polymer resin</t>
  </si>
  <si>
    <t>13111010</t>
  </si>
  <si>
    <t>Nylon</t>
  </si>
  <si>
    <t>13111011</t>
  </si>
  <si>
    <t>Polybutylene terepthatlate</t>
  </si>
  <si>
    <t>13111012</t>
  </si>
  <si>
    <t>Polycarbonate resin</t>
  </si>
  <si>
    <t>13111013</t>
  </si>
  <si>
    <t>Polyetheretherketone resin</t>
  </si>
  <si>
    <t>13111014</t>
  </si>
  <si>
    <t>Polyetherimide resin</t>
  </si>
  <si>
    <t>13111015</t>
  </si>
  <si>
    <t>Polyethersulfone resin</t>
  </si>
  <si>
    <t>13111016</t>
  </si>
  <si>
    <t>Polyethylene</t>
  </si>
  <si>
    <t>13111017</t>
  </si>
  <si>
    <t>Polyethylene terpthalate resin</t>
  </si>
  <si>
    <t>13111018</t>
  </si>
  <si>
    <t>Polyimide resin</t>
  </si>
  <si>
    <t>13111019</t>
  </si>
  <si>
    <t>Polypropylene resin</t>
  </si>
  <si>
    <t>13111020</t>
  </si>
  <si>
    <t>Polyphthalamide resin</t>
  </si>
  <si>
    <t>13111021</t>
  </si>
  <si>
    <t>Polyethylene oxide</t>
  </si>
  <si>
    <t>13111022</t>
  </si>
  <si>
    <t>Polyphenylene sulfide resin</t>
  </si>
  <si>
    <t>13111023</t>
  </si>
  <si>
    <t>Polystyrene resin</t>
  </si>
  <si>
    <t>13111024</t>
  </si>
  <si>
    <t>Polysulfone resin</t>
  </si>
  <si>
    <t>13111025</t>
  </si>
  <si>
    <t>Polyvinyl chloride resin</t>
  </si>
  <si>
    <t>13111026</t>
  </si>
  <si>
    <t>Styrene acrylonitrile resin</t>
  </si>
  <si>
    <t>13111027</t>
  </si>
  <si>
    <t>Urea formaldehyde</t>
  </si>
  <si>
    <t>13111028</t>
  </si>
  <si>
    <t>Alkyd</t>
  </si>
  <si>
    <t>13111029</t>
  </si>
  <si>
    <t>Melamine formaldehyde</t>
  </si>
  <si>
    <t>13111030</t>
  </si>
  <si>
    <t>Polyacetal</t>
  </si>
  <si>
    <t>13111031</t>
  </si>
  <si>
    <t>Polyamide</t>
  </si>
  <si>
    <t>13111032</t>
  </si>
  <si>
    <t>Allyl</t>
  </si>
  <si>
    <t>13111033</t>
  </si>
  <si>
    <t>Ethylene acrylic acid</t>
  </si>
  <si>
    <t>13111034</t>
  </si>
  <si>
    <t>Polyvinyl chloride compound</t>
  </si>
  <si>
    <t>13111035</t>
  </si>
  <si>
    <t>Solution vinyl</t>
  </si>
  <si>
    <t>13111036</t>
  </si>
  <si>
    <t>Phenoxy</t>
  </si>
  <si>
    <t>13111037</t>
  </si>
  <si>
    <t>Compounded resin</t>
  </si>
  <si>
    <t>13111038</t>
  </si>
  <si>
    <t>Polyvinyl pyrolidine</t>
  </si>
  <si>
    <t>13111039</t>
  </si>
  <si>
    <t>Polyethylene terephthalate or glycol modified</t>
  </si>
  <si>
    <t>13111040</t>
  </si>
  <si>
    <t>Hydrocarbon tackifier</t>
  </si>
  <si>
    <t>13111041</t>
  </si>
  <si>
    <t>Polycarbonate blends</t>
  </si>
  <si>
    <t>13111042</t>
  </si>
  <si>
    <t>Polyvinyl alcohol</t>
  </si>
  <si>
    <t>13111043</t>
  </si>
  <si>
    <t>Polyvinyl butyral</t>
  </si>
  <si>
    <t>13111044</t>
  </si>
  <si>
    <t>Polyester molding compound</t>
  </si>
  <si>
    <t>13111045</t>
  </si>
  <si>
    <t>Polyvinyl acetate</t>
  </si>
  <si>
    <t>13111046</t>
  </si>
  <si>
    <t>Polyvinyl ether</t>
  </si>
  <si>
    <t>13111047</t>
  </si>
  <si>
    <t>Polyvinyl formal</t>
  </si>
  <si>
    <t>13111048</t>
  </si>
  <si>
    <t>Styrene acrylic</t>
  </si>
  <si>
    <t>13111049</t>
  </si>
  <si>
    <t>Ethylene propylene polymers</t>
  </si>
  <si>
    <t>13111050</t>
  </si>
  <si>
    <t>Polypropylene oxide</t>
  </si>
  <si>
    <t>13111051</t>
  </si>
  <si>
    <t>Polypropylene ether</t>
  </si>
  <si>
    <t>13111052</t>
  </si>
  <si>
    <t>Polypropylene sulfone</t>
  </si>
  <si>
    <t>13111053</t>
  </si>
  <si>
    <t>Polymethylacrylate</t>
  </si>
  <si>
    <t>13111054</t>
  </si>
  <si>
    <t>Styrene maleic anhydride</t>
  </si>
  <si>
    <t>13111055</t>
  </si>
  <si>
    <t>Syndiotatic polystyrene</t>
  </si>
  <si>
    <t>13111056</t>
  </si>
  <si>
    <t>Chlorinated polyvinyl chloride</t>
  </si>
  <si>
    <t>13111057</t>
  </si>
  <si>
    <t>Thermoplastic polyester</t>
  </si>
  <si>
    <t>13111058</t>
  </si>
  <si>
    <t>Indene resins</t>
  </si>
  <si>
    <t>13111059</t>
  </si>
  <si>
    <t>Plastic resins</t>
  </si>
  <si>
    <t>13111060</t>
  </si>
  <si>
    <t>Petroleum resins</t>
  </si>
  <si>
    <t>13111061</t>
  </si>
  <si>
    <t>Polyurethane resins</t>
  </si>
  <si>
    <t>13111062</t>
  </si>
  <si>
    <t>Polyether resins</t>
  </si>
  <si>
    <t>13111063</t>
  </si>
  <si>
    <t>Recycled resins</t>
  </si>
  <si>
    <t>13111064</t>
  </si>
  <si>
    <t>Acrylic resins</t>
  </si>
  <si>
    <t>13111065</t>
  </si>
  <si>
    <t>Cellulosic resins</t>
  </si>
  <si>
    <t>13111066</t>
  </si>
  <si>
    <t>Polyterpene resins</t>
  </si>
  <si>
    <t>13111067</t>
  </si>
  <si>
    <t>Ethylene Vinyl Alcohol</t>
  </si>
  <si>
    <t>13111068</t>
  </si>
  <si>
    <t>Linear Low Density Polyethylene</t>
  </si>
  <si>
    <t>13111069</t>
  </si>
  <si>
    <t>Polyacrylonitrile resin</t>
  </si>
  <si>
    <t>13111070</t>
  </si>
  <si>
    <t>Polyamideimide resin</t>
  </si>
  <si>
    <t>13111071</t>
  </si>
  <si>
    <t>Polyaryletherketone resin</t>
  </si>
  <si>
    <t>13111072</t>
  </si>
  <si>
    <t>Polybenzimidazole resin</t>
  </si>
  <si>
    <t>13111073</t>
  </si>
  <si>
    <t>Polymethylpentene resin</t>
  </si>
  <si>
    <t>13111074</t>
  </si>
  <si>
    <t>Polyvinylidene Fluoride</t>
  </si>
  <si>
    <t>13111100</t>
  </si>
  <si>
    <t>Rosins</t>
  </si>
  <si>
    <t>13111101</t>
  </si>
  <si>
    <t>Wood rosin</t>
  </si>
  <si>
    <t>13111102</t>
  </si>
  <si>
    <t>Gum rosin</t>
  </si>
  <si>
    <t>13111103</t>
  </si>
  <si>
    <t>Tall oil rosin</t>
  </si>
  <si>
    <t>13111200</t>
  </si>
  <si>
    <t>Films</t>
  </si>
  <si>
    <t>13111201</t>
  </si>
  <si>
    <t>Polyethylene films</t>
  </si>
  <si>
    <t>13111202</t>
  </si>
  <si>
    <t>Polyurethane films</t>
  </si>
  <si>
    <t>13111203</t>
  </si>
  <si>
    <t>Acetate films</t>
  </si>
  <si>
    <t>13111204</t>
  </si>
  <si>
    <t>Acrylic films</t>
  </si>
  <si>
    <t>13111205</t>
  </si>
  <si>
    <t>Coextruded films</t>
  </si>
  <si>
    <t>13111206</t>
  </si>
  <si>
    <t>Flouropolymer films</t>
  </si>
  <si>
    <t>13111207</t>
  </si>
  <si>
    <t>Metalized films</t>
  </si>
  <si>
    <t>13111208</t>
  </si>
  <si>
    <t>Nylon films</t>
  </si>
  <si>
    <t>13111209</t>
  </si>
  <si>
    <t>Polycarbonate films</t>
  </si>
  <si>
    <t>13111210</t>
  </si>
  <si>
    <t>Polyester films</t>
  </si>
  <si>
    <t>13111211</t>
  </si>
  <si>
    <t>Polypropylene films</t>
  </si>
  <si>
    <t>13111212</t>
  </si>
  <si>
    <t>Biaxially orientated polypropylene</t>
  </si>
  <si>
    <t>13111213</t>
  </si>
  <si>
    <t>Polymide films</t>
  </si>
  <si>
    <t>13111214</t>
  </si>
  <si>
    <t>Polystyrene films</t>
  </si>
  <si>
    <t>13111215</t>
  </si>
  <si>
    <t>Flexible polyvinyl chloride film</t>
  </si>
  <si>
    <t>13111216</t>
  </si>
  <si>
    <t>Rigid polyvinyl chloride film</t>
  </si>
  <si>
    <t>13111217</t>
  </si>
  <si>
    <t>Ethylene vinyl alcohol film</t>
  </si>
  <si>
    <t>13111218</t>
  </si>
  <si>
    <t>Polyvinylidene chloride</t>
  </si>
  <si>
    <t>13111219</t>
  </si>
  <si>
    <t>Polyvinyl alcohol films</t>
  </si>
  <si>
    <t>13111220</t>
  </si>
  <si>
    <t>Silicone coated films</t>
  </si>
  <si>
    <t>13111300</t>
  </si>
  <si>
    <t>Foams</t>
  </si>
  <si>
    <t>13111301</t>
  </si>
  <si>
    <t>Polyolefin foam</t>
  </si>
  <si>
    <t>13111302</t>
  </si>
  <si>
    <t>Polyether foam</t>
  </si>
  <si>
    <t>13111303</t>
  </si>
  <si>
    <t>Silicone foam</t>
  </si>
  <si>
    <t>13111304</t>
  </si>
  <si>
    <t>Ethylene propylene terpolymer foam</t>
  </si>
  <si>
    <t>13111305</t>
  </si>
  <si>
    <t>Neoprene foam</t>
  </si>
  <si>
    <t>13111306</t>
  </si>
  <si>
    <t>Polyvinyl chloride foam</t>
  </si>
  <si>
    <t>13111307</t>
  </si>
  <si>
    <t>Rubber foam</t>
  </si>
  <si>
    <t>13111308</t>
  </si>
  <si>
    <t>Polystyrene foam</t>
  </si>
  <si>
    <t>Paper Materials and Products</t>
  </si>
  <si>
    <t>14100000</t>
  </si>
  <si>
    <t>Paper materials</t>
  </si>
  <si>
    <t>14101500</t>
  </si>
  <si>
    <t>Raw materials</t>
  </si>
  <si>
    <t>14101501</t>
  </si>
  <si>
    <t>Paper pulp</t>
  </si>
  <si>
    <t>Paper products</t>
  </si>
  <si>
    <t>Printing and writing paper</t>
  </si>
  <si>
    <t>14111501</t>
  </si>
  <si>
    <t>Onion skin paper</t>
  </si>
  <si>
    <t>14111502</t>
  </si>
  <si>
    <t>Vellum paper</t>
  </si>
  <si>
    <t>14111503</t>
  </si>
  <si>
    <t>Parchment paper</t>
  </si>
  <si>
    <t>14111504</t>
  </si>
  <si>
    <t>Tractor feed paper</t>
  </si>
  <si>
    <t>14111505</t>
  </si>
  <si>
    <t>Mimeograph paper</t>
  </si>
  <si>
    <t>14111506</t>
  </si>
  <si>
    <t>Computer printout paper</t>
  </si>
  <si>
    <t>14111507</t>
  </si>
  <si>
    <t>Printer or copier paper</t>
  </si>
  <si>
    <t>14111508</t>
  </si>
  <si>
    <t>Facsimile paper</t>
  </si>
  <si>
    <t>14111509</t>
  </si>
  <si>
    <t>Stationery</t>
  </si>
  <si>
    <t>14111510</t>
  </si>
  <si>
    <t>Plotter paper</t>
  </si>
  <si>
    <t>14111511</t>
  </si>
  <si>
    <t>Writing paper</t>
  </si>
  <si>
    <t>14111512</t>
  </si>
  <si>
    <t>Graph paper</t>
  </si>
  <si>
    <t>14111513</t>
  </si>
  <si>
    <t>Ledger paper</t>
  </si>
  <si>
    <t>14111514</t>
  </si>
  <si>
    <t>Paper pads or notebooks</t>
  </si>
  <si>
    <t>14111515</t>
  </si>
  <si>
    <t>Calculator or cash register paper</t>
  </si>
  <si>
    <t>14111516</t>
  </si>
  <si>
    <t>Notebook filler paper</t>
  </si>
  <si>
    <t>14111518</t>
  </si>
  <si>
    <t>Index cards</t>
  </si>
  <si>
    <t>14111519</t>
  </si>
  <si>
    <t>Cardstock papers</t>
  </si>
  <si>
    <t>14111520</t>
  </si>
  <si>
    <t>Blotter paper</t>
  </si>
  <si>
    <t>14111523</t>
  </si>
  <si>
    <t>Tracing paper</t>
  </si>
  <si>
    <t>14111524</t>
  </si>
  <si>
    <t>Foolscap sheets</t>
  </si>
  <si>
    <t>14111525</t>
  </si>
  <si>
    <t>Multipurpose paper</t>
  </si>
  <si>
    <t>14111526</t>
  </si>
  <si>
    <t>Telephone message pads or books</t>
  </si>
  <si>
    <t>14111527</t>
  </si>
  <si>
    <t>Carbonless paper</t>
  </si>
  <si>
    <t>14111528</t>
  </si>
  <si>
    <t>Magnet paper</t>
  </si>
  <si>
    <t>14111529</t>
  </si>
  <si>
    <t>Telex rolls</t>
  </si>
  <si>
    <t>14111530</t>
  </si>
  <si>
    <t>Self adhesive note paper</t>
  </si>
  <si>
    <t>14111531</t>
  </si>
  <si>
    <t>Log books or pads</t>
  </si>
  <si>
    <t>14111532</t>
  </si>
  <si>
    <t>Assorted paper kits</t>
  </si>
  <si>
    <t>14111533</t>
  </si>
  <si>
    <t>Examination booklets or forms</t>
  </si>
  <si>
    <t>14111534</t>
  </si>
  <si>
    <t>Music score or manuscript papers</t>
  </si>
  <si>
    <t>14111535</t>
  </si>
  <si>
    <t>Telegraph papers</t>
  </si>
  <si>
    <t>14111536</t>
  </si>
  <si>
    <t>Library book or borrowers cards</t>
  </si>
  <si>
    <t>14111537</t>
  </si>
  <si>
    <t>Label papers</t>
  </si>
  <si>
    <t>14111600</t>
  </si>
  <si>
    <t>Novelty paper</t>
  </si>
  <si>
    <t>14111601</t>
  </si>
  <si>
    <t>Gift wrapping paper or bags or boxes</t>
  </si>
  <si>
    <t>14111604</t>
  </si>
  <si>
    <t>Business cards</t>
  </si>
  <si>
    <t>14111605</t>
  </si>
  <si>
    <t>Greeting or note or post cards</t>
  </si>
  <si>
    <t>14111606</t>
  </si>
  <si>
    <t>Art or craft paper</t>
  </si>
  <si>
    <t>14111607</t>
  </si>
  <si>
    <t>Poster boards</t>
  </si>
  <si>
    <t>14111608</t>
  </si>
  <si>
    <t>Gift certificate</t>
  </si>
  <si>
    <t>14111609</t>
  </si>
  <si>
    <t>Cover paper</t>
  </si>
  <si>
    <t>14111610</t>
  </si>
  <si>
    <t>Construction paper</t>
  </si>
  <si>
    <t>14111611</t>
  </si>
  <si>
    <t>Invitation or announcement cards</t>
  </si>
  <si>
    <t>14111613</t>
  </si>
  <si>
    <t>Banner paper</t>
  </si>
  <si>
    <t>14111614</t>
  </si>
  <si>
    <t>Album papers or tissues</t>
  </si>
  <si>
    <t>14111615</t>
  </si>
  <si>
    <t>Poster papers</t>
  </si>
  <si>
    <t>14111616</t>
  </si>
  <si>
    <t>Lining papers</t>
  </si>
  <si>
    <t>Personal paper products</t>
  </si>
  <si>
    <t>14111701</t>
  </si>
  <si>
    <t>Facial tissues</t>
  </si>
  <si>
    <t>14111702</t>
  </si>
  <si>
    <t>Toilet seat covers</t>
  </si>
  <si>
    <t>14111703</t>
  </si>
  <si>
    <t>Paper towels</t>
  </si>
  <si>
    <t>14111704</t>
  </si>
  <si>
    <t>Toilet tissue</t>
  </si>
  <si>
    <t>14111705</t>
  </si>
  <si>
    <t>Paper napkins or serviettes</t>
  </si>
  <si>
    <t>14111706</t>
  </si>
  <si>
    <t>Paper table cloth</t>
  </si>
  <si>
    <t>14111800</t>
  </si>
  <si>
    <t>Business use papers</t>
  </si>
  <si>
    <t>14111801</t>
  </si>
  <si>
    <t>Tickets or ticket rolls</t>
  </si>
  <si>
    <t>14111802</t>
  </si>
  <si>
    <t>Receipts or receipt books</t>
  </si>
  <si>
    <t>14111803</t>
  </si>
  <si>
    <t>Vouchers</t>
  </si>
  <si>
    <t>14111804</t>
  </si>
  <si>
    <t>Bills or bill books</t>
  </si>
  <si>
    <t>14111805</t>
  </si>
  <si>
    <t>Checks or check books</t>
  </si>
  <si>
    <t>14111806</t>
  </si>
  <si>
    <t>Business forms or questionnaires</t>
  </si>
  <si>
    <t>14111807</t>
  </si>
  <si>
    <t>Multipurpose business book</t>
  </si>
  <si>
    <t>14111808</t>
  </si>
  <si>
    <t>Accounting forms or accounting books</t>
  </si>
  <si>
    <t>14111809</t>
  </si>
  <si>
    <t>Bill of lading forms or bill of lading books</t>
  </si>
  <si>
    <t>14111810</t>
  </si>
  <si>
    <t>Personnel forms or personnel books</t>
  </si>
  <si>
    <t>14111811</t>
  </si>
  <si>
    <t>Sales forms or sales books</t>
  </si>
  <si>
    <t>14111812</t>
  </si>
  <si>
    <t>Inventory forms or inventory books</t>
  </si>
  <si>
    <t>14111813</t>
  </si>
  <si>
    <t>Correspondence forms or correspondence books</t>
  </si>
  <si>
    <t>14111814</t>
  </si>
  <si>
    <t>Tax forms or tax books</t>
  </si>
  <si>
    <t>14111815</t>
  </si>
  <si>
    <t>Tent cards</t>
  </si>
  <si>
    <t>14111816</t>
  </si>
  <si>
    <t>Applicant fingerprint cards</t>
  </si>
  <si>
    <t>14111817</t>
  </si>
  <si>
    <t>Deposit verification form</t>
  </si>
  <si>
    <t>14111818</t>
  </si>
  <si>
    <t>Thermal paper</t>
  </si>
  <si>
    <t>14120000</t>
  </si>
  <si>
    <t>Industrial use papers</t>
  </si>
  <si>
    <t>14121500</t>
  </si>
  <si>
    <t>Paperboard and packaging papers</t>
  </si>
  <si>
    <t>14121501</t>
  </si>
  <si>
    <t>Bleached paperboard</t>
  </si>
  <si>
    <t>14121502</t>
  </si>
  <si>
    <t>Unbleached paperboard</t>
  </si>
  <si>
    <t>14121503</t>
  </si>
  <si>
    <t>Cardboard</t>
  </si>
  <si>
    <t>14121504</t>
  </si>
  <si>
    <t>Packaging paper</t>
  </si>
  <si>
    <t>14121505</t>
  </si>
  <si>
    <t>Fiberboards</t>
  </si>
  <si>
    <t>Tissue papers</t>
  </si>
  <si>
    <t>14121601</t>
  </si>
  <si>
    <t>Unbleached crepe papers</t>
  </si>
  <si>
    <t>14121602</t>
  </si>
  <si>
    <t>Semi bleached crepe papers</t>
  </si>
  <si>
    <t>14121603</t>
  </si>
  <si>
    <t>Wet strength tissue papers</t>
  </si>
  <si>
    <t>14121604</t>
  </si>
  <si>
    <t>Acid free tissue papers</t>
  </si>
  <si>
    <t>14121605</t>
  </si>
  <si>
    <t>Kraft tissue paper</t>
  </si>
  <si>
    <t>14121700</t>
  </si>
  <si>
    <t>Laminated papers</t>
  </si>
  <si>
    <t>14121701</t>
  </si>
  <si>
    <t>Papers bonded with film</t>
  </si>
  <si>
    <t>14121702</t>
  </si>
  <si>
    <t>Cylinder papers or multi layer heavyweight paper</t>
  </si>
  <si>
    <t>14121800</t>
  </si>
  <si>
    <t>Coated papers</t>
  </si>
  <si>
    <t>14121801</t>
  </si>
  <si>
    <t>Clay coated papers</t>
  </si>
  <si>
    <t>14121802</t>
  </si>
  <si>
    <t>Polyethylene coated papers</t>
  </si>
  <si>
    <t>14121803</t>
  </si>
  <si>
    <t>Polyester coated papers</t>
  </si>
  <si>
    <t>14121804</t>
  </si>
  <si>
    <t>Silicone coated papers</t>
  </si>
  <si>
    <t>14121805</t>
  </si>
  <si>
    <t>Latex treated coated paper</t>
  </si>
  <si>
    <t>14121806</t>
  </si>
  <si>
    <t>Waxed paper</t>
  </si>
  <si>
    <t>14121807</t>
  </si>
  <si>
    <t>Butcher papers</t>
  </si>
  <si>
    <t>14121808</t>
  </si>
  <si>
    <t>Freezer paper</t>
  </si>
  <si>
    <t>14121809</t>
  </si>
  <si>
    <t>Masking paper</t>
  </si>
  <si>
    <t>14121810</t>
  </si>
  <si>
    <t>Carbon papers</t>
  </si>
  <si>
    <t>14121811</t>
  </si>
  <si>
    <t>Sensitized copying papers</t>
  </si>
  <si>
    <t>14121812</t>
  </si>
  <si>
    <t>Photography paper</t>
  </si>
  <si>
    <t>14121900</t>
  </si>
  <si>
    <t>Newsprint and offset papers</t>
  </si>
  <si>
    <t>14121901</t>
  </si>
  <si>
    <t>Standard newsprint</t>
  </si>
  <si>
    <t>14121902</t>
  </si>
  <si>
    <t>Colored newsprint</t>
  </si>
  <si>
    <t>14121903</t>
  </si>
  <si>
    <t>High brightness newsprint</t>
  </si>
  <si>
    <t>14121904</t>
  </si>
  <si>
    <t>Offset paper</t>
  </si>
  <si>
    <t>14121905</t>
  </si>
  <si>
    <t>Tympan papers</t>
  </si>
  <si>
    <t>14122100</t>
  </si>
  <si>
    <t>Uncoated base papers</t>
  </si>
  <si>
    <t>14122101</t>
  </si>
  <si>
    <t>Super calendared kraft paper</t>
  </si>
  <si>
    <t>14122102</t>
  </si>
  <si>
    <t>Machine finished or glazed kraft paper</t>
  </si>
  <si>
    <t>14122103</t>
  </si>
  <si>
    <t>Non treated uncoated paper</t>
  </si>
  <si>
    <t>14122104</t>
  </si>
  <si>
    <t>Non treated crepe paper</t>
  </si>
  <si>
    <t>14122105</t>
  </si>
  <si>
    <t>Latex treated crepe paper</t>
  </si>
  <si>
    <t>14122106</t>
  </si>
  <si>
    <t>Latex treated uncoated paper</t>
  </si>
  <si>
    <t>14122200</t>
  </si>
  <si>
    <t>Specialty industrial use papers</t>
  </si>
  <si>
    <t>14122201</t>
  </si>
  <si>
    <t>Seed germinating papers</t>
  </si>
  <si>
    <t>15000000</t>
  </si>
  <si>
    <t>Fuels and Fuel Additives and Lubricants and Anti corrosive Materials</t>
  </si>
  <si>
    <t>15100000</t>
  </si>
  <si>
    <t>Fuels</t>
  </si>
  <si>
    <t>15101500</t>
  </si>
  <si>
    <t>Petroleum and distillates</t>
  </si>
  <si>
    <t>15101502</t>
  </si>
  <si>
    <t>Kerosene</t>
  </si>
  <si>
    <t>15101503</t>
  </si>
  <si>
    <t>Naphtha</t>
  </si>
  <si>
    <t>15101504</t>
  </si>
  <si>
    <t>Aviation fuel</t>
  </si>
  <si>
    <t>15101505</t>
  </si>
  <si>
    <t>Diesel fuel</t>
  </si>
  <si>
    <t>15101506</t>
  </si>
  <si>
    <t>Gasoline or Petrol</t>
  </si>
  <si>
    <t>15101507</t>
  </si>
  <si>
    <t>Benzene</t>
  </si>
  <si>
    <t>15101508</t>
  </si>
  <si>
    <t>Crude oil</t>
  </si>
  <si>
    <t>15101509</t>
  </si>
  <si>
    <t>Marine fuel</t>
  </si>
  <si>
    <t>15101510</t>
  </si>
  <si>
    <t>Condensate</t>
  </si>
  <si>
    <t>15101600</t>
  </si>
  <si>
    <t>Solid and gel fuels</t>
  </si>
  <si>
    <t>15101601</t>
  </si>
  <si>
    <t>Coal</t>
  </si>
  <si>
    <t>15101602</t>
  </si>
  <si>
    <t>Lignite</t>
  </si>
  <si>
    <t>15101603</t>
  </si>
  <si>
    <t>Peat</t>
  </si>
  <si>
    <t>15101604</t>
  </si>
  <si>
    <t>Coke</t>
  </si>
  <si>
    <t>15101605</t>
  </si>
  <si>
    <t>Charcoal</t>
  </si>
  <si>
    <t>15101606</t>
  </si>
  <si>
    <t>Jellied alcohol fuels</t>
  </si>
  <si>
    <t>15101607</t>
  </si>
  <si>
    <t>Hexamines</t>
  </si>
  <si>
    <t>15101608</t>
  </si>
  <si>
    <t>Trioxanes</t>
  </si>
  <si>
    <t>15101700</t>
  </si>
  <si>
    <t>Fuel Oils</t>
  </si>
  <si>
    <t>15101701</t>
  </si>
  <si>
    <t>#2 Heating fuel  oil</t>
  </si>
  <si>
    <t>15101702</t>
  </si>
  <si>
    <t>#4 or #6 Residual heavy fuel oils</t>
  </si>
  <si>
    <t>Gaseous fuels and additives</t>
  </si>
  <si>
    <t>Gaseous fuels</t>
  </si>
  <si>
    <t>15111501</t>
  </si>
  <si>
    <t>Propane</t>
  </si>
  <si>
    <t>15111502</t>
  </si>
  <si>
    <t>Methane</t>
  </si>
  <si>
    <t>15111503</t>
  </si>
  <si>
    <t>Propylene</t>
  </si>
  <si>
    <t>15111504</t>
  </si>
  <si>
    <t>Ethylene</t>
  </si>
  <si>
    <t>15111505</t>
  </si>
  <si>
    <t>Butane</t>
  </si>
  <si>
    <t>15111506</t>
  </si>
  <si>
    <t>Acetylene</t>
  </si>
  <si>
    <t>15111507</t>
  </si>
  <si>
    <t>Water gas or producer gas</t>
  </si>
  <si>
    <t>15111508</t>
  </si>
  <si>
    <t>Coal gas</t>
  </si>
  <si>
    <t>15111509</t>
  </si>
  <si>
    <t>Methylacetylene propadiene MAPP gas</t>
  </si>
  <si>
    <t>15111510</t>
  </si>
  <si>
    <t>Liquified petroleum gas</t>
  </si>
  <si>
    <t>15111700</t>
  </si>
  <si>
    <t>Fuel additives</t>
  </si>
  <si>
    <t>15111701</t>
  </si>
  <si>
    <t>Fuel thickeners</t>
  </si>
  <si>
    <t>15111702</t>
  </si>
  <si>
    <t>Icing inhibitors for fuel systems</t>
  </si>
  <si>
    <t>15120000</t>
  </si>
  <si>
    <t>Lubricants and oils and greases and anti corrosives</t>
  </si>
  <si>
    <t>15121500</t>
  </si>
  <si>
    <t>Lubricating preparations</t>
  </si>
  <si>
    <t>15121501</t>
  </si>
  <si>
    <t>Engine oil</t>
  </si>
  <si>
    <t>15121502</t>
  </si>
  <si>
    <t>Cutting oil</t>
  </si>
  <si>
    <t>15121503</t>
  </si>
  <si>
    <t>Gear oil</t>
  </si>
  <si>
    <t>15121504</t>
  </si>
  <si>
    <t>Hydraulic oil</t>
  </si>
  <si>
    <t>15121505</t>
  </si>
  <si>
    <t>Transformer oil</t>
  </si>
  <si>
    <t>15121508</t>
  </si>
  <si>
    <t>Transmission oil</t>
  </si>
  <si>
    <t>15121509</t>
  </si>
  <si>
    <t>Brake oil</t>
  </si>
  <si>
    <t>15121510</t>
  </si>
  <si>
    <t>Antigalling</t>
  </si>
  <si>
    <t>15121511</t>
  </si>
  <si>
    <t>Assembly pastes</t>
  </si>
  <si>
    <t>15121512</t>
  </si>
  <si>
    <t>Anti adhesives</t>
  </si>
  <si>
    <t>15121513</t>
  </si>
  <si>
    <t>Graphite lubricants</t>
  </si>
  <si>
    <t>15121514</t>
  </si>
  <si>
    <t>Spray lubricants</t>
  </si>
  <si>
    <t>15121515</t>
  </si>
  <si>
    <t>Anti seize or anti stain compounds</t>
  </si>
  <si>
    <t>15121516</t>
  </si>
  <si>
    <t>Leak stop</t>
  </si>
  <si>
    <t>15121517</t>
  </si>
  <si>
    <t>Lubricating soaps</t>
  </si>
  <si>
    <t>15121518</t>
  </si>
  <si>
    <t>Damping fluids</t>
  </si>
  <si>
    <t>15121519</t>
  </si>
  <si>
    <t>Watch lubricating oils</t>
  </si>
  <si>
    <t>15121520</t>
  </si>
  <si>
    <t>General purpose lubricants</t>
  </si>
  <si>
    <t>15121521</t>
  </si>
  <si>
    <t>Pump lubricating oils</t>
  </si>
  <si>
    <t>15121522</t>
  </si>
  <si>
    <t>Weapon lubricating oils</t>
  </si>
  <si>
    <t>15121523</t>
  </si>
  <si>
    <t>Lens preparation fluids</t>
  </si>
  <si>
    <t>15121524</t>
  </si>
  <si>
    <t>Tempering oils</t>
  </si>
  <si>
    <t>15121525</t>
  </si>
  <si>
    <t>Quenching oils</t>
  </si>
  <si>
    <t>15121526</t>
  </si>
  <si>
    <t>Lubricants for food processing equipment</t>
  </si>
  <si>
    <t>15121527</t>
  </si>
  <si>
    <t>Turbine oil</t>
  </si>
  <si>
    <t>15121800</t>
  </si>
  <si>
    <t>Anti corrosives</t>
  </si>
  <si>
    <t>15121801</t>
  </si>
  <si>
    <t>Moisture repellent</t>
  </si>
  <si>
    <t>15121802</t>
  </si>
  <si>
    <t>Anti corrosion lubricant</t>
  </si>
  <si>
    <t>15121803</t>
  </si>
  <si>
    <t>Rust remover</t>
  </si>
  <si>
    <t>15121804</t>
  </si>
  <si>
    <t>Rust proofing preparation</t>
  </si>
  <si>
    <t>15121805</t>
  </si>
  <si>
    <t>Anti weld pastes</t>
  </si>
  <si>
    <t>15121806</t>
  </si>
  <si>
    <t>Penetrating oils</t>
  </si>
  <si>
    <t>15121900</t>
  </si>
  <si>
    <t>Greases</t>
  </si>
  <si>
    <t>15121901</t>
  </si>
  <si>
    <t>Silicone grease</t>
  </si>
  <si>
    <t>15121902</t>
  </si>
  <si>
    <t>Grease</t>
  </si>
  <si>
    <t>15121903</t>
  </si>
  <si>
    <t>Fluoropolymer grease</t>
  </si>
  <si>
    <t>15121904</t>
  </si>
  <si>
    <t>Wool grease</t>
  </si>
  <si>
    <t>15130000</t>
  </si>
  <si>
    <t>Fuel for nuclear reactors</t>
  </si>
  <si>
    <t>15131500</t>
  </si>
  <si>
    <t>Nuclear fuel</t>
  </si>
  <si>
    <t>15131502</t>
  </si>
  <si>
    <t>Depleted uranium</t>
  </si>
  <si>
    <t>15131503</t>
  </si>
  <si>
    <t>Enriched uranium</t>
  </si>
  <si>
    <t>15131504</t>
  </si>
  <si>
    <t>Iridium</t>
  </si>
  <si>
    <t>15131505</t>
  </si>
  <si>
    <t>Enriched plutonium</t>
  </si>
  <si>
    <t>15131506</t>
  </si>
  <si>
    <t>Depleted plutonium</t>
  </si>
  <si>
    <t>15131600</t>
  </si>
  <si>
    <t>Fission fuel assemblies</t>
  </si>
  <si>
    <t>15131601</t>
  </si>
  <si>
    <t>Nuclear fuel rod</t>
  </si>
  <si>
    <t>20000000</t>
  </si>
  <si>
    <t>Mining and Well Drilling Machinery and Accessories</t>
  </si>
  <si>
    <t>20100000</t>
  </si>
  <si>
    <t>Mining and quarrying machinery and equipment</t>
  </si>
  <si>
    <t>20101500</t>
  </si>
  <si>
    <t>Cutting equipment</t>
  </si>
  <si>
    <t>20101501</t>
  </si>
  <si>
    <t>Continuous mining equipment</t>
  </si>
  <si>
    <t>20101502</t>
  </si>
  <si>
    <t>Longwall shears</t>
  </si>
  <si>
    <t>20101503</t>
  </si>
  <si>
    <t>Coal cutters</t>
  </si>
  <si>
    <t>20101504</t>
  </si>
  <si>
    <t>Rock cutters</t>
  </si>
  <si>
    <t>20101600</t>
  </si>
  <si>
    <t>Screens and feeding equipment</t>
  </si>
  <si>
    <t>20101601</t>
  </si>
  <si>
    <t>Screens</t>
  </si>
  <si>
    <t>20101602</t>
  </si>
  <si>
    <t>Feeders</t>
  </si>
  <si>
    <t>20101603</t>
  </si>
  <si>
    <t>Drain hole screen</t>
  </si>
  <si>
    <t>20101617</t>
  </si>
  <si>
    <t>Gearmotors</t>
  </si>
  <si>
    <t>20101700</t>
  </si>
  <si>
    <t>Crushers and breakers and grinders</t>
  </si>
  <si>
    <t>20101701</t>
  </si>
  <si>
    <t>Rock crushers</t>
  </si>
  <si>
    <t>20101702</t>
  </si>
  <si>
    <t>Roll crushers</t>
  </si>
  <si>
    <t>20101703</t>
  </si>
  <si>
    <t>Cone crushers</t>
  </si>
  <si>
    <t>20101704</t>
  </si>
  <si>
    <t>Gyratory crushers</t>
  </si>
  <si>
    <t>20101705</t>
  </si>
  <si>
    <t>Impact crushers</t>
  </si>
  <si>
    <t>20101706</t>
  </si>
  <si>
    <t>Jaw crushers</t>
  </si>
  <si>
    <t>20101707</t>
  </si>
  <si>
    <t>Crushing plants</t>
  </si>
  <si>
    <t>20101708</t>
  </si>
  <si>
    <t>Rod mills</t>
  </si>
  <si>
    <t>20101709</t>
  </si>
  <si>
    <t>Ball mills</t>
  </si>
  <si>
    <t>20101710</t>
  </si>
  <si>
    <t>Pulverizing machinery</t>
  </si>
  <si>
    <t>20101711</t>
  </si>
  <si>
    <t>Rock breakers</t>
  </si>
  <si>
    <t>20101712</t>
  </si>
  <si>
    <t>Earth grinders</t>
  </si>
  <si>
    <t>20101713</t>
  </si>
  <si>
    <t>Cyclone or vortex grinders</t>
  </si>
  <si>
    <t>20101714</t>
  </si>
  <si>
    <t>Jaw plates</t>
  </si>
  <si>
    <t>20101800</t>
  </si>
  <si>
    <t>Mechanized ground support systems</t>
  </si>
  <si>
    <t>20101801</t>
  </si>
  <si>
    <t>Cable bolters</t>
  </si>
  <si>
    <t>20101802</t>
  </si>
  <si>
    <t>Scissor bolters</t>
  </si>
  <si>
    <t>20101803</t>
  </si>
  <si>
    <t>Boom bolters</t>
  </si>
  <si>
    <t>20101804</t>
  </si>
  <si>
    <t>Shotcrete spraying equipment</t>
  </si>
  <si>
    <t>20101805</t>
  </si>
  <si>
    <t>Mechanized ground support system spare parts or accessories</t>
  </si>
  <si>
    <t>20101810</t>
  </si>
  <si>
    <t>Commutators</t>
  </si>
  <si>
    <t>20101900</t>
  </si>
  <si>
    <t>Secondary rock breaking systems</t>
  </si>
  <si>
    <t>20101901</t>
  </si>
  <si>
    <t>Blockholer or drill and load systems</t>
  </si>
  <si>
    <t>20101902</t>
  </si>
  <si>
    <t>Repetitive impact systems</t>
  </si>
  <si>
    <t>20101903</t>
  </si>
  <si>
    <t>Secondary rock breaking system spare parts or accessories</t>
  </si>
  <si>
    <t>20102000</t>
  </si>
  <si>
    <t>Exploration and development systems</t>
  </si>
  <si>
    <t>20102001</t>
  </si>
  <si>
    <t>In the hole drills ITH or down the hole DTH long hole drills</t>
  </si>
  <si>
    <t>20102002</t>
  </si>
  <si>
    <t>Top hammer long hole drills</t>
  </si>
  <si>
    <t>20102003</t>
  </si>
  <si>
    <t>Pneumatic shaft sinking jumbos</t>
  </si>
  <si>
    <t>20102004</t>
  </si>
  <si>
    <t>Hydraulic shaft sinking jumbos</t>
  </si>
  <si>
    <t>20102005</t>
  </si>
  <si>
    <t>Pneumatic horizontal development jumbos</t>
  </si>
  <si>
    <t>20102006</t>
  </si>
  <si>
    <t>Hydraulic horizontal development jumbos</t>
  </si>
  <si>
    <t>20102007</t>
  </si>
  <si>
    <t>Core drills</t>
  </si>
  <si>
    <t>20102008</t>
  </si>
  <si>
    <t>Exploration or development system spare parts or accessories</t>
  </si>
  <si>
    <t>20102100</t>
  </si>
  <si>
    <t>Rock drills</t>
  </si>
  <si>
    <t>20102101</t>
  </si>
  <si>
    <t>Pneumatic rock drills</t>
  </si>
  <si>
    <t>20102102</t>
  </si>
  <si>
    <t>Hydraulic rock drills</t>
  </si>
  <si>
    <t>20102103</t>
  </si>
  <si>
    <t>Hand held rock drills</t>
  </si>
  <si>
    <t>20102104</t>
  </si>
  <si>
    <t>Rock drill spare parts or accessories</t>
  </si>
  <si>
    <t>20102200</t>
  </si>
  <si>
    <t>Explosive loading machinery</t>
  </si>
  <si>
    <t>20102201</t>
  </si>
  <si>
    <t>Ammonium nitrate and fuel oil ANFO loading machinery</t>
  </si>
  <si>
    <t>20102202</t>
  </si>
  <si>
    <t>Emulsion loading machinery</t>
  </si>
  <si>
    <t>20102203</t>
  </si>
  <si>
    <t>Explosive loading machinery spare parts or accessories</t>
  </si>
  <si>
    <t>20102300</t>
  </si>
  <si>
    <t>Underground mining service vehicles</t>
  </si>
  <si>
    <t>20102301</t>
  </si>
  <si>
    <t>Personnel carriers</t>
  </si>
  <si>
    <t>20102302</t>
  </si>
  <si>
    <t>Crane vehicles</t>
  </si>
  <si>
    <t>20102303</t>
  </si>
  <si>
    <t>Flat deck material carriers</t>
  </si>
  <si>
    <t>20102304</t>
  </si>
  <si>
    <t>Bulk material carriers</t>
  </si>
  <si>
    <t>20102305</t>
  </si>
  <si>
    <t>Utility service vehicles</t>
  </si>
  <si>
    <t>20102306</t>
  </si>
  <si>
    <t>Elevating platform vehicles or scissor lifts</t>
  </si>
  <si>
    <t>20102307</t>
  </si>
  <si>
    <t>Underground mining service vehicle spare parts or accessories</t>
  </si>
  <si>
    <t>20110000</t>
  </si>
  <si>
    <t>Well drilling and operation equipment</t>
  </si>
  <si>
    <t>20111500</t>
  </si>
  <si>
    <t>Drilling and exploration equipment</t>
  </si>
  <si>
    <t>20111504</t>
  </si>
  <si>
    <t>Water well drilling equipment</t>
  </si>
  <si>
    <t>20111505</t>
  </si>
  <si>
    <t>Uranium exploration equipment</t>
  </si>
  <si>
    <t>20111600</t>
  </si>
  <si>
    <t>Drilling and operation machinery</t>
  </si>
  <si>
    <t>20111601</t>
  </si>
  <si>
    <t>Boring or sinking machinery</t>
  </si>
  <si>
    <t>20111602</t>
  </si>
  <si>
    <t>Downhole assembly machinery</t>
  </si>
  <si>
    <t>20111603</t>
  </si>
  <si>
    <t>Hammer drills</t>
  </si>
  <si>
    <t>20111604</t>
  </si>
  <si>
    <t>Crawler drills</t>
  </si>
  <si>
    <t>20111606</t>
  </si>
  <si>
    <t>Pneumatic vibrators</t>
  </si>
  <si>
    <t>20111607</t>
  </si>
  <si>
    <t>Tunneling machinery</t>
  </si>
  <si>
    <t>20111608</t>
  </si>
  <si>
    <t>Striking hammers</t>
  </si>
  <si>
    <t>20111609</t>
  </si>
  <si>
    <t>Sinker drills</t>
  </si>
  <si>
    <t>20111610</t>
  </si>
  <si>
    <t>Sewer inspection machinery</t>
  </si>
  <si>
    <t>20111611</t>
  </si>
  <si>
    <t>Rotary drills</t>
  </si>
  <si>
    <t>20111612</t>
  </si>
  <si>
    <t>Drilling rigs</t>
  </si>
  <si>
    <t>20111613</t>
  </si>
  <si>
    <t>Long hole drills</t>
  </si>
  <si>
    <t>20111614</t>
  </si>
  <si>
    <t>Industrial drill bits</t>
  </si>
  <si>
    <t>20111615</t>
  </si>
  <si>
    <t>Drifters</t>
  </si>
  <si>
    <t>20111616</t>
  </si>
  <si>
    <t>Derricks</t>
  </si>
  <si>
    <t>20111617</t>
  </si>
  <si>
    <t>Drilling carriages</t>
  </si>
  <si>
    <t>20111618</t>
  </si>
  <si>
    <t>Downhole fishing poles</t>
  </si>
  <si>
    <t>20111619</t>
  </si>
  <si>
    <t>Well drilling bit cones</t>
  </si>
  <si>
    <t>20111700</t>
  </si>
  <si>
    <t>Drilling and operation accessories</t>
  </si>
  <si>
    <t>20111701</t>
  </si>
  <si>
    <t>Audio visual instruments for well inspection</t>
  </si>
  <si>
    <t>20111702</t>
  </si>
  <si>
    <t>Packers or tubing anchors</t>
  </si>
  <si>
    <t>20111703</t>
  </si>
  <si>
    <t>Drilling casings</t>
  </si>
  <si>
    <t>20111704</t>
  </si>
  <si>
    <t>Drilling screens</t>
  </si>
  <si>
    <t>20111705</t>
  </si>
  <si>
    <t>Well points</t>
  </si>
  <si>
    <t>20111706</t>
  </si>
  <si>
    <t>Drilling wedges</t>
  </si>
  <si>
    <t>20111707</t>
  </si>
  <si>
    <t>Drilling tool adapters</t>
  </si>
  <si>
    <t>20111708</t>
  </si>
  <si>
    <t>Drill stems</t>
  </si>
  <si>
    <t>20111709</t>
  </si>
  <si>
    <t>Well drilling tool or accessory kits</t>
  </si>
  <si>
    <t>20120000</t>
  </si>
  <si>
    <t>Oil and gas drilling and exploration equipment</t>
  </si>
  <si>
    <t>20121000</t>
  </si>
  <si>
    <t>Acidizing equipment</t>
  </si>
  <si>
    <t>20121001</t>
  </si>
  <si>
    <t>Acidizing blending units</t>
  </si>
  <si>
    <t>20121002</t>
  </si>
  <si>
    <t>Acidizing density sensors</t>
  </si>
  <si>
    <t>20121003</t>
  </si>
  <si>
    <t>Acidizing pumping units</t>
  </si>
  <si>
    <t>20121004</t>
  </si>
  <si>
    <t>Acidizing units</t>
  </si>
  <si>
    <t>20121005</t>
  </si>
  <si>
    <t>Acidizing air piping</t>
  </si>
  <si>
    <t>20121006</t>
  </si>
  <si>
    <t>Acidizing ball injectors</t>
  </si>
  <si>
    <t>20121007</t>
  </si>
  <si>
    <t>Bulk liquid acid equipment</t>
  </si>
  <si>
    <t>20121008</t>
  </si>
  <si>
    <t>Acidizing drop boxes</t>
  </si>
  <si>
    <t>20121009</t>
  </si>
  <si>
    <t>Acidizing flow meters</t>
  </si>
  <si>
    <t>20121010</t>
  </si>
  <si>
    <t>Acidizing junction boxes</t>
  </si>
  <si>
    <t>20121011</t>
  </si>
  <si>
    <t>Acidizing pressure sensors</t>
  </si>
  <si>
    <t>20121012</t>
  </si>
  <si>
    <t>Acidizing process piping</t>
  </si>
  <si>
    <t>20121013</t>
  </si>
  <si>
    <t>Acidizing straight joints</t>
  </si>
  <si>
    <t>20121014</t>
  </si>
  <si>
    <t>Acidizing swivels</t>
  </si>
  <si>
    <t>20121015</t>
  </si>
  <si>
    <t>Acidizing treating irons</t>
  </si>
  <si>
    <t>20121016</t>
  </si>
  <si>
    <t>Acidizing tree savers</t>
  </si>
  <si>
    <t>20121100</t>
  </si>
  <si>
    <t>Cementing equipment</t>
  </si>
  <si>
    <t>20121101</t>
  </si>
  <si>
    <t>Blending units</t>
  </si>
  <si>
    <t>20121102</t>
  </si>
  <si>
    <t>Bridge plugs</t>
  </si>
  <si>
    <t>20121103</t>
  </si>
  <si>
    <t>Bulk liquid cement equipment</t>
  </si>
  <si>
    <t>20121104</t>
  </si>
  <si>
    <t>Cement bulk material equipment</t>
  </si>
  <si>
    <t>20121105</t>
  </si>
  <si>
    <t>Cement density sensors</t>
  </si>
  <si>
    <t>20121106</t>
  </si>
  <si>
    <t>Cement floating bulk units</t>
  </si>
  <si>
    <t>20121107</t>
  </si>
  <si>
    <t>Cement floating equipment stage tools</t>
  </si>
  <si>
    <t>20121108</t>
  </si>
  <si>
    <t>Cement floating equipment wiper plugs</t>
  </si>
  <si>
    <t>20121109</t>
  </si>
  <si>
    <t>Cement pumping units</t>
  </si>
  <si>
    <t>20121110</t>
  </si>
  <si>
    <t>Cement retainers</t>
  </si>
  <si>
    <t>20121111</t>
  </si>
  <si>
    <t>Centralizers</t>
  </si>
  <si>
    <t>20121112</t>
  </si>
  <si>
    <t>Express latch couplers</t>
  </si>
  <si>
    <t>20121113</t>
  </si>
  <si>
    <t>Float collars</t>
  </si>
  <si>
    <t>20121114</t>
  </si>
  <si>
    <t>Float shoes</t>
  </si>
  <si>
    <t>20121115</t>
  </si>
  <si>
    <t>Oilfield cementing tools</t>
  </si>
  <si>
    <t>20121116</t>
  </si>
  <si>
    <t>Retrievable cementing packers</t>
  </si>
  <si>
    <t>20121118</t>
  </si>
  <si>
    <t>Subsea cement heads</t>
  </si>
  <si>
    <t>20121119</t>
  </si>
  <si>
    <t>Surface cement heads</t>
  </si>
  <si>
    <t>20121200</t>
  </si>
  <si>
    <t>Fracturing equipment</t>
  </si>
  <si>
    <t>20121201</t>
  </si>
  <si>
    <t>Bulk liquid fracturing equipment</t>
  </si>
  <si>
    <t>20121202</t>
  </si>
  <si>
    <t>Fracturing bulk proppant equipment</t>
  </si>
  <si>
    <t>20121203</t>
  </si>
  <si>
    <t>Fracturing control units</t>
  </si>
  <si>
    <t>20121204</t>
  </si>
  <si>
    <t>Fracturing density sensors</t>
  </si>
  <si>
    <t>20121205</t>
  </si>
  <si>
    <t>Fracturing manifold units</t>
  </si>
  <si>
    <t>20121206</t>
  </si>
  <si>
    <t>Fracturing proppant conveying equipment</t>
  </si>
  <si>
    <t>20121207</t>
  </si>
  <si>
    <t>Fracturing pumping units</t>
  </si>
  <si>
    <t>20121208</t>
  </si>
  <si>
    <t>Fracturing slurry blending units</t>
  </si>
  <si>
    <t>20121209</t>
  </si>
  <si>
    <t>Gel blending units</t>
  </si>
  <si>
    <t>20121210</t>
  </si>
  <si>
    <t>Fracturing missiles</t>
  </si>
  <si>
    <t>20121211</t>
  </si>
  <si>
    <t>Pump integrity monitors</t>
  </si>
  <si>
    <t>20121212</t>
  </si>
  <si>
    <t>Fracturing service packers</t>
  </si>
  <si>
    <t>20121213</t>
  </si>
  <si>
    <t>Stimulation pumping units</t>
  </si>
  <si>
    <t>20121300</t>
  </si>
  <si>
    <t>Sand control equipment</t>
  </si>
  <si>
    <t>20121301</t>
  </si>
  <si>
    <t>Blanking plugs</t>
  </si>
  <si>
    <t>20121302</t>
  </si>
  <si>
    <t>Floaters</t>
  </si>
  <si>
    <t>20121303</t>
  </si>
  <si>
    <t>Frac pack systems</t>
  </si>
  <si>
    <t>20121304</t>
  </si>
  <si>
    <t>Gravel pack systems</t>
  </si>
  <si>
    <t>20121305</t>
  </si>
  <si>
    <t>Guide shoes</t>
  </si>
  <si>
    <t>20121306</t>
  </si>
  <si>
    <t>Hook up nipples</t>
  </si>
  <si>
    <t>20121307</t>
  </si>
  <si>
    <t>Make up subs</t>
  </si>
  <si>
    <t>20121308</t>
  </si>
  <si>
    <t>Production tubing overshots</t>
  </si>
  <si>
    <t>20121309</t>
  </si>
  <si>
    <t>Sand control blanks</t>
  </si>
  <si>
    <t>20121310</t>
  </si>
  <si>
    <t>Sand control bulk liquid equipment</t>
  </si>
  <si>
    <t>20121311</t>
  </si>
  <si>
    <t>Sand control bulk proppant equipment</t>
  </si>
  <si>
    <t>20121312</t>
  </si>
  <si>
    <t>Sand control density sensors</t>
  </si>
  <si>
    <t>20121313</t>
  </si>
  <si>
    <t>Sand control manifold units</t>
  </si>
  <si>
    <t>20121314</t>
  </si>
  <si>
    <t>Sand control proppant conveying equipment</t>
  </si>
  <si>
    <t>20121315</t>
  </si>
  <si>
    <t>Sand control pumping units</t>
  </si>
  <si>
    <t>20121316</t>
  </si>
  <si>
    <t>Sand control screens</t>
  </si>
  <si>
    <t>20121317</t>
  </si>
  <si>
    <t>Sand control slurry blending units</t>
  </si>
  <si>
    <t>20121318</t>
  </si>
  <si>
    <t>Sand detectors</t>
  </si>
  <si>
    <t>20121319</t>
  </si>
  <si>
    <t>Seal assembly locators</t>
  </si>
  <si>
    <t>20121320</t>
  </si>
  <si>
    <t>Shear joints</t>
  </si>
  <si>
    <t>20121321</t>
  </si>
  <si>
    <t>Sleeve shifting tools</t>
  </si>
  <si>
    <t>20121322</t>
  </si>
  <si>
    <t>Sliding sleeves</t>
  </si>
  <si>
    <t>20121323</t>
  </si>
  <si>
    <t>Velocity strings</t>
  </si>
  <si>
    <t>20121400</t>
  </si>
  <si>
    <t>Completion tools and equipment</t>
  </si>
  <si>
    <t>20121401</t>
  </si>
  <si>
    <t>Ball catcher subs</t>
  </si>
  <si>
    <t>20121402</t>
  </si>
  <si>
    <t>Blast joints</t>
  </si>
  <si>
    <t>20121403</t>
  </si>
  <si>
    <t>Blast nipples</t>
  </si>
  <si>
    <t>20121404</t>
  </si>
  <si>
    <t>Completion bull plugs</t>
  </si>
  <si>
    <t>20121405</t>
  </si>
  <si>
    <t>Circulation production devices</t>
  </si>
  <si>
    <t>20121406</t>
  </si>
  <si>
    <t>Completion test equipment</t>
  </si>
  <si>
    <t>20121407</t>
  </si>
  <si>
    <t>Control line protectors</t>
  </si>
  <si>
    <t>20121408</t>
  </si>
  <si>
    <t>Deflection tools</t>
  </si>
  <si>
    <t>20121409</t>
  </si>
  <si>
    <t>Completion expansion joints</t>
  </si>
  <si>
    <t>20121410</t>
  </si>
  <si>
    <t>Flow couplings</t>
  </si>
  <si>
    <t>20121411</t>
  </si>
  <si>
    <t>Gas lift equipment</t>
  </si>
  <si>
    <t>20121412</t>
  </si>
  <si>
    <t>Hanger landing tools</t>
  </si>
  <si>
    <t>20121413</t>
  </si>
  <si>
    <t>Completion hydraulic pumps</t>
  </si>
  <si>
    <t>20121414</t>
  </si>
  <si>
    <t>Hydraulic setting tools</t>
  </si>
  <si>
    <t>20121415</t>
  </si>
  <si>
    <t>Injection systems</t>
  </si>
  <si>
    <t>20121416</t>
  </si>
  <si>
    <t>Landing nipples</t>
  </si>
  <si>
    <t>20121417</t>
  </si>
  <si>
    <t>Liner hangers</t>
  </si>
  <si>
    <t>20121418</t>
  </si>
  <si>
    <t>Packer pulling tools</t>
  </si>
  <si>
    <t>20121419</t>
  </si>
  <si>
    <t>Packer running tools</t>
  </si>
  <si>
    <t>20121420</t>
  </si>
  <si>
    <t>Production packers</t>
  </si>
  <si>
    <t>20121421</t>
  </si>
  <si>
    <t>Pump down through flow line equipment</t>
  </si>
  <si>
    <t>20121422</t>
  </si>
  <si>
    <t>Completion safety joints</t>
  </si>
  <si>
    <t>20121423</t>
  </si>
  <si>
    <t>Completion seal assemblies</t>
  </si>
  <si>
    <t>20121424</t>
  </si>
  <si>
    <t>Seal bores or polished bores</t>
  </si>
  <si>
    <t>20121425</t>
  </si>
  <si>
    <t>Side pocket mandrels</t>
  </si>
  <si>
    <t>20121427</t>
  </si>
  <si>
    <t>Subsurface safety valves</t>
  </si>
  <si>
    <t>20121428</t>
  </si>
  <si>
    <t>Travel joints</t>
  </si>
  <si>
    <t>20121429</t>
  </si>
  <si>
    <t>Tubing anchors</t>
  </si>
  <si>
    <t>20121430</t>
  </si>
  <si>
    <t>Twin flow assemblies</t>
  </si>
  <si>
    <t>20121500</t>
  </si>
  <si>
    <t>Conventional drilling tools</t>
  </si>
  <si>
    <t>20121501</t>
  </si>
  <si>
    <t>Blowout preventers</t>
  </si>
  <si>
    <t>20121502</t>
  </si>
  <si>
    <t>Blowout preventer controls</t>
  </si>
  <si>
    <t>20121503</t>
  </si>
  <si>
    <t>Casing scrapers</t>
  </si>
  <si>
    <t>20121504</t>
  </si>
  <si>
    <t>Drill collars</t>
  </si>
  <si>
    <t>20121505</t>
  </si>
  <si>
    <t>Coring equipment</t>
  </si>
  <si>
    <t>20121506</t>
  </si>
  <si>
    <t>Drill pipe thread protectors</t>
  </si>
  <si>
    <t>20121507</t>
  </si>
  <si>
    <t>Drill pipe tool joints</t>
  </si>
  <si>
    <t>20121508</t>
  </si>
  <si>
    <t>Drill pipe</t>
  </si>
  <si>
    <t>20121509</t>
  </si>
  <si>
    <t>Gauge rings</t>
  </si>
  <si>
    <t>20121510</t>
  </si>
  <si>
    <t>Hole openers</t>
  </si>
  <si>
    <t>20121511</t>
  </si>
  <si>
    <t>Hole reamers</t>
  </si>
  <si>
    <t>20121512</t>
  </si>
  <si>
    <t>Fishing jars</t>
  </si>
  <si>
    <t>20121513</t>
  </si>
  <si>
    <t>Downhole shock absorbers</t>
  </si>
  <si>
    <t>20121514</t>
  </si>
  <si>
    <t>Downhole stabilizers</t>
  </si>
  <si>
    <t>20121515</t>
  </si>
  <si>
    <t>Drilling subs</t>
  </si>
  <si>
    <t>20121516</t>
  </si>
  <si>
    <t>Thrusters</t>
  </si>
  <si>
    <t>20121600</t>
  </si>
  <si>
    <t>Drilling bits</t>
  </si>
  <si>
    <t>20121601</t>
  </si>
  <si>
    <t>Fixed cutter drill bits</t>
  </si>
  <si>
    <t>20121602</t>
  </si>
  <si>
    <t>Natural diamond drill bits</t>
  </si>
  <si>
    <t>20121603</t>
  </si>
  <si>
    <t>Nozzle drill bits</t>
  </si>
  <si>
    <t>20121604</t>
  </si>
  <si>
    <t>PDC bits</t>
  </si>
  <si>
    <t>20121605</t>
  </si>
  <si>
    <t>Roller cone button insert drill bits</t>
  </si>
  <si>
    <t>20121606</t>
  </si>
  <si>
    <t>Roller steel tooth drill bits</t>
  </si>
  <si>
    <t>20121607</t>
  </si>
  <si>
    <t>Core bits</t>
  </si>
  <si>
    <t>20121608</t>
  </si>
  <si>
    <t>Bit block</t>
  </si>
  <si>
    <t>20121609</t>
  </si>
  <si>
    <t>Continuous mining bit</t>
  </si>
  <si>
    <t>20121610</t>
  </si>
  <si>
    <t>Feeder bit</t>
  </si>
  <si>
    <t>20121611</t>
  </si>
  <si>
    <t>Longwall bit</t>
  </si>
  <si>
    <t>20121612</t>
  </si>
  <si>
    <t>Roof drill bit</t>
  </si>
  <si>
    <t>20121700</t>
  </si>
  <si>
    <t>Fishing tools</t>
  </si>
  <si>
    <t>20121701</t>
  </si>
  <si>
    <t>Bumper subs</t>
  </si>
  <si>
    <t>20121702</t>
  </si>
  <si>
    <t>Casing patches</t>
  </si>
  <si>
    <t>20121703</t>
  </si>
  <si>
    <t>Jar boosters</t>
  </si>
  <si>
    <t>20121704</t>
  </si>
  <si>
    <t>Junk subs</t>
  </si>
  <si>
    <t>20121705</t>
  </si>
  <si>
    <t>Mills or burning shoes</t>
  </si>
  <si>
    <t>20121706</t>
  </si>
  <si>
    <t>Overshots</t>
  </si>
  <si>
    <t>20121707</t>
  </si>
  <si>
    <t>Oilfield fishing spears</t>
  </si>
  <si>
    <t>20121708</t>
  </si>
  <si>
    <t>Unspecified fishing tools</t>
  </si>
  <si>
    <t>20121800</t>
  </si>
  <si>
    <t>Directional drilling equipment</t>
  </si>
  <si>
    <t>20121801</t>
  </si>
  <si>
    <t>Geosteering tools</t>
  </si>
  <si>
    <t>20121802</t>
  </si>
  <si>
    <t>Mud motors</t>
  </si>
  <si>
    <t>20121803</t>
  </si>
  <si>
    <t>Rotary steerable tools</t>
  </si>
  <si>
    <t>20121804</t>
  </si>
  <si>
    <t>Directional drilling surface control systems</t>
  </si>
  <si>
    <t>20121805</t>
  </si>
  <si>
    <t>Straight hole directional drilling tools</t>
  </si>
  <si>
    <t>20121900</t>
  </si>
  <si>
    <t>Well measurement and logging equipment</t>
  </si>
  <si>
    <t>20121901</t>
  </si>
  <si>
    <t>Acoustic tools</t>
  </si>
  <si>
    <t>20121902</t>
  </si>
  <si>
    <t>Drilling or mud control instruments</t>
  </si>
  <si>
    <t>20121903</t>
  </si>
  <si>
    <t>Drilling performance measurement tools</t>
  </si>
  <si>
    <t>20121904</t>
  </si>
  <si>
    <t>Flow measurement equipment</t>
  </si>
  <si>
    <t>20121905</t>
  </si>
  <si>
    <t>Nuclear magnetic resonance tools</t>
  </si>
  <si>
    <t>20121906</t>
  </si>
  <si>
    <t>Nuclear tools</t>
  </si>
  <si>
    <t>20121907</t>
  </si>
  <si>
    <t>Production logging equipment</t>
  </si>
  <si>
    <t>20121908</t>
  </si>
  <si>
    <t>Resistivity tools</t>
  </si>
  <si>
    <t>20121909</t>
  </si>
  <si>
    <t>Surveying systems</t>
  </si>
  <si>
    <t>20121910</t>
  </si>
  <si>
    <t>Telemetry systems</t>
  </si>
  <si>
    <t>20121911</t>
  </si>
  <si>
    <t>Ultrasonic tools</t>
  </si>
  <si>
    <t>20121912</t>
  </si>
  <si>
    <t>Well logging bottom hole pressure equipment</t>
  </si>
  <si>
    <t>20121913</t>
  </si>
  <si>
    <t>Well logging downhole test equipment</t>
  </si>
  <si>
    <t>20121914</t>
  </si>
  <si>
    <t>Well logging units</t>
  </si>
  <si>
    <t>20122000</t>
  </si>
  <si>
    <t>Fixturing and test equipment</t>
  </si>
  <si>
    <t>20122001</t>
  </si>
  <si>
    <t>Drift bars</t>
  </si>
  <si>
    <t>20122002</t>
  </si>
  <si>
    <t>Drift sleeves</t>
  </si>
  <si>
    <t>20122003</t>
  </si>
  <si>
    <t>Drift rabbits</t>
  </si>
  <si>
    <t>20122004</t>
  </si>
  <si>
    <t>Test fixtures</t>
  </si>
  <si>
    <t>20122005</t>
  </si>
  <si>
    <t>Test nipples</t>
  </si>
  <si>
    <t>20122006</t>
  </si>
  <si>
    <t>Test plugs</t>
  </si>
  <si>
    <t>20122100</t>
  </si>
  <si>
    <t>Perforating equipment</t>
  </si>
  <si>
    <t>20122101</t>
  </si>
  <si>
    <t>Capsule guns</t>
  </si>
  <si>
    <t>20122102</t>
  </si>
  <si>
    <t>Casing guns</t>
  </si>
  <si>
    <t>20122103</t>
  </si>
  <si>
    <t>Deployment heads</t>
  </si>
  <si>
    <t>20122104</t>
  </si>
  <si>
    <t>Perforating explosives</t>
  </si>
  <si>
    <t>20122105</t>
  </si>
  <si>
    <t>Firing heads</t>
  </si>
  <si>
    <t>20122106</t>
  </si>
  <si>
    <t>Gun adapters</t>
  </si>
  <si>
    <t>20122107</t>
  </si>
  <si>
    <t>High shot density guns</t>
  </si>
  <si>
    <t>20122108</t>
  </si>
  <si>
    <t>Perforating bull plugs</t>
  </si>
  <si>
    <t>20122109</t>
  </si>
  <si>
    <t>Plug setting tools</t>
  </si>
  <si>
    <t>20122110</t>
  </si>
  <si>
    <t>Perforating positioning equipment</t>
  </si>
  <si>
    <t>20122111</t>
  </si>
  <si>
    <t>Scalloped guns</t>
  </si>
  <si>
    <t>20122112</t>
  </si>
  <si>
    <t>Tandem subs</t>
  </si>
  <si>
    <t>20122113</t>
  </si>
  <si>
    <t>Through tubing perforation gun accessories</t>
  </si>
  <si>
    <t>20122114</t>
  </si>
  <si>
    <t>Through tubing perforation guns</t>
  </si>
  <si>
    <t>20122115</t>
  </si>
  <si>
    <t>Under balance vent subs</t>
  </si>
  <si>
    <t>20122200</t>
  </si>
  <si>
    <t>Well testing equipment</t>
  </si>
  <si>
    <t>20122201</t>
  </si>
  <si>
    <t>Flare booms</t>
  </si>
  <si>
    <t>20122202</t>
  </si>
  <si>
    <t>Flare burners</t>
  </si>
  <si>
    <t>20122203</t>
  </si>
  <si>
    <t>Cased hole test tools</t>
  </si>
  <si>
    <t>20122204</t>
  </si>
  <si>
    <t>Choke manifolds</t>
  </si>
  <si>
    <t>20122205</t>
  </si>
  <si>
    <t>Diverting manifolds</t>
  </si>
  <si>
    <t>20122206</t>
  </si>
  <si>
    <t>Flowhead baskets</t>
  </si>
  <si>
    <t>20122207</t>
  </si>
  <si>
    <t>Flowhead swivels</t>
  </si>
  <si>
    <t>20122208</t>
  </si>
  <si>
    <t>Flowheads</t>
  </si>
  <si>
    <t>20122209</t>
  </si>
  <si>
    <t>Formation shut in tools</t>
  </si>
  <si>
    <t>20122210</t>
  </si>
  <si>
    <t>Gas flares</t>
  </si>
  <si>
    <t>20122211</t>
  </si>
  <si>
    <t>Mud gas analyzers</t>
  </si>
  <si>
    <t>20122212</t>
  </si>
  <si>
    <t>Oil samplers</t>
  </si>
  <si>
    <t>20122213</t>
  </si>
  <si>
    <t>Well testing separators</t>
  </si>
  <si>
    <t>20122214</t>
  </si>
  <si>
    <t>Well testing surface piping</t>
  </si>
  <si>
    <t>20122215</t>
  </si>
  <si>
    <t>Surge tanks</t>
  </si>
  <si>
    <t>20122216</t>
  </si>
  <si>
    <t>Well testing downhole tools</t>
  </si>
  <si>
    <t>20122300</t>
  </si>
  <si>
    <t>Slickline equipment</t>
  </si>
  <si>
    <t>20122301</t>
  </si>
  <si>
    <t>Slickline adapter heads</t>
  </si>
  <si>
    <t>20122302</t>
  </si>
  <si>
    <t>Slickline backoffs</t>
  </si>
  <si>
    <t>20122303</t>
  </si>
  <si>
    <t>Slickline bell guides</t>
  </si>
  <si>
    <t>20122304</t>
  </si>
  <si>
    <t>Slickline blind boxes</t>
  </si>
  <si>
    <t>20122305</t>
  </si>
  <si>
    <t>Slickline bottom hole pressure equipment</t>
  </si>
  <si>
    <t>20122306</t>
  </si>
  <si>
    <t>Slickline caliper tools</t>
  </si>
  <si>
    <t>20122307</t>
  </si>
  <si>
    <t>Slickline cement dump bailing equipment</t>
  </si>
  <si>
    <t>20122308</t>
  </si>
  <si>
    <t>Slickline chemical cutters</t>
  </si>
  <si>
    <t>20122309</t>
  </si>
  <si>
    <t>Slickline clamp on tool string centralizers</t>
  </si>
  <si>
    <t>20122310</t>
  </si>
  <si>
    <t>Slickline clamp on wireline centralizers</t>
  </si>
  <si>
    <t>20122311</t>
  </si>
  <si>
    <t>Slickline collar locators</t>
  </si>
  <si>
    <t>20122312</t>
  </si>
  <si>
    <t>Slickline collectors</t>
  </si>
  <si>
    <t>20122313</t>
  </si>
  <si>
    <t>Slickline colliding tools</t>
  </si>
  <si>
    <t>20122314</t>
  </si>
  <si>
    <t>Slickline crossovers</t>
  </si>
  <si>
    <t>20122315</t>
  </si>
  <si>
    <t>Slickline depth measurement equipment</t>
  </si>
  <si>
    <t>20122316</t>
  </si>
  <si>
    <t>Slickline dewar flasks</t>
  </si>
  <si>
    <t>20122317</t>
  </si>
  <si>
    <t>Slickline dipmeter tools</t>
  </si>
  <si>
    <t>20122318</t>
  </si>
  <si>
    <t>Slickline directional tools</t>
  </si>
  <si>
    <t>20122319</t>
  </si>
  <si>
    <t>Slickline go devil tools</t>
  </si>
  <si>
    <t>20122320</t>
  </si>
  <si>
    <t>Slickline hole punchers</t>
  </si>
  <si>
    <t>20122321</t>
  </si>
  <si>
    <t>Slickline jet cutters</t>
  </si>
  <si>
    <t>20122322</t>
  </si>
  <si>
    <t>Slickline junk shots</t>
  </si>
  <si>
    <t>20122323</t>
  </si>
  <si>
    <t>Slickline kickover tools</t>
  </si>
  <si>
    <t>20122324</t>
  </si>
  <si>
    <t>Slickline knuckle joints</t>
  </si>
  <si>
    <t>20122325</t>
  </si>
  <si>
    <t>Slickline lead impression blocks</t>
  </si>
  <si>
    <t>20122326</t>
  </si>
  <si>
    <t>Slickline locator mandrels</t>
  </si>
  <si>
    <t>20122327</t>
  </si>
  <si>
    <t>Slickline lock mandrels</t>
  </si>
  <si>
    <t>20122328</t>
  </si>
  <si>
    <t>Slickline lubricators</t>
  </si>
  <si>
    <t>20122329</t>
  </si>
  <si>
    <t>Slickline mechanical bailers</t>
  </si>
  <si>
    <t>20122330</t>
  </si>
  <si>
    <t>Slickline mechanical plugbacks</t>
  </si>
  <si>
    <t>20122331</t>
  </si>
  <si>
    <t>Other Slickline Tools</t>
  </si>
  <si>
    <t>20122332</t>
  </si>
  <si>
    <t>Slickline paraffin scrappers</t>
  </si>
  <si>
    <t>20122333</t>
  </si>
  <si>
    <t>Slickline rope sockets</t>
  </si>
  <si>
    <t>20122334</t>
  </si>
  <si>
    <t>Slickline running or pulling prongs</t>
  </si>
  <si>
    <t>20122335</t>
  </si>
  <si>
    <t>Slickline severing tools</t>
  </si>
  <si>
    <t>20122336</t>
  </si>
  <si>
    <t>Slickline sheaves or floor blocks</t>
  </si>
  <si>
    <t>20122338</t>
  </si>
  <si>
    <t>Slickline pulling tool accessories</t>
  </si>
  <si>
    <t>20122339</t>
  </si>
  <si>
    <t>Slickline pulling tools</t>
  </si>
  <si>
    <t>20122340</t>
  </si>
  <si>
    <t>Slickline running tools</t>
  </si>
  <si>
    <t>20122341</t>
  </si>
  <si>
    <t>Slickline units</t>
  </si>
  <si>
    <t>20122342</t>
  </si>
  <si>
    <t>Slickline wire</t>
  </si>
  <si>
    <t>20122343</t>
  </si>
  <si>
    <t>Slickline sonic tools</t>
  </si>
  <si>
    <t>20122344</t>
  </si>
  <si>
    <t>Slickline spacer bars</t>
  </si>
  <si>
    <t>20122345</t>
  </si>
  <si>
    <t>Slickline swages</t>
  </si>
  <si>
    <t>20122346</t>
  </si>
  <si>
    <t>Slickline tension devices</t>
  </si>
  <si>
    <t>20122347</t>
  </si>
  <si>
    <t>Slickline tubing plugs</t>
  </si>
  <si>
    <t>20122348</t>
  </si>
  <si>
    <t>Slickline ultrasonic tools</t>
  </si>
  <si>
    <t>20122349</t>
  </si>
  <si>
    <t>Wireline grabs</t>
  </si>
  <si>
    <t>20122350</t>
  </si>
  <si>
    <t>Wireline jars</t>
  </si>
  <si>
    <t>20122351</t>
  </si>
  <si>
    <t>Wireline scrapers</t>
  </si>
  <si>
    <t>20122352</t>
  </si>
  <si>
    <t>Wireline spear</t>
  </si>
  <si>
    <t>20122353</t>
  </si>
  <si>
    <t>Wireline stems</t>
  </si>
  <si>
    <t>20122354</t>
  </si>
  <si>
    <t>Wireline valves</t>
  </si>
  <si>
    <t>20122356</t>
  </si>
  <si>
    <t>Wireline preventers</t>
  </si>
  <si>
    <t>20122357</t>
  </si>
  <si>
    <t>Wireline jar accelerators</t>
  </si>
  <si>
    <t>20122400</t>
  </si>
  <si>
    <t>Production systems equipment</t>
  </si>
  <si>
    <t>20122401</t>
  </si>
  <si>
    <t>Cable thumpers</t>
  </si>
  <si>
    <t>20122402</t>
  </si>
  <si>
    <t>Oilfield production evaporators</t>
  </si>
  <si>
    <t>20122403</t>
  </si>
  <si>
    <t>Hipot testers</t>
  </si>
  <si>
    <t>20122404</t>
  </si>
  <si>
    <t>Oilfield lapping machines</t>
  </si>
  <si>
    <t>20122405</t>
  </si>
  <si>
    <t>Motor end lifts</t>
  </si>
  <si>
    <t>20122406</t>
  </si>
  <si>
    <t>Oil dielectric testers</t>
  </si>
  <si>
    <t>20122407</t>
  </si>
  <si>
    <t>Oil vacuum filling units</t>
  </si>
  <si>
    <t>20122408</t>
  </si>
  <si>
    <t>Oilfield production shaft straighteners</t>
  </si>
  <si>
    <t>20122409</t>
  </si>
  <si>
    <t>Oilfield production spoolers</t>
  </si>
  <si>
    <t>20122410</t>
  </si>
  <si>
    <t>Vibration analyzers</t>
  </si>
  <si>
    <t>20122500</t>
  </si>
  <si>
    <t>Coiled tubing equipment</t>
  </si>
  <si>
    <t>20122501</t>
  </si>
  <si>
    <t>Blaster tools</t>
  </si>
  <si>
    <t>20122502</t>
  </si>
  <si>
    <t>Coiled tubing truck crane units</t>
  </si>
  <si>
    <t>20122503</t>
  </si>
  <si>
    <t>Coiled tubing units</t>
  </si>
  <si>
    <t>20122504</t>
  </si>
  <si>
    <t>Coiled tubing hose packages</t>
  </si>
  <si>
    <t>20122505</t>
  </si>
  <si>
    <t>Coiled tubing inflatable systems</t>
  </si>
  <si>
    <t>20122506</t>
  </si>
  <si>
    <t>Coiled tubing injector heads</t>
  </si>
  <si>
    <t>20122507</t>
  </si>
  <si>
    <t>Coiled tubing lifting equipment</t>
  </si>
  <si>
    <t>20122508</t>
  </si>
  <si>
    <t>Operator houses</t>
  </si>
  <si>
    <t>20122509</t>
  </si>
  <si>
    <t>Coiled tubing power packs</t>
  </si>
  <si>
    <t>20122510</t>
  </si>
  <si>
    <t>Coiled tubing reels</t>
  </si>
  <si>
    <t>20122511</t>
  </si>
  <si>
    <t>Coiled tubing spooling reels</t>
  </si>
  <si>
    <t>20122512</t>
  </si>
  <si>
    <t>Tubing guides</t>
  </si>
  <si>
    <t>20122513</t>
  </si>
  <si>
    <t>Wellhead hookups</t>
  </si>
  <si>
    <t>20122514</t>
  </si>
  <si>
    <t>Wellhead support structures</t>
  </si>
  <si>
    <t>20122515</t>
  </si>
  <si>
    <t>Oilfield coiled tubing</t>
  </si>
  <si>
    <t>20122600</t>
  </si>
  <si>
    <t>Seismic equipment</t>
  </si>
  <si>
    <t>20122601</t>
  </si>
  <si>
    <t>Seismic analog sensors</t>
  </si>
  <si>
    <t>20122602</t>
  </si>
  <si>
    <t>Seismic arrays</t>
  </si>
  <si>
    <t>20122603</t>
  </si>
  <si>
    <t>Seismic streamer cable birds</t>
  </si>
  <si>
    <t>20122604</t>
  </si>
  <si>
    <t>Seismic drill tankers</t>
  </si>
  <si>
    <t>20122605</t>
  </si>
  <si>
    <t>Seismic geophones</t>
  </si>
  <si>
    <t>20122606</t>
  </si>
  <si>
    <t>Seismic gravity systems</t>
  </si>
  <si>
    <t>20122607</t>
  </si>
  <si>
    <t>Seismic gun winch systems</t>
  </si>
  <si>
    <t>20122608</t>
  </si>
  <si>
    <t>Seismic hydrophones</t>
  </si>
  <si>
    <t>20122609</t>
  </si>
  <si>
    <t>Seismic impulse sources</t>
  </si>
  <si>
    <t>20122610</t>
  </si>
  <si>
    <t>Seismic marine streamer cables</t>
  </si>
  <si>
    <t>20122611</t>
  </si>
  <si>
    <t>Seismic ocean bottom cables</t>
  </si>
  <si>
    <t>20122612</t>
  </si>
  <si>
    <t>Seismic magnetic systems</t>
  </si>
  <si>
    <t>20122613</t>
  </si>
  <si>
    <t>Seismic positioning equipment</t>
  </si>
  <si>
    <t>20122614</t>
  </si>
  <si>
    <t>Seismic rams</t>
  </si>
  <si>
    <t>20122615</t>
  </si>
  <si>
    <t>Seismic receivers</t>
  </si>
  <si>
    <t>20122616</t>
  </si>
  <si>
    <t>Seismic refraction systems</t>
  </si>
  <si>
    <t>20122617</t>
  </si>
  <si>
    <t>Seismic source controllers</t>
  </si>
  <si>
    <t>20122618</t>
  </si>
  <si>
    <t>Seismic spooling devices</t>
  </si>
  <si>
    <t>20122619</t>
  </si>
  <si>
    <t>Seismic tow blocks</t>
  </si>
  <si>
    <t>20122620</t>
  </si>
  <si>
    <t>Seismic tow points</t>
  </si>
  <si>
    <t>20122621</t>
  </si>
  <si>
    <t>Seismic vibrators</t>
  </si>
  <si>
    <t>20122622</t>
  </si>
  <si>
    <t>Seismic recording systems</t>
  </si>
  <si>
    <t>20122623</t>
  </si>
  <si>
    <t>Seismic data processing systems</t>
  </si>
  <si>
    <t>20122700</t>
  </si>
  <si>
    <t>Oil country tubular goods</t>
  </si>
  <si>
    <t>20122701</t>
  </si>
  <si>
    <t>Oil country casing</t>
  </si>
  <si>
    <t>20122702</t>
  </si>
  <si>
    <t>Oil country couplings</t>
  </si>
  <si>
    <t>20122703</t>
  </si>
  <si>
    <t>Oil country pup joints</t>
  </si>
  <si>
    <t>20122704</t>
  </si>
  <si>
    <t>Oil country tubing</t>
  </si>
  <si>
    <t>20122705</t>
  </si>
  <si>
    <t>Oil country pipe coatings</t>
  </si>
  <si>
    <t>20122706</t>
  </si>
  <si>
    <t>Conductor casing</t>
  </si>
  <si>
    <t>20122707</t>
  </si>
  <si>
    <t>Conductor casing running equipment</t>
  </si>
  <si>
    <t>20122708</t>
  </si>
  <si>
    <t>Drill pipe crossovers</t>
  </si>
  <si>
    <t>20122709</t>
  </si>
  <si>
    <t>Oil country thread protectors</t>
  </si>
  <si>
    <t>20122800</t>
  </si>
  <si>
    <t>Drilling and workover rigs and equipment</t>
  </si>
  <si>
    <t>20122801</t>
  </si>
  <si>
    <t>Mud agitators</t>
  </si>
  <si>
    <t>20122802</t>
  </si>
  <si>
    <t>Mud tanks</t>
  </si>
  <si>
    <t>20122803</t>
  </si>
  <si>
    <t>Air drilling equipment</t>
  </si>
  <si>
    <t>20122804</t>
  </si>
  <si>
    <t>Barge rigs</t>
  </si>
  <si>
    <t>20122806</t>
  </si>
  <si>
    <t>Fluid diverters</t>
  </si>
  <si>
    <t>20122807</t>
  </si>
  <si>
    <t>Drawworks</t>
  </si>
  <si>
    <t>20122808</t>
  </si>
  <si>
    <t>Drill floor equipment</t>
  </si>
  <si>
    <t>20122809</t>
  </si>
  <si>
    <t>Drill swivels</t>
  </si>
  <si>
    <t>20122810</t>
  </si>
  <si>
    <t>Drilling rig ships</t>
  </si>
  <si>
    <t>20122811</t>
  </si>
  <si>
    <t>Drill rig elevators</t>
  </si>
  <si>
    <t>20122812</t>
  </si>
  <si>
    <t>Drill rig bails</t>
  </si>
  <si>
    <t>20122813</t>
  </si>
  <si>
    <t>Hydraulic workover units</t>
  </si>
  <si>
    <t>20122814</t>
  </si>
  <si>
    <t>Drill rig jacking systems</t>
  </si>
  <si>
    <t>20122815</t>
  </si>
  <si>
    <t>Jackup marine drilling rigs</t>
  </si>
  <si>
    <t>20122816</t>
  </si>
  <si>
    <t>Kelly bushings</t>
  </si>
  <si>
    <t>20122817</t>
  </si>
  <si>
    <t>Kelly valves</t>
  </si>
  <si>
    <t>20122818</t>
  </si>
  <si>
    <t>Kelly wipers</t>
  </si>
  <si>
    <t>20122819</t>
  </si>
  <si>
    <t>Kellys</t>
  </si>
  <si>
    <t>20122820</t>
  </si>
  <si>
    <t>Land drilling rigs</t>
  </si>
  <si>
    <t>20122821</t>
  </si>
  <si>
    <t>Mud cleaning equipment</t>
  </si>
  <si>
    <t>20122822</t>
  </si>
  <si>
    <t>Mud manifolds</t>
  </si>
  <si>
    <t>20122823</t>
  </si>
  <si>
    <t>Mud mixers</t>
  </si>
  <si>
    <t>20122824</t>
  </si>
  <si>
    <t>Pipe handling equipment</t>
  </si>
  <si>
    <t>20122825</t>
  </si>
  <si>
    <t>Platform drilling rigs</t>
  </si>
  <si>
    <t>20122826</t>
  </si>
  <si>
    <t>Power swivel or top drives</t>
  </si>
  <si>
    <t>20122827</t>
  </si>
  <si>
    <t>Rig skids</t>
  </si>
  <si>
    <t>20122828</t>
  </si>
  <si>
    <t>Drill rig risers</t>
  </si>
  <si>
    <t>20122829</t>
  </si>
  <si>
    <t>Drill rig rotary tables</t>
  </si>
  <si>
    <t>20122830</t>
  </si>
  <si>
    <t>Self elevating workover platforms</t>
  </si>
  <si>
    <t>20122831</t>
  </si>
  <si>
    <t>Semi submersible drilling rigs</t>
  </si>
  <si>
    <t>20122832</t>
  </si>
  <si>
    <t>Drill floor slips</t>
  </si>
  <si>
    <t>20122833</t>
  </si>
  <si>
    <t>Makeup tongs</t>
  </si>
  <si>
    <t>20122834</t>
  </si>
  <si>
    <t>Iron roughnecks</t>
  </si>
  <si>
    <t>20122835</t>
  </si>
  <si>
    <t>Traveling equipment</t>
  </si>
  <si>
    <t>20122836</t>
  </si>
  <si>
    <t>Workover boats</t>
  </si>
  <si>
    <t>20122837</t>
  </si>
  <si>
    <t>Workover rigs</t>
  </si>
  <si>
    <t>20122838</t>
  </si>
  <si>
    <t>Shale shakers</t>
  </si>
  <si>
    <t>20122839</t>
  </si>
  <si>
    <t>Mud degassers</t>
  </si>
  <si>
    <t>20122840</t>
  </si>
  <si>
    <t>Crown blocks</t>
  </si>
  <si>
    <t>20122841</t>
  </si>
  <si>
    <t>Traveling blocks</t>
  </si>
  <si>
    <t>20122842</t>
  </si>
  <si>
    <t>Mud desanders</t>
  </si>
  <si>
    <t>20122843</t>
  </si>
  <si>
    <t>Mud dessilters</t>
  </si>
  <si>
    <t>20122900</t>
  </si>
  <si>
    <t>Surface data logging equipment</t>
  </si>
  <si>
    <t>20122901</t>
  </si>
  <si>
    <t>Surface data logging conduits</t>
  </si>
  <si>
    <t>20122902</t>
  </si>
  <si>
    <t>Surface data logging sensors</t>
  </si>
  <si>
    <t>20122903</t>
  </si>
  <si>
    <t>Surface data logging units</t>
  </si>
  <si>
    <t>20123000</t>
  </si>
  <si>
    <t>Multilateral equipment</t>
  </si>
  <si>
    <t>20123001</t>
  </si>
  <si>
    <t>Multilateral casing</t>
  </si>
  <si>
    <t>20123002</t>
  </si>
  <si>
    <t>Multilateral junctions</t>
  </si>
  <si>
    <t>20123003</t>
  </si>
  <si>
    <t>Multilateral packers</t>
  </si>
  <si>
    <t>20130000</t>
  </si>
  <si>
    <t>Oil and gas drilling and operation materials</t>
  </si>
  <si>
    <t>20131000</t>
  </si>
  <si>
    <t>Drilling mud and materials</t>
  </si>
  <si>
    <t>20131001</t>
  </si>
  <si>
    <t>Filtration control agents</t>
  </si>
  <si>
    <t>20131002</t>
  </si>
  <si>
    <t>Fluid spacers</t>
  </si>
  <si>
    <t>20131003</t>
  </si>
  <si>
    <t>Lost circulation agents</t>
  </si>
  <si>
    <t>20131004</t>
  </si>
  <si>
    <t>Oil based muds</t>
  </si>
  <si>
    <t>20131005</t>
  </si>
  <si>
    <t>Rate of penetration enhancers</t>
  </si>
  <si>
    <t>20131006</t>
  </si>
  <si>
    <t>Spotting fluids</t>
  </si>
  <si>
    <t>20131007</t>
  </si>
  <si>
    <t>Synthetic based muds</t>
  </si>
  <si>
    <t>20131008</t>
  </si>
  <si>
    <t>Mud thinning agents</t>
  </si>
  <si>
    <t>20131009</t>
  </si>
  <si>
    <t>Water based muds</t>
  </si>
  <si>
    <t>20131010</t>
  </si>
  <si>
    <t>Mud weighting agents</t>
  </si>
  <si>
    <t>20131100</t>
  </si>
  <si>
    <t>Well fracturing proppants</t>
  </si>
  <si>
    <t>20131101</t>
  </si>
  <si>
    <t>Ceramic proppants</t>
  </si>
  <si>
    <t>20131102</t>
  </si>
  <si>
    <t>Fracturing sands</t>
  </si>
  <si>
    <t>20131103</t>
  </si>
  <si>
    <t>Resin coated ceramic proppants</t>
  </si>
  <si>
    <t>20131104</t>
  </si>
  <si>
    <t>Resin coated fracturing sands</t>
  </si>
  <si>
    <t>20131105</t>
  </si>
  <si>
    <t>Resin coated sintered bauxites</t>
  </si>
  <si>
    <t>20131106</t>
  </si>
  <si>
    <t>Sintered bauxites</t>
  </si>
  <si>
    <t>20131200</t>
  </si>
  <si>
    <t>Completion fluids</t>
  </si>
  <si>
    <t>20131201</t>
  </si>
  <si>
    <t>Divalent brines</t>
  </si>
  <si>
    <t>20131202</t>
  </si>
  <si>
    <t>Monovalent brines</t>
  </si>
  <si>
    <t>20131300</t>
  </si>
  <si>
    <t>Oil well cement</t>
  </si>
  <si>
    <t>20131301</t>
  </si>
  <si>
    <t>Oil well bulk cement</t>
  </si>
  <si>
    <t>20131302</t>
  </si>
  <si>
    <t>Oil well class a type I cement</t>
  </si>
  <si>
    <t>20131303</t>
  </si>
  <si>
    <t>Oil well class b type II cement</t>
  </si>
  <si>
    <t>20131304</t>
  </si>
  <si>
    <t>Oil well class c cement</t>
  </si>
  <si>
    <t>20131305</t>
  </si>
  <si>
    <t>Oil well class g cement</t>
  </si>
  <si>
    <t>20131306</t>
  </si>
  <si>
    <t>Oil well class h cement</t>
  </si>
  <si>
    <t>20131307</t>
  </si>
  <si>
    <t>Oil well lightweight cement</t>
  </si>
  <si>
    <t>20131308</t>
  </si>
  <si>
    <t>Oil well standard fine type III cement</t>
  </si>
  <si>
    <t>20140000</t>
  </si>
  <si>
    <t>Oil and gas operating and production equipment</t>
  </si>
  <si>
    <t>20141000</t>
  </si>
  <si>
    <t>Wellhead equipment</t>
  </si>
  <si>
    <t>20141001</t>
  </si>
  <si>
    <t>Wellhead actuators</t>
  </si>
  <si>
    <t>20141002</t>
  </si>
  <si>
    <t>Wellhead beam pumps</t>
  </si>
  <si>
    <t>20141003</t>
  </si>
  <si>
    <t>Wellhead flow lines</t>
  </si>
  <si>
    <t>20141004</t>
  </si>
  <si>
    <t>Wellhead gate valves</t>
  </si>
  <si>
    <t>20141005</t>
  </si>
  <si>
    <t>Wellhead production chokes</t>
  </si>
  <si>
    <t>20141006</t>
  </si>
  <si>
    <t>Wellhead sub surface flow or christmas trees</t>
  </si>
  <si>
    <t>20141007</t>
  </si>
  <si>
    <t>Wellhead surface flow or christmas trees</t>
  </si>
  <si>
    <t>20141008</t>
  </si>
  <si>
    <t>Wellhead surface safety valves</t>
  </si>
  <si>
    <t>20141011</t>
  </si>
  <si>
    <t>Tubing head adapter</t>
  </si>
  <si>
    <t>20141012</t>
  </si>
  <si>
    <t>Casing head housing</t>
  </si>
  <si>
    <t>20141013</t>
  </si>
  <si>
    <t>Tubing head spool</t>
  </si>
  <si>
    <t>20141014</t>
  </si>
  <si>
    <t>Casing head spool</t>
  </si>
  <si>
    <t>20141015</t>
  </si>
  <si>
    <t>Wellhead tees or crosses</t>
  </si>
  <si>
    <t>20141100</t>
  </si>
  <si>
    <t>Chemical injection systems</t>
  </si>
  <si>
    <t>20141101</t>
  </si>
  <si>
    <t>Paraffin injection systems</t>
  </si>
  <si>
    <t>20141200</t>
  </si>
  <si>
    <t>Desanding equipment</t>
  </si>
  <si>
    <t>20141201</t>
  </si>
  <si>
    <t>Production desanding equipment</t>
  </si>
  <si>
    <t>20141300</t>
  </si>
  <si>
    <t>Downhole jet pumps and anchors</t>
  </si>
  <si>
    <t>20141301</t>
  </si>
  <si>
    <t>Downhole jet pumps</t>
  </si>
  <si>
    <t>20141400</t>
  </si>
  <si>
    <t>Downhole production accessories</t>
  </si>
  <si>
    <t>20141401</t>
  </si>
  <si>
    <t>Tubing stops</t>
  </si>
  <si>
    <t>20141500</t>
  </si>
  <si>
    <t>Downhole pumps</t>
  </si>
  <si>
    <t>20141501</t>
  </si>
  <si>
    <t>Electric downhole pumps</t>
  </si>
  <si>
    <t>20141600</t>
  </si>
  <si>
    <t>Export pumps</t>
  </si>
  <si>
    <t>20141601</t>
  </si>
  <si>
    <t>Pneumatic export pumps</t>
  </si>
  <si>
    <t>20141700</t>
  </si>
  <si>
    <t>Offshore production and storage platforms</t>
  </si>
  <si>
    <t>20141701</t>
  </si>
  <si>
    <t>Fixed offshore production platforms</t>
  </si>
  <si>
    <t>20141702</t>
  </si>
  <si>
    <t>Floating offshore production platforms</t>
  </si>
  <si>
    <t>20141703</t>
  </si>
  <si>
    <t>Floating offshore storage platforms</t>
  </si>
  <si>
    <t>20141704</t>
  </si>
  <si>
    <t>Floating offshore tension leg  production platforms</t>
  </si>
  <si>
    <t>20141705</t>
  </si>
  <si>
    <t>Floating offshore tension leg storage platforms</t>
  </si>
  <si>
    <t>20141800</t>
  </si>
  <si>
    <t>Well production flow measurement meters</t>
  </si>
  <si>
    <t>20141801</t>
  </si>
  <si>
    <t>Well production gas turbine meters</t>
  </si>
  <si>
    <t>20141900</t>
  </si>
  <si>
    <t>Gas treating equipment</t>
  </si>
  <si>
    <t>20141901</t>
  </si>
  <si>
    <t>Oil well production gas treating equipment</t>
  </si>
  <si>
    <t>20142000</t>
  </si>
  <si>
    <t>Glycol regenerators</t>
  </si>
  <si>
    <t>20142001</t>
  </si>
  <si>
    <t>Oil well glycol regenerators</t>
  </si>
  <si>
    <t>20142100</t>
  </si>
  <si>
    <t>Heater treaters</t>
  </si>
  <si>
    <t>20142101</t>
  </si>
  <si>
    <t>Oil well heater treaters</t>
  </si>
  <si>
    <t>20142200</t>
  </si>
  <si>
    <t>Line heaters</t>
  </si>
  <si>
    <t>20142201</t>
  </si>
  <si>
    <t>Electrical line heaters</t>
  </si>
  <si>
    <t>20142300</t>
  </si>
  <si>
    <t>Production injection skids</t>
  </si>
  <si>
    <t>20142301</t>
  </si>
  <si>
    <t>Pneumatic methanol injections skids</t>
  </si>
  <si>
    <t>20142400</t>
  </si>
  <si>
    <t>Ocean floor equipment</t>
  </si>
  <si>
    <t>20142401</t>
  </si>
  <si>
    <t>Subsea production wellhead equipment</t>
  </si>
  <si>
    <t>20142402</t>
  </si>
  <si>
    <t>Subsea umbilicals or flexible pipes</t>
  </si>
  <si>
    <t>20142403</t>
  </si>
  <si>
    <t>Subsea production manifold system</t>
  </si>
  <si>
    <t>20142404</t>
  </si>
  <si>
    <t>Vertical annular separation and pumping system</t>
  </si>
  <si>
    <t>20142405</t>
  </si>
  <si>
    <t>Subsea christmas tree and component</t>
  </si>
  <si>
    <t>20142500</t>
  </si>
  <si>
    <t>Produced water treating equipment</t>
  </si>
  <si>
    <t>20142501</t>
  </si>
  <si>
    <t>Oil field water oil centrifuges</t>
  </si>
  <si>
    <t>20142600</t>
  </si>
  <si>
    <t>Production control system instrumentation</t>
  </si>
  <si>
    <t>20142601</t>
  </si>
  <si>
    <t>Wireless production control systems</t>
  </si>
  <si>
    <t>20142700</t>
  </si>
  <si>
    <t>Pumping units</t>
  </si>
  <si>
    <t>20142701</t>
  </si>
  <si>
    <t>Sucker rod pump jacks</t>
  </si>
  <si>
    <t>20142702</t>
  </si>
  <si>
    <t>Rod pumps</t>
  </si>
  <si>
    <t>20142703</t>
  </si>
  <si>
    <t>Mechanical rod pumps</t>
  </si>
  <si>
    <t>20142800</t>
  </si>
  <si>
    <t>Production separators</t>
  </si>
  <si>
    <t>20142801</t>
  </si>
  <si>
    <t>Oil water separators</t>
  </si>
  <si>
    <t>20142900</t>
  </si>
  <si>
    <t>Storage vessels and tanks</t>
  </si>
  <si>
    <t>20142901</t>
  </si>
  <si>
    <t>Oil storage tanks</t>
  </si>
  <si>
    <t>20143000</t>
  </si>
  <si>
    <t>Sucker rods</t>
  </si>
  <si>
    <t>20143001</t>
  </si>
  <si>
    <t>Alloy steel sucker rods</t>
  </si>
  <si>
    <t>20143002</t>
  </si>
  <si>
    <t>Pony rods</t>
  </si>
  <si>
    <t>21000000</t>
  </si>
  <si>
    <t>Farming and Fishing and Forestry and Wildlife Machinery and Accessories</t>
  </si>
  <si>
    <t>21100000</t>
  </si>
  <si>
    <t>Agricultural and forestry and landscape machinery and equipment</t>
  </si>
  <si>
    <t>21101500</t>
  </si>
  <si>
    <t>Agricultural machinery for soil preparation</t>
  </si>
  <si>
    <t>21101501</t>
  </si>
  <si>
    <t>Ploughs</t>
  </si>
  <si>
    <t>21101502</t>
  </si>
  <si>
    <t>Harrows</t>
  </si>
  <si>
    <t>21101503</t>
  </si>
  <si>
    <t>Cultivators</t>
  </si>
  <si>
    <t>21101504</t>
  </si>
  <si>
    <t>Weeders</t>
  </si>
  <si>
    <t>21101505</t>
  </si>
  <si>
    <t>Hoeing machines</t>
  </si>
  <si>
    <t>21101506</t>
  </si>
  <si>
    <t>Graders or land levelers</t>
  </si>
  <si>
    <t>21101507</t>
  </si>
  <si>
    <t>Agricultural rollers</t>
  </si>
  <si>
    <t>21101508</t>
  </si>
  <si>
    <t>Rollers for lawn or sports grounds</t>
  </si>
  <si>
    <t>21101509</t>
  </si>
  <si>
    <t>Trencher drainage machine</t>
  </si>
  <si>
    <t>21101510</t>
  </si>
  <si>
    <t>Irrigation pipes or tubes</t>
  </si>
  <si>
    <t>21101511</t>
  </si>
  <si>
    <t>Irrigation trickles</t>
  </si>
  <si>
    <t>21101512</t>
  </si>
  <si>
    <t>Irrigation overheads</t>
  </si>
  <si>
    <t>21101513</t>
  </si>
  <si>
    <t>Disks</t>
  </si>
  <si>
    <t>21101514</t>
  </si>
  <si>
    <t>Subsoilers</t>
  </si>
  <si>
    <t>21101516</t>
  </si>
  <si>
    <t>Dibblers</t>
  </si>
  <si>
    <t>21101600</t>
  </si>
  <si>
    <t>Agricultural machinery for planting and seeding</t>
  </si>
  <si>
    <t>21101601</t>
  </si>
  <si>
    <t>Planters</t>
  </si>
  <si>
    <t>21101602</t>
  </si>
  <si>
    <t>Transplanters</t>
  </si>
  <si>
    <t>21101603</t>
  </si>
  <si>
    <t>Grain drills</t>
  </si>
  <si>
    <t>21101604</t>
  </si>
  <si>
    <t>Seed drills</t>
  </si>
  <si>
    <t>21101605</t>
  </si>
  <si>
    <t>Seed treating equipment</t>
  </si>
  <si>
    <t>21101606</t>
  </si>
  <si>
    <t>Hole diggers</t>
  </si>
  <si>
    <t>21101607</t>
  </si>
  <si>
    <t>Seeder attachment</t>
  </si>
  <si>
    <t>21101700</t>
  </si>
  <si>
    <t>Agricultural machinery for harvesting</t>
  </si>
  <si>
    <t>21101701</t>
  </si>
  <si>
    <t>Mowers</t>
  </si>
  <si>
    <t>21101702</t>
  </si>
  <si>
    <t>Haymaking machinery</t>
  </si>
  <si>
    <t>21101703</t>
  </si>
  <si>
    <t>Harvesters</t>
  </si>
  <si>
    <t>21101704</t>
  </si>
  <si>
    <t>Combine harvesters</t>
  </si>
  <si>
    <t>21101705</t>
  </si>
  <si>
    <t>Threshing machines</t>
  </si>
  <si>
    <t>21101706</t>
  </si>
  <si>
    <t>Crop dividers</t>
  </si>
  <si>
    <t>21101707</t>
  </si>
  <si>
    <t>Harvester parts or accessories</t>
  </si>
  <si>
    <t>21101708</t>
  </si>
  <si>
    <t>Mower parts or accessories</t>
  </si>
  <si>
    <t>21101800</t>
  </si>
  <si>
    <t>Dispersing and spraying appliances for agriculture</t>
  </si>
  <si>
    <t>21101801</t>
  </si>
  <si>
    <t>Sprayers</t>
  </si>
  <si>
    <t>21101802</t>
  </si>
  <si>
    <t>Dusters</t>
  </si>
  <si>
    <t>21101803</t>
  </si>
  <si>
    <t>Water sprinklers</t>
  </si>
  <si>
    <t>21101804</t>
  </si>
  <si>
    <t>Fertilizer spreaders or distributors</t>
  </si>
  <si>
    <t>21101805</t>
  </si>
  <si>
    <t>Fog or mist generators</t>
  </si>
  <si>
    <t>21101806</t>
  </si>
  <si>
    <t>Composter</t>
  </si>
  <si>
    <t>21101807</t>
  </si>
  <si>
    <t>Pollination equipment or supplies</t>
  </si>
  <si>
    <t>21101808</t>
  </si>
  <si>
    <t>Frost protection equipment</t>
  </si>
  <si>
    <t>21101900</t>
  </si>
  <si>
    <t>Poultry and livestock equipment</t>
  </si>
  <si>
    <t>21101901</t>
  </si>
  <si>
    <t>Milking machines</t>
  </si>
  <si>
    <t>21101902</t>
  </si>
  <si>
    <t>Animal husbandry equipment</t>
  </si>
  <si>
    <t>21101903</t>
  </si>
  <si>
    <t>Incubators or brooders for poultry</t>
  </si>
  <si>
    <t>21101904</t>
  </si>
  <si>
    <t>Feed mixers</t>
  </si>
  <si>
    <t>21101905</t>
  </si>
  <si>
    <t>Livestock identification equipment</t>
  </si>
  <si>
    <t>21101906</t>
  </si>
  <si>
    <t>Egg inspection or collecting equipment</t>
  </si>
  <si>
    <t>21101907</t>
  </si>
  <si>
    <t>Animal watering machines</t>
  </si>
  <si>
    <t>21101908</t>
  </si>
  <si>
    <t>Milk cooling tanks</t>
  </si>
  <si>
    <t>21101909</t>
  </si>
  <si>
    <t>Animal shearing or clipping equipment</t>
  </si>
  <si>
    <t>21102000</t>
  </si>
  <si>
    <t>Agricultural machinery for cleaning and sorting and grading</t>
  </si>
  <si>
    <t>21102001</t>
  </si>
  <si>
    <t>Cleaning machines for seed or grain or dried leguminous vegetables</t>
  </si>
  <si>
    <t>21102002</t>
  </si>
  <si>
    <t>Sorting machines for seed or grain or dried leguminous vegetables</t>
  </si>
  <si>
    <t>21102003</t>
  </si>
  <si>
    <t>Grading machines for seed or grain or dried leguminous vegetables</t>
  </si>
  <si>
    <t>21102004</t>
  </si>
  <si>
    <t>Rice cleaning or hulling equipment</t>
  </si>
  <si>
    <t>21102005</t>
  </si>
  <si>
    <t>Grinding mills</t>
  </si>
  <si>
    <t>21102006</t>
  </si>
  <si>
    <t>Hammer mills</t>
  </si>
  <si>
    <t>21102100</t>
  </si>
  <si>
    <t>Agricultural processing machinery and equipment</t>
  </si>
  <si>
    <t>21102101</t>
  </si>
  <si>
    <t>Agricultural briquetting or pelting machines</t>
  </si>
  <si>
    <t>21102200</t>
  </si>
  <si>
    <t>Forestry machinery and equipment</t>
  </si>
  <si>
    <t>21102201</t>
  </si>
  <si>
    <t>Decorticators</t>
  </si>
  <si>
    <t>21102202</t>
  </si>
  <si>
    <t>Lumbering equipment</t>
  </si>
  <si>
    <t>21102203</t>
  </si>
  <si>
    <t>Reforestation equipment</t>
  </si>
  <si>
    <t>21102204</t>
  </si>
  <si>
    <t>Forestry saws</t>
  </si>
  <si>
    <t>21102205</t>
  </si>
  <si>
    <t>Forestry skidders</t>
  </si>
  <si>
    <t>21102206</t>
  </si>
  <si>
    <t>Forestry increment borers</t>
  </si>
  <si>
    <t>21102207</t>
  </si>
  <si>
    <t>Forestry ipsometer</t>
  </si>
  <si>
    <t>21102300</t>
  </si>
  <si>
    <t>Greenhouse equipment</t>
  </si>
  <si>
    <t>21102301</t>
  </si>
  <si>
    <t>Greenhouse irrigation equipment</t>
  </si>
  <si>
    <t>21102302</t>
  </si>
  <si>
    <t>Greenhouse pots</t>
  </si>
  <si>
    <t>21102303</t>
  </si>
  <si>
    <t>Greenhouse ventilation equipment</t>
  </si>
  <si>
    <t>21102304</t>
  </si>
  <si>
    <t>Greenhouse isolation equipment</t>
  </si>
  <si>
    <t>21102400</t>
  </si>
  <si>
    <t>Insect equipment</t>
  </si>
  <si>
    <t>21102401</t>
  </si>
  <si>
    <t>Beekeeping equipment</t>
  </si>
  <si>
    <t>21102402</t>
  </si>
  <si>
    <t>Silkworm equipment</t>
  </si>
  <si>
    <t>21102403</t>
  </si>
  <si>
    <t>Butterfly breeding equipment</t>
  </si>
  <si>
    <t>21102404</t>
  </si>
  <si>
    <t>Beetle breeding equipment</t>
  </si>
  <si>
    <t>21110000</t>
  </si>
  <si>
    <t>Fishing and aquaculture equipment</t>
  </si>
  <si>
    <t>21111500</t>
  </si>
  <si>
    <t>Commercial fishing equipment</t>
  </si>
  <si>
    <t>21111501</t>
  </si>
  <si>
    <t>Commercial fish hooks</t>
  </si>
  <si>
    <t>21111502</t>
  </si>
  <si>
    <t>Commercial fishing reels</t>
  </si>
  <si>
    <t>21111503</t>
  </si>
  <si>
    <t>Commercial fishing line tackle</t>
  </si>
  <si>
    <t>21111504</t>
  </si>
  <si>
    <t>Commercial fishing nets</t>
  </si>
  <si>
    <t>21111506</t>
  </si>
  <si>
    <t>Commercial fishing floats</t>
  </si>
  <si>
    <t>21111507</t>
  </si>
  <si>
    <t>Commercial sinkers or weights</t>
  </si>
  <si>
    <t>21111508</t>
  </si>
  <si>
    <t>Fishing net haulers</t>
  </si>
  <si>
    <t>21111600</t>
  </si>
  <si>
    <t>Aquaculture equipment</t>
  </si>
  <si>
    <t>21111601</t>
  </si>
  <si>
    <t>Marine hatchery equipment</t>
  </si>
  <si>
    <t>21111602</t>
  </si>
  <si>
    <t>Pisciculture supplies</t>
  </si>
  <si>
    <t>22000000</t>
  </si>
  <si>
    <t>Building and Construction Machinery and Accessories</t>
  </si>
  <si>
    <t>22100000</t>
  </si>
  <si>
    <t>Heavy construction machinery and equipment</t>
  </si>
  <si>
    <t>22101500</t>
  </si>
  <si>
    <t>Earth moving machinery</t>
  </si>
  <si>
    <t>22101501</t>
  </si>
  <si>
    <t>Front end loaders</t>
  </si>
  <si>
    <t>22101502</t>
  </si>
  <si>
    <t>Graders</t>
  </si>
  <si>
    <t>22101504</t>
  </si>
  <si>
    <t>Pile drivers</t>
  </si>
  <si>
    <t>22101505</t>
  </si>
  <si>
    <t>Rollers</t>
  </si>
  <si>
    <t>22101507</t>
  </si>
  <si>
    <t>Tampers</t>
  </si>
  <si>
    <t>22101508</t>
  </si>
  <si>
    <t>Trenching machines</t>
  </si>
  <si>
    <t>22101509</t>
  </si>
  <si>
    <t>Backhoes</t>
  </si>
  <si>
    <t>22101511</t>
  </si>
  <si>
    <t>Compactors</t>
  </si>
  <si>
    <t>22101513</t>
  </si>
  <si>
    <t>Draglines</t>
  </si>
  <si>
    <t>22101514</t>
  </si>
  <si>
    <t>Dredgers</t>
  </si>
  <si>
    <t>22101516</t>
  </si>
  <si>
    <t>Ditchers</t>
  </si>
  <si>
    <t>22101518</t>
  </si>
  <si>
    <t>Elevating scrapers</t>
  </si>
  <si>
    <t>22101519</t>
  </si>
  <si>
    <t>Twin engine open bowl scrapers</t>
  </si>
  <si>
    <t>22101520</t>
  </si>
  <si>
    <t>Twin engine elevating scrapers</t>
  </si>
  <si>
    <t>22101521</t>
  </si>
  <si>
    <t>Pulled scrapers</t>
  </si>
  <si>
    <t>22101522</t>
  </si>
  <si>
    <t>Track bulldozers</t>
  </si>
  <si>
    <t>22101523</t>
  </si>
  <si>
    <t>Wheel bulldozers</t>
  </si>
  <si>
    <t>22101524</t>
  </si>
  <si>
    <t>Mobile excavators</t>
  </si>
  <si>
    <t>22101525</t>
  </si>
  <si>
    <t>Wheel excavators</t>
  </si>
  <si>
    <t>22101526</t>
  </si>
  <si>
    <t>Track excavators</t>
  </si>
  <si>
    <t>22101527</t>
  </si>
  <si>
    <t>Integrated tool carriers</t>
  </si>
  <si>
    <t>22101528</t>
  </si>
  <si>
    <t>Wheel loaders</t>
  </si>
  <si>
    <t>22101529</t>
  </si>
  <si>
    <t>Skid steer loaders</t>
  </si>
  <si>
    <t>22101530</t>
  </si>
  <si>
    <t>Open bowl scrapers</t>
  </si>
  <si>
    <t>22101531</t>
  </si>
  <si>
    <t>Snow blowers</t>
  </si>
  <si>
    <t>22101532</t>
  </si>
  <si>
    <t>Track loaders</t>
  </si>
  <si>
    <t>22101533</t>
  </si>
  <si>
    <t>Treedozers</t>
  </si>
  <si>
    <t>22101534</t>
  </si>
  <si>
    <t>Combat earthmovers</t>
  </si>
  <si>
    <t>22101600</t>
  </si>
  <si>
    <t>Paving equipment</t>
  </si>
  <si>
    <t>22101602</t>
  </si>
  <si>
    <t>Ramming equipment</t>
  </si>
  <si>
    <t>22101603</t>
  </si>
  <si>
    <t>Road wideners</t>
  </si>
  <si>
    <t>22101604</t>
  </si>
  <si>
    <t>Vibratory plates</t>
  </si>
  <si>
    <t>22101605</t>
  </si>
  <si>
    <t>Asphalt finishers</t>
  </si>
  <si>
    <t>22101606</t>
  </si>
  <si>
    <t>Chip Spreaders</t>
  </si>
  <si>
    <t>22101607</t>
  </si>
  <si>
    <t>Road pavers</t>
  </si>
  <si>
    <t>22101608</t>
  </si>
  <si>
    <t>Cold planers</t>
  </si>
  <si>
    <t>22101609</t>
  </si>
  <si>
    <t>Paving material mixers</t>
  </si>
  <si>
    <t>22101610</t>
  </si>
  <si>
    <t>Aggregate spreaders</t>
  </si>
  <si>
    <t>22101611</t>
  </si>
  <si>
    <t>Bituminous material distributors</t>
  </si>
  <si>
    <t>22101612</t>
  </si>
  <si>
    <t>Road rooters</t>
  </si>
  <si>
    <t>22101613</t>
  </si>
  <si>
    <t>Road surface heater planers</t>
  </si>
  <si>
    <t>22101614</t>
  </si>
  <si>
    <t>Concrete paving strike offs</t>
  </si>
  <si>
    <t>22101615</t>
  </si>
  <si>
    <t>Paving breakers</t>
  </si>
  <si>
    <t>22101616</t>
  </si>
  <si>
    <t>Curbing machines</t>
  </si>
  <si>
    <t>22101617</t>
  </si>
  <si>
    <t>Grouting machines</t>
  </si>
  <si>
    <t>22101618</t>
  </si>
  <si>
    <t>Trackway surfacing outfits or its laying mechanisms</t>
  </si>
  <si>
    <t>22101619</t>
  </si>
  <si>
    <t>Scrubbing machines</t>
  </si>
  <si>
    <t>22101620</t>
  </si>
  <si>
    <t>Joint cleaning or refacing machines</t>
  </si>
  <si>
    <t>22101700</t>
  </si>
  <si>
    <t>Heavy equipment components</t>
  </si>
  <si>
    <t>22101701</t>
  </si>
  <si>
    <t>Earthmoving shovels</t>
  </si>
  <si>
    <t>22101702</t>
  </si>
  <si>
    <t>Earthmoving buckets or its parts or accessories</t>
  </si>
  <si>
    <t>22101703</t>
  </si>
  <si>
    <t>Blades or tooth or other cutting edges</t>
  </si>
  <si>
    <t>22101704</t>
  </si>
  <si>
    <t>Scarifiers</t>
  </si>
  <si>
    <t>22101705</t>
  </si>
  <si>
    <t>Track links or track shoes or its parts</t>
  </si>
  <si>
    <t>22101706</t>
  </si>
  <si>
    <t>Dippers</t>
  </si>
  <si>
    <t>22101707</t>
  </si>
  <si>
    <t>Taglines</t>
  </si>
  <si>
    <t>22101708</t>
  </si>
  <si>
    <t>Rippers</t>
  </si>
  <si>
    <t>22101709</t>
  </si>
  <si>
    <t>Grapples</t>
  </si>
  <si>
    <t>22101710</t>
  </si>
  <si>
    <t>Snowplow attachments</t>
  </si>
  <si>
    <t>22101711</t>
  </si>
  <si>
    <t>Paving breaker tools or accessories</t>
  </si>
  <si>
    <t>22101712</t>
  </si>
  <si>
    <t>Pile driver tools or its parts or accessories</t>
  </si>
  <si>
    <t>22101713</t>
  </si>
  <si>
    <t>Backhoe boom or boom sections</t>
  </si>
  <si>
    <t>22101714</t>
  </si>
  <si>
    <t>Tamper parts or repair kits</t>
  </si>
  <si>
    <t>22101715</t>
  </si>
  <si>
    <t>Batching plants or feeders</t>
  </si>
  <si>
    <t>22101716</t>
  </si>
  <si>
    <t>Construction machinery conversion kits</t>
  </si>
  <si>
    <t>22101717</t>
  </si>
  <si>
    <t>Earth moving moldboards</t>
  </si>
  <si>
    <t>22101718</t>
  </si>
  <si>
    <t>Grader control systems</t>
  </si>
  <si>
    <t>22101719</t>
  </si>
  <si>
    <t>Grader frame saddles</t>
  </si>
  <si>
    <t>22101720</t>
  </si>
  <si>
    <t>Trencher crumber shoes</t>
  </si>
  <si>
    <t>22101721</t>
  </si>
  <si>
    <t>Stake driver bits and accessories</t>
  </si>
  <si>
    <t>22101800</t>
  </si>
  <si>
    <t>Aerial lifts</t>
  </si>
  <si>
    <t>22101801</t>
  </si>
  <si>
    <t>Manlift or personnel lift</t>
  </si>
  <si>
    <t>22101802</t>
  </si>
  <si>
    <t>Platform lift</t>
  </si>
  <si>
    <t>22101803</t>
  </si>
  <si>
    <t>Articulating boom lift</t>
  </si>
  <si>
    <t>22101804</t>
  </si>
  <si>
    <t>Telescoping boom lift</t>
  </si>
  <si>
    <t>22101900</t>
  </si>
  <si>
    <t>Building construction machinery and accessories</t>
  </si>
  <si>
    <t>22101901</t>
  </si>
  <si>
    <t>Concrete mixers or plants</t>
  </si>
  <si>
    <t>22101902</t>
  </si>
  <si>
    <t>Plaster or mortar mixers</t>
  </si>
  <si>
    <t>22101903</t>
  </si>
  <si>
    <t>Rotary tiller mixers</t>
  </si>
  <si>
    <t>22101904</t>
  </si>
  <si>
    <t>Curing machines</t>
  </si>
  <si>
    <t>22101905</t>
  </si>
  <si>
    <t>Concrete spreaders</t>
  </si>
  <si>
    <t>22101906</t>
  </si>
  <si>
    <t>Shoring equipment</t>
  </si>
  <si>
    <t>22101907</t>
  </si>
  <si>
    <t>Trench braces</t>
  </si>
  <si>
    <t>22102000</t>
  </si>
  <si>
    <t>Building demolition machinery and equipment</t>
  </si>
  <si>
    <t>22102001</t>
  </si>
  <si>
    <t>Demolition equipment kits</t>
  </si>
  <si>
    <t>Industrial Manufacturing and Processing Machinery and Accessories</t>
  </si>
  <si>
    <t>Equipment</t>
  </si>
  <si>
    <t>23100000</t>
  </si>
  <si>
    <t>Raw materials processing machinery</t>
  </si>
  <si>
    <t>23101500</t>
  </si>
  <si>
    <t>Machinery for working wood and stone and ceramic and the like</t>
  </si>
  <si>
    <t>23101501</t>
  </si>
  <si>
    <t>Coping machines</t>
  </si>
  <si>
    <t>23101502</t>
  </si>
  <si>
    <t>Drilling machines</t>
  </si>
  <si>
    <t>23101503</t>
  </si>
  <si>
    <t>Broaching machines</t>
  </si>
  <si>
    <t>23101504</t>
  </si>
  <si>
    <t>Bending machines</t>
  </si>
  <si>
    <t>23101505</t>
  </si>
  <si>
    <t>Boring machines</t>
  </si>
  <si>
    <t>23101506</t>
  </si>
  <si>
    <t>Grinding machines</t>
  </si>
  <si>
    <t>23101507</t>
  </si>
  <si>
    <t>Molding machines</t>
  </si>
  <si>
    <t>23101508</t>
  </si>
  <si>
    <t>Cutting machines</t>
  </si>
  <si>
    <t>23101509</t>
  </si>
  <si>
    <t>Sanding machines</t>
  </si>
  <si>
    <t>23101510</t>
  </si>
  <si>
    <t>Polishing machines</t>
  </si>
  <si>
    <t>23101511</t>
  </si>
  <si>
    <t>Turning machines</t>
  </si>
  <si>
    <t>23101512</t>
  </si>
  <si>
    <t>Sawing machines</t>
  </si>
  <si>
    <t>23101513</t>
  </si>
  <si>
    <t>Milling machines</t>
  </si>
  <si>
    <t>23101514</t>
  </si>
  <si>
    <t>Planing machines</t>
  </si>
  <si>
    <t>23101515</t>
  </si>
  <si>
    <t>Engraving machines</t>
  </si>
  <si>
    <t>23101516</t>
  </si>
  <si>
    <t>Glass bead peener machines</t>
  </si>
  <si>
    <t>23101517</t>
  </si>
  <si>
    <t>Grit blast machines</t>
  </si>
  <si>
    <t>23101518</t>
  </si>
  <si>
    <t>Shot peen machine</t>
  </si>
  <si>
    <t>23101519</t>
  </si>
  <si>
    <t>Robot machines</t>
  </si>
  <si>
    <t>23101520</t>
  </si>
  <si>
    <t>Ram electro discharge machines</t>
  </si>
  <si>
    <t>23101521</t>
  </si>
  <si>
    <t>Wire cathode electrode discharge machine</t>
  </si>
  <si>
    <t>23101522</t>
  </si>
  <si>
    <t>Chip breaker</t>
  </si>
  <si>
    <t>23110000</t>
  </si>
  <si>
    <t>Petroleum processing machinery</t>
  </si>
  <si>
    <t>23111500</t>
  </si>
  <si>
    <t>Petroleum distilling and processing machinery and equipment</t>
  </si>
  <si>
    <t>23111501</t>
  </si>
  <si>
    <t>Distillate hydroprocessing equipment</t>
  </si>
  <si>
    <t>23111502</t>
  </si>
  <si>
    <t>Crude distilling machinery</t>
  </si>
  <si>
    <t>23111503</t>
  </si>
  <si>
    <t>Catalytic cracking equipment</t>
  </si>
  <si>
    <t>23111504</t>
  </si>
  <si>
    <t>Hydrocracking equipment</t>
  </si>
  <si>
    <t>23111505</t>
  </si>
  <si>
    <t>Isomerization machinery</t>
  </si>
  <si>
    <t>23111506</t>
  </si>
  <si>
    <t>Coking machinery</t>
  </si>
  <si>
    <t>23111507</t>
  </si>
  <si>
    <t>Gas recovery machinery</t>
  </si>
  <si>
    <t>23111600</t>
  </si>
  <si>
    <t>Hydrotreating machinery</t>
  </si>
  <si>
    <t>23111601</t>
  </si>
  <si>
    <t>Naptha hydrotreater</t>
  </si>
  <si>
    <t>23111602</t>
  </si>
  <si>
    <t>Distillate hydrotreater</t>
  </si>
  <si>
    <t>23111603</t>
  </si>
  <si>
    <t>Catalytic feed hydrotreater</t>
  </si>
  <si>
    <t>23111604</t>
  </si>
  <si>
    <t>Lube hydrotreater</t>
  </si>
  <si>
    <t>23111605</t>
  </si>
  <si>
    <t>Gasoline hydrotreater</t>
  </si>
  <si>
    <t>23111606</t>
  </si>
  <si>
    <t>Resid hydrotreater</t>
  </si>
  <si>
    <t>23120000</t>
  </si>
  <si>
    <t>Textile and fabric machinery and accessories</t>
  </si>
  <si>
    <t>23121500</t>
  </si>
  <si>
    <t>Textile processing machinery and accessories</t>
  </si>
  <si>
    <t>23121501</t>
  </si>
  <si>
    <t>Embroidery making machines</t>
  </si>
  <si>
    <t>23121502</t>
  </si>
  <si>
    <t>Felting machines</t>
  </si>
  <si>
    <t>23121503</t>
  </si>
  <si>
    <t>Winding or reeling or spooling machines</t>
  </si>
  <si>
    <t>23121504</t>
  </si>
  <si>
    <t>Twisting machines</t>
  </si>
  <si>
    <t>23121505</t>
  </si>
  <si>
    <t>Stitch bonding machines</t>
  </si>
  <si>
    <t>23121506</t>
  </si>
  <si>
    <t>Knitting machines</t>
  </si>
  <si>
    <t>23121507</t>
  </si>
  <si>
    <t>Weaving machines</t>
  </si>
  <si>
    <t>23121508</t>
  </si>
  <si>
    <t>Finishing machines</t>
  </si>
  <si>
    <t>23121509</t>
  </si>
  <si>
    <t>Spinning machines</t>
  </si>
  <si>
    <t>23121510</t>
  </si>
  <si>
    <t>Lace making machines</t>
  </si>
  <si>
    <t>23121600</t>
  </si>
  <si>
    <t>Textile working machinery and equipment and accessories</t>
  </si>
  <si>
    <t>23121601</t>
  </si>
  <si>
    <t>Button covering machines</t>
  </si>
  <si>
    <t>23121602</t>
  </si>
  <si>
    <t>Button sewing machines</t>
  </si>
  <si>
    <t>23121603</t>
  </si>
  <si>
    <t>Buttonhole machines</t>
  </si>
  <si>
    <t>23121604</t>
  </si>
  <si>
    <t>Cloth cutting machines</t>
  </si>
  <si>
    <t>23121605</t>
  </si>
  <si>
    <t>Cushion filling machines</t>
  </si>
  <si>
    <t>23121606</t>
  </si>
  <si>
    <t>Folding or rewinding machines</t>
  </si>
  <si>
    <t>23121607</t>
  </si>
  <si>
    <t>Bleaching machines</t>
  </si>
  <si>
    <t>23121608</t>
  </si>
  <si>
    <t>Fabric or cloth folding machines</t>
  </si>
  <si>
    <t>23121609</t>
  </si>
  <si>
    <t>Reeling or unreeling machines</t>
  </si>
  <si>
    <t>23121610</t>
  </si>
  <si>
    <t>Dyeing machines</t>
  </si>
  <si>
    <t>23121611</t>
  </si>
  <si>
    <t>Cutting or pinking machines</t>
  </si>
  <si>
    <t>23121612</t>
  </si>
  <si>
    <t>Sewing machine needles</t>
  </si>
  <si>
    <t>23121613</t>
  </si>
  <si>
    <t>Silk processing machines</t>
  </si>
  <si>
    <t>23121614</t>
  </si>
  <si>
    <t>Sewing machines</t>
  </si>
  <si>
    <t>23121615</t>
  </si>
  <si>
    <t>Fabric cutting tables</t>
  </si>
  <si>
    <t>23130000</t>
  </si>
  <si>
    <t>Lapidary machinery and equipment</t>
  </si>
  <si>
    <t>23131500</t>
  </si>
  <si>
    <t>Grinding and sanding and polishing equipment and supplies</t>
  </si>
  <si>
    <t>23131501</t>
  </si>
  <si>
    <t>Abrasive compounds</t>
  </si>
  <si>
    <t>23131502</t>
  </si>
  <si>
    <t>Felt wheels</t>
  </si>
  <si>
    <t>23131503</t>
  </si>
  <si>
    <t>Grinding wheels</t>
  </si>
  <si>
    <t>23131504</t>
  </si>
  <si>
    <t>Polishing compounds</t>
  </si>
  <si>
    <t>23131505</t>
  </si>
  <si>
    <t>Polishing heads</t>
  </si>
  <si>
    <t>23131506</t>
  </si>
  <si>
    <t>Polishing wheels</t>
  </si>
  <si>
    <t>23131507</t>
  </si>
  <si>
    <t>Sanding cloths</t>
  </si>
  <si>
    <t>23131508</t>
  </si>
  <si>
    <t>Sanding drums</t>
  </si>
  <si>
    <t>23131509</t>
  </si>
  <si>
    <t>Tumblers or polishers</t>
  </si>
  <si>
    <t>23131510</t>
  </si>
  <si>
    <t>Tumbling supplies or media</t>
  </si>
  <si>
    <t>23131511</t>
  </si>
  <si>
    <t>Water swivels</t>
  </si>
  <si>
    <t>23131512</t>
  </si>
  <si>
    <t>Water trays</t>
  </si>
  <si>
    <t>23131513</t>
  </si>
  <si>
    <t>Sanding blocks</t>
  </si>
  <si>
    <t>23131514</t>
  </si>
  <si>
    <t>Mounted stones</t>
  </si>
  <si>
    <t>23131515</t>
  </si>
  <si>
    <t>Grinding wheel dressers</t>
  </si>
  <si>
    <t>23131600</t>
  </si>
  <si>
    <t>Faceting equipment and accessories</t>
  </si>
  <si>
    <t>23131601</t>
  </si>
  <si>
    <t>Faceting accessories</t>
  </si>
  <si>
    <t>23131602</t>
  </si>
  <si>
    <t>Faceting machines</t>
  </si>
  <si>
    <t>23131603</t>
  </si>
  <si>
    <t>Faceting laps</t>
  </si>
  <si>
    <t>23131604</t>
  </si>
  <si>
    <t>Faceting saws</t>
  </si>
  <si>
    <t>23131700</t>
  </si>
  <si>
    <t>Cabbing equipment</t>
  </si>
  <si>
    <t>23131701</t>
  </si>
  <si>
    <t>Cabbing accessories</t>
  </si>
  <si>
    <t>23131702</t>
  </si>
  <si>
    <t>Cabbing belts</t>
  </si>
  <si>
    <t>23131703</t>
  </si>
  <si>
    <t>Cabbing discs</t>
  </si>
  <si>
    <t>23131704</t>
  </si>
  <si>
    <t>Cabochon machines</t>
  </si>
  <si>
    <t>23140000</t>
  </si>
  <si>
    <t>Leatherworking repairing machinery and equipment</t>
  </si>
  <si>
    <t>23141600</t>
  </si>
  <si>
    <t>Leather preparing machinery and accessories</t>
  </si>
  <si>
    <t>23141601</t>
  </si>
  <si>
    <t>Leather fleshing machines</t>
  </si>
  <si>
    <t>23141602</t>
  </si>
  <si>
    <t>Leather tanning machines</t>
  </si>
  <si>
    <t>23141603</t>
  </si>
  <si>
    <t>Leather dyeing machines</t>
  </si>
  <si>
    <t>23141604</t>
  </si>
  <si>
    <t>Leather degreasing machines</t>
  </si>
  <si>
    <t>23141605</t>
  </si>
  <si>
    <t>Leather presses</t>
  </si>
  <si>
    <t>23141700</t>
  </si>
  <si>
    <t>Leather working and repairing machinery and accessories</t>
  </si>
  <si>
    <t>23141701</t>
  </si>
  <si>
    <t>Leather cutting machines</t>
  </si>
  <si>
    <t>23141702</t>
  </si>
  <si>
    <t>Leather riveting machines</t>
  </si>
  <si>
    <t>23141703</t>
  </si>
  <si>
    <t>Leather nailing machines</t>
  </si>
  <si>
    <t>23141704</t>
  </si>
  <si>
    <t>Leatherworking workshop equipment</t>
  </si>
  <si>
    <t>23150000</t>
  </si>
  <si>
    <t>Industrial process machinery and equipment and supplies</t>
  </si>
  <si>
    <t>23151500</t>
  </si>
  <si>
    <t>Rubber and plastic processing machinery and equipment and supplies</t>
  </si>
  <si>
    <t>23151501</t>
  </si>
  <si>
    <t>Blow molding machines</t>
  </si>
  <si>
    <t>23151502</t>
  </si>
  <si>
    <t>Coating machines</t>
  </si>
  <si>
    <t>23151503</t>
  </si>
  <si>
    <t>Extruders</t>
  </si>
  <si>
    <t>23151504</t>
  </si>
  <si>
    <t>Injection molding machines</t>
  </si>
  <si>
    <t>23151506</t>
  </si>
  <si>
    <t>Rubber or plastic presses</t>
  </si>
  <si>
    <t>23151507</t>
  </si>
  <si>
    <t>Thermo forming machines</t>
  </si>
  <si>
    <t>23151508</t>
  </si>
  <si>
    <t>Vacuum molding machines</t>
  </si>
  <si>
    <t>23151509</t>
  </si>
  <si>
    <t>Vulcanizing machines</t>
  </si>
  <si>
    <t>23151510</t>
  </si>
  <si>
    <t>Plastic cutting machinery</t>
  </si>
  <si>
    <t>23151511</t>
  </si>
  <si>
    <t>Plastic grinding machinery</t>
  </si>
  <si>
    <t>23151512</t>
  </si>
  <si>
    <t>Rubber or plastic mills</t>
  </si>
  <si>
    <t>23151513</t>
  </si>
  <si>
    <t>Rubber or plastic extrusion dies</t>
  </si>
  <si>
    <t>23151514</t>
  </si>
  <si>
    <t>Plastic injection molds</t>
  </si>
  <si>
    <t>23151515</t>
  </si>
  <si>
    <t>Thermoforming molds</t>
  </si>
  <si>
    <t>23151516</t>
  </si>
  <si>
    <t>Ejector pins</t>
  </si>
  <si>
    <t>23151517</t>
  </si>
  <si>
    <t>In mold decoration IMD cylinder</t>
  </si>
  <si>
    <t>23151600</t>
  </si>
  <si>
    <t>Cement and ceramics and glass industry machinery and equipment and supplies</t>
  </si>
  <si>
    <t>23151601</t>
  </si>
  <si>
    <t>Blowers or dryers</t>
  </si>
  <si>
    <t>23151602</t>
  </si>
  <si>
    <t>Crushers</t>
  </si>
  <si>
    <t>23151603</t>
  </si>
  <si>
    <t>Fusion welding or glass drawing machines</t>
  </si>
  <si>
    <t>23151604</t>
  </si>
  <si>
    <t>Grinding or polishing machines</t>
  </si>
  <si>
    <t>23151606</t>
  </si>
  <si>
    <t>Cement or ceramic or glass or similar material molding machines</t>
  </si>
  <si>
    <t>23151607</t>
  </si>
  <si>
    <t>Presses</t>
  </si>
  <si>
    <t>23151608</t>
  </si>
  <si>
    <t>Sifters</t>
  </si>
  <si>
    <t>23151700</t>
  </si>
  <si>
    <t>Optical industry machinery and equipment and supplies</t>
  </si>
  <si>
    <t>23151701</t>
  </si>
  <si>
    <t>Lens grinding machines</t>
  </si>
  <si>
    <t>23151702</t>
  </si>
  <si>
    <t>Lens measuring equipment</t>
  </si>
  <si>
    <t>23151703</t>
  </si>
  <si>
    <t>Lens polishing equipment</t>
  </si>
  <si>
    <t>23151704</t>
  </si>
  <si>
    <t>Lens testing equipment</t>
  </si>
  <si>
    <t>23151705</t>
  </si>
  <si>
    <t>Optical vacuum coating equipment</t>
  </si>
  <si>
    <t>Pharmaceutical industry machinery and equipment and supplies</t>
  </si>
  <si>
    <t>23151801</t>
  </si>
  <si>
    <t>Ampoule filling equipment</t>
  </si>
  <si>
    <t>23151802</t>
  </si>
  <si>
    <t>Bottle cappers or cotton inserters or safety seal applicators</t>
  </si>
  <si>
    <t>23151803</t>
  </si>
  <si>
    <t>Capsulating machines</t>
  </si>
  <si>
    <t>23151804</t>
  </si>
  <si>
    <t>Reactors or fermenters or digesters</t>
  </si>
  <si>
    <t>23151805</t>
  </si>
  <si>
    <t>Filling or sealing auger dose machines</t>
  </si>
  <si>
    <t>23151806</t>
  </si>
  <si>
    <t>Pharmaceutical filters or ultra filters</t>
  </si>
  <si>
    <t>23151807</t>
  </si>
  <si>
    <t>Freezedryers or lyophilzers</t>
  </si>
  <si>
    <t>23151808</t>
  </si>
  <si>
    <t>Granulators</t>
  </si>
  <si>
    <t>23151809</t>
  </si>
  <si>
    <t>Pharmaceutical sieve or screening machines</t>
  </si>
  <si>
    <t>23151810</t>
  </si>
  <si>
    <t>Sterile or aseptic processing or filling machines</t>
  </si>
  <si>
    <t>23151811</t>
  </si>
  <si>
    <t>Tablet or capsule testing machines</t>
  </si>
  <si>
    <t>23151812</t>
  </si>
  <si>
    <t>Tablet counters</t>
  </si>
  <si>
    <t>23151813</t>
  </si>
  <si>
    <t>Tabletting machines</t>
  </si>
  <si>
    <t>23151814</t>
  </si>
  <si>
    <t>Vaccine production equipment</t>
  </si>
  <si>
    <t>23151816</t>
  </si>
  <si>
    <t>Chromatography columns</t>
  </si>
  <si>
    <t>23151817</t>
  </si>
  <si>
    <t>Chromatography media</t>
  </si>
  <si>
    <t>23151818</t>
  </si>
  <si>
    <t>Sterility test devices</t>
  </si>
  <si>
    <t>23151819</t>
  </si>
  <si>
    <t>Filter integrity testers</t>
  </si>
  <si>
    <t>23151820</t>
  </si>
  <si>
    <t>Pressure gauge</t>
  </si>
  <si>
    <t>23151821</t>
  </si>
  <si>
    <t>Filter cartridge adapter</t>
  </si>
  <si>
    <t>23151822</t>
  </si>
  <si>
    <t>Adapters or connectors or fittings for pharmaceutical filter housings</t>
  </si>
  <si>
    <t>23151823</t>
  </si>
  <si>
    <t>Diagnostic radiopharmaceutical</t>
  </si>
  <si>
    <t>23151824</t>
  </si>
  <si>
    <t>Pharmacy compounder or accessories</t>
  </si>
  <si>
    <t>23151900</t>
  </si>
  <si>
    <t>Paper making and paper processing machinery and equipment and supplies</t>
  </si>
  <si>
    <t>23151901</t>
  </si>
  <si>
    <t>Cutters</t>
  </si>
  <si>
    <t>23151902</t>
  </si>
  <si>
    <t>Slitters</t>
  </si>
  <si>
    <t>23151903</t>
  </si>
  <si>
    <t>Washing or dewatering machines</t>
  </si>
  <si>
    <t>23151904</t>
  </si>
  <si>
    <t>Winders</t>
  </si>
  <si>
    <t>23151905</t>
  </si>
  <si>
    <t>Wood pulp or dissolver machines</t>
  </si>
  <si>
    <t>23151906</t>
  </si>
  <si>
    <t>Calenders for paper or cardboard making</t>
  </si>
  <si>
    <t>23152000</t>
  </si>
  <si>
    <t>Web handling and control machinery and equipment and supplies</t>
  </si>
  <si>
    <t>23152001</t>
  </si>
  <si>
    <t>Corona treaters</t>
  </si>
  <si>
    <t>23152002</t>
  </si>
  <si>
    <t>Flame treaters</t>
  </si>
  <si>
    <t>23152100</t>
  </si>
  <si>
    <t>Separation machinery and equipment</t>
  </si>
  <si>
    <t>23152101</t>
  </si>
  <si>
    <t>Vibratory separation equipment or parts or screens</t>
  </si>
  <si>
    <t>23152102</t>
  </si>
  <si>
    <t>Stationary separation equipment or parts or screens</t>
  </si>
  <si>
    <t>23152103</t>
  </si>
  <si>
    <t>Air classification equipment or parts or screens</t>
  </si>
  <si>
    <t>23152104</t>
  </si>
  <si>
    <t>Centrifugal separation equipment or parts or screens</t>
  </si>
  <si>
    <t>23152200</t>
  </si>
  <si>
    <t>Manufacturing tables and stands</t>
  </si>
  <si>
    <t>23152201</t>
  </si>
  <si>
    <t>Rotary tables</t>
  </si>
  <si>
    <t>23152202</t>
  </si>
  <si>
    <t>Stack stands</t>
  </si>
  <si>
    <t>23152203</t>
  </si>
  <si>
    <t>Engine or component test stands</t>
  </si>
  <si>
    <t>23152204</t>
  </si>
  <si>
    <t>Machine guarding</t>
  </si>
  <si>
    <t>23152205</t>
  </si>
  <si>
    <t>Band saw tables</t>
  </si>
  <si>
    <t>23152206</t>
  </si>
  <si>
    <t>Barrier guarding</t>
  </si>
  <si>
    <t>Packaging machinery</t>
  </si>
  <si>
    <t>23152901</t>
  </si>
  <si>
    <t>Wrapping machinery</t>
  </si>
  <si>
    <t>23152902</t>
  </si>
  <si>
    <t>Form or fill or seal machinery</t>
  </si>
  <si>
    <t>23152903</t>
  </si>
  <si>
    <t>Packaging vacuum</t>
  </si>
  <si>
    <t>23152904</t>
  </si>
  <si>
    <t>Packaging hoppers</t>
  </si>
  <si>
    <t>23152905</t>
  </si>
  <si>
    <t>Carton forming machines</t>
  </si>
  <si>
    <t>23152906</t>
  </si>
  <si>
    <t>Taping machines</t>
  </si>
  <si>
    <t>23152907</t>
  </si>
  <si>
    <t>Packaging machinery supplies</t>
  </si>
  <si>
    <t>23153000</t>
  </si>
  <si>
    <t>Holding and positioning and guiding systems and devices</t>
  </si>
  <si>
    <t>23153001</t>
  </si>
  <si>
    <t>Calibration jig</t>
  </si>
  <si>
    <t>23153002</t>
  </si>
  <si>
    <t>Guide jig</t>
  </si>
  <si>
    <t>23153003</t>
  </si>
  <si>
    <t>Master jig</t>
  </si>
  <si>
    <t>23153004</t>
  </si>
  <si>
    <t>Needle jig</t>
  </si>
  <si>
    <t>23153005</t>
  </si>
  <si>
    <t>Shaft jig</t>
  </si>
  <si>
    <t>23153006</t>
  </si>
  <si>
    <t>Checking jig</t>
  </si>
  <si>
    <t>23153007</t>
  </si>
  <si>
    <t>Setting jig</t>
  </si>
  <si>
    <t>23153008</t>
  </si>
  <si>
    <t>Camera jig</t>
  </si>
  <si>
    <t>23153009</t>
  </si>
  <si>
    <t>Pickup jig</t>
  </si>
  <si>
    <t>23153010</t>
  </si>
  <si>
    <t>Removal jig</t>
  </si>
  <si>
    <t>23153011</t>
  </si>
  <si>
    <t>Nozzle jig</t>
  </si>
  <si>
    <t>23153012</t>
  </si>
  <si>
    <t>Sliding jig</t>
  </si>
  <si>
    <t>23153013</t>
  </si>
  <si>
    <t>Centering jig</t>
  </si>
  <si>
    <t>23153014</t>
  </si>
  <si>
    <t>Inspecting jig</t>
  </si>
  <si>
    <t>23153015</t>
  </si>
  <si>
    <t>Feeder jig</t>
  </si>
  <si>
    <t>23153016</t>
  </si>
  <si>
    <t>Clutch jig</t>
  </si>
  <si>
    <t>23153017</t>
  </si>
  <si>
    <t>Alignment jig</t>
  </si>
  <si>
    <t>23153018</t>
  </si>
  <si>
    <t>Positioning jig</t>
  </si>
  <si>
    <t>23153019</t>
  </si>
  <si>
    <t>Lifter plate</t>
  </si>
  <si>
    <t>23153020</t>
  </si>
  <si>
    <t>Tape guide</t>
  </si>
  <si>
    <t>23153021</t>
  </si>
  <si>
    <t>Tape feed jaw</t>
  </si>
  <si>
    <t>23153022</t>
  </si>
  <si>
    <t>Power feeder</t>
  </si>
  <si>
    <t>23153023</t>
  </si>
  <si>
    <t>Feeder harness</t>
  </si>
  <si>
    <t>23153024</t>
  </si>
  <si>
    <t>Feed jaw</t>
  </si>
  <si>
    <t>23153025</t>
  </si>
  <si>
    <t>Mechanical gripper</t>
  </si>
  <si>
    <t>23153026</t>
  </si>
  <si>
    <t>Holder jaw</t>
  </si>
  <si>
    <t>23153027</t>
  </si>
  <si>
    <t>Jaw assembly</t>
  </si>
  <si>
    <t>23153028</t>
  </si>
  <si>
    <t>Stationary jaw</t>
  </si>
  <si>
    <t>23153029</t>
  </si>
  <si>
    <t>Jig block</t>
  </si>
  <si>
    <t>23153030</t>
  </si>
  <si>
    <t>Linear motion guides</t>
  </si>
  <si>
    <t>23153031</t>
  </si>
  <si>
    <t>Measuring jigs</t>
  </si>
  <si>
    <t>23153032</t>
  </si>
  <si>
    <t>Ring jigs</t>
  </si>
  <si>
    <t>23153033</t>
  </si>
  <si>
    <t>Throat plate</t>
  </si>
  <si>
    <t>23153034</t>
  </si>
  <si>
    <t>Machine rails</t>
  </si>
  <si>
    <t>23153035</t>
  </si>
  <si>
    <t>Finger plates</t>
  </si>
  <si>
    <t>23153036</t>
  </si>
  <si>
    <t>Keeper plates</t>
  </si>
  <si>
    <t>23153037</t>
  </si>
  <si>
    <t>Feed roll assembly</t>
  </si>
  <si>
    <t>23153038</t>
  </si>
  <si>
    <t>Trestle</t>
  </si>
  <si>
    <t>23153100</t>
  </si>
  <si>
    <t>Industrial machinery components and accessories</t>
  </si>
  <si>
    <t>23153101</t>
  </si>
  <si>
    <t>Pitch stopper</t>
  </si>
  <si>
    <t>23153102</t>
  </si>
  <si>
    <t>Paper stopper</t>
  </si>
  <si>
    <t>23153103</t>
  </si>
  <si>
    <t>Stopper pad</t>
  </si>
  <si>
    <t>23153129</t>
  </si>
  <si>
    <t>Machine way wipers</t>
  </si>
  <si>
    <t>23153130</t>
  </si>
  <si>
    <t>Machine mounts or vibration isolators</t>
  </si>
  <si>
    <t>23153131</t>
  </si>
  <si>
    <t>Wear plates or bars or strips</t>
  </si>
  <si>
    <t>23153132</t>
  </si>
  <si>
    <t>Dust deflectors</t>
  </si>
  <si>
    <t>23153133</t>
  </si>
  <si>
    <t>Sprocket hubs</t>
  </si>
  <si>
    <t>23153134</t>
  </si>
  <si>
    <t>Feed or drive rollers</t>
  </si>
  <si>
    <t>23153135</t>
  </si>
  <si>
    <t>Feed roller covers</t>
  </si>
  <si>
    <t>23153136</t>
  </si>
  <si>
    <t>Saw dust chutes</t>
  </si>
  <si>
    <t>23153137</t>
  </si>
  <si>
    <t>Machinery dust covers</t>
  </si>
  <si>
    <t>23153138</t>
  </si>
  <si>
    <t>Cutting or chipping heads</t>
  </si>
  <si>
    <t>23153139</t>
  </si>
  <si>
    <t>Guide beds</t>
  </si>
  <si>
    <t>23153140</t>
  </si>
  <si>
    <t>Link arms</t>
  </si>
  <si>
    <t>23153141</t>
  </si>
  <si>
    <t>Electro discharge machine EDM wire</t>
  </si>
  <si>
    <t>23153200</t>
  </si>
  <si>
    <t>Robotics</t>
  </si>
  <si>
    <t>23153201</t>
  </si>
  <si>
    <t>Paint robots</t>
  </si>
  <si>
    <t>23153202</t>
  </si>
  <si>
    <t>Pick or place robots</t>
  </si>
  <si>
    <t>23153203</t>
  </si>
  <si>
    <t>Sealant adhesive robots</t>
  </si>
  <si>
    <t>23153204</t>
  </si>
  <si>
    <t>Welding robots</t>
  </si>
  <si>
    <t>23153205</t>
  </si>
  <si>
    <t>Machine tending robot</t>
  </si>
  <si>
    <t>23153206</t>
  </si>
  <si>
    <t>Material removal robot</t>
  </si>
  <si>
    <t>23153400</t>
  </si>
  <si>
    <t>Assembly machines</t>
  </si>
  <si>
    <t>23153401</t>
  </si>
  <si>
    <t>Adhesive or glue application systems</t>
  </si>
  <si>
    <t>23153402</t>
  </si>
  <si>
    <t>Assembly fixtures</t>
  </si>
  <si>
    <t>23153403</t>
  </si>
  <si>
    <t>Specialty assembly</t>
  </si>
  <si>
    <t>23153404</t>
  </si>
  <si>
    <t>Assembly systems for chassis vehicle operation VO</t>
  </si>
  <si>
    <t>23153405</t>
  </si>
  <si>
    <t>Unlimited component assembly</t>
  </si>
  <si>
    <t>23153406</t>
  </si>
  <si>
    <t>Powertrain complete lines</t>
  </si>
  <si>
    <t>23153407</t>
  </si>
  <si>
    <t>Surface mount device</t>
  </si>
  <si>
    <t>23153408</t>
  </si>
  <si>
    <t>Fill test</t>
  </si>
  <si>
    <t>23153409</t>
  </si>
  <si>
    <t>Non portable nutrunner multispindle</t>
  </si>
  <si>
    <t>23153410</t>
  </si>
  <si>
    <t>Body skids</t>
  </si>
  <si>
    <t>23153411</t>
  </si>
  <si>
    <t>Tire mounting inflating</t>
  </si>
  <si>
    <t>23153412</t>
  </si>
  <si>
    <t>Gullotine Shears</t>
  </si>
  <si>
    <t>23153413</t>
  </si>
  <si>
    <t>Glass insertion pick up PU application</t>
  </si>
  <si>
    <t>23153414</t>
  </si>
  <si>
    <t>Articulating lazy arms</t>
  </si>
  <si>
    <t>23153415</t>
  </si>
  <si>
    <t>Automatic chassis decking</t>
  </si>
  <si>
    <t>23153416</t>
  </si>
  <si>
    <t>Flexible componets</t>
  </si>
  <si>
    <t>23153417</t>
  </si>
  <si>
    <t>Miscellaneous assembly machines</t>
  </si>
  <si>
    <t>23153500</t>
  </si>
  <si>
    <t>Paint systems</t>
  </si>
  <si>
    <t>23153501</t>
  </si>
  <si>
    <t>Paint application system</t>
  </si>
  <si>
    <t>23153502</t>
  </si>
  <si>
    <t>Paint booth repair</t>
  </si>
  <si>
    <t>23153503</t>
  </si>
  <si>
    <t>Paint systems ovens</t>
  </si>
  <si>
    <t>23153504</t>
  </si>
  <si>
    <t>Paint plant layout or engineering</t>
  </si>
  <si>
    <t>23153505</t>
  </si>
  <si>
    <t>Turn key paint system</t>
  </si>
  <si>
    <t>23153506</t>
  </si>
  <si>
    <t>Phosphate or e coat paint system</t>
  </si>
  <si>
    <t>23153507</t>
  </si>
  <si>
    <t>Miscellaneous or miscellaneous paint shop</t>
  </si>
  <si>
    <t>23153508</t>
  </si>
  <si>
    <t>Miscellaneous paint systems</t>
  </si>
  <si>
    <t>23153600</t>
  </si>
  <si>
    <t>Part marking machines</t>
  </si>
  <si>
    <t>23153601</t>
  </si>
  <si>
    <t>Acid etch marking machines</t>
  </si>
  <si>
    <t>23153602</t>
  </si>
  <si>
    <t>Laser marking machine</t>
  </si>
  <si>
    <t>23153603</t>
  </si>
  <si>
    <t>Pinstamp marking machine</t>
  </si>
  <si>
    <t>23153604</t>
  </si>
  <si>
    <t>Laser Etching Tool</t>
  </si>
  <si>
    <t>23153700</t>
  </si>
  <si>
    <t>Precision fastening or torque equipment</t>
  </si>
  <si>
    <t>23153701</t>
  </si>
  <si>
    <t>Pulse tool</t>
  </si>
  <si>
    <t>23153702</t>
  </si>
  <si>
    <t>Nutrunner</t>
  </si>
  <si>
    <t>23160000</t>
  </si>
  <si>
    <t>Foundry  machines and equipment and supplies</t>
  </si>
  <si>
    <t>23161500</t>
  </si>
  <si>
    <t>Foundry machines and equipment</t>
  </si>
  <si>
    <t>23161501</t>
  </si>
  <si>
    <t>Foundry blowers</t>
  </si>
  <si>
    <t>23161502</t>
  </si>
  <si>
    <t>Foundry burners</t>
  </si>
  <si>
    <t>23161503</t>
  </si>
  <si>
    <t>Core drying ovens</t>
  </si>
  <si>
    <t>23161506</t>
  </si>
  <si>
    <t>Foundry crucibles</t>
  </si>
  <si>
    <t>23161507</t>
  </si>
  <si>
    <t>Foundry converters</t>
  </si>
  <si>
    <t>23161510</t>
  </si>
  <si>
    <t>Casting machines</t>
  </si>
  <si>
    <t>23161514</t>
  </si>
  <si>
    <t>Sizing or embossing presses</t>
  </si>
  <si>
    <t>23161516</t>
  </si>
  <si>
    <t>Foundry mold machine</t>
  </si>
  <si>
    <t>23161600</t>
  </si>
  <si>
    <t>Foundry supplies</t>
  </si>
  <si>
    <t>23161601</t>
  </si>
  <si>
    <t>Foundry bellows</t>
  </si>
  <si>
    <t>23161602</t>
  </si>
  <si>
    <t>Foundry clays</t>
  </si>
  <si>
    <t>23161603</t>
  </si>
  <si>
    <t>Foundry flasks</t>
  </si>
  <si>
    <t>23161605</t>
  </si>
  <si>
    <t>Foundry ladles</t>
  </si>
  <si>
    <t>23161606</t>
  </si>
  <si>
    <t>Foundry molds</t>
  </si>
  <si>
    <t>23161607</t>
  </si>
  <si>
    <t>Foundry sand</t>
  </si>
  <si>
    <t>23161608</t>
  </si>
  <si>
    <t>Foundry shovels</t>
  </si>
  <si>
    <t>23161700</t>
  </si>
  <si>
    <t>Foundry dies and tooling</t>
  </si>
  <si>
    <t>23161701</t>
  </si>
  <si>
    <t>Sand casting core box</t>
  </si>
  <si>
    <t>23161702</t>
  </si>
  <si>
    <t>Sand casting pattern</t>
  </si>
  <si>
    <t>23170000</t>
  </si>
  <si>
    <t>Workshop machinery and equipment and supplies</t>
  </si>
  <si>
    <t>23180000</t>
  </si>
  <si>
    <t>Industrial food and beverage equipment</t>
  </si>
  <si>
    <t>23181500</t>
  </si>
  <si>
    <t>Food preparation machinery</t>
  </si>
  <si>
    <t>23181501</t>
  </si>
  <si>
    <t>Filling machinery</t>
  </si>
  <si>
    <t>23181502</t>
  </si>
  <si>
    <t>Milling machinery</t>
  </si>
  <si>
    <t>23181504</t>
  </si>
  <si>
    <t>Sifting machinery</t>
  </si>
  <si>
    <t>23181505</t>
  </si>
  <si>
    <t>Dehydrating machinery</t>
  </si>
  <si>
    <t>23181506</t>
  </si>
  <si>
    <t>Washing machinery</t>
  </si>
  <si>
    <t>23181507</t>
  </si>
  <si>
    <t>Crushing machinery</t>
  </si>
  <si>
    <t>23181508</t>
  </si>
  <si>
    <t>Blanching machinery</t>
  </si>
  <si>
    <t>23181509</t>
  </si>
  <si>
    <t>Sorting machinery</t>
  </si>
  <si>
    <t>23181510</t>
  </si>
  <si>
    <t>Meat tyers</t>
  </si>
  <si>
    <t>23181511</t>
  </si>
  <si>
    <t>Forming machine</t>
  </si>
  <si>
    <t>23181512</t>
  </si>
  <si>
    <t>Cooling machine</t>
  </si>
  <si>
    <t>23181513</t>
  </si>
  <si>
    <t>Preduster</t>
  </si>
  <si>
    <t>23181600</t>
  </si>
  <si>
    <t>Food cutting machinery</t>
  </si>
  <si>
    <t>23181601</t>
  </si>
  <si>
    <t>Dicing machinery</t>
  </si>
  <si>
    <t>23181602</t>
  </si>
  <si>
    <t>Slicing machinery</t>
  </si>
  <si>
    <t>23181603</t>
  </si>
  <si>
    <t>Chopping machinery</t>
  </si>
  <si>
    <t>23181604</t>
  </si>
  <si>
    <t>Cutting machinery</t>
  </si>
  <si>
    <t>23181605</t>
  </si>
  <si>
    <t>Grating machinery</t>
  </si>
  <si>
    <t>23181606</t>
  </si>
  <si>
    <t>Peeling machinery</t>
  </si>
  <si>
    <t>23181700</t>
  </si>
  <si>
    <t>Food cooking and smoking machinery</t>
  </si>
  <si>
    <t>23181701</t>
  </si>
  <si>
    <t>Smoking machinery</t>
  </si>
  <si>
    <t>23181702</t>
  </si>
  <si>
    <t>Roasting machinery</t>
  </si>
  <si>
    <t>23181703</t>
  </si>
  <si>
    <t>Cooking machinery</t>
  </si>
  <si>
    <t>23181704</t>
  </si>
  <si>
    <t>Steaming machinery</t>
  </si>
  <si>
    <t>23181800</t>
  </si>
  <si>
    <t>Industrial beverage processing machinery</t>
  </si>
  <si>
    <t>23181801</t>
  </si>
  <si>
    <t>Coffee brewing equipment or supplies</t>
  </si>
  <si>
    <t>23181802</t>
  </si>
  <si>
    <t>Juicing machinery</t>
  </si>
  <si>
    <t>23181803</t>
  </si>
  <si>
    <t>Ice making machines</t>
  </si>
  <si>
    <t>23181804</t>
  </si>
  <si>
    <t>Ice cream machines</t>
  </si>
  <si>
    <t>23190000</t>
  </si>
  <si>
    <t>Mixers and their parts and accessories</t>
  </si>
  <si>
    <t>23191000</t>
  </si>
  <si>
    <t>Batch mixers</t>
  </si>
  <si>
    <t>23191001</t>
  </si>
  <si>
    <t>Change can mixers</t>
  </si>
  <si>
    <t>23191002</t>
  </si>
  <si>
    <t>Helical blade mixer</t>
  </si>
  <si>
    <t>23191003</t>
  </si>
  <si>
    <t>Double arm kneading mixers</t>
  </si>
  <si>
    <t>23191004</t>
  </si>
  <si>
    <t>Intensive mixers</t>
  </si>
  <si>
    <t>23191005</t>
  </si>
  <si>
    <t>Roll mixers</t>
  </si>
  <si>
    <t>23191100</t>
  </si>
  <si>
    <t>Continuous mixers</t>
  </si>
  <si>
    <t>23191101</t>
  </si>
  <si>
    <t>Single screw mixers</t>
  </si>
  <si>
    <t>23191102</t>
  </si>
  <si>
    <t>Twin screw extruder</t>
  </si>
  <si>
    <t>23191200</t>
  </si>
  <si>
    <t>Mixer parts and accessories</t>
  </si>
  <si>
    <t>23191201</t>
  </si>
  <si>
    <t>Mixer plows</t>
  </si>
  <si>
    <t>23191202</t>
  </si>
  <si>
    <t>Mixer blades</t>
  </si>
  <si>
    <t>23200000</t>
  </si>
  <si>
    <t>Mass transfer equipment</t>
  </si>
  <si>
    <t>23201000</t>
  </si>
  <si>
    <t>Gas liquid contacting systems</t>
  </si>
  <si>
    <t>23201001</t>
  </si>
  <si>
    <t>Plate columns</t>
  </si>
  <si>
    <t>23201002</t>
  </si>
  <si>
    <t>Packed columns</t>
  </si>
  <si>
    <t>23201003</t>
  </si>
  <si>
    <t>Liquid dispersed contactor</t>
  </si>
  <si>
    <t>23201004</t>
  </si>
  <si>
    <t>Wetted wall column</t>
  </si>
  <si>
    <t>23201005</t>
  </si>
  <si>
    <t>Bubble columns</t>
  </si>
  <si>
    <t>23201100</t>
  </si>
  <si>
    <t>Adsorption and ion exchange</t>
  </si>
  <si>
    <t>23201101</t>
  </si>
  <si>
    <t>Adsorber vessel</t>
  </si>
  <si>
    <t>23201102</t>
  </si>
  <si>
    <t>Ambient pressure adsorber vessel</t>
  </si>
  <si>
    <t>23201200</t>
  </si>
  <si>
    <t>Industrial drying equipment</t>
  </si>
  <si>
    <t>23201201</t>
  </si>
  <si>
    <t>Spray dryers</t>
  </si>
  <si>
    <t>23201202</t>
  </si>
  <si>
    <t>Air dryers</t>
  </si>
  <si>
    <t>23201203</t>
  </si>
  <si>
    <t>Fluidbed dryers</t>
  </si>
  <si>
    <t>23210000</t>
  </si>
  <si>
    <t>Electronic manufacturing machinery and equipment and accessories</t>
  </si>
  <si>
    <t>23211000</t>
  </si>
  <si>
    <t>Electronic assembly machinery and support equipment</t>
  </si>
  <si>
    <t>23211001</t>
  </si>
  <si>
    <t>Chip placers</t>
  </si>
  <si>
    <t>23211002</t>
  </si>
  <si>
    <t>Glue dispensing machinery</t>
  </si>
  <si>
    <t>23211100</t>
  </si>
  <si>
    <t>Electronic manufacturing and processing machinery</t>
  </si>
  <si>
    <t>23211101</t>
  </si>
  <si>
    <t>Semiconductor process systems</t>
  </si>
  <si>
    <t>23220000</t>
  </si>
  <si>
    <t>Chicken processing machinery and equipment</t>
  </si>
  <si>
    <t>23221000</t>
  </si>
  <si>
    <t>Arrival department machinery and equipment</t>
  </si>
  <si>
    <t>23221001</t>
  </si>
  <si>
    <t>Crate unloading system</t>
  </si>
  <si>
    <t>23221002</t>
  </si>
  <si>
    <t>Crate washer</t>
  </si>
  <si>
    <t>23221100</t>
  </si>
  <si>
    <t>Killing and defeathering department machinery and equipment</t>
  </si>
  <si>
    <t>23221101</t>
  </si>
  <si>
    <t>Stunner</t>
  </si>
  <si>
    <t>23221200</t>
  </si>
  <si>
    <t>Evisceration department machinery and equipment</t>
  </si>
  <si>
    <t>23221201</t>
  </si>
  <si>
    <t>Vent cutter</t>
  </si>
  <si>
    <t>23230000</t>
  </si>
  <si>
    <t>Sawmilling and lumber processing machinery and equipment</t>
  </si>
  <si>
    <t>23231000</t>
  </si>
  <si>
    <t>Log debarkers and accessories</t>
  </si>
  <si>
    <t>23231001</t>
  </si>
  <si>
    <t>Tool holder</t>
  </si>
  <si>
    <t>23231002</t>
  </si>
  <si>
    <t>Carbide tool tip</t>
  </si>
  <si>
    <t>23231100</t>
  </si>
  <si>
    <t>Bandsaws and accessories</t>
  </si>
  <si>
    <t>23231101</t>
  </si>
  <si>
    <t>Bandsaw wheel</t>
  </si>
  <si>
    <t>23231102</t>
  </si>
  <si>
    <t>Saw guide</t>
  </si>
  <si>
    <t>23231200</t>
  </si>
  <si>
    <t>Circular saws and accessories</t>
  </si>
  <si>
    <t>23231201</t>
  </si>
  <si>
    <t>Saw spacer</t>
  </si>
  <si>
    <t>23231202</t>
  </si>
  <si>
    <t>Saw arbor</t>
  </si>
  <si>
    <t>23231300</t>
  </si>
  <si>
    <t>Lumber edgers</t>
  </si>
  <si>
    <t>23231301</t>
  </si>
  <si>
    <t>Infeed roller</t>
  </si>
  <si>
    <t>23231302</t>
  </si>
  <si>
    <t>Hold down roll</t>
  </si>
  <si>
    <t>23231400</t>
  </si>
  <si>
    <t>Trimsaws and accessories</t>
  </si>
  <si>
    <t>23231401</t>
  </si>
  <si>
    <t>Lumber alignment guide</t>
  </si>
  <si>
    <t>23231402</t>
  </si>
  <si>
    <t>Zero saw</t>
  </si>
  <si>
    <t>23231500</t>
  </si>
  <si>
    <t>Lumber sorters and accessories</t>
  </si>
  <si>
    <t>23231501</t>
  </si>
  <si>
    <t>J bars</t>
  </si>
  <si>
    <t>23231502</t>
  </si>
  <si>
    <t>Bin sling</t>
  </si>
  <si>
    <t>23231600</t>
  </si>
  <si>
    <t>Lumber stackers and accessories</t>
  </si>
  <si>
    <t>23231601</t>
  </si>
  <si>
    <t>Fillet holder</t>
  </si>
  <si>
    <t>23231602</t>
  </si>
  <si>
    <t>Ending roll</t>
  </si>
  <si>
    <t>23231700</t>
  </si>
  <si>
    <t>Lumber kilns and equipment and accessories</t>
  </si>
  <si>
    <t>23231701</t>
  </si>
  <si>
    <t>Baffle</t>
  </si>
  <si>
    <t>23231800</t>
  </si>
  <si>
    <t>Lumber chippers and accessories</t>
  </si>
  <si>
    <t>23231801</t>
  </si>
  <si>
    <t>Knife clamp</t>
  </si>
  <si>
    <t>23231900</t>
  </si>
  <si>
    <t>Planers and accessories</t>
  </si>
  <si>
    <t>23231901</t>
  </si>
  <si>
    <t>Base bed</t>
  </si>
  <si>
    <t>23231902</t>
  </si>
  <si>
    <t>Rear shoe</t>
  </si>
  <si>
    <t>23231903</t>
  </si>
  <si>
    <t>Water cooled guide</t>
  </si>
  <si>
    <t>23232000</t>
  </si>
  <si>
    <t>Lumber surfacers and accessories</t>
  </si>
  <si>
    <t>23232001</t>
  </si>
  <si>
    <t>Knife holder</t>
  </si>
  <si>
    <t>23232100</t>
  </si>
  <si>
    <t>Docking saws and accessories</t>
  </si>
  <si>
    <t>23232101</t>
  </si>
  <si>
    <t>Adjustable fence</t>
  </si>
  <si>
    <t>23232200</t>
  </si>
  <si>
    <t>Finger jointers and accessories</t>
  </si>
  <si>
    <t>23232201</t>
  </si>
  <si>
    <t>Glue nozzle</t>
  </si>
  <si>
    <t>23240000</t>
  </si>
  <si>
    <t>Metal cutting machinery and accessories</t>
  </si>
  <si>
    <t>23241400</t>
  </si>
  <si>
    <t>Metal grinding machines</t>
  </si>
  <si>
    <t>23241401</t>
  </si>
  <si>
    <t>Bench grinder</t>
  </si>
  <si>
    <t>23241402</t>
  </si>
  <si>
    <t>Surface grinding machine</t>
  </si>
  <si>
    <t>23241403</t>
  </si>
  <si>
    <t>Internal grinding machine</t>
  </si>
  <si>
    <t>23241404</t>
  </si>
  <si>
    <t>External grinding machine</t>
  </si>
  <si>
    <t>23241500</t>
  </si>
  <si>
    <t>Metal cutting machines</t>
  </si>
  <si>
    <t>23241501</t>
  </si>
  <si>
    <t>Abrasive jet machining equipment</t>
  </si>
  <si>
    <t>23241502</t>
  </si>
  <si>
    <t>Electrochemical machine ECM</t>
  </si>
  <si>
    <t>23241503</t>
  </si>
  <si>
    <t>Flame cutting machine</t>
  </si>
  <si>
    <t>23241504</t>
  </si>
  <si>
    <t>Gear cutting tool</t>
  </si>
  <si>
    <t>23241505</t>
  </si>
  <si>
    <t>Laser cutting machine</t>
  </si>
  <si>
    <t>23241506</t>
  </si>
  <si>
    <t>Plasma cutting machine</t>
  </si>
  <si>
    <t>23241507</t>
  </si>
  <si>
    <t>Sawing and cut-off machine</t>
  </si>
  <si>
    <t>23241508</t>
  </si>
  <si>
    <t>Water jet cutting machine</t>
  </si>
  <si>
    <t>23241600</t>
  </si>
  <si>
    <t>Metal cutting tools</t>
  </si>
  <si>
    <t>23241601</t>
  </si>
  <si>
    <t>Boring tool</t>
  </si>
  <si>
    <t>23241602</t>
  </si>
  <si>
    <t>Broach</t>
  </si>
  <si>
    <t>23241603</t>
  </si>
  <si>
    <t>Countesink tool or counterbore tool</t>
  </si>
  <si>
    <t>23241605</t>
  </si>
  <si>
    <t>Drill carbide</t>
  </si>
  <si>
    <t>23241606</t>
  </si>
  <si>
    <t>Drills high speed steel</t>
  </si>
  <si>
    <t>23241608</t>
  </si>
  <si>
    <t>Hob cutter</t>
  </si>
  <si>
    <t>23241609</t>
  </si>
  <si>
    <t>Knives and skives</t>
  </si>
  <si>
    <t>23241610</t>
  </si>
  <si>
    <t>Pipe or tube cutter</t>
  </si>
  <si>
    <t>23241611</t>
  </si>
  <si>
    <t>Reamer</t>
  </si>
  <si>
    <t>23241612</t>
  </si>
  <si>
    <t>Shaper cutter</t>
  </si>
  <si>
    <t>23241613</t>
  </si>
  <si>
    <t>Shaving cutter</t>
  </si>
  <si>
    <t>23241614</t>
  </si>
  <si>
    <t>Solid milling cutter</t>
  </si>
  <si>
    <t>23241615</t>
  </si>
  <si>
    <t>Taps</t>
  </si>
  <si>
    <t>23241616</t>
  </si>
  <si>
    <t>Wire or cable cutter</t>
  </si>
  <si>
    <t>23241700</t>
  </si>
  <si>
    <t>Metal deburring machines</t>
  </si>
  <si>
    <t>23241701</t>
  </si>
  <si>
    <t>Shot blasting machine</t>
  </si>
  <si>
    <t>23241702</t>
  </si>
  <si>
    <t>Thermal energy deburring machine</t>
  </si>
  <si>
    <t>23241703</t>
  </si>
  <si>
    <t>Vibratory or barrel finishing machine</t>
  </si>
  <si>
    <t>23241800</t>
  </si>
  <si>
    <t>Metal drilling machines</t>
  </si>
  <si>
    <t>23241801</t>
  </si>
  <si>
    <t>Drill press or radial drill</t>
  </si>
  <si>
    <t>23241802</t>
  </si>
  <si>
    <t>Gang drilling machine</t>
  </si>
  <si>
    <t>23241803</t>
  </si>
  <si>
    <t>Gun drilling machine</t>
  </si>
  <si>
    <t>23241804</t>
  </si>
  <si>
    <t>Numerically controlled drilling machine</t>
  </si>
  <si>
    <t>23241900</t>
  </si>
  <si>
    <t>Metal boring machines</t>
  </si>
  <si>
    <t>23241901</t>
  </si>
  <si>
    <t>Horizontal boring machine</t>
  </si>
  <si>
    <t>23241902</t>
  </si>
  <si>
    <t>Jig boring machine</t>
  </si>
  <si>
    <t>23241903</t>
  </si>
  <si>
    <t>Metal broaching machines</t>
  </si>
  <si>
    <t>23241904</t>
  </si>
  <si>
    <t>Internal broaching machine</t>
  </si>
  <si>
    <t>23241905</t>
  </si>
  <si>
    <t>Surface broaching machine</t>
  </si>
  <si>
    <t>23242100</t>
  </si>
  <si>
    <t>Metal cutting machine attachments</t>
  </si>
  <si>
    <t>23242101</t>
  </si>
  <si>
    <t>Bar or rod cutter</t>
  </si>
  <si>
    <t>23242102</t>
  </si>
  <si>
    <t>Electrode holder</t>
  </si>
  <si>
    <t>23242103</t>
  </si>
  <si>
    <t>Form relief</t>
  </si>
  <si>
    <t>23242104</t>
  </si>
  <si>
    <t>Form tools or toolbits</t>
  </si>
  <si>
    <t>23242105</t>
  </si>
  <si>
    <t>Indexable insert</t>
  </si>
  <si>
    <t>23242106</t>
  </si>
  <si>
    <t>Indexable tool bodies or holders</t>
  </si>
  <si>
    <t>23242107</t>
  </si>
  <si>
    <t>Insert carbide</t>
  </si>
  <si>
    <t>23242108</t>
  </si>
  <si>
    <t>Insert ceramic</t>
  </si>
  <si>
    <t>23242109</t>
  </si>
  <si>
    <t>Insert diamond</t>
  </si>
  <si>
    <t>23242110</t>
  </si>
  <si>
    <t>Insert steel</t>
  </si>
  <si>
    <t>23242111</t>
  </si>
  <si>
    <t>Lathe turret</t>
  </si>
  <si>
    <t>23242112</t>
  </si>
  <si>
    <t>Metal cutting band saw blade</t>
  </si>
  <si>
    <t>23242113</t>
  </si>
  <si>
    <t>Metal cutting circular saw blade</t>
  </si>
  <si>
    <t>23242114</t>
  </si>
  <si>
    <t>Steady rest</t>
  </si>
  <si>
    <t>23242115</t>
  </si>
  <si>
    <t>Tailstock</t>
  </si>
  <si>
    <t>23242116</t>
  </si>
  <si>
    <t>Tapping machine attachment</t>
  </si>
  <si>
    <t>23242117</t>
  </si>
  <si>
    <t>Threading machine attachment</t>
  </si>
  <si>
    <t>23242200</t>
  </si>
  <si>
    <t>Gear manufacturing machines</t>
  </si>
  <si>
    <t>23242201</t>
  </si>
  <si>
    <t>Bevel gear generator</t>
  </si>
  <si>
    <t>23242202</t>
  </si>
  <si>
    <t>Gear hobbing machine</t>
  </si>
  <si>
    <t>23242203</t>
  </si>
  <si>
    <t>Gear honing machine</t>
  </si>
  <si>
    <t>23242204</t>
  </si>
  <si>
    <t>Gear lapping machine</t>
  </si>
  <si>
    <t>23242205</t>
  </si>
  <si>
    <t>Gear shaping machine</t>
  </si>
  <si>
    <t>23242206</t>
  </si>
  <si>
    <t>Gear shaving machine</t>
  </si>
  <si>
    <t>23242207</t>
  </si>
  <si>
    <t>Gear grinding machine</t>
  </si>
  <si>
    <t>23242300</t>
  </si>
  <si>
    <t>Lathes and turning centers</t>
  </si>
  <si>
    <t>23242301</t>
  </si>
  <si>
    <t>Automatic bar machine</t>
  </si>
  <si>
    <t>23242302</t>
  </si>
  <si>
    <t>Automatic lathe or chucking machine</t>
  </si>
  <si>
    <t>23242303</t>
  </si>
  <si>
    <t>Horizontal turning center</t>
  </si>
  <si>
    <t>23242304</t>
  </si>
  <si>
    <t>Tracer or duplicating or contouring lathe</t>
  </si>
  <si>
    <t>23242305</t>
  </si>
  <si>
    <t>Turret lathe</t>
  </si>
  <si>
    <t>23242306</t>
  </si>
  <si>
    <t>Vertical turning center</t>
  </si>
  <si>
    <t>23242400</t>
  </si>
  <si>
    <t>Machining centers</t>
  </si>
  <si>
    <t>23242401</t>
  </si>
  <si>
    <t>Horizontal machining center</t>
  </si>
  <si>
    <t>23242402</t>
  </si>
  <si>
    <t>Multi-tasking or universal machining center</t>
  </si>
  <si>
    <t>23242403</t>
  </si>
  <si>
    <t>Vertical machining center</t>
  </si>
  <si>
    <t>23242500</t>
  </si>
  <si>
    <t>Metal milling machines</t>
  </si>
  <si>
    <t>23242501</t>
  </si>
  <si>
    <t>Bed milling machine</t>
  </si>
  <si>
    <t>23242502</t>
  </si>
  <si>
    <t>Bridge milling machine</t>
  </si>
  <si>
    <t>23242503</t>
  </si>
  <si>
    <t>Column and knee milling machine</t>
  </si>
  <si>
    <t>23242504</t>
  </si>
  <si>
    <t>Gantry milling machine</t>
  </si>
  <si>
    <t>23242505</t>
  </si>
  <si>
    <t>Profiling and duplicating milling machine</t>
  </si>
  <si>
    <t>23242506</t>
  </si>
  <si>
    <t>Traveling column milling machine</t>
  </si>
  <si>
    <t>23242600</t>
  </si>
  <si>
    <t>Specialized or miscellaneous metal cutting machines</t>
  </si>
  <si>
    <t>23242601</t>
  </si>
  <si>
    <t>Beveling machine</t>
  </si>
  <si>
    <t>23242602</t>
  </si>
  <si>
    <t>Burnishing machine</t>
  </si>
  <si>
    <t>23242603</t>
  </si>
  <si>
    <t>Chamfering machine</t>
  </si>
  <si>
    <t>23242604</t>
  </si>
  <si>
    <t>Lapping machine</t>
  </si>
  <si>
    <t>23242605</t>
  </si>
  <si>
    <t>Metal polishing machine</t>
  </si>
  <si>
    <t>23242606</t>
  </si>
  <si>
    <t>Skiving machine</t>
  </si>
  <si>
    <t>23242607</t>
  </si>
  <si>
    <t>Super finishing machine</t>
  </si>
  <si>
    <t>23242608</t>
  </si>
  <si>
    <t>Tool presetter</t>
  </si>
  <si>
    <t>23250000</t>
  </si>
  <si>
    <t>Metal forming machinery and accessories</t>
  </si>
  <si>
    <t>23251500</t>
  </si>
  <si>
    <t>Metal bending machines</t>
  </si>
  <si>
    <t>23251501</t>
  </si>
  <si>
    <t>Hydraulic press brake</t>
  </si>
  <si>
    <t>23251502</t>
  </si>
  <si>
    <t>Manual press brake</t>
  </si>
  <si>
    <t>23251503</t>
  </si>
  <si>
    <t>Metal folding machine</t>
  </si>
  <si>
    <t>23251504</t>
  </si>
  <si>
    <t>Tangent bender</t>
  </si>
  <si>
    <t>23251505</t>
  </si>
  <si>
    <t>Tube bending machine</t>
  </si>
  <si>
    <t>23251506</t>
  </si>
  <si>
    <t>Tube end finisher</t>
  </si>
  <si>
    <t>23251507</t>
  </si>
  <si>
    <t>Wing bender</t>
  </si>
  <si>
    <t>23251600</t>
  </si>
  <si>
    <t>Metal rolling machines</t>
  </si>
  <si>
    <t>23251601</t>
  </si>
  <si>
    <t>Thread rolling machine</t>
  </si>
  <si>
    <t>23251700</t>
  </si>
  <si>
    <t>Forging machines</t>
  </si>
  <si>
    <t>23251701</t>
  </si>
  <si>
    <t>Forge shear press</t>
  </si>
  <si>
    <t>23251702</t>
  </si>
  <si>
    <t>Impression and closed die forging press</t>
  </si>
  <si>
    <t>23251703</t>
  </si>
  <si>
    <t>Open die forging press</t>
  </si>
  <si>
    <t>23251704</t>
  </si>
  <si>
    <t>Radial forging machines</t>
  </si>
  <si>
    <t>23251705</t>
  </si>
  <si>
    <t>Roll forging machines</t>
  </si>
  <si>
    <t>23251706</t>
  </si>
  <si>
    <t>Rotary burrs</t>
  </si>
  <si>
    <t>23251707</t>
  </si>
  <si>
    <t>Trim press</t>
  </si>
  <si>
    <t>23251800</t>
  </si>
  <si>
    <t>Metal forming dies and tooling</t>
  </si>
  <si>
    <t>23251801</t>
  </si>
  <si>
    <t>Bend die</t>
  </si>
  <si>
    <t>23251802</t>
  </si>
  <si>
    <t>Cutting die</t>
  </si>
  <si>
    <t>23251803</t>
  </si>
  <si>
    <t>Die casting die</t>
  </si>
  <si>
    <t>23251804</t>
  </si>
  <si>
    <t>Fine blanking die</t>
  </si>
  <si>
    <t>23251805</t>
  </si>
  <si>
    <t>Forge die</t>
  </si>
  <si>
    <t>23251806</t>
  </si>
  <si>
    <t>Metal extrusion die</t>
  </si>
  <si>
    <t>23251807</t>
  </si>
  <si>
    <t>Metal stamp</t>
  </si>
  <si>
    <t>23251808</t>
  </si>
  <si>
    <t>Pipe bending mandrel</t>
  </si>
  <si>
    <t>23251809</t>
  </si>
  <si>
    <t>Rotary die</t>
  </si>
  <si>
    <t>23251810</t>
  </si>
  <si>
    <t>Stamping die</t>
  </si>
  <si>
    <t>23251811</t>
  </si>
  <si>
    <t>Steel rule die</t>
  </si>
  <si>
    <t>23251812</t>
  </si>
  <si>
    <t>Threading die</t>
  </si>
  <si>
    <t>23251813</t>
  </si>
  <si>
    <t>Cabling die</t>
  </si>
  <si>
    <t>23251814</t>
  </si>
  <si>
    <t>Drawing die</t>
  </si>
  <si>
    <t>23260000</t>
  </si>
  <si>
    <t>Rapid prototyping machinery and accessories</t>
  </si>
  <si>
    <t>23261500</t>
  </si>
  <si>
    <t>Rapid prototyping machines</t>
  </si>
  <si>
    <t>23261501</t>
  </si>
  <si>
    <t>Fused deposition modeling machine</t>
  </si>
  <si>
    <t>23261502</t>
  </si>
  <si>
    <t>Inkjet method machine</t>
  </si>
  <si>
    <t>23261503</t>
  </si>
  <si>
    <t>Laminated object manufacturing machine</t>
  </si>
  <si>
    <t>23261504</t>
  </si>
  <si>
    <t>Laser powder forming machine</t>
  </si>
  <si>
    <t>23261505</t>
  </si>
  <si>
    <t>Selective laser sintering machine</t>
  </si>
  <si>
    <t>23261506</t>
  </si>
  <si>
    <t>Stereolithography machine</t>
  </si>
  <si>
    <t>23261507</t>
  </si>
  <si>
    <t>Three dimensional printing machine</t>
  </si>
  <si>
    <t>23270000</t>
  </si>
  <si>
    <t>Welding and soldering and brazing machinery and accessories and supplies</t>
  </si>
  <si>
    <t>23271400</t>
  </si>
  <si>
    <t>Welding machinery</t>
  </si>
  <si>
    <t>23271401</t>
  </si>
  <si>
    <t>Submerged arc welding machine</t>
  </si>
  <si>
    <t>23271402</t>
  </si>
  <si>
    <t>Ultrasonic welding machine</t>
  </si>
  <si>
    <t>23271403</t>
  </si>
  <si>
    <t>Projection welding machine</t>
  </si>
  <si>
    <t>23271404</t>
  </si>
  <si>
    <t>Plasma arc welding machine</t>
  </si>
  <si>
    <t>23271405</t>
  </si>
  <si>
    <t>Laser welding machine</t>
  </si>
  <si>
    <t>23271406</t>
  </si>
  <si>
    <t>Spot welding machine</t>
  </si>
  <si>
    <t>23271407</t>
  </si>
  <si>
    <t>Tungsten inert gas welding machine</t>
  </si>
  <si>
    <t>23271408</t>
  </si>
  <si>
    <t>Metal inert gas welding machine</t>
  </si>
  <si>
    <t>23271409</t>
  </si>
  <si>
    <t>Shielded metal arc welding or stick welding machine</t>
  </si>
  <si>
    <t>23271410</t>
  </si>
  <si>
    <t>Welding rectifier</t>
  </si>
  <si>
    <t>23271500</t>
  </si>
  <si>
    <t>Brazing machinery</t>
  </si>
  <si>
    <t>23271501</t>
  </si>
  <si>
    <t>Furnace brazing machine</t>
  </si>
  <si>
    <t>23271502</t>
  </si>
  <si>
    <t>Induction brazing machine</t>
  </si>
  <si>
    <t>23271600</t>
  </si>
  <si>
    <t>Soldering machines</t>
  </si>
  <si>
    <t>23271601</t>
  </si>
  <si>
    <t>Furnace soldering machine</t>
  </si>
  <si>
    <t>23271602</t>
  </si>
  <si>
    <t>Induction soldering machine</t>
  </si>
  <si>
    <t>23271603</t>
  </si>
  <si>
    <t>Soldering iron</t>
  </si>
  <si>
    <t>23271700</t>
  </si>
  <si>
    <t>Welding and soldering and brazing accessories</t>
  </si>
  <si>
    <t>23271701</t>
  </si>
  <si>
    <t>Blow pipe</t>
  </si>
  <si>
    <t>23271702</t>
  </si>
  <si>
    <t>Blow torch</t>
  </si>
  <si>
    <t>23271703</t>
  </si>
  <si>
    <t>Braze ring</t>
  </si>
  <si>
    <t>23271704</t>
  </si>
  <si>
    <t>Desoldering Gun</t>
  </si>
  <si>
    <t>23271705</t>
  </si>
  <si>
    <t>Desoldering pump</t>
  </si>
  <si>
    <t>23271706</t>
  </si>
  <si>
    <t>Desoldering tip</t>
  </si>
  <si>
    <t>23271707</t>
  </si>
  <si>
    <t>Gas welding or brazing or cutting apparatus</t>
  </si>
  <si>
    <t>23271708</t>
  </si>
  <si>
    <t>Temperature indicating stick</t>
  </si>
  <si>
    <t>23271709</t>
  </si>
  <si>
    <t>Welding generator</t>
  </si>
  <si>
    <t>23271710</t>
  </si>
  <si>
    <t>Welding or brazing tip cleaner file</t>
  </si>
  <si>
    <t>23271711</t>
  </si>
  <si>
    <t>Welding or cutting tip</t>
  </si>
  <si>
    <t>23271712</t>
  </si>
  <si>
    <t>Welding or soldering kit</t>
  </si>
  <si>
    <t>23271713</t>
  </si>
  <si>
    <t>Welding positioner and manipulator</t>
  </si>
  <si>
    <t>23271714</t>
  </si>
  <si>
    <t>Welding screen</t>
  </si>
  <si>
    <t>23271715</t>
  </si>
  <si>
    <t>Welding tip dresser blade</t>
  </si>
  <si>
    <t>23271716</t>
  </si>
  <si>
    <t>Welding tip dresser or accessories</t>
  </si>
  <si>
    <t>23271717</t>
  </si>
  <si>
    <t>Flashback arrestor</t>
  </si>
  <si>
    <t>23271800</t>
  </si>
  <si>
    <t>Welding and soldering and brazing supplies</t>
  </si>
  <si>
    <t>23271801</t>
  </si>
  <si>
    <t>Anti spatter spray</t>
  </si>
  <si>
    <t>23271802</t>
  </si>
  <si>
    <t>Brazing flux</t>
  </si>
  <si>
    <t>23271803</t>
  </si>
  <si>
    <t>Desoldering braid</t>
  </si>
  <si>
    <t>23271804</t>
  </si>
  <si>
    <t>Gas welding or brazing rod</t>
  </si>
  <si>
    <t>23271805</t>
  </si>
  <si>
    <t>Iron powder</t>
  </si>
  <si>
    <t>23271806</t>
  </si>
  <si>
    <t>Solder</t>
  </si>
  <si>
    <t>23271807</t>
  </si>
  <si>
    <t>Soldering fluid</t>
  </si>
  <si>
    <t>23271808</t>
  </si>
  <si>
    <t>Soldering flux</t>
  </si>
  <si>
    <t>23271809</t>
  </si>
  <si>
    <t>Soldering tip</t>
  </si>
  <si>
    <t>23271810</t>
  </si>
  <si>
    <t>Welding electrode</t>
  </si>
  <si>
    <t>23271811</t>
  </si>
  <si>
    <t>Welding flux</t>
  </si>
  <si>
    <t>23271812</t>
  </si>
  <si>
    <t>Welding rod</t>
  </si>
  <si>
    <t>23271813</t>
  </si>
  <si>
    <t>Welding wire</t>
  </si>
  <si>
    <t>23280000</t>
  </si>
  <si>
    <t>Metal treatment machinery</t>
  </si>
  <si>
    <t>23281500</t>
  </si>
  <si>
    <t>Coating or plating machines</t>
  </si>
  <si>
    <t>23281501</t>
  </si>
  <si>
    <t>Anodizing machine</t>
  </si>
  <si>
    <t>23281502</t>
  </si>
  <si>
    <t>Electrolytic bath machine</t>
  </si>
  <si>
    <t>23281503</t>
  </si>
  <si>
    <t>Thermal spray machine</t>
  </si>
  <si>
    <t>23281600</t>
  </si>
  <si>
    <t>Heat treating machines</t>
  </si>
  <si>
    <t>23281601</t>
  </si>
  <si>
    <t>Induction heating machine</t>
  </si>
  <si>
    <t>23281602</t>
  </si>
  <si>
    <t>Quench machine</t>
  </si>
  <si>
    <t>23281700</t>
  </si>
  <si>
    <t>Mechanical surface treatment machines</t>
  </si>
  <si>
    <t>23281701</t>
  </si>
  <si>
    <t>Cladding machine</t>
  </si>
  <si>
    <t>23281702</t>
  </si>
  <si>
    <t>Shot peening machine</t>
  </si>
  <si>
    <t>23281800</t>
  </si>
  <si>
    <t>Metal treatment fixtures and tooling</t>
  </si>
  <si>
    <t>23281801</t>
  </si>
  <si>
    <t>Electroplating rack</t>
  </si>
  <si>
    <t>23281802</t>
  </si>
  <si>
    <t>Physical vapor deposition rack</t>
  </si>
  <si>
    <t>23281900</t>
  </si>
  <si>
    <t>Metal cleaning machinery and supplies</t>
  </si>
  <si>
    <t>23281901</t>
  </si>
  <si>
    <t>Electrochemical metal cleaner</t>
  </si>
  <si>
    <t>23281902</t>
  </si>
  <si>
    <t>Chemical metal cleaner</t>
  </si>
  <si>
    <t>23281903</t>
  </si>
  <si>
    <t>Mechanical or ultrasonic metal cleaner</t>
  </si>
  <si>
    <t>23290000</t>
  </si>
  <si>
    <t>Industrial machine tools</t>
  </si>
  <si>
    <t>23291500</t>
  </si>
  <si>
    <t>Industrial drilling tools</t>
  </si>
  <si>
    <t>23291501</t>
  </si>
  <si>
    <t>Brazed drill</t>
  </si>
  <si>
    <t>23291502</t>
  </si>
  <si>
    <t>Exchangeable top or nosepiece drill</t>
  </si>
  <si>
    <t>23291503</t>
  </si>
  <si>
    <t>Indexable insert drill</t>
  </si>
  <si>
    <t>23291504</t>
  </si>
  <si>
    <t>Exchangeable top or nosepiece mill</t>
  </si>
  <si>
    <t>23291600</t>
  </si>
  <si>
    <t>Industrial milling tools</t>
  </si>
  <si>
    <t>23291601</t>
  </si>
  <si>
    <t>Milling insert</t>
  </si>
  <si>
    <t>23291700</t>
  </si>
  <si>
    <t>Industrial reaming tools</t>
  </si>
  <si>
    <t>23291701</t>
  </si>
  <si>
    <t>Reamer blade</t>
  </si>
  <si>
    <t>23291702</t>
  </si>
  <si>
    <t>Brazed reamer</t>
  </si>
  <si>
    <t>23291703</t>
  </si>
  <si>
    <t>Solid reamer</t>
  </si>
  <si>
    <t>23291704</t>
  </si>
  <si>
    <t>Indexable reamer</t>
  </si>
  <si>
    <t>23291800</t>
  </si>
  <si>
    <t>Industrial threading tools</t>
  </si>
  <si>
    <t>23291801</t>
  </si>
  <si>
    <t>Axial threading holder</t>
  </si>
  <si>
    <t>23291802</t>
  </si>
  <si>
    <t>External threading holder</t>
  </si>
  <si>
    <t>23291803</t>
  </si>
  <si>
    <t>Internal threading holder</t>
  </si>
  <si>
    <t>23291804</t>
  </si>
  <si>
    <t>Threading insert</t>
  </si>
  <si>
    <t>23291900</t>
  </si>
  <si>
    <t>Industrial boring tools</t>
  </si>
  <si>
    <t>23291901</t>
  </si>
  <si>
    <t>Boring head</t>
  </si>
  <si>
    <t>23291902</t>
  </si>
  <si>
    <t>Rough boring tool</t>
  </si>
  <si>
    <t>Material Handling and Conditioning and Storage Machinery and their Accessories and Supplies</t>
  </si>
  <si>
    <t>24100000</t>
  </si>
  <si>
    <t>Material handling machinery and equipment</t>
  </si>
  <si>
    <t>24101500</t>
  </si>
  <si>
    <t>Industrial trucks</t>
  </si>
  <si>
    <t>24101501</t>
  </si>
  <si>
    <t>Carts</t>
  </si>
  <si>
    <t>24101502</t>
  </si>
  <si>
    <t>Bulk transporters</t>
  </si>
  <si>
    <t>24101503</t>
  </si>
  <si>
    <t>Dollies</t>
  </si>
  <si>
    <t>24101504</t>
  </si>
  <si>
    <t>Hand trucks or accessories</t>
  </si>
  <si>
    <t>24101505</t>
  </si>
  <si>
    <t>Pallet trucks</t>
  </si>
  <si>
    <t>24101506</t>
  </si>
  <si>
    <t>Pushcarts</t>
  </si>
  <si>
    <t>24101507</t>
  </si>
  <si>
    <t>Wheelbarrows</t>
  </si>
  <si>
    <t>24101508</t>
  </si>
  <si>
    <t>Creepers</t>
  </si>
  <si>
    <t>24101509</t>
  </si>
  <si>
    <t>Wagons</t>
  </si>
  <si>
    <t>24101510</t>
  </si>
  <si>
    <t>Tilt trucks</t>
  </si>
  <si>
    <t>24101511</t>
  </si>
  <si>
    <t>Shelf trolleys</t>
  </si>
  <si>
    <t>24101512</t>
  </si>
  <si>
    <t>Power buggies</t>
  </si>
  <si>
    <t>24101600</t>
  </si>
  <si>
    <t>Lifting equipment and accessories</t>
  </si>
  <si>
    <t>24101601</t>
  </si>
  <si>
    <t>Elevators</t>
  </si>
  <si>
    <t>24101602</t>
  </si>
  <si>
    <t>Hoists</t>
  </si>
  <si>
    <t>24101603</t>
  </si>
  <si>
    <t>Forklifts</t>
  </si>
  <si>
    <t>24101604</t>
  </si>
  <si>
    <t>Lifts</t>
  </si>
  <si>
    <t>24101605</t>
  </si>
  <si>
    <t>Loading equipment</t>
  </si>
  <si>
    <t>24101606</t>
  </si>
  <si>
    <t>Stackers</t>
  </si>
  <si>
    <t>24101608</t>
  </si>
  <si>
    <t>Winches</t>
  </si>
  <si>
    <t>24101609</t>
  </si>
  <si>
    <t>Tilts</t>
  </si>
  <si>
    <t>24101610</t>
  </si>
  <si>
    <t>Manipulators</t>
  </si>
  <si>
    <t>24101611</t>
  </si>
  <si>
    <t>Slings</t>
  </si>
  <si>
    <t>24101612</t>
  </si>
  <si>
    <t>Jacks</t>
  </si>
  <si>
    <t>24101613</t>
  </si>
  <si>
    <t>Blocks or pulleys</t>
  </si>
  <si>
    <t>24101614</t>
  </si>
  <si>
    <t>Air bags for loading</t>
  </si>
  <si>
    <t>24101615</t>
  </si>
  <si>
    <t>Loading ramps</t>
  </si>
  <si>
    <t>24101616</t>
  </si>
  <si>
    <t>Below the hook device</t>
  </si>
  <si>
    <t>24101617</t>
  </si>
  <si>
    <t>Scissor lift</t>
  </si>
  <si>
    <t>24101618</t>
  </si>
  <si>
    <t>Pipe layer</t>
  </si>
  <si>
    <t>24101619</t>
  </si>
  <si>
    <t>Bridge cranes</t>
  </si>
  <si>
    <t>24101620</t>
  </si>
  <si>
    <t>Track cranes</t>
  </si>
  <si>
    <t>24101621</t>
  </si>
  <si>
    <t>All terrain cranes</t>
  </si>
  <si>
    <t>24101622</t>
  </si>
  <si>
    <t>Rough terrain cranes</t>
  </si>
  <si>
    <t>24101623</t>
  </si>
  <si>
    <t>Tower cranes</t>
  </si>
  <si>
    <t>24101624</t>
  </si>
  <si>
    <t>Hydraulic truck cranes</t>
  </si>
  <si>
    <t>24101625</t>
  </si>
  <si>
    <t>Conventional truck cranes</t>
  </si>
  <si>
    <t>24101626</t>
  </si>
  <si>
    <t>Escalator or walkways</t>
  </si>
  <si>
    <t>24101627</t>
  </si>
  <si>
    <t>Girder trolleys</t>
  </si>
  <si>
    <t>24101628</t>
  </si>
  <si>
    <t>Adjustable forks</t>
  </si>
  <si>
    <t>24101629</t>
  </si>
  <si>
    <t>Forklift or elevator accessories or supplies</t>
  </si>
  <si>
    <t>24101630</t>
  </si>
  <si>
    <t>Workshop cranes</t>
  </si>
  <si>
    <t>24101631</t>
  </si>
  <si>
    <t>Suction cups</t>
  </si>
  <si>
    <t>24101632</t>
  </si>
  <si>
    <t>Side shifts</t>
  </si>
  <si>
    <t>24101633</t>
  </si>
  <si>
    <t>Hoist drums</t>
  </si>
  <si>
    <t>24101634</t>
  </si>
  <si>
    <t>Chain bags</t>
  </si>
  <si>
    <t>24101635</t>
  </si>
  <si>
    <t>Screw jacks</t>
  </si>
  <si>
    <t>24101636</t>
  </si>
  <si>
    <t>Counter weight bag and counterweight</t>
  </si>
  <si>
    <t>24101700</t>
  </si>
  <si>
    <t>Conveyors and accessories</t>
  </si>
  <si>
    <t>24101701</t>
  </si>
  <si>
    <t>Conveyor roller</t>
  </si>
  <si>
    <t>24101702</t>
  </si>
  <si>
    <t>Ball transfer tables</t>
  </si>
  <si>
    <t>24101703</t>
  </si>
  <si>
    <t>Rock bins</t>
  </si>
  <si>
    <t>24101704</t>
  </si>
  <si>
    <t>Conveyor feeders</t>
  </si>
  <si>
    <t>24101705</t>
  </si>
  <si>
    <t>Conveyor screw</t>
  </si>
  <si>
    <t>24101706</t>
  </si>
  <si>
    <t>Trolleys or accessories</t>
  </si>
  <si>
    <t>24101707</t>
  </si>
  <si>
    <t>Conveyor rails</t>
  </si>
  <si>
    <t>24101708</t>
  </si>
  <si>
    <t>Extendable conveyors</t>
  </si>
  <si>
    <t>24101709</t>
  </si>
  <si>
    <t>Roller conveyors</t>
  </si>
  <si>
    <t>24101710</t>
  </si>
  <si>
    <t>Package stops</t>
  </si>
  <si>
    <t>24101711</t>
  </si>
  <si>
    <t>Turntables</t>
  </si>
  <si>
    <t>24101712</t>
  </si>
  <si>
    <t>Belt conveyors</t>
  </si>
  <si>
    <t>24101713</t>
  </si>
  <si>
    <t>Bucket conveyors</t>
  </si>
  <si>
    <t>24101714</t>
  </si>
  <si>
    <t>Air conveyors</t>
  </si>
  <si>
    <t>24101715</t>
  </si>
  <si>
    <t>Conveyor belting</t>
  </si>
  <si>
    <t>24101716</t>
  </si>
  <si>
    <t>Conveyor pulleys</t>
  </si>
  <si>
    <t>24101717</t>
  </si>
  <si>
    <t>Conveyor idlers</t>
  </si>
  <si>
    <t>24101718</t>
  </si>
  <si>
    <t>Conveyor belt lacing or fasteners</t>
  </si>
  <si>
    <t>24101719</t>
  </si>
  <si>
    <t>Conveyor belt brushes</t>
  </si>
  <si>
    <t>24101721</t>
  </si>
  <si>
    <t>Trolley lid</t>
  </si>
  <si>
    <t>24101722</t>
  </si>
  <si>
    <t>Chain conveyors</t>
  </si>
  <si>
    <t>24101723</t>
  </si>
  <si>
    <t>Motorized rollers or drums</t>
  </si>
  <si>
    <t>24101724</t>
  </si>
  <si>
    <t>Conveyor frames</t>
  </si>
  <si>
    <t>24101725</t>
  </si>
  <si>
    <t>Conveyor flights or links</t>
  </si>
  <si>
    <t>24101726</t>
  </si>
  <si>
    <t>Conveyor liner</t>
  </si>
  <si>
    <t>24101727</t>
  </si>
  <si>
    <t>Vibrating conveyors</t>
  </si>
  <si>
    <t>24101728</t>
  </si>
  <si>
    <t>Conveyor mounts</t>
  </si>
  <si>
    <t>24101729</t>
  </si>
  <si>
    <t>Elevator bucket</t>
  </si>
  <si>
    <t>24101730</t>
  </si>
  <si>
    <t>Screw conveyor</t>
  </si>
  <si>
    <t>24101731</t>
  </si>
  <si>
    <t>Conveyor skirt board</t>
  </si>
  <si>
    <t>24101800</t>
  </si>
  <si>
    <t>Dock equipment</t>
  </si>
  <si>
    <t>24101801</t>
  </si>
  <si>
    <t>Dock levelers</t>
  </si>
  <si>
    <t>24101802</t>
  </si>
  <si>
    <t>Dock seals</t>
  </si>
  <si>
    <t>24101803</t>
  </si>
  <si>
    <t>Dock ramps</t>
  </si>
  <si>
    <t>24101804</t>
  </si>
  <si>
    <t>Strip doors</t>
  </si>
  <si>
    <t>24101805</t>
  </si>
  <si>
    <t>Dock bumpers</t>
  </si>
  <si>
    <t>24101806</t>
  </si>
  <si>
    <t>Dock ladders</t>
  </si>
  <si>
    <t>24101807</t>
  </si>
  <si>
    <t>Dock plates</t>
  </si>
  <si>
    <t>24101808</t>
  </si>
  <si>
    <t>Wheel chocks</t>
  </si>
  <si>
    <t>24101809</t>
  </si>
  <si>
    <t>Dock rails or accessories</t>
  </si>
  <si>
    <t>24101900</t>
  </si>
  <si>
    <t>Drum handling equipment</t>
  </si>
  <si>
    <t>24101901</t>
  </si>
  <si>
    <t>Drum openers</t>
  </si>
  <si>
    <t>24101902</t>
  </si>
  <si>
    <t>Drum grabs</t>
  </si>
  <si>
    <t>24101903</t>
  </si>
  <si>
    <t>Drum lifters</t>
  </si>
  <si>
    <t>24101904</t>
  </si>
  <si>
    <t>Drum cradles</t>
  </si>
  <si>
    <t>24101905</t>
  </si>
  <si>
    <t>Spill deck</t>
  </si>
  <si>
    <t>24101906</t>
  </si>
  <si>
    <t>Drum recuperators</t>
  </si>
  <si>
    <t>24101907</t>
  </si>
  <si>
    <t>Spill containment supports</t>
  </si>
  <si>
    <t>24102000</t>
  </si>
  <si>
    <t>Shelving and storage</t>
  </si>
  <si>
    <t>24102001</t>
  </si>
  <si>
    <t>Rack systems for rack mount electronic equipment</t>
  </si>
  <si>
    <t>24102002</t>
  </si>
  <si>
    <t>Bin handlers</t>
  </si>
  <si>
    <t>24102004</t>
  </si>
  <si>
    <t>Storage racks or shelves</t>
  </si>
  <si>
    <t>24102005</t>
  </si>
  <si>
    <t>Automated storage or retrieval systems</t>
  </si>
  <si>
    <t>24102006</t>
  </si>
  <si>
    <t>Work benches</t>
  </si>
  <si>
    <t>24102007</t>
  </si>
  <si>
    <t>Reel storage shelves</t>
  </si>
  <si>
    <t>24102008</t>
  </si>
  <si>
    <t>Portable reel holders</t>
  </si>
  <si>
    <t>24102009</t>
  </si>
  <si>
    <t>Wall mounted rails</t>
  </si>
  <si>
    <t>24102010</t>
  </si>
  <si>
    <t>Glass shelving</t>
  </si>
  <si>
    <t>24102100</t>
  </si>
  <si>
    <t>Warehousing equipment and supplies</t>
  </si>
  <si>
    <t>24102101</t>
  </si>
  <si>
    <t>Cargo handling equipment</t>
  </si>
  <si>
    <t>24102102</t>
  </si>
  <si>
    <t>Warehouse carousels</t>
  </si>
  <si>
    <t>24102103</t>
  </si>
  <si>
    <t>Warehouse casers</t>
  </si>
  <si>
    <t>24102104</t>
  </si>
  <si>
    <t>Depalletizers</t>
  </si>
  <si>
    <t>24102105</t>
  </si>
  <si>
    <t>Palletizers</t>
  </si>
  <si>
    <t>24102106</t>
  </si>
  <si>
    <t>Industrial shrink wrap equipment</t>
  </si>
  <si>
    <t>24102107</t>
  </si>
  <si>
    <t>Cartoning machinery</t>
  </si>
  <si>
    <t>24102108</t>
  </si>
  <si>
    <t>Packaging compactors</t>
  </si>
  <si>
    <t>24102109</t>
  </si>
  <si>
    <t>Sack holders</t>
  </si>
  <si>
    <t>24102200</t>
  </si>
  <si>
    <t>Packing tools</t>
  </si>
  <si>
    <t>24102201</t>
  </si>
  <si>
    <t>Stretch film dispensers</t>
  </si>
  <si>
    <t>24102202</t>
  </si>
  <si>
    <t>Box sealing tape dispensers</t>
  </si>
  <si>
    <t>24102203</t>
  </si>
  <si>
    <t>Bag sealing tools or equipment</t>
  </si>
  <si>
    <t>24102204</t>
  </si>
  <si>
    <t>Strapping dispenser</t>
  </si>
  <si>
    <t>24102208</t>
  </si>
  <si>
    <t>Air inflators</t>
  </si>
  <si>
    <t>24102300</t>
  </si>
  <si>
    <t>Automatic guided vehicles AGV</t>
  </si>
  <si>
    <t>24102301</t>
  </si>
  <si>
    <t>Bar code guided automatic guided vehicle</t>
  </si>
  <si>
    <t>24102302</t>
  </si>
  <si>
    <t>Wire guided automatic guided vehicle</t>
  </si>
  <si>
    <t>Containers and storage</t>
  </si>
  <si>
    <t>Bags</t>
  </si>
  <si>
    <t>24111501</t>
  </si>
  <si>
    <t>Canvas bags</t>
  </si>
  <si>
    <t>24111502</t>
  </si>
  <si>
    <t>Paper bags</t>
  </si>
  <si>
    <t>24111503</t>
  </si>
  <si>
    <t>Plastic bags</t>
  </si>
  <si>
    <t>24111505</t>
  </si>
  <si>
    <t>Flexible intermediate bulk containers</t>
  </si>
  <si>
    <t>24111506</t>
  </si>
  <si>
    <t>Laundry nets or bags</t>
  </si>
  <si>
    <t>24111507</t>
  </si>
  <si>
    <t>Tool bags</t>
  </si>
  <si>
    <t>24111508</t>
  </si>
  <si>
    <t>Tent bag</t>
  </si>
  <si>
    <t>24111509</t>
  </si>
  <si>
    <t>Water bags</t>
  </si>
  <si>
    <t>24111510</t>
  </si>
  <si>
    <t>Rope bags and rope packs</t>
  </si>
  <si>
    <t>Tanks and cylinders and their accessories</t>
  </si>
  <si>
    <t>24111801</t>
  </si>
  <si>
    <t>Reservoirs</t>
  </si>
  <si>
    <t>24111802</t>
  </si>
  <si>
    <t>Air or gas tanks or cylinders</t>
  </si>
  <si>
    <t>24111803</t>
  </si>
  <si>
    <t>Storage tanks</t>
  </si>
  <si>
    <t>24111804</t>
  </si>
  <si>
    <t>Calibrating tanks</t>
  </si>
  <si>
    <t>24111805</t>
  </si>
  <si>
    <t>Chemical tanks</t>
  </si>
  <si>
    <t>24111806</t>
  </si>
  <si>
    <t>Dip tanks</t>
  </si>
  <si>
    <t>24111807</t>
  </si>
  <si>
    <t>Expansion tanks</t>
  </si>
  <si>
    <t>24111808</t>
  </si>
  <si>
    <t>Fuel storage tanks</t>
  </si>
  <si>
    <t>24111809</t>
  </si>
  <si>
    <t>Processing tanks</t>
  </si>
  <si>
    <t>24111810</t>
  </si>
  <si>
    <t>Water storage tanks</t>
  </si>
  <si>
    <t>24111811</t>
  </si>
  <si>
    <t>Carboys</t>
  </si>
  <si>
    <t>24111812</t>
  </si>
  <si>
    <t>Containment basin</t>
  </si>
  <si>
    <t>24111813</t>
  </si>
  <si>
    <t>Rinse tanks</t>
  </si>
  <si>
    <t>24112000</t>
  </si>
  <si>
    <t>Bins and baskets</t>
  </si>
  <si>
    <t>24112003</t>
  </si>
  <si>
    <t>Non metallic bins</t>
  </si>
  <si>
    <t>24112004</t>
  </si>
  <si>
    <t>Metallic bins</t>
  </si>
  <si>
    <t>24112005</t>
  </si>
  <si>
    <t>Metallic baskets</t>
  </si>
  <si>
    <t>24112006</t>
  </si>
  <si>
    <t>Non metallic baskets</t>
  </si>
  <si>
    <t>24112007</t>
  </si>
  <si>
    <t>Material handling racks</t>
  </si>
  <si>
    <t>24112100</t>
  </si>
  <si>
    <t>Casks and barrels and drums</t>
  </si>
  <si>
    <t>24112101</t>
  </si>
  <si>
    <t>Casks</t>
  </si>
  <si>
    <t>24112102</t>
  </si>
  <si>
    <t>Barrels</t>
  </si>
  <si>
    <t>24112108</t>
  </si>
  <si>
    <t>Metallic drums</t>
  </si>
  <si>
    <t>24112109</t>
  </si>
  <si>
    <t>Non metallic drums</t>
  </si>
  <si>
    <t>24112110</t>
  </si>
  <si>
    <t>Intermediate bulk containers</t>
  </si>
  <si>
    <t>24112111</t>
  </si>
  <si>
    <t>Stabilizer</t>
  </si>
  <si>
    <t>24112112</t>
  </si>
  <si>
    <t>Drum lid</t>
  </si>
  <si>
    <t>24112200</t>
  </si>
  <si>
    <t>Cans and pails</t>
  </si>
  <si>
    <t>24112204</t>
  </si>
  <si>
    <t>Metallic pails</t>
  </si>
  <si>
    <t>24112205</t>
  </si>
  <si>
    <t>Non metallic pails</t>
  </si>
  <si>
    <t>24112206</t>
  </si>
  <si>
    <t>Metallic flammable liquid cans</t>
  </si>
  <si>
    <t>24112207</t>
  </si>
  <si>
    <t>Non metallic flammable liquid cans</t>
  </si>
  <si>
    <t>24112208</t>
  </si>
  <si>
    <t>Spray kit</t>
  </si>
  <si>
    <t>24112209</t>
  </si>
  <si>
    <t>Jerrycans</t>
  </si>
  <si>
    <t>24112400</t>
  </si>
  <si>
    <t>Storage chests and cabinets and trunks</t>
  </si>
  <si>
    <t>24112401</t>
  </si>
  <si>
    <t>Tool chests or boxes or cabinets</t>
  </si>
  <si>
    <t>24112402</t>
  </si>
  <si>
    <t>Hazardous materials cabinets</t>
  </si>
  <si>
    <t>24112403</t>
  </si>
  <si>
    <t>Tool belts</t>
  </si>
  <si>
    <t>24112404</t>
  </si>
  <si>
    <t>Box</t>
  </si>
  <si>
    <t>24112405</t>
  </si>
  <si>
    <t>Drawers</t>
  </si>
  <si>
    <t>24112406</t>
  </si>
  <si>
    <t>Box or shelf partitions</t>
  </si>
  <si>
    <t>24112407</t>
  </si>
  <si>
    <t>Mailboxes</t>
  </si>
  <si>
    <t>24112408</t>
  </si>
  <si>
    <t>Antistatic boxes</t>
  </si>
  <si>
    <t>24112409</t>
  </si>
  <si>
    <t>Box lids</t>
  </si>
  <si>
    <t>24112410</t>
  </si>
  <si>
    <t>Drawer slide</t>
  </si>
  <si>
    <t>24112411</t>
  </si>
  <si>
    <t>Road and flight case</t>
  </si>
  <si>
    <t>24112412</t>
  </si>
  <si>
    <t>Equipment transportation case</t>
  </si>
  <si>
    <t>24112500</t>
  </si>
  <si>
    <t>Corrugated and other supplies for distribution</t>
  </si>
  <si>
    <t>24112501</t>
  </si>
  <si>
    <t>Slotted corrugated cartons</t>
  </si>
  <si>
    <t>24112502</t>
  </si>
  <si>
    <t>One piece die cut shipping cartons</t>
  </si>
  <si>
    <t>24112503</t>
  </si>
  <si>
    <t>Die cut corrugated shipping cartons with separate lids</t>
  </si>
  <si>
    <t>24112504</t>
  </si>
  <si>
    <t>Molded boxes</t>
  </si>
  <si>
    <t>Liquid containers</t>
  </si>
  <si>
    <t>24112601</t>
  </si>
  <si>
    <t>Jugs</t>
  </si>
  <si>
    <t>24112602</t>
  </si>
  <si>
    <t>Jars</t>
  </si>
  <si>
    <t>24112700</t>
  </si>
  <si>
    <t>Pallets</t>
  </si>
  <si>
    <t>24112701</t>
  </si>
  <si>
    <t>Wood pallet</t>
  </si>
  <si>
    <t>24112702</t>
  </si>
  <si>
    <t>Plastic pallet</t>
  </si>
  <si>
    <t>24112800</t>
  </si>
  <si>
    <t>Freight containers</t>
  </si>
  <si>
    <t>24112801</t>
  </si>
  <si>
    <t>Dry freight container</t>
  </si>
  <si>
    <t>24112802</t>
  </si>
  <si>
    <t>Open top freight container</t>
  </si>
  <si>
    <t>24112803</t>
  </si>
  <si>
    <t>Platform freight container</t>
  </si>
  <si>
    <t>24112804</t>
  </si>
  <si>
    <t>Flatrack freight container</t>
  </si>
  <si>
    <t>Packaging materials</t>
  </si>
  <si>
    <t>24121500</t>
  </si>
  <si>
    <t>Packaging boxes and bags and pouches</t>
  </si>
  <si>
    <t>24121502</t>
  </si>
  <si>
    <t>Packaging pouches or bags</t>
  </si>
  <si>
    <t>24121503</t>
  </si>
  <si>
    <t>Packaging boxes</t>
  </si>
  <si>
    <t>24121504</t>
  </si>
  <si>
    <t>Carded packaging</t>
  </si>
  <si>
    <t>24121506</t>
  </si>
  <si>
    <t>Conductive boxes</t>
  </si>
  <si>
    <t>24121507</t>
  </si>
  <si>
    <t>Rigid set up boxes</t>
  </si>
  <si>
    <t>24121508</t>
  </si>
  <si>
    <t>Egg trays</t>
  </si>
  <si>
    <t>24121509</t>
  </si>
  <si>
    <t>Packaging trays</t>
  </si>
  <si>
    <t>24121800</t>
  </si>
  <si>
    <t>Packaging cans</t>
  </si>
  <si>
    <t>24121801</t>
  </si>
  <si>
    <t>Aerosol cans</t>
  </si>
  <si>
    <t>24121802</t>
  </si>
  <si>
    <t>Paint or varnish cans</t>
  </si>
  <si>
    <t>24121803</t>
  </si>
  <si>
    <t>Beverage cans</t>
  </si>
  <si>
    <t>24121804</t>
  </si>
  <si>
    <t>Food cans</t>
  </si>
  <si>
    <t>24121805</t>
  </si>
  <si>
    <t>Steel cans</t>
  </si>
  <si>
    <t>24121806</t>
  </si>
  <si>
    <t>Aluminum cans</t>
  </si>
  <si>
    <t>24121807</t>
  </si>
  <si>
    <t>Plastic cans</t>
  </si>
  <si>
    <t>Bottles</t>
  </si>
  <si>
    <t>24122001</t>
  </si>
  <si>
    <t>Squeeze bottles</t>
  </si>
  <si>
    <t>24122002</t>
  </si>
  <si>
    <t>Plastic bottles</t>
  </si>
  <si>
    <t>24122003</t>
  </si>
  <si>
    <t>Glass bottles</t>
  </si>
  <si>
    <t>24122004</t>
  </si>
  <si>
    <t>Caps or tops</t>
  </si>
  <si>
    <t>24122005</t>
  </si>
  <si>
    <t>Applicator bottles</t>
  </si>
  <si>
    <t>24122006</t>
  </si>
  <si>
    <t>Applicators</t>
  </si>
  <si>
    <t>24130000</t>
  </si>
  <si>
    <t>Industrial refrigeration</t>
  </si>
  <si>
    <t>24131500</t>
  </si>
  <si>
    <t>Industrial refrigerators</t>
  </si>
  <si>
    <t>24131501</t>
  </si>
  <si>
    <t>Combined refrigerator freezers</t>
  </si>
  <si>
    <t>24131502</t>
  </si>
  <si>
    <t>Liquid nitrogen refrigerators</t>
  </si>
  <si>
    <t>24131503</t>
  </si>
  <si>
    <t>Walk in refrigerators</t>
  </si>
  <si>
    <t>24131504</t>
  </si>
  <si>
    <t>Refrigerated containers</t>
  </si>
  <si>
    <t>24131505</t>
  </si>
  <si>
    <t>Refrigerated vessels</t>
  </si>
  <si>
    <t>24131506</t>
  </si>
  <si>
    <t>Refrigerated tanks</t>
  </si>
  <si>
    <t>24131507</t>
  </si>
  <si>
    <t>Blast chiller</t>
  </si>
  <si>
    <t>24131508</t>
  </si>
  <si>
    <t>Cabinet refrigerator</t>
  </si>
  <si>
    <t>24131509</t>
  </si>
  <si>
    <t>Under counter refrigerator</t>
  </si>
  <si>
    <t>24131510</t>
  </si>
  <si>
    <t>Counter refrigerator</t>
  </si>
  <si>
    <t>24131511</t>
  </si>
  <si>
    <t>Bakery cabinet refrigerator</t>
  </si>
  <si>
    <t>24131512</t>
  </si>
  <si>
    <t>Refrigerated counter preparation station</t>
  </si>
  <si>
    <t>24131600</t>
  </si>
  <si>
    <t>Industrial freezers</t>
  </si>
  <si>
    <t>24131601</t>
  </si>
  <si>
    <t>Chest freezers</t>
  </si>
  <si>
    <t>24131602</t>
  </si>
  <si>
    <t>Upright cabinet freezer</t>
  </si>
  <si>
    <t>24131603</t>
  </si>
  <si>
    <t>Low temperature freezers</t>
  </si>
  <si>
    <t>24131604</t>
  </si>
  <si>
    <t>Freeze drying equipment</t>
  </si>
  <si>
    <t>24131605</t>
  </si>
  <si>
    <t>Walk in freezers</t>
  </si>
  <si>
    <t>24131606</t>
  </si>
  <si>
    <t>Plate freezers</t>
  </si>
  <si>
    <t>24131607</t>
  </si>
  <si>
    <t>Blast freezers</t>
  </si>
  <si>
    <t>24131608</t>
  </si>
  <si>
    <t>Bakery cabinet freezer</t>
  </si>
  <si>
    <t>24131609</t>
  </si>
  <si>
    <t>Under counter cabinet freezer</t>
  </si>
  <si>
    <t>24131610</t>
  </si>
  <si>
    <t>Counter cabinet freezer</t>
  </si>
  <si>
    <t>24131900</t>
  </si>
  <si>
    <t>Ice makers</t>
  </si>
  <si>
    <t>24131901</t>
  </si>
  <si>
    <t>Ice cube makers</t>
  </si>
  <si>
    <t>24131902</t>
  </si>
  <si>
    <t>Ice block makers</t>
  </si>
  <si>
    <t>24131903</t>
  </si>
  <si>
    <t>Ice flake maker</t>
  </si>
  <si>
    <t>24140000</t>
  </si>
  <si>
    <t>Packing supplies</t>
  </si>
  <si>
    <t>24141500</t>
  </si>
  <si>
    <t>Securing and protecting supplies</t>
  </si>
  <si>
    <t>24141501</t>
  </si>
  <si>
    <t>Stretch wrap films</t>
  </si>
  <si>
    <t>24141502</t>
  </si>
  <si>
    <t>Shrink wrap films</t>
  </si>
  <si>
    <t>24141504</t>
  </si>
  <si>
    <t>Tamper proof or security seals</t>
  </si>
  <si>
    <t>24141506</t>
  </si>
  <si>
    <t>Tarpaulins</t>
  </si>
  <si>
    <t>24141507</t>
  </si>
  <si>
    <t>Anti static packaging films</t>
  </si>
  <si>
    <t>24141508</t>
  </si>
  <si>
    <t>Carton corner support</t>
  </si>
  <si>
    <t>24141510</t>
  </si>
  <si>
    <t>Cable protectors</t>
  </si>
  <si>
    <t>24141511</t>
  </si>
  <si>
    <t>Load binders</t>
  </si>
  <si>
    <t>24141512</t>
  </si>
  <si>
    <t>Packing absorbents</t>
  </si>
  <si>
    <t>24141513</t>
  </si>
  <si>
    <t>Blister packs</t>
  </si>
  <si>
    <t>24141514</t>
  </si>
  <si>
    <t>Packaging films</t>
  </si>
  <si>
    <t>24141515</t>
  </si>
  <si>
    <t>Protective netting</t>
  </si>
  <si>
    <t>24141600</t>
  </si>
  <si>
    <t>Cushioning supplies</t>
  </si>
  <si>
    <t>24141601</t>
  </si>
  <si>
    <t>Bubble wrap</t>
  </si>
  <si>
    <t>24141602</t>
  </si>
  <si>
    <t>Thermoforming materials</t>
  </si>
  <si>
    <t>24141603</t>
  </si>
  <si>
    <t>Cushioning</t>
  </si>
  <si>
    <t>24141604</t>
  </si>
  <si>
    <t>Wadding materials</t>
  </si>
  <si>
    <t>24141605</t>
  </si>
  <si>
    <t>Air filled packing materials</t>
  </si>
  <si>
    <t>24141606</t>
  </si>
  <si>
    <t>Packing peanuts</t>
  </si>
  <si>
    <t>24141607</t>
  </si>
  <si>
    <t>Cardboard inserts</t>
  </si>
  <si>
    <t>24141608</t>
  </si>
  <si>
    <t>Protective ends</t>
  </si>
  <si>
    <t>24141700</t>
  </si>
  <si>
    <t>Packaging tubes and cores and labels and accessories</t>
  </si>
  <si>
    <t>24141701</t>
  </si>
  <si>
    <t>Paper tubes or cores</t>
  </si>
  <si>
    <t>24141702</t>
  </si>
  <si>
    <t>Tube or core end plugs</t>
  </si>
  <si>
    <t>24141703</t>
  </si>
  <si>
    <t>Paper pieces</t>
  </si>
  <si>
    <t>24141704</t>
  </si>
  <si>
    <t>Printed inserts or instructions</t>
  </si>
  <si>
    <t>24141705</t>
  </si>
  <si>
    <t>Collapsible tubes</t>
  </si>
  <si>
    <t>24141706</t>
  </si>
  <si>
    <t>Spool</t>
  </si>
  <si>
    <t>24141707</t>
  </si>
  <si>
    <t>Reel</t>
  </si>
  <si>
    <t>24141708</t>
  </si>
  <si>
    <t>Parcel handles</t>
  </si>
  <si>
    <t>24141709</t>
  </si>
  <si>
    <t>Capsule tubes or caps</t>
  </si>
  <si>
    <t>25000000</t>
  </si>
  <si>
    <t>Commercial and Military and Private Vehicles and their Accessories and Components</t>
  </si>
  <si>
    <t>25100000</t>
  </si>
  <si>
    <t>Motor vehicles</t>
  </si>
  <si>
    <t>25101500</t>
  </si>
  <si>
    <t>Passenger motor vehicles</t>
  </si>
  <si>
    <t>25101501</t>
  </si>
  <si>
    <t>Minibuses</t>
  </si>
  <si>
    <t>25101502</t>
  </si>
  <si>
    <t>Busses</t>
  </si>
  <si>
    <t>25101503</t>
  </si>
  <si>
    <t>Automobiles or cars</t>
  </si>
  <si>
    <t>25101504</t>
  </si>
  <si>
    <t>Station wagons</t>
  </si>
  <si>
    <t>25101505</t>
  </si>
  <si>
    <t>Minivans or vans</t>
  </si>
  <si>
    <t>25101506</t>
  </si>
  <si>
    <t>Limousines</t>
  </si>
  <si>
    <t>25101507</t>
  </si>
  <si>
    <t>Light trucks or sport utility vehicles</t>
  </si>
  <si>
    <t>25101508</t>
  </si>
  <si>
    <t>Sports car</t>
  </si>
  <si>
    <t>25101600</t>
  </si>
  <si>
    <t>Product and material transport vehicles</t>
  </si>
  <si>
    <t>25101601</t>
  </si>
  <si>
    <t>Dump trucks</t>
  </si>
  <si>
    <t>25101602</t>
  </si>
  <si>
    <t>Tow trucks</t>
  </si>
  <si>
    <t>25101604</t>
  </si>
  <si>
    <t>Delivery trucks</t>
  </si>
  <si>
    <t>25101609</t>
  </si>
  <si>
    <t>Sludge or sewage handling trucks</t>
  </si>
  <si>
    <t>25101610</t>
  </si>
  <si>
    <t>Water trucks</t>
  </si>
  <si>
    <t>25101611</t>
  </si>
  <si>
    <t>Cargo trucks</t>
  </si>
  <si>
    <t>25101700</t>
  </si>
  <si>
    <t>Safety and rescue vehicles</t>
  </si>
  <si>
    <t>25101701</t>
  </si>
  <si>
    <t>Fire or rescue trucks</t>
  </si>
  <si>
    <t>25101702</t>
  </si>
  <si>
    <t>Police vehicles</t>
  </si>
  <si>
    <t>25101703</t>
  </si>
  <si>
    <t>Ambulances</t>
  </si>
  <si>
    <t>25101800</t>
  </si>
  <si>
    <t>Motorized cycles</t>
  </si>
  <si>
    <t>25101801</t>
  </si>
  <si>
    <t>Motorcycles</t>
  </si>
  <si>
    <t>25101802</t>
  </si>
  <si>
    <t>Scooters</t>
  </si>
  <si>
    <t>25101803</t>
  </si>
  <si>
    <t>Mopeds</t>
  </si>
  <si>
    <t>25101900</t>
  </si>
  <si>
    <t>Specialized and recreational vehicles</t>
  </si>
  <si>
    <t>25101901</t>
  </si>
  <si>
    <t>Agricultural tractors</t>
  </si>
  <si>
    <t>25101902</t>
  </si>
  <si>
    <t>Motor homes</t>
  </si>
  <si>
    <t>25101903</t>
  </si>
  <si>
    <t>Snowmobiles or snow scooter</t>
  </si>
  <si>
    <t>25101904</t>
  </si>
  <si>
    <t>Golf carts</t>
  </si>
  <si>
    <t>25101905</t>
  </si>
  <si>
    <t>All terrain vehicles tracked or wheeled</t>
  </si>
  <si>
    <t>25101906</t>
  </si>
  <si>
    <t>Go cart</t>
  </si>
  <si>
    <t>25101907</t>
  </si>
  <si>
    <t>Caravans or camper trailers</t>
  </si>
  <si>
    <t>25101908</t>
  </si>
  <si>
    <t>Quads</t>
  </si>
  <si>
    <t>25102000</t>
  </si>
  <si>
    <t>War vehicles</t>
  </si>
  <si>
    <t>25102001</t>
  </si>
  <si>
    <t>Tanks</t>
  </si>
  <si>
    <t>25102002</t>
  </si>
  <si>
    <t>Armored fighting vehicles</t>
  </si>
  <si>
    <t>25102003</t>
  </si>
  <si>
    <t>Self propelled artillery</t>
  </si>
  <si>
    <t>25102100</t>
  </si>
  <si>
    <t>Truck tractors</t>
  </si>
  <si>
    <t>25102101</t>
  </si>
  <si>
    <t>Low cab forward tractors</t>
  </si>
  <si>
    <t>25102102</t>
  </si>
  <si>
    <t>Long nose tractors with sleeper</t>
  </si>
  <si>
    <t>25102103</t>
  </si>
  <si>
    <t>Long nose tractors without sleeper</t>
  </si>
  <si>
    <t>25102104</t>
  </si>
  <si>
    <t>Cab over engine tractors with sleeper</t>
  </si>
  <si>
    <t>25102105</t>
  </si>
  <si>
    <t>Cab over engine tractors without sleeper</t>
  </si>
  <si>
    <t>25102106</t>
  </si>
  <si>
    <t>Tractor head</t>
  </si>
  <si>
    <t>25110000</t>
  </si>
  <si>
    <t>Marine transport</t>
  </si>
  <si>
    <t>25111500</t>
  </si>
  <si>
    <t>Commercial marine craft</t>
  </si>
  <si>
    <t>25111501</t>
  </si>
  <si>
    <t>Trawlers</t>
  </si>
  <si>
    <t>25111502</t>
  </si>
  <si>
    <t>Fishing boats</t>
  </si>
  <si>
    <t>25111503</t>
  </si>
  <si>
    <t>Cargo or container ships</t>
  </si>
  <si>
    <t>25111504</t>
  </si>
  <si>
    <t>Dredging craft</t>
  </si>
  <si>
    <t>25111505</t>
  </si>
  <si>
    <t>Tankers</t>
  </si>
  <si>
    <t>25111506</t>
  </si>
  <si>
    <t>Tug boats</t>
  </si>
  <si>
    <t>25111507</t>
  </si>
  <si>
    <t>Barges</t>
  </si>
  <si>
    <t>25111508</t>
  </si>
  <si>
    <t>Passenger or automobile ferries</t>
  </si>
  <si>
    <t>25111509</t>
  </si>
  <si>
    <t>Cruise ships</t>
  </si>
  <si>
    <t>25111510</t>
  </si>
  <si>
    <t>Salvage ships</t>
  </si>
  <si>
    <t>25111511</t>
  </si>
  <si>
    <t>Oil or gas crew boat</t>
  </si>
  <si>
    <t>25111512</t>
  </si>
  <si>
    <t>Oil or gas workboat</t>
  </si>
  <si>
    <t>25111513</t>
  </si>
  <si>
    <t>Seismic vessel</t>
  </si>
  <si>
    <t>25111600</t>
  </si>
  <si>
    <t>Safety and rescue water craft</t>
  </si>
  <si>
    <t>25111601</t>
  </si>
  <si>
    <t>Lifeboats or liferafts</t>
  </si>
  <si>
    <t>25111602</t>
  </si>
  <si>
    <t>Fire fighting watercraft</t>
  </si>
  <si>
    <t>25111603</t>
  </si>
  <si>
    <t>Rescue ships or boats</t>
  </si>
  <si>
    <t>25111700</t>
  </si>
  <si>
    <t>Military watercraft</t>
  </si>
  <si>
    <t>25111701</t>
  </si>
  <si>
    <t>Submarines</t>
  </si>
  <si>
    <t>25111702</t>
  </si>
  <si>
    <t>Aircraft carriers</t>
  </si>
  <si>
    <t>25111703</t>
  </si>
  <si>
    <t>Ammunition ships</t>
  </si>
  <si>
    <t>25111704</t>
  </si>
  <si>
    <t>Amphibious assault ships</t>
  </si>
  <si>
    <t>25111705</t>
  </si>
  <si>
    <t>Amphibious transport docks</t>
  </si>
  <si>
    <t>25111706</t>
  </si>
  <si>
    <t>Amphibious command ships</t>
  </si>
  <si>
    <t>25111707</t>
  </si>
  <si>
    <t>Command ships</t>
  </si>
  <si>
    <t>25111708</t>
  </si>
  <si>
    <t>Cruisers</t>
  </si>
  <si>
    <t>25111709</t>
  </si>
  <si>
    <t>Destroyers</t>
  </si>
  <si>
    <t>25111710</t>
  </si>
  <si>
    <t>Dock landing ships</t>
  </si>
  <si>
    <t>25111711</t>
  </si>
  <si>
    <t>Fast combat support ships</t>
  </si>
  <si>
    <t>25111712</t>
  </si>
  <si>
    <t>Frigates</t>
  </si>
  <si>
    <t>25111713</t>
  </si>
  <si>
    <t>Fleet oilers</t>
  </si>
  <si>
    <t>25111714</t>
  </si>
  <si>
    <t>Utility landing watercraft</t>
  </si>
  <si>
    <t>25111715</t>
  </si>
  <si>
    <t>Mechanized or utility watercraft</t>
  </si>
  <si>
    <t>25111716</t>
  </si>
  <si>
    <t>Mine hunting ships</t>
  </si>
  <si>
    <t>25111717</t>
  </si>
  <si>
    <t>Mine countermeasures ships</t>
  </si>
  <si>
    <t>25111718</t>
  </si>
  <si>
    <t>Coastal patrol watercraft</t>
  </si>
  <si>
    <t>25111719</t>
  </si>
  <si>
    <t>Submarine tenders</t>
  </si>
  <si>
    <t>25111720</t>
  </si>
  <si>
    <t>Tank landing ships</t>
  </si>
  <si>
    <t>25111721</t>
  </si>
  <si>
    <t>Air cushioned landing watercraft</t>
  </si>
  <si>
    <t>25111800</t>
  </si>
  <si>
    <t>Recreational watercraft</t>
  </si>
  <si>
    <t>25111801</t>
  </si>
  <si>
    <t>Recreational sailboats</t>
  </si>
  <si>
    <t>25111802</t>
  </si>
  <si>
    <t>Recreational motorboats</t>
  </si>
  <si>
    <t>25111803</t>
  </si>
  <si>
    <t>Recreational rowboats</t>
  </si>
  <si>
    <t>25111804</t>
  </si>
  <si>
    <t>Canoes or kayaks</t>
  </si>
  <si>
    <t>25111805</t>
  </si>
  <si>
    <t>Personal motorized watercraft</t>
  </si>
  <si>
    <t>25111806</t>
  </si>
  <si>
    <t>Rafts</t>
  </si>
  <si>
    <t>25111807</t>
  </si>
  <si>
    <t>Dinghies</t>
  </si>
  <si>
    <t>25111808</t>
  </si>
  <si>
    <t>Yachts</t>
  </si>
  <si>
    <t>25111900</t>
  </si>
  <si>
    <t>Marine craft systems and subassemblies</t>
  </si>
  <si>
    <t>25111901</t>
  </si>
  <si>
    <t>Marine craft communications systems</t>
  </si>
  <si>
    <t>25111902</t>
  </si>
  <si>
    <t>Marine propellers</t>
  </si>
  <si>
    <t>25111903</t>
  </si>
  <si>
    <t>Sails</t>
  </si>
  <si>
    <t>25111904</t>
  </si>
  <si>
    <t>Paddles</t>
  </si>
  <si>
    <t>25111905</t>
  </si>
  <si>
    <t>Marine ballast systems</t>
  </si>
  <si>
    <t>25111906</t>
  </si>
  <si>
    <t>Anchor chocks</t>
  </si>
  <si>
    <t>25111907</t>
  </si>
  <si>
    <t>Anchor lines</t>
  </si>
  <si>
    <t>25111908</t>
  </si>
  <si>
    <t>Anchor retrievers</t>
  </si>
  <si>
    <t>25111909</t>
  </si>
  <si>
    <t>Anchor rollers</t>
  </si>
  <si>
    <t>25111910</t>
  </si>
  <si>
    <t>Boat ramps</t>
  </si>
  <si>
    <t>25111911</t>
  </si>
  <si>
    <t>Boathooks</t>
  </si>
  <si>
    <t>25111912</t>
  </si>
  <si>
    <t>Boom vangs</t>
  </si>
  <si>
    <t>25111913</t>
  </si>
  <si>
    <t>Deck hatches</t>
  </si>
  <si>
    <t>25111914</t>
  </si>
  <si>
    <t>Dock rings</t>
  </si>
  <si>
    <t>25111915</t>
  </si>
  <si>
    <t>Dock steps</t>
  </si>
  <si>
    <t>25111916</t>
  </si>
  <si>
    <t>Emergency dye signals</t>
  </si>
  <si>
    <t>25111917</t>
  </si>
  <si>
    <t>Fairleaders</t>
  </si>
  <si>
    <t>25111918</t>
  </si>
  <si>
    <t>Furler systems</t>
  </si>
  <si>
    <t>25111919</t>
  </si>
  <si>
    <t>Keel protectors</t>
  </si>
  <si>
    <t>25111920</t>
  </si>
  <si>
    <t>Marine fenders</t>
  </si>
  <si>
    <t>25111921</t>
  </si>
  <si>
    <t>Marine goosenecks</t>
  </si>
  <si>
    <t>25111922</t>
  </si>
  <si>
    <t>Mooring whips</t>
  </si>
  <si>
    <t>25111923</t>
  </si>
  <si>
    <t>Oarlocks</t>
  </si>
  <si>
    <t>25111924</t>
  </si>
  <si>
    <t>Radar reflectors</t>
  </si>
  <si>
    <t>25111925</t>
  </si>
  <si>
    <t>Marine rudders</t>
  </si>
  <si>
    <t>25111926</t>
  </si>
  <si>
    <t>Sail battens</t>
  </si>
  <si>
    <t>25111927</t>
  </si>
  <si>
    <t>Sail booms</t>
  </si>
  <si>
    <t>25111928</t>
  </si>
  <si>
    <t>Sail covers</t>
  </si>
  <si>
    <t>25111929</t>
  </si>
  <si>
    <t>Sheet bags</t>
  </si>
  <si>
    <t>25111930</t>
  </si>
  <si>
    <t>Spinnaker poles</t>
  </si>
  <si>
    <t>25111931</t>
  </si>
  <si>
    <t>Stern platforms</t>
  </si>
  <si>
    <t>25111932</t>
  </si>
  <si>
    <t>Tell tales</t>
  </si>
  <si>
    <t>25111933</t>
  </si>
  <si>
    <t>Tide clocks</t>
  </si>
  <si>
    <t>25111934</t>
  </si>
  <si>
    <t>Tillers</t>
  </si>
  <si>
    <t>25111935</t>
  </si>
  <si>
    <t>Whisker poles</t>
  </si>
  <si>
    <t>25120000</t>
  </si>
  <si>
    <t>Railway and tramway machinery and equipment</t>
  </si>
  <si>
    <t>25121500</t>
  </si>
  <si>
    <t>Locomotives and electric trolleys</t>
  </si>
  <si>
    <t>25121501</t>
  </si>
  <si>
    <t>Diesel freight locomotives</t>
  </si>
  <si>
    <t>25121502</t>
  </si>
  <si>
    <t>Electric freight locomotives</t>
  </si>
  <si>
    <t>25121503</t>
  </si>
  <si>
    <t>Diesel passenger locomotives</t>
  </si>
  <si>
    <t>25121504</t>
  </si>
  <si>
    <t>Electric passenger locomotives</t>
  </si>
  <si>
    <t>25121600</t>
  </si>
  <si>
    <t>Railway and tramway cars</t>
  </si>
  <si>
    <t>25121601</t>
  </si>
  <si>
    <t>Freight rail cars</t>
  </si>
  <si>
    <t>25121602</t>
  </si>
  <si>
    <t>Tanker rail cars</t>
  </si>
  <si>
    <t>25121603</t>
  </si>
  <si>
    <t>Passenger rail cars</t>
  </si>
  <si>
    <t>25121604</t>
  </si>
  <si>
    <t>Hopper rail cars</t>
  </si>
  <si>
    <t>25121605</t>
  </si>
  <si>
    <t>Streetcars or tramway cars</t>
  </si>
  <si>
    <t>25121700</t>
  </si>
  <si>
    <t>Railroad support equipment and systems</t>
  </si>
  <si>
    <t>25121701</t>
  </si>
  <si>
    <t>Rail switching systems</t>
  </si>
  <si>
    <t>25121702</t>
  </si>
  <si>
    <t>Railway sleepers</t>
  </si>
  <si>
    <t>25121703</t>
  </si>
  <si>
    <t>Railway tracks</t>
  </si>
  <si>
    <t>25121704</t>
  </si>
  <si>
    <t>Railway frogs or fish plates</t>
  </si>
  <si>
    <t>25121705</t>
  </si>
  <si>
    <t>Rail couplers</t>
  </si>
  <si>
    <t>25121706</t>
  </si>
  <si>
    <t>Draft gears</t>
  </si>
  <si>
    <t>25121707</t>
  </si>
  <si>
    <t>Bogie assemblies</t>
  </si>
  <si>
    <t>25130000</t>
  </si>
  <si>
    <t>Aircraft</t>
  </si>
  <si>
    <t>25131500</t>
  </si>
  <si>
    <t>Powered fixed wing aircraft</t>
  </si>
  <si>
    <t>25131501</t>
  </si>
  <si>
    <t>Fixed wing agricultural aircraft</t>
  </si>
  <si>
    <t>25131502</t>
  </si>
  <si>
    <t>Cargo propeller aircraft</t>
  </si>
  <si>
    <t>25131503</t>
  </si>
  <si>
    <t>Seaplanes</t>
  </si>
  <si>
    <t>25131504</t>
  </si>
  <si>
    <t>Commercial passenger propeller aircraft</t>
  </si>
  <si>
    <t>25131505</t>
  </si>
  <si>
    <t>Cargo jet aircraft</t>
  </si>
  <si>
    <t>25131506</t>
  </si>
  <si>
    <t>Commercial passenger jet aircraft</t>
  </si>
  <si>
    <t>25131507</t>
  </si>
  <si>
    <t>Private or business propeller aircraft</t>
  </si>
  <si>
    <t>25131508</t>
  </si>
  <si>
    <t>Private or business jet aircraft</t>
  </si>
  <si>
    <t>25131600</t>
  </si>
  <si>
    <t>Civilian and commercial rotary wing aircraft</t>
  </si>
  <si>
    <t>25131601</t>
  </si>
  <si>
    <t>Passenger transport helicopters</t>
  </si>
  <si>
    <t>25131602</t>
  </si>
  <si>
    <t>Cargo transport helicopters</t>
  </si>
  <si>
    <t>25131603</t>
  </si>
  <si>
    <t>Agricultural helicopters</t>
  </si>
  <si>
    <t>25131604</t>
  </si>
  <si>
    <t>Medical or rescue helicopters</t>
  </si>
  <si>
    <t>25131700</t>
  </si>
  <si>
    <t>Military fixed wing aircraft</t>
  </si>
  <si>
    <t>25131701</t>
  </si>
  <si>
    <t>Bomber aircraft</t>
  </si>
  <si>
    <t>25131702</t>
  </si>
  <si>
    <t>Fighter bomber aircraft</t>
  </si>
  <si>
    <t>25131703</t>
  </si>
  <si>
    <t>Fighter aircraft</t>
  </si>
  <si>
    <t>25131704</t>
  </si>
  <si>
    <t>Attack aircraft</t>
  </si>
  <si>
    <t>25131705</t>
  </si>
  <si>
    <t>Target or reconnaissance drones</t>
  </si>
  <si>
    <t>25131706</t>
  </si>
  <si>
    <t>Military seaplanes</t>
  </si>
  <si>
    <t>25131707</t>
  </si>
  <si>
    <t>Reconnaissance or surveillance aircraft</t>
  </si>
  <si>
    <t>25131708</t>
  </si>
  <si>
    <t>Anti submarine aircraft</t>
  </si>
  <si>
    <t>25131709</t>
  </si>
  <si>
    <t>Military transport aircraft</t>
  </si>
  <si>
    <t>25131800</t>
  </si>
  <si>
    <t>Specialty aircraft</t>
  </si>
  <si>
    <t>25131801</t>
  </si>
  <si>
    <t>Airships</t>
  </si>
  <si>
    <t>25131900</t>
  </si>
  <si>
    <t>Military rotary wing aircraft</t>
  </si>
  <si>
    <t>25131902</t>
  </si>
  <si>
    <t>Military transport helicopters</t>
  </si>
  <si>
    <t>25131903</t>
  </si>
  <si>
    <t>Attack helicopters</t>
  </si>
  <si>
    <t>25131904</t>
  </si>
  <si>
    <t>Reconnaissance helicopters</t>
  </si>
  <si>
    <t>25131905</t>
  </si>
  <si>
    <t>Anti submarine helicopters</t>
  </si>
  <si>
    <t>25131906</t>
  </si>
  <si>
    <t>Tilt rotor wing aircraft</t>
  </si>
  <si>
    <t>25132000</t>
  </si>
  <si>
    <t>Recreational aircraft</t>
  </si>
  <si>
    <t>25132001</t>
  </si>
  <si>
    <t>Hang gliders</t>
  </si>
  <si>
    <t>25132002</t>
  </si>
  <si>
    <t>Hot air balloons</t>
  </si>
  <si>
    <t>25132003</t>
  </si>
  <si>
    <t>Gliders</t>
  </si>
  <si>
    <t>25132004</t>
  </si>
  <si>
    <t>Paragliders</t>
  </si>
  <si>
    <t>25132005</t>
  </si>
  <si>
    <t>Ultra light aircraft</t>
  </si>
  <si>
    <t>25150000</t>
  </si>
  <si>
    <t>Spacecraft</t>
  </si>
  <si>
    <t>25151500</t>
  </si>
  <si>
    <t>Spaceships</t>
  </si>
  <si>
    <t>25151501</t>
  </si>
  <si>
    <t>Manned spacecraft</t>
  </si>
  <si>
    <t>25151502</t>
  </si>
  <si>
    <t>Spacecraft structures</t>
  </si>
  <si>
    <t>25151700</t>
  </si>
  <si>
    <t>Satellites</t>
  </si>
  <si>
    <t>25151701</t>
  </si>
  <si>
    <t>Communication satellites</t>
  </si>
  <si>
    <t>25151702</t>
  </si>
  <si>
    <t>Weather satellites</t>
  </si>
  <si>
    <t>25151703</t>
  </si>
  <si>
    <t>Military satellites</t>
  </si>
  <si>
    <t>25151704</t>
  </si>
  <si>
    <t>Scientific or research satellites</t>
  </si>
  <si>
    <t>25151705</t>
  </si>
  <si>
    <t>Navigation satellites</t>
  </si>
  <si>
    <t>25151706</t>
  </si>
  <si>
    <t>Geostationary satellites</t>
  </si>
  <si>
    <t>25151707</t>
  </si>
  <si>
    <t>Low earth orbit satellites</t>
  </si>
  <si>
    <t>25151708</t>
  </si>
  <si>
    <t>Sun synchronous orbit satellites</t>
  </si>
  <si>
    <t>25151709</t>
  </si>
  <si>
    <t>Geosynchronous satellites</t>
  </si>
  <si>
    <t>25160000</t>
  </si>
  <si>
    <t>Non motorized cycles</t>
  </si>
  <si>
    <t>25161500</t>
  </si>
  <si>
    <t>Pedal powered vehicles</t>
  </si>
  <si>
    <t>25161501</t>
  </si>
  <si>
    <t>Touring bicycles</t>
  </si>
  <si>
    <t>25161502</t>
  </si>
  <si>
    <t>Unicycles</t>
  </si>
  <si>
    <t>25161503</t>
  </si>
  <si>
    <t>Tricycles</t>
  </si>
  <si>
    <t>25161504</t>
  </si>
  <si>
    <t>Tandem bicycles</t>
  </si>
  <si>
    <t>25161505</t>
  </si>
  <si>
    <t>Mountain bicycles</t>
  </si>
  <si>
    <t>25161506</t>
  </si>
  <si>
    <t>Racing bicycles</t>
  </si>
  <si>
    <t>25161507</t>
  </si>
  <si>
    <t>Bicycles</t>
  </si>
  <si>
    <t>25161508</t>
  </si>
  <si>
    <t>Recumbent bicycles</t>
  </si>
  <si>
    <t>25161509</t>
  </si>
  <si>
    <t>Childrens bicycles</t>
  </si>
  <si>
    <t>25170000</t>
  </si>
  <si>
    <t>Transportation components and systems</t>
  </si>
  <si>
    <t>25171500</t>
  </si>
  <si>
    <t>Windshield wipers</t>
  </si>
  <si>
    <t>25171502</t>
  </si>
  <si>
    <t>Automotive windshield wipers</t>
  </si>
  <si>
    <t>25171503</t>
  </si>
  <si>
    <t>Locomotive windshield wipers</t>
  </si>
  <si>
    <t>25171504</t>
  </si>
  <si>
    <t>Marine windshield wipers</t>
  </si>
  <si>
    <t>25171505</t>
  </si>
  <si>
    <t>Truck windshield wipers</t>
  </si>
  <si>
    <t>25171506</t>
  </si>
  <si>
    <t>Windshield wiper pump</t>
  </si>
  <si>
    <t>25171507</t>
  </si>
  <si>
    <t>Wiper blades</t>
  </si>
  <si>
    <t>25171600</t>
  </si>
  <si>
    <t>Defrosting and defogging systems</t>
  </si>
  <si>
    <t>25171602</t>
  </si>
  <si>
    <t>Automotive defrosting or defogging systems</t>
  </si>
  <si>
    <t>25171603</t>
  </si>
  <si>
    <t>Train defrosting or defogging systems</t>
  </si>
  <si>
    <t>25171700</t>
  </si>
  <si>
    <t>Braking systems and components</t>
  </si>
  <si>
    <t>25171702</t>
  </si>
  <si>
    <t>Automotive braking systems</t>
  </si>
  <si>
    <t>25171703</t>
  </si>
  <si>
    <t>Train braking systems</t>
  </si>
  <si>
    <t>25171704</t>
  </si>
  <si>
    <t>Drag chutes</t>
  </si>
  <si>
    <t>25171705</t>
  </si>
  <si>
    <t>Rotors</t>
  </si>
  <si>
    <t>25171706</t>
  </si>
  <si>
    <t>Brake calipers</t>
  </si>
  <si>
    <t>25171707</t>
  </si>
  <si>
    <t>Drum brake</t>
  </si>
  <si>
    <t>25171708</t>
  </si>
  <si>
    <t>Disc brake</t>
  </si>
  <si>
    <t>25171709</t>
  </si>
  <si>
    <t>Liquid cooled brake</t>
  </si>
  <si>
    <t>25171710</t>
  </si>
  <si>
    <t>Master cylinders</t>
  </si>
  <si>
    <t>25171711</t>
  </si>
  <si>
    <t>Slave cylinders</t>
  </si>
  <si>
    <t>25171712</t>
  </si>
  <si>
    <t>Drum brake shoes</t>
  </si>
  <si>
    <t>25171713</t>
  </si>
  <si>
    <t>Disc brake pads</t>
  </si>
  <si>
    <t>25171714</t>
  </si>
  <si>
    <t>Brake drum</t>
  </si>
  <si>
    <t>25171715</t>
  </si>
  <si>
    <t>Disc brake rotors</t>
  </si>
  <si>
    <t>25171716</t>
  </si>
  <si>
    <t>Brake lines</t>
  </si>
  <si>
    <t>25171717</t>
  </si>
  <si>
    <t>Brake pistons</t>
  </si>
  <si>
    <t>25171718</t>
  </si>
  <si>
    <t>Brake repair kits</t>
  </si>
  <si>
    <t>25171719</t>
  </si>
  <si>
    <t>Brake booster</t>
  </si>
  <si>
    <t>25171720</t>
  </si>
  <si>
    <t>Dual circuit brake</t>
  </si>
  <si>
    <t>25171721</t>
  </si>
  <si>
    <t>Mechanical or parking brake</t>
  </si>
  <si>
    <t>25171722</t>
  </si>
  <si>
    <t>Brake bleed screw cap</t>
  </si>
  <si>
    <t>25171723</t>
  </si>
  <si>
    <t>Antilock braking system ABS</t>
  </si>
  <si>
    <t>25171900</t>
  </si>
  <si>
    <t>Wheels and wheel trims</t>
  </si>
  <si>
    <t>25171901</t>
  </si>
  <si>
    <t>Automobile rims or wheels</t>
  </si>
  <si>
    <t>25171902</t>
  </si>
  <si>
    <t>Train wheels</t>
  </si>
  <si>
    <t>25171903</t>
  </si>
  <si>
    <t>Truck rims or wheels</t>
  </si>
  <si>
    <t>25171905</t>
  </si>
  <si>
    <t>Tire valves</t>
  </si>
  <si>
    <t>25171906</t>
  </si>
  <si>
    <t>Automotive wheel cover</t>
  </si>
  <si>
    <t>25172000</t>
  </si>
  <si>
    <t>Suspension system components</t>
  </si>
  <si>
    <t>25172001</t>
  </si>
  <si>
    <t>Automobile suspension systems</t>
  </si>
  <si>
    <t>25172002</t>
  </si>
  <si>
    <t>Truck suspension systems</t>
  </si>
  <si>
    <t>25172003</t>
  </si>
  <si>
    <t>Truck shock absorbers</t>
  </si>
  <si>
    <t>25172004</t>
  </si>
  <si>
    <t>Automobile shock absorbers</t>
  </si>
  <si>
    <t>25172005</t>
  </si>
  <si>
    <t>Train suspension systems</t>
  </si>
  <si>
    <t>25172007</t>
  </si>
  <si>
    <t>Struts</t>
  </si>
  <si>
    <t>25172009</t>
  </si>
  <si>
    <t>Automotive bushings</t>
  </si>
  <si>
    <t>25172010</t>
  </si>
  <si>
    <t>Sway bars</t>
  </si>
  <si>
    <t>25172011</t>
  </si>
  <si>
    <t>Shock absorber</t>
  </si>
  <si>
    <t>25172012</t>
  </si>
  <si>
    <t>Slip plates</t>
  </si>
  <si>
    <t>25172013</t>
  </si>
  <si>
    <t>Automotive control arm</t>
  </si>
  <si>
    <t>25172014</t>
  </si>
  <si>
    <t>Active suspension system</t>
  </si>
  <si>
    <t>25172100</t>
  </si>
  <si>
    <t>Vehicle safety and security systems and components</t>
  </si>
  <si>
    <t>25172101</t>
  </si>
  <si>
    <t>Airbags</t>
  </si>
  <si>
    <t>25172104</t>
  </si>
  <si>
    <t>Seatbelts</t>
  </si>
  <si>
    <t>25172105</t>
  </si>
  <si>
    <t>Collision avoidance systems</t>
  </si>
  <si>
    <t>25172106</t>
  </si>
  <si>
    <t>Impact sensing systems</t>
  </si>
  <si>
    <t>25172108</t>
  </si>
  <si>
    <t>Head restraints</t>
  </si>
  <si>
    <t>25172109</t>
  </si>
  <si>
    <t>Air bag propellant canisters</t>
  </si>
  <si>
    <t>25172110</t>
  </si>
  <si>
    <t>Vehicle horns</t>
  </si>
  <si>
    <t>25172111</t>
  </si>
  <si>
    <t>Remote locking system</t>
  </si>
  <si>
    <t>25172112</t>
  </si>
  <si>
    <t>Vehicle stability control systems</t>
  </si>
  <si>
    <t>25172113</t>
  </si>
  <si>
    <t>Vehicle traction control systems</t>
  </si>
  <si>
    <t>25172114</t>
  </si>
  <si>
    <t>Wheel clamps</t>
  </si>
  <si>
    <t>25172115</t>
  </si>
  <si>
    <t>Central locking system</t>
  </si>
  <si>
    <t>25172116</t>
  </si>
  <si>
    <t>Tire chains</t>
  </si>
  <si>
    <t>25172200</t>
  </si>
  <si>
    <t>Vehicle doors</t>
  </si>
  <si>
    <t>25172201</t>
  </si>
  <si>
    <t>Removable automotive doors</t>
  </si>
  <si>
    <t>25172203</t>
  </si>
  <si>
    <t>Automotive doors</t>
  </si>
  <si>
    <t>25172204</t>
  </si>
  <si>
    <t>Roll up truck doors</t>
  </si>
  <si>
    <t>25172205</t>
  </si>
  <si>
    <t>Tailgates or liftgates</t>
  </si>
  <si>
    <t>25172300</t>
  </si>
  <si>
    <t>Vehicle windows and windshields</t>
  </si>
  <si>
    <t>25172301</t>
  </si>
  <si>
    <t>Automotive windshields</t>
  </si>
  <si>
    <t>25172303</t>
  </si>
  <si>
    <t>Automotive windows</t>
  </si>
  <si>
    <t>25172400</t>
  </si>
  <si>
    <t>Fuel tanks and systems</t>
  </si>
  <si>
    <t>25172404</t>
  </si>
  <si>
    <t>Hybrid fuel storage systems</t>
  </si>
  <si>
    <t>25172405</t>
  </si>
  <si>
    <t>Fuel injection systems</t>
  </si>
  <si>
    <t>25172406</t>
  </si>
  <si>
    <t>Fuel tanks</t>
  </si>
  <si>
    <t>25172407</t>
  </si>
  <si>
    <t>Breather elements</t>
  </si>
  <si>
    <t>25172408</t>
  </si>
  <si>
    <t>Fuel or oil caps</t>
  </si>
  <si>
    <t>25172500</t>
  </si>
  <si>
    <t>Tires and tire tubes</t>
  </si>
  <si>
    <t>25172502</t>
  </si>
  <si>
    <t>Automobile tire tubes</t>
  </si>
  <si>
    <t>25172503</t>
  </si>
  <si>
    <t>Heavy truck tires</t>
  </si>
  <si>
    <t>25172504</t>
  </si>
  <si>
    <t>Automobile or light truck tires</t>
  </si>
  <si>
    <t>25172505</t>
  </si>
  <si>
    <t>Bicycle tubes</t>
  </si>
  <si>
    <t>25172506</t>
  </si>
  <si>
    <t>Bicycle tires</t>
  </si>
  <si>
    <t>25172507</t>
  </si>
  <si>
    <t>Tire cord</t>
  </si>
  <si>
    <t>25172508</t>
  </si>
  <si>
    <t>Tire treads</t>
  </si>
  <si>
    <t>25172600</t>
  </si>
  <si>
    <t>Vehicle trim and exterior covering</t>
  </si>
  <si>
    <t>25172601</t>
  </si>
  <si>
    <t>Automotive trim</t>
  </si>
  <si>
    <t>25172602</t>
  </si>
  <si>
    <t>Automotive fenders</t>
  </si>
  <si>
    <t>25172603</t>
  </si>
  <si>
    <t>Vehicle bumpers</t>
  </si>
  <si>
    <t>25172604</t>
  </si>
  <si>
    <t>Vehicle mirrors</t>
  </si>
  <si>
    <t>25172605</t>
  </si>
  <si>
    <t>Vehicle grilles</t>
  </si>
  <si>
    <t>25172606</t>
  </si>
  <si>
    <t>Vehicle hoods</t>
  </si>
  <si>
    <t>25172607</t>
  </si>
  <si>
    <t>Vehicle side panels</t>
  </si>
  <si>
    <t>25172608</t>
  </si>
  <si>
    <t>Fascias</t>
  </si>
  <si>
    <t>25172609</t>
  </si>
  <si>
    <t>Mud flap</t>
  </si>
  <si>
    <t>25172700</t>
  </si>
  <si>
    <t>Environmental control systems</t>
  </si>
  <si>
    <t>25172702</t>
  </si>
  <si>
    <t>Space environmental control systems</t>
  </si>
  <si>
    <t>25172703</t>
  </si>
  <si>
    <t>Marine environmental control systems</t>
  </si>
  <si>
    <t>25172704</t>
  </si>
  <si>
    <t>Vehicle climate control systems</t>
  </si>
  <si>
    <t>25172800</t>
  </si>
  <si>
    <t>Hydraulic systems and components</t>
  </si>
  <si>
    <t>25172802</t>
  </si>
  <si>
    <t>Automotive hydraulic systems</t>
  </si>
  <si>
    <t>25172803</t>
  </si>
  <si>
    <t>Marine hydraulic systems</t>
  </si>
  <si>
    <t>25172900</t>
  </si>
  <si>
    <t>Exterior vehicle lighting</t>
  </si>
  <si>
    <t>25172901</t>
  </si>
  <si>
    <t>Exterior automobile lighting</t>
  </si>
  <si>
    <t>25172903</t>
  </si>
  <si>
    <t>Exterior railcar lighting</t>
  </si>
  <si>
    <t>25172904</t>
  </si>
  <si>
    <t>Exterior ship or boat lighting</t>
  </si>
  <si>
    <t>25172905</t>
  </si>
  <si>
    <t>Headlamp wiper or washer systems</t>
  </si>
  <si>
    <t>25172906</t>
  </si>
  <si>
    <t>Reflectors</t>
  </si>
  <si>
    <t>25172907</t>
  </si>
  <si>
    <t>Vehicle headlight</t>
  </si>
  <si>
    <t>25173000</t>
  </si>
  <si>
    <t>Interior vehicle lighting</t>
  </si>
  <si>
    <t>25173001</t>
  </si>
  <si>
    <t>Interior automobile lighting</t>
  </si>
  <si>
    <t>25173003</t>
  </si>
  <si>
    <t>Interior railcar lighting</t>
  </si>
  <si>
    <t>25173004</t>
  </si>
  <si>
    <t>Interior ship or boat lighting</t>
  </si>
  <si>
    <t>25173005</t>
  </si>
  <si>
    <t>Light plate assemblies</t>
  </si>
  <si>
    <t>25173100</t>
  </si>
  <si>
    <t>Location and navigation systems and components</t>
  </si>
  <si>
    <t>25173107</t>
  </si>
  <si>
    <t>Vehicular global positioning systems</t>
  </si>
  <si>
    <t>25173108</t>
  </si>
  <si>
    <t>Vehicle navigation systems</t>
  </si>
  <si>
    <t>25173300</t>
  </si>
  <si>
    <t>Master control systems</t>
  </si>
  <si>
    <t>25173303</t>
  </si>
  <si>
    <t>Automotive computer systems</t>
  </si>
  <si>
    <t>25173304</t>
  </si>
  <si>
    <t>Electronic ignition systems</t>
  </si>
  <si>
    <t>25173700</t>
  </si>
  <si>
    <t>Exhaust and emission controls</t>
  </si>
  <si>
    <t>25173701</t>
  </si>
  <si>
    <t>Catalytic converters</t>
  </si>
  <si>
    <t>25173702</t>
  </si>
  <si>
    <t>Mufflers or resonators</t>
  </si>
  <si>
    <t>25173703</t>
  </si>
  <si>
    <t>Exhaust manifolds</t>
  </si>
  <si>
    <t>25173704</t>
  </si>
  <si>
    <t>Muffler adapters</t>
  </si>
  <si>
    <t>25173705</t>
  </si>
  <si>
    <t>Spark arresters</t>
  </si>
  <si>
    <t>25173800</t>
  </si>
  <si>
    <t>Drivetrain systems</t>
  </si>
  <si>
    <t>25173801</t>
  </si>
  <si>
    <t>Driving axles</t>
  </si>
  <si>
    <t>25173802</t>
  </si>
  <si>
    <t>Non driving axles</t>
  </si>
  <si>
    <t>25173803</t>
  </si>
  <si>
    <t>Axle housings</t>
  </si>
  <si>
    <t>25173804</t>
  </si>
  <si>
    <t>Axle spindles</t>
  </si>
  <si>
    <t>25173805</t>
  </si>
  <si>
    <t>Differentials</t>
  </si>
  <si>
    <t>25173806</t>
  </si>
  <si>
    <t>Constant velocity joints</t>
  </si>
  <si>
    <t>25173807</t>
  </si>
  <si>
    <t>Axle shafts</t>
  </si>
  <si>
    <t>25173808</t>
  </si>
  <si>
    <t>Axle repair kits</t>
  </si>
  <si>
    <t>25173809</t>
  </si>
  <si>
    <t>Axle hubs</t>
  </si>
  <si>
    <t>25173810</t>
  </si>
  <si>
    <t>Universal joints</t>
  </si>
  <si>
    <t>25173811</t>
  </si>
  <si>
    <t>Drive shafts</t>
  </si>
  <si>
    <t>25173812</t>
  </si>
  <si>
    <t>Manual transmissions</t>
  </si>
  <si>
    <t>25173813</t>
  </si>
  <si>
    <t>Automatic transmissions</t>
  </si>
  <si>
    <t>25173815</t>
  </si>
  <si>
    <t>Clutch cables</t>
  </si>
  <si>
    <t>25173816</t>
  </si>
  <si>
    <t>Hydraulic clutch parts</t>
  </si>
  <si>
    <t>25173817</t>
  </si>
  <si>
    <t>Drivetrain chains</t>
  </si>
  <si>
    <t>25173818</t>
  </si>
  <si>
    <t>Propeller or prop shaft</t>
  </si>
  <si>
    <t>25173900</t>
  </si>
  <si>
    <t>Electrical components</t>
  </si>
  <si>
    <t>25173901</t>
  </si>
  <si>
    <t>Ignition</t>
  </si>
  <si>
    <t>25174000</t>
  </si>
  <si>
    <t>Engine coolant system</t>
  </si>
  <si>
    <t>25174001</t>
  </si>
  <si>
    <t>Fan</t>
  </si>
  <si>
    <t>25174002</t>
  </si>
  <si>
    <t>Engine radiators</t>
  </si>
  <si>
    <t>25174003</t>
  </si>
  <si>
    <t>Radiator caps</t>
  </si>
  <si>
    <t>25174004</t>
  </si>
  <si>
    <t>Engine coolant</t>
  </si>
  <si>
    <t>25174100</t>
  </si>
  <si>
    <t>Roof systems</t>
  </si>
  <si>
    <t>25174101</t>
  </si>
  <si>
    <t>Emergency vehicle exits</t>
  </si>
  <si>
    <t>25174102</t>
  </si>
  <si>
    <t>Permanent convertible roof tops</t>
  </si>
  <si>
    <t>25174103</t>
  </si>
  <si>
    <t>Removable hard roof tops</t>
  </si>
  <si>
    <t>25174104</t>
  </si>
  <si>
    <t>Removable soft roof tops</t>
  </si>
  <si>
    <t>25174105</t>
  </si>
  <si>
    <t>Roof rack systems</t>
  </si>
  <si>
    <t>25174106</t>
  </si>
  <si>
    <t>Sunroofs or moonroofs</t>
  </si>
  <si>
    <t>25174107</t>
  </si>
  <si>
    <t>Wind deflectors</t>
  </si>
  <si>
    <t>25174200</t>
  </si>
  <si>
    <t>Steering system</t>
  </si>
  <si>
    <t>25174201</t>
  </si>
  <si>
    <t>Steering sacks</t>
  </si>
  <si>
    <t>25174202</t>
  </si>
  <si>
    <t>Steering suspension</t>
  </si>
  <si>
    <t>25174203</t>
  </si>
  <si>
    <t>Ball joint</t>
  </si>
  <si>
    <t>25174204</t>
  </si>
  <si>
    <t>Power steering system</t>
  </si>
  <si>
    <t>25174205</t>
  </si>
  <si>
    <t>Tie Rods</t>
  </si>
  <si>
    <t>25174206</t>
  </si>
  <si>
    <t>Drag link</t>
  </si>
  <si>
    <t>25174207</t>
  </si>
  <si>
    <t>Steering linkage</t>
  </si>
  <si>
    <t>25174208</t>
  </si>
  <si>
    <t>Hublock</t>
  </si>
  <si>
    <t>25174209</t>
  </si>
  <si>
    <t>Pinions</t>
  </si>
  <si>
    <t>25174210</t>
  </si>
  <si>
    <t>Power steering tuning cable</t>
  </si>
  <si>
    <t>25174211</t>
  </si>
  <si>
    <t>Steering wheels</t>
  </si>
  <si>
    <t>25174212</t>
  </si>
  <si>
    <t>Steering column assemblies</t>
  </si>
  <si>
    <t>25174213</t>
  </si>
  <si>
    <t>Steering cylinder assemblies</t>
  </si>
  <si>
    <t>25174400</t>
  </si>
  <si>
    <t>Vehicle interior systems</t>
  </si>
  <si>
    <t>25174401</t>
  </si>
  <si>
    <t>Bezels</t>
  </si>
  <si>
    <t>25174402</t>
  </si>
  <si>
    <t>Consoles</t>
  </si>
  <si>
    <t>25174403</t>
  </si>
  <si>
    <t>Door panels</t>
  </si>
  <si>
    <t>25174404</t>
  </si>
  <si>
    <t>Headliners</t>
  </si>
  <si>
    <t>25174405</t>
  </si>
  <si>
    <t>Instrument clusters</t>
  </si>
  <si>
    <t>25174406</t>
  </si>
  <si>
    <t>Instrument panels</t>
  </si>
  <si>
    <t>25174407</t>
  </si>
  <si>
    <t>Pedals</t>
  </si>
  <si>
    <t>25174408</t>
  </si>
  <si>
    <t>Power ports or lighters</t>
  </si>
  <si>
    <t>25174409</t>
  </si>
  <si>
    <t>Sun visors</t>
  </si>
  <si>
    <t>25174410</t>
  </si>
  <si>
    <t>Vehicle sound systems and components</t>
  </si>
  <si>
    <t>25174600</t>
  </si>
  <si>
    <t>Vehicle seating systems</t>
  </si>
  <si>
    <t>25174601</t>
  </si>
  <si>
    <t>Seat covers</t>
  </si>
  <si>
    <t>25174602</t>
  </si>
  <si>
    <t>Seat cushions or bolsters</t>
  </si>
  <si>
    <t>25174603</t>
  </si>
  <si>
    <t>Seat frames</t>
  </si>
  <si>
    <t>25174700</t>
  </si>
  <si>
    <t>Non motorized cycle components and accessories</t>
  </si>
  <si>
    <t>25174701</t>
  </si>
  <si>
    <t>Cycle pedals</t>
  </si>
  <si>
    <t>25180000</t>
  </si>
  <si>
    <t>Vehicle bodies and trailers</t>
  </si>
  <si>
    <t>25181600</t>
  </si>
  <si>
    <t>Automotive chassis</t>
  </si>
  <si>
    <t>25181601</t>
  </si>
  <si>
    <t>Automobile chassis</t>
  </si>
  <si>
    <t>25181602</t>
  </si>
  <si>
    <t>Truck chassis</t>
  </si>
  <si>
    <t>25181603</t>
  </si>
  <si>
    <t>Motorcycle frames</t>
  </si>
  <si>
    <t>25181700</t>
  </si>
  <si>
    <t>Product and material trailers</t>
  </si>
  <si>
    <t>25181701</t>
  </si>
  <si>
    <t>Container trailers</t>
  </si>
  <si>
    <t>25181702</t>
  </si>
  <si>
    <t>Flatbed trailers</t>
  </si>
  <si>
    <t>25181703</t>
  </si>
  <si>
    <t>Livestock trailers</t>
  </si>
  <si>
    <t>25181704</t>
  </si>
  <si>
    <t>Non temperature controlled tanker trailers</t>
  </si>
  <si>
    <t>25181705</t>
  </si>
  <si>
    <t>Temperature controlled tanker trailers</t>
  </si>
  <si>
    <t>25181706</t>
  </si>
  <si>
    <t>Temperature controlled container trailers</t>
  </si>
  <si>
    <t>25181707</t>
  </si>
  <si>
    <t>Automobile carrier trailers</t>
  </si>
  <si>
    <t>25181708</t>
  </si>
  <si>
    <t>Trailer hitches</t>
  </si>
  <si>
    <t>25181709</t>
  </si>
  <si>
    <t>Skip loader</t>
  </si>
  <si>
    <t>25181710</t>
  </si>
  <si>
    <t>Trailer end plates</t>
  </si>
  <si>
    <t>25181711</t>
  </si>
  <si>
    <t>Snowmobile trailer</t>
  </si>
  <si>
    <t>25181712</t>
  </si>
  <si>
    <t>Motorcycle trailer</t>
  </si>
  <si>
    <t>25181713</t>
  </si>
  <si>
    <t>Boat Trailer</t>
  </si>
  <si>
    <t>25181714</t>
  </si>
  <si>
    <t>Semi trailer</t>
  </si>
  <si>
    <t>25190000</t>
  </si>
  <si>
    <t>Transportation services equipment</t>
  </si>
  <si>
    <t>25191500</t>
  </si>
  <si>
    <t>Air transportation support systems and equipment</t>
  </si>
  <si>
    <t>25191501</t>
  </si>
  <si>
    <t>Ground support training systems</t>
  </si>
  <si>
    <t>25191502</t>
  </si>
  <si>
    <t>Ground support test or maintenance systems</t>
  </si>
  <si>
    <t>25191503</t>
  </si>
  <si>
    <t>Integrated maintenance information systems</t>
  </si>
  <si>
    <t>25191504</t>
  </si>
  <si>
    <t>Aircraft flight simulators or trainers</t>
  </si>
  <si>
    <t>25191505</t>
  </si>
  <si>
    <t>Aircraft cargo handling equipment</t>
  </si>
  <si>
    <t>25191506</t>
  </si>
  <si>
    <t>Aircraft refueling equipment</t>
  </si>
  <si>
    <t>25191507</t>
  </si>
  <si>
    <t>Aircraft deicing equipment</t>
  </si>
  <si>
    <t>25191508</t>
  </si>
  <si>
    <t>Jetways</t>
  </si>
  <si>
    <t>25191509</t>
  </si>
  <si>
    <t>Aircraft pushback or tow tractors</t>
  </si>
  <si>
    <t>25191510</t>
  </si>
  <si>
    <t>Ground power units for aircraft</t>
  </si>
  <si>
    <t>25191511</t>
  </si>
  <si>
    <t>Lavatory service equipment for aircraft</t>
  </si>
  <si>
    <t>25191512</t>
  </si>
  <si>
    <t>Airstairs or stair trucks</t>
  </si>
  <si>
    <t>25191513</t>
  </si>
  <si>
    <t>Ground support vehicle maintenance kit</t>
  </si>
  <si>
    <t>25191514</t>
  </si>
  <si>
    <t>Aircraft towbar</t>
  </si>
  <si>
    <t>25191600</t>
  </si>
  <si>
    <t>Space transportation support systems and equipment</t>
  </si>
  <si>
    <t>25191601</t>
  </si>
  <si>
    <t>Spacecraft flight simulators</t>
  </si>
  <si>
    <t>25191602</t>
  </si>
  <si>
    <t>Payload delivery systems for spacecraft</t>
  </si>
  <si>
    <t>25191603</t>
  </si>
  <si>
    <t>Liquid launch vehicles</t>
  </si>
  <si>
    <t>25191604</t>
  </si>
  <si>
    <t>Solid launch vehicles</t>
  </si>
  <si>
    <t>25191605</t>
  </si>
  <si>
    <t>Spacecraft service modules</t>
  </si>
  <si>
    <t>25191700</t>
  </si>
  <si>
    <t>Vehicle servicing equipment</t>
  </si>
  <si>
    <t>25191701</t>
  </si>
  <si>
    <t>Wheel balancing equipment</t>
  </si>
  <si>
    <t>25191702</t>
  </si>
  <si>
    <t>Wheel alignment equipment</t>
  </si>
  <si>
    <t>25191703</t>
  </si>
  <si>
    <t>Tire changing machines</t>
  </si>
  <si>
    <t>25191704</t>
  </si>
  <si>
    <t>Engine or vehicle stands</t>
  </si>
  <si>
    <t>25200000</t>
  </si>
  <si>
    <t>Aerospace systems and components and equipment</t>
  </si>
  <si>
    <t>25201500</t>
  </si>
  <si>
    <t>Aircraft fuselage and components</t>
  </si>
  <si>
    <t>25201501</t>
  </si>
  <si>
    <t>Aircraft spoilers</t>
  </si>
  <si>
    <t>25201502</t>
  </si>
  <si>
    <t>Aircraft fins</t>
  </si>
  <si>
    <t>25201503</t>
  </si>
  <si>
    <t>Aircraft horizontal stabilizers</t>
  </si>
  <si>
    <t>25201504</t>
  </si>
  <si>
    <t>Aircraft canards</t>
  </si>
  <si>
    <t>25201505</t>
  </si>
  <si>
    <t>Aircraft slats</t>
  </si>
  <si>
    <t>25201506</t>
  </si>
  <si>
    <t>Aircraft flaps or flap drives</t>
  </si>
  <si>
    <t>25201507</t>
  </si>
  <si>
    <t>Aircraft rudders</t>
  </si>
  <si>
    <t>25201508</t>
  </si>
  <si>
    <t>Aircraft elevators</t>
  </si>
  <si>
    <t>25201509</t>
  </si>
  <si>
    <t>Aircraft ailerons</t>
  </si>
  <si>
    <t>25201510</t>
  </si>
  <si>
    <t>Aircraft propellers</t>
  </si>
  <si>
    <t>25201511</t>
  </si>
  <si>
    <t>Aircraft wings</t>
  </si>
  <si>
    <t>25201512</t>
  </si>
  <si>
    <t>Aircraft fuselages</t>
  </si>
  <si>
    <t>25201513</t>
  </si>
  <si>
    <t>Aircraft radomes</t>
  </si>
  <si>
    <t>25201514</t>
  </si>
  <si>
    <t>Aircraft rotors</t>
  </si>
  <si>
    <t>25201515</t>
  </si>
  <si>
    <t>Aircraft lift fans</t>
  </si>
  <si>
    <t>25201516</t>
  </si>
  <si>
    <t>Aircraft canopies</t>
  </si>
  <si>
    <t>25201517</t>
  </si>
  <si>
    <t>Aircraft furnishings</t>
  </si>
  <si>
    <t>25201518</t>
  </si>
  <si>
    <t>Aircraft doublers</t>
  </si>
  <si>
    <t>25201519</t>
  </si>
  <si>
    <t>Aircraft ribs</t>
  </si>
  <si>
    <t>25201520</t>
  </si>
  <si>
    <t>Aircraft spars</t>
  </si>
  <si>
    <t>25201600</t>
  </si>
  <si>
    <t>Aerospace location and navigation systems and components</t>
  </si>
  <si>
    <t>25201601</t>
  </si>
  <si>
    <t>Aircraft digital altitude control systems</t>
  </si>
  <si>
    <t>25201602</t>
  </si>
  <si>
    <t>Aircraft navigation beacons</t>
  </si>
  <si>
    <t>25201603</t>
  </si>
  <si>
    <t>Air to ground terrain following systems</t>
  </si>
  <si>
    <t>25201604</t>
  </si>
  <si>
    <t>Aircraft guidance systems</t>
  </si>
  <si>
    <t>25201605</t>
  </si>
  <si>
    <t>Aircraft steering controls</t>
  </si>
  <si>
    <t>25201606</t>
  </si>
  <si>
    <t>Spacecraft altitude control systems</t>
  </si>
  <si>
    <t>25201700</t>
  </si>
  <si>
    <t>Flight communications related systems</t>
  </si>
  <si>
    <t>25201701</t>
  </si>
  <si>
    <t>Aircraft communication systems</t>
  </si>
  <si>
    <t>25201702</t>
  </si>
  <si>
    <t>Flight data recorders</t>
  </si>
  <si>
    <t>25201703</t>
  </si>
  <si>
    <t>Aircraft countermeasures</t>
  </si>
  <si>
    <t>25201704</t>
  </si>
  <si>
    <t>Encryption or decryption systems</t>
  </si>
  <si>
    <t>25201705</t>
  </si>
  <si>
    <t>Aircraft telemetry systems</t>
  </si>
  <si>
    <t>25201706</t>
  </si>
  <si>
    <t>Aircraft interface electronics</t>
  </si>
  <si>
    <t>25201707</t>
  </si>
  <si>
    <t>Aircraft gyros</t>
  </si>
  <si>
    <t>25201708</t>
  </si>
  <si>
    <t>Aircraft cameras</t>
  </si>
  <si>
    <t>25201709</t>
  </si>
  <si>
    <t>Aircraft probes or sensors</t>
  </si>
  <si>
    <t>25201710</t>
  </si>
  <si>
    <t>Aircraft waveguides</t>
  </si>
  <si>
    <t>25201800</t>
  </si>
  <si>
    <t>Aircraft master control systems</t>
  </si>
  <si>
    <t>25201801</t>
  </si>
  <si>
    <t>Flight computer systems</t>
  </si>
  <si>
    <t>25201802</t>
  </si>
  <si>
    <t>Spacecraft command modules</t>
  </si>
  <si>
    <t>25201900</t>
  </si>
  <si>
    <t>Aircraft emergency systems</t>
  </si>
  <si>
    <t>25201901</t>
  </si>
  <si>
    <t>Aircraft fire control or extinguishing systems</t>
  </si>
  <si>
    <t>25201902</t>
  </si>
  <si>
    <t>Aircraft escape or ejection systems</t>
  </si>
  <si>
    <t>25201903</t>
  </si>
  <si>
    <t>Aircraft warning systems</t>
  </si>
  <si>
    <t>25201904</t>
  </si>
  <si>
    <t>Parachutes</t>
  </si>
  <si>
    <t>25202000</t>
  </si>
  <si>
    <t>Aircraft power systems</t>
  </si>
  <si>
    <t>25202001</t>
  </si>
  <si>
    <t>Spacecraft solar cells</t>
  </si>
  <si>
    <t>25202002</t>
  </si>
  <si>
    <t>Spacecraft solar arrays</t>
  </si>
  <si>
    <t>25202003</t>
  </si>
  <si>
    <t>Aircraft power supply units</t>
  </si>
  <si>
    <t>25202004</t>
  </si>
  <si>
    <t>Auxiliary power unit systems APUs</t>
  </si>
  <si>
    <t>25202100</t>
  </si>
  <si>
    <t>Flight instrumentation</t>
  </si>
  <si>
    <t>25202101</t>
  </si>
  <si>
    <t>Aerospace cockpit indicators</t>
  </si>
  <si>
    <t>25202102</t>
  </si>
  <si>
    <t>Aerospace cockpit gauges</t>
  </si>
  <si>
    <t>25202103</t>
  </si>
  <si>
    <t>Aerospace cockpit display panels</t>
  </si>
  <si>
    <t>25202104</t>
  </si>
  <si>
    <t>Aerospace cockpit switch panels</t>
  </si>
  <si>
    <t>25202105</t>
  </si>
  <si>
    <t>Aerospace head up display HUDs</t>
  </si>
  <si>
    <t>25202200</t>
  </si>
  <si>
    <t>Aircraft landing and braking systems</t>
  </si>
  <si>
    <t>25202201</t>
  </si>
  <si>
    <t>Aircraft braking systems</t>
  </si>
  <si>
    <t>25202202</t>
  </si>
  <si>
    <t>Aircraft drag chutes</t>
  </si>
  <si>
    <t>25202203</t>
  </si>
  <si>
    <t>Aircraft wheels</t>
  </si>
  <si>
    <t>25202204</t>
  </si>
  <si>
    <t>Landing gear assemblies</t>
  </si>
  <si>
    <t>25202205</t>
  </si>
  <si>
    <t>Aircraft tires</t>
  </si>
  <si>
    <t>25202206</t>
  </si>
  <si>
    <t>Aircraft anti skid controls</t>
  </si>
  <si>
    <t>25202300</t>
  </si>
  <si>
    <t>Aircraft passenger restraints</t>
  </si>
  <si>
    <t>25202301</t>
  </si>
  <si>
    <t>Aircraft lapbelts</t>
  </si>
  <si>
    <t>25202302</t>
  </si>
  <si>
    <t>Aircraft harness restraints</t>
  </si>
  <si>
    <t>25202400</t>
  </si>
  <si>
    <t>Aircraft fuel tanks and systems</t>
  </si>
  <si>
    <t>25202401</t>
  </si>
  <si>
    <t>Aircraft internal fuel tanks</t>
  </si>
  <si>
    <t>25202402</t>
  </si>
  <si>
    <t>Aircraft fuel drop tanks</t>
  </si>
  <si>
    <t>25202403</t>
  </si>
  <si>
    <t>Aircraft propellant tanks</t>
  </si>
  <si>
    <t>25202404</t>
  </si>
  <si>
    <t>Aircraft hybrid fuel storage systems</t>
  </si>
  <si>
    <t>25202405</t>
  </si>
  <si>
    <t>Aircraft fuel management systems</t>
  </si>
  <si>
    <t>25202406</t>
  </si>
  <si>
    <t>Postboosters</t>
  </si>
  <si>
    <t>25202500</t>
  </si>
  <si>
    <t>Aircraft equipment</t>
  </si>
  <si>
    <t>25202501</t>
  </si>
  <si>
    <t>Aircraft hydraulic systems</t>
  </si>
  <si>
    <t>25202502</t>
  </si>
  <si>
    <t>Exterior aircraft lighting</t>
  </si>
  <si>
    <t>25202503</t>
  </si>
  <si>
    <t>Interior aircraft lighting</t>
  </si>
  <si>
    <t>25202504</t>
  </si>
  <si>
    <t>Aircraft windshield wipers</t>
  </si>
  <si>
    <t>25202505</t>
  </si>
  <si>
    <t>Aircraft onboard defrosting or defogging systems</t>
  </si>
  <si>
    <t>25202506</t>
  </si>
  <si>
    <t>Aircraft doors</t>
  </si>
  <si>
    <t>25202507</t>
  </si>
  <si>
    <t>Aircraft windows</t>
  </si>
  <si>
    <t>25202508</t>
  </si>
  <si>
    <t>Aircraft windshields</t>
  </si>
  <si>
    <t>25202509</t>
  </si>
  <si>
    <t>Aircraft shock mounts</t>
  </si>
  <si>
    <t>25202510</t>
  </si>
  <si>
    <t>Aircraft slip ring assemblies</t>
  </si>
  <si>
    <t>25202600</t>
  </si>
  <si>
    <t>Aircraft environmental control systems and components</t>
  </si>
  <si>
    <t>25202601</t>
  </si>
  <si>
    <t>Aircraft environment controllers</t>
  </si>
  <si>
    <t>25202602</t>
  </si>
  <si>
    <t>Aircraft environment regulators</t>
  </si>
  <si>
    <t>25202603</t>
  </si>
  <si>
    <t>Aircraft cooling turbines</t>
  </si>
  <si>
    <t>25202604</t>
  </si>
  <si>
    <t>Aircraft cooling fans</t>
  </si>
  <si>
    <t>25202605</t>
  </si>
  <si>
    <t>Aircraft heat exchangers</t>
  </si>
  <si>
    <t>25202606</t>
  </si>
  <si>
    <t>Aircraft water separators</t>
  </si>
  <si>
    <t>25202607</t>
  </si>
  <si>
    <t>Aircraft oxygen equipment</t>
  </si>
  <si>
    <t>25202700</t>
  </si>
  <si>
    <t>Aircraft accumulators</t>
  </si>
  <si>
    <t>25202701</t>
  </si>
  <si>
    <t>Hydraulic aircraft accumulators</t>
  </si>
  <si>
    <t>25202702</t>
  </si>
  <si>
    <t>Pneumatic aircraft accumulators</t>
  </si>
  <si>
    <t>26000000</t>
  </si>
  <si>
    <t>Power Generation and Distribution Machinery and Accessories</t>
  </si>
  <si>
    <t>26100000</t>
  </si>
  <si>
    <t>Power sources</t>
  </si>
  <si>
    <t>26101100</t>
  </si>
  <si>
    <t>Electric alternating current AC motors</t>
  </si>
  <si>
    <t>26101101</t>
  </si>
  <si>
    <t>Automotive motor AC</t>
  </si>
  <si>
    <t>26101102</t>
  </si>
  <si>
    <t>Brake motor AC</t>
  </si>
  <si>
    <t>26101103</t>
  </si>
  <si>
    <t>Farm duty motor AC</t>
  </si>
  <si>
    <t>26101105</t>
  </si>
  <si>
    <t>Heating and cooling system motor AC</t>
  </si>
  <si>
    <t>26101106</t>
  </si>
  <si>
    <t>Inverter motor AC</t>
  </si>
  <si>
    <t>26101107</t>
  </si>
  <si>
    <t>Pump motor AC</t>
  </si>
  <si>
    <t>26101108</t>
  </si>
  <si>
    <t>Compressor motor AC</t>
  </si>
  <si>
    <t>26101109</t>
  </si>
  <si>
    <t>Synchronous motor AC</t>
  </si>
  <si>
    <t>26101110</t>
  </si>
  <si>
    <t>Multispeed motor AC</t>
  </si>
  <si>
    <t>26101111</t>
  </si>
  <si>
    <t>Pressure washer motor AC</t>
  </si>
  <si>
    <t>26101112</t>
  </si>
  <si>
    <t>General purpose motor AC</t>
  </si>
  <si>
    <t>26101113</t>
  </si>
  <si>
    <t>Submersible motor AC</t>
  </si>
  <si>
    <t>26101200</t>
  </si>
  <si>
    <t>Electric direct current DC motors</t>
  </si>
  <si>
    <t>26101201</t>
  </si>
  <si>
    <t>Shunt wound motor DC</t>
  </si>
  <si>
    <t>26101202</t>
  </si>
  <si>
    <t>Step motor DC</t>
  </si>
  <si>
    <t>26101203</t>
  </si>
  <si>
    <t>Coreless motor DC</t>
  </si>
  <si>
    <t>26101204</t>
  </si>
  <si>
    <t>Series wound motor DC</t>
  </si>
  <si>
    <t>26101205</t>
  </si>
  <si>
    <t>Servo motor DC</t>
  </si>
  <si>
    <t>26101206</t>
  </si>
  <si>
    <t>Limited angle torque motor DC</t>
  </si>
  <si>
    <t>26101207</t>
  </si>
  <si>
    <t>Linear motor DC</t>
  </si>
  <si>
    <t>26101208</t>
  </si>
  <si>
    <t>Permanent magnet motor DC</t>
  </si>
  <si>
    <t>26101209</t>
  </si>
  <si>
    <t>Brushless motor DC</t>
  </si>
  <si>
    <t>26101210</t>
  </si>
  <si>
    <t>Compound wound motor DC</t>
  </si>
  <si>
    <t>26101300</t>
  </si>
  <si>
    <t>Non electric motors</t>
  </si>
  <si>
    <t>26101301</t>
  </si>
  <si>
    <t>Air motor</t>
  </si>
  <si>
    <t>26101302</t>
  </si>
  <si>
    <t>Alternator</t>
  </si>
  <si>
    <t>26101303</t>
  </si>
  <si>
    <t>Dynamotor</t>
  </si>
  <si>
    <t>26101304</t>
  </si>
  <si>
    <t>Hydraulic motor</t>
  </si>
  <si>
    <t>26101305</t>
  </si>
  <si>
    <t>Induction motor</t>
  </si>
  <si>
    <t>26101306</t>
  </si>
  <si>
    <t>Liquid rocket motor</t>
  </si>
  <si>
    <t>26101307</t>
  </si>
  <si>
    <t>Multi phase motor</t>
  </si>
  <si>
    <t>26101308</t>
  </si>
  <si>
    <t>Single phase motor</t>
  </si>
  <si>
    <t>26101309</t>
  </si>
  <si>
    <t>Solid rocket motor</t>
  </si>
  <si>
    <t>26101310</t>
  </si>
  <si>
    <t>Torque motor</t>
  </si>
  <si>
    <t>26101311</t>
  </si>
  <si>
    <t>Universal motor</t>
  </si>
  <si>
    <t>26101400</t>
  </si>
  <si>
    <t>Motor or generator components</t>
  </si>
  <si>
    <t>26101401</t>
  </si>
  <si>
    <t>Armature</t>
  </si>
  <si>
    <t>26101402</t>
  </si>
  <si>
    <t>Motor base adapter</t>
  </si>
  <si>
    <t>26101403</t>
  </si>
  <si>
    <t>Motor brake</t>
  </si>
  <si>
    <t>26101404</t>
  </si>
  <si>
    <t>Motor brush</t>
  </si>
  <si>
    <t>26101405</t>
  </si>
  <si>
    <t>Motor coil</t>
  </si>
  <si>
    <t>26101406</t>
  </si>
  <si>
    <t>Motor mount or base</t>
  </si>
  <si>
    <t>26101408</t>
  </si>
  <si>
    <t>Motor pole</t>
  </si>
  <si>
    <t>26101409</t>
  </si>
  <si>
    <t>Motor rotor</t>
  </si>
  <si>
    <t>26101410</t>
  </si>
  <si>
    <t>Motor stator</t>
  </si>
  <si>
    <t>26101411</t>
  </si>
  <si>
    <t>Motor lamination</t>
  </si>
  <si>
    <t>26101412</t>
  </si>
  <si>
    <t>Motor repair kit</t>
  </si>
  <si>
    <t>26101500</t>
  </si>
  <si>
    <t>Engines</t>
  </si>
  <si>
    <t>26101501</t>
  </si>
  <si>
    <t>Hydraulic engines</t>
  </si>
  <si>
    <t>26101502</t>
  </si>
  <si>
    <t>Pneumatic engines</t>
  </si>
  <si>
    <t>26101503</t>
  </si>
  <si>
    <t>Gas engines</t>
  </si>
  <si>
    <t>26101504</t>
  </si>
  <si>
    <t>Diesel engines</t>
  </si>
  <si>
    <t>26101505</t>
  </si>
  <si>
    <t>Steam engines</t>
  </si>
  <si>
    <t>26101506</t>
  </si>
  <si>
    <t>Turbine engines</t>
  </si>
  <si>
    <t>26101507</t>
  </si>
  <si>
    <t>Turbofan engines</t>
  </si>
  <si>
    <t>26101508</t>
  </si>
  <si>
    <t>Thermal engines</t>
  </si>
  <si>
    <t>26101509</t>
  </si>
  <si>
    <t>Hydroelectric engines</t>
  </si>
  <si>
    <t>26101510</t>
  </si>
  <si>
    <t>Rotary engines</t>
  </si>
  <si>
    <t>26101511</t>
  </si>
  <si>
    <t>Hydraulic turbine engines</t>
  </si>
  <si>
    <t>26101512</t>
  </si>
  <si>
    <t>Turboprop engines</t>
  </si>
  <si>
    <t>26101513</t>
  </si>
  <si>
    <t>Engine Repair Kit</t>
  </si>
  <si>
    <t>26101700</t>
  </si>
  <si>
    <t>Engine components and accessories</t>
  </si>
  <si>
    <t>26101701</t>
  </si>
  <si>
    <t>Aircraft burners</t>
  </si>
  <si>
    <t>26101702</t>
  </si>
  <si>
    <t>Aircraft engine compressors</t>
  </si>
  <si>
    <t>26101703</t>
  </si>
  <si>
    <t>Aircraft engine diffusers</t>
  </si>
  <si>
    <t>26101704</t>
  </si>
  <si>
    <t>Engine mounts</t>
  </si>
  <si>
    <t>26101705</t>
  </si>
  <si>
    <t>Aircraft drive shafts power take offs or screw jacks</t>
  </si>
  <si>
    <t>26101706</t>
  </si>
  <si>
    <t>Aircraft transmission units</t>
  </si>
  <si>
    <t>26101707</t>
  </si>
  <si>
    <t>Balance shafts</t>
  </si>
  <si>
    <t>26101708</t>
  </si>
  <si>
    <t>Cam followers</t>
  </si>
  <si>
    <t>26101709</t>
  </si>
  <si>
    <t>Camshaft lifters</t>
  </si>
  <si>
    <t>26101710</t>
  </si>
  <si>
    <t>Carburetors</t>
  </si>
  <si>
    <t>26101711</t>
  </si>
  <si>
    <t>Connecting rods</t>
  </si>
  <si>
    <t>26101712</t>
  </si>
  <si>
    <t>Crankcase ventilation valves</t>
  </si>
  <si>
    <t>26101713</t>
  </si>
  <si>
    <t>Cylinder heads</t>
  </si>
  <si>
    <t>26101715</t>
  </si>
  <si>
    <t>Engine covers or pans</t>
  </si>
  <si>
    <t>26101716</t>
  </si>
  <si>
    <t>Engine forgings</t>
  </si>
  <si>
    <t>26101717</t>
  </si>
  <si>
    <t>Engine heaters</t>
  </si>
  <si>
    <t>26101718</t>
  </si>
  <si>
    <t>Engine ignition systems</t>
  </si>
  <si>
    <t>26101719</t>
  </si>
  <si>
    <t>Supercharger</t>
  </si>
  <si>
    <t>26101720</t>
  </si>
  <si>
    <t>Turbocharger</t>
  </si>
  <si>
    <t>26101721</t>
  </si>
  <si>
    <t>Engine pulleys</t>
  </si>
  <si>
    <t>26101723</t>
  </si>
  <si>
    <t>Fuel vapor canister</t>
  </si>
  <si>
    <t>26101724</t>
  </si>
  <si>
    <t>Glow plugs</t>
  </si>
  <si>
    <t>26101725</t>
  </si>
  <si>
    <t>Oil dip sticks or tubes</t>
  </si>
  <si>
    <t>26101726</t>
  </si>
  <si>
    <t>Oil strainers</t>
  </si>
  <si>
    <t>26101727</t>
  </si>
  <si>
    <t>Piston rings</t>
  </si>
  <si>
    <t>26101728</t>
  </si>
  <si>
    <t>Push rod tubes</t>
  </si>
  <si>
    <t>26101729</t>
  </si>
  <si>
    <t>Rocker arm balls</t>
  </si>
  <si>
    <t>26101730</t>
  </si>
  <si>
    <t>Rocker arm shafts</t>
  </si>
  <si>
    <t>26101731</t>
  </si>
  <si>
    <t>Rocker arms</t>
  </si>
  <si>
    <t>26101732</t>
  </si>
  <si>
    <t>Spark plugs</t>
  </si>
  <si>
    <t>26101733</t>
  </si>
  <si>
    <t>Carburetor jet</t>
  </si>
  <si>
    <t>26101734</t>
  </si>
  <si>
    <t>Carburetor diaphragms</t>
  </si>
  <si>
    <t>26101735</t>
  </si>
  <si>
    <t>Oil pan</t>
  </si>
  <si>
    <t>26101736</t>
  </si>
  <si>
    <t>Pistons</t>
  </si>
  <si>
    <t>26101737</t>
  </si>
  <si>
    <t>Timing chain</t>
  </si>
  <si>
    <t>26101738</t>
  </si>
  <si>
    <t>Intake manifolds</t>
  </si>
  <si>
    <t>26101740</t>
  </si>
  <si>
    <t>Fuel injectors</t>
  </si>
  <si>
    <t>26101741</t>
  </si>
  <si>
    <t>Engine sleeves</t>
  </si>
  <si>
    <t>26101742</t>
  </si>
  <si>
    <t>Fuel injection manifolds</t>
  </si>
  <si>
    <t>26101743</t>
  </si>
  <si>
    <t>Engine valves</t>
  </si>
  <si>
    <t>26101747</t>
  </si>
  <si>
    <t>Push rods</t>
  </si>
  <si>
    <t>26101748</t>
  </si>
  <si>
    <t>Engine flywheel</t>
  </si>
  <si>
    <t>26101749</t>
  </si>
  <si>
    <t>Crankshaft</t>
  </si>
  <si>
    <t>26101750</t>
  </si>
  <si>
    <t>Throttle</t>
  </si>
  <si>
    <t>26101751</t>
  </si>
  <si>
    <t>Electronic engine controls</t>
  </si>
  <si>
    <t>26101754</t>
  </si>
  <si>
    <t>Engine valve seat</t>
  </si>
  <si>
    <t>26101755</t>
  </si>
  <si>
    <t>Valve guide</t>
  </si>
  <si>
    <t>26101756</t>
  </si>
  <si>
    <t>Carburetor adapters</t>
  </si>
  <si>
    <t>26101757</t>
  </si>
  <si>
    <t>Spark plug fittings</t>
  </si>
  <si>
    <t>26101758</t>
  </si>
  <si>
    <t>Rocker arm adjusters</t>
  </si>
  <si>
    <t>26101759</t>
  </si>
  <si>
    <t>Starter adapters</t>
  </si>
  <si>
    <t>26101760</t>
  </si>
  <si>
    <t>Choke rods</t>
  </si>
  <si>
    <t>26101761</t>
  </si>
  <si>
    <t>Camshaft plugs</t>
  </si>
  <si>
    <t>26101762</t>
  </si>
  <si>
    <t>Engine component linkages</t>
  </si>
  <si>
    <t>26101763</t>
  </si>
  <si>
    <t>Freeze plugs</t>
  </si>
  <si>
    <t>26101764</t>
  </si>
  <si>
    <t>Cylinder liners</t>
  </si>
  <si>
    <t>26101765</t>
  </si>
  <si>
    <t>Vibration dampers</t>
  </si>
  <si>
    <t>26101766</t>
  </si>
  <si>
    <t>Governors</t>
  </si>
  <si>
    <t>26101900</t>
  </si>
  <si>
    <t>Internal combustion engine components</t>
  </si>
  <si>
    <t>26101903</t>
  </si>
  <si>
    <t>Camshaft</t>
  </si>
  <si>
    <t>26101904</t>
  </si>
  <si>
    <t>Fuel injection nozzle</t>
  </si>
  <si>
    <t>26101905</t>
  </si>
  <si>
    <t>Cylinder block</t>
  </si>
  <si>
    <t>26110000</t>
  </si>
  <si>
    <t>Batteries and generators and kinetic power transmission</t>
  </si>
  <si>
    <t>26111500</t>
  </si>
  <si>
    <t>Kinetic power transmission</t>
  </si>
  <si>
    <t>26111503</t>
  </si>
  <si>
    <t>Mechanical adjustable speed drive</t>
  </si>
  <si>
    <t>26111504</t>
  </si>
  <si>
    <t>Belt drives</t>
  </si>
  <si>
    <t>26111505</t>
  </si>
  <si>
    <t>Chain drives</t>
  </si>
  <si>
    <t>26111506</t>
  </si>
  <si>
    <t>Linear motion devices</t>
  </si>
  <si>
    <t>26111508</t>
  </si>
  <si>
    <t>Power take offs</t>
  </si>
  <si>
    <t>26111509</t>
  </si>
  <si>
    <t>Transmission yokes</t>
  </si>
  <si>
    <t>26111510</t>
  </si>
  <si>
    <t>Transmission shafts</t>
  </si>
  <si>
    <t>26111512</t>
  </si>
  <si>
    <t>Axles</t>
  </si>
  <si>
    <t>26111513</t>
  </si>
  <si>
    <t>Power transmission chains</t>
  </si>
  <si>
    <t>26111514</t>
  </si>
  <si>
    <t>Knuckle joints</t>
  </si>
  <si>
    <t>26111515</t>
  </si>
  <si>
    <t>Servo controller</t>
  </si>
  <si>
    <t>26111516</t>
  </si>
  <si>
    <t>Step drive or stepper drive or step indexer</t>
  </si>
  <si>
    <t>26111517</t>
  </si>
  <si>
    <t>Planet carrier</t>
  </si>
  <si>
    <t>26111518</t>
  </si>
  <si>
    <t>Tension strut</t>
  </si>
  <si>
    <t>26111519</t>
  </si>
  <si>
    <t>Torque converters</t>
  </si>
  <si>
    <t>26111520</t>
  </si>
  <si>
    <t>Trunnions</t>
  </si>
  <si>
    <t>26111521</t>
  </si>
  <si>
    <t>Pusher head</t>
  </si>
  <si>
    <t>26111522</t>
  </si>
  <si>
    <t>Pusher assembly</t>
  </si>
  <si>
    <t>26111523</t>
  </si>
  <si>
    <t>Backstops</t>
  </si>
  <si>
    <t>26111524</t>
  </si>
  <si>
    <t>Gear units</t>
  </si>
  <si>
    <t>26111525</t>
  </si>
  <si>
    <t>Drum motor drives</t>
  </si>
  <si>
    <t>26111527</t>
  </si>
  <si>
    <t>Integrated motion control systems</t>
  </si>
  <si>
    <t>26111528</t>
  </si>
  <si>
    <t>Hydrostatic drives</t>
  </si>
  <si>
    <t>26111529</t>
  </si>
  <si>
    <t>Hydrokinetic drives</t>
  </si>
  <si>
    <t>26111530</t>
  </si>
  <si>
    <t>Transmission cam</t>
  </si>
  <si>
    <t>26111531</t>
  </si>
  <si>
    <t>Transmission sleeves</t>
  </si>
  <si>
    <t>26111532</t>
  </si>
  <si>
    <t>Shaft supports or assemblies</t>
  </si>
  <si>
    <t>26111533</t>
  </si>
  <si>
    <t>Chain tensioners</t>
  </si>
  <si>
    <t>26111534</t>
  </si>
  <si>
    <t>Transmission hubs</t>
  </si>
  <si>
    <t>26111535</t>
  </si>
  <si>
    <t>Ballscrews or ballscrew assemblies</t>
  </si>
  <si>
    <t>26111536</t>
  </si>
  <si>
    <t>Shaft mount speed reducer</t>
  </si>
  <si>
    <t>26111537</t>
  </si>
  <si>
    <t>Worm speed reducer</t>
  </si>
  <si>
    <t>26111538</t>
  </si>
  <si>
    <t>Helical speed reducer</t>
  </si>
  <si>
    <t>26111539</t>
  </si>
  <si>
    <t>Helical and worm speed reducer</t>
  </si>
  <si>
    <t>26111540</t>
  </si>
  <si>
    <t>Planetary speed reducer</t>
  </si>
  <si>
    <t>26111541</t>
  </si>
  <si>
    <t>Cycloidal speed reducer</t>
  </si>
  <si>
    <t>26111542</t>
  </si>
  <si>
    <t>Bevel speed reducer increaser</t>
  </si>
  <si>
    <t>26111543</t>
  </si>
  <si>
    <t>Traction drive speed reducer</t>
  </si>
  <si>
    <t>26111600</t>
  </si>
  <si>
    <t>Power generators</t>
  </si>
  <si>
    <t>26111601</t>
  </si>
  <si>
    <t>Diesel generators</t>
  </si>
  <si>
    <t>26111602</t>
  </si>
  <si>
    <t>Hydro electric generators</t>
  </si>
  <si>
    <t>26111603</t>
  </si>
  <si>
    <t>Wind generators</t>
  </si>
  <si>
    <t>26111604</t>
  </si>
  <si>
    <t>Gas generators</t>
  </si>
  <si>
    <t>26111605</t>
  </si>
  <si>
    <t>Thermal generators</t>
  </si>
  <si>
    <t>26111606</t>
  </si>
  <si>
    <t>Hydraulic generators</t>
  </si>
  <si>
    <t>26111607</t>
  </si>
  <si>
    <t>Solar generators</t>
  </si>
  <si>
    <t>26111608</t>
  </si>
  <si>
    <t>Steam generators</t>
  </si>
  <si>
    <t>Batteries and cells and accessories</t>
  </si>
  <si>
    <t>26111701</t>
  </si>
  <si>
    <t>Rechargeable batteries</t>
  </si>
  <si>
    <t>26111702</t>
  </si>
  <si>
    <t>Alkaline batteries</t>
  </si>
  <si>
    <t>26111703</t>
  </si>
  <si>
    <t>Vehicle batteries</t>
  </si>
  <si>
    <t>26111704</t>
  </si>
  <si>
    <t>Battery chargers</t>
  </si>
  <si>
    <t>26111705</t>
  </si>
  <si>
    <t>Dry cell batteries</t>
  </si>
  <si>
    <t>26111706</t>
  </si>
  <si>
    <t>Electronic batteries</t>
  </si>
  <si>
    <t>26111707</t>
  </si>
  <si>
    <t>Lead acid batteries</t>
  </si>
  <si>
    <t>26111708</t>
  </si>
  <si>
    <t>Nickel iron batteries</t>
  </si>
  <si>
    <t>26111709</t>
  </si>
  <si>
    <t>Nickel cadmium batteries</t>
  </si>
  <si>
    <t>26111710</t>
  </si>
  <si>
    <t>Product specific battery packs</t>
  </si>
  <si>
    <t>26111711</t>
  </si>
  <si>
    <t>Lithium batteries</t>
  </si>
  <si>
    <t>26111712</t>
  </si>
  <si>
    <t>Nickel hydrogen batteries</t>
  </si>
  <si>
    <t>26111713</t>
  </si>
  <si>
    <t>Thermal batteries</t>
  </si>
  <si>
    <t>26111714</t>
  </si>
  <si>
    <t>Zinc air</t>
  </si>
  <si>
    <t>26111715</t>
  </si>
  <si>
    <t>Zinc coal battery</t>
  </si>
  <si>
    <t>26111716</t>
  </si>
  <si>
    <t>Mercury oxide battery</t>
  </si>
  <si>
    <t>26111717</t>
  </si>
  <si>
    <t>Manganese batteries</t>
  </si>
  <si>
    <t>26111718</t>
  </si>
  <si>
    <t>Silver oxide batteries</t>
  </si>
  <si>
    <t>26111719</t>
  </si>
  <si>
    <t>Battery testers</t>
  </si>
  <si>
    <t>26111720</t>
  </si>
  <si>
    <t>Battery holders</t>
  </si>
  <si>
    <t>26111721</t>
  </si>
  <si>
    <t>Nickel metal hydride batteries</t>
  </si>
  <si>
    <t>26111722</t>
  </si>
  <si>
    <t>Battery adapter or accessories</t>
  </si>
  <si>
    <t>26111723</t>
  </si>
  <si>
    <t>Battery cabinets or covers or doors</t>
  </si>
  <si>
    <t>26111724</t>
  </si>
  <si>
    <t>Tool kits for batteries</t>
  </si>
  <si>
    <t>26111725</t>
  </si>
  <si>
    <t>Nickel sodium chloride batteries</t>
  </si>
  <si>
    <t>26111726</t>
  </si>
  <si>
    <t>Fluorescent ballast battery unit</t>
  </si>
  <si>
    <t>26111800</t>
  </si>
  <si>
    <t>Drive components</t>
  </si>
  <si>
    <t>26111801</t>
  </si>
  <si>
    <t>V belts</t>
  </si>
  <si>
    <t>26111802</t>
  </si>
  <si>
    <t>Geared timing belts</t>
  </si>
  <si>
    <t>26111803</t>
  </si>
  <si>
    <t>Round belts</t>
  </si>
  <si>
    <t>26111804</t>
  </si>
  <si>
    <t>Flat belts</t>
  </si>
  <si>
    <t>26111805</t>
  </si>
  <si>
    <t>Belt tensioners</t>
  </si>
  <si>
    <t>26111806</t>
  </si>
  <si>
    <t>Transmission pulleys</t>
  </si>
  <si>
    <t>26111807</t>
  </si>
  <si>
    <t>Timing pulley</t>
  </si>
  <si>
    <t>26111808</t>
  </si>
  <si>
    <t>Trantorque</t>
  </si>
  <si>
    <t>26111809</t>
  </si>
  <si>
    <t>Belt guards</t>
  </si>
  <si>
    <t>26111810</t>
  </si>
  <si>
    <t>Timing pulley flanges</t>
  </si>
  <si>
    <t>26111811</t>
  </si>
  <si>
    <t>Synchronous belt</t>
  </si>
  <si>
    <t>26111812</t>
  </si>
  <si>
    <t>Synchronous pulley</t>
  </si>
  <si>
    <t>26111813</t>
  </si>
  <si>
    <t>Variable speed pulley</t>
  </si>
  <si>
    <t>26111900</t>
  </si>
  <si>
    <t>Clutches</t>
  </si>
  <si>
    <t>26111901</t>
  </si>
  <si>
    <t>Plate clutches</t>
  </si>
  <si>
    <t>26111902</t>
  </si>
  <si>
    <t>Diaphragm clutch</t>
  </si>
  <si>
    <t>26111903</t>
  </si>
  <si>
    <t>Centrifugal clutch</t>
  </si>
  <si>
    <t>26111904</t>
  </si>
  <si>
    <t>Semi centrifugal clutch</t>
  </si>
  <si>
    <t>26111905</t>
  </si>
  <si>
    <t>Free wheel clutch</t>
  </si>
  <si>
    <t>26111907</t>
  </si>
  <si>
    <t>Fluid coupling</t>
  </si>
  <si>
    <t>26111908</t>
  </si>
  <si>
    <t>Cam clutches</t>
  </si>
  <si>
    <t>26111909</t>
  </si>
  <si>
    <t>Electrical clutches</t>
  </si>
  <si>
    <t>26111910</t>
  </si>
  <si>
    <t>Hydraulic clutches</t>
  </si>
  <si>
    <t>26111911</t>
  </si>
  <si>
    <t>Pneumatic clutch</t>
  </si>
  <si>
    <t>26111912</t>
  </si>
  <si>
    <t>Mechanical clutch</t>
  </si>
  <si>
    <t>26112000</t>
  </si>
  <si>
    <t>Clutch parts and accessories</t>
  </si>
  <si>
    <t>26112001</t>
  </si>
  <si>
    <t>Pressure plate</t>
  </si>
  <si>
    <t>26112002</t>
  </si>
  <si>
    <t>Driven plate</t>
  </si>
  <si>
    <t>26112003</t>
  </si>
  <si>
    <t>Clutch plates</t>
  </si>
  <si>
    <t>26112004</t>
  </si>
  <si>
    <t>Clutch repair kits</t>
  </si>
  <si>
    <t>26112100</t>
  </si>
  <si>
    <t>Industrial braking systems</t>
  </si>
  <si>
    <t>26112101</t>
  </si>
  <si>
    <t>Air or pneumatic braking systems</t>
  </si>
  <si>
    <t>26112102</t>
  </si>
  <si>
    <t>Hydraulic braking systems</t>
  </si>
  <si>
    <t>26112103</t>
  </si>
  <si>
    <t>Mechanical braking systems</t>
  </si>
  <si>
    <t>26112104</t>
  </si>
  <si>
    <t>Braking clutch assemblies</t>
  </si>
  <si>
    <t>26112105</t>
  </si>
  <si>
    <t>Electrical braking systems</t>
  </si>
  <si>
    <t>26120000</t>
  </si>
  <si>
    <t>Electrical wire and cable and harness</t>
  </si>
  <si>
    <t>26121500</t>
  </si>
  <si>
    <t>Electrical wire</t>
  </si>
  <si>
    <t>26121501</t>
  </si>
  <si>
    <t>Heating wire</t>
  </si>
  <si>
    <t>26121505</t>
  </si>
  <si>
    <t>Fixture wire</t>
  </si>
  <si>
    <t>26121507</t>
  </si>
  <si>
    <t>Radio or television wire</t>
  </si>
  <si>
    <t>26121508</t>
  </si>
  <si>
    <t>Automotive or aircraft wire</t>
  </si>
  <si>
    <t>26121509</t>
  </si>
  <si>
    <t>Magnet wire</t>
  </si>
  <si>
    <t>26121510</t>
  </si>
  <si>
    <t>Trolley wire</t>
  </si>
  <si>
    <t>26121514</t>
  </si>
  <si>
    <t>Underground wire</t>
  </si>
  <si>
    <t>26121515</t>
  </si>
  <si>
    <t>Silicon asbestos SA wire</t>
  </si>
  <si>
    <t>26121517</t>
  </si>
  <si>
    <t>Copper wire</t>
  </si>
  <si>
    <t>26121519</t>
  </si>
  <si>
    <t>Copper clad aluminum wire</t>
  </si>
  <si>
    <t>26121520</t>
  </si>
  <si>
    <t>Copper steel wire</t>
  </si>
  <si>
    <t>26121521</t>
  </si>
  <si>
    <t>Bronze wire</t>
  </si>
  <si>
    <t>26121522</t>
  </si>
  <si>
    <t>Bare wire</t>
  </si>
  <si>
    <t>26121523</t>
  </si>
  <si>
    <t>Covered but not insulated wire</t>
  </si>
  <si>
    <t>26121524</t>
  </si>
  <si>
    <t>Insulated or covered wire</t>
  </si>
  <si>
    <t>26121532</t>
  </si>
  <si>
    <t>Inter connect wire</t>
  </si>
  <si>
    <t>26121533</t>
  </si>
  <si>
    <t>Kaptan wire</t>
  </si>
  <si>
    <t>26121534</t>
  </si>
  <si>
    <t>Polymide wire</t>
  </si>
  <si>
    <t>26121536</t>
  </si>
  <si>
    <t>Extension cord</t>
  </si>
  <si>
    <t>26121538</t>
  </si>
  <si>
    <t>Wire assembly</t>
  </si>
  <si>
    <t>26121539</t>
  </si>
  <si>
    <t>Hook up wires</t>
  </si>
  <si>
    <t>26121540</t>
  </si>
  <si>
    <t>Galvanized wire</t>
  </si>
  <si>
    <t>26121541</t>
  </si>
  <si>
    <t>Bus conductors</t>
  </si>
  <si>
    <t>26121542</t>
  </si>
  <si>
    <t>Installation wire</t>
  </si>
  <si>
    <t>26121543</t>
  </si>
  <si>
    <t>Heat resistant wire</t>
  </si>
  <si>
    <t>26121600</t>
  </si>
  <si>
    <t>Electrical cable and accessories</t>
  </si>
  <si>
    <t>26121601</t>
  </si>
  <si>
    <t>Heating cable</t>
  </si>
  <si>
    <t>26121602</t>
  </si>
  <si>
    <t>Submarine cable</t>
  </si>
  <si>
    <t>26121603</t>
  </si>
  <si>
    <t>Control cable</t>
  </si>
  <si>
    <t>26121604</t>
  </si>
  <si>
    <t>Signal cable</t>
  </si>
  <si>
    <t>26121605</t>
  </si>
  <si>
    <t>Automotive or aircraft cable</t>
  </si>
  <si>
    <t>26121606</t>
  </si>
  <si>
    <t>Coaxial cable</t>
  </si>
  <si>
    <t>26121607</t>
  </si>
  <si>
    <t>Fiber optic cable</t>
  </si>
  <si>
    <t>26121608</t>
  </si>
  <si>
    <t>Aerial cable</t>
  </si>
  <si>
    <t>26121609</t>
  </si>
  <si>
    <t>Network cable</t>
  </si>
  <si>
    <t>26121610</t>
  </si>
  <si>
    <t>Bronze cable</t>
  </si>
  <si>
    <t>26121611</t>
  </si>
  <si>
    <t>Bare cable</t>
  </si>
  <si>
    <t>26121612</t>
  </si>
  <si>
    <t>Covered but not insulated cable</t>
  </si>
  <si>
    <t>26121613</t>
  </si>
  <si>
    <t>Insulated or covered cable</t>
  </si>
  <si>
    <t>26121614</t>
  </si>
  <si>
    <t>Building cable</t>
  </si>
  <si>
    <t>26121615</t>
  </si>
  <si>
    <t>Power cable for direct burial</t>
  </si>
  <si>
    <t>26121616</t>
  </si>
  <si>
    <t>Telecommunications cable</t>
  </si>
  <si>
    <t>26121617</t>
  </si>
  <si>
    <t>Triaxial cable</t>
  </si>
  <si>
    <t>26121618</t>
  </si>
  <si>
    <t>Crosslinked polykaene cable</t>
  </si>
  <si>
    <t>26121619</t>
  </si>
  <si>
    <t>Floropolymer cable</t>
  </si>
  <si>
    <t>26121620</t>
  </si>
  <si>
    <t>Inter connect cable</t>
  </si>
  <si>
    <t>26121621</t>
  </si>
  <si>
    <t>Kaptan cable</t>
  </si>
  <si>
    <t>26121622</t>
  </si>
  <si>
    <t>Polymide cable</t>
  </si>
  <si>
    <t>26121623</t>
  </si>
  <si>
    <t>Radio frequency RF cable</t>
  </si>
  <si>
    <t>26121624</t>
  </si>
  <si>
    <t>Ribbon or flat cable</t>
  </si>
  <si>
    <t>26121628</t>
  </si>
  <si>
    <t>Screened cables</t>
  </si>
  <si>
    <t>26121629</t>
  </si>
  <si>
    <t>Power cable</t>
  </si>
  <si>
    <t>26121630</t>
  </si>
  <si>
    <t>Cable accessories</t>
  </si>
  <si>
    <t>26121631</t>
  </si>
  <si>
    <t>Outside plant coaxial cable</t>
  </si>
  <si>
    <t>26121632</t>
  </si>
  <si>
    <t>Outside plant communications cable</t>
  </si>
  <si>
    <t>26121633</t>
  </si>
  <si>
    <t>Outside plant telecommunications cable</t>
  </si>
  <si>
    <t>26121634</t>
  </si>
  <si>
    <t>Copper cable</t>
  </si>
  <si>
    <t>26121635</t>
  </si>
  <si>
    <t>Cable reels</t>
  </si>
  <si>
    <t>26121636</t>
  </si>
  <si>
    <t>Power cord</t>
  </si>
  <si>
    <t>26121637</t>
  </si>
  <si>
    <t>Outdoor fiber optics cable</t>
  </si>
  <si>
    <t>26121638</t>
  </si>
  <si>
    <t>Crimping materials</t>
  </si>
  <si>
    <t>26121639</t>
  </si>
  <si>
    <t>Combined or customized multi cables</t>
  </si>
  <si>
    <t>26121640</t>
  </si>
  <si>
    <t>Heat resistant cables</t>
  </si>
  <si>
    <t>26121641</t>
  </si>
  <si>
    <t>Installation cables</t>
  </si>
  <si>
    <t>26121642</t>
  </si>
  <si>
    <t>Instrumentation Cable</t>
  </si>
  <si>
    <t>26121700</t>
  </si>
  <si>
    <t>Wiring harness</t>
  </si>
  <si>
    <t>26121701</t>
  </si>
  <si>
    <t>Panel wiring harness</t>
  </si>
  <si>
    <t>26121702</t>
  </si>
  <si>
    <t>Trunk wiring harness</t>
  </si>
  <si>
    <t>26121703</t>
  </si>
  <si>
    <t>Communication wiring harness</t>
  </si>
  <si>
    <t>26121704</t>
  </si>
  <si>
    <t>Specialty wiring harness</t>
  </si>
  <si>
    <t>26121705</t>
  </si>
  <si>
    <t>Fiber optic cable assembly</t>
  </si>
  <si>
    <t>26130000</t>
  </si>
  <si>
    <t>Power generation</t>
  </si>
  <si>
    <t>26131500</t>
  </si>
  <si>
    <t>Power plants</t>
  </si>
  <si>
    <t>26131501</t>
  </si>
  <si>
    <t>Diesel power plants</t>
  </si>
  <si>
    <t>26131502</t>
  </si>
  <si>
    <t>Geothermal power plants</t>
  </si>
  <si>
    <t>26131503</t>
  </si>
  <si>
    <t>Hydro power plants</t>
  </si>
  <si>
    <t>26131504</t>
  </si>
  <si>
    <t>Gas power plants</t>
  </si>
  <si>
    <t>26131505</t>
  </si>
  <si>
    <t>Marine power plants</t>
  </si>
  <si>
    <t>26131506</t>
  </si>
  <si>
    <t>Petrol power plants</t>
  </si>
  <si>
    <t>26131507</t>
  </si>
  <si>
    <t>Solar power plants</t>
  </si>
  <si>
    <t>26131508</t>
  </si>
  <si>
    <t>Steam power plants</t>
  </si>
  <si>
    <t>26131509</t>
  </si>
  <si>
    <t>Wind power plants</t>
  </si>
  <si>
    <t>26131510</t>
  </si>
  <si>
    <t>Thermal power plants</t>
  </si>
  <si>
    <t>26131600</t>
  </si>
  <si>
    <t>Exhaust structures or screening equipment</t>
  </si>
  <si>
    <t>26131601</t>
  </si>
  <si>
    <t>Traveling water screens</t>
  </si>
  <si>
    <t>26131602</t>
  </si>
  <si>
    <t>Stop logs</t>
  </si>
  <si>
    <t>26131603</t>
  </si>
  <si>
    <t>Water trash racks</t>
  </si>
  <si>
    <t>26131604</t>
  </si>
  <si>
    <t>Fixed screens</t>
  </si>
  <si>
    <t>26131605</t>
  </si>
  <si>
    <t>Intake structures</t>
  </si>
  <si>
    <t>26131606</t>
  </si>
  <si>
    <t>Steel exhaust stack</t>
  </si>
  <si>
    <t>26131607</t>
  </si>
  <si>
    <t>Concrete exhaust stacks</t>
  </si>
  <si>
    <t>26131608</t>
  </si>
  <si>
    <t>Flare or vent stacks</t>
  </si>
  <si>
    <t>26131609</t>
  </si>
  <si>
    <t>Exhaust inlet stacks</t>
  </si>
  <si>
    <t>26131610</t>
  </si>
  <si>
    <t>Bypass stacks</t>
  </si>
  <si>
    <t>26131611</t>
  </si>
  <si>
    <t>Silencer sections</t>
  </si>
  <si>
    <t>26131612</t>
  </si>
  <si>
    <t>Exhaust outlet ducts</t>
  </si>
  <si>
    <t>26131613</t>
  </si>
  <si>
    <t>Exhaust duct expansion joints</t>
  </si>
  <si>
    <t>26131614</t>
  </si>
  <si>
    <t>Stack closure dampers</t>
  </si>
  <si>
    <t>26131615</t>
  </si>
  <si>
    <t>Exhaust diversion dampers</t>
  </si>
  <si>
    <t>26131616</t>
  </si>
  <si>
    <t>Exhaust isolation dampers</t>
  </si>
  <si>
    <t>26131700</t>
  </si>
  <si>
    <t>Power generation monitoring or detecting equipment</t>
  </si>
  <si>
    <t>26131701</t>
  </si>
  <si>
    <t>Combustible or hazardous gas detectors for power generators</t>
  </si>
  <si>
    <t>26131702</t>
  </si>
  <si>
    <t>Gas turbine combustion system flame detectors</t>
  </si>
  <si>
    <t>26131800</t>
  </si>
  <si>
    <t>Power generation control equipment</t>
  </si>
  <si>
    <t>26131801</t>
  </si>
  <si>
    <t>Electrical control panels for generators</t>
  </si>
  <si>
    <t>26131802</t>
  </si>
  <si>
    <t>Compressor control panels</t>
  </si>
  <si>
    <t>26131803</t>
  </si>
  <si>
    <t>Generator control or protection panels</t>
  </si>
  <si>
    <t>26131804</t>
  </si>
  <si>
    <t>Gas turbine control panels</t>
  </si>
  <si>
    <t>26131807</t>
  </si>
  <si>
    <t>Steam turbines control panels</t>
  </si>
  <si>
    <t>26131808</t>
  </si>
  <si>
    <t>Substation load control switchgears</t>
  </si>
  <si>
    <t>26131811</t>
  </si>
  <si>
    <t>Current limiting reactors</t>
  </si>
  <si>
    <t>26131812</t>
  </si>
  <si>
    <t>Gas insulated switchgears</t>
  </si>
  <si>
    <t>26131813</t>
  </si>
  <si>
    <t>Switchyard disconnect switches</t>
  </si>
  <si>
    <t>26131814</t>
  </si>
  <si>
    <t>Switchyard surge arrestors</t>
  </si>
  <si>
    <t>26140000</t>
  </si>
  <si>
    <t>Atomic and nuclear energy machinery and equipment</t>
  </si>
  <si>
    <t>26141600</t>
  </si>
  <si>
    <t>Subcritical assembly equipment</t>
  </si>
  <si>
    <t>26141601</t>
  </si>
  <si>
    <t>Subcritical assembly fuel</t>
  </si>
  <si>
    <t>26141602</t>
  </si>
  <si>
    <t>Subcritical assembly components</t>
  </si>
  <si>
    <t>26141603</t>
  </si>
  <si>
    <t>Subcritical assembly moderator</t>
  </si>
  <si>
    <t>26141700</t>
  </si>
  <si>
    <t>Dosimetry equipment</t>
  </si>
  <si>
    <t>26141701</t>
  </si>
  <si>
    <t>Ionization chamber dosimeters</t>
  </si>
  <si>
    <t>26141702</t>
  </si>
  <si>
    <t>Dosimeters</t>
  </si>
  <si>
    <t>26141703</t>
  </si>
  <si>
    <t>Secondary standard dosimetry systems</t>
  </si>
  <si>
    <t>26141704</t>
  </si>
  <si>
    <t>Phantom dosimeters</t>
  </si>
  <si>
    <t>26141800</t>
  </si>
  <si>
    <t>Hot cell devices</t>
  </si>
  <si>
    <t>26141801</t>
  </si>
  <si>
    <t>Hot cell remote handling equipment</t>
  </si>
  <si>
    <t>26141802</t>
  </si>
  <si>
    <t>Hot cell remote viewing device</t>
  </si>
  <si>
    <t>26141803</t>
  </si>
  <si>
    <t>Hot cell shielding doors</t>
  </si>
  <si>
    <t>26141804</t>
  </si>
  <si>
    <t>Hot cell samplers</t>
  </si>
  <si>
    <t>26141805</t>
  </si>
  <si>
    <t>Hot cell sample processing equipment</t>
  </si>
  <si>
    <t>26141806</t>
  </si>
  <si>
    <t>Hot cell special tools</t>
  </si>
  <si>
    <t>26141807</t>
  </si>
  <si>
    <t>Hot cell lead glass windows</t>
  </si>
  <si>
    <t>26141808</t>
  </si>
  <si>
    <t>Hot cell decontamination systems</t>
  </si>
  <si>
    <t>26141809</t>
  </si>
  <si>
    <t>Hot cell penetration devices</t>
  </si>
  <si>
    <t>26141900</t>
  </si>
  <si>
    <t>Industrial nucleonic instruments</t>
  </si>
  <si>
    <t>26141901</t>
  </si>
  <si>
    <t>Industrial nucleonic airborne dust measuring systems</t>
  </si>
  <si>
    <t>26141902</t>
  </si>
  <si>
    <t>Beta gauge measuring systems</t>
  </si>
  <si>
    <t>26141904</t>
  </si>
  <si>
    <t>Industrial nucleonic liquid level gauges</t>
  </si>
  <si>
    <t>26141905</t>
  </si>
  <si>
    <t>Industrial nucleonic mass per unit ore measuring systems</t>
  </si>
  <si>
    <t>26141906</t>
  </si>
  <si>
    <t>Industrial nucleonic moisture measuring systems</t>
  </si>
  <si>
    <t>26141907</t>
  </si>
  <si>
    <t>Industrial nucleonic thickness measuring systems</t>
  </si>
  <si>
    <t>26141908</t>
  </si>
  <si>
    <t>Industrial nucleonic flow measuring systems</t>
  </si>
  <si>
    <t>26141909</t>
  </si>
  <si>
    <t>Isotope separators</t>
  </si>
  <si>
    <t>26141910</t>
  </si>
  <si>
    <t>Isotope production facilities</t>
  </si>
  <si>
    <t>26141911</t>
  </si>
  <si>
    <t>Isotope calibrator activity meters</t>
  </si>
  <si>
    <t>26142000</t>
  </si>
  <si>
    <t>Irradiation equipment</t>
  </si>
  <si>
    <t>26142001</t>
  </si>
  <si>
    <t>Irradiation gamma sources</t>
  </si>
  <si>
    <t>26142002</t>
  </si>
  <si>
    <t>Magnet systems</t>
  </si>
  <si>
    <t>26142003</t>
  </si>
  <si>
    <t>NIM nuclear electronic units</t>
  </si>
  <si>
    <t>26142004</t>
  </si>
  <si>
    <t>Neutron irradiators</t>
  </si>
  <si>
    <t>26142005</t>
  </si>
  <si>
    <t>Irradiation testing capsules</t>
  </si>
  <si>
    <t>26142006</t>
  </si>
  <si>
    <t>Irradiation sample transfer system</t>
  </si>
  <si>
    <t>26142007</t>
  </si>
  <si>
    <t>Neutron generators</t>
  </si>
  <si>
    <t>26142100</t>
  </si>
  <si>
    <t>Nuclear reactor equipment</t>
  </si>
  <si>
    <t>26142101</t>
  </si>
  <si>
    <t>Nuclear reactor specimen irradiation containers</t>
  </si>
  <si>
    <t>26142106</t>
  </si>
  <si>
    <t>Nuclear reactor control rod systems</t>
  </si>
  <si>
    <t>26142108</t>
  </si>
  <si>
    <t>Nuclear reactor in core neutron flux instrumentation</t>
  </si>
  <si>
    <t>26142117</t>
  </si>
  <si>
    <t>Nuclear reactor earthquake instrumentation</t>
  </si>
  <si>
    <t>26142200</t>
  </si>
  <si>
    <t>Nuclear fuel equipment</t>
  </si>
  <si>
    <t>26142201</t>
  </si>
  <si>
    <t>Nuclear fuel cladding tubes</t>
  </si>
  <si>
    <t>26142202</t>
  </si>
  <si>
    <t>Nuclear fuel element failure detection systems</t>
  </si>
  <si>
    <t>26142300</t>
  </si>
  <si>
    <t>Radiation shielding equipment</t>
  </si>
  <si>
    <t>26142302</t>
  </si>
  <si>
    <t>Lead screens</t>
  </si>
  <si>
    <t>26142303</t>
  </si>
  <si>
    <t>Film badges</t>
  </si>
  <si>
    <t>26142304</t>
  </si>
  <si>
    <t>Radiographic equipment</t>
  </si>
  <si>
    <t>26142306</t>
  </si>
  <si>
    <t>Shielded containers for radiation protection</t>
  </si>
  <si>
    <t>26142307</t>
  </si>
  <si>
    <t>Lead chambers or safes for radiation protection</t>
  </si>
  <si>
    <t>26142308</t>
  </si>
  <si>
    <t>Lead bricks for radiation protection</t>
  </si>
  <si>
    <t>26142310</t>
  </si>
  <si>
    <t>Glove boxes for radiation protection</t>
  </si>
  <si>
    <t>26142311</t>
  </si>
  <si>
    <t>Radiation shielding windows</t>
  </si>
  <si>
    <t>26142312</t>
  </si>
  <si>
    <t>Lead for radiation shielding</t>
  </si>
  <si>
    <t>26142400</t>
  </si>
  <si>
    <t>Radioactive waste equipment</t>
  </si>
  <si>
    <t>26142401</t>
  </si>
  <si>
    <t>Radioactive waste treatment compactors or incinerators</t>
  </si>
  <si>
    <t>26142402</t>
  </si>
  <si>
    <t>Nuclear radiation absorbers</t>
  </si>
  <si>
    <t>26142403</t>
  </si>
  <si>
    <t>Atomic energy evaporators or concentrators or dryers</t>
  </si>
  <si>
    <t>26142404</t>
  </si>
  <si>
    <t>Door interlocking systems</t>
  </si>
  <si>
    <t>26142405</t>
  </si>
  <si>
    <t>Radioactive waste dosage systems</t>
  </si>
  <si>
    <t>26142406</t>
  </si>
  <si>
    <t>Radioactive waste solidification systems</t>
  </si>
  <si>
    <t>26142407</t>
  </si>
  <si>
    <t>Radioactive waste disposal systems</t>
  </si>
  <si>
    <t>26142408</t>
  </si>
  <si>
    <t>Radioactive waste treatment facilities</t>
  </si>
  <si>
    <t>27000000</t>
  </si>
  <si>
    <t>Tools and General Machinery</t>
  </si>
  <si>
    <t>Hand tools</t>
  </si>
  <si>
    <t>27111500</t>
  </si>
  <si>
    <t>Cutting and crimping and punching tools</t>
  </si>
  <si>
    <t>27111501</t>
  </si>
  <si>
    <t>Knife blades</t>
  </si>
  <si>
    <t>27111502</t>
  </si>
  <si>
    <t>Razor knives</t>
  </si>
  <si>
    <t>27111503</t>
  </si>
  <si>
    <t>Utility knives</t>
  </si>
  <si>
    <t>27111504</t>
  </si>
  <si>
    <t>Pocket knives</t>
  </si>
  <si>
    <t>27111505</t>
  </si>
  <si>
    <t>Punches or nail sets or drifts</t>
  </si>
  <si>
    <t>27111506</t>
  </si>
  <si>
    <t>Shears</t>
  </si>
  <si>
    <t>27111507</t>
  </si>
  <si>
    <t>Metal cutters</t>
  </si>
  <si>
    <t>27111508</t>
  </si>
  <si>
    <t>Saws</t>
  </si>
  <si>
    <t>27111509</t>
  </si>
  <si>
    <t>Augers</t>
  </si>
  <si>
    <t>27111510</t>
  </si>
  <si>
    <t>Stripping tools</t>
  </si>
  <si>
    <t>27111511</t>
  </si>
  <si>
    <t>Wire cutters</t>
  </si>
  <si>
    <t>27111512</t>
  </si>
  <si>
    <t>Bolt cutters</t>
  </si>
  <si>
    <t>27111513</t>
  </si>
  <si>
    <t>Hose cutter</t>
  </si>
  <si>
    <t>27111514</t>
  </si>
  <si>
    <t>Glass cutters</t>
  </si>
  <si>
    <t>27111515</t>
  </si>
  <si>
    <t>Hand or push drill</t>
  </si>
  <si>
    <t>27111516</t>
  </si>
  <si>
    <t>Punching pliers</t>
  </si>
  <si>
    <t>27111517</t>
  </si>
  <si>
    <t>Knife blade sets or dispensers</t>
  </si>
  <si>
    <t>27111518</t>
  </si>
  <si>
    <t>Wire lug crimping tool</t>
  </si>
  <si>
    <t>27111519</t>
  </si>
  <si>
    <t>Tinners snips</t>
  </si>
  <si>
    <t>27111520</t>
  </si>
  <si>
    <t>Nut splitters</t>
  </si>
  <si>
    <t>27111521</t>
  </si>
  <si>
    <t>Nibblers</t>
  </si>
  <si>
    <t>27111522</t>
  </si>
  <si>
    <t>Flaring tool</t>
  </si>
  <si>
    <t>27111523</t>
  </si>
  <si>
    <t>Glass scraper</t>
  </si>
  <si>
    <t>27111524</t>
  </si>
  <si>
    <t>Rivet cutter</t>
  </si>
  <si>
    <t>27111525</t>
  </si>
  <si>
    <t>Pincers</t>
  </si>
  <si>
    <t>27111526</t>
  </si>
  <si>
    <t>Deburring tool</t>
  </si>
  <si>
    <t>27111527</t>
  </si>
  <si>
    <t>Wad punch</t>
  </si>
  <si>
    <t>27111529</t>
  </si>
  <si>
    <t>Insulated scissors</t>
  </si>
  <si>
    <t>27111530</t>
  </si>
  <si>
    <t>Fishmonger scissors</t>
  </si>
  <si>
    <t>27111531</t>
  </si>
  <si>
    <t>Hair scissors</t>
  </si>
  <si>
    <t>27111532</t>
  </si>
  <si>
    <t>Jeweller scissors</t>
  </si>
  <si>
    <t>27111533</t>
  </si>
  <si>
    <t>Butcher scissors</t>
  </si>
  <si>
    <t>27111534</t>
  </si>
  <si>
    <t>Compass cutter</t>
  </si>
  <si>
    <t>27111535</t>
  </si>
  <si>
    <t>Wire scissors</t>
  </si>
  <si>
    <t>27111536</t>
  </si>
  <si>
    <t>Circle cutter</t>
  </si>
  <si>
    <t>27111600</t>
  </si>
  <si>
    <t>Forming tools</t>
  </si>
  <si>
    <t>27111601</t>
  </si>
  <si>
    <t>Mallets</t>
  </si>
  <si>
    <t>27111602</t>
  </si>
  <si>
    <t>Hammers</t>
  </si>
  <si>
    <t>27111603</t>
  </si>
  <si>
    <t>Anvils</t>
  </si>
  <si>
    <t>27111604</t>
  </si>
  <si>
    <t>Hatchets</t>
  </si>
  <si>
    <t>27111605</t>
  </si>
  <si>
    <t>Picks</t>
  </si>
  <si>
    <t>27111607</t>
  </si>
  <si>
    <t>Swaging tools</t>
  </si>
  <si>
    <t>27111608</t>
  </si>
  <si>
    <t>Manual wire straighteners</t>
  </si>
  <si>
    <t>27111609</t>
  </si>
  <si>
    <t>Electric wire straighteners</t>
  </si>
  <si>
    <t>27111610</t>
  </si>
  <si>
    <t>Hammer and mallet components</t>
  </si>
  <si>
    <t>27111611</t>
  </si>
  <si>
    <t>Stonemason hammer</t>
  </si>
  <si>
    <t>27111612</t>
  </si>
  <si>
    <t>Non sparking hammer or mallet</t>
  </si>
  <si>
    <t>27111613</t>
  </si>
  <si>
    <t>Non sparking hatchet</t>
  </si>
  <si>
    <t>27111614</t>
  </si>
  <si>
    <t>Non sparking pick</t>
  </si>
  <si>
    <t>27111700</t>
  </si>
  <si>
    <t>Wrenches and drivers</t>
  </si>
  <si>
    <t>27111701</t>
  </si>
  <si>
    <t>Screwdrivers</t>
  </si>
  <si>
    <t>27111702</t>
  </si>
  <si>
    <t>Nut drivers</t>
  </si>
  <si>
    <t>27111703</t>
  </si>
  <si>
    <t>Socket sets</t>
  </si>
  <si>
    <t>27111704</t>
  </si>
  <si>
    <t>Sockets</t>
  </si>
  <si>
    <t>27111705</t>
  </si>
  <si>
    <t>Box end wrenches</t>
  </si>
  <si>
    <t>27111706</t>
  </si>
  <si>
    <t>Open end wrenches</t>
  </si>
  <si>
    <t>27111707</t>
  </si>
  <si>
    <t>Adjustable wrenches</t>
  </si>
  <si>
    <t>27111708</t>
  </si>
  <si>
    <t>Pipe wrenches</t>
  </si>
  <si>
    <t>27111709</t>
  </si>
  <si>
    <t>Screw extractors</t>
  </si>
  <si>
    <t>27111710</t>
  </si>
  <si>
    <t>Hex keys</t>
  </si>
  <si>
    <t>27111711</t>
  </si>
  <si>
    <t>Ratchets</t>
  </si>
  <si>
    <t>27111712</t>
  </si>
  <si>
    <t>Pullers</t>
  </si>
  <si>
    <t>27111713</t>
  </si>
  <si>
    <t>Combination wrenches</t>
  </si>
  <si>
    <t>27111714</t>
  </si>
  <si>
    <t>Specialty wrenches</t>
  </si>
  <si>
    <t>27111715</t>
  </si>
  <si>
    <t>Torque wrenches</t>
  </si>
  <si>
    <t>27111716</t>
  </si>
  <si>
    <t>Torx keys</t>
  </si>
  <si>
    <t>27111717</t>
  </si>
  <si>
    <t>Pipe extractors</t>
  </si>
  <si>
    <t>27111718</t>
  </si>
  <si>
    <t>Tap extractors</t>
  </si>
  <si>
    <t>27111720</t>
  </si>
  <si>
    <t>T handle tap wrenches</t>
  </si>
  <si>
    <t>27111721</t>
  </si>
  <si>
    <t>Cranks</t>
  </si>
  <si>
    <t>27111722</t>
  </si>
  <si>
    <t>Die stocks</t>
  </si>
  <si>
    <t>27111723</t>
  </si>
  <si>
    <t>Tube wrenches</t>
  </si>
  <si>
    <t>27111724</t>
  </si>
  <si>
    <t>Hook wrenches</t>
  </si>
  <si>
    <t>27111725</t>
  </si>
  <si>
    <t>Offset socket wrenches</t>
  </si>
  <si>
    <t>27111726</t>
  </si>
  <si>
    <t>Spanner wrenches</t>
  </si>
  <si>
    <t>27111727</t>
  </si>
  <si>
    <t>Chuck keys</t>
  </si>
  <si>
    <t>27111728</t>
  </si>
  <si>
    <t>Screwdriver set</t>
  </si>
  <si>
    <t>27111729</t>
  </si>
  <si>
    <t>Wrench set</t>
  </si>
  <si>
    <t>27111730</t>
  </si>
  <si>
    <t>Double ended swivel wrench</t>
  </si>
  <si>
    <t>27111731</t>
  </si>
  <si>
    <t>Precision screwdriver</t>
  </si>
  <si>
    <t>27111732</t>
  </si>
  <si>
    <t>Non sparking screwdriver</t>
  </si>
  <si>
    <t>27111733</t>
  </si>
  <si>
    <t>Flexible rod screwdriver</t>
  </si>
  <si>
    <t>27111734</t>
  </si>
  <si>
    <t>Multiple tip screwdriver</t>
  </si>
  <si>
    <t>27111735</t>
  </si>
  <si>
    <t>Ratchet screwdriver</t>
  </si>
  <si>
    <t>27111736</t>
  </si>
  <si>
    <t>Insulated screwdriver</t>
  </si>
  <si>
    <t>27111737</t>
  </si>
  <si>
    <t>Hand push automatic screwdriver</t>
  </si>
  <si>
    <t>27111738</t>
  </si>
  <si>
    <t>Voltage tester screwdriver</t>
  </si>
  <si>
    <t>27111739</t>
  </si>
  <si>
    <t>Torque screwdriver</t>
  </si>
  <si>
    <t>27111740</t>
  </si>
  <si>
    <t>Telescoping screwdriver</t>
  </si>
  <si>
    <t>27111741</t>
  </si>
  <si>
    <t>Interchangeable rod screwdriver</t>
  </si>
  <si>
    <t>27111800</t>
  </si>
  <si>
    <t>Measuring and layout tools</t>
  </si>
  <si>
    <t>27111801</t>
  </si>
  <si>
    <t>Tape measures</t>
  </si>
  <si>
    <t>27111802</t>
  </si>
  <si>
    <t>Levels</t>
  </si>
  <si>
    <t>27111803</t>
  </si>
  <si>
    <t>Squares</t>
  </si>
  <si>
    <t>27111804</t>
  </si>
  <si>
    <t>Plumb bobs</t>
  </si>
  <si>
    <t>27111806</t>
  </si>
  <si>
    <t>Nail or router gauges</t>
  </si>
  <si>
    <t>27111807</t>
  </si>
  <si>
    <t>Straight edges</t>
  </si>
  <si>
    <t>27111809</t>
  </si>
  <si>
    <t>Bevels</t>
  </si>
  <si>
    <t>27111810</t>
  </si>
  <si>
    <t>Stud finders</t>
  </si>
  <si>
    <t>27111811</t>
  </si>
  <si>
    <t>Folding ruler</t>
  </si>
  <si>
    <t>27111812</t>
  </si>
  <si>
    <t>Long tape ruler</t>
  </si>
  <si>
    <t>27111813</t>
  </si>
  <si>
    <t>Plumb bob line</t>
  </si>
  <si>
    <t>27111900</t>
  </si>
  <si>
    <t>Rough and finishing tools</t>
  </si>
  <si>
    <t>27111901</t>
  </si>
  <si>
    <t>Cold chisels</t>
  </si>
  <si>
    <t>27111902</t>
  </si>
  <si>
    <t>Files</t>
  </si>
  <si>
    <t>27111903</t>
  </si>
  <si>
    <t>Planes</t>
  </si>
  <si>
    <t>27111904</t>
  </si>
  <si>
    <t>Rasps</t>
  </si>
  <si>
    <t>27111905</t>
  </si>
  <si>
    <t>Grinders</t>
  </si>
  <si>
    <t>27111906</t>
  </si>
  <si>
    <t>Wood chisels</t>
  </si>
  <si>
    <t>27111907</t>
  </si>
  <si>
    <t>Wire brushes</t>
  </si>
  <si>
    <t>27111908</t>
  </si>
  <si>
    <t>Sharpening stones or tools or kits</t>
  </si>
  <si>
    <t>27111909</t>
  </si>
  <si>
    <t>Spatulas</t>
  </si>
  <si>
    <t>27111910</t>
  </si>
  <si>
    <t>Burins</t>
  </si>
  <si>
    <t>27111911</t>
  </si>
  <si>
    <t>Cross cut chisels</t>
  </si>
  <si>
    <t>27111912</t>
  </si>
  <si>
    <t>Wood gouge</t>
  </si>
  <si>
    <t>27111913</t>
  </si>
  <si>
    <t>Edge trimmer</t>
  </si>
  <si>
    <t>27111914</t>
  </si>
  <si>
    <t>Bull point chisel</t>
  </si>
  <si>
    <t>27111915</t>
  </si>
  <si>
    <t>Stonemason chisel</t>
  </si>
  <si>
    <t>27111916</t>
  </si>
  <si>
    <t>Roof ripper</t>
  </si>
  <si>
    <t>27111917</t>
  </si>
  <si>
    <t>Glue roller</t>
  </si>
  <si>
    <t>27111918</t>
  </si>
  <si>
    <t>Hand sander</t>
  </si>
  <si>
    <t>27112000</t>
  </si>
  <si>
    <t>Agriculture, forestry and garden handtools</t>
  </si>
  <si>
    <t>27112001</t>
  </si>
  <si>
    <t>Machetes</t>
  </si>
  <si>
    <t>27112002</t>
  </si>
  <si>
    <t>Spades</t>
  </si>
  <si>
    <t>27112003</t>
  </si>
  <si>
    <t>Rakes</t>
  </si>
  <si>
    <t>27112004</t>
  </si>
  <si>
    <t>Shovels</t>
  </si>
  <si>
    <t>27112005</t>
  </si>
  <si>
    <t>Axes</t>
  </si>
  <si>
    <t>27112006</t>
  </si>
  <si>
    <t>Scythes</t>
  </si>
  <si>
    <t>27112007</t>
  </si>
  <si>
    <t>Secateurs or pruning shears</t>
  </si>
  <si>
    <t>27112008</t>
  </si>
  <si>
    <t>Hoes</t>
  </si>
  <si>
    <t>27112009</t>
  </si>
  <si>
    <t>Scrapers</t>
  </si>
  <si>
    <t>27112010</t>
  </si>
  <si>
    <t>Garden forks</t>
  </si>
  <si>
    <t>27112011</t>
  </si>
  <si>
    <t>Tool handles</t>
  </si>
  <si>
    <t>27112012</t>
  </si>
  <si>
    <t>Garden riddles</t>
  </si>
  <si>
    <t>27112013</t>
  </si>
  <si>
    <t>Post hole digger</t>
  </si>
  <si>
    <t>27112014</t>
  </si>
  <si>
    <t>Lawnmowers</t>
  </si>
  <si>
    <t>27112015</t>
  </si>
  <si>
    <t>Lawn scarifiers</t>
  </si>
  <si>
    <t>27112016</t>
  </si>
  <si>
    <t>Hedge clippers</t>
  </si>
  <si>
    <t>27112017</t>
  </si>
  <si>
    <t>Digging bars</t>
  </si>
  <si>
    <t>27112018</t>
  </si>
  <si>
    <t>Bulb planter</t>
  </si>
  <si>
    <t>27112019</t>
  </si>
  <si>
    <t>Pruning saw</t>
  </si>
  <si>
    <t>27112020</t>
  </si>
  <si>
    <t>Sickle</t>
  </si>
  <si>
    <t>27112021</t>
  </si>
  <si>
    <t>Lawn aerator</t>
  </si>
  <si>
    <t>27112022</t>
  </si>
  <si>
    <t>Border shear</t>
  </si>
  <si>
    <t>27112023</t>
  </si>
  <si>
    <t>Hand cultivator</t>
  </si>
  <si>
    <t>27112024</t>
  </si>
  <si>
    <t>Miniature garden tool set</t>
  </si>
  <si>
    <t>27112025</t>
  </si>
  <si>
    <t>Short handled hoe</t>
  </si>
  <si>
    <t>27112026</t>
  </si>
  <si>
    <t>Handle wedge</t>
  </si>
  <si>
    <t>27112027</t>
  </si>
  <si>
    <t>Garden broom</t>
  </si>
  <si>
    <t>27112028</t>
  </si>
  <si>
    <t>Tree debarker</t>
  </si>
  <si>
    <t>27112029</t>
  </si>
  <si>
    <t>Garden watering can</t>
  </si>
  <si>
    <t>27112030</t>
  </si>
  <si>
    <t>Billhook</t>
  </si>
  <si>
    <t>27112031</t>
  </si>
  <si>
    <t>Garden sieve</t>
  </si>
  <si>
    <t>27112032</t>
  </si>
  <si>
    <t>Adze</t>
  </si>
  <si>
    <t>27112033</t>
  </si>
  <si>
    <t>Garden tool set</t>
  </si>
  <si>
    <t>27112034</t>
  </si>
  <si>
    <t>Root cutter</t>
  </si>
  <si>
    <t>Holding and clamping tools</t>
  </si>
  <si>
    <t>27112101</t>
  </si>
  <si>
    <t>Pipe vises</t>
  </si>
  <si>
    <t>27112102</t>
  </si>
  <si>
    <t>Bench vises</t>
  </si>
  <si>
    <t>27112103</t>
  </si>
  <si>
    <t>Hand clamps</t>
  </si>
  <si>
    <t>27112104</t>
  </si>
  <si>
    <t>Tongs</t>
  </si>
  <si>
    <t>27112105</t>
  </si>
  <si>
    <t>Tweezers</t>
  </si>
  <si>
    <t>27112106</t>
  </si>
  <si>
    <t>Linemans pliers</t>
  </si>
  <si>
    <t>27112107</t>
  </si>
  <si>
    <t>Adjustable widemouth pliers</t>
  </si>
  <si>
    <t>27112108</t>
  </si>
  <si>
    <t>Needlenose pliers</t>
  </si>
  <si>
    <t>27112109</t>
  </si>
  <si>
    <t>Magnetic tools</t>
  </si>
  <si>
    <t>27112110</t>
  </si>
  <si>
    <t>Retaining ring pliers</t>
  </si>
  <si>
    <t>27112111</t>
  </si>
  <si>
    <t>Alligator pliers</t>
  </si>
  <si>
    <t>27112112</t>
  </si>
  <si>
    <t>Tongue and groove pliers</t>
  </si>
  <si>
    <t>27112113</t>
  </si>
  <si>
    <t>Slip or groove joint pliers</t>
  </si>
  <si>
    <t>27112114</t>
  </si>
  <si>
    <t>Diagonal cut pliers</t>
  </si>
  <si>
    <t>27112115</t>
  </si>
  <si>
    <t>Locking pliers</t>
  </si>
  <si>
    <t>27112116</t>
  </si>
  <si>
    <t>Fence pliers</t>
  </si>
  <si>
    <t>27112117</t>
  </si>
  <si>
    <t>End cut pliers</t>
  </si>
  <si>
    <t>27112119</t>
  </si>
  <si>
    <t>Light bulb changer</t>
  </si>
  <si>
    <t>27112120</t>
  </si>
  <si>
    <t>C clamps</t>
  </si>
  <si>
    <t>27112121</t>
  </si>
  <si>
    <t>Corner clamps</t>
  </si>
  <si>
    <t>27112122</t>
  </si>
  <si>
    <t>Sheet metal pliers</t>
  </si>
  <si>
    <t>27112123</t>
  </si>
  <si>
    <t>Bench dog</t>
  </si>
  <si>
    <t>27112124</t>
  </si>
  <si>
    <t>Tensioners</t>
  </si>
  <si>
    <t>27112125</t>
  </si>
  <si>
    <t>Round nose pliers</t>
  </si>
  <si>
    <t>27112126</t>
  </si>
  <si>
    <t>Flat nose pliers</t>
  </si>
  <si>
    <t>27112127</t>
  </si>
  <si>
    <t>Strap wrenches</t>
  </si>
  <si>
    <t>27112128</t>
  </si>
  <si>
    <t>Curved nose pliers</t>
  </si>
  <si>
    <t>27112129</t>
  </si>
  <si>
    <t>Round handle clamps</t>
  </si>
  <si>
    <t>27112130</t>
  </si>
  <si>
    <t>Three jaw clamps</t>
  </si>
  <si>
    <t>27112131</t>
  </si>
  <si>
    <t>Deep throat jaw opening clamps</t>
  </si>
  <si>
    <t>27112132</t>
  </si>
  <si>
    <t>Hold down clamps</t>
  </si>
  <si>
    <t>27112133</t>
  </si>
  <si>
    <t>T handle clamps</t>
  </si>
  <si>
    <t>27112134</t>
  </si>
  <si>
    <t>Longnose pliers</t>
  </si>
  <si>
    <t>27112135</t>
  </si>
  <si>
    <t>Insulated pliers</t>
  </si>
  <si>
    <t>27112136</t>
  </si>
  <si>
    <t>Non sparking pliers</t>
  </si>
  <si>
    <t>27112137</t>
  </si>
  <si>
    <t>Pliers set</t>
  </si>
  <si>
    <t>27112138</t>
  </si>
  <si>
    <t>Manual pipe straightener</t>
  </si>
  <si>
    <t>27112200</t>
  </si>
  <si>
    <t>Masonry and concrete tools</t>
  </si>
  <si>
    <t>27112201</t>
  </si>
  <si>
    <t>Trowels</t>
  </si>
  <si>
    <t>27112202</t>
  </si>
  <si>
    <t>Floats</t>
  </si>
  <si>
    <t>27112203</t>
  </si>
  <si>
    <t>Edgers</t>
  </si>
  <si>
    <t>27112205</t>
  </si>
  <si>
    <t>Concrete vibrators</t>
  </si>
  <si>
    <t>27112206</t>
  </si>
  <si>
    <t>Screed board</t>
  </si>
  <si>
    <t>27112207</t>
  </si>
  <si>
    <t>Hand rammer</t>
  </si>
  <si>
    <t>27112208</t>
  </si>
  <si>
    <t>Pickaxe</t>
  </si>
  <si>
    <t>27112209</t>
  </si>
  <si>
    <t>Masonry shovel</t>
  </si>
  <si>
    <t>27112300</t>
  </si>
  <si>
    <t>Marking tools</t>
  </si>
  <si>
    <t>27112301</t>
  </si>
  <si>
    <t>Branders</t>
  </si>
  <si>
    <t>27112302</t>
  </si>
  <si>
    <t>Awls</t>
  </si>
  <si>
    <t>27112303</t>
  </si>
  <si>
    <t>Scribers</t>
  </si>
  <si>
    <t>27112304</t>
  </si>
  <si>
    <t>Chalk lines</t>
  </si>
  <si>
    <t>27112305</t>
  </si>
  <si>
    <t>Metal markers or holders</t>
  </si>
  <si>
    <t>27112306</t>
  </si>
  <si>
    <t>Metal stamps</t>
  </si>
  <si>
    <t>27112307</t>
  </si>
  <si>
    <t>Chalk for chalk line</t>
  </si>
  <si>
    <t>27112308</t>
  </si>
  <si>
    <t>Marking cart</t>
  </si>
  <si>
    <t>27112309</t>
  </si>
  <si>
    <t>Marking pen</t>
  </si>
  <si>
    <t>27112310</t>
  </si>
  <si>
    <t>Chalk holder</t>
  </si>
  <si>
    <t>27112311</t>
  </si>
  <si>
    <t>Marking chalk</t>
  </si>
  <si>
    <t>27112400</t>
  </si>
  <si>
    <t>Fastener setting tools</t>
  </si>
  <si>
    <t>27112401</t>
  </si>
  <si>
    <t>Staple guns</t>
  </si>
  <si>
    <t>27112402</t>
  </si>
  <si>
    <t>Rivet tools</t>
  </si>
  <si>
    <t>27112403</t>
  </si>
  <si>
    <t>Banders</t>
  </si>
  <si>
    <t>27112404</t>
  </si>
  <si>
    <t>Anchor setting tools</t>
  </si>
  <si>
    <t>27112405</t>
  </si>
  <si>
    <t>Bolt heaters</t>
  </si>
  <si>
    <t>27112406</t>
  </si>
  <si>
    <t>Tag guns</t>
  </si>
  <si>
    <t>27112407</t>
  </si>
  <si>
    <t>Security tag detacher</t>
  </si>
  <si>
    <t>27112408</t>
  </si>
  <si>
    <t>Industrial staple remover</t>
  </si>
  <si>
    <t>27112500</t>
  </si>
  <si>
    <t>Prying and bending tools</t>
  </si>
  <si>
    <t>27112501</t>
  </si>
  <si>
    <t>Pipe bending tools</t>
  </si>
  <si>
    <t>27112502</t>
  </si>
  <si>
    <t>Pry bars</t>
  </si>
  <si>
    <t>27112503</t>
  </si>
  <si>
    <t>Conduit benders</t>
  </si>
  <si>
    <t>27112504</t>
  </si>
  <si>
    <t>Wedges</t>
  </si>
  <si>
    <t>27112505</t>
  </si>
  <si>
    <t>Packing hooks</t>
  </si>
  <si>
    <t>27112506</t>
  </si>
  <si>
    <t>Hickeys</t>
  </si>
  <si>
    <t>27112507</t>
  </si>
  <si>
    <t>Wrecking or crow bar</t>
  </si>
  <si>
    <t>27112600</t>
  </si>
  <si>
    <t>Sealing tools</t>
  </si>
  <si>
    <t>27112601</t>
  </si>
  <si>
    <t>Putty knives</t>
  </si>
  <si>
    <t>27112602</t>
  </si>
  <si>
    <t>Caulking tools</t>
  </si>
  <si>
    <t>27112603</t>
  </si>
  <si>
    <t>Insertion tool</t>
  </si>
  <si>
    <t>27112604</t>
  </si>
  <si>
    <t>Putty bowl</t>
  </si>
  <si>
    <t>27112700</t>
  </si>
  <si>
    <t>Power tools</t>
  </si>
  <si>
    <t>27112701</t>
  </si>
  <si>
    <t>Power blowers</t>
  </si>
  <si>
    <t>27112702</t>
  </si>
  <si>
    <t>Power buffers</t>
  </si>
  <si>
    <t>27112703</t>
  </si>
  <si>
    <t>Power drills</t>
  </si>
  <si>
    <t>27112704</t>
  </si>
  <si>
    <t>Power grinders</t>
  </si>
  <si>
    <t>27112705</t>
  </si>
  <si>
    <t>Demolition hammers</t>
  </si>
  <si>
    <t>27112706</t>
  </si>
  <si>
    <t>Power planes</t>
  </si>
  <si>
    <t>27112707</t>
  </si>
  <si>
    <t>Power routers</t>
  </si>
  <si>
    <t>27112708</t>
  </si>
  <si>
    <t>Power sanders</t>
  </si>
  <si>
    <t>27112709</t>
  </si>
  <si>
    <t>Power saws</t>
  </si>
  <si>
    <t>27112710</t>
  </si>
  <si>
    <t>Power screwguns</t>
  </si>
  <si>
    <t>27112711</t>
  </si>
  <si>
    <t>Power staple guns</t>
  </si>
  <si>
    <t>27112712</t>
  </si>
  <si>
    <t>Power trimmers</t>
  </si>
  <si>
    <t>27112713</t>
  </si>
  <si>
    <t>Impact wrenches</t>
  </si>
  <si>
    <t>27112714</t>
  </si>
  <si>
    <t>Power caulking guns</t>
  </si>
  <si>
    <t>27112715</t>
  </si>
  <si>
    <t>Power chippers</t>
  </si>
  <si>
    <t>27112716</t>
  </si>
  <si>
    <t>Power nail guns</t>
  </si>
  <si>
    <t>27112717</t>
  </si>
  <si>
    <t>Heat guns</t>
  </si>
  <si>
    <t>27112718</t>
  </si>
  <si>
    <t>Engravers</t>
  </si>
  <si>
    <t>27112719</t>
  </si>
  <si>
    <t>Glue guns</t>
  </si>
  <si>
    <t>27112720</t>
  </si>
  <si>
    <t>Torque tools</t>
  </si>
  <si>
    <t>27112721</t>
  </si>
  <si>
    <t>Biscuit jointers</t>
  </si>
  <si>
    <t>27112722</t>
  </si>
  <si>
    <t>Beveling tool</t>
  </si>
  <si>
    <t>27112723</t>
  </si>
  <si>
    <t>Power shears</t>
  </si>
  <si>
    <t>27112724</t>
  </si>
  <si>
    <t>Power nibbler</t>
  </si>
  <si>
    <t>27112725</t>
  </si>
  <si>
    <t>Power riveter</t>
  </si>
  <si>
    <t>27112726</t>
  </si>
  <si>
    <t>Power rod cutter</t>
  </si>
  <si>
    <t>27112727</t>
  </si>
  <si>
    <t>Mortar gun</t>
  </si>
  <si>
    <t>27112728</t>
  </si>
  <si>
    <t>Power flaring tool</t>
  </si>
  <si>
    <t>27112729</t>
  </si>
  <si>
    <t>Tube crimper</t>
  </si>
  <si>
    <t>27112730</t>
  </si>
  <si>
    <t>Power grease gun</t>
  </si>
  <si>
    <t>27112731</t>
  </si>
  <si>
    <t>Power scissors</t>
  </si>
  <si>
    <t>27112732</t>
  </si>
  <si>
    <t>Power pipe bender</t>
  </si>
  <si>
    <t>27112733</t>
  </si>
  <si>
    <t>Angle cutter</t>
  </si>
  <si>
    <t>Tool attachments and accessories</t>
  </si>
  <si>
    <t>27112801</t>
  </si>
  <si>
    <t>Drill bits</t>
  </si>
  <si>
    <t>27112802</t>
  </si>
  <si>
    <t>Saw blades</t>
  </si>
  <si>
    <t>27112803</t>
  </si>
  <si>
    <t>End mills</t>
  </si>
  <si>
    <t>27112804</t>
  </si>
  <si>
    <t>Stamping dies or punches</t>
  </si>
  <si>
    <t>27112805</t>
  </si>
  <si>
    <t>Threading dies</t>
  </si>
  <si>
    <t>27112806</t>
  </si>
  <si>
    <t>Threading taps</t>
  </si>
  <si>
    <t>27112807</t>
  </si>
  <si>
    <t>Chucks</t>
  </si>
  <si>
    <t>27112808</t>
  </si>
  <si>
    <t>Collets</t>
  </si>
  <si>
    <t>27112809</t>
  </si>
  <si>
    <t>Tool holders</t>
  </si>
  <si>
    <t>27112810</t>
  </si>
  <si>
    <t>Thread repair kits</t>
  </si>
  <si>
    <t>27112811</t>
  </si>
  <si>
    <t>Arbors</t>
  </si>
  <si>
    <t>27112812</t>
  </si>
  <si>
    <t>Countersinks</t>
  </si>
  <si>
    <t>27112813</t>
  </si>
  <si>
    <t>Extension pole</t>
  </si>
  <si>
    <t>27112814</t>
  </si>
  <si>
    <t>Screwdriver bits</t>
  </si>
  <si>
    <t>27112815</t>
  </si>
  <si>
    <t>Nut driver bits</t>
  </si>
  <si>
    <t>27112818</t>
  </si>
  <si>
    <t>Vise jaw liners or caps</t>
  </si>
  <si>
    <t>27112819</t>
  </si>
  <si>
    <t>Skiving tool cutter blades</t>
  </si>
  <si>
    <t>27112820</t>
  </si>
  <si>
    <t>Lug crimping tool dies</t>
  </si>
  <si>
    <t>27112821</t>
  </si>
  <si>
    <t>Router bits</t>
  </si>
  <si>
    <t>27112822</t>
  </si>
  <si>
    <t>Hub adapters</t>
  </si>
  <si>
    <t>27112823</t>
  </si>
  <si>
    <t>Cutting chains</t>
  </si>
  <si>
    <t>27112824</t>
  </si>
  <si>
    <t>Chuck sleeves</t>
  </si>
  <si>
    <t>27112825</t>
  </si>
  <si>
    <t>Tool template sets</t>
  </si>
  <si>
    <t>27112826</t>
  </si>
  <si>
    <t>Hole saws</t>
  </si>
  <si>
    <t>27112827</t>
  </si>
  <si>
    <t>Magnetizer demagnetizer devices</t>
  </si>
  <si>
    <t>27112828</t>
  </si>
  <si>
    <t>Impact socket</t>
  </si>
  <si>
    <t>27112829</t>
  </si>
  <si>
    <t>Impact wrench attachments and accessories</t>
  </si>
  <si>
    <t>27112830</t>
  </si>
  <si>
    <t>Screwdriver accessories and supplies</t>
  </si>
  <si>
    <t>27112831</t>
  </si>
  <si>
    <t>Wrench accessories and supplies</t>
  </si>
  <si>
    <t>27112832</t>
  </si>
  <si>
    <t>Socket attachments and accessories</t>
  </si>
  <si>
    <t>27112833</t>
  </si>
  <si>
    <t>Drill bit case</t>
  </si>
  <si>
    <t>27112834</t>
  </si>
  <si>
    <t>Hand pipe threader case</t>
  </si>
  <si>
    <t>27112835</t>
  </si>
  <si>
    <t>Machine reamer</t>
  </si>
  <si>
    <t>27112836</t>
  </si>
  <si>
    <t>Screwdriver bit set</t>
  </si>
  <si>
    <t>27112837</t>
  </si>
  <si>
    <t>Hand reamer</t>
  </si>
  <si>
    <t>27112838</t>
  </si>
  <si>
    <t>Cutting disc</t>
  </si>
  <si>
    <t>27112900</t>
  </si>
  <si>
    <t>Dispensing tools</t>
  </si>
  <si>
    <t>27112901</t>
  </si>
  <si>
    <t>Grease guns</t>
  </si>
  <si>
    <t>27112902</t>
  </si>
  <si>
    <t>Industrial funnels</t>
  </si>
  <si>
    <t>27112903</t>
  </si>
  <si>
    <t>Hand sprayers</t>
  </si>
  <si>
    <t>27112904</t>
  </si>
  <si>
    <t>Resin guns</t>
  </si>
  <si>
    <t>27112905</t>
  </si>
  <si>
    <t>Oil can</t>
  </si>
  <si>
    <t>27112906</t>
  </si>
  <si>
    <t>Caulking guns</t>
  </si>
  <si>
    <t>27112907</t>
  </si>
  <si>
    <t>Broadcast spreaders</t>
  </si>
  <si>
    <t>27112908</t>
  </si>
  <si>
    <t>Oil gun</t>
  </si>
  <si>
    <t>27112909</t>
  </si>
  <si>
    <t>Roofing mop</t>
  </si>
  <si>
    <t>27113000</t>
  </si>
  <si>
    <t>Brushes</t>
  </si>
  <si>
    <t>27113001</t>
  </si>
  <si>
    <t>Scratch brushes</t>
  </si>
  <si>
    <t>27113002</t>
  </si>
  <si>
    <t>Tube brushes</t>
  </si>
  <si>
    <t>27113003</t>
  </si>
  <si>
    <t>Applicator brushes</t>
  </si>
  <si>
    <t>27113004</t>
  </si>
  <si>
    <t>Stretcher brushes</t>
  </si>
  <si>
    <t>27113005</t>
  </si>
  <si>
    <t>Roofing brush</t>
  </si>
  <si>
    <t>27113100</t>
  </si>
  <si>
    <t>Pulling tools</t>
  </si>
  <si>
    <t>27113101</t>
  </si>
  <si>
    <t>Fish tape</t>
  </si>
  <si>
    <t>27113102</t>
  </si>
  <si>
    <t>Fuse pullers</t>
  </si>
  <si>
    <t>27113103</t>
  </si>
  <si>
    <t>Fids</t>
  </si>
  <si>
    <t>27113104</t>
  </si>
  <si>
    <t>Stake pullers</t>
  </si>
  <si>
    <t>27113200</t>
  </si>
  <si>
    <t>Tool kits</t>
  </si>
  <si>
    <t>27113201</t>
  </si>
  <si>
    <t>General tool kits</t>
  </si>
  <si>
    <t>27113202</t>
  </si>
  <si>
    <t>Bearing fitting tool kits</t>
  </si>
  <si>
    <t>27113203</t>
  </si>
  <si>
    <t>Computer tool kits</t>
  </si>
  <si>
    <t>27113204</t>
  </si>
  <si>
    <t>Electrician kits</t>
  </si>
  <si>
    <t>27113300</t>
  </si>
  <si>
    <t>Precision hand tools</t>
  </si>
  <si>
    <t>27113301</t>
  </si>
  <si>
    <t>Magnifying glass</t>
  </si>
  <si>
    <t>27120000</t>
  </si>
  <si>
    <t>Hydraulic machinery and equipment</t>
  </si>
  <si>
    <t>27121500</t>
  </si>
  <si>
    <t>Hydraulic presses</t>
  </si>
  <si>
    <t>27121501</t>
  </si>
  <si>
    <t>Press return springs</t>
  </si>
  <si>
    <t>27121502</t>
  </si>
  <si>
    <t>Hydraulic press frames</t>
  </si>
  <si>
    <t>27121503</t>
  </si>
  <si>
    <t>Hydraulic press columns</t>
  </si>
  <si>
    <t>27121504</t>
  </si>
  <si>
    <t>Industrial hydraulic press</t>
  </si>
  <si>
    <t>27121600</t>
  </si>
  <si>
    <t>Hydraulic cylinders and pistons</t>
  </si>
  <si>
    <t>27121601</t>
  </si>
  <si>
    <t>Cylinder pistons</t>
  </si>
  <si>
    <t>27121602</t>
  </si>
  <si>
    <t>Hydraulic cylinders</t>
  </si>
  <si>
    <t>27121603</t>
  </si>
  <si>
    <t>Hydraulic cylinder piston rods</t>
  </si>
  <si>
    <t>27121604</t>
  </si>
  <si>
    <t>Hydraulic cylinder or component repair kits</t>
  </si>
  <si>
    <t>27121605</t>
  </si>
  <si>
    <t>Hydraulic cylinder barrels</t>
  </si>
  <si>
    <t>27121606</t>
  </si>
  <si>
    <t>Mounting bases for hydraulic cylinders</t>
  </si>
  <si>
    <t>27121700</t>
  </si>
  <si>
    <t>Hydraulic hose and tube fittings</t>
  </si>
  <si>
    <t>27121701</t>
  </si>
  <si>
    <t>Hydraulic quick connectors</t>
  </si>
  <si>
    <t>27121702</t>
  </si>
  <si>
    <t>Hydraulic tees or crosses</t>
  </si>
  <si>
    <t>27121703</t>
  </si>
  <si>
    <t>Ferrules</t>
  </si>
  <si>
    <t>27121704</t>
  </si>
  <si>
    <t>Hydraulic unions</t>
  </si>
  <si>
    <t>27121705</t>
  </si>
  <si>
    <t>Hydraulic or compression elbows</t>
  </si>
  <si>
    <t>27121706</t>
  </si>
  <si>
    <t>Ferrule nuts</t>
  </si>
  <si>
    <t>27121707</t>
  </si>
  <si>
    <t>Crimp connectors</t>
  </si>
  <si>
    <t>27121800</t>
  </si>
  <si>
    <t>Hydraulic tools</t>
  </si>
  <si>
    <t>27121801</t>
  </si>
  <si>
    <t>Manhole cover lifters</t>
  </si>
  <si>
    <t>27121802</t>
  </si>
  <si>
    <t>Hydraulic accumulators</t>
  </si>
  <si>
    <t>27121803</t>
  </si>
  <si>
    <t>Hydraulic clamp</t>
  </si>
  <si>
    <t>27121804</t>
  </si>
  <si>
    <t>Hydraulic shears</t>
  </si>
  <si>
    <t>27121805</t>
  </si>
  <si>
    <t>Hydraulic extractor</t>
  </si>
  <si>
    <t>27121806</t>
  </si>
  <si>
    <t>Hydraulic pipe bender</t>
  </si>
  <si>
    <t>27121807</t>
  </si>
  <si>
    <t>Hydraulic puller</t>
  </si>
  <si>
    <t>27121808</t>
  </si>
  <si>
    <t>Hydraulic chain cutter</t>
  </si>
  <si>
    <t>27130000</t>
  </si>
  <si>
    <t>Pneumatic machinery and equipment</t>
  </si>
  <si>
    <t>27131500</t>
  </si>
  <si>
    <t>Pneumatic tools</t>
  </si>
  <si>
    <t>27131501</t>
  </si>
  <si>
    <t>Pneumatic impact wrenches</t>
  </si>
  <si>
    <t>27131502</t>
  </si>
  <si>
    <t>Compressed air gun</t>
  </si>
  <si>
    <t>27131504</t>
  </si>
  <si>
    <t>Pneumatic hammer</t>
  </si>
  <si>
    <t>27131505</t>
  </si>
  <si>
    <t>Pneumatic drill</t>
  </si>
  <si>
    <t>27131506</t>
  </si>
  <si>
    <t>Pneumatic nail drivers</t>
  </si>
  <si>
    <t>27131507</t>
  </si>
  <si>
    <t>Pneumatic sanding machines</t>
  </si>
  <si>
    <t>27131508</t>
  </si>
  <si>
    <t>Air motors</t>
  </si>
  <si>
    <t>27131509</t>
  </si>
  <si>
    <t>Pneumatic accumulators</t>
  </si>
  <si>
    <t>27131510</t>
  </si>
  <si>
    <t>Accumulator bladders or bags</t>
  </si>
  <si>
    <t>27131511</t>
  </si>
  <si>
    <t>Pneumatic grinders</t>
  </si>
  <si>
    <t>27131512</t>
  </si>
  <si>
    <t>Pneumatic screwdriver</t>
  </si>
  <si>
    <t>27131513</t>
  </si>
  <si>
    <t>Pneumatic file</t>
  </si>
  <si>
    <t>27131514</t>
  </si>
  <si>
    <t>Pneumatic pliers</t>
  </si>
  <si>
    <t>27131515</t>
  </si>
  <si>
    <t>Pneumatic wrench non impact</t>
  </si>
  <si>
    <t>27131516</t>
  </si>
  <si>
    <t>Pneumatic pen</t>
  </si>
  <si>
    <t>27131517</t>
  </si>
  <si>
    <t>Industrial pneumatic stapler</t>
  </si>
  <si>
    <t>27131518</t>
  </si>
  <si>
    <t>Pneumatic auto glass removal tool</t>
  </si>
  <si>
    <t>27131519</t>
  </si>
  <si>
    <t>Pneumatic or air punch</t>
  </si>
  <si>
    <t>27131520</t>
  </si>
  <si>
    <t>Pneumatic rod cutter</t>
  </si>
  <si>
    <t>27131521</t>
  </si>
  <si>
    <t>Pneumatic riveter</t>
  </si>
  <si>
    <t>27131522</t>
  </si>
  <si>
    <t>Miniature pneumatic sander</t>
  </si>
  <si>
    <t>27131523</t>
  </si>
  <si>
    <t>Pneumatic rammer</t>
  </si>
  <si>
    <t>27131524</t>
  </si>
  <si>
    <t>Pneumatic countersink</t>
  </si>
  <si>
    <t>27131525</t>
  </si>
  <si>
    <t>Pneumatic shears</t>
  </si>
  <si>
    <t>27131526</t>
  </si>
  <si>
    <t>Pneumatic press</t>
  </si>
  <si>
    <t>27131527</t>
  </si>
  <si>
    <t>Pneumatic tool set</t>
  </si>
  <si>
    <t>27131600</t>
  </si>
  <si>
    <t>Air fittings and connectors</t>
  </si>
  <si>
    <t>27131601</t>
  </si>
  <si>
    <t>Air manifolds</t>
  </si>
  <si>
    <t>27131603</t>
  </si>
  <si>
    <t>Air regulators</t>
  </si>
  <si>
    <t>27131604</t>
  </si>
  <si>
    <t>Pneumatic lubricators</t>
  </si>
  <si>
    <t>27131605</t>
  </si>
  <si>
    <t>Air curtain</t>
  </si>
  <si>
    <t>27131608</t>
  </si>
  <si>
    <t>Vacuum cups or pads</t>
  </si>
  <si>
    <t>27131609</t>
  </si>
  <si>
    <t>Pneumatic silencers</t>
  </si>
  <si>
    <t>27131610</t>
  </si>
  <si>
    <t>Lubricator or regulator repair kits</t>
  </si>
  <si>
    <t>27131613</t>
  </si>
  <si>
    <t>Air coupling</t>
  </si>
  <si>
    <t>27131614</t>
  </si>
  <si>
    <t>Pneumatic adapters</t>
  </si>
  <si>
    <t>27131615</t>
  </si>
  <si>
    <t>Pneumatic vacuum generator</t>
  </si>
  <si>
    <t>27131700</t>
  </si>
  <si>
    <t>Pneumatic cylinders and components</t>
  </si>
  <si>
    <t>27131701</t>
  </si>
  <si>
    <t>Pneumatic cylinders</t>
  </si>
  <si>
    <t>27131702</t>
  </si>
  <si>
    <t>Pneumatic cylinder rod accessories</t>
  </si>
  <si>
    <t>27131703</t>
  </si>
  <si>
    <t>Pneumatic cylinder pistons</t>
  </si>
  <si>
    <t>27131704</t>
  </si>
  <si>
    <t>Pneumatic cylinder piston rods</t>
  </si>
  <si>
    <t>27131705</t>
  </si>
  <si>
    <t>Pneumatic cylinder barrel</t>
  </si>
  <si>
    <t>27131706</t>
  </si>
  <si>
    <t>Pneumatic cylinder end caps</t>
  </si>
  <si>
    <t>27131707</t>
  </si>
  <si>
    <t>Pneumatic cylinder or component repair kits</t>
  </si>
  <si>
    <t>27131708</t>
  </si>
  <si>
    <t>Mounting bases for pneumatic cylinder</t>
  </si>
  <si>
    <t>27131709</t>
  </si>
  <si>
    <t>Pneumatic cylinder cushion rings</t>
  </si>
  <si>
    <t>27140000</t>
  </si>
  <si>
    <t>Automotive specialty tools</t>
  </si>
  <si>
    <t>27141000</t>
  </si>
  <si>
    <t>Body tools</t>
  </si>
  <si>
    <t>27141001</t>
  </si>
  <si>
    <t>Trim or molding tools</t>
  </si>
  <si>
    <t>27141100</t>
  </si>
  <si>
    <t>Suspension tools</t>
  </si>
  <si>
    <t>27141101</t>
  </si>
  <si>
    <t>Steering wheel puller</t>
  </si>
  <si>
    <t>Structures and Building and Construction and Manufacturing Components and Supplies</t>
  </si>
  <si>
    <t>30100000</t>
  </si>
  <si>
    <t>Structural materials and basic shapes</t>
  </si>
  <si>
    <t>30101500</t>
  </si>
  <si>
    <t>Angles</t>
  </si>
  <si>
    <t>30101501</t>
  </si>
  <si>
    <t>Ferrous alloy angles</t>
  </si>
  <si>
    <t>30101502</t>
  </si>
  <si>
    <t>Non ferrous alloy angles</t>
  </si>
  <si>
    <t>30101503</t>
  </si>
  <si>
    <t>Iron angles</t>
  </si>
  <si>
    <t>30101504</t>
  </si>
  <si>
    <t>Steel angles</t>
  </si>
  <si>
    <t>30101505</t>
  </si>
  <si>
    <t>Stainless steel angles</t>
  </si>
  <si>
    <t>30101506</t>
  </si>
  <si>
    <t>Aluminum angles</t>
  </si>
  <si>
    <t>30101507</t>
  </si>
  <si>
    <t>Magnesium angles</t>
  </si>
  <si>
    <t>30101508</t>
  </si>
  <si>
    <t>Titanium angles</t>
  </si>
  <si>
    <t>30101509</t>
  </si>
  <si>
    <t>Copper angles</t>
  </si>
  <si>
    <t>30101510</t>
  </si>
  <si>
    <t>Brass angles</t>
  </si>
  <si>
    <t>30101511</t>
  </si>
  <si>
    <t>Bronze angles</t>
  </si>
  <si>
    <t>30101512</t>
  </si>
  <si>
    <t>Zinc angles</t>
  </si>
  <si>
    <t>30101513</t>
  </si>
  <si>
    <t>Tin angles</t>
  </si>
  <si>
    <t>30101514</t>
  </si>
  <si>
    <t>Lead angles</t>
  </si>
  <si>
    <t>30101515</t>
  </si>
  <si>
    <t>Plastic angles</t>
  </si>
  <si>
    <t>30101516</t>
  </si>
  <si>
    <t>Rubber angles</t>
  </si>
  <si>
    <t>30101517</t>
  </si>
  <si>
    <t>Precious metal angles</t>
  </si>
  <si>
    <t>30101600</t>
  </si>
  <si>
    <t>Bar</t>
  </si>
  <si>
    <t>30101601</t>
  </si>
  <si>
    <t>Ferrous alloy bars</t>
  </si>
  <si>
    <t>30101602</t>
  </si>
  <si>
    <t>Non ferrous alloy bars</t>
  </si>
  <si>
    <t>30101603</t>
  </si>
  <si>
    <t>Iron bars</t>
  </si>
  <si>
    <t>30101604</t>
  </si>
  <si>
    <t>Steel bars</t>
  </si>
  <si>
    <t>30101605</t>
  </si>
  <si>
    <t>Stainless steel bars</t>
  </si>
  <si>
    <t>30101606</t>
  </si>
  <si>
    <t>Aluminum bars</t>
  </si>
  <si>
    <t>30101607</t>
  </si>
  <si>
    <t>Magnesium bars</t>
  </si>
  <si>
    <t>30101608</t>
  </si>
  <si>
    <t>Titanium bars</t>
  </si>
  <si>
    <t>30101609</t>
  </si>
  <si>
    <t>Copper bars</t>
  </si>
  <si>
    <t>30101610</t>
  </si>
  <si>
    <t>Brass bars</t>
  </si>
  <si>
    <t>30101611</t>
  </si>
  <si>
    <t>Bronze bars</t>
  </si>
  <si>
    <t>30101612</t>
  </si>
  <si>
    <t>Zinc bars</t>
  </si>
  <si>
    <t>30101613</t>
  </si>
  <si>
    <t>Tin bars</t>
  </si>
  <si>
    <t>30101614</t>
  </si>
  <si>
    <t>Lead bars</t>
  </si>
  <si>
    <t>30101615</t>
  </si>
  <si>
    <t>Plastic bars</t>
  </si>
  <si>
    <t>30101616</t>
  </si>
  <si>
    <t>Precious metal bars</t>
  </si>
  <si>
    <t>30101617</t>
  </si>
  <si>
    <t>Wooden bars</t>
  </si>
  <si>
    <t>30101618</t>
  </si>
  <si>
    <t>Rubber bars</t>
  </si>
  <si>
    <t>30101619</t>
  </si>
  <si>
    <t>Reinforcing bar or rebar</t>
  </si>
  <si>
    <t>30101700</t>
  </si>
  <si>
    <t>Beams</t>
  </si>
  <si>
    <t>30101701</t>
  </si>
  <si>
    <t>Ferrous alloy beams</t>
  </si>
  <si>
    <t>30101702</t>
  </si>
  <si>
    <t>Non ferrous alloy beams</t>
  </si>
  <si>
    <t>30101703</t>
  </si>
  <si>
    <t>Iron beams</t>
  </si>
  <si>
    <t>30101704</t>
  </si>
  <si>
    <t>Steel beams</t>
  </si>
  <si>
    <t>30101705</t>
  </si>
  <si>
    <t>Stainless steel beams</t>
  </si>
  <si>
    <t>30101706</t>
  </si>
  <si>
    <t>Aluminum beams</t>
  </si>
  <si>
    <t>30101707</t>
  </si>
  <si>
    <t>Magnesium beams</t>
  </si>
  <si>
    <t>30101708</t>
  </si>
  <si>
    <t>Titanium beams</t>
  </si>
  <si>
    <t>30101709</t>
  </si>
  <si>
    <t>Copper beams</t>
  </si>
  <si>
    <t>30101710</t>
  </si>
  <si>
    <t>Brass beams</t>
  </si>
  <si>
    <t>30101711</t>
  </si>
  <si>
    <t>Bronze beams</t>
  </si>
  <si>
    <t>30101712</t>
  </si>
  <si>
    <t>Zinc beams</t>
  </si>
  <si>
    <t>30101713</t>
  </si>
  <si>
    <t>Tin beams</t>
  </si>
  <si>
    <t>30101714</t>
  </si>
  <si>
    <t>Lead beams</t>
  </si>
  <si>
    <t>30101715</t>
  </si>
  <si>
    <t>Plastic beams</t>
  </si>
  <si>
    <t>30101716</t>
  </si>
  <si>
    <t>Rubber beams</t>
  </si>
  <si>
    <t>30101717</t>
  </si>
  <si>
    <t>Concrete beams</t>
  </si>
  <si>
    <t>30101718</t>
  </si>
  <si>
    <t>Precious metal beams</t>
  </si>
  <si>
    <t>30101719</t>
  </si>
  <si>
    <t>Haydite beam</t>
  </si>
  <si>
    <t>30101800</t>
  </si>
  <si>
    <t>Channels</t>
  </si>
  <si>
    <t>30101801</t>
  </si>
  <si>
    <t>Ferrous alloy channels</t>
  </si>
  <si>
    <t>30101802</t>
  </si>
  <si>
    <t>Non ferrous alloy channels</t>
  </si>
  <si>
    <t>30101803</t>
  </si>
  <si>
    <t>Iron channels</t>
  </si>
  <si>
    <t>30101804</t>
  </si>
  <si>
    <t>Steel channels</t>
  </si>
  <si>
    <t>30101805</t>
  </si>
  <si>
    <t>Stainless steel channels</t>
  </si>
  <si>
    <t>30101806</t>
  </si>
  <si>
    <t>Aluminum channels</t>
  </si>
  <si>
    <t>30101807</t>
  </si>
  <si>
    <t>Magnesium channels</t>
  </si>
  <si>
    <t>30101808</t>
  </si>
  <si>
    <t>Titanium channels</t>
  </si>
  <si>
    <t>30101809</t>
  </si>
  <si>
    <t>Copper channels</t>
  </si>
  <si>
    <t>30101810</t>
  </si>
  <si>
    <t>Brass channels</t>
  </si>
  <si>
    <t>30101811</t>
  </si>
  <si>
    <t>Bronze channels</t>
  </si>
  <si>
    <t>30101812</t>
  </si>
  <si>
    <t>Zinc channels</t>
  </si>
  <si>
    <t>30101813</t>
  </si>
  <si>
    <t>Tin channels</t>
  </si>
  <si>
    <t>30101814</t>
  </si>
  <si>
    <t>Lead channels</t>
  </si>
  <si>
    <t>30101815</t>
  </si>
  <si>
    <t>Plastic channels</t>
  </si>
  <si>
    <t>30101816</t>
  </si>
  <si>
    <t>Rubber channels</t>
  </si>
  <si>
    <t>30101817</t>
  </si>
  <si>
    <t>Precious metal channels</t>
  </si>
  <si>
    <t>30101900</t>
  </si>
  <si>
    <t>Coil</t>
  </si>
  <si>
    <t>30101901</t>
  </si>
  <si>
    <t>Ferrous alloy coil</t>
  </si>
  <si>
    <t>30101902</t>
  </si>
  <si>
    <t>Non ferrous alloy coil</t>
  </si>
  <si>
    <t>30101903</t>
  </si>
  <si>
    <t>Iron coil</t>
  </si>
  <si>
    <t>30101904</t>
  </si>
  <si>
    <t>Steel coil</t>
  </si>
  <si>
    <t>30101905</t>
  </si>
  <si>
    <t>Stainless steel coil</t>
  </si>
  <si>
    <t>30101906</t>
  </si>
  <si>
    <t>Aluminum coil</t>
  </si>
  <si>
    <t>30101907</t>
  </si>
  <si>
    <t>Magnesium coil</t>
  </si>
  <si>
    <t>30101908</t>
  </si>
  <si>
    <t>Titanium coil</t>
  </si>
  <si>
    <t>30101909</t>
  </si>
  <si>
    <t>Copper coil</t>
  </si>
  <si>
    <t>30101910</t>
  </si>
  <si>
    <t>Brass coil</t>
  </si>
  <si>
    <t>30101911</t>
  </si>
  <si>
    <t>Bronze coil</t>
  </si>
  <si>
    <t>30101912</t>
  </si>
  <si>
    <t>Zinc coil</t>
  </si>
  <si>
    <t>30101913</t>
  </si>
  <si>
    <t>Tin coil</t>
  </si>
  <si>
    <t>30101914</t>
  </si>
  <si>
    <t>Lead coil</t>
  </si>
  <si>
    <t>30101915</t>
  </si>
  <si>
    <t>Plastic coil</t>
  </si>
  <si>
    <t>30101916</t>
  </si>
  <si>
    <t>Precious metal coils</t>
  </si>
  <si>
    <t>30101918</t>
  </si>
  <si>
    <t>Perforated steel</t>
  </si>
  <si>
    <t>30101919</t>
  </si>
  <si>
    <t>Embossed steel</t>
  </si>
  <si>
    <t>30101920</t>
  </si>
  <si>
    <t>Compressed fiber coil</t>
  </si>
  <si>
    <t>30101921</t>
  </si>
  <si>
    <t>Fiber and rubber coil</t>
  </si>
  <si>
    <t>30101922</t>
  </si>
  <si>
    <t>Graphite coil</t>
  </si>
  <si>
    <t>30101923</t>
  </si>
  <si>
    <t>Aluminized steel coil</t>
  </si>
  <si>
    <t>30101924</t>
  </si>
  <si>
    <t>Galvanized steel coil</t>
  </si>
  <si>
    <t>30102000</t>
  </si>
  <si>
    <t>Foil</t>
  </si>
  <si>
    <t>30102001</t>
  </si>
  <si>
    <t>Ferrous alloy foil</t>
  </si>
  <si>
    <t>30102002</t>
  </si>
  <si>
    <t>Non ferrous alloy foil</t>
  </si>
  <si>
    <t>30102003</t>
  </si>
  <si>
    <t>Iron foil</t>
  </si>
  <si>
    <t>30102004</t>
  </si>
  <si>
    <t>Steel foil</t>
  </si>
  <si>
    <t>30102005</t>
  </si>
  <si>
    <t>Stainless steel foil</t>
  </si>
  <si>
    <t>30102006</t>
  </si>
  <si>
    <t>Aluminum foil</t>
  </si>
  <si>
    <t>30102007</t>
  </si>
  <si>
    <t>Magnesium foil</t>
  </si>
  <si>
    <t>30102008</t>
  </si>
  <si>
    <t>Titanium foil</t>
  </si>
  <si>
    <t>30102009</t>
  </si>
  <si>
    <t>Copper foil</t>
  </si>
  <si>
    <t>30102010</t>
  </si>
  <si>
    <t>Brass foil</t>
  </si>
  <si>
    <t>30102011</t>
  </si>
  <si>
    <t>Bronze foil</t>
  </si>
  <si>
    <t>30102012</t>
  </si>
  <si>
    <t>Zinc foil</t>
  </si>
  <si>
    <t>30102013</t>
  </si>
  <si>
    <t>Tin foil</t>
  </si>
  <si>
    <t>30102014</t>
  </si>
  <si>
    <t>Lead foil</t>
  </si>
  <si>
    <t>30102015</t>
  </si>
  <si>
    <t>Plastic foil</t>
  </si>
  <si>
    <t>30102200</t>
  </si>
  <si>
    <t>Plate</t>
  </si>
  <si>
    <t>30102201</t>
  </si>
  <si>
    <t>Ferrous alloy plate</t>
  </si>
  <si>
    <t>30102202</t>
  </si>
  <si>
    <t>Non ferrous plate</t>
  </si>
  <si>
    <t>30102203</t>
  </si>
  <si>
    <t>Iron plate</t>
  </si>
  <si>
    <t>30102204</t>
  </si>
  <si>
    <t>Steel plate</t>
  </si>
  <si>
    <t>30102205</t>
  </si>
  <si>
    <t>Stainless steel plate</t>
  </si>
  <si>
    <t>30102206</t>
  </si>
  <si>
    <t>Aluminum plate</t>
  </si>
  <si>
    <t>30102207</t>
  </si>
  <si>
    <t>Magnesium plate</t>
  </si>
  <si>
    <t>30102208</t>
  </si>
  <si>
    <t>Titanium plate</t>
  </si>
  <si>
    <t>30102209</t>
  </si>
  <si>
    <t>Copper plate</t>
  </si>
  <si>
    <t>30102210</t>
  </si>
  <si>
    <t>Brass plate</t>
  </si>
  <si>
    <t>30102211</t>
  </si>
  <si>
    <t>Bronze plate</t>
  </si>
  <si>
    <t>30102212</t>
  </si>
  <si>
    <t>Zinc plate</t>
  </si>
  <si>
    <t>30102213</t>
  </si>
  <si>
    <t>Tin plate</t>
  </si>
  <si>
    <t>30102214</t>
  </si>
  <si>
    <t>Lead plate</t>
  </si>
  <si>
    <t>30102215</t>
  </si>
  <si>
    <t>Plastic plate</t>
  </si>
  <si>
    <t>30102216</t>
  </si>
  <si>
    <t>Rubber plate</t>
  </si>
  <si>
    <t>30102217</t>
  </si>
  <si>
    <t>Concrete plate</t>
  </si>
  <si>
    <t>30102218</t>
  </si>
  <si>
    <t>Precious metal plate</t>
  </si>
  <si>
    <t>30102220</t>
  </si>
  <si>
    <t>Nickel plate</t>
  </si>
  <si>
    <t>30102221</t>
  </si>
  <si>
    <t>Fiber plate</t>
  </si>
  <si>
    <t>30102222</t>
  </si>
  <si>
    <t>Woodwool plate</t>
  </si>
  <si>
    <t>30102223</t>
  </si>
  <si>
    <t>Wood veneer plate</t>
  </si>
  <si>
    <t>30102224</t>
  </si>
  <si>
    <t>Coreboard plate</t>
  </si>
  <si>
    <t>30102225</t>
  </si>
  <si>
    <t>Cork plate</t>
  </si>
  <si>
    <t>30102226</t>
  </si>
  <si>
    <t>Butyl plate</t>
  </si>
  <si>
    <t>30102300</t>
  </si>
  <si>
    <t>Profiles</t>
  </si>
  <si>
    <t>30102301</t>
  </si>
  <si>
    <t>Ferrous alloy profiles</t>
  </si>
  <si>
    <t>30102302</t>
  </si>
  <si>
    <t>Non ferrous alloy profiles</t>
  </si>
  <si>
    <t>30102303</t>
  </si>
  <si>
    <t>Iron profiles</t>
  </si>
  <si>
    <t>30102304</t>
  </si>
  <si>
    <t>Steel profiles</t>
  </si>
  <si>
    <t>30102305</t>
  </si>
  <si>
    <t>Stainless steel profiles</t>
  </si>
  <si>
    <t>30102306</t>
  </si>
  <si>
    <t>Aluminum profiles</t>
  </si>
  <si>
    <t>30102307</t>
  </si>
  <si>
    <t>Magnesium profiles</t>
  </si>
  <si>
    <t>30102308</t>
  </si>
  <si>
    <t>Titanium profiles</t>
  </si>
  <si>
    <t>30102309</t>
  </si>
  <si>
    <t>Copper profiles</t>
  </si>
  <si>
    <t>30102310</t>
  </si>
  <si>
    <t>Brass profiles</t>
  </si>
  <si>
    <t>30102311</t>
  </si>
  <si>
    <t>Bronze profiles</t>
  </si>
  <si>
    <t>30102312</t>
  </si>
  <si>
    <t>Zinc profiles</t>
  </si>
  <si>
    <t>30102313</t>
  </si>
  <si>
    <t>Tin profiles</t>
  </si>
  <si>
    <t>30102314</t>
  </si>
  <si>
    <t>Lead profiles</t>
  </si>
  <si>
    <t>30102315</t>
  </si>
  <si>
    <t>Plastic profiles</t>
  </si>
  <si>
    <t>30102316</t>
  </si>
  <si>
    <t>Rubber profiles</t>
  </si>
  <si>
    <t>30102400</t>
  </si>
  <si>
    <t>Rod</t>
  </si>
  <si>
    <t>30102401</t>
  </si>
  <si>
    <t>Ferrous alloy rods</t>
  </si>
  <si>
    <t>30102402</t>
  </si>
  <si>
    <t>Non ferrous alloy rods</t>
  </si>
  <si>
    <t>30102403</t>
  </si>
  <si>
    <t>Iron rods</t>
  </si>
  <si>
    <t>30102404</t>
  </si>
  <si>
    <t>Steel rods</t>
  </si>
  <si>
    <t>30102405</t>
  </si>
  <si>
    <t>Stainless steel rods</t>
  </si>
  <si>
    <t>30102406</t>
  </si>
  <si>
    <t>Aluminum rods</t>
  </si>
  <si>
    <t>30102407</t>
  </si>
  <si>
    <t>Magnesium rods</t>
  </si>
  <si>
    <t>30102408</t>
  </si>
  <si>
    <t>Titanium rods</t>
  </si>
  <si>
    <t>30102409</t>
  </si>
  <si>
    <t>Copper rods</t>
  </si>
  <si>
    <t>30102410</t>
  </si>
  <si>
    <t>Brass rods</t>
  </si>
  <si>
    <t>30102411</t>
  </si>
  <si>
    <t>Bronze rods</t>
  </si>
  <si>
    <t>30102412</t>
  </si>
  <si>
    <t>Zinc rods</t>
  </si>
  <si>
    <t>30102413</t>
  </si>
  <si>
    <t>Tin rods</t>
  </si>
  <si>
    <t>30102414</t>
  </si>
  <si>
    <t>Lead rods</t>
  </si>
  <si>
    <t>30102415</t>
  </si>
  <si>
    <t>Plastic rods</t>
  </si>
  <si>
    <t>30102416</t>
  </si>
  <si>
    <t>Rubber rods</t>
  </si>
  <si>
    <t>30102417</t>
  </si>
  <si>
    <t>Nickel rod</t>
  </si>
  <si>
    <t>30102500</t>
  </si>
  <si>
    <t>Sheet</t>
  </si>
  <si>
    <t>30102501</t>
  </si>
  <si>
    <t>Ferrous alloy sheet</t>
  </si>
  <si>
    <t>30102502</t>
  </si>
  <si>
    <t>Non ferrous alloy sheet</t>
  </si>
  <si>
    <t>30102503</t>
  </si>
  <si>
    <t>Iron sheet</t>
  </si>
  <si>
    <t>30102504</t>
  </si>
  <si>
    <t>Steel sheet</t>
  </si>
  <si>
    <t>30102505</t>
  </si>
  <si>
    <t>Stainless steel sheet</t>
  </si>
  <si>
    <t>30102506</t>
  </si>
  <si>
    <t>Aluminum sheet</t>
  </si>
  <si>
    <t>30102507</t>
  </si>
  <si>
    <t>Magnesium sheet</t>
  </si>
  <si>
    <t>30102508</t>
  </si>
  <si>
    <t>Titanium sheet</t>
  </si>
  <si>
    <t>30102509</t>
  </si>
  <si>
    <t>Copper sheet</t>
  </si>
  <si>
    <t>30102510</t>
  </si>
  <si>
    <t>Brass sheet</t>
  </si>
  <si>
    <t>30102511</t>
  </si>
  <si>
    <t>Bronze sheet</t>
  </si>
  <si>
    <t>30102512</t>
  </si>
  <si>
    <t>Zinc sheet</t>
  </si>
  <si>
    <t>30102513</t>
  </si>
  <si>
    <t>Tin sheet</t>
  </si>
  <si>
    <t>30102514</t>
  </si>
  <si>
    <t>Lead sheet</t>
  </si>
  <si>
    <t>30102515</t>
  </si>
  <si>
    <t>Plastic sheet</t>
  </si>
  <si>
    <t>30102516</t>
  </si>
  <si>
    <t>Rubber sheet</t>
  </si>
  <si>
    <t>30102517</t>
  </si>
  <si>
    <t>Armor sheet</t>
  </si>
  <si>
    <t>30102518</t>
  </si>
  <si>
    <t>Beryllium alloy sheet</t>
  </si>
  <si>
    <t>30102519</t>
  </si>
  <si>
    <t>Composite metal sheet</t>
  </si>
  <si>
    <t>30102520</t>
  </si>
  <si>
    <t>Nickel sheet</t>
  </si>
  <si>
    <t>30102521</t>
  </si>
  <si>
    <t>Foam Rubber Sheet</t>
  </si>
  <si>
    <t>30102522</t>
  </si>
  <si>
    <t>Cork and rubber sheet</t>
  </si>
  <si>
    <t>30102523</t>
  </si>
  <si>
    <t>Compressed fiber sheet</t>
  </si>
  <si>
    <t>30102524</t>
  </si>
  <si>
    <t>Metal inserted compressed fiber sheet</t>
  </si>
  <si>
    <t>30102525</t>
  </si>
  <si>
    <t>Fiber and rubber sheet</t>
  </si>
  <si>
    <t>30102526</t>
  </si>
  <si>
    <t>Asbestos sheets</t>
  </si>
  <si>
    <t>30102527</t>
  </si>
  <si>
    <t>Galvanized steel sheet</t>
  </si>
  <si>
    <t>30102528</t>
  </si>
  <si>
    <t>Aluminized steel sheet</t>
  </si>
  <si>
    <t>30102600</t>
  </si>
  <si>
    <t>Strip</t>
  </si>
  <si>
    <t>30102601</t>
  </si>
  <si>
    <t>Ferrous alloy strip</t>
  </si>
  <si>
    <t>30102602</t>
  </si>
  <si>
    <t>Non ferrous alloy strip</t>
  </si>
  <si>
    <t>30102603</t>
  </si>
  <si>
    <t>Iron strip</t>
  </si>
  <si>
    <t>30102604</t>
  </si>
  <si>
    <t>Steel strip</t>
  </si>
  <si>
    <t>30102605</t>
  </si>
  <si>
    <t>Stainless steel strip</t>
  </si>
  <si>
    <t>30102606</t>
  </si>
  <si>
    <t>Aluminum strip</t>
  </si>
  <si>
    <t>30102607</t>
  </si>
  <si>
    <t>Magnesium strip</t>
  </si>
  <si>
    <t>30102608</t>
  </si>
  <si>
    <t>Titanium strip</t>
  </si>
  <si>
    <t>30102609</t>
  </si>
  <si>
    <t>Copper strip</t>
  </si>
  <si>
    <t>30102610</t>
  </si>
  <si>
    <t>Brass strip</t>
  </si>
  <si>
    <t>30102611</t>
  </si>
  <si>
    <t>Bronze strip</t>
  </si>
  <si>
    <t>30102612</t>
  </si>
  <si>
    <t>Zinc strip</t>
  </si>
  <si>
    <t>30102613</t>
  </si>
  <si>
    <t>Tin strip</t>
  </si>
  <si>
    <t>30102614</t>
  </si>
  <si>
    <t>Lead strip</t>
  </si>
  <si>
    <t>30102615</t>
  </si>
  <si>
    <t>Plastic strip</t>
  </si>
  <si>
    <t>30102616</t>
  </si>
  <si>
    <t>Rubber strip</t>
  </si>
  <si>
    <t>30102800</t>
  </si>
  <si>
    <t>Piling</t>
  </si>
  <si>
    <t>30102801</t>
  </si>
  <si>
    <t>Aluminum pilings</t>
  </si>
  <si>
    <t>30102802</t>
  </si>
  <si>
    <t>Concrete pilings</t>
  </si>
  <si>
    <t>30102803</t>
  </si>
  <si>
    <t>Steel pilings</t>
  </si>
  <si>
    <t>30102900</t>
  </si>
  <si>
    <t>Post</t>
  </si>
  <si>
    <t>30102901</t>
  </si>
  <si>
    <t>Cement or concrete posts</t>
  </si>
  <si>
    <t>30102903</t>
  </si>
  <si>
    <t>Metal posts</t>
  </si>
  <si>
    <t>30102904</t>
  </si>
  <si>
    <t>Wooden posts</t>
  </si>
  <si>
    <t>30102905</t>
  </si>
  <si>
    <t>Plastic posts</t>
  </si>
  <si>
    <t>30102906</t>
  </si>
  <si>
    <t>Fiberglass posts</t>
  </si>
  <si>
    <t>30103000</t>
  </si>
  <si>
    <t>Shafting</t>
  </si>
  <si>
    <t>30103001</t>
  </si>
  <si>
    <t>Steel shafting</t>
  </si>
  <si>
    <t>30103002</t>
  </si>
  <si>
    <t>Stainless steel shafting</t>
  </si>
  <si>
    <t>30103100</t>
  </si>
  <si>
    <t>Rails</t>
  </si>
  <si>
    <t>30103101</t>
  </si>
  <si>
    <t>Steel rail</t>
  </si>
  <si>
    <t>30103102</t>
  </si>
  <si>
    <t>Aluminum rail</t>
  </si>
  <si>
    <t>30103103</t>
  </si>
  <si>
    <t>Metal rail</t>
  </si>
  <si>
    <t>30103200</t>
  </si>
  <si>
    <t>Grating</t>
  </si>
  <si>
    <t>30103201</t>
  </si>
  <si>
    <t>Steel grating</t>
  </si>
  <si>
    <t>30103202</t>
  </si>
  <si>
    <t>Stainless steel grating</t>
  </si>
  <si>
    <t>30103203</t>
  </si>
  <si>
    <t>Aluminum grating</t>
  </si>
  <si>
    <t>30103204</t>
  </si>
  <si>
    <t>Fiberglass grating</t>
  </si>
  <si>
    <t>30103205</t>
  </si>
  <si>
    <t>Iron grating</t>
  </si>
  <si>
    <t>30103206</t>
  </si>
  <si>
    <t>Plastic grating</t>
  </si>
  <si>
    <t>30103207</t>
  </si>
  <si>
    <t>Laminated grating</t>
  </si>
  <si>
    <t>30103300</t>
  </si>
  <si>
    <t>Billets</t>
  </si>
  <si>
    <t>30103301</t>
  </si>
  <si>
    <t>Aluminum billet</t>
  </si>
  <si>
    <t>30103302</t>
  </si>
  <si>
    <t>Brass billet</t>
  </si>
  <si>
    <t>30103303</t>
  </si>
  <si>
    <t>Bronze billets</t>
  </si>
  <si>
    <t>30103304</t>
  </si>
  <si>
    <t>Copper billets</t>
  </si>
  <si>
    <t>30103305</t>
  </si>
  <si>
    <t>Lead billets</t>
  </si>
  <si>
    <t>30103306</t>
  </si>
  <si>
    <t>Zinc billets</t>
  </si>
  <si>
    <t>30103307</t>
  </si>
  <si>
    <t>Steel billets</t>
  </si>
  <si>
    <t>30103308</t>
  </si>
  <si>
    <t>Titanium billets</t>
  </si>
  <si>
    <t>30103309</t>
  </si>
  <si>
    <t>Magnesium billets</t>
  </si>
  <si>
    <t>30103310</t>
  </si>
  <si>
    <t>Precious metal billets</t>
  </si>
  <si>
    <t>30103311</t>
  </si>
  <si>
    <t>Non ferrous metal billets</t>
  </si>
  <si>
    <t>30103312</t>
  </si>
  <si>
    <t>Ferrous metal billets</t>
  </si>
  <si>
    <t>30103313</t>
  </si>
  <si>
    <t>Non metallic billets</t>
  </si>
  <si>
    <t>30103400</t>
  </si>
  <si>
    <t>Ingots</t>
  </si>
  <si>
    <t>30103401</t>
  </si>
  <si>
    <t>Aluminum ingots</t>
  </si>
  <si>
    <t>30103402</t>
  </si>
  <si>
    <t>Brass ingots</t>
  </si>
  <si>
    <t>30103403</t>
  </si>
  <si>
    <t>Lead ingots</t>
  </si>
  <si>
    <t>30103404</t>
  </si>
  <si>
    <t>Zinc ingots</t>
  </si>
  <si>
    <t>30103405</t>
  </si>
  <si>
    <t>Steel ingots</t>
  </si>
  <si>
    <t>30103406</t>
  </si>
  <si>
    <t>Magnesium ingots</t>
  </si>
  <si>
    <t>30103407</t>
  </si>
  <si>
    <t>Bronze ingots</t>
  </si>
  <si>
    <t>30103408</t>
  </si>
  <si>
    <t>Copper ingots</t>
  </si>
  <si>
    <t>30103409</t>
  </si>
  <si>
    <t>Titanium ingots</t>
  </si>
  <si>
    <t>30103410</t>
  </si>
  <si>
    <t>Precious metal ingots</t>
  </si>
  <si>
    <t>30103411</t>
  </si>
  <si>
    <t>Ferrous alloy extrusion ingots</t>
  </si>
  <si>
    <t>30103412</t>
  </si>
  <si>
    <t>Non ferrous alloy extrusion ingots</t>
  </si>
  <si>
    <t>30103413</t>
  </si>
  <si>
    <t>Non metallic ingots</t>
  </si>
  <si>
    <t>30103500</t>
  </si>
  <si>
    <t>Honeycomb core</t>
  </si>
  <si>
    <t>30103501</t>
  </si>
  <si>
    <t>Aluminum honeycomb core</t>
  </si>
  <si>
    <t>30103502</t>
  </si>
  <si>
    <t>Magnesium honeycomb core</t>
  </si>
  <si>
    <t>30103503</t>
  </si>
  <si>
    <t>Foam honeycomb core</t>
  </si>
  <si>
    <t>30103504</t>
  </si>
  <si>
    <t>Plastic honeycomb core</t>
  </si>
  <si>
    <t>30103505</t>
  </si>
  <si>
    <t>Wooden honeycomb core</t>
  </si>
  <si>
    <t>30103506</t>
  </si>
  <si>
    <t>Ferrous metal honeycomb core</t>
  </si>
  <si>
    <t>30103507</t>
  </si>
  <si>
    <t>Bronze honeycomb core</t>
  </si>
  <si>
    <t>30103508</t>
  </si>
  <si>
    <t>Copper honeycomb core</t>
  </si>
  <si>
    <t>30103509</t>
  </si>
  <si>
    <t>Steel honeycomb core</t>
  </si>
  <si>
    <t>30103510</t>
  </si>
  <si>
    <t>Lead honeycomb core</t>
  </si>
  <si>
    <t>30103511</t>
  </si>
  <si>
    <t>Zinc honeycomb core</t>
  </si>
  <si>
    <t>30103512</t>
  </si>
  <si>
    <t>Titanium honeycomb core</t>
  </si>
  <si>
    <t>30103513</t>
  </si>
  <si>
    <t>Brass honeycomb core</t>
  </si>
  <si>
    <t>30103514</t>
  </si>
  <si>
    <t>Non ferrous metal honeycomb core</t>
  </si>
  <si>
    <t>30103515</t>
  </si>
  <si>
    <t>Precious metal honeycomb core</t>
  </si>
  <si>
    <t>30103600</t>
  </si>
  <si>
    <t>Structural products</t>
  </si>
  <si>
    <t>30103601</t>
  </si>
  <si>
    <t>Wood beams</t>
  </si>
  <si>
    <t>30103602</t>
  </si>
  <si>
    <t>Wood composite beams</t>
  </si>
  <si>
    <t>30103603</t>
  </si>
  <si>
    <t>Framing lumber</t>
  </si>
  <si>
    <t>30103604</t>
  </si>
  <si>
    <t>Wood sheathing or sheets</t>
  </si>
  <si>
    <t>30103605</t>
  </si>
  <si>
    <t>Wood planks</t>
  </si>
  <si>
    <t>30103606</t>
  </si>
  <si>
    <t>Wood trusses</t>
  </si>
  <si>
    <t>30103607</t>
  </si>
  <si>
    <t>Wood joists</t>
  </si>
  <si>
    <t>30103608</t>
  </si>
  <si>
    <t>Wooden poles or telephone poles</t>
  </si>
  <si>
    <t>30103700</t>
  </si>
  <si>
    <t>Braid</t>
  </si>
  <si>
    <t>30103701</t>
  </si>
  <si>
    <t>Stainless steel braid</t>
  </si>
  <si>
    <t>30103800</t>
  </si>
  <si>
    <t>Metallic fibers and filaments</t>
  </si>
  <si>
    <t>30103801</t>
  </si>
  <si>
    <t>Steel fiber</t>
  </si>
  <si>
    <t>30103802</t>
  </si>
  <si>
    <t>Tin fiber</t>
  </si>
  <si>
    <t>30103803</t>
  </si>
  <si>
    <t>Aluminum fiber</t>
  </si>
  <si>
    <t>30103804</t>
  </si>
  <si>
    <t>Alloy fiber</t>
  </si>
  <si>
    <t>30110000</t>
  </si>
  <si>
    <t>Concrete and cement and plaster</t>
  </si>
  <si>
    <t>30111500</t>
  </si>
  <si>
    <t>Concrete and mortars</t>
  </si>
  <si>
    <t>30111501</t>
  </si>
  <si>
    <t>Foamed concrete</t>
  </si>
  <si>
    <t>30111502</t>
  </si>
  <si>
    <t>Conductive concrete</t>
  </si>
  <si>
    <t>30111503</t>
  </si>
  <si>
    <t>Insulating concrete</t>
  </si>
  <si>
    <t>30111504</t>
  </si>
  <si>
    <t>Mortars</t>
  </si>
  <si>
    <t>30111505</t>
  </si>
  <si>
    <t>Ready mix concrete</t>
  </si>
  <si>
    <t>30111506</t>
  </si>
  <si>
    <t>Grout</t>
  </si>
  <si>
    <t>30111600</t>
  </si>
  <si>
    <t>Cement and lime</t>
  </si>
  <si>
    <t>30111601</t>
  </si>
  <si>
    <t>Cement</t>
  </si>
  <si>
    <t>30111602</t>
  </si>
  <si>
    <t>Chlorinated lime</t>
  </si>
  <si>
    <t>30111603</t>
  </si>
  <si>
    <t>Hydraulic lime</t>
  </si>
  <si>
    <t>30111604</t>
  </si>
  <si>
    <t>Hydrated lime</t>
  </si>
  <si>
    <t>30111605</t>
  </si>
  <si>
    <t>Lean lime</t>
  </si>
  <si>
    <t>30111607</t>
  </si>
  <si>
    <t>Unslaked lime</t>
  </si>
  <si>
    <t>30111700</t>
  </si>
  <si>
    <t>Plasters</t>
  </si>
  <si>
    <t>30111701</t>
  </si>
  <si>
    <t>Gypsum plaster</t>
  </si>
  <si>
    <t>30120000</t>
  </si>
  <si>
    <t>Roads and landscape</t>
  </si>
  <si>
    <t>30121500</t>
  </si>
  <si>
    <t>Bituminous derivatives</t>
  </si>
  <si>
    <t>30121501</t>
  </si>
  <si>
    <t>Coal tar</t>
  </si>
  <si>
    <t>30121503</t>
  </si>
  <si>
    <t>Creosote</t>
  </si>
  <si>
    <t>30121504</t>
  </si>
  <si>
    <t>Bitumen</t>
  </si>
  <si>
    <t>30121600</t>
  </si>
  <si>
    <t>Asphalts</t>
  </si>
  <si>
    <t>30121601</t>
  </si>
  <si>
    <t>Asphalt</t>
  </si>
  <si>
    <t>30121602</t>
  </si>
  <si>
    <t>Pitch</t>
  </si>
  <si>
    <t>30121603</t>
  </si>
  <si>
    <t>Gilsonite</t>
  </si>
  <si>
    <t>30121604</t>
  </si>
  <si>
    <t>Cutback products</t>
  </si>
  <si>
    <t>30121605</t>
  </si>
  <si>
    <t>Manhole frames with covers</t>
  </si>
  <si>
    <t>30121700</t>
  </si>
  <si>
    <t>Road and railroad construction materials</t>
  </si>
  <si>
    <t>30121701</t>
  </si>
  <si>
    <t>Geomesh</t>
  </si>
  <si>
    <t>30121702</t>
  </si>
  <si>
    <t>Geotextile</t>
  </si>
  <si>
    <t>30121703</t>
  </si>
  <si>
    <t>Bridge rail</t>
  </si>
  <si>
    <t>30121704</t>
  </si>
  <si>
    <t>Concrete slab</t>
  </si>
  <si>
    <t>30121705</t>
  </si>
  <si>
    <t>Paving slab</t>
  </si>
  <si>
    <t>30121706</t>
  </si>
  <si>
    <t>Concrete curb</t>
  </si>
  <si>
    <t>30121707</t>
  </si>
  <si>
    <t>Noise protection board</t>
  </si>
  <si>
    <t>30121708</t>
  </si>
  <si>
    <t>Brick tile</t>
  </si>
  <si>
    <t>30121709</t>
  </si>
  <si>
    <t>Ungraded crushed rock</t>
  </si>
  <si>
    <t>30121710</t>
  </si>
  <si>
    <t>Paving stone</t>
  </si>
  <si>
    <t>30121711</t>
  </si>
  <si>
    <t>Natural curbstone</t>
  </si>
  <si>
    <t>30130000</t>
  </si>
  <si>
    <t>Structural building products</t>
  </si>
  <si>
    <t>30131500</t>
  </si>
  <si>
    <t>Blocks</t>
  </si>
  <si>
    <t>30131502</t>
  </si>
  <si>
    <t>Concrete blocks</t>
  </si>
  <si>
    <t>30131503</t>
  </si>
  <si>
    <t>Stone blocks</t>
  </si>
  <si>
    <t>30131504</t>
  </si>
  <si>
    <t>Ceramic blocks</t>
  </si>
  <si>
    <t>30131505</t>
  </si>
  <si>
    <t>Haydite block</t>
  </si>
  <si>
    <t>30131506</t>
  </si>
  <si>
    <t>Natural rock slab</t>
  </si>
  <si>
    <t>30131507</t>
  </si>
  <si>
    <t>Light concrete block</t>
  </si>
  <si>
    <t>30131508</t>
  </si>
  <si>
    <t>Glass block</t>
  </si>
  <si>
    <t>30131600</t>
  </si>
  <si>
    <t>Bricks</t>
  </si>
  <si>
    <t>30131602</t>
  </si>
  <si>
    <t>Ceramic bricks</t>
  </si>
  <si>
    <t>30131603</t>
  </si>
  <si>
    <t>Concrete bricks</t>
  </si>
  <si>
    <t>30131604</t>
  </si>
  <si>
    <t>Stone bricks</t>
  </si>
  <si>
    <t>30131605</t>
  </si>
  <si>
    <t>Sandlime brick</t>
  </si>
  <si>
    <t>30131700</t>
  </si>
  <si>
    <t>Tiles and flagstones</t>
  </si>
  <si>
    <t>30131702</t>
  </si>
  <si>
    <t>Stone tiles or flagstones</t>
  </si>
  <si>
    <t>30131703</t>
  </si>
  <si>
    <t>Concrete tiles or flagstones</t>
  </si>
  <si>
    <t>30131704</t>
  </si>
  <si>
    <t>Ceramic tiles or flagstones</t>
  </si>
  <si>
    <t>30131705</t>
  </si>
  <si>
    <t>Head stones</t>
  </si>
  <si>
    <t>30140000</t>
  </si>
  <si>
    <t>Insulation</t>
  </si>
  <si>
    <t>30141500</t>
  </si>
  <si>
    <t>Thermal insulation</t>
  </si>
  <si>
    <t>30141501</t>
  </si>
  <si>
    <t>Weather stripping</t>
  </si>
  <si>
    <t>30141503</t>
  </si>
  <si>
    <t>Foam insulation</t>
  </si>
  <si>
    <t>30141505</t>
  </si>
  <si>
    <t>Thermal insulation sleeving</t>
  </si>
  <si>
    <t>30141508</t>
  </si>
  <si>
    <t>Fiber insulation</t>
  </si>
  <si>
    <t>30141510</t>
  </si>
  <si>
    <t>Door sweep</t>
  </si>
  <si>
    <t>30141511</t>
  </si>
  <si>
    <t>Window film</t>
  </si>
  <si>
    <t>30141512</t>
  </si>
  <si>
    <t>Thermal insulation kits</t>
  </si>
  <si>
    <t>30141513</t>
  </si>
  <si>
    <t>Thermal Insulating bricks</t>
  </si>
  <si>
    <t>30141514</t>
  </si>
  <si>
    <t>Expanded polystyrene EPS insulation</t>
  </si>
  <si>
    <t>30141515</t>
  </si>
  <si>
    <t>Extruded polystyrene XPS insulation</t>
  </si>
  <si>
    <t>30141516</t>
  </si>
  <si>
    <t>Mineral wool insulation</t>
  </si>
  <si>
    <t>30141600</t>
  </si>
  <si>
    <t>Specialty insulation</t>
  </si>
  <si>
    <t>30141601</t>
  </si>
  <si>
    <t>Acoustical insulation</t>
  </si>
  <si>
    <t>30141603</t>
  </si>
  <si>
    <t>Heat Shields</t>
  </si>
  <si>
    <t>30141700</t>
  </si>
  <si>
    <t>Insulation sealing layers</t>
  </si>
  <si>
    <t>30141701</t>
  </si>
  <si>
    <t>Asphalt board sealing layer</t>
  </si>
  <si>
    <t>30141702</t>
  </si>
  <si>
    <t>Plastic sealing layer</t>
  </si>
  <si>
    <t>30141703</t>
  </si>
  <si>
    <t>Rubber sealing layer</t>
  </si>
  <si>
    <t>30150000</t>
  </si>
  <si>
    <t>Exterior finishing materials</t>
  </si>
  <si>
    <t>30151500</t>
  </si>
  <si>
    <t>Roofing materials</t>
  </si>
  <si>
    <t>30151501</t>
  </si>
  <si>
    <t>Roll roofing</t>
  </si>
  <si>
    <t>30151502</t>
  </si>
  <si>
    <t>Roof valleys</t>
  </si>
  <si>
    <t>30151503</t>
  </si>
  <si>
    <t>Roofing fabrics</t>
  </si>
  <si>
    <t>30151505</t>
  </si>
  <si>
    <t>Roofing membranes</t>
  </si>
  <si>
    <t>30151507</t>
  </si>
  <si>
    <t>Shakes</t>
  </si>
  <si>
    <t>30151508</t>
  </si>
  <si>
    <t>Shingles</t>
  </si>
  <si>
    <t>30151510</t>
  </si>
  <si>
    <t>Slate roofing</t>
  </si>
  <si>
    <t>30151511</t>
  </si>
  <si>
    <t>Concrete roofing tile</t>
  </si>
  <si>
    <t>30151512</t>
  </si>
  <si>
    <t>Brick roofing tile</t>
  </si>
  <si>
    <t>30151600</t>
  </si>
  <si>
    <t>Roofing accessories</t>
  </si>
  <si>
    <t>30151601</t>
  </si>
  <si>
    <t>Roof fascias</t>
  </si>
  <si>
    <t>30151602</t>
  </si>
  <si>
    <t>Flashings</t>
  </si>
  <si>
    <t>30151603</t>
  </si>
  <si>
    <t>Gravel stops</t>
  </si>
  <si>
    <t>30151605</t>
  </si>
  <si>
    <t>Roofing drains</t>
  </si>
  <si>
    <t>30151607</t>
  </si>
  <si>
    <t>Roofing vents</t>
  </si>
  <si>
    <t>30151608</t>
  </si>
  <si>
    <t>Soffits</t>
  </si>
  <si>
    <t>30151609</t>
  </si>
  <si>
    <t>Roof curbs</t>
  </si>
  <si>
    <t>30151700</t>
  </si>
  <si>
    <t>Rain gutters and accessories</t>
  </si>
  <si>
    <t>30151701</t>
  </si>
  <si>
    <t>Downspouts</t>
  </si>
  <si>
    <t>30151702</t>
  </si>
  <si>
    <t>Drip caps</t>
  </si>
  <si>
    <t>30151703</t>
  </si>
  <si>
    <t>Gutters</t>
  </si>
  <si>
    <t>30151704</t>
  </si>
  <si>
    <t>Splashblocks</t>
  </si>
  <si>
    <t>30151800</t>
  </si>
  <si>
    <t>Siding and exterior wall materials</t>
  </si>
  <si>
    <t>30151801</t>
  </si>
  <si>
    <t>Shutters</t>
  </si>
  <si>
    <t>30151802</t>
  </si>
  <si>
    <t>Siding</t>
  </si>
  <si>
    <t>30151803</t>
  </si>
  <si>
    <t>Siding butt joints</t>
  </si>
  <si>
    <t>30151805</t>
  </si>
  <si>
    <t>Stucco</t>
  </si>
  <si>
    <t>30151806</t>
  </si>
  <si>
    <t>Glass curtainwalling</t>
  </si>
  <si>
    <t>30151807</t>
  </si>
  <si>
    <t>Exterior trim material</t>
  </si>
  <si>
    <t>30151900</t>
  </si>
  <si>
    <t>Finishing materials and products</t>
  </si>
  <si>
    <t>30151901</t>
  </si>
  <si>
    <t>Awnings</t>
  </si>
  <si>
    <t>30152000</t>
  </si>
  <si>
    <t>Fencing</t>
  </si>
  <si>
    <t>30152001</t>
  </si>
  <si>
    <t>Metal fencing</t>
  </si>
  <si>
    <t>30152002</t>
  </si>
  <si>
    <t>Wood fencing</t>
  </si>
  <si>
    <t>30152003</t>
  </si>
  <si>
    <t>Fibrocement fencing</t>
  </si>
  <si>
    <t>30152100</t>
  </si>
  <si>
    <t>Surface</t>
  </si>
  <si>
    <t>30152101</t>
  </si>
  <si>
    <t>Shot steel</t>
  </si>
  <si>
    <t>30160000</t>
  </si>
  <si>
    <t>Interior finishing materials</t>
  </si>
  <si>
    <t>30161500</t>
  </si>
  <si>
    <t>Wall finishing materials</t>
  </si>
  <si>
    <t>30161501</t>
  </si>
  <si>
    <t>Wallboard</t>
  </si>
  <si>
    <t>30161502</t>
  </si>
  <si>
    <t>Wallpapers</t>
  </si>
  <si>
    <t>30161503</t>
  </si>
  <si>
    <t>Drywall</t>
  </si>
  <si>
    <t>30161504</t>
  </si>
  <si>
    <t>Corner guards</t>
  </si>
  <si>
    <t>30161505</t>
  </si>
  <si>
    <t>Panels or panelling</t>
  </si>
  <si>
    <t>30161508</t>
  </si>
  <si>
    <t>Wallpaper roller</t>
  </si>
  <si>
    <t>30161509</t>
  </si>
  <si>
    <t>Gypsum board</t>
  </si>
  <si>
    <t>30161510</t>
  </si>
  <si>
    <t>Plastic wall covering</t>
  </si>
  <si>
    <t>30161511</t>
  </si>
  <si>
    <t>Wall fabric</t>
  </si>
  <si>
    <t>30161600</t>
  </si>
  <si>
    <t>Ceiling materials</t>
  </si>
  <si>
    <t>30161601</t>
  </si>
  <si>
    <t>Acoustic ceiling tiles</t>
  </si>
  <si>
    <t>30161602</t>
  </si>
  <si>
    <t>Ceiling panels</t>
  </si>
  <si>
    <t>30161603</t>
  </si>
  <si>
    <t>Coffers</t>
  </si>
  <si>
    <t>30161604</t>
  </si>
  <si>
    <t>Suspended ceiling systems</t>
  </si>
  <si>
    <t>30161700</t>
  </si>
  <si>
    <t>Flooring</t>
  </si>
  <si>
    <t>30161701</t>
  </si>
  <si>
    <t>Carpeting</t>
  </si>
  <si>
    <t>30161702</t>
  </si>
  <si>
    <t>Wood flooring</t>
  </si>
  <si>
    <t>30161703</t>
  </si>
  <si>
    <t>Linoleum</t>
  </si>
  <si>
    <t>30161705</t>
  </si>
  <si>
    <t>Rubber flooring</t>
  </si>
  <si>
    <t>30161706</t>
  </si>
  <si>
    <t>Stone or tile flooring</t>
  </si>
  <si>
    <t>30161707</t>
  </si>
  <si>
    <t>Vinyl flooring</t>
  </si>
  <si>
    <t>30161708</t>
  </si>
  <si>
    <t>Knotted carpeting</t>
  </si>
  <si>
    <t>30161709</t>
  </si>
  <si>
    <t>Tufted carpeting</t>
  </si>
  <si>
    <t>30161710</t>
  </si>
  <si>
    <t>Laminate flooring</t>
  </si>
  <si>
    <t>30161711</t>
  </si>
  <si>
    <t>Outdoor carpeting</t>
  </si>
  <si>
    <t>30161712</t>
  </si>
  <si>
    <t>Flooring joists</t>
  </si>
  <si>
    <t>30161713</t>
  </si>
  <si>
    <t>Carpet pads</t>
  </si>
  <si>
    <t>30161714</t>
  </si>
  <si>
    <t>Cork flooring</t>
  </si>
  <si>
    <t>30161715</t>
  </si>
  <si>
    <t>Duckboards</t>
  </si>
  <si>
    <t>30161717</t>
  </si>
  <si>
    <t>Access flooring</t>
  </si>
  <si>
    <t>30161718</t>
  </si>
  <si>
    <t>Non skid steel flooring</t>
  </si>
  <si>
    <t>30161719</t>
  </si>
  <si>
    <t>Carpet or rug underlays</t>
  </si>
  <si>
    <t>30161720</t>
  </si>
  <si>
    <t>Floor panel</t>
  </si>
  <si>
    <t>30161800</t>
  </si>
  <si>
    <t>Cabinetry</t>
  </si>
  <si>
    <t>30161801</t>
  </si>
  <si>
    <t>Cabinets</t>
  </si>
  <si>
    <t>30161802</t>
  </si>
  <si>
    <t>Countertops</t>
  </si>
  <si>
    <t>30161803</t>
  </si>
  <si>
    <t>Domestic cupboard</t>
  </si>
  <si>
    <t>30161804</t>
  </si>
  <si>
    <t>School cupboard</t>
  </si>
  <si>
    <t>30161805</t>
  </si>
  <si>
    <t>Laboratory cupboard</t>
  </si>
  <si>
    <t>30161806</t>
  </si>
  <si>
    <t>Wardrobe</t>
  </si>
  <si>
    <t>30161900</t>
  </si>
  <si>
    <t>Molding and millwork</t>
  </si>
  <si>
    <t>30161901</t>
  </si>
  <si>
    <t>Louvers</t>
  </si>
  <si>
    <t>30161902</t>
  </si>
  <si>
    <t>Columns</t>
  </si>
  <si>
    <t>30161903</t>
  </si>
  <si>
    <t>Wainscoting</t>
  </si>
  <si>
    <t>30161904</t>
  </si>
  <si>
    <t>Cornices</t>
  </si>
  <si>
    <t>30161905</t>
  </si>
  <si>
    <t>Door surrounds</t>
  </si>
  <si>
    <t>30161906</t>
  </si>
  <si>
    <t>Molding</t>
  </si>
  <si>
    <t>30161908</t>
  </si>
  <si>
    <t>Stair parts</t>
  </si>
  <si>
    <t>30162000</t>
  </si>
  <si>
    <t>Interior laminates</t>
  </si>
  <si>
    <t>30162001</t>
  </si>
  <si>
    <t>High pressure laminate</t>
  </si>
  <si>
    <t>30162002</t>
  </si>
  <si>
    <t>Specialty laminate</t>
  </si>
  <si>
    <t>30162003</t>
  </si>
  <si>
    <t>Metal laminate</t>
  </si>
  <si>
    <t>30162004</t>
  </si>
  <si>
    <t>Edgebanding laminate</t>
  </si>
  <si>
    <t>30162005</t>
  </si>
  <si>
    <t>Rigid thermal foil RTF</t>
  </si>
  <si>
    <t>30162100</t>
  </si>
  <si>
    <t>Stairs and stairways</t>
  </si>
  <si>
    <t>30162101</t>
  </si>
  <si>
    <t>Steel stairs</t>
  </si>
  <si>
    <t>30162102</t>
  </si>
  <si>
    <t>Wooden stairs</t>
  </si>
  <si>
    <t>30162103</t>
  </si>
  <si>
    <t>Concrete stairs</t>
  </si>
  <si>
    <t>30170000</t>
  </si>
  <si>
    <t>Doors and windows and glass</t>
  </si>
  <si>
    <t>30171500</t>
  </si>
  <si>
    <t>Doors</t>
  </si>
  <si>
    <t>30171501</t>
  </si>
  <si>
    <t>Glass doors</t>
  </si>
  <si>
    <t>30171502</t>
  </si>
  <si>
    <t>Screen doors</t>
  </si>
  <si>
    <t>30171503</t>
  </si>
  <si>
    <t>Rolling doors</t>
  </si>
  <si>
    <t>30171504</t>
  </si>
  <si>
    <t>Wooden doors</t>
  </si>
  <si>
    <t>30171505</t>
  </si>
  <si>
    <t>Metal doors</t>
  </si>
  <si>
    <t>30171506</t>
  </si>
  <si>
    <t>Storm doors</t>
  </si>
  <si>
    <t>30171507</t>
  </si>
  <si>
    <t>Door frames</t>
  </si>
  <si>
    <t>30171508</t>
  </si>
  <si>
    <t>Pocket doors</t>
  </si>
  <si>
    <t>30171509</t>
  </si>
  <si>
    <t>Revolving doors</t>
  </si>
  <si>
    <t>30171510</t>
  </si>
  <si>
    <t>Automatic doors</t>
  </si>
  <si>
    <t>30171511</t>
  </si>
  <si>
    <t>Swing door</t>
  </si>
  <si>
    <t>30171512</t>
  </si>
  <si>
    <t>Door openers</t>
  </si>
  <si>
    <t>30171513</t>
  </si>
  <si>
    <t>Kick plates</t>
  </si>
  <si>
    <t>30171514</t>
  </si>
  <si>
    <t>Door closers</t>
  </si>
  <si>
    <t>30171515</t>
  </si>
  <si>
    <t>Inspection door</t>
  </si>
  <si>
    <t>30171600</t>
  </si>
  <si>
    <t>Windows</t>
  </si>
  <si>
    <t>30171604</t>
  </si>
  <si>
    <t>Double hung windows</t>
  </si>
  <si>
    <t>30171605</t>
  </si>
  <si>
    <t>Single hung windows</t>
  </si>
  <si>
    <t>30171606</t>
  </si>
  <si>
    <t>Casement windows</t>
  </si>
  <si>
    <t>30171607</t>
  </si>
  <si>
    <t>Horizontal slider windows</t>
  </si>
  <si>
    <t>30171608</t>
  </si>
  <si>
    <t>Tilt or transom windows</t>
  </si>
  <si>
    <t>30171609</t>
  </si>
  <si>
    <t>Fixed windows</t>
  </si>
  <si>
    <t>30171610</t>
  </si>
  <si>
    <t>Bay windows</t>
  </si>
  <si>
    <t>30171611</t>
  </si>
  <si>
    <t>Bow windows</t>
  </si>
  <si>
    <t>30171612</t>
  </si>
  <si>
    <t>Projected windows</t>
  </si>
  <si>
    <t>30171613</t>
  </si>
  <si>
    <t>Window walls</t>
  </si>
  <si>
    <t>30171614</t>
  </si>
  <si>
    <t>Window screens</t>
  </si>
  <si>
    <t>30171615</t>
  </si>
  <si>
    <t>French windows</t>
  </si>
  <si>
    <t>30171700</t>
  </si>
  <si>
    <t>Glass products</t>
  </si>
  <si>
    <t>30171701</t>
  </si>
  <si>
    <t>Paving blocks</t>
  </si>
  <si>
    <t>30171703</t>
  </si>
  <si>
    <t>Beveled glass</t>
  </si>
  <si>
    <t>30171704</t>
  </si>
  <si>
    <t>Leaded glass</t>
  </si>
  <si>
    <t>30171705</t>
  </si>
  <si>
    <t>Laminated glass</t>
  </si>
  <si>
    <t>30171706</t>
  </si>
  <si>
    <t>Tempered glass</t>
  </si>
  <si>
    <t>30171707</t>
  </si>
  <si>
    <t>Safety glass</t>
  </si>
  <si>
    <t>30171708</t>
  </si>
  <si>
    <t>Float glass</t>
  </si>
  <si>
    <t>30171709</t>
  </si>
  <si>
    <t>Wired glass</t>
  </si>
  <si>
    <t>30171800</t>
  </si>
  <si>
    <t>Skylights</t>
  </si>
  <si>
    <t>30171801</t>
  </si>
  <si>
    <t>Fixed skylights</t>
  </si>
  <si>
    <t>30171802</t>
  </si>
  <si>
    <t>Vented skylights</t>
  </si>
  <si>
    <t>30171803</t>
  </si>
  <si>
    <t>Tube skylights</t>
  </si>
  <si>
    <t>30171804</t>
  </si>
  <si>
    <t>Smoke lid</t>
  </si>
  <si>
    <t>30171900</t>
  </si>
  <si>
    <t>Window frames</t>
  </si>
  <si>
    <t>30171901</t>
  </si>
  <si>
    <t>Double hung window frames</t>
  </si>
  <si>
    <t>30171902</t>
  </si>
  <si>
    <t>Single hung window frames</t>
  </si>
  <si>
    <t>30171903</t>
  </si>
  <si>
    <t>Casement window frames</t>
  </si>
  <si>
    <t>30171904</t>
  </si>
  <si>
    <t>Horizontal slider window frames</t>
  </si>
  <si>
    <t>30171905</t>
  </si>
  <si>
    <t>Tilt or transom window frames</t>
  </si>
  <si>
    <t>30171906</t>
  </si>
  <si>
    <t>Fixed window frames</t>
  </si>
  <si>
    <t>30171907</t>
  </si>
  <si>
    <t>Window sill</t>
  </si>
  <si>
    <t>30172000</t>
  </si>
  <si>
    <t>Gates</t>
  </si>
  <si>
    <t>30172001</t>
  </si>
  <si>
    <t>Single bar gate</t>
  </si>
  <si>
    <t>30172002</t>
  </si>
  <si>
    <t>Double bar gate</t>
  </si>
  <si>
    <t>30172100</t>
  </si>
  <si>
    <t>Garage doors and operators</t>
  </si>
  <si>
    <t>30172101</t>
  </si>
  <si>
    <t>Pan garage door</t>
  </si>
  <si>
    <t>30172102</t>
  </si>
  <si>
    <t>Insulated sandwich garage door</t>
  </si>
  <si>
    <t>30172103</t>
  </si>
  <si>
    <t>Wood garage door</t>
  </si>
  <si>
    <t>30172104</t>
  </si>
  <si>
    <t>Carriage garage door</t>
  </si>
  <si>
    <t>30172105</t>
  </si>
  <si>
    <t>Screen garage door</t>
  </si>
  <si>
    <t>30172106</t>
  </si>
  <si>
    <t>PVC garage door</t>
  </si>
  <si>
    <t>30172107</t>
  </si>
  <si>
    <t>Chain link garage door</t>
  </si>
  <si>
    <t>30172108</t>
  </si>
  <si>
    <t>Rolling garage door</t>
  </si>
  <si>
    <t>30172109</t>
  </si>
  <si>
    <t>Garage door component</t>
  </si>
  <si>
    <t>30172110</t>
  </si>
  <si>
    <t>Garage door accessory</t>
  </si>
  <si>
    <t>30172111</t>
  </si>
  <si>
    <t>Garage door complete operator</t>
  </si>
  <si>
    <t>30172112</t>
  </si>
  <si>
    <t>Garage door operator component</t>
  </si>
  <si>
    <t>30172113</t>
  </si>
  <si>
    <t>Garage door operator accessory</t>
  </si>
  <si>
    <t>30180000</t>
  </si>
  <si>
    <t>Plumbing fixtures</t>
  </si>
  <si>
    <t>30181500</t>
  </si>
  <si>
    <t>Sanitary ware</t>
  </si>
  <si>
    <t>30181501</t>
  </si>
  <si>
    <t>Bathtubs</t>
  </si>
  <si>
    <t>30181502</t>
  </si>
  <si>
    <t>Bidets</t>
  </si>
  <si>
    <t>30181503</t>
  </si>
  <si>
    <t>Showers</t>
  </si>
  <si>
    <t>30181504</t>
  </si>
  <si>
    <t>Sinks</t>
  </si>
  <si>
    <t>30181505</t>
  </si>
  <si>
    <t>Toilets</t>
  </si>
  <si>
    <t>30181506</t>
  </si>
  <si>
    <t>Urinals</t>
  </si>
  <si>
    <t>30181507</t>
  </si>
  <si>
    <t>Bathtub or shower enclosures</t>
  </si>
  <si>
    <t>30181508</t>
  </si>
  <si>
    <t>Restroom partitions</t>
  </si>
  <si>
    <t>30181509</t>
  </si>
  <si>
    <t>Soap dishes</t>
  </si>
  <si>
    <t>30181510</t>
  </si>
  <si>
    <t>Napkin rings</t>
  </si>
  <si>
    <t>30181511</t>
  </si>
  <si>
    <t>Toilet bowls</t>
  </si>
  <si>
    <t>30181512</t>
  </si>
  <si>
    <t>Toilet seats</t>
  </si>
  <si>
    <t>30181513</t>
  </si>
  <si>
    <t>Toilet seat lids</t>
  </si>
  <si>
    <t>30181514</t>
  </si>
  <si>
    <t>Toilet tank covers</t>
  </si>
  <si>
    <t>30181515</t>
  </si>
  <si>
    <t>Toilet tanks</t>
  </si>
  <si>
    <t>30181516</t>
  </si>
  <si>
    <t>Sauna</t>
  </si>
  <si>
    <t>30181517</t>
  </si>
  <si>
    <t>Whirlpool tub</t>
  </si>
  <si>
    <t>30181518</t>
  </si>
  <si>
    <t>Drain</t>
  </si>
  <si>
    <t>30181519</t>
  </si>
  <si>
    <t>Faucet</t>
  </si>
  <si>
    <t>30181520</t>
  </si>
  <si>
    <t>Shower head</t>
  </si>
  <si>
    <t>30181521</t>
  </si>
  <si>
    <t>Spigot</t>
  </si>
  <si>
    <t>30181522</t>
  </si>
  <si>
    <t>Spout</t>
  </si>
  <si>
    <t>30181523</t>
  </si>
  <si>
    <t>Faucet aerator</t>
  </si>
  <si>
    <t>30181524</t>
  </si>
  <si>
    <t>Hand held shower unit</t>
  </si>
  <si>
    <t>30181525</t>
  </si>
  <si>
    <t>Faucet handle</t>
  </si>
  <si>
    <t>30190000</t>
  </si>
  <si>
    <t>Construction and maintenance support equipment</t>
  </si>
  <si>
    <t>30191500</t>
  </si>
  <si>
    <t>Ladders and scaffolding</t>
  </si>
  <si>
    <t>30191501</t>
  </si>
  <si>
    <t>Ladders</t>
  </si>
  <si>
    <t>30191502</t>
  </si>
  <si>
    <t>Scaffolding</t>
  </si>
  <si>
    <t>30191505</t>
  </si>
  <si>
    <t>Step stool</t>
  </si>
  <si>
    <t>30191600</t>
  </si>
  <si>
    <t>Ladders and scaffolding accessories</t>
  </si>
  <si>
    <t>30191601</t>
  </si>
  <si>
    <t>Scaffolding handrail</t>
  </si>
  <si>
    <t>30191602</t>
  </si>
  <si>
    <t>Scaffolding stabilizers</t>
  </si>
  <si>
    <t>30191603</t>
  </si>
  <si>
    <t>Scaffolding flooring</t>
  </si>
  <si>
    <t>30191604</t>
  </si>
  <si>
    <t>Scaffolding cross brace</t>
  </si>
  <si>
    <t>30191605</t>
  </si>
  <si>
    <t>Scaffolding frame</t>
  </si>
  <si>
    <t>30191606</t>
  </si>
  <si>
    <t>Scaffolding staircase</t>
  </si>
  <si>
    <t>30191607</t>
  </si>
  <si>
    <t>Scaffolding counterweight</t>
  </si>
  <si>
    <t>30191608</t>
  </si>
  <si>
    <t>Scaffolding corbel</t>
  </si>
  <si>
    <t>30191609</t>
  </si>
  <si>
    <t>Scaffolding trestle</t>
  </si>
  <si>
    <t>30191610</t>
  </si>
  <si>
    <t>Scaffolding davit</t>
  </si>
  <si>
    <t>30191611</t>
  </si>
  <si>
    <t>Scaffolding fixation device</t>
  </si>
  <si>
    <t>30191612</t>
  </si>
  <si>
    <t>Scaffolding wire rope</t>
  </si>
  <si>
    <t>30191700</t>
  </si>
  <si>
    <t>Construction sheds and trailers</t>
  </si>
  <si>
    <t>30191701</t>
  </si>
  <si>
    <t>Construction shed</t>
  </si>
  <si>
    <t>30191702</t>
  </si>
  <si>
    <t>Construction trailer</t>
  </si>
  <si>
    <t>30200000</t>
  </si>
  <si>
    <t>Prefabricated structures</t>
  </si>
  <si>
    <t>30201500</t>
  </si>
  <si>
    <t>Prefabricated farm structures</t>
  </si>
  <si>
    <t>30201501</t>
  </si>
  <si>
    <t>Silos</t>
  </si>
  <si>
    <t>30201502</t>
  </si>
  <si>
    <t>Greenhouses</t>
  </si>
  <si>
    <t>30201600</t>
  </si>
  <si>
    <t>Prefabricated residential structures</t>
  </si>
  <si>
    <t>30201601</t>
  </si>
  <si>
    <t>Houses</t>
  </si>
  <si>
    <t>30201602</t>
  </si>
  <si>
    <t>Mobile homes</t>
  </si>
  <si>
    <t>30201603</t>
  </si>
  <si>
    <t>Cabins</t>
  </si>
  <si>
    <t>30201604</t>
  </si>
  <si>
    <t>Garages</t>
  </si>
  <si>
    <t>30201605</t>
  </si>
  <si>
    <t>Gazebo</t>
  </si>
  <si>
    <t>30201606</t>
  </si>
  <si>
    <t>Home kitchens</t>
  </si>
  <si>
    <t>30201700</t>
  </si>
  <si>
    <t>Prefabricated commercial and industrial structures</t>
  </si>
  <si>
    <t>30201701</t>
  </si>
  <si>
    <t>In plant offices</t>
  </si>
  <si>
    <t>30201702</t>
  </si>
  <si>
    <t>Spray booths</t>
  </si>
  <si>
    <t>30201703</t>
  </si>
  <si>
    <t>Storage sheds</t>
  </si>
  <si>
    <t>30201704</t>
  </si>
  <si>
    <t>Clean rooms</t>
  </si>
  <si>
    <t>30201705</t>
  </si>
  <si>
    <t>Guardhouses</t>
  </si>
  <si>
    <t>30201707</t>
  </si>
  <si>
    <t>Warehouses</t>
  </si>
  <si>
    <t>30201708</t>
  </si>
  <si>
    <t>Auditorium</t>
  </si>
  <si>
    <t>30201710</t>
  </si>
  <si>
    <t>Office kitchens</t>
  </si>
  <si>
    <t>30201711</t>
  </si>
  <si>
    <t>Conservatory</t>
  </si>
  <si>
    <t>30201712</t>
  </si>
  <si>
    <t>Phone box or phone booth</t>
  </si>
  <si>
    <t>30201800</t>
  </si>
  <si>
    <t>Prefabricated emergency relief structures</t>
  </si>
  <si>
    <t>30201801</t>
  </si>
  <si>
    <t>Shelters</t>
  </si>
  <si>
    <t>30201802</t>
  </si>
  <si>
    <t>Emergency tent halls</t>
  </si>
  <si>
    <t>30201803</t>
  </si>
  <si>
    <t>Container units</t>
  </si>
  <si>
    <t>30201900</t>
  </si>
  <si>
    <t>Prefabricated medical structures</t>
  </si>
  <si>
    <t>30201901</t>
  </si>
  <si>
    <t>Medical units</t>
  </si>
  <si>
    <t>30201902</t>
  </si>
  <si>
    <t>Laboratory units</t>
  </si>
  <si>
    <t>30201903</t>
  </si>
  <si>
    <t>Dental units</t>
  </si>
  <si>
    <t>30201904</t>
  </si>
  <si>
    <t>Surgical units</t>
  </si>
  <si>
    <t>30220000</t>
  </si>
  <si>
    <t>Permanent structures</t>
  </si>
  <si>
    <t>30221000</t>
  </si>
  <si>
    <t>Commercial and entertainment structures</t>
  </si>
  <si>
    <t>30221001</t>
  </si>
  <si>
    <t>Shopping malls</t>
  </si>
  <si>
    <t>30221002</t>
  </si>
  <si>
    <t>Parking structures</t>
  </si>
  <si>
    <t>30221003</t>
  </si>
  <si>
    <t>Cafeteria</t>
  </si>
  <si>
    <t>30221004</t>
  </si>
  <si>
    <t>Shop buildings</t>
  </si>
  <si>
    <t>30221005</t>
  </si>
  <si>
    <t>Shopping center</t>
  </si>
  <si>
    <t>30221006</t>
  </si>
  <si>
    <t>Canteen</t>
  </si>
  <si>
    <t>30221007</t>
  </si>
  <si>
    <t>Theater</t>
  </si>
  <si>
    <t>30221009</t>
  </si>
  <si>
    <t>Market</t>
  </si>
  <si>
    <t>30221010</t>
  </si>
  <si>
    <t>Childrens play area</t>
  </si>
  <si>
    <t>30221011</t>
  </si>
  <si>
    <t>Zoo</t>
  </si>
  <si>
    <t>30221012</t>
  </si>
  <si>
    <t>Gardens</t>
  </si>
  <si>
    <t>30221013</t>
  </si>
  <si>
    <t>Parks</t>
  </si>
  <si>
    <t>30221014</t>
  </si>
  <si>
    <t>Waterside leisure facilities</t>
  </si>
  <si>
    <t>30222000</t>
  </si>
  <si>
    <t>Transport structures</t>
  </si>
  <si>
    <t>30222001</t>
  </si>
  <si>
    <t>Steel bridges</t>
  </si>
  <si>
    <t>30222002</t>
  </si>
  <si>
    <t>Dry dock</t>
  </si>
  <si>
    <t>30222003</t>
  </si>
  <si>
    <t>Bus station</t>
  </si>
  <si>
    <t>30222004</t>
  </si>
  <si>
    <t>Bus garage</t>
  </si>
  <si>
    <t>30222005</t>
  </si>
  <si>
    <t>Service area building</t>
  </si>
  <si>
    <t>30222006</t>
  </si>
  <si>
    <t>Railway station</t>
  </si>
  <si>
    <t>30222007</t>
  </si>
  <si>
    <t>Railway depot</t>
  </si>
  <si>
    <t>30222008</t>
  </si>
  <si>
    <t>Underground railway station</t>
  </si>
  <si>
    <t>30222009</t>
  </si>
  <si>
    <t>Rail terminal building</t>
  </si>
  <si>
    <t>30222010</t>
  </si>
  <si>
    <t>Tramway depot</t>
  </si>
  <si>
    <t>30222011</t>
  </si>
  <si>
    <t>Tramway platforms</t>
  </si>
  <si>
    <t>30222012</t>
  </si>
  <si>
    <t>Airport buildings</t>
  </si>
  <si>
    <t>30222013</t>
  </si>
  <si>
    <t>Airport control tower</t>
  </si>
  <si>
    <t>30222014</t>
  </si>
  <si>
    <t>Airfield</t>
  </si>
  <si>
    <t>30222015</t>
  </si>
  <si>
    <t>Runway</t>
  </si>
  <si>
    <t>30222016</t>
  </si>
  <si>
    <t>Quay</t>
  </si>
  <si>
    <t>30222017</t>
  </si>
  <si>
    <t>Pier</t>
  </si>
  <si>
    <t>30222018</t>
  </si>
  <si>
    <t>Dock</t>
  </si>
  <si>
    <t>30222019</t>
  </si>
  <si>
    <t>Wharf</t>
  </si>
  <si>
    <t>30222020</t>
  </si>
  <si>
    <t>Marina</t>
  </si>
  <si>
    <t>30222021</t>
  </si>
  <si>
    <t>Yacht harbor</t>
  </si>
  <si>
    <t>30222022</t>
  </si>
  <si>
    <t>Breakwater</t>
  </si>
  <si>
    <t>30222023</t>
  </si>
  <si>
    <t>Seawall</t>
  </si>
  <si>
    <t>30222024</t>
  </si>
  <si>
    <t>Ferry terminal building</t>
  </si>
  <si>
    <t>30222025</t>
  </si>
  <si>
    <t>Ro ro terminal</t>
  </si>
  <si>
    <t>30222026</t>
  </si>
  <si>
    <t>Lighthouse</t>
  </si>
  <si>
    <t>30222027</t>
  </si>
  <si>
    <t>Road bridge</t>
  </si>
  <si>
    <t>30222028</t>
  </si>
  <si>
    <t>Railway bridge</t>
  </si>
  <si>
    <t>30222029</t>
  </si>
  <si>
    <t>Footbridge</t>
  </si>
  <si>
    <t>30222030</t>
  </si>
  <si>
    <t>Road viaduct</t>
  </si>
  <si>
    <t>30222031</t>
  </si>
  <si>
    <t>Railway viaduct</t>
  </si>
  <si>
    <t>30222032</t>
  </si>
  <si>
    <t>Underpass</t>
  </si>
  <si>
    <t>30222033</t>
  </si>
  <si>
    <t>Overpass</t>
  </si>
  <si>
    <t>30222034</t>
  </si>
  <si>
    <t>Subway</t>
  </si>
  <si>
    <t>30222035</t>
  </si>
  <si>
    <t>Culverts</t>
  </si>
  <si>
    <t>30222036</t>
  </si>
  <si>
    <t>Road tunnel</t>
  </si>
  <si>
    <t>30222037</t>
  </si>
  <si>
    <t>Railway tunnel</t>
  </si>
  <si>
    <t>30222038</t>
  </si>
  <si>
    <t>Pedestrian tunnel</t>
  </si>
  <si>
    <t>30222039</t>
  </si>
  <si>
    <t>Canal tunnel</t>
  </si>
  <si>
    <t>30222040</t>
  </si>
  <si>
    <t>Under river tunnel</t>
  </si>
  <si>
    <t>30222041</t>
  </si>
  <si>
    <t>Undersea tunnel</t>
  </si>
  <si>
    <t>30222042</t>
  </si>
  <si>
    <t>Highways</t>
  </si>
  <si>
    <t>30222043</t>
  </si>
  <si>
    <t>Crossroad</t>
  </si>
  <si>
    <t>30222044</t>
  </si>
  <si>
    <t>Ring road</t>
  </si>
  <si>
    <t>30222045</t>
  </si>
  <si>
    <t>Trunk road</t>
  </si>
  <si>
    <t>30222046</t>
  </si>
  <si>
    <t>Secondary road</t>
  </si>
  <si>
    <t>30222047</t>
  </si>
  <si>
    <t>Access road</t>
  </si>
  <si>
    <t>30222048</t>
  </si>
  <si>
    <t>Slip road</t>
  </si>
  <si>
    <t>30222049</t>
  </si>
  <si>
    <t>Dual carriageway</t>
  </si>
  <si>
    <t>30222050</t>
  </si>
  <si>
    <t>Single carriageway</t>
  </si>
  <si>
    <t>30222051</t>
  </si>
  <si>
    <t>Road junction</t>
  </si>
  <si>
    <t>30222052</t>
  </si>
  <si>
    <t>Pedestrian ways</t>
  </si>
  <si>
    <t>30222053</t>
  </si>
  <si>
    <t>Pedestrian overpass</t>
  </si>
  <si>
    <t>30222054</t>
  </si>
  <si>
    <t>Footpath</t>
  </si>
  <si>
    <t>30222055</t>
  </si>
  <si>
    <t>Cycle path</t>
  </si>
  <si>
    <t>30222056</t>
  </si>
  <si>
    <t>Pipeline carrying bridge</t>
  </si>
  <si>
    <t>30222057</t>
  </si>
  <si>
    <t>Pipelines</t>
  </si>
  <si>
    <t>30222058</t>
  </si>
  <si>
    <t>Pumping station</t>
  </si>
  <si>
    <t>30222059</t>
  </si>
  <si>
    <t>Sewage pumping stations</t>
  </si>
  <si>
    <t>30222060</t>
  </si>
  <si>
    <t>Sewage outfall</t>
  </si>
  <si>
    <t>30222061</t>
  </si>
  <si>
    <t>Parking lot</t>
  </si>
  <si>
    <t>30222063</t>
  </si>
  <si>
    <t>Motorway service area</t>
  </si>
  <si>
    <t>30222100</t>
  </si>
  <si>
    <t>Public structures</t>
  </si>
  <si>
    <t>30222101</t>
  </si>
  <si>
    <t>Post office</t>
  </si>
  <si>
    <t>30222102</t>
  </si>
  <si>
    <t>Bank</t>
  </si>
  <si>
    <t>30222103</t>
  </si>
  <si>
    <t>Police station</t>
  </si>
  <si>
    <t>30222104</t>
  </si>
  <si>
    <t>Court building</t>
  </si>
  <si>
    <t>30222105</t>
  </si>
  <si>
    <t>Prison building</t>
  </si>
  <si>
    <t>30222106</t>
  </si>
  <si>
    <t>Fire station</t>
  </si>
  <si>
    <t>30222107</t>
  </si>
  <si>
    <t>Ambulance station</t>
  </si>
  <si>
    <t>30222108</t>
  </si>
  <si>
    <t>Mountain rescue building</t>
  </si>
  <si>
    <t>30222109</t>
  </si>
  <si>
    <t>Lifeboat station</t>
  </si>
  <si>
    <t>30222110</t>
  </si>
  <si>
    <t>Coastguard building</t>
  </si>
  <si>
    <t>30222111</t>
  </si>
  <si>
    <t>Rescue service station</t>
  </si>
  <si>
    <t>30222112</t>
  </si>
  <si>
    <t>Civic center</t>
  </si>
  <si>
    <t>30222113</t>
  </si>
  <si>
    <t>Crematorium</t>
  </si>
  <si>
    <t>30222114</t>
  </si>
  <si>
    <t>Art gallery</t>
  </si>
  <si>
    <t>30222115</t>
  </si>
  <si>
    <t>Prehistoric monument</t>
  </si>
  <si>
    <t>30222116</t>
  </si>
  <si>
    <t>Ticket offices</t>
  </si>
  <si>
    <t>30222200</t>
  </si>
  <si>
    <t>Utilities structures</t>
  </si>
  <si>
    <t>30222201</t>
  </si>
  <si>
    <t>Radar station</t>
  </si>
  <si>
    <t>30222202</t>
  </si>
  <si>
    <t>Substation</t>
  </si>
  <si>
    <t>30222203</t>
  </si>
  <si>
    <t>Nuclear power station</t>
  </si>
  <si>
    <t>30222204</t>
  </si>
  <si>
    <t>Water tower</t>
  </si>
  <si>
    <t>30222205</t>
  </si>
  <si>
    <t>Wells</t>
  </si>
  <si>
    <t>30222206</t>
  </si>
  <si>
    <t>Mobile telephone base stations</t>
  </si>
  <si>
    <t>30222207</t>
  </si>
  <si>
    <t>Dam</t>
  </si>
  <si>
    <t>30222208</t>
  </si>
  <si>
    <t>Oil or gas platforms</t>
  </si>
  <si>
    <t>30222300</t>
  </si>
  <si>
    <t>Educational and research structures</t>
  </si>
  <si>
    <t>30222301</t>
  </si>
  <si>
    <t>Schools</t>
  </si>
  <si>
    <t>30222302</t>
  </si>
  <si>
    <t>Polytechnic</t>
  </si>
  <si>
    <t>30222303</t>
  </si>
  <si>
    <t>Vocational college</t>
  </si>
  <si>
    <t>30222304</t>
  </si>
  <si>
    <t>Lecture theater</t>
  </si>
  <si>
    <t>30222305</t>
  </si>
  <si>
    <t>Library</t>
  </si>
  <si>
    <t>30222306</t>
  </si>
  <si>
    <t>Language laboratory</t>
  </si>
  <si>
    <t>30222307</t>
  </si>
  <si>
    <t>Laboratory building</t>
  </si>
  <si>
    <t>30222308</t>
  </si>
  <si>
    <t>Meteorological stations</t>
  </si>
  <si>
    <t>30222309</t>
  </si>
  <si>
    <t>Research or testing facilities</t>
  </si>
  <si>
    <t>30222400</t>
  </si>
  <si>
    <t>Hospital structures</t>
  </si>
  <si>
    <t>30222401</t>
  </si>
  <si>
    <t>Clinic</t>
  </si>
  <si>
    <t>30222402</t>
  </si>
  <si>
    <t>Nursing home</t>
  </si>
  <si>
    <t>30222403</t>
  </si>
  <si>
    <t>Operating theater</t>
  </si>
  <si>
    <t>30222404</t>
  </si>
  <si>
    <t>Intensive care unit</t>
  </si>
  <si>
    <t>30222405</t>
  </si>
  <si>
    <t>Diagnostic screening room</t>
  </si>
  <si>
    <t>30222406</t>
  </si>
  <si>
    <t>Screening rooms</t>
  </si>
  <si>
    <t>30222407</t>
  </si>
  <si>
    <t>Fluoroscopy room</t>
  </si>
  <si>
    <t>30222408</t>
  </si>
  <si>
    <t>Pathology room</t>
  </si>
  <si>
    <t>30222409</t>
  </si>
  <si>
    <t>Catheter room</t>
  </si>
  <si>
    <t>30222500</t>
  </si>
  <si>
    <t>Accommodation structures</t>
  </si>
  <si>
    <t>30222501</t>
  </si>
  <si>
    <t>Residential homes</t>
  </si>
  <si>
    <t>30222502</t>
  </si>
  <si>
    <t>Flats</t>
  </si>
  <si>
    <t>30222503</t>
  </si>
  <si>
    <t>Childrens home</t>
  </si>
  <si>
    <t>30222504</t>
  </si>
  <si>
    <t>Daycare center</t>
  </si>
  <si>
    <t>30222505</t>
  </si>
  <si>
    <t>Retirement home</t>
  </si>
  <si>
    <t>30222506</t>
  </si>
  <si>
    <t>Old peoples home</t>
  </si>
  <si>
    <t>30222507</t>
  </si>
  <si>
    <t>Hostel</t>
  </si>
  <si>
    <t>30222600</t>
  </si>
  <si>
    <t>Sports and health structures</t>
  </si>
  <si>
    <t>30222601</t>
  </si>
  <si>
    <t>Stadium</t>
  </si>
  <si>
    <t>30222602</t>
  </si>
  <si>
    <t>Sports ground</t>
  </si>
  <si>
    <t>30222603</t>
  </si>
  <si>
    <t>Running track</t>
  </si>
  <si>
    <t>30222604</t>
  </si>
  <si>
    <t>Sports hall</t>
  </si>
  <si>
    <t>30222605</t>
  </si>
  <si>
    <t>Spa</t>
  </si>
  <si>
    <t>30222606</t>
  </si>
  <si>
    <t>Gymnasium</t>
  </si>
  <si>
    <t>30222607</t>
  </si>
  <si>
    <t>Swimming pool</t>
  </si>
  <si>
    <t>30222608</t>
  </si>
  <si>
    <t>Water sports facilities</t>
  </si>
  <si>
    <t>30222700</t>
  </si>
  <si>
    <t>Industrial structures</t>
  </si>
  <si>
    <t>30222701</t>
  </si>
  <si>
    <t>Workshops</t>
  </si>
  <si>
    <t>30222702</t>
  </si>
  <si>
    <t>Cold storage installations</t>
  </si>
  <si>
    <t>30222703</t>
  </si>
  <si>
    <t>Warehouse stores</t>
  </si>
  <si>
    <t>30222800</t>
  </si>
  <si>
    <t>Agricultural and farming and fishing structures</t>
  </si>
  <si>
    <t>30222801</t>
  </si>
  <si>
    <t>Barn</t>
  </si>
  <si>
    <t>30222802</t>
  </si>
  <si>
    <t>Cowsheds</t>
  </si>
  <si>
    <t>30222803</t>
  </si>
  <si>
    <t>Irrigation channel</t>
  </si>
  <si>
    <t>30222900</t>
  </si>
  <si>
    <t>Defense structures</t>
  </si>
  <si>
    <t>30222901</t>
  </si>
  <si>
    <t>Military bunker</t>
  </si>
  <si>
    <t>30222902</t>
  </si>
  <si>
    <t>Military shelter</t>
  </si>
  <si>
    <t>30222903</t>
  </si>
  <si>
    <t>Barracks</t>
  </si>
  <si>
    <t>30222904</t>
  </si>
  <si>
    <t>Military mess</t>
  </si>
  <si>
    <t>30223000</t>
  </si>
  <si>
    <t>Religious structures</t>
  </si>
  <si>
    <t>30223001</t>
  </si>
  <si>
    <t>Churches</t>
  </si>
  <si>
    <t>30223002</t>
  </si>
  <si>
    <t>Temples</t>
  </si>
  <si>
    <t>30223003</t>
  </si>
  <si>
    <t>Mosques</t>
  </si>
  <si>
    <t>30230000</t>
  </si>
  <si>
    <t>Portable Structures</t>
  </si>
  <si>
    <t>30231500</t>
  </si>
  <si>
    <t>Grandstands and Bleachers</t>
  </si>
  <si>
    <t>30231501</t>
  </si>
  <si>
    <t>Foldable grandstand</t>
  </si>
  <si>
    <t>30231502</t>
  </si>
  <si>
    <t>Mobile grandstand</t>
  </si>
  <si>
    <t>30231503</t>
  </si>
  <si>
    <t>Portable grandstand</t>
  </si>
  <si>
    <t>30231600</t>
  </si>
  <si>
    <t>Portable Prefabricated commercial and industrial structures</t>
  </si>
  <si>
    <t>30231601</t>
  </si>
  <si>
    <t>Portable box office</t>
  </si>
  <si>
    <t>30231602</t>
  </si>
  <si>
    <t>Portable toilet</t>
  </si>
  <si>
    <t>30231603</t>
  </si>
  <si>
    <t>Site Office</t>
  </si>
  <si>
    <t>30231604</t>
  </si>
  <si>
    <t>Portable kitchen unit</t>
  </si>
  <si>
    <t>30231700</t>
  </si>
  <si>
    <t>Tents and Membrane Structures</t>
  </si>
  <si>
    <t>30231701</t>
  </si>
  <si>
    <t>Framed textile structure</t>
  </si>
  <si>
    <t>30231702</t>
  </si>
  <si>
    <t>Pole tent or tension tent</t>
  </si>
  <si>
    <t>30240000</t>
  </si>
  <si>
    <t>Portable Structure Building Components</t>
  </si>
  <si>
    <t>30241500</t>
  </si>
  <si>
    <t>Portable Structure Consolidating Components</t>
  </si>
  <si>
    <t>30241501</t>
  </si>
  <si>
    <t>Tube frame connector</t>
  </si>
  <si>
    <t>30241502</t>
  </si>
  <si>
    <t>Anchor plate</t>
  </si>
  <si>
    <t>30241503</t>
  </si>
  <si>
    <t>Bail ring</t>
  </si>
  <si>
    <t>30241504</t>
  </si>
  <si>
    <t>Base plate</t>
  </si>
  <si>
    <t>30241505</t>
  </si>
  <si>
    <t>Cupola</t>
  </si>
  <si>
    <t>30241506</t>
  </si>
  <si>
    <t>Funicular bell</t>
  </si>
  <si>
    <t>30241507</t>
  </si>
  <si>
    <t>Gable</t>
  </si>
  <si>
    <t>30241508</t>
  </si>
  <si>
    <t>Gin pole and accessories</t>
  </si>
  <si>
    <t>30241509</t>
  </si>
  <si>
    <t>Mast section and king pole</t>
  </si>
  <si>
    <t>30241510</t>
  </si>
  <si>
    <t>Side pole</t>
  </si>
  <si>
    <t>30241511</t>
  </si>
  <si>
    <t>Stake or peg</t>
  </si>
  <si>
    <t>30241512</t>
  </si>
  <si>
    <t>Transom</t>
  </si>
  <si>
    <t>30241513</t>
  </si>
  <si>
    <t>Steel A-frame</t>
  </si>
  <si>
    <t>30241514</t>
  </si>
  <si>
    <t>Structural brace</t>
  </si>
  <si>
    <t>30241515</t>
  </si>
  <si>
    <t>Structural alignment tool</t>
  </si>
  <si>
    <t>30241600</t>
  </si>
  <si>
    <t>Grandstand bleacher and stair structural components</t>
  </si>
  <si>
    <t>30241601</t>
  </si>
  <si>
    <t>Grandstand footboard and accessories</t>
  </si>
  <si>
    <t>30241602</t>
  </si>
  <si>
    <t>Stair step</t>
  </si>
  <si>
    <t>30241603</t>
  </si>
  <si>
    <t>Stringer</t>
  </si>
  <si>
    <t>30241604</t>
  </si>
  <si>
    <t>Stair riser</t>
  </si>
  <si>
    <t>30241700</t>
  </si>
  <si>
    <t>Tent and membrane structure framing and covering components</t>
  </si>
  <si>
    <t>30241701</t>
  </si>
  <si>
    <t>Framing beam or rail or tubing</t>
  </si>
  <si>
    <t>30241702</t>
  </si>
  <si>
    <t>Portable structure canvas section</t>
  </si>
  <si>
    <t>Manufacturing Components and Supplies</t>
  </si>
  <si>
    <t>31100000</t>
  </si>
  <si>
    <t>Castings</t>
  </si>
  <si>
    <t>31101500</t>
  </si>
  <si>
    <t>Die castings</t>
  </si>
  <si>
    <t>31101501</t>
  </si>
  <si>
    <t>Aluminum die castings</t>
  </si>
  <si>
    <t>31101502</t>
  </si>
  <si>
    <t>Ferrous alloy die castings</t>
  </si>
  <si>
    <t>31101503</t>
  </si>
  <si>
    <t>Iron die castings</t>
  </si>
  <si>
    <t>31101504</t>
  </si>
  <si>
    <t>Non ferrous alloy die castings</t>
  </si>
  <si>
    <t>31101505</t>
  </si>
  <si>
    <t>Stainless steel die castings</t>
  </si>
  <si>
    <t>31101506</t>
  </si>
  <si>
    <t>Steel die castings</t>
  </si>
  <si>
    <t>31101507</t>
  </si>
  <si>
    <t>Magnesium die castings</t>
  </si>
  <si>
    <t>31101508</t>
  </si>
  <si>
    <t>Zinc die castings</t>
  </si>
  <si>
    <t>31101509</t>
  </si>
  <si>
    <t>Tin die castings</t>
  </si>
  <si>
    <t>31101510</t>
  </si>
  <si>
    <t>Titanium die castings</t>
  </si>
  <si>
    <t>31101511</t>
  </si>
  <si>
    <t>Beryllium die castings</t>
  </si>
  <si>
    <t>31101512</t>
  </si>
  <si>
    <t>Precious metal die castings</t>
  </si>
  <si>
    <t>31101513</t>
  </si>
  <si>
    <t>Copper die castings</t>
  </si>
  <si>
    <t>31101514</t>
  </si>
  <si>
    <t>Lead die castings</t>
  </si>
  <si>
    <t>31101515</t>
  </si>
  <si>
    <t>Brass die castings</t>
  </si>
  <si>
    <t>31101516</t>
  </si>
  <si>
    <t>Bronze die castings</t>
  </si>
  <si>
    <t>31101600</t>
  </si>
  <si>
    <t>Sand castings</t>
  </si>
  <si>
    <t>31101601</t>
  </si>
  <si>
    <t>Non ferrous alloy sand castings</t>
  </si>
  <si>
    <t>31101602</t>
  </si>
  <si>
    <t>Ferrous alloy sand castings</t>
  </si>
  <si>
    <t>31101603</t>
  </si>
  <si>
    <t>Steel sand castings</t>
  </si>
  <si>
    <t>31101604</t>
  </si>
  <si>
    <t>Stainless steel sand castings</t>
  </si>
  <si>
    <t>31101605</t>
  </si>
  <si>
    <t>Iron sand castings</t>
  </si>
  <si>
    <t>31101606</t>
  </si>
  <si>
    <t>Aluminum sand castings</t>
  </si>
  <si>
    <t>31101607</t>
  </si>
  <si>
    <t>Magnesium sand castings</t>
  </si>
  <si>
    <t>31101608</t>
  </si>
  <si>
    <t>Titanium sand castings</t>
  </si>
  <si>
    <t>31101609</t>
  </si>
  <si>
    <t>Beryllium sand castings</t>
  </si>
  <si>
    <t>31101610</t>
  </si>
  <si>
    <t>Copper sand castings</t>
  </si>
  <si>
    <t>31101611</t>
  </si>
  <si>
    <t>Brass sand castings</t>
  </si>
  <si>
    <t>31101612</t>
  </si>
  <si>
    <t>Bronze sand castings</t>
  </si>
  <si>
    <t>31101613</t>
  </si>
  <si>
    <t>Zinc sand castings</t>
  </si>
  <si>
    <t>31101614</t>
  </si>
  <si>
    <t>Tin sand castings</t>
  </si>
  <si>
    <t>31101615</t>
  </si>
  <si>
    <t>Lead sand castings</t>
  </si>
  <si>
    <t>31101616</t>
  </si>
  <si>
    <t>Precious metal sand castings</t>
  </si>
  <si>
    <t>31101700</t>
  </si>
  <si>
    <t>Permanent mold castings</t>
  </si>
  <si>
    <t>31101701</t>
  </si>
  <si>
    <t>Non ferrous alloy permanent mold castings</t>
  </si>
  <si>
    <t>31101702</t>
  </si>
  <si>
    <t>Ferrous alloy permanent mold castings</t>
  </si>
  <si>
    <t>31101703</t>
  </si>
  <si>
    <t>Steel permanent mold castings</t>
  </si>
  <si>
    <t>31101704</t>
  </si>
  <si>
    <t>Stainless steel permanent mold castings</t>
  </si>
  <si>
    <t>31101705</t>
  </si>
  <si>
    <t>Iron permanent mold castings</t>
  </si>
  <si>
    <t>31101706</t>
  </si>
  <si>
    <t>Aluminum permanent mold castings</t>
  </si>
  <si>
    <t>31101707</t>
  </si>
  <si>
    <t>Magnesium permanent mold castings</t>
  </si>
  <si>
    <t>31101708</t>
  </si>
  <si>
    <t>Titanium permanent mold castings</t>
  </si>
  <si>
    <t>31101709</t>
  </si>
  <si>
    <t>Beryllium permanent mold castings</t>
  </si>
  <si>
    <t>31101710</t>
  </si>
  <si>
    <t>Copper permanent mold castings</t>
  </si>
  <si>
    <t>31101711</t>
  </si>
  <si>
    <t>Brass permanent mold castings</t>
  </si>
  <si>
    <t>31101712</t>
  </si>
  <si>
    <t>Bronze permanent mold castings</t>
  </si>
  <si>
    <t>31101713</t>
  </si>
  <si>
    <t>Zinc permanent mold castings</t>
  </si>
  <si>
    <t>31101714</t>
  </si>
  <si>
    <t>Tin permanent mold castings</t>
  </si>
  <si>
    <t>31101715</t>
  </si>
  <si>
    <t>Lead permanent mold castings</t>
  </si>
  <si>
    <t>31101716</t>
  </si>
  <si>
    <t>Precious metal permanent mold castings</t>
  </si>
  <si>
    <t>31101800</t>
  </si>
  <si>
    <t>Shell mold castings</t>
  </si>
  <si>
    <t>31101801</t>
  </si>
  <si>
    <t>Non ferrous alloy shell mold castings</t>
  </si>
  <si>
    <t>31101802</t>
  </si>
  <si>
    <t>Ferrous alloy shell mold castings</t>
  </si>
  <si>
    <t>31101803</t>
  </si>
  <si>
    <t>Steel shell mold castings</t>
  </si>
  <si>
    <t>31101804</t>
  </si>
  <si>
    <t>Stainless steel shell mold castings</t>
  </si>
  <si>
    <t>31101805</t>
  </si>
  <si>
    <t>Iron shell mold castings</t>
  </si>
  <si>
    <t>31101806</t>
  </si>
  <si>
    <t>Aluminum shell mold castings</t>
  </si>
  <si>
    <t>31101807</t>
  </si>
  <si>
    <t>Magnesium shell mold castings</t>
  </si>
  <si>
    <t>31101808</t>
  </si>
  <si>
    <t>Titanium shell mold castings</t>
  </si>
  <si>
    <t>31101809</t>
  </si>
  <si>
    <t>Beryllium shell mold castings</t>
  </si>
  <si>
    <t>31101810</t>
  </si>
  <si>
    <t>Copper shell mold castings</t>
  </si>
  <si>
    <t>31101811</t>
  </si>
  <si>
    <t>Brass shell mold castings</t>
  </si>
  <si>
    <t>31101812</t>
  </si>
  <si>
    <t>Bronze shell mold castings</t>
  </si>
  <si>
    <t>31101813</t>
  </si>
  <si>
    <t>Zinc shell mold castings</t>
  </si>
  <si>
    <t>31101814</t>
  </si>
  <si>
    <t>Tin shell mold castings</t>
  </si>
  <si>
    <t>31101815</t>
  </si>
  <si>
    <t>Lead shell mold castings</t>
  </si>
  <si>
    <t>31101816</t>
  </si>
  <si>
    <t>Precious shell mold castings</t>
  </si>
  <si>
    <t>31101900</t>
  </si>
  <si>
    <t>Investment castings</t>
  </si>
  <si>
    <t>31101901</t>
  </si>
  <si>
    <t>Non ferrous alloy investment castings</t>
  </si>
  <si>
    <t>31101902</t>
  </si>
  <si>
    <t>Ferrous alloy investment castings</t>
  </si>
  <si>
    <t>31101903</t>
  </si>
  <si>
    <t>Steel investment castings</t>
  </si>
  <si>
    <t>31101904</t>
  </si>
  <si>
    <t>Stainless steel investment castings</t>
  </si>
  <si>
    <t>31101905</t>
  </si>
  <si>
    <t>Iron investment castings</t>
  </si>
  <si>
    <t>31101906</t>
  </si>
  <si>
    <t>Aluminum investment castings</t>
  </si>
  <si>
    <t>31101907</t>
  </si>
  <si>
    <t>Magnesium investment castings</t>
  </si>
  <si>
    <t>31101908</t>
  </si>
  <si>
    <t>Zinc investment castings</t>
  </si>
  <si>
    <t>31101909</t>
  </si>
  <si>
    <t>Tin investment castings</t>
  </si>
  <si>
    <t>31101910</t>
  </si>
  <si>
    <t>Lead investment castings</t>
  </si>
  <si>
    <t>31101911</t>
  </si>
  <si>
    <t>Precious metal investment castings</t>
  </si>
  <si>
    <t>31101912</t>
  </si>
  <si>
    <t>Titanium investment castings</t>
  </si>
  <si>
    <t>31102000</t>
  </si>
  <si>
    <t>Centrifugal castings</t>
  </si>
  <si>
    <t>31102001</t>
  </si>
  <si>
    <t>Non ferrous alloy centrifugal castings</t>
  </si>
  <si>
    <t>31102002</t>
  </si>
  <si>
    <t>Ferrous alloy centrifugal castings</t>
  </si>
  <si>
    <t>31102003</t>
  </si>
  <si>
    <t>Steel centrifugal castings</t>
  </si>
  <si>
    <t>31102004</t>
  </si>
  <si>
    <t>Stainless steel centrifugal castings</t>
  </si>
  <si>
    <t>31102005</t>
  </si>
  <si>
    <t>Iron centrifugal castings</t>
  </si>
  <si>
    <t>31102006</t>
  </si>
  <si>
    <t>Aluminum centrifugal castings</t>
  </si>
  <si>
    <t>31102007</t>
  </si>
  <si>
    <t>Magnesium centrifugal castings</t>
  </si>
  <si>
    <t>31102008</t>
  </si>
  <si>
    <t>Titanium centrifugal castings</t>
  </si>
  <si>
    <t>31102009</t>
  </si>
  <si>
    <t>Beryllium centrifugal castings</t>
  </si>
  <si>
    <t>31102010</t>
  </si>
  <si>
    <t>Copper centrifugal castings</t>
  </si>
  <si>
    <t>31102011</t>
  </si>
  <si>
    <t>Brass centrifugal castings</t>
  </si>
  <si>
    <t>31102012</t>
  </si>
  <si>
    <t>Bronze centrifugal castings</t>
  </si>
  <si>
    <t>31102013</t>
  </si>
  <si>
    <t>Zinc centrifugal castings</t>
  </si>
  <si>
    <t>31102014</t>
  </si>
  <si>
    <t>Tin centrifugal castings</t>
  </si>
  <si>
    <t>31102015</t>
  </si>
  <si>
    <t>Lead centrifugal castings</t>
  </si>
  <si>
    <t>31102016</t>
  </si>
  <si>
    <t>Precious metal centrifugal castings</t>
  </si>
  <si>
    <t>31102100</t>
  </si>
  <si>
    <t>Ceramic mold castings</t>
  </si>
  <si>
    <t>31102101</t>
  </si>
  <si>
    <t>Non ferrous alloy ceramic mold castings</t>
  </si>
  <si>
    <t>31102102</t>
  </si>
  <si>
    <t>Ferrous alloy ceramic mold castings</t>
  </si>
  <si>
    <t>31102103</t>
  </si>
  <si>
    <t>Steel ceramic mold castings</t>
  </si>
  <si>
    <t>31102104</t>
  </si>
  <si>
    <t>Stainless steel ceramic mold castings</t>
  </si>
  <si>
    <t>31102105</t>
  </si>
  <si>
    <t>Iron ceramic mold castings</t>
  </si>
  <si>
    <t>31102106</t>
  </si>
  <si>
    <t>Aluminum ceramic mold castings</t>
  </si>
  <si>
    <t>31102107</t>
  </si>
  <si>
    <t>Magnesium ceramic mold castings</t>
  </si>
  <si>
    <t>31102108</t>
  </si>
  <si>
    <t>Titanium ceramic mold castings</t>
  </si>
  <si>
    <t>31102109</t>
  </si>
  <si>
    <t>Beryllium ceramic mold castings</t>
  </si>
  <si>
    <t>31102110</t>
  </si>
  <si>
    <t>Copper ceramic mold castings</t>
  </si>
  <si>
    <t>31102111</t>
  </si>
  <si>
    <t>Brass ceramic mold castings</t>
  </si>
  <si>
    <t>31102112</t>
  </si>
  <si>
    <t>Bronze ceramic mold castings</t>
  </si>
  <si>
    <t>31102113</t>
  </si>
  <si>
    <t>Zinc ceramic mold castings</t>
  </si>
  <si>
    <t>31102114</t>
  </si>
  <si>
    <t>Tin ceramic mold castings</t>
  </si>
  <si>
    <t>31102115</t>
  </si>
  <si>
    <t>Lead ceramic mold castings</t>
  </si>
  <si>
    <t>31102116</t>
  </si>
  <si>
    <t>Precious metal ceramic mold castings</t>
  </si>
  <si>
    <t>31102200</t>
  </si>
  <si>
    <t>Graphite mold castings</t>
  </si>
  <si>
    <t>31102201</t>
  </si>
  <si>
    <t>Non ferrous alloy graphite mold castings</t>
  </si>
  <si>
    <t>31102202</t>
  </si>
  <si>
    <t>Ferrous alloy graphite mold castings</t>
  </si>
  <si>
    <t>31102203</t>
  </si>
  <si>
    <t>Steel graphite mold castings</t>
  </si>
  <si>
    <t>31102204</t>
  </si>
  <si>
    <t>Stainless steel graphite mold castings</t>
  </si>
  <si>
    <t>31102205</t>
  </si>
  <si>
    <t>Iron graphite mold castings</t>
  </si>
  <si>
    <t>31102206</t>
  </si>
  <si>
    <t>Aluminum graphite mold castings</t>
  </si>
  <si>
    <t>31102207</t>
  </si>
  <si>
    <t>Magnesium graphite mold castings</t>
  </si>
  <si>
    <t>31102208</t>
  </si>
  <si>
    <t>Titanium graphite mold castings</t>
  </si>
  <si>
    <t>31102209</t>
  </si>
  <si>
    <t>Beryllium graphite mold castings</t>
  </si>
  <si>
    <t>31102210</t>
  </si>
  <si>
    <t>Copper graphite mold castings</t>
  </si>
  <si>
    <t>31102211</t>
  </si>
  <si>
    <t>Brass graphite mold castings</t>
  </si>
  <si>
    <t>31102212</t>
  </si>
  <si>
    <t>Bronze graphite mold castings</t>
  </si>
  <si>
    <t>31102213</t>
  </si>
  <si>
    <t>Zinc graphite mold castings</t>
  </si>
  <si>
    <t>31102214</t>
  </si>
  <si>
    <t>Tin graphite mold castings</t>
  </si>
  <si>
    <t>31102215</t>
  </si>
  <si>
    <t>Lead graphite mold castings</t>
  </si>
  <si>
    <t>31102216</t>
  </si>
  <si>
    <t>Precious metal graphite mold castings</t>
  </si>
  <si>
    <t>31102300</t>
  </si>
  <si>
    <t>Plaster mold castings</t>
  </si>
  <si>
    <t>31102301</t>
  </si>
  <si>
    <t>Non ferrous alloy plaster mold castings</t>
  </si>
  <si>
    <t>31102302</t>
  </si>
  <si>
    <t>Ferrous alloy plaster mold castings</t>
  </si>
  <si>
    <t>31102303</t>
  </si>
  <si>
    <t>Steel plaster mold castings</t>
  </si>
  <si>
    <t>31102304</t>
  </si>
  <si>
    <t>Stainless steel plaster mold castings</t>
  </si>
  <si>
    <t>31102305</t>
  </si>
  <si>
    <t>Iron plaster mold castings</t>
  </si>
  <si>
    <t>31102306</t>
  </si>
  <si>
    <t>Aluminum plaster mold castings</t>
  </si>
  <si>
    <t>31102307</t>
  </si>
  <si>
    <t>Magnesium plaster mold castings</t>
  </si>
  <si>
    <t>31102308</t>
  </si>
  <si>
    <t>Titanium plaster mold castings</t>
  </si>
  <si>
    <t>31102309</t>
  </si>
  <si>
    <t>Beryllium plaster mold castings</t>
  </si>
  <si>
    <t>31102310</t>
  </si>
  <si>
    <t>Copper plaster mold castings</t>
  </si>
  <si>
    <t>31102311</t>
  </si>
  <si>
    <t>Brass plaster mold castings</t>
  </si>
  <si>
    <t>31102312</t>
  </si>
  <si>
    <t>Bronze plaster mold castings</t>
  </si>
  <si>
    <t>31102313</t>
  </si>
  <si>
    <t>Zinc plaster mold castings</t>
  </si>
  <si>
    <t>31102314</t>
  </si>
  <si>
    <t>Tin plaster mold castings</t>
  </si>
  <si>
    <t>31102315</t>
  </si>
  <si>
    <t>Lead plaster mold castings</t>
  </si>
  <si>
    <t>31102316</t>
  </si>
  <si>
    <t>Precious metal plaster mold castings</t>
  </si>
  <si>
    <t>31102400</t>
  </si>
  <si>
    <t>V process castings</t>
  </si>
  <si>
    <t>31102401</t>
  </si>
  <si>
    <t>Non ferrous alloy v process castings</t>
  </si>
  <si>
    <t>31102402</t>
  </si>
  <si>
    <t>Ferrous alloy v process castings</t>
  </si>
  <si>
    <t>31102403</t>
  </si>
  <si>
    <t>Steel v process castings</t>
  </si>
  <si>
    <t>31102404</t>
  </si>
  <si>
    <t>Stainless steel v process castings</t>
  </si>
  <si>
    <t>31102405</t>
  </si>
  <si>
    <t>Iron v process castings</t>
  </si>
  <si>
    <t>31102406</t>
  </si>
  <si>
    <t>Aluminum v process castings</t>
  </si>
  <si>
    <t>31102407</t>
  </si>
  <si>
    <t>Magnesium v process castings</t>
  </si>
  <si>
    <t>31102408</t>
  </si>
  <si>
    <t>Titanium v process castings</t>
  </si>
  <si>
    <t>31102409</t>
  </si>
  <si>
    <t>Beryllium v process castings</t>
  </si>
  <si>
    <t>31102410</t>
  </si>
  <si>
    <t>Copper v process castings</t>
  </si>
  <si>
    <t>31102411</t>
  </si>
  <si>
    <t>Brass v process castings</t>
  </si>
  <si>
    <t>31102412</t>
  </si>
  <si>
    <t>Bronze v process castings</t>
  </si>
  <si>
    <t>31102413</t>
  </si>
  <si>
    <t>Zinc v process castings</t>
  </si>
  <si>
    <t>31102414</t>
  </si>
  <si>
    <t>Tin v process castings</t>
  </si>
  <si>
    <t>31102415</t>
  </si>
  <si>
    <t>Lead v process castings</t>
  </si>
  <si>
    <t>31102416</t>
  </si>
  <si>
    <t>Precious metal v process castings</t>
  </si>
  <si>
    <t>31110000</t>
  </si>
  <si>
    <t>Extrusions</t>
  </si>
  <si>
    <t>31111500</t>
  </si>
  <si>
    <t>Profile extrusions</t>
  </si>
  <si>
    <t>31111501</t>
  </si>
  <si>
    <t>Aluminum profile extrusions</t>
  </si>
  <si>
    <t>31111502</t>
  </si>
  <si>
    <t>Beryllium profile extrusions</t>
  </si>
  <si>
    <t>31111503</t>
  </si>
  <si>
    <t>Brass profile extrusions</t>
  </si>
  <si>
    <t>31111504</t>
  </si>
  <si>
    <t>Bronze profile extrusions</t>
  </si>
  <si>
    <t>31111505</t>
  </si>
  <si>
    <t>Copper profile extrusions</t>
  </si>
  <si>
    <t>31111506</t>
  </si>
  <si>
    <t>Ferrous alloy profile extrusions</t>
  </si>
  <si>
    <t>31111507</t>
  </si>
  <si>
    <t>Lead profile extrusions</t>
  </si>
  <si>
    <t>31111508</t>
  </si>
  <si>
    <t>Magnesium profile extrusions</t>
  </si>
  <si>
    <t>31111509</t>
  </si>
  <si>
    <t>Non ferrous alloy profile extrusions</t>
  </si>
  <si>
    <t>31111510</t>
  </si>
  <si>
    <t>Plastic profile extrusions</t>
  </si>
  <si>
    <t>31111511</t>
  </si>
  <si>
    <t>Precious metal profile extrusions</t>
  </si>
  <si>
    <t>31111512</t>
  </si>
  <si>
    <t>Rubber profile extrusions</t>
  </si>
  <si>
    <t>31111513</t>
  </si>
  <si>
    <t>Stainless steel profile extrusions</t>
  </si>
  <si>
    <t>31111514</t>
  </si>
  <si>
    <t>Steel profile extrusions</t>
  </si>
  <si>
    <t>31111515</t>
  </si>
  <si>
    <t>Tin profile extrusions</t>
  </si>
  <si>
    <t>31111516</t>
  </si>
  <si>
    <t>Titanium profile extrusions</t>
  </si>
  <si>
    <t>31111517</t>
  </si>
  <si>
    <t>Zinc profile extrusions</t>
  </si>
  <si>
    <t>31111600</t>
  </si>
  <si>
    <t>Impact extrusions</t>
  </si>
  <si>
    <t>31111601</t>
  </si>
  <si>
    <t>Aluminum impact extrusions</t>
  </si>
  <si>
    <t>31111602</t>
  </si>
  <si>
    <t>Beryllium impact extrusions</t>
  </si>
  <si>
    <t>31111603</t>
  </si>
  <si>
    <t>Brass impact extrusions</t>
  </si>
  <si>
    <t>31111604</t>
  </si>
  <si>
    <t>Bronze impact extrusions</t>
  </si>
  <si>
    <t>31111605</t>
  </si>
  <si>
    <t>Copper impact extrusions</t>
  </si>
  <si>
    <t>31111606</t>
  </si>
  <si>
    <t>Ferrous alloy impact extrusions</t>
  </si>
  <si>
    <t>31111607</t>
  </si>
  <si>
    <t>Lead impact extrusions</t>
  </si>
  <si>
    <t>31111608</t>
  </si>
  <si>
    <t>Magnesium impact extrusions</t>
  </si>
  <si>
    <t>31111609</t>
  </si>
  <si>
    <t>Non ferrous alloy impact extrusions</t>
  </si>
  <si>
    <t>31111610</t>
  </si>
  <si>
    <t>Plastic impact extrusions</t>
  </si>
  <si>
    <t>31111611</t>
  </si>
  <si>
    <t>Precious metal impact extrusions</t>
  </si>
  <si>
    <t>31111612</t>
  </si>
  <si>
    <t>Rubber impact extrusions</t>
  </si>
  <si>
    <t>31111613</t>
  </si>
  <si>
    <t>Stainless steel impact extrusions</t>
  </si>
  <si>
    <t>31111614</t>
  </si>
  <si>
    <t>Steel impact extrusions</t>
  </si>
  <si>
    <t>31111615</t>
  </si>
  <si>
    <t>Tin impact extrusions</t>
  </si>
  <si>
    <t>31111616</t>
  </si>
  <si>
    <t>Titanium impact extrusions</t>
  </si>
  <si>
    <t>31111617</t>
  </si>
  <si>
    <t>Zinc impact extrusions</t>
  </si>
  <si>
    <t>31111700</t>
  </si>
  <si>
    <t>Cold extrusions</t>
  </si>
  <si>
    <t>31111701</t>
  </si>
  <si>
    <t>Aluminum cold extrusions</t>
  </si>
  <si>
    <t>31111702</t>
  </si>
  <si>
    <t>Beryllium cold extrusions</t>
  </si>
  <si>
    <t>31111703</t>
  </si>
  <si>
    <t>Brass cold extrusions</t>
  </si>
  <si>
    <t>31111704</t>
  </si>
  <si>
    <t>Bronze cold extrusions</t>
  </si>
  <si>
    <t>31111705</t>
  </si>
  <si>
    <t>Copper cold extrusions</t>
  </si>
  <si>
    <t>31111706</t>
  </si>
  <si>
    <t>Ferrous alloy cold extrusions</t>
  </si>
  <si>
    <t>31111707</t>
  </si>
  <si>
    <t>Lead cold extrusions</t>
  </si>
  <si>
    <t>31111708</t>
  </si>
  <si>
    <t>Magnesium cold extrusions</t>
  </si>
  <si>
    <t>31111709</t>
  </si>
  <si>
    <t>Non ferrous alloy cold extrusions</t>
  </si>
  <si>
    <t>31111710</t>
  </si>
  <si>
    <t>Plastic cold extrusions</t>
  </si>
  <si>
    <t>31111711</t>
  </si>
  <si>
    <t>Precious metal cold extrusions</t>
  </si>
  <si>
    <t>31111712</t>
  </si>
  <si>
    <t>Rubber cold extrusions</t>
  </si>
  <si>
    <t>31111713</t>
  </si>
  <si>
    <t>Stainless steel cold extrusions</t>
  </si>
  <si>
    <t>31111714</t>
  </si>
  <si>
    <t>Steel cold extrusions</t>
  </si>
  <si>
    <t>31111715</t>
  </si>
  <si>
    <t>Tin cold extrusions</t>
  </si>
  <si>
    <t>31111716</t>
  </si>
  <si>
    <t>Titanium cold extrusions</t>
  </si>
  <si>
    <t>31111717</t>
  </si>
  <si>
    <t>Zinc cold extrusions</t>
  </si>
  <si>
    <t>31120000</t>
  </si>
  <si>
    <t>Machined castings</t>
  </si>
  <si>
    <t>31121000</t>
  </si>
  <si>
    <t>Machined v process castings</t>
  </si>
  <si>
    <t>31121001</t>
  </si>
  <si>
    <t>Non ferrous alloy v process machined castings</t>
  </si>
  <si>
    <t>31121002</t>
  </si>
  <si>
    <t>Ferrous alloy v process machined castings</t>
  </si>
  <si>
    <t>31121003</t>
  </si>
  <si>
    <t>Steel v process machined castings</t>
  </si>
  <si>
    <t>31121004</t>
  </si>
  <si>
    <t>Stainless steel v process machined castings</t>
  </si>
  <si>
    <t>31121005</t>
  </si>
  <si>
    <t>Iron v process machined castings</t>
  </si>
  <si>
    <t>31121006</t>
  </si>
  <si>
    <t>Aluminum v process machined castings</t>
  </si>
  <si>
    <t>31121007</t>
  </si>
  <si>
    <t>Magnesium v process machined castings</t>
  </si>
  <si>
    <t>31121008</t>
  </si>
  <si>
    <t>Titanium v process machined castings</t>
  </si>
  <si>
    <t>31121009</t>
  </si>
  <si>
    <t>Beryllium v process machined castings</t>
  </si>
  <si>
    <t>31121010</t>
  </si>
  <si>
    <t>Copper v process machined castings</t>
  </si>
  <si>
    <t>31121011</t>
  </si>
  <si>
    <t>Brass v process machined castings</t>
  </si>
  <si>
    <t>31121012</t>
  </si>
  <si>
    <t>Bronze v process machined castings</t>
  </si>
  <si>
    <t>31121013</t>
  </si>
  <si>
    <t>Zinc v process machined castings</t>
  </si>
  <si>
    <t>31121014</t>
  </si>
  <si>
    <t>Tin v process machined castings</t>
  </si>
  <si>
    <t>31121015</t>
  </si>
  <si>
    <t>Lead v process machined castings</t>
  </si>
  <si>
    <t>31121016</t>
  </si>
  <si>
    <t>Precious metal v process machined castings</t>
  </si>
  <si>
    <t>31121017</t>
  </si>
  <si>
    <t>Composite v process machined castings</t>
  </si>
  <si>
    <t>31121018</t>
  </si>
  <si>
    <t>Nickel alloy v process machined castings</t>
  </si>
  <si>
    <t>31121019</t>
  </si>
  <si>
    <t>Non metallic v process machined castings</t>
  </si>
  <si>
    <t>31121100</t>
  </si>
  <si>
    <t>Machined die castings</t>
  </si>
  <si>
    <t>31121101</t>
  </si>
  <si>
    <t>Aluminum die machined castings</t>
  </si>
  <si>
    <t>31121102</t>
  </si>
  <si>
    <t>Ferrous alloy die machined castings</t>
  </si>
  <si>
    <t>31121103</t>
  </si>
  <si>
    <t>Iron die machined castings</t>
  </si>
  <si>
    <t>31121104</t>
  </si>
  <si>
    <t>Non ferrous alloy die machined castings</t>
  </si>
  <si>
    <t>31121105</t>
  </si>
  <si>
    <t>Stainless steel die machined castings</t>
  </si>
  <si>
    <t>31121106</t>
  </si>
  <si>
    <t>Steel die machined castings</t>
  </si>
  <si>
    <t>31121107</t>
  </si>
  <si>
    <t>Magnesium die machined castings</t>
  </si>
  <si>
    <t>31121108</t>
  </si>
  <si>
    <t>Zinc die machined castings</t>
  </si>
  <si>
    <t>31121109</t>
  </si>
  <si>
    <t>Tin die machined castings</t>
  </si>
  <si>
    <t>31121110</t>
  </si>
  <si>
    <t>Titanium die machined castings</t>
  </si>
  <si>
    <t>31121111</t>
  </si>
  <si>
    <t>Beryllium die machined castings</t>
  </si>
  <si>
    <t>31121112</t>
  </si>
  <si>
    <t>Precious metal die machined castings</t>
  </si>
  <si>
    <t>31121113</t>
  </si>
  <si>
    <t>Copper die machined castings</t>
  </si>
  <si>
    <t>31121114</t>
  </si>
  <si>
    <t>Lead die machined castings</t>
  </si>
  <si>
    <t>31121115</t>
  </si>
  <si>
    <t>Brass die machined castings</t>
  </si>
  <si>
    <t>31121116</t>
  </si>
  <si>
    <t>Bronze die machined castings</t>
  </si>
  <si>
    <t>31121117</t>
  </si>
  <si>
    <t>Composite die machined castings</t>
  </si>
  <si>
    <t>31121118</t>
  </si>
  <si>
    <t>Nickel alloy die machined castings</t>
  </si>
  <si>
    <t>31121119</t>
  </si>
  <si>
    <t>Non metallic die machined castings</t>
  </si>
  <si>
    <t>31121200</t>
  </si>
  <si>
    <t>Machined sand castings</t>
  </si>
  <si>
    <t>31121201</t>
  </si>
  <si>
    <t>Non ferrous alloy sand machined castings</t>
  </si>
  <si>
    <t>31121202</t>
  </si>
  <si>
    <t>Ferrous alloy sand machined castings</t>
  </si>
  <si>
    <t>31121203</t>
  </si>
  <si>
    <t>Steel sand machined castings</t>
  </si>
  <si>
    <t>31121204</t>
  </si>
  <si>
    <t>Stainless steel sand machined castings</t>
  </si>
  <si>
    <t>31121205</t>
  </si>
  <si>
    <t>Iron sand machined castings</t>
  </si>
  <si>
    <t>31121206</t>
  </si>
  <si>
    <t>Aluminum sand machined castings</t>
  </si>
  <si>
    <t>31121207</t>
  </si>
  <si>
    <t>Magnesium sand machined castings</t>
  </si>
  <si>
    <t>31121208</t>
  </si>
  <si>
    <t>Titanium sand machined castings</t>
  </si>
  <si>
    <t>31121209</t>
  </si>
  <si>
    <t>Beryllium sand machined castings</t>
  </si>
  <si>
    <t>31121210</t>
  </si>
  <si>
    <t>Copper sand machined castings</t>
  </si>
  <si>
    <t>31121211</t>
  </si>
  <si>
    <t>Brass sand machined castings</t>
  </si>
  <si>
    <t>31121212</t>
  </si>
  <si>
    <t>Bronze sand machined castings</t>
  </si>
  <si>
    <t>31121213</t>
  </si>
  <si>
    <t>Zinc sand machined castings</t>
  </si>
  <si>
    <t>31121214</t>
  </si>
  <si>
    <t>Tin sand machined castings</t>
  </si>
  <si>
    <t>31121215</t>
  </si>
  <si>
    <t>Lead sand machined castings</t>
  </si>
  <si>
    <t>31121216</t>
  </si>
  <si>
    <t>Precious metal sand machined castings</t>
  </si>
  <si>
    <t>31121217</t>
  </si>
  <si>
    <t>Composite sand machined castings</t>
  </si>
  <si>
    <t>31121218</t>
  </si>
  <si>
    <t>Nickel Alloy sand machined castings</t>
  </si>
  <si>
    <t>31121219</t>
  </si>
  <si>
    <t>Non metallic sand machined castings</t>
  </si>
  <si>
    <t>31121300</t>
  </si>
  <si>
    <t>Machined permanent mold castings</t>
  </si>
  <si>
    <t>31121301</t>
  </si>
  <si>
    <t>Non ferrous alloy permanent mold machined castings</t>
  </si>
  <si>
    <t>31121302</t>
  </si>
  <si>
    <t>Ferrous alloy permanent mold machined castings</t>
  </si>
  <si>
    <t>31121303</t>
  </si>
  <si>
    <t>Steel permanent mold machined castings</t>
  </si>
  <si>
    <t>31121304</t>
  </si>
  <si>
    <t>Stainless steel permanent mold machined castings</t>
  </si>
  <si>
    <t>31121305</t>
  </si>
  <si>
    <t>Iron permanent mold machined castings</t>
  </si>
  <si>
    <t>31121306</t>
  </si>
  <si>
    <t>Aluminum permanent mold machined castings</t>
  </si>
  <si>
    <t>31121307</t>
  </si>
  <si>
    <t>Magnesium permanent mold machined castings</t>
  </si>
  <si>
    <t>31121308</t>
  </si>
  <si>
    <t>Titanium permanent mold machined castings</t>
  </si>
  <si>
    <t>31121309</t>
  </si>
  <si>
    <t>Beryllium permanent mold machined castings</t>
  </si>
  <si>
    <t>31121310</t>
  </si>
  <si>
    <t>Copper permanent mold machined castings</t>
  </si>
  <si>
    <t>31121311</t>
  </si>
  <si>
    <t>Brass permanent mold machined castings</t>
  </si>
  <si>
    <t>31121312</t>
  </si>
  <si>
    <t>Bronze permanent mold machined castings</t>
  </si>
  <si>
    <t>31121313</t>
  </si>
  <si>
    <t>Zinc permanent mold machined castings</t>
  </si>
  <si>
    <t>31121314</t>
  </si>
  <si>
    <t>Tin permanent mold machined castings</t>
  </si>
  <si>
    <t>31121315</t>
  </si>
  <si>
    <t>Lead permanent mold machined castings</t>
  </si>
  <si>
    <t>31121316</t>
  </si>
  <si>
    <t>Precious metal permanent mold machined castings</t>
  </si>
  <si>
    <t>31121317</t>
  </si>
  <si>
    <t>Composite permanent mold machined castings</t>
  </si>
  <si>
    <t>31121318</t>
  </si>
  <si>
    <t>Nickel alloy permanent mold machined castings</t>
  </si>
  <si>
    <t>31121319</t>
  </si>
  <si>
    <t>Non metallic permanent mold machined castings</t>
  </si>
  <si>
    <t>31121400</t>
  </si>
  <si>
    <t>Machined plaster mold castings</t>
  </si>
  <si>
    <t>31121401</t>
  </si>
  <si>
    <t>Non ferrous alloy plaster mold machined castings</t>
  </si>
  <si>
    <t>31121402</t>
  </si>
  <si>
    <t>Ferrous alloy plaster mold machined castings</t>
  </si>
  <si>
    <t>31121403</t>
  </si>
  <si>
    <t>Steel plaster mold machined castings</t>
  </si>
  <si>
    <t>31121404</t>
  </si>
  <si>
    <t>Stainless steel plaster mold machined castings</t>
  </si>
  <si>
    <t>31121405</t>
  </si>
  <si>
    <t>Iron plaster mold machined castings</t>
  </si>
  <si>
    <t>31121406</t>
  </si>
  <si>
    <t>Aluminum plaster mold machined castings</t>
  </si>
  <si>
    <t>31121407</t>
  </si>
  <si>
    <t>Magnesium plaster mold machined castings</t>
  </si>
  <si>
    <t>31121408</t>
  </si>
  <si>
    <t>Titanium plaster mold machined castings</t>
  </si>
  <si>
    <t>31121409</t>
  </si>
  <si>
    <t>Beryllium plaster mold machined castings</t>
  </si>
  <si>
    <t>31121410</t>
  </si>
  <si>
    <t>Copper plaster mold machined castings</t>
  </si>
  <si>
    <t>31121411</t>
  </si>
  <si>
    <t>Brass plaster mold machined castings</t>
  </si>
  <si>
    <t>31121412</t>
  </si>
  <si>
    <t>Bronze plaster mold machined castings</t>
  </si>
  <si>
    <t>31121413</t>
  </si>
  <si>
    <t>Zinc plaster mold machined castings</t>
  </si>
  <si>
    <t>31121414</t>
  </si>
  <si>
    <t>Tin plaster mold machined castings</t>
  </si>
  <si>
    <t>31121415</t>
  </si>
  <si>
    <t>Lead plaster mold machined castings</t>
  </si>
  <si>
    <t>31121416</t>
  </si>
  <si>
    <t>Precious metal plaster mold machined castings</t>
  </si>
  <si>
    <t>31121417</t>
  </si>
  <si>
    <t>Composite plaster mold machined castings</t>
  </si>
  <si>
    <t>31121418</t>
  </si>
  <si>
    <t>Nickel alloy plaster mold machined castings</t>
  </si>
  <si>
    <t>31121419</t>
  </si>
  <si>
    <t>Non metallic plaster mold machined castings</t>
  </si>
  <si>
    <t>31121500</t>
  </si>
  <si>
    <t>Machined shell mold castings</t>
  </si>
  <si>
    <t>31121501</t>
  </si>
  <si>
    <t>Non ferrous alloy shell mold machined castings</t>
  </si>
  <si>
    <t>31121502</t>
  </si>
  <si>
    <t>Ferrous alloy shell mold machined castings</t>
  </si>
  <si>
    <t>31121503</t>
  </si>
  <si>
    <t>Steel shell mold machined castings</t>
  </si>
  <si>
    <t>31121504</t>
  </si>
  <si>
    <t>Stainless steel shell mold machined castings</t>
  </si>
  <si>
    <t>31121505</t>
  </si>
  <si>
    <t>Iron shell mold machined castings</t>
  </si>
  <si>
    <t>31121506</t>
  </si>
  <si>
    <t>Aluminum shell mold machined castings</t>
  </si>
  <si>
    <t>31121507</t>
  </si>
  <si>
    <t>Magnesium shell mold machined castings</t>
  </si>
  <si>
    <t>31121508</t>
  </si>
  <si>
    <t>Titanium shell mold machined castings</t>
  </si>
  <si>
    <t>31121509</t>
  </si>
  <si>
    <t>Beryllium shell mold machined castings</t>
  </si>
  <si>
    <t>31121510</t>
  </si>
  <si>
    <t>Copper shell mold machined castings</t>
  </si>
  <si>
    <t>31121511</t>
  </si>
  <si>
    <t>Brass shell mold machined castings</t>
  </si>
  <si>
    <t>31121512</t>
  </si>
  <si>
    <t>Bronze shell mold machined castings</t>
  </si>
  <si>
    <t>31121513</t>
  </si>
  <si>
    <t>Zinc shell mold machined castings</t>
  </si>
  <si>
    <t>31121514</t>
  </si>
  <si>
    <t>Tin shell mold machined castings</t>
  </si>
  <si>
    <t>31121515</t>
  </si>
  <si>
    <t>Lead shell mold machined castings</t>
  </si>
  <si>
    <t>31121516</t>
  </si>
  <si>
    <t>Precious shell mold machined castings</t>
  </si>
  <si>
    <t>31121517</t>
  </si>
  <si>
    <t>Composite shell mold machined castings</t>
  </si>
  <si>
    <t>31121518</t>
  </si>
  <si>
    <t>Nickel alloy shell mold machined castings</t>
  </si>
  <si>
    <t>31121519</t>
  </si>
  <si>
    <t>Non metallic shell mold machined castings</t>
  </si>
  <si>
    <t>31121600</t>
  </si>
  <si>
    <t>Machined investment castings</t>
  </si>
  <si>
    <t>31121601</t>
  </si>
  <si>
    <t>Non ferrous alloy investment machined castings</t>
  </si>
  <si>
    <t>31121602</t>
  </si>
  <si>
    <t>Ferrous alloy investment machined castings</t>
  </si>
  <si>
    <t>31121603</t>
  </si>
  <si>
    <t>Steel investment machined castings</t>
  </si>
  <si>
    <t>31121604</t>
  </si>
  <si>
    <t>Stainless steel investment machined castings</t>
  </si>
  <si>
    <t>31121605</t>
  </si>
  <si>
    <t>Iron investment machined castings</t>
  </si>
  <si>
    <t>31121606</t>
  </si>
  <si>
    <t>Aluminum investment machined castings</t>
  </si>
  <si>
    <t>31121607</t>
  </si>
  <si>
    <t>Magnesium investment machined castings</t>
  </si>
  <si>
    <t>31121608</t>
  </si>
  <si>
    <t>Zinc investment machined castings</t>
  </si>
  <si>
    <t>31121609</t>
  </si>
  <si>
    <t>Tin investment machined castings</t>
  </si>
  <si>
    <t>31121610</t>
  </si>
  <si>
    <t>Lead investment machined castings</t>
  </si>
  <si>
    <t>31121611</t>
  </si>
  <si>
    <t>Precious metal investment machined castings</t>
  </si>
  <si>
    <t>31121612</t>
  </si>
  <si>
    <t>Titanium investment machined castings</t>
  </si>
  <si>
    <t>31121613</t>
  </si>
  <si>
    <t>Composite investment machined castings</t>
  </si>
  <si>
    <t>31121614</t>
  </si>
  <si>
    <t>Nickel alloy investment machined castings</t>
  </si>
  <si>
    <t>31121615</t>
  </si>
  <si>
    <t>Non metallic investment machined castings</t>
  </si>
  <si>
    <t>31121700</t>
  </si>
  <si>
    <t>Machined centrifugal castings</t>
  </si>
  <si>
    <t>31121701</t>
  </si>
  <si>
    <t>Non ferrous alloy centrifugal machined castings</t>
  </si>
  <si>
    <t>31121702</t>
  </si>
  <si>
    <t>Ferrous alloy centrifugal machined castings</t>
  </si>
  <si>
    <t>31121703</t>
  </si>
  <si>
    <t>Steel centrifugal machined castings</t>
  </si>
  <si>
    <t>31121704</t>
  </si>
  <si>
    <t>Stainless steel centrifugal machined castings</t>
  </si>
  <si>
    <t>31121705</t>
  </si>
  <si>
    <t>Iron centrifugal machined castings</t>
  </si>
  <si>
    <t>31121706</t>
  </si>
  <si>
    <t>Aluminum centrifugal machined castings</t>
  </si>
  <si>
    <t>31121707</t>
  </si>
  <si>
    <t>Magnesium centrifugal machined castings</t>
  </si>
  <si>
    <t>31121708</t>
  </si>
  <si>
    <t>Titanium centrifugal machined castings</t>
  </si>
  <si>
    <t>31121709</t>
  </si>
  <si>
    <t>Beryllium centrifugal machined castings</t>
  </si>
  <si>
    <t>31121710</t>
  </si>
  <si>
    <t>Copper centrifugal machined castings</t>
  </si>
  <si>
    <t>31121711</t>
  </si>
  <si>
    <t>Brass centrifugal machined castings</t>
  </si>
  <si>
    <t>31121712</t>
  </si>
  <si>
    <t>Bronze centrifugal machined castings</t>
  </si>
  <si>
    <t>31121713</t>
  </si>
  <si>
    <t>Zinc centrifugal machined castings</t>
  </si>
  <si>
    <t>31121714</t>
  </si>
  <si>
    <t>Tin centrifugal machined castings</t>
  </si>
  <si>
    <t>31121715</t>
  </si>
  <si>
    <t>Lead centrifugal machined castings</t>
  </si>
  <si>
    <t>31121716</t>
  </si>
  <si>
    <t>Precious metal centrifugal machined castings</t>
  </si>
  <si>
    <t>31121717</t>
  </si>
  <si>
    <t>Composite centrifugal machined castings</t>
  </si>
  <si>
    <t>31121718</t>
  </si>
  <si>
    <t>Nickel alloy centrifugal machined castings</t>
  </si>
  <si>
    <t>31121719</t>
  </si>
  <si>
    <t>Non metallic centrifugal machined castings</t>
  </si>
  <si>
    <t>31121800</t>
  </si>
  <si>
    <t>Machined ceramic mold castings</t>
  </si>
  <si>
    <t>31121801</t>
  </si>
  <si>
    <t>Non ferrous alloy ceramic mold machined castings</t>
  </si>
  <si>
    <t>31121802</t>
  </si>
  <si>
    <t>Ferrous alloy ceramic mold machined castings</t>
  </si>
  <si>
    <t>31121803</t>
  </si>
  <si>
    <t>Steel ceramic mold machined castings</t>
  </si>
  <si>
    <t>31121804</t>
  </si>
  <si>
    <t>Stainless steel ceramic mold machined castings</t>
  </si>
  <si>
    <t>31121805</t>
  </si>
  <si>
    <t>Iron ceramic mold machined castings</t>
  </si>
  <si>
    <t>31121806</t>
  </si>
  <si>
    <t>Aluminum ceramic mold machined castings</t>
  </si>
  <si>
    <t>31121807</t>
  </si>
  <si>
    <t>Magnesium ceramic mold machined castings</t>
  </si>
  <si>
    <t>31121808</t>
  </si>
  <si>
    <t>Titanium ceramic mold machined castings</t>
  </si>
  <si>
    <t>31121809</t>
  </si>
  <si>
    <t>Beryllium ceramic mold machined castings</t>
  </si>
  <si>
    <t>31121810</t>
  </si>
  <si>
    <t>Copper ceramic mold machined castings</t>
  </si>
  <si>
    <t>31121811</t>
  </si>
  <si>
    <t>Brass ceramic mold machined castings</t>
  </si>
  <si>
    <t>31121812</t>
  </si>
  <si>
    <t>Bronze ceramic mold machined castings</t>
  </si>
  <si>
    <t>31121813</t>
  </si>
  <si>
    <t>Zinc ceramic mold machined castings</t>
  </si>
  <si>
    <t>31121814</t>
  </si>
  <si>
    <t>Tin ceramic mold machined castings</t>
  </si>
  <si>
    <t>31121815</t>
  </si>
  <si>
    <t>Lead ceramic mold machined castings</t>
  </si>
  <si>
    <t>31121816</t>
  </si>
  <si>
    <t>Precious metal ceramic mold machined castings</t>
  </si>
  <si>
    <t>31121817</t>
  </si>
  <si>
    <t>Composite ceramic mold machined castings</t>
  </si>
  <si>
    <t>31121818</t>
  </si>
  <si>
    <t>Nickel alloy ceramic mold machined castings</t>
  </si>
  <si>
    <t>31121819</t>
  </si>
  <si>
    <t>Non metallic ceramic mold machined castings</t>
  </si>
  <si>
    <t>31121900</t>
  </si>
  <si>
    <t>Machined graphite mold castings</t>
  </si>
  <si>
    <t>31121901</t>
  </si>
  <si>
    <t>Non ferrous alloy graphite mold machined castings</t>
  </si>
  <si>
    <t>31121902</t>
  </si>
  <si>
    <t>Ferrous alloy graphite mold machined castings</t>
  </si>
  <si>
    <t>31121903</t>
  </si>
  <si>
    <t>Steel graphite mold machined castings</t>
  </si>
  <si>
    <t>31121904</t>
  </si>
  <si>
    <t>Stainless steel graphite mold machined castings</t>
  </si>
  <si>
    <t>31121905</t>
  </si>
  <si>
    <t>Iron graphite mold machined castings</t>
  </si>
  <si>
    <t>31121906</t>
  </si>
  <si>
    <t>Aluminum graphite mold machined castings</t>
  </si>
  <si>
    <t>31121907</t>
  </si>
  <si>
    <t>Magnesium graphite mold machined castings</t>
  </si>
  <si>
    <t>31121908</t>
  </si>
  <si>
    <t>Titanium graphite mold machined castings</t>
  </si>
  <si>
    <t>31121909</t>
  </si>
  <si>
    <t>Beryllium graphite mold machined castings</t>
  </si>
  <si>
    <t>31121910</t>
  </si>
  <si>
    <t>Copper graphite mold machined castings</t>
  </si>
  <si>
    <t>31121911</t>
  </si>
  <si>
    <t>Brass graphite mold machined castings</t>
  </si>
  <si>
    <t>31121912</t>
  </si>
  <si>
    <t>Bronze graphite mold machined castings</t>
  </si>
  <si>
    <t>31121913</t>
  </si>
  <si>
    <t>Zinc graphite mold machined castings</t>
  </si>
  <si>
    <t>31121914</t>
  </si>
  <si>
    <t>Tin graphite mold machined castings</t>
  </si>
  <si>
    <t>31121915</t>
  </si>
  <si>
    <t>Lead graphite mold machined castings</t>
  </si>
  <si>
    <t>31121916</t>
  </si>
  <si>
    <t>Precious metal graphite mold machined castings</t>
  </si>
  <si>
    <t>31121917</t>
  </si>
  <si>
    <t>Composite graphite mold machined castings</t>
  </si>
  <si>
    <t>31121918</t>
  </si>
  <si>
    <t>Nickel alloy metal graphite mold machined castings</t>
  </si>
  <si>
    <t>31121919</t>
  </si>
  <si>
    <t>Non metallic graphite mold machined castings</t>
  </si>
  <si>
    <t>31130000</t>
  </si>
  <si>
    <t>Forgings</t>
  </si>
  <si>
    <t>31131500</t>
  </si>
  <si>
    <t>Open die forgings</t>
  </si>
  <si>
    <t>31131501</t>
  </si>
  <si>
    <t>Non ferrous alloy open die forgings</t>
  </si>
  <si>
    <t>31131502</t>
  </si>
  <si>
    <t>Ferrous alloy open die forgings</t>
  </si>
  <si>
    <t>31131503</t>
  </si>
  <si>
    <t>Steel open die forgings</t>
  </si>
  <si>
    <t>31131504</t>
  </si>
  <si>
    <t>Stainless steel open die forgings</t>
  </si>
  <si>
    <t>31131505</t>
  </si>
  <si>
    <t>Iron open die forgings</t>
  </si>
  <si>
    <t>31131506</t>
  </si>
  <si>
    <t>Aluminum open die forgings</t>
  </si>
  <si>
    <t>31131507</t>
  </si>
  <si>
    <t>Magnesium open die forgings</t>
  </si>
  <si>
    <t>31131508</t>
  </si>
  <si>
    <t>Titanium open die forgings</t>
  </si>
  <si>
    <t>31131509</t>
  </si>
  <si>
    <t>Beryllium open die forgings</t>
  </si>
  <si>
    <t>31131510</t>
  </si>
  <si>
    <t>Copper open die forgings</t>
  </si>
  <si>
    <t>31131511</t>
  </si>
  <si>
    <t>Brass open die forgings</t>
  </si>
  <si>
    <t>31131512</t>
  </si>
  <si>
    <t>Bronze open die forgings</t>
  </si>
  <si>
    <t>31131513</t>
  </si>
  <si>
    <t>Zinc open die forgings</t>
  </si>
  <si>
    <t>31131514</t>
  </si>
  <si>
    <t>Tin open die forgings</t>
  </si>
  <si>
    <t>31131515</t>
  </si>
  <si>
    <t>Lead open die forgings</t>
  </si>
  <si>
    <t>31131516</t>
  </si>
  <si>
    <t>Precious metal open die forgings</t>
  </si>
  <si>
    <t>31131600</t>
  </si>
  <si>
    <t>Closed die forgings</t>
  </si>
  <si>
    <t>31131601</t>
  </si>
  <si>
    <t>Non ferrous alloy closed die forgings</t>
  </si>
  <si>
    <t>31131602</t>
  </si>
  <si>
    <t>Ferrous alloy closed die forgings</t>
  </si>
  <si>
    <t>31131603</t>
  </si>
  <si>
    <t>Steel closed die forgings</t>
  </si>
  <si>
    <t>31131604</t>
  </si>
  <si>
    <t>Stainless steel closed die forgings</t>
  </si>
  <si>
    <t>31131605</t>
  </si>
  <si>
    <t>Iron closed die forgings</t>
  </si>
  <si>
    <t>31131606</t>
  </si>
  <si>
    <t>Aluminum closed die forgings</t>
  </si>
  <si>
    <t>31131607</t>
  </si>
  <si>
    <t>Magnesium closed die forgings</t>
  </si>
  <si>
    <t>31131608</t>
  </si>
  <si>
    <t>Titanium closed die forgings</t>
  </si>
  <si>
    <t>31131609</t>
  </si>
  <si>
    <t>Beryllium closed die forgings</t>
  </si>
  <si>
    <t>31131610</t>
  </si>
  <si>
    <t>Copper closed die forgings</t>
  </si>
  <si>
    <t>31131611</t>
  </si>
  <si>
    <t>Brass closed die forgings</t>
  </si>
  <si>
    <t>31131612</t>
  </si>
  <si>
    <t>Bronze closed die forgings</t>
  </si>
  <si>
    <t>31131613</t>
  </si>
  <si>
    <t>Zinc closed die forgings</t>
  </si>
  <si>
    <t>31131614</t>
  </si>
  <si>
    <t>Tin closed die forgings</t>
  </si>
  <si>
    <t>31131615</t>
  </si>
  <si>
    <t>Lead closed die forgings</t>
  </si>
  <si>
    <t>31131616</t>
  </si>
  <si>
    <t>Precious metal closed die forgings</t>
  </si>
  <si>
    <t>31131700</t>
  </si>
  <si>
    <t>Impression die forgings</t>
  </si>
  <si>
    <t>31131701</t>
  </si>
  <si>
    <t>Non ferrous alloy impression die forgings</t>
  </si>
  <si>
    <t>31131702</t>
  </si>
  <si>
    <t>Ferrous alloy impression die forgings</t>
  </si>
  <si>
    <t>31131703</t>
  </si>
  <si>
    <t>Steel impression die forgings</t>
  </si>
  <si>
    <t>31131704</t>
  </si>
  <si>
    <t>Stainless steel impression die forgings</t>
  </si>
  <si>
    <t>31131705</t>
  </si>
  <si>
    <t>Iron impression die forgings</t>
  </si>
  <si>
    <t>31131706</t>
  </si>
  <si>
    <t>Aluminum impression die forgings</t>
  </si>
  <si>
    <t>31131707</t>
  </si>
  <si>
    <t>Magnesium impression die forgings</t>
  </si>
  <si>
    <t>31131708</t>
  </si>
  <si>
    <t>Titanium impression die forgings</t>
  </si>
  <si>
    <t>31131709</t>
  </si>
  <si>
    <t>Beryllium impression die forgings</t>
  </si>
  <si>
    <t>31131710</t>
  </si>
  <si>
    <t>Copper impression die forgings</t>
  </si>
  <si>
    <t>31131711</t>
  </si>
  <si>
    <t>Brass impression die forgings</t>
  </si>
  <si>
    <t>31131712</t>
  </si>
  <si>
    <t>Bronze impression die forgings</t>
  </si>
  <si>
    <t>31131713</t>
  </si>
  <si>
    <t>Zinc impression die forgings</t>
  </si>
  <si>
    <t>31131714</t>
  </si>
  <si>
    <t>Tin impression die forgings</t>
  </si>
  <si>
    <t>31131715</t>
  </si>
  <si>
    <t>Lead impression die forgings</t>
  </si>
  <si>
    <t>31131716</t>
  </si>
  <si>
    <t>Precious metal impression die forgings</t>
  </si>
  <si>
    <t>31131800</t>
  </si>
  <si>
    <t>Drop forgings</t>
  </si>
  <si>
    <t>31131801</t>
  </si>
  <si>
    <t>Non ferrous alloy drop forgings</t>
  </si>
  <si>
    <t>31131802</t>
  </si>
  <si>
    <t>Zinc drop forgings</t>
  </si>
  <si>
    <t>31131803</t>
  </si>
  <si>
    <t>Ferrous alloy drop forgings</t>
  </si>
  <si>
    <t>31131804</t>
  </si>
  <si>
    <t>Tin drop forgings</t>
  </si>
  <si>
    <t>31131805</t>
  </si>
  <si>
    <t>Lead drop forgings</t>
  </si>
  <si>
    <t>31131806</t>
  </si>
  <si>
    <t>Steel drop forgings</t>
  </si>
  <si>
    <t>31131807</t>
  </si>
  <si>
    <t>Precious metal drop forgings</t>
  </si>
  <si>
    <t>31131808</t>
  </si>
  <si>
    <t>Stainless steel drop forgings</t>
  </si>
  <si>
    <t>31131809</t>
  </si>
  <si>
    <t>Iron drop forgings</t>
  </si>
  <si>
    <t>31131810</t>
  </si>
  <si>
    <t>Aluminum drop forgings</t>
  </si>
  <si>
    <t>31131811</t>
  </si>
  <si>
    <t>Magnesium drop forgings</t>
  </si>
  <si>
    <t>31131812</t>
  </si>
  <si>
    <t>Titanium drop forgings</t>
  </si>
  <si>
    <t>31131813</t>
  </si>
  <si>
    <t>Beryllium drop forgings</t>
  </si>
  <si>
    <t>31131814</t>
  </si>
  <si>
    <t>Copper drop forgings</t>
  </si>
  <si>
    <t>31131815</t>
  </si>
  <si>
    <t>Brass drop forgings</t>
  </si>
  <si>
    <t>31131816</t>
  </si>
  <si>
    <t>Bronze drop forgings</t>
  </si>
  <si>
    <t>31131817</t>
  </si>
  <si>
    <t>Cold steel drop forgings</t>
  </si>
  <si>
    <t>31131818</t>
  </si>
  <si>
    <t>Semi finished drop forgings</t>
  </si>
  <si>
    <t>31131900</t>
  </si>
  <si>
    <t>Rolled ring forgings</t>
  </si>
  <si>
    <t>31131901</t>
  </si>
  <si>
    <t>Aluminum rolled ring forgings</t>
  </si>
  <si>
    <t>31131902</t>
  </si>
  <si>
    <t>Beryllium rolled ring forgings</t>
  </si>
  <si>
    <t>31131903</t>
  </si>
  <si>
    <t>Brass rolled ring forgings</t>
  </si>
  <si>
    <t>31131904</t>
  </si>
  <si>
    <t>Bronze rolled ring forgings</t>
  </si>
  <si>
    <t>31131905</t>
  </si>
  <si>
    <t>Copper rolled ring forgings</t>
  </si>
  <si>
    <t>31131906</t>
  </si>
  <si>
    <t>Iron rolled ring forgings</t>
  </si>
  <si>
    <t>31131907</t>
  </si>
  <si>
    <t>Lead rolled ring forgings</t>
  </si>
  <si>
    <t>31131908</t>
  </si>
  <si>
    <t>Magnesium rolled ring forgings</t>
  </si>
  <si>
    <t>31131909</t>
  </si>
  <si>
    <t>Precious metal rolled ring forgings</t>
  </si>
  <si>
    <t>31131910</t>
  </si>
  <si>
    <t>Stainless steel rolled ring forgings</t>
  </si>
  <si>
    <t>31131911</t>
  </si>
  <si>
    <t>Tin rolled ring forgings</t>
  </si>
  <si>
    <t>31131912</t>
  </si>
  <si>
    <t>Titanium rolled ring forgings</t>
  </si>
  <si>
    <t>31131913</t>
  </si>
  <si>
    <t>Zinc rolled ring forgings</t>
  </si>
  <si>
    <t>31131914</t>
  </si>
  <si>
    <t>Non ferrous alloy rolled ring forgings</t>
  </si>
  <si>
    <t>31131915</t>
  </si>
  <si>
    <t>Ferrous alloy rolled ring forgings</t>
  </si>
  <si>
    <t>31131916</t>
  </si>
  <si>
    <t>Steel rolled ring forgings</t>
  </si>
  <si>
    <t>31132000</t>
  </si>
  <si>
    <t>Powdered metal components</t>
  </si>
  <si>
    <t>31132001</t>
  </si>
  <si>
    <t>Ferrous powdered metal components</t>
  </si>
  <si>
    <t>31132002</t>
  </si>
  <si>
    <t>Non ferrous powdered metal parts</t>
  </si>
  <si>
    <t>31140000</t>
  </si>
  <si>
    <t>Moldings</t>
  </si>
  <si>
    <t>31141500</t>
  </si>
  <si>
    <t>Injection moldings</t>
  </si>
  <si>
    <t>31141501</t>
  </si>
  <si>
    <t>Plastic injection moldings</t>
  </si>
  <si>
    <t>31141502</t>
  </si>
  <si>
    <t>Rubber injection moldings</t>
  </si>
  <si>
    <t>31141503</t>
  </si>
  <si>
    <t>Glass injection moldings</t>
  </si>
  <si>
    <t>31141600</t>
  </si>
  <si>
    <t>Vacuum moldings</t>
  </si>
  <si>
    <t>31141601</t>
  </si>
  <si>
    <t>Plastic vacuum moldings</t>
  </si>
  <si>
    <t>31141602</t>
  </si>
  <si>
    <t>Rubber vacuum moldings</t>
  </si>
  <si>
    <t>31141603</t>
  </si>
  <si>
    <t>Glass vacuum moldings</t>
  </si>
  <si>
    <t>31141700</t>
  </si>
  <si>
    <t>Blow moldings</t>
  </si>
  <si>
    <t>31141701</t>
  </si>
  <si>
    <t>Plastic blow moldings</t>
  </si>
  <si>
    <t>31141702</t>
  </si>
  <si>
    <t>Rubber blow moldings</t>
  </si>
  <si>
    <t>31141800</t>
  </si>
  <si>
    <t>Reaction injection moldings RIM</t>
  </si>
  <si>
    <t>31141801</t>
  </si>
  <si>
    <t>Plastic reaction injection moldings</t>
  </si>
  <si>
    <t>31141802</t>
  </si>
  <si>
    <t>Rubber reaction injection moldings</t>
  </si>
  <si>
    <t>31150000</t>
  </si>
  <si>
    <t>Rope and chain and cable and wire and strap</t>
  </si>
  <si>
    <t>31151500</t>
  </si>
  <si>
    <t>Ropes</t>
  </si>
  <si>
    <t>31151501</t>
  </si>
  <si>
    <t>Cotton rope</t>
  </si>
  <si>
    <t>31151502</t>
  </si>
  <si>
    <t>Polyester rope</t>
  </si>
  <si>
    <t>31151503</t>
  </si>
  <si>
    <t>Polypropylene rope</t>
  </si>
  <si>
    <t>31151504</t>
  </si>
  <si>
    <t>Nylon rope</t>
  </si>
  <si>
    <t>31151505</t>
  </si>
  <si>
    <t>Wire rope</t>
  </si>
  <si>
    <t>31151506</t>
  </si>
  <si>
    <t>Hemp rope</t>
  </si>
  <si>
    <t>31151507</t>
  </si>
  <si>
    <t>String or twine</t>
  </si>
  <si>
    <t>31151508</t>
  </si>
  <si>
    <t>Sisal rope</t>
  </si>
  <si>
    <t>31151509</t>
  </si>
  <si>
    <t>Rubber rope</t>
  </si>
  <si>
    <t>31151510</t>
  </si>
  <si>
    <t>Rayon rope</t>
  </si>
  <si>
    <t>31151511</t>
  </si>
  <si>
    <t>Linen rope</t>
  </si>
  <si>
    <t>31151512</t>
  </si>
  <si>
    <t>Polyethylene rope</t>
  </si>
  <si>
    <t>31151513</t>
  </si>
  <si>
    <t>Coconut fiber rope</t>
  </si>
  <si>
    <t>31151514</t>
  </si>
  <si>
    <t>Jute rope</t>
  </si>
  <si>
    <t>31151515</t>
  </si>
  <si>
    <t>Esparto grass rope</t>
  </si>
  <si>
    <t>31151516</t>
  </si>
  <si>
    <t>Raffia rope</t>
  </si>
  <si>
    <t>31151517</t>
  </si>
  <si>
    <t>Aloe rope</t>
  </si>
  <si>
    <t>31151518</t>
  </si>
  <si>
    <t>Impregnated rope</t>
  </si>
  <si>
    <t>31151519</t>
  </si>
  <si>
    <t>Latex rope</t>
  </si>
  <si>
    <t>31151600</t>
  </si>
  <si>
    <t>Chains</t>
  </si>
  <si>
    <t>31151601</t>
  </si>
  <si>
    <t>Safety chains</t>
  </si>
  <si>
    <t>31151603</t>
  </si>
  <si>
    <t>Roller chains</t>
  </si>
  <si>
    <t>31151604</t>
  </si>
  <si>
    <t>Proof coil chains</t>
  </si>
  <si>
    <t>31151605</t>
  </si>
  <si>
    <t>Sash chain</t>
  </si>
  <si>
    <t>31151606</t>
  </si>
  <si>
    <t>Jack chains</t>
  </si>
  <si>
    <t>31151607</t>
  </si>
  <si>
    <t>Coil chains</t>
  </si>
  <si>
    <t>31151608</t>
  </si>
  <si>
    <t>Ball chains</t>
  </si>
  <si>
    <t>31151609</t>
  </si>
  <si>
    <t>Chain links</t>
  </si>
  <si>
    <t>31151610</t>
  </si>
  <si>
    <t>Hollow pin chain</t>
  </si>
  <si>
    <t>31151611</t>
  </si>
  <si>
    <t>Silent chain</t>
  </si>
  <si>
    <t>31151612</t>
  </si>
  <si>
    <t>Block chain</t>
  </si>
  <si>
    <t>31151613</t>
  </si>
  <si>
    <t>Engineering chain</t>
  </si>
  <si>
    <t>31151614</t>
  </si>
  <si>
    <t>Conveying chain</t>
  </si>
  <si>
    <t>31151615</t>
  </si>
  <si>
    <t>Roller or plate top chain</t>
  </si>
  <si>
    <t>31151616</t>
  </si>
  <si>
    <t>Pintle chain</t>
  </si>
  <si>
    <t>31151700</t>
  </si>
  <si>
    <t>Mechanical cable</t>
  </si>
  <si>
    <t>31151702</t>
  </si>
  <si>
    <t>Non electric control cables</t>
  </si>
  <si>
    <t>31151703</t>
  </si>
  <si>
    <t>Lifting cables</t>
  </si>
  <si>
    <t>31151704</t>
  </si>
  <si>
    <t>Track cables</t>
  </si>
  <si>
    <t>31151705</t>
  </si>
  <si>
    <t>Non electrical steel cables</t>
  </si>
  <si>
    <t>31151706</t>
  </si>
  <si>
    <t>Non electrical copper cables</t>
  </si>
  <si>
    <t>31151707</t>
  </si>
  <si>
    <t>Non electrical aluminum cables</t>
  </si>
  <si>
    <t>31151708</t>
  </si>
  <si>
    <t>Guy cables</t>
  </si>
  <si>
    <t>31151709</t>
  </si>
  <si>
    <t>Non electrical iron cable</t>
  </si>
  <si>
    <t>31151710</t>
  </si>
  <si>
    <t>Synthetic cable</t>
  </si>
  <si>
    <t>31151800</t>
  </si>
  <si>
    <t>Mechanical wire</t>
  </si>
  <si>
    <t>31151803</t>
  </si>
  <si>
    <t>Piano steel wire</t>
  </si>
  <si>
    <t>31151804</t>
  </si>
  <si>
    <t>Staple wire</t>
  </si>
  <si>
    <t>31151805</t>
  </si>
  <si>
    <t>Strand or multi filament wire</t>
  </si>
  <si>
    <t>31151806</t>
  </si>
  <si>
    <t>Laminated wire</t>
  </si>
  <si>
    <t>31151900</t>
  </si>
  <si>
    <t>Straps</t>
  </si>
  <si>
    <t>31151901</t>
  </si>
  <si>
    <t>Metal straps</t>
  </si>
  <si>
    <t>31151902</t>
  </si>
  <si>
    <t>Leather straps</t>
  </si>
  <si>
    <t>31151903</t>
  </si>
  <si>
    <t>Fiber straps</t>
  </si>
  <si>
    <t>31151904</t>
  </si>
  <si>
    <t>Plastic straps</t>
  </si>
  <si>
    <t>31151905</t>
  </si>
  <si>
    <t>Rubber straps</t>
  </si>
  <si>
    <t>31151906</t>
  </si>
  <si>
    <t>Ratchet tie down strap</t>
  </si>
  <si>
    <t>31152000</t>
  </si>
  <si>
    <t>Security wire</t>
  </si>
  <si>
    <t>31152001</t>
  </si>
  <si>
    <t>Razor wire</t>
  </si>
  <si>
    <t>31152002</t>
  </si>
  <si>
    <t>Barbed wire</t>
  </si>
  <si>
    <t>31152100</t>
  </si>
  <si>
    <t>Cords</t>
  </si>
  <si>
    <t>31152101</t>
  </si>
  <si>
    <t>Cotton cord</t>
  </si>
  <si>
    <t>31152102</t>
  </si>
  <si>
    <t>Nylon cord</t>
  </si>
  <si>
    <t>31152103</t>
  </si>
  <si>
    <t>Metallic cord</t>
  </si>
  <si>
    <t>31152104</t>
  </si>
  <si>
    <t>Silicone cord</t>
  </si>
  <si>
    <t>31152105</t>
  </si>
  <si>
    <t>Latex cord</t>
  </si>
  <si>
    <t>31152106</t>
  </si>
  <si>
    <t>Polyester cord</t>
  </si>
  <si>
    <t>31152107</t>
  </si>
  <si>
    <t>Neoprene cord</t>
  </si>
  <si>
    <t>31152108</t>
  </si>
  <si>
    <t>Polypropylene cord</t>
  </si>
  <si>
    <t>31152109</t>
  </si>
  <si>
    <t>Rubber cord</t>
  </si>
  <si>
    <t>31160000</t>
  </si>
  <si>
    <t>Hardware</t>
  </si>
  <si>
    <t>31161500</t>
  </si>
  <si>
    <t>Screws</t>
  </si>
  <si>
    <t>31161501</t>
  </si>
  <si>
    <t>Cap screws</t>
  </si>
  <si>
    <t>31161502</t>
  </si>
  <si>
    <t>Anchor screws</t>
  </si>
  <si>
    <t>31161503</t>
  </si>
  <si>
    <t>Drive screws</t>
  </si>
  <si>
    <t>31161504</t>
  </si>
  <si>
    <t>Machine screws</t>
  </si>
  <si>
    <t>31161505</t>
  </si>
  <si>
    <t>Set screws</t>
  </si>
  <si>
    <t>31161506</t>
  </si>
  <si>
    <t>Sheet metal screws</t>
  </si>
  <si>
    <t>31161507</t>
  </si>
  <si>
    <t>Tapping screws</t>
  </si>
  <si>
    <t>31161508</t>
  </si>
  <si>
    <t>Wood screws</t>
  </si>
  <si>
    <t>31161509</t>
  </si>
  <si>
    <t>Drywall screws</t>
  </si>
  <si>
    <t>31161510</t>
  </si>
  <si>
    <t>Captive screw</t>
  </si>
  <si>
    <t>31161511</t>
  </si>
  <si>
    <t>Locking screws</t>
  </si>
  <si>
    <t>31161512</t>
  </si>
  <si>
    <t>Thread rolling screws</t>
  </si>
  <si>
    <t>31161513</t>
  </si>
  <si>
    <t>Flathead screws</t>
  </si>
  <si>
    <t>31161514</t>
  </si>
  <si>
    <t>Weld screws</t>
  </si>
  <si>
    <t>31161516</t>
  </si>
  <si>
    <t>Thumb screws</t>
  </si>
  <si>
    <t>31161517</t>
  </si>
  <si>
    <t>Shoulder screws</t>
  </si>
  <si>
    <t>31161518</t>
  </si>
  <si>
    <t>Socket screw</t>
  </si>
  <si>
    <t>31161519</t>
  </si>
  <si>
    <t>Elevator bucket screw</t>
  </si>
  <si>
    <t>31161520</t>
  </si>
  <si>
    <t>Hexagonal head screw</t>
  </si>
  <si>
    <t>31161521</t>
  </si>
  <si>
    <t>Carriage screw</t>
  </si>
  <si>
    <t>31161522</t>
  </si>
  <si>
    <t>Eye screw</t>
  </si>
  <si>
    <t>31161523</t>
  </si>
  <si>
    <t>Wing screw</t>
  </si>
  <si>
    <t>31161524</t>
  </si>
  <si>
    <t>Decorative screw</t>
  </si>
  <si>
    <t>31161525</t>
  </si>
  <si>
    <t>Screw for plastic</t>
  </si>
  <si>
    <t>31161526</t>
  </si>
  <si>
    <t>Concrete screw</t>
  </si>
  <si>
    <t>31161527</t>
  </si>
  <si>
    <t>Hammerhead or T screw</t>
  </si>
  <si>
    <t>31161600</t>
  </si>
  <si>
    <t>Bolts</t>
  </si>
  <si>
    <t>31161601</t>
  </si>
  <si>
    <t>Anchor bolts</t>
  </si>
  <si>
    <t>31161602</t>
  </si>
  <si>
    <t>Blind bolts</t>
  </si>
  <si>
    <t>31161603</t>
  </si>
  <si>
    <t>Carriage bolts</t>
  </si>
  <si>
    <t>31161604</t>
  </si>
  <si>
    <t>Clevis bolts</t>
  </si>
  <si>
    <t>31161605</t>
  </si>
  <si>
    <t>Cylinder bolts</t>
  </si>
  <si>
    <t>31161606</t>
  </si>
  <si>
    <t>Door bolts</t>
  </si>
  <si>
    <t>31161607</t>
  </si>
  <si>
    <t>Expansion bolts</t>
  </si>
  <si>
    <t>31161608</t>
  </si>
  <si>
    <t>Lag bolts</t>
  </si>
  <si>
    <t>31161609</t>
  </si>
  <si>
    <t>Toggle bolts</t>
  </si>
  <si>
    <t>31161610</t>
  </si>
  <si>
    <t>Eye bolts</t>
  </si>
  <si>
    <t>31161611</t>
  </si>
  <si>
    <t>Locking bolts</t>
  </si>
  <si>
    <t>31161612</t>
  </si>
  <si>
    <t>Pin or collar bolts</t>
  </si>
  <si>
    <t>31161613</t>
  </si>
  <si>
    <t>Tension bolts</t>
  </si>
  <si>
    <t>31161614</t>
  </si>
  <si>
    <t>Structural bolts</t>
  </si>
  <si>
    <t>31161616</t>
  </si>
  <si>
    <t>U bolts</t>
  </si>
  <si>
    <t>31161617</t>
  </si>
  <si>
    <t>Wing bolts</t>
  </si>
  <si>
    <t>31161618</t>
  </si>
  <si>
    <t>Threaded rod</t>
  </si>
  <si>
    <t>31161619</t>
  </si>
  <si>
    <t>Stud bolts</t>
  </si>
  <si>
    <t>31161620</t>
  </si>
  <si>
    <t>Hexagonal bolts</t>
  </si>
  <si>
    <t>31161621</t>
  </si>
  <si>
    <t>Elevator bolts</t>
  </si>
  <si>
    <t>31161622</t>
  </si>
  <si>
    <t>Shear bolt</t>
  </si>
  <si>
    <t>31161700</t>
  </si>
  <si>
    <t>Nuts</t>
  </si>
  <si>
    <t>31161701</t>
  </si>
  <si>
    <t>Anchor nuts</t>
  </si>
  <si>
    <t>31161702</t>
  </si>
  <si>
    <t>Bearing nuts</t>
  </si>
  <si>
    <t>31161703</t>
  </si>
  <si>
    <t>Blind nuts</t>
  </si>
  <si>
    <t>31161704</t>
  </si>
  <si>
    <t>Barrel nuts</t>
  </si>
  <si>
    <t>31161705</t>
  </si>
  <si>
    <t>Cap nuts</t>
  </si>
  <si>
    <t>31161706</t>
  </si>
  <si>
    <t>Captive nuts</t>
  </si>
  <si>
    <t>31161707</t>
  </si>
  <si>
    <t>Castle nuts</t>
  </si>
  <si>
    <t>31161708</t>
  </si>
  <si>
    <t>Channel nuts</t>
  </si>
  <si>
    <t>31161709</t>
  </si>
  <si>
    <t>Clamping nuts</t>
  </si>
  <si>
    <t>31161710</t>
  </si>
  <si>
    <t>Expansion nuts</t>
  </si>
  <si>
    <t>31161711</t>
  </si>
  <si>
    <t>Eye nuts</t>
  </si>
  <si>
    <t>31161712</t>
  </si>
  <si>
    <t>Flange nuts</t>
  </si>
  <si>
    <t>31161713</t>
  </si>
  <si>
    <t>Hose nuts</t>
  </si>
  <si>
    <t>31161714</t>
  </si>
  <si>
    <t>Insert nuts</t>
  </si>
  <si>
    <t>31161716</t>
  </si>
  <si>
    <t>Locknuts</t>
  </si>
  <si>
    <t>31161717</t>
  </si>
  <si>
    <t>Wing nuts</t>
  </si>
  <si>
    <t>31161718</t>
  </si>
  <si>
    <t>Toggle nuts</t>
  </si>
  <si>
    <t>31161719</t>
  </si>
  <si>
    <t>Swivel nuts</t>
  </si>
  <si>
    <t>31161720</t>
  </si>
  <si>
    <t>Stop nuts</t>
  </si>
  <si>
    <t>31161721</t>
  </si>
  <si>
    <t>Spring nuts</t>
  </si>
  <si>
    <t>31161722</t>
  </si>
  <si>
    <t>Union nuts</t>
  </si>
  <si>
    <t>31161723</t>
  </si>
  <si>
    <t>Nutplate nuts</t>
  </si>
  <si>
    <t>31161724</t>
  </si>
  <si>
    <t>Press nuts</t>
  </si>
  <si>
    <t>31161725</t>
  </si>
  <si>
    <t>Clip nuts</t>
  </si>
  <si>
    <t>31161726</t>
  </si>
  <si>
    <t>Dome nuts</t>
  </si>
  <si>
    <t>31161727</t>
  </si>
  <si>
    <t>Hexagonal nuts</t>
  </si>
  <si>
    <t>31161728</t>
  </si>
  <si>
    <t>Coupling nuts</t>
  </si>
  <si>
    <t>31161729</t>
  </si>
  <si>
    <t>Knurled nuts</t>
  </si>
  <si>
    <t>31161730</t>
  </si>
  <si>
    <t>Square nuts</t>
  </si>
  <si>
    <t>31161731</t>
  </si>
  <si>
    <t>Weld nuts</t>
  </si>
  <si>
    <t>31161732</t>
  </si>
  <si>
    <t>Half moon nut</t>
  </si>
  <si>
    <t>31161733</t>
  </si>
  <si>
    <t>T nut or T slot nut</t>
  </si>
  <si>
    <t>31161734</t>
  </si>
  <si>
    <t>Slotted round nut</t>
  </si>
  <si>
    <t>31161735</t>
  </si>
  <si>
    <t>Cage nut</t>
  </si>
  <si>
    <t>31161736</t>
  </si>
  <si>
    <t>Decorative nut cap</t>
  </si>
  <si>
    <t>31161737</t>
  </si>
  <si>
    <t>Shear nut</t>
  </si>
  <si>
    <t>31161800</t>
  </si>
  <si>
    <t>Washers</t>
  </si>
  <si>
    <t>31161801</t>
  </si>
  <si>
    <t>Locking washers</t>
  </si>
  <si>
    <t>31161802</t>
  </si>
  <si>
    <t>Bevel washers</t>
  </si>
  <si>
    <t>31161803</t>
  </si>
  <si>
    <t>Binding washers</t>
  </si>
  <si>
    <t>31161804</t>
  </si>
  <si>
    <t>Curved washers</t>
  </si>
  <si>
    <t>31161805</t>
  </si>
  <si>
    <t>Electrical insulating washers</t>
  </si>
  <si>
    <t>31161806</t>
  </si>
  <si>
    <t>Finishing washers</t>
  </si>
  <si>
    <t>31161807</t>
  </si>
  <si>
    <t>Flat washers</t>
  </si>
  <si>
    <t>31161808</t>
  </si>
  <si>
    <t>Open washers</t>
  </si>
  <si>
    <t>31161809</t>
  </si>
  <si>
    <t>Reducing washers</t>
  </si>
  <si>
    <t>31161810</t>
  </si>
  <si>
    <t>Shim washers</t>
  </si>
  <si>
    <t>31161811</t>
  </si>
  <si>
    <t>Spring washers</t>
  </si>
  <si>
    <t>31161812</t>
  </si>
  <si>
    <t>Square washers</t>
  </si>
  <si>
    <t>31161813</t>
  </si>
  <si>
    <t>Swivel washers</t>
  </si>
  <si>
    <t>31161814</t>
  </si>
  <si>
    <t>Thrust washers</t>
  </si>
  <si>
    <t>31161815</t>
  </si>
  <si>
    <t>Shoulder washers</t>
  </si>
  <si>
    <t>31161816</t>
  </si>
  <si>
    <t>Spacers or standoffs</t>
  </si>
  <si>
    <t>31161817</t>
  </si>
  <si>
    <t>Conical washers</t>
  </si>
  <si>
    <t>31161818</t>
  </si>
  <si>
    <t>Seal washers</t>
  </si>
  <si>
    <t>31161819</t>
  </si>
  <si>
    <t>Washer kits</t>
  </si>
  <si>
    <t>31161820</t>
  </si>
  <si>
    <t>Spherical or domed washers</t>
  </si>
  <si>
    <t>31161821</t>
  </si>
  <si>
    <t>Tapered washer</t>
  </si>
  <si>
    <t>31161822</t>
  </si>
  <si>
    <t>Tooth lock washer</t>
  </si>
  <si>
    <t>31161823</t>
  </si>
  <si>
    <t>Fender washer</t>
  </si>
  <si>
    <t>31161900</t>
  </si>
  <si>
    <t>Springs</t>
  </si>
  <si>
    <t>31161901</t>
  </si>
  <si>
    <t>Helical springs</t>
  </si>
  <si>
    <t>31161902</t>
  </si>
  <si>
    <t>Leaf springs</t>
  </si>
  <si>
    <t>31161903</t>
  </si>
  <si>
    <t>Spiral springs</t>
  </si>
  <si>
    <t>31161904</t>
  </si>
  <si>
    <t>Compression springs</t>
  </si>
  <si>
    <t>31161905</t>
  </si>
  <si>
    <t>Die springs</t>
  </si>
  <si>
    <t>31161906</t>
  </si>
  <si>
    <t>Disk springs</t>
  </si>
  <si>
    <t>31161907</t>
  </si>
  <si>
    <t>Extension springs</t>
  </si>
  <si>
    <t>31161908</t>
  </si>
  <si>
    <t>Torsion springs</t>
  </si>
  <si>
    <t>31162000</t>
  </si>
  <si>
    <t>Nails</t>
  </si>
  <si>
    <t>31162001</t>
  </si>
  <si>
    <t>Brads</t>
  </si>
  <si>
    <t>31162002</t>
  </si>
  <si>
    <t>Cap nails</t>
  </si>
  <si>
    <t>31162003</t>
  </si>
  <si>
    <t>Finishing nails</t>
  </si>
  <si>
    <t>31162004</t>
  </si>
  <si>
    <t>Masonry nails</t>
  </si>
  <si>
    <t>31162005</t>
  </si>
  <si>
    <t>Roofing nails</t>
  </si>
  <si>
    <t>31162006</t>
  </si>
  <si>
    <t>Wire nails</t>
  </si>
  <si>
    <t>31162007</t>
  </si>
  <si>
    <t>Upholstery nails</t>
  </si>
  <si>
    <t>31162008</t>
  </si>
  <si>
    <t>Drive pins</t>
  </si>
  <si>
    <t>31162009</t>
  </si>
  <si>
    <t>Fiber cement nail</t>
  </si>
  <si>
    <t>31162010</t>
  </si>
  <si>
    <t>Horseshoe nail</t>
  </si>
  <si>
    <t>31162011</t>
  </si>
  <si>
    <t>Decorative nail</t>
  </si>
  <si>
    <t>31162012</t>
  </si>
  <si>
    <t>Survey nail</t>
  </si>
  <si>
    <t>31162013</t>
  </si>
  <si>
    <t>Boat nail</t>
  </si>
  <si>
    <t>31162014</t>
  </si>
  <si>
    <t>Railroad spike or nail</t>
  </si>
  <si>
    <t>31162100</t>
  </si>
  <si>
    <t>Anchors</t>
  </si>
  <si>
    <t>31162101</t>
  </si>
  <si>
    <t>Concrete anchors</t>
  </si>
  <si>
    <t>31162102</t>
  </si>
  <si>
    <t>Wedge anchors</t>
  </si>
  <si>
    <t>31162103</t>
  </si>
  <si>
    <t>Wall anchors</t>
  </si>
  <si>
    <t>31162104</t>
  </si>
  <si>
    <t>Screw anchors</t>
  </si>
  <si>
    <t>31162105</t>
  </si>
  <si>
    <t>Resin anchors</t>
  </si>
  <si>
    <t>31162106</t>
  </si>
  <si>
    <t>Pipe anchors</t>
  </si>
  <si>
    <t>31162107</t>
  </si>
  <si>
    <t>Nail expansion anchors</t>
  </si>
  <si>
    <t>31162108</t>
  </si>
  <si>
    <t>Tie down anchors</t>
  </si>
  <si>
    <t>31162200</t>
  </si>
  <si>
    <t>Rivets</t>
  </si>
  <si>
    <t>31162201</t>
  </si>
  <si>
    <t>Blind rivets</t>
  </si>
  <si>
    <t>31162202</t>
  </si>
  <si>
    <t>Crownhead rivets</t>
  </si>
  <si>
    <t>31162203</t>
  </si>
  <si>
    <t>Flat head rivets</t>
  </si>
  <si>
    <t>31162204</t>
  </si>
  <si>
    <t>Full rivets</t>
  </si>
  <si>
    <t>31162205</t>
  </si>
  <si>
    <t>Ratchet rivets</t>
  </si>
  <si>
    <t>31162206</t>
  </si>
  <si>
    <t>Tinners rivets</t>
  </si>
  <si>
    <t>31162207</t>
  </si>
  <si>
    <t>Compression rivets</t>
  </si>
  <si>
    <t>31162208</t>
  </si>
  <si>
    <t>Coopers rivets</t>
  </si>
  <si>
    <t>31162209</t>
  </si>
  <si>
    <t>Button head rivets</t>
  </si>
  <si>
    <t>31162210</t>
  </si>
  <si>
    <t>Hinged or self setting  rivets</t>
  </si>
  <si>
    <t>31162300</t>
  </si>
  <si>
    <t>Mounting hardware</t>
  </si>
  <si>
    <t>31162301</t>
  </si>
  <si>
    <t>Mounting profiles</t>
  </si>
  <si>
    <t>31162303</t>
  </si>
  <si>
    <t>Mounting bars</t>
  </si>
  <si>
    <t>31162304</t>
  </si>
  <si>
    <t>Mounting strips</t>
  </si>
  <si>
    <t>31162305</t>
  </si>
  <si>
    <t>Mounting clips</t>
  </si>
  <si>
    <t>31162306</t>
  </si>
  <si>
    <t>Mounting hangers</t>
  </si>
  <si>
    <t>31162307</t>
  </si>
  <si>
    <t>Mounting plates</t>
  </si>
  <si>
    <t>31162308</t>
  </si>
  <si>
    <t>Mounting panels</t>
  </si>
  <si>
    <t>31162309</t>
  </si>
  <si>
    <t>Mounting racks</t>
  </si>
  <si>
    <t>31162310</t>
  </si>
  <si>
    <t>Mounting straps</t>
  </si>
  <si>
    <t>31162311</t>
  </si>
  <si>
    <t>Wall bushings</t>
  </si>
  <si>
    <t>31162312</t>
  </si>
  <si>
    <t>Mounting pins</t>
  </si>
  <si>
    <t>31162313</t>
  </si>
  <si>
    <t>Mounting kits</t>
  </si>
  <si>
    <t>31162314</t>
  </si>
  <si>
    <t>Tile spacer</t>
  </si>
  <si>
    <t>31162400</t>
  </si>
  <si>
    <t>Miscellaneous fasteners</t>
  </si>
  <si>
    <t>31162401</t>
  </si>
  <si>
    <t>Grommets</t>
  </si>
  <si>
    <t>31162402</t>
  </si>
  <si>
    <t>Hasps</t>
  </si>
  <si>
    <t>31162403</t>
  </si>
  <si>
    <t>Hinges</t>
  </si>
  <si>
    <t>31162404</t>
  </si>
  <si>
    <t>Hardware staples</t>
  </si>
  <si>
    <t>31162405</t>
  </si>
  <si>
    <t>Turnbuckles</t>
  </si>
  <si>
    <t>31162406</t>
  </si>
  <si>
    <t>Strapping or banding buckles</t>
  </si>
  <si>
    <t>31162407</t>
  </si>
  <si>
    <t>Latch</t>
  </si>
  <si>
    <t>31162409</t>
  </si>
  <si>
    <t>Clevis pin</t>
  </si>
  <si>
    <t>31162410</t>
  </si>
  <si>
    <t>Knurled pins</t>
  </si>
  <si>
    <t>31162411</t>
  </si>
  <si>
    <t>Snap rings</t>
  </si>
  <si>
    <t>31162412</t>
  </si>
  <si>
    <t>Clevis</t>
  </si>
  <si>
    <t>31162413</t>
  </si>
  <si>
    <t>Snap fastener</t>
  </si>
  <si>
    <t>31162414</t>
  </si>
  <si>
    <t>Cleat</t>
  </si>
  <si>
    <t>31162415</t>
  </si>
  <si>
    <t>Pawls</t>
  </si>
  <si>
    <t>31162416</t>
  </si>
  <si>
    <t>Connecting or coupling pins</t>
  </si>
  <si>
    <t>31162417</t>
  </si>
  <si>
    <t>Aligning pins</t>
  </si>
  <si>
    <t>31162418</t>
  </si>
  <si>
    <t>Twist ties</t>
  </si>
  <si>
    <t>31162419</t>
  </si>
  <si>
    <t>Rings and links</t>
  </si>
  <si>
    <t>31162500</t>
  </si>
  <si>
    <t>Brackets and braces</t>
  </si>
  <si>
    <t>31162501</t>
  </si>
  <si>
    <t>Shelf brackets</t>
  </si>
  <si>
    <t>31162502</t>
  </si>
  <si>
    <t>Angle brackets</t>
  </si>
  <si>
    <t>31162503</t>
  </si>
  <si>
    <t>Braces</t>
  </si>
  <si>
    <t>31162504</t>
  </si>
  <si>
    <t>Electrical fixture brackets</t>
  </si>
  <si>
    <t>31162505</t>
  </si>
  <si>
    <t>Magnetic mounting brackets</t>
  </si>
  <si>
    <t>31162506</t>
  </si>
  <si>
    <t>Wall mount bracket</t>
  </si>
  <si>
    <t>31162507</t>
  </si>
  <si>
    <t>Pinion brackets</t>
  </si>
  <si>
    <t>31162600</t>
  </si>
  <si>
    <t>Hooks</t>
  </si>
  <si>
    <t>31162601</t>
  </si>
  <si>
    <t>Swivel hooks</t>
  </si>
  <si>
    <t>31162602</t>
  </si>
  <si>
    <t>Spring hooks</t>
  </si>
  <si>
    <t>31162603</t>
  </si>
  <si>
    <t>S hooks</t>
  </si>
  <si>
    <t>31162604</t>
  </si>
  <si>
    <t>Safety hooks</t>
  </si>
  <si>
    <t>31162605</t>
  </si>
  <si>
    <t>Lifting hooks</t>
  </si>
  <si>
    <t>31162606</t>
  </si>
  <si>
    <t>J hooks</t>
  </si>
  <si>
    <t>31162607</t>
  </si>
  <si>
    <t>Guy wire hooks</t>
  </si>
  <si>
    <t>31162608</t>
  </si>
  <si>
    <t>Grab hooks</t>
  </si>
  <si>
    <t>31162609</t>
  </si>
  <si>
    <t>Screw hooks</t>
  </si>
  <si>
    <t>31162610</t>
  </si>
  <si>
    <t>Peg board hooks</t>
  </si>
  <si>
    <t>31162611</t>
  </si>
  <si>
    <t>Slip hooks</t>
  </si>
  <si>
    <t>31162612</t>
  </si>
  <si>
    <t>Square hook</t>
  </si>
  <si>
    <t>31162613</t>
  </si>
  <si>
    <t>Figure eight hook</t>
  </si>
  <si>
    <t>31162614</t>
  </si>
  <si>
    <t>Fixed hook</t>
  </si>
  <si>
    <t>31162700</t>
  </si>
  <si>
    <t>Rolling hardware</t>
  </si>
  <si>
    <t>31162701</t>
  </si>
  <si>
    <t>Casters</t>
  </si>
  <si>
    <t>31162702</t>
  </si>
  <si>
    <t>Wheels</t>
  </si>
  <si>
    <t>31162703</t>
  </si>
  <si>
    <t>Sliders</t>
  </si>
  <si>
    <t>31162704</t>
  </si>
  <si>
    <t>Roller spikes</t>
  </si>
  <si>
    <t>31162800</t>
  </si>
  <si>
    <t>Miscellaneous hardware</t>
  </si>
  <si>
    <t>31162801</t>
  </si>
  <si>
    <t>Handles or knobs</t>
  </si>
  <si>
    <t>31162802</t>
  </si>
  <si>
    <t>Inserts</t>
  </si>
  <si>
    <t>31162803</t>
  </si>
  <si>
    <t>Shackles</t>
  </si>
  <si>
    <t>31162804</t>
  </si>
  <si>
    <t>Door stops</t>
  </si>
  <si>
    <t>31162805</t>
  </si>
  <si>
    <t>Cable thimble</t>
  </si>
  <si>
    <t>31162806</t>
  </si>
  <si>
    <t>Screw covers</t>
  </si>
  <si>
    <t>31162807</t>
  </si>
  <si>
    <t>Levers</t>
  </si>
  <si>
    <t>31162808</t>
  </si>
  <si>
    <t>Panic bars</t>
  </si>
  <si>
    <t>31162809</t>
  </si>
  <si>
    <t>Locating pins</t>
  </si>
  <si>
    <t>31162810</t>
  </si>
  <si>
    <t>Splices or splice plates</t>
  </si>
  <si>
    <t>31162811</t>
  </si>
  <si>
    <t>Shaft collar</t>
  </si>
  <si>
    <t>31162812</t>
  </si>
  <si>
    <t>Swaging sleeves</t>
  </si>
  <si>
    <t>31162813</t>
  </si>
  <si>
    <t>Wire rope clip</t>
  </si>
  <si>
    <t>31162814</t>
  </si>
  <si>
    <t>Fastener assortment kit</t>
  </si>
  <si>
    <t>31162815</t>
  </si>
  <si>
    <t>Shim</t>
  </si>
  <si>
    <t>31162900</t>
  </si>
  <si>
    <t>Clamps</t>
  </si>
  <si>
    <t>31162901</t>
  </si>
  <si>
    <t>Ear clamps</t>
  </si>
  <si>
    <t>31162902</t>
  </si>
  <si>
    <t>Spring clamps</t>
  </si>
  <si>
    <t>31162903</t>
  </si>
  <si>
    <t>Screw clamps</t>
  </si>
  <si>
    <t>31162904</t>
  </si>
  <si>
    <t>Wire rope clamps</t>
  </si>
  <si>
    <t>31162905</t>
  </si>
  <si>
    <t>Beam clamps</t>
  </si>
  <si>
    <t>31162906</t>
  </si>
  <si>
    <t>Hose or pipe clamps</t>
  </si>
  <si>
    <t>31162907</t>
  </si>
  <si>
    <t>Extending clamp</t>
  </si>
  <si>
    <t>31162908</t>
  </si>
  <si>
    <t>Miniature clamp</t>
  </si>
  <si>
    <t>31162909</t>
  </si>
  <si>
    <t>Isophonic clamp</t>
  </si>
  <si>
    <t>31162910</t>
  </si>
  <si>
    <t>Drill clamp</t>
  </si>
  <si>
    <t>31163000</t>
  </si>
  <si>
    <t>Couplings</t>
  </si>
  <si>
    <t>31163001</t>
  </si>
  <si>
    <t>Elastomeric couplings</t>
  </si>
  <si>
    <t>31163002</t>
  </si>
  <si>
    <t>Gear couplings</t>
  </si>
  <si>
    <t>31163003</t>
  </si>
  <si>
    <t>Metallic couplings</t>
  </si>
  <si>
    <t>31163004</t>
  </si>
  <si>
    <t>Miniature couplings</t>
  </si>
  <si>
    <t>31163005</t>
  </si>
  <si>
    <t>Coupling sleeves</t>
  </si>
  <si>
    <t>31163006</t>
  </si>
  <si>
    <t>Grid coupling</t>
  </si>
  <si>
    <t>31163007</t>
  </si>
  <si>
    <t>Chain coupling</t>
  </si>
  <si>
    <t>31163008</t>
  </si>
  <si>
    <t>Disc coupling</t>
  </si>
  <si>
    <t>31163009</t>
  </si>
  <si>
    <t>Rigid coupling</t>
  </si>
  <si>
    <t>31163010</t>
  </si>
  <si>
    <t>Spider coupling</t>
  </si>
  <si>
    <t>31163011</t>
  </si>
  <si>
    <t>Jaw coupling</t>
  </si>
  <si>
    <t>31163100</t>
  </si>
  <si>
    <t>Connectors</t>
  </si>
  <si>
    <t>31163101</t>
  </si>
  <si>
    <t>Quick disconnects</t>
  </si>
  <si>
    <t>31163102</t>
  </si>
  <si>
    <t>Ferrule</t>
  </si>
  <si>
    <t>31163103</t>
  </si>
  <si>
    <t>Trailer Connector</t>
  </si>
  <si>
    <t>31163200</t>
  </si>
  <si>
    <t>Retaining hardware</t>
  </si>
  <si>
    <t>31163201</t>
  </si>
  <si>
    <t>Spring pins</t>
  </si>
  <si>
    <t>31163202</t>
  </si>
  <si>
    <t>Retaining rings</t>
  </si>
  <si>
    <t>31163203</t>
  </si>
  <si>
    <t>Dowel pin</t>
  </si>
  <si>
    <t>31163204</t>
  </si>
  <si>
    <t>Cotter pin</t>
  </si>
  <si>
    <t>31163205</t>
  </si>
  <si>
    <t>Taper pins</t>
  </si>
  <si>
    <t>31163207</t>
  </si>
  <si>
    <t>Shaft or woodruff keys</t>
  </si>
  <si>
    <t>31163208</t>
  </si>
  <si>
    <t>Keystock</t>
  </si>
  <si>
    <t>31163209</t>
  </si>
  <si>
    <t>Bearing holders or retainers</t>
  </si>
  <si>
    <t>31163210</t>
  </si>
  <si>
    <t>Retaining collars</t>
  </si>
  <si>
    <t>31163211</t>
  </si>
  <si>
    <t>Retaining clips</t>
  </si>
  <si>
    <t>31163212</t>
  </si>
  <si>
    <t>Threaded pins</t>
  </si>
  <si>
    <t>31163213</t>
  </si>
  <si>
    <t>Pivot pins</t>
  </si>
  <si>
    <t>31163214</t>
  </si>
  <si>
    <t>Shear pins</t>
  </si>
  <si>
    <t>31163215</t>
  </si>
  <si>
    <t>Grooved pins</t>
  </si>
  <si>
    <t>31163216</t>
  </si>
  <si>
    <t>Cable hanger</t>
  </si>
  <si>
    <t>31163217</t>
  </si>
  <si>
    <t>Quick disconnect shaft hub locking bushing</t>
  </si>
  <si>
    <t>31163218</t>
  </si>
  <si>
    <t>Bearing adapter sleeve</t>
  </si>
  <si>
    <t>31163219</t>
  </si>
  <si>
    <t>Cylindrical pin</t>
  </si>
  <si>
    <t>31163220</t>
  </si>
  <si>
    <t>Pin assortment set</t>
  </si>
  <si>
    <t>31163221</t>
  </si>
  <si>
    <t>Panel pin</t>
  </si>
  <si>
    <t>31163222</t>
  </si>
  <si>
    <t>Square key</t>
  </si>
  <si>
    <t>31163223</t>
  </si>
  <si>
    <t>Rectangular key</t>
  </si>
  <si>
    <t>31163224</t>
  </si>
  <si>
    <t>Taper key</t>
  </si>
  <si>
    <t>31163225</t>
  </si>
  <si>
    <t>Gib head key</t>
  </si>
  <si>
    <t>31170000</t>
  </si>
  <si>
    <t>Bearings and bushings and wheels and gears</t>
  </si>
  <si>
    <t>31171500</t>
  </si>
  <si>
    <t>Bearings</t>
  </si>
  <si>
    <t>31171501</t>
  </si>
  <si>
    <t>Flanged bearings</t>
  </si>
  <si>
    <t>31171502</t>
  </si>
  <si>
    <t>Radial bearings</t>
  </si>
  <si>
    <t>31171503</t>
  </si>
  <si>
    <t>Wheel bearings</t>
  </si>
  <si>
    <t>31171504</t>
  </si>
  <si>
    <t>Ball bearings</t>
  </si>
  <si>
    <t>31171505</t>
  </si>
  <si>
    <t>Roller bearings</t>
  </si>
  <si>
    <t>31171506</t>
  </si>
  <si>
    <t>Linear bearings</t>
  </si>
  <si>
    <t>31171507</t>
  </si>
  <si>
    <t>Thrust bearings</t>
  </si>
  <si>
    <t>31171508</t>
  </si>
  <si>
    <t>Rod end bearings</t>
  </si>
  <si>
    <t>31171509</t>
  </si>
  <si>
    <t>Sleeve bearings</t>
  </si>
  <si>
    <t>31171510</t>
  </si>
  <si>
    <t>Spherical bearings</t>
  </si>
  <si>
    <t>31171511</t>
  </si>
  <si>
    <t>Pillow block bearings</t>
  </si>
  <si>
    <t>31171512</t>
  </si>
  <si>
    <t>Needle bearings</t>
  </si>
  <si>
    <t>31171513</t>
  </si>
  <si>
    <t>Hanger bearings</t>
  </si>
  <si>
    <t>31171515</t>
  </si>
  <si>
    <t>Plain bearings</t>
  </si>
  <si>
    <t>31171516</t>
  </si>
  <si>
    <t>Tapered bearings</t>
  </si>
  <si>
    <t>31171518</t>
  </si>
  <si>
    <t>Bearing cage</t>
  </si>
  <si>
    <t>31171519</t>
  </si>
  <si>
    <t>Bearing blocks or housings</t>
  </si>
  <si>
    <t>31171520</t>
  </si>
  <si>
    <t>Bearing journals</t>
  </si>
  <si>
    <t>31171522</t>
  </si>
  <si>
    <t>Magnetic bearings</t>
  </si>
  <si>
    <t>31171523</t>
  </si>
  <si>
    <t>Air bearings</t>
  </si>
  <si>
    <t>31171524</t>
  </si>
  <si>
    <t>Bearing caps</t>
  </si>
  <si>
    <t>31171525</t>
  </si>
  <si>
    <t>Bearing liners</t>
  </si>
  <si>
    <t>31171526</t>
  </si>
  <si>
    <t>Bearing pads</t>
  </si>
  <si>
    <t>31171527</t>
  </si>
  <si>
    <t>Bearing cones</t>
  </si>
  <si>
    <t>31171528</t>
  </si>
  <si>
    <t>Split bearing</t>
  </si>
  <si>
    <t>31171529</t>
  </si>
  <si>
    <t>Bearing cups</t>
  </si>
  <si>
    <t>31171530</t>
  </si>
  <si>
    <t>Cam follower bearing</t>
  </si>
  <si>
    <t>31171531</t>
  </si>
  <si>
    <t>Angular contact bearing</t>
  </si>
  <si>
    <t>31171532</t>
  </si>
  <si>
    <t>Self aligning bearing</t>
  </si>
  <si>
    <t>31171533</t>
  </si>
  <si>
    <t>Take up bearing and frame</t>
  </si>
  <si>
    <t>31171534</t>
  </si>
  <si>
    <t>Tapped base bearing</t>
  </si>
  <si>
    <t>31171535</t>
  </si>
  <si>
    <t>Cartridge bearing</t>
  </si>
  <si>
    <t>31171536</t>
  </si>
  <si>
    <t>Insert bearing</t>
  </si>
  <si>
    <t>31171537</t>
  </si>
  <si>
    <t>Combination bearing</t>
  </si>
  <si>
    <t>31171538</t>
  </si>
  <si>
    <t>Four point bearing</t>
  </si>
  <si>
    <t>31171539</t>
  </si>
  <si>
    <t>Bearing ball</t>
  </si>
  <si>
    <t>31171540</t>
  </si>
  <si>
    <t>Bearing needle</t>
  </si>
  <si>
    <t>31171541</t>
  </si>
  <si>
    <t>Bearing roller</t>
  </si>
  <si>
    <t>31171542</t>
  </si>
  <si>
    <t>Tensioner bearing</t>
  </si>
  <si>
    <t>31171600</t>
  </si>
  <si>
    <t>Bushings</t>
  </si>
  <si>
    <t>31171603</t>
  </si>
  <si>
    <t>Drill bushings</t>
  </si>
  <si>
    <t>31171604</t>
  </si>
  <si>
    <t>Pilot bushings</t>
  </si>
  <si>
    <t>31171605</t>
  </si>
  <si>
    <t>Shaft bushings</t>
  </si>
  <si>
    <t>31171606</t>
  </si>
  <si>
    <t>Flange bushings</t>
  </si>
  <si>
    <t>31171700</t>
  </si>
  <si>
    <t>Gears</t>
  </si>
  <si>
    <t>31171704</t>
  </si>
  <si>
    <t>Friction gears</t>
  </si>
  <si>
    <t>31171706</t>
  </si>
  <si>
    <t>Conical gears</t>
  </si>
  <si>
    <t>31171707</t>
  </si>
  <si>
    <t>Spur gears</t>
  </si>
  <si>
    <t>31171708</t>
  </si>
  <si>
    <t>Bevel gears</t>
  </si>
  <si>
    <t>31171709</t>
  </si>
  <si>
    <t>Rack gears</t>
  </si>
  <si>
    <t>31171710</t>
  </si>
  <si>
    <t>Pinion gears</t>
  </si>
  <si>
    <t>31171711</t>
  </si>
  <si>
    <t>Ring gears</t>
  </si>
  <si>
    <t>31171712</t>
  </si>
  <si>
    <t>Worm gears</t>
  </si>
  <si>
    <t>31171713</t>
  </si>
  <si>
    <t>Side Gears</t>
  </si>
  <si>
    <t>31171714</t>
  </si>
  <si>
    <t>Helical gears</t>
  </si>
  <si>
    <t>31171715</t>
  </si>
  <si>
    <t>Cylindrical gear</t>
  </si>
  <si>
    <t>31171800</t>
  </si>
  <si>
    <t>Industrial wheels</t>
  </si>
  <si>
    <t>31171801</t>
  </si>
  <si>
    <t>Cog wheels</t>
  </si>
  <si>
    <t>31171802</t>
  </si>
  <si>
    <t>Impeller wheels</t>
  </si>
  <si>
    <t>31171803</t>
  </si>
  <si>
    <t>Flywheels</t>
  </si>
  <si>
    <t>31171804</t>
  </si>
  <si>
    <t>Sheaves or pulleys</t>
  </si>
  <si>
    <t>31171805</t>
  </si>
  <si>
    <t>Wheel brushes</t>
  </si>
  <si>
    <t>31171806</t>
  </si>
  <si>
    <t>Idler wheels</t>
  </si>
  <si>
    <t>31171900</t>
  </si>
  <si>
    <t>Sprockets</t>
  </si>
  <si>
    <t>31171901</t>
  </si>
  <si>
    <t>Roller chain sprockets</t>
  </si>
  <si>
    <t>31171902</t>
  </si>
  <si>
    <t>Engineering chain sprocket</t>
  </si>
  <si>
    <t>31171903</t>
  </si>
  <si>
    <t>Conveying chain sprocket</t>
  </si>
  <si>
    <t>31171904</t>
  </si>
  <si>
    <t>Silent chain sprocket</t>
  </si>
  <si>
    <t>31180000</t>
  </si>
  <si>
    <t>Gaskets and seals</t>
  </si>
  <si>
    <t>31181500</t>
  </si>
  <si>
    <t>Gaskets</t>
  </si>
  <si>
    <t>31181501</t>
  </si>
  <si>
    <t>Plastic gaskets</t>
  </si>
  <si>
    <t>31181502</t>
  </si>
  <si>
    <t>Rubber gaskets</t>
  </si>
  <si>
    <t>31181503</t>
  </si>
  <si>
    <t>Metal gaskets</t>
  </si>
  <si>
    <t>31181504</t>
  </si>
  <si>
    <t>Textile gaskets</t>
  </si>
  <si>
    <t>31181505</t>
  </si>
  <si>
    <t>Cork gaskets</t>
  </si>
  <si>
    <t>31181506</t>
  </si>
  <si>
    <t>O ring gaskets</t>
  </si>
  <si>
    <t>31181507</t>
  </si>
  <si>
    <t>Electromagnetic interference EMI gaskets</t>
  </si>
  <si>
    <t>31181508</t>
  </si>
  <si>
    <t>Bolted gaskets</t>
  </si>
  <si>
    <t>31181509</t>
  </si>
  <si>
    <t>Gasket kits</t>
  </si>
  <si>
    <t>31181510</t>
  </si>
  <si>
    <t>Silicone gaskets</t>
  </si>
  <si>
    <t>31181511</t>
  </si>
  <si>
    <t>Liquid gaskets</t>
  </si>
  <si>
    <t>31181512</t>
  </si>
  <si>
    <t>Compressed fiber gaskets</t>
  </si>
  <si>
    <t>31181513</t>
  </si>
  <si>
    <t>Bimaterial gasket</t>
  </si>
  <si>
    <t>31181600</t>
  </si>
  <si>
    <t>Seals</t>
  </si>
  <si>
    <t>31181601</t>
  </si>
  <si>
    <t>Plastic seals</t>
  </si>
  <si>
    <t>31181602</t>
  </si>
  <si>
    <t>Rubber seals</t>
  </si>
  <si>
    <t>31181603</t>
  </si>
  <si>
    <t>Metallic seals</t>
  </si>
  <si>
    <t>31181604</t>
  </si>
  <si>
    <t>Seal mechanical</t>
  </si>
  <si>
    <t>31181605</t>
  </si>
  <si>
    <t>Diaphragm seals</t>
  </si>
  <si>
    <t>31181606</t>
  </si>
  <si>
    <t>Seal kits</t>
  </si>
  <si>
    <t>31181607</t>
  </si>
  <si>
    <t>Mast boots</t>
  </si>
  <si>
    <t>31181700</t>
  </si>
  <si>
    <t>Packings and glands</t>
  </si>
  <si>
    <t>31181701</t>
  </si>
  <si>
    <t>Packings</t>
  </si>
  <si>
    <t>31181702</t>
  </si>
  <si>
    <t>Glands</t>
  </si>
  <si>
    <t>31181703</t>
  </si>
  <si>
    <t>Oil slingers</t>
  </si>
  <si>
    <t>31190000</t>
  </si>
  <si>
    <t>Grinding and polishing and smoothing materials</t>
  </si>
  <si>
    <t>Abrasives and abrasive media</t>
  </si>
  <si>
    <t>31191501</t>
  </si>
  <si>
    <t>Abrasive papers</t>
  </si>
  <si>
    <t>31191502</t>
  </si>
  <si>
    <t>Buffs</t>
  </si>
  <si>
    <t>31191504</t>
  </si>
  <si>
    <t>Abrasive cloth</t>
  </si>
  <si>
    <t>31191505</t>
  </si>
  <si>
    <t>Abrasive pads</t>
  </si>
  <si>
    <t>31191506</t>
  </si>
  <si>
    <t>Abrasive discs</t>
  </si>
  <si>
    <t>31191507</t>
  </si>
  <si>
    <t>Abrasive belts</t>
  </si>
  <si>
    <t>31191508</t>
  </si>
  <si>
    <t>Bort</t>
  </si>
  <si>
    <t>31191509</t>
  </si>
  <si>
    <t>Abrasive polishers</t>
  </si>
  <si>
    <t>31191510</t>
  </si>
  <si>
    <t>Abrasive stones</t>
  </si>
  <si>
    <t>31191511</t>
  </si>
  <si>
    <t>Steel wool</t>
  </si>
  <si>
    <t>31191512</t>
  </si>
  <si>
    <t>Shot blast</t>
  </si>
  <si>
    <t>31191513</t>
  </si>
  <si>
    <t>Glass bead</t>
  </si>
  <si>
    <t>31191514</t>
  </si>
  <si>
    <t>Tumble media</t>
  </si>
  <si>
    <t>31191515</t>
  </si>
  <si>
    <t>Abrasive mesh</t>
  </si>
  <si>
    <t>31191516</t>
  </si>
  <si>
    <t>Abrasive cartridge rolls</t>
  </si>
  <si>
    <t>31191517</t>
  </si>
  <si>
    <t>Emery boards</t>
  </si>
  <si>
    <t>31191518</t>
  </si>
  <si>
    <t>Tungsten carbide</t>
  </si>
  <si>
    <t>31191519</t>
  </si>
  <si>
    <t>Abrasive drums</t>
  </si>
  <si>
    <t>31191520</t>
  </si>
  <si>
    <t>Abrasive star</t>
  </si>
  <si>
    <t>31191521</t>
  </si>
  <si>
    <t>Abrasive brush</t>
  </si>
  <si>
    <t>31191600</t>
  </si>
  <si>
    <t>Abrasive wheels</t>
  </si>
  <si>
    <t>31191601</t>
  </si>
  <si>
    <t>Abrasive cubic borozon nitrate wheels</t>
  </si>
  <si>
    <t>31191602</t>
  </si>
  <si>
    <t>Abrasive diamond wheels</t>
  </si>
  <si>
    <t>31191603</t>
  </si>
  <si>
    <t>Tungsten carbide abrasive wheels</t>
  </si>
  <si>
    <t>Adhesives and sealants</t>
  </si>
  <si>
    <t>Tape</t>
  </si>
  <si>
    <t>31201501</t>
  </si>
  <si>
    <t>Duct tape</t>
  </si>
  <si>
    <t>31201502</t>
  </si>
  <si>
    <t>Electrical insulating tape</t>
  </si>
  <si>
    <t>31201503</t>
  </si>
  <si>
    <t>Masking tape</t>
  </si>
  <si>
    <t>31201504</t>
  </si>
  <si>
    <t>Carpet tape</t>
  </si>
  <si>
    <t>31201505</t>
  </si>
  <si>
    <t>Double sided tape</t>
  </si>
  <si>
    <t>31201506</t>
  </si>
  <si>
    <t>Bismalemide tape</t>
  </si>
  <si>
    <t>31201507</t>
  </si>
  <si>
    <t>Fiberglass tape</t>
  </si>
  <si>
    <t>31201508</t>
  </si>
  <si>
    <t>Graphite tape</t>
  </si>
  <si>
    <t>31201509</t>
  </si>
  <si>
    <t>Nylon tape</t>
  </si>
  <si>
    <t>31201510</t>
  </si>
  <si>
    <t>Resin impregnated tape</t>
  </si>
  <si>
    <t>31201511</t>
  </si>
  <si>
    <t>Wire mesh tape</t>
  </si>
  <si>
    <t>31201512</t>
  </si>
  <si>
    <t>Transparent tape</t>
  </si>
  <si>
    <t>31201513</t>
  </si>
  <si>
    <t>Non skid safety tapes</t>
  </si>
  <si>
    <t>31201514</t>
  </si>
  <si>
    <t>Polytetrafluoroethylene PTFE thread sealing tape</t>
  </si>
  <si>
    <t>31201515</t>
  </si>
  <si>
    <t>Paper tapes</t>
  </si>
  <si>
    <t>31201516</t>
  </si>
  <si>
    <t>Reflective tape</t>
  </si>
  <si>
    <t>31201517</t>
  </si>
  <si>
    <t>Packaging tape</t>
  </si>
  <si>
    <t>31201518</t>
  </si>
  <si>
    <t>Electrically conductive tape</t>
  </si>
  <si>
    <t>31201519</t>
  </si>
  <si>
    <t>Pipe or hose repair tape</t>
  </si>
  <si>
    <t>31201520</t>
  </si>
  <si>
    <t>Aisle marking tape</t>
  </si>
  <si>
    <t>31201521</t>
  </si>
  <si>
    <t>Foil tape</t>
  </si>
  <si>
    <t>31201522</t>
  </si>
  <si>
    <t>Adhesive transfer tape</t>
  </si>
  <si>
    <t>31201523</t>
  </si>
  <si>
    <t>Cloth tape</t>
  </si>
  <si>
    <t>31201524</t>
  </si>
  <si>
    <t>Color coding tape</t>
  </si>
  <si>
    <t>31201525</t>
  </si>
  <si>
    <t>Vinyl tape</t>
  </si>
  <si>
    <t>31201526</t>
  </si>
  <si>
    <t>Magnetic tape</t>
  </si>
  <si>
    <t>31201527</t>
  </si>
  <si>
    <t>Foam tapes</t>
  </si>
  <si>
    <t>31201528</t>
  </si>
  <si>
    <t>Rigging tape</t>
  </si>
  <si>
    <t>31201529</t>
  </si>
  <si>
    <t>Line Tape</t>
  </si>
  <si>
    <t>31201530</t>
  </si>
  <si>
    <t>Aluminum foil tape</t>
  </si>
  <si>
    <t>31201531</t>
  </si>
  <si>
    <t>Polyethylene tape</t>
  </si>
  <si>
    <t>31201532</t>
  </si>
  <si>
    <t>Polyvinyl chloride PVC tape</t>
  </si>
  <si>
    <t>31201533</t>
  </si>
  <si>
    <t>Lead foil tape</t>
  </si>
  <si>
    <t>31201534</t>
  </si>
  <si>
    <t>Rubber tape</t>
  </si>
  <si>
    <t>31201600</t>
  </si>
  <si>
    <t>Other adhesives and sealants</t>
  </si>
  <si>
    <t>31201601</t>
  </si>
  <si>
    <t>Chemical adhesives</t>
  </si>
  <si>
    <t>31201602</t>
  </si>
  <si>
    <t>Pastes</t>
  </si>
  <si>
    <t>31201603</t>
  </si>
  <si>
    <t>Gums</t>
  </si>
  <si>
    <t>31201604</t>
  </si>
  <si>
    <t>Rubber cements</t>
  </si>
  <si>
    <t>31201605</t>
  </si>
  <si>
    <t>Putties</t>
  </si>
  <si>
    <t>31201606</t>
  </si>
  <si>
    <t>Caulks</t>
  </si>
  <si>
    <t>31201607</t>
  </si>
  <si>
    <t>Epoxy bond</t>
  </si>
  <si>
    <t>31201608</t>
  </si>
  <si>
    <t>Foam adhesives</t>
  </si>
  <si>
    <t>31201609</t>
  </si>
  <si>
    <t>Hot melt adhesives</t>
  </si>
  <si>
    <t>31201610</t>
  </si>
  <si>
    <t>Glues</t>
  </si>
  <si>
    <t>31201611</t>
  </si>
  <si>
    <t>Film adhesives</t>
  </si>
  <si>
    <t>31201612</t>
  </si>
  <si>
    <t>Thread sealants</t>
  </si>
  <si>
    <t>31201613</t>
  </si>
  <si>
    <t>Re usable adhesive</t>
  </si>
  <si>
    <t>31201614</t>
  </si>
  <si>
    <t>Sealing waxes</t>
  </si>
  <si>
    <t>31201615</t>
  </si>
  <si>
    <t>Adhesive activators</t>
  </si>
  <si>
    <t>31201616</t>
  </si>
  <si>
    <t>Liquid adhesives</t>
  </si>
  <si>
    <t>31201617</t>
  </si>
  <si>
    <t>Solvent cements</t>
  </si>
  <si>
    <t>31201618</t>
  </si>
  <si>
    <t>Drywall joint compound</t>
  </si>
  <si>
    <t>31201619</t>
  </si>
  <si>
    <t>Instant adhesive</t>
  </si>
  <si>
    <t>31201620</t>
  </si>
  <si>
    <t>Reactive adhesive</t>
  </si>
  <si>
    <t>31201621</t>
  </si>
  <si>
    <t>Aerosol adhesive</t>
  </si>
  <si>
    <t>31201622</t>
  </si>
  <si>
    <t>Multi purpose adhesive</t>
  </si>
  <si>
    <t>31201623</t>
  </si>
  <si>
    <t>Contact adhesive</t>
  </si>
  <si>
    <t>31201624</t>
  </si>
  <si>
    <t>Mounting adhesive</t>
  </si>
  <si>
    <t>31201625</t>
  </si>
  <si>
    <t>Putty primer</t>
  </si>
  <si>
    <t>31201626</t>
  </si>
  <si>
    <t>Pressure sensitive adhesive PSA</t>
  </si>
  <si>
    <t>31201627</t>
  </si>
  <si>
    <t>Anaerobic adhesive</t>
  </si>
  <si>
    <t>31210000</t>
  </si>
  <si>
    <t>Paints and primers and finishes</t>
  </si>
  <si>
    <t>31211500</t>
  </si>
  <si>
    <t>Paints and primers</t>
  </si>
  <si>
    <t>31211501</t>
  </si>
  <si>
    <t>Enamel paints</t>
  </si>
  <si>
    <t>31211502</t>
  </si>
  <si>
    <t>Water based paints</t>
  </si>
  <si>
    <t>31211503</t>
  </si>
  <si>
    <t>Pigment paints</t>
  </si>
  <si>
    <t>31211504</t>
  </si>
  <si>
    <t>Coating paints</t>
  </si>
  <si>
    <t>31211505</t>
  </si>
  <si>
    <t>Oil based paints</t>
  </si>
  <si>
    <t>31211506</t>
  </si>
  <si>
    <t>Latex paints</t>
  </si>
  <si>
    <t>31211507</t>
  </si>
  <si>
    <t>Spray paints</t>
  </si>
  <si>
    <t>31211508</t>
  </si>
  <si>
    <t>Acrylic paints</t>
  </si>
  <si>
    <t>31211509</t>
  </si>
  <si>
    <t>Enamel primers</t>
  </si>
  <si>
    <t>31211510</t>
  </si>
  <si>
    <t>Polyurethane primers</t>
  </si>
  <si>
    <t>31211511</t>
  </si>
  <si>
    <t>Urethane primers</t>
  </si>
  <si>
    <t>31211512</t>
  </si>
  <si>
    <t>Latex primers</t>
  </si>
  <si>
    <t>31211513</t>
  </si>
  <si>
    <t>Marking paint</t>
  </si>
  <si>
    <t>31211600</t>
  </si>
  <si>
    <t>Paint additives</t>
  </si>
  <si>
    <t>31211601</t>
  </si>
  <si>
    <t>Calcimines</t>
  </si>
  <si>
    <t>31211602</t>
  </si>
  <si>
    <t>Texturing materials</t>
  </si>
  <si>
    <t>31211603</t>
  </si>
  <si>
    <t>Paint driers</t>
  </si>
  <si>
    <t>31211604</t>
  </si>
  <si>
    <t>Paint extenders</t>
  </si>
  <si>
    <t>31211605</t>
  </si>
  <si>
    <t>Anti slip agents</t>
  </si>
  <si>
    <t>31211606</t>
  </si>
  <si>
    <t>Leveling agents</t>
  </si>
  <si>
    <t>31211700</t>
  </si>
  <si>
    <t>Miscellaneous finishes</t>
  </si>
  <si>
    <t>31211701</t>
  </si>
  <si>
    <t>Glazes</t>
  </si>
  <si>
    <t>31211702</t>
  </si>
  <si>
    <t>Lusters</t>
  </si>
  <si>
    <t>31211703</t>
  </si>
  <si>
    <t>Lacquers</t>
  </si>
  <si>
    <t>31211704</t>
  </si>
  <si>
    <t>Sealers</t>
  </si>
  <si>
    <t>31211705</t>
  </si>
  <si>
    <t>Shellacs</t>
  </si>
  <si>
    <t>31211706</t>
  </si>
  <si>
    <t>Stains</t>
  </si>
  <si>
    <t>31211707</t>
  </si>
  <si>
    <t>Varnishes</t>
  </si>
  <si>
    <t>31211708</t>
  </si>
  <si>
    <t>Powder coat</t>
  </si>
  <si>
    <t>31211800</t>
  </si>
  <si>
    <t>Paint solvents and thinners</t>
  </si>
  <si>
    <t>31211801</t>
  </si>
  <si>
    <t>Paint or varnish removers</t>
  </si>
  <si>
    <t>31211802</t>
  </si>
  <si>
    <t>Paint or varnish strippers</t>
  </si>
  <si>
    <t>31211803</t>
  </si>
  <si>
    <t>Paint or varnish thinners</t>
  </si>
  <si>
    <t>31211900</t>
  </si>
  <si>
    <t>Paint applicators and painting accessories</t>
  </si>
  <si>
    <t>31211901</t>
  </si>
  <si>
    <t>Drop cloths</t>
  </si>
  <si>
    <t>31211902</t>
  </si>
  <si>
    <t>Edging tools</t>
  </si>
  <si>
    <t>31211903</t>
  </si>
  <si>
    <t>Masking equipment</t>
  </si>
  <si>
    <t>31211904</t>
  </si>
  <si>
    <t>Paint brushes</t>
  </si>
  <si>
    <t>31211905</t>
  </si>
  <si>
    <t>Paint mixers</t>
  </si>
  <si>
    <t>31211906</t>
  </si>
  <si>
    <t>Paint rollers</t>
  </si>
  <si>
    <t>31211908</t>
  </si>
  <si>
    <t>Paint sprayers</t>
  </si>
  <si>
    <t>31211909</t>
  </si>
  <si>
    <t>Paint trays</t>
  </si>
  <si>
    <t>31211910</t>
  </si>
  <si>
    <t>Paint mitts</t>
  </si>
  <si>
    <t>31211912</t>
  </si>
  <si>
    <t>Telescoping poles</t>
  </si>
  <si>
    <t>31211913</t>
  </si>
  <si>
    <t>Paint nozzles</t>
  </si>
  <si>
    <t>31211914</t>
  </si>
  <si>
    <t>Air brushes</t>
  </si>
  <si>
    <t>31211915</t>
  </si>
  <si>
    <t>Paint strainers</t>
  </si>
  <si>
    <t>31211916</t>
  </si>
  <si>
    <t>Paint tray liners</t>
  </si>
  <si>
    <t>31211917</t>
  </si>
  <si>
    <t>Paint roller covers</t>
  </si>
  <si>
    <t>31211918</t>
  </si>
  <si>
    <t>Paint fixture or mask</t>
  </si>
  <si>
    <t>31220000</t>
  </si>
  <si>
    <t>Dyeing and tanning extracts</t>
  </si>
  <si>
    <t>31221600</t>
  </si>
  <si>
    <t>Tanning products</t>
  </si>
  <si>
    <t>31221601</t>
  </si>
  <si>
    <t>Inorganic tanning extracts</t>
  </si>
  <si>
    <t>31221602</t>
  </si>
  <si>
    <t>Organic tanning extracts of animal origin</t>
  </si>
  <si>
    <t>31221603</t>
  </si>
  <si>
    <t>Organic tanning extracts of vegetable origin</t>
  </si>
  <si>
    <t>31230000</t>
  </si>
  <si>
    <t>Machined raw stock</t>
  </si>
  <si>
    <t>31231100</t>
  </si>
  <si>
    <t>Machined bar stock</t>
  </si>
  <si>
    <t>31231101</t>
  </si>
  <si>
    <t>Aluminum machined bar stock</t>
  </si>
  <si>
    <t>31231102</t>
  </si>
  <si>
    <t>Beryllium machined bar stock</t>
  </si>
  <si>
    <t>31231103</t>
  </si>
  <si>
    <t>Brass machined bar stock</t>
  </si>
  <si>
    <t>31231104</t>
  </si>
  <si>
    <t>Bronze machined bar stock</t>
  </si>
  <si>
    <t>31231105</t>
  </si>
  <si>
    <t>Copper machined bar stock</t>
  </si>
  <si>
    <t>31231106</t>
  </si>
  <si>
    <t>Iron machined bar stock</t>
  </si>
  <si>
    <t>31231107</t>
  </si>
  <si>
    <t>Lead machined bar stock</t>
  </si>
  <si>
    <t>31231108</t>
  </si>
  <si>
    <t>Magnesium machined bar stock</t>
  </si>
  <si>
    <t>31231109</t>
  </si>
  <si>
    <t>Precious metal machined bar stock</t>
  </si>
  <si>
    <t>31231110</t>
  </si>
  <si>
    <t>Stainless steel machined bar stock</t>
  </si>
  <si>
    <t>31231111</t>
  </si>
  <si>
    <t>Tin machined bar stock</t>
  </si>
  <si>
    <t>31231112</t>
  </si>
  <si>
    <t>Titanium machined bar stock</t>
  </si>
  <si>
    <t>31231113</t>
  </si>
  <si>
    <t>Zinc machined bar stock</t>
  </si>
  <si>
    <t>31231114</t>
  </si>
  <si>
    <t>Non ferrous alloy machined bar stock</t>
  </si>
  <si>
    <t>31231115</t>
  </si>
  <si>
    <t>Ferrous alloy machined bar stock</t>
  </si>
  <si>
    <t>31231116</t>
  </si>
  <si>
    <t>Steel machined bar stock</t>
  </si>
  <si>
    <t>31231117</t>
  </si>
  <si>
    <t>Composite machined bar stock</t>
  </si>
  <si>
    <t>31231118</t>
  </si>
  <si>
    <t>Nickel alloy machined bar stock</t>
  </si>
  <si>
    <t>31231119</t>
  </si>
  <si>
    <t>Non metallic machined bar stock</t>
  </si>
  <si>
    <t>31231200</t>
  </si>
  <si>
    <t>Machined plate stock</t>
  </si>
  <si>
    <t>31231201</t>
  </si>
  <si>
    <t>Aluminum machined plate stock</t>
  </si>
  <si>
    <t>31231202</t>
  </si>
  <si>
    <t>Beryllium machined plate stock</t>
  </si>
  <si>
    <t>31231203</t>
  </si>
  <si>
    <t>Brass machined plate stock</t>
  </si>
  <si>
    <t>31231204</t>
  </si>
  <si>
    <t>Bronze machined plate stock</t>
  </si>
  <si>
    <t>31231205</t>
  </si>
  <si>
    <t>Copper machined plate stock</t>
  </si>
  <si>
    <t>31231206</t>
  </si>
  <si>
    <t>Iron machined plate stock</t>
  </si>
  <si>
    <t>31231207</t>
  </si>
  <si>
    <t>Lead machined plate stock</t>
  </si>
  <si>
    <t>31231208</t>
  </si>
  <si>
    <t>Magnesium machined plate stock</t>
  </si>
  <si>
    <t>31231209</t>
  </si>
  <si>
    <t>Precious metal machined plate stock</t>
  </si>
  <si>
    <t>31231210</t>
  </si>
  <si>
    <t>Stainless steel machined plate stock</t>
  </si>
  <si>
    <t>31231211</t>
  </si>
  <si>
    <t>Tin machined plate stock</t>
  </si>
  <si>
    <t>31231212</t>
  </si>
  <si>
    <t>Titanium machined plate stock</t>
  </si>
  <si>
    <t>31231213</t>
  </si>
  <si>
    <t>Zinc machined plate stock</t>
  </si>
  <si>
    <t>31231214</t>
  </si>
  <si>
    <t>Non ferrous alloy machined plate stock</t>
  </si>
  <si>
    <t>31231215</t>
  </si>
  <si>
    <t>Ferrous alloy machined plate stock</t>
  </si>
  <si>
    <t>31231216</t>
  </si>
  <si>
    <t>Steel machined plate stock</t>
  </si>
  <si>
    <t>31231217</t>
  </si>
  <si>
    <t>Composite machined plate stock</t>
  </si>
  <si>
    <t>31231218</t>
  </si>
  <si>
    <t>Nickel alloy machined plate stock</t>
  </si>
  <si>
    <t>31231219</t>
  </si>
  <si>
    <t>Non metallic machined plate stock</t>
  </si>
  <si>
    <t>31231300</t>
  </si>
  <si>
    <t>Tube and tubing</t>
  </si>
  <si>
    <t>31231301</t>
  </si>
  <si>
    <t>Ferrous alloy tubing</t>
  </si>
  <si>
    <t>31231302</t>
  </si>
  <si>
    <t>Copper tubing</t>
  </si>
  <si>
    <t>31231303</t>
  </si>
  <si>
    <t>Titanium tubing</t>
  </si>
  <si>
    <t>31231304</t>
  </si>
  <si>
    <t>Magnesium tubing</t>
  </si>
  <si>
    <t>31231305</t>
  </si>
  <si>
    <t>Tin tubing</t>
  </si>
  <si>
    <t>31231306</t>
  </si>
  <si>
    <t>Brass tubing</t>
  </si>
  <si>
    <t>31231307</t>
  </si>
  <si>
    <t>Lead tubing</t>
  </si>
  <si>
    <t>31231308</t>
  </si>
  <si>
    <t>Bronze tubing</t>
  </si>
  <si>
    <t>31231309</t>
  </si>
  <si>
    <t>Zinc tubing</t>
  </si>
  <si>
    <t>31231310</t>
  </si>
  <si>
    <t>Steel tubing</t>
  </si>
  <si>
    <t>31231311</t>
  </si>
  <si>
    <t>Iron tubing</t>
  </si>
  <si>
    <t>31231312</t>
  </si>
  <si>
    <t>Cement tubing</t>
  </si>
  <si>
    <t>31231313</t>
  </si>
  <si>
    <t>Plastic tubing</t>
  </si>
  <si>
    <t>31231314</t>
  </si>
  <si>
    <t>Rubber tubing</t>
  </si>
  <si>
    <t>31231315</t>
  </si>
  <si>
    <t>Glass tubing</t>
  </si>
  <si>
    <t>31231316</t>
  </si>
  <si>
    <t>Stone tubing</t>
  </si>
  <si>
    <t>31231317</t>
  </si>
  <si>
    <t>Non ferrous alloy tubing</t>
  </si>
  <si>
    <t>31231318</t>
  </si>
  <si>
    <t>Aluminum tubing</t>
  </si>
  <si>
    <t>31231319</t>
  </si>
  <si>
    <t>Stainless steel tubing</t>
  </si>
  <si>
    <t>31231320</t>
  </si>
  <si>
    <t>Precious metal tubing</t>
  </si>
  <si>
    <t>31231321</t>
  </si>
  <si>
    <t>Nylon tubing</t>
  </si>
  <si>
    <t>31231400</t>
  </si>
  <si>
    <t>Shim stock</t>
  </si>
  <si>
    <t>31231401</t>
  </si>
  <si>
    <t>Brass shim stock</t>
  </si>
  <si>
    <t>31231402</t>
  </si>
  <si>
    <t>Steel shim stock</t>
  </si>
  <si>
    <t>31231403</t>
  </si>
  <si>
    <t>Stainless steel shim stock</t>
  </si>
  <si>
    <t>31231404</t>
  </si>
  <si>
    <t>Aluminum shim stock</t>
  </si>
  <si>
    <t>31231405</t>
  </si>
  <si>
    <t>Copper shim stock</t>
  </si>
  <si>
    <t>31240000</t>
  </si>
  <si>
    <t>Industrial optics</t>
  </si>
  <si>
    <t>31241500</t>
  </si>
  <si>
    <t>Lenses and prisms</t>
  </si>
  <si>
    <t>31241501</t>
  </si>
  <si>
    <t>Lenses</t>
  </si>
  <si>
    <t>31241502</t>
  </si>
  <si>
    <t>Prisms</t>
  </si>
  <si>
    <t>31241600</t>
  </si>
  <si>
    <t>Optical blanks</t>
  </si>
  <si>
    <t>31241601</t>
  </si>
  <si>
    <t>Filter blanks</t>
  </si>
  <si>
    <t>31241602</t>
  </si>
  <si>
    <t>Glass disks</t>
  </si>
  <si>
    <t>31241603</t>
  </si>
  <si>
    <t>Molded glass</t>
  </si>
  <si>
    <t>31241604</t>
  </si>
  <si>
    <t>Prism blanks</t>
  </si>
  <si>
    <t>31241605</t>
  </si>
  <si>
    <t>Silicon blanks</t>
  </si>
  <si>
    <t>31241606</t>
  </si>
  <si>
    <t>Germanium blanks</t>
  </si>
  <si>
    <t>31241607</t>
  </si>
  <si>
    <t>Round bar stock</t>
  </si>
  <si>
    <t>31241608</t>
  </si>
  <si>
    <t>Square bar stock</t>
  </si>
  <si>
    <t>31241609</t>
  </si>
  <si>
    <t>Witness sample blanks</t>
  </si>
  <si>
    <t>31241610</t>
  </si>
  <si>
    <t>Infrared optical material blanks</t>
  </si>
  <si>
    <t>31241700</t>
  </si>
  <si>
    <t>Mirrors</t>
  </si>
  <si>
    <t>31241701</t>
  </si>
  <si>
    <t>Diamond turned mirrors</t>
  </si>
  <si>
    <t>31241702</t>
  </si>
  <si>
    <t>Metallic mirrors</t>
  </si>
  <si>
    <t>31241703</t>
  </si>
  <si>
    <t>Parabolic mirrors</t>
  </si>
  <si>
    <t>31241704</t>
  </si>
  <si>
    <t>Uncoated mirrors</t>
  </si>
  <si>
    <t>31241705</t>
  </si>
  <si>
    <t>Laser mirrors</t>
  </si>
  <si>
    <t>31241800</t>
  </si>
  <si>
    <t>Optical filters</t>
  </si>
  <si>
    <t>31241801</t>
  </si>
  <si>
    <t>Broad band filters</t>
  </si>
  <si>
    <t>31241802</t>
  </si>
  <si>
    <t>Gradient filters</t>
  </si>
  <si>
    <t>31241803</t>
  </si>
  <si>
    <t>Infrared filters</t>
  </si>
  <si>
    <t>31241804</t>
  </si>
  <si>
    <t>Laser filters</t>
  </si>
  <si>
    <t>31241805</t>
  </si>
  <si>
    <t>Narrow band filters</t>
  </si>
  <si>
    <t>31241806</t>
  </si>
  <si>
    <t>Pelicle filters</t>
  </si>
  <si>
    <t>31241807</t>
  </si>
  <si>
    <t>Visual filters</t>
  </si>
  <si>
    <t>31241808</t>
  </si>
  <si>
    <t>Dichroic filter</t>
  </si>
  <si>
    <t>31241809</t>
  </si>
  <si>
    <t>Lyot filter</t>
  </si>
  <si>
    <t>31241900</t>
  </si>
  <si>
    <t>Optical domes</t>
  </si>
  <si>
    <t>31241901</t>
  </si>
  <si>
    <t>Specialty domes</t>
  </si>
  <si>
    <t>31241902</t>
  </si>
  <si>
    <t>Diamond turned domes</t>
  </si>
  <si>
    <t>31241903</t>
  </si>
  <si>
    <t>Metallic domes</t>
  </si>
  <si>
    <t>31241904</t>
  </si>
  <si>
    <t>Molded glass domes</t>
  </si>
  <si>
    <t>31241905</t>
  </si>
  <si>
    <t>Molded polycarbonate domes</t>
  </si>
  <si>
    <t>31241906</t>
  </si>
  <si>
    <t>Replicated domes</t>
  </si>
  <si>
    <t>31241907</t>
  </si>
  <si>
    <t>Shaped domes</t>
  </si>
  <si>
    <t>31241908</t>
  </si>
  <si>
    <t>Frangible domes</t>
  </si>
  <si>
    <t>31242000</t>
  </si>
  <si>
    <t>Lens and laser windows</t>
  </si>
  <si>
    <t>31242001</t>
  </si>
  <si>
    <t>External lens or laser windows</t>
  </si>
  <si>
    <t>31242002</t>
  </si>
  <si>
    <t>Infrared lens or laser windows</t>
  </si>
  <si>
    <t>31242003</t>
  </si>
  <si>
    <t>Visual lens or laser windows</t>
  </si>
  <si>
    <t>31242100</t>
  </si>
  <si>
    <t>Optical device accessories</t>
  </si>
  <si>
    <t>31242101</t>
  </si>
  <si>
    <t>Optical mounts</t>
  </si>
  <si>
    <t>31242103</t>
  </si>
  <si>
    <t>Optical slits or apertures</t>
  </si>
  <si>
    <t>31242104</t>
  </si>
  <si>
    <t>Optical rails or bases</t>
  </si>
  <si>
    <t>31242105</t>
  </si>
  <si>
    <t>Optical fiber identifiers</t>
  </si>
  <si>
    <t>31242106</t>
  </si>
  <si>
    <t>Optical coatings</t>
  </si>
  <si>
    <t>31242200</t>
  </si>
  <si>
    <t>Miscellaneous optical components</t>
  </si>
  <si>
    <t>31242201</t>
  </si>
  <si>
    <t>Optical beamsplitters</t>
  </si>
  <si>
    <t>31242202</t>
  </si>
  <si>
    <t>Polarizers</t>
  </si>
  <si>
    <t>31242203</t>
  </si>
  <si>
    <t>Depolarizers</t>
  </si>
  <si>
    <t>31242204</t>
  </si>
  <si>
    <t>Optical diffusers</t>
  </si>
  <si>
    <t>31242205</t>
  </si>
  <si>
    <t>Optical retarders</t>
  </si>
  <si>
    <t>31242206</t>
  </si>
  <si>
    <t>Optical flats</t>
  </si>
  <si>
    <t>31242207</t>
  </si>
  <si>
    <t>Optical breadboards</t>
  </si>
  <si>
    <t>31242208</t>
  </si>
  <si>
    <t>Optical choppers</t>
  </si>
  <si>
    <t>31250000</t>
  </si>
  <si>
    <t>Pneumatic and hydraulic and electric control systems</t>
  </si>
  <si>
    <t>31251500</t>
  </si>
  <si>
    <t>Actuators</t>
  </si>
  <si>
    <t>31251501</t>
  </si>
  <si>
    <t>Electric actuators</t>
  </si>
  <si>
    <t>31251502</t>
  </si>
  <si>
    <t>Electronic actuators</t>
  </si>
  <si>
    <t>31251503</t>
  </si>
  <si>
    <t>Hydraulic actuators</t>
  </si>
  <si>
    <t>31251504</t>
  </si>
  <si>
    <t>Pneumatic actuators</t>
  </si>
  <si>
    <t>31251505</t>
  </si>
  <si>
    <t>Valve actuators</t>
  </si>
  <si>
    <t>31251506</t>
  </si>
  <si>
    <t>Gear actuators</t>
  </si>
  <si>
    <t>31251507</t>
  </si>
  <si>
    <t>Rotary actuators</t>
  </si>
  <si>
    <t>31251508</t>
  </si>
  <si>
    <t>Photoelectric actuators</t>
  </si>
  <si>
    <t>31251509</t>
  </si>
  <si>
    <t>Electromagnetic actuators</t>
  </si>
  <si>
    <t>31251510</t>
  </si>
  <si>
    <t>Solenoids</t>
  </si>
  <si>
    <t>31251511</t>
  </si>
  <si>
    <t>Linear actuators</t>
  </si>
  <si>
    <t>31251600</t>
  </si>
  <si>
    <t>Robot components</t>
  </si>
  <si>
    <t>31251601</t>
  </si>
  <si>
    <t>Robotic end effectors</t>
  </si>
  <si>
    <t>31260000</t>
  </si>
  <si>
    <t>Housings and cabinets and casings</t>
  </si>
  <si>
    <t>31261500</t>
  </si>
  <si>
    <t>Housings and cabinets</t>
  </si>
  <si>
    <t>31261501</t>
  </si>
  <si>
    <t>Plastic housings or cabinets</t>
  </si>
  <si>
    <t>31261502</t>
  </si>
  <si>
    <t>Metal housings or cabinets</t>
  </si>
  <si>
    <t>31261503</t>
  </si>
  <si>
    <t>Steel housings or cabinets</t>
  </si>
  <si>
    <t>31261504</t>
  </si>
  <si>
    <t>Gear box housings</t>
  </si>
  <si>
    <t>31261505</t>
  </si>
  <si>
    <t>Clutch housing</t>
  </si>
  <si>
    <t>31261600</t>
  </si>
  <si>
    <t>Shells and casings</t>
  </si>
  <si>
    <t>31261601</t>
  </si>
  <si>
    <t>Plastic shells or casings</t>
  </si>
  <si>
    <t>31261602</t>
  </si>
  <si>
    <t>Metal shells or casings</t>
  </si>
  <si>
    <t>31261603</t>
  </si>
  <si>
    <t>Steel shells or casings</t>
  </si>
  <si>
    <t>31261700</t>
  </si>
  <si>
    <t>Acoustical or noise control housings or enclosures</t>
  </si>
  <si>
    <t>31261701</t>
  </si>
  <si>
    <t>Machine noise control housing</t>
  </si>
  <si>
    <t>31261702</t>
  </si>
  <si>
    <t>Mounted generator set noise control enclosure</t>
  </si>
  <si>
    <t>31261703</t>
  </si>
  <si>
    <t>Pump noise control housing</t>
  </si>
  <si>
    <t>31261704</t>
  </si>
  <si>
    <t>Air intake noise control enclosure</t>
  </si>
  <si>
    <t>31270000</t>
  </si>
  <si>
    <t>Machine made parts</t>
  </si>
  <si>
    <t>31271600</t>
  </si>
  <si>
    <t>Screw machine made parts</t>
  </si>
  <si>
    <t>31271601</t>
  </si>
  <si>
    <t>Metal screw machine made parts</t>
  </si>
  <si>
    <t>31271602</t>
  </si>
  <si>
    <t>Non metal screw machine made parts</t>
  </si>
  <si>
    <t>31280000</t>
  </si>
  <si>
    <t>Stampings and sheet components</t>
  </si>
  <si>
    <t>31281500</t>
  </si>
  <si>
    <t>Stamped components</t>
  </si>
  <si>
    <t>31281502</t>
  </si>
  <si>
    <t>Aluminum stamped components</t>
  </si>
  <si>
    <t>31281503</t>
  </si>
  <si>
    <t>Ferrous alloy stamped components</t>
  </si>
  <si>
    <t>31281504</t>
  </si>
  <si>
    <t>Iron stamped components</t>
  </si>
  <si>
    <t>31281505</t>
  </si>
  <si>
    <t>Non ferrous alloy stamped components</t>
  </si>
  <si>
    <t>31281506</t>
  </si>
  <si>
    <t>Stainless steel stamped components</t>
  </si>
  <si>
    <t>31281507</t>
  </si>
  <si>
    <t>Carbon steel stamped components</t>
  </si>
  <si>
    <t>31281508</t>
  </si>
  <si>
    <t>Magnesium stamped components</t>
  </si>
  <si>
    <t>31281509</t>
  </si>
  <si>
    <t>Zinc stamped components</t>
  </si>
  <si>
    <t>31281510</t>
  </si>
  <si>
    <t>Tin stamped components</t>
  </si>
  <si>
    <t>31281511</t>
  </si>
  <si>
    <t>Titanium stamped components</t>
  </si>
  <si>
    <t>31281512</t>
  </si>
  <si>
    <t>Beryllium stamped components</t>
  </si>
  <si>
    <t>31281513</t>
  </si>
  <si>
    <t>Precious metal stamped components</t>
  </si>
  <si>
    <t>31281514</t>
  </si>
  <si>
    <t>Copper stamped components</t>
  </si>
  <si>
    <t>31281515</t>
  </si>
  <si>
    <t>Lead stamped components</t>
  </si>
  <si>
    <t>31281516</t>
  </si>
  <si>
    <t>Brass stamped components</t>
  </si>
  <si>
    <t>31281517</t>
  </si>
  <si>
    <t>Bronze stamped components</t>
  </si>
  <si>
    <t>31281518</t>
  </si>
  <si>
    <t>Composite stamped components</t>
  </si>
  <si>
    <t>31281519</t>
  </si>
  <si>
    <t>Nickel alloy stamped components</t>
  </si>
  <si>
    <t>31281520</t>
  </si>
  <si>
    <t>Non metallic stamped components</t>
  </si>
  <si>
    <t>31281521</t>
  </si>
  <si>
    <t>Coated stampings</t>
  </si>
  <si>
    <t>31281700</t>
  </si>
  <si>
    <t>Welded components</t>
  </si>
  <si>
    <t>31281701</t>
  </si>
  <si>
    <t>Welded metal components</t>
  </si>
  <si>
    <t>31281800</t>
  </si>
  <si>
    <t>Punched components</t>
  </si>
  <si>
    <t>31281801</t>
  </si>
  <si>
    <t>Aluminum punched components</t>
  </si>
  <si>
    <t>31281802</t>
  </si>
  <si>
    <t>Ferrous alloy punched components</t>
  </si>
  <si>
    <t>31281803</t>
  </si>
  <si>
    <t>Iron punched components</t>
  </si>
  <si>
    <t>31281804</t>
  </si>
  <si>
    <t>Non ferrous alloy punched components</t>
  </si>
  <si>
    <t>31281805</t>
  </si>
  <si>
    <t>Stainless steel punched components</t>
  </si>
  <si>
    <t>31281806</t>
  </si>
  <si>
    <t>Carbon steel punched components</t>
  </si>
  <si>
    <t>31281807</t>
  </si>
  <si>
    <t>Composite punched components</t>
  </si>
  <si>
    <t>31281808</t>
  </si>
  <si>
    <t>Nickel alloy punched components</t>
  </si>
  <si>
    <t>31281809</t>
  </si>
  <si>
    <t>Non metallic punched components</t>
  </si>
  <si>
    <t>31281810</t>
  </si>
  <si>
    <t>Titanium punched components</t>
  </si>
  <si>
    <t>31281811</t>
  </si>
  <si>
    <t>Beryllium punched components</t>
  </si>
  <si>
    <t>31281812</t>
  </si>
  <si>
    <t>Precious metal punched components</t>
  </si>
  <si>
    <t>31281813</t>
  </si>
  <si>
    <t>Copper punched components</t>
  </si>
  <si>
    <t>31281814</t>
  </si>
  <si>
    <t>Lead punched components</t>
  </si>
  <si>
    <t>31281815</t>
  </si>
  <si>
    <t>Brass punched components</t>
  </si>
  <si>
    <t>31281816</t>
  </si>
  <si>
    <t>Bronze punched components</t>
  </si>
  <si>
    <t>31281817</t>
  </si>
  <si>
    <t>Magnesium punched components</t>
  </si>
  <si>
    <t>31281818</t>
  </si>
  <si>
    <t>Zinc punched components</t>
  </si>
  <si>
    <t>31281819</t>
  </si>
  <si>
    <t>Tin punched components</t>
  </si>
  <si>
    <t>31281900</t>
  </si>
  <si>
    <t>Draw formed components</t>
  </si>
  <si>
    <t>31281901</t>
  </si>
  <si>
    <t>Aluminum draw formed components</t>
  </si>
  <si>
    <t>31281902</t>
  </si>
  <si>
    <t>Beryllium draw formed components</t>
  </si>
  <si>
    <t>31281903</t>
  </si>
  <si>
    <t>Brass draw formed components</t>
  </si>
  <si>
    <t>31281904</t>
  </si>
  <si>
    <t>Bronze draw formed components</t>
  </si>
  <si>
    <t>31281905</t>
  </si>
  <si>
    <t>Composite draw formed components</t>
  </si>
  <si>
    <t>31281906</t>
  </si>
  <si>
    <t>Copper draw formed components</t>
  </si>
  <si>
    <t>31281907</t>
  </si>
  <si>
    <t>Ferrous alloy draw formed components</t>
  </si>
  <si>
    <t>31281908</t>
  </si>
  <si>
    <t>Iron draw formed components</t>
  </si>
  <si>
    <t>31281909</t>
  </si>
  <si>
    <t>Lead draw formed components</t>
  </si>
  <si>
    <t>31281910</t>
  </si>
  <si>
    <t>Magnesium draw formed components</t>
  </si>
  <si>
    <t>31281911</t>
  </si>
  <si>
    <t>Nickel alloy draw formed components</t>
  </si>
  <si>
    <t>31281912</t>
  </si>
  <si>
    <t>Non ferrous alloy draw formed components</t>
  </si>
  <si>
    <t>31281913</t>
  </si>
  <si>
    <t>Non metallic draw formed components</t>
  </si>
  <si>
    <t>31281914</t>
  </si>
  <si>
    <t>Precious metal draw formed components</t>
  </si>
  <si>
    <t>31281915</t>
  </si>
  <si>
    <t>Stainless steel draw formed components</t>
  </si>
  <si>
    <t>31281916</t>
  </si>
  <si>
    <t>Steel draw formed components</t>
  </si>
  <si>
    <t>31281917</t>
  </si>
  <si>
    <t>Tin draw formed components</t>
  </si>
  <si>
    <t>31281918</t>
  </si>
  <si>
    <t>Titanium draw formed components</t>
  </si>
  <si>
    <t>31281919</t>
  </si>
  <si>
    <t>Zinc draw formed components</t>
  </si>
  <si>
    <t>31282000</t>
  </si>
  <si>
    <t>Hydro formed components</t>
  </si>
  <si>
    <t>31282001</t>
  </si>
  <si>
    <t>Aluminum hydro formed components</t>
  </si>
  <si>
    <t>31282002</t>
  </si>
  <si>
    <t>Beryllium hydro formed components</t>
  </si>
  <si>
    <t>31282003</t>
  </si>
  <si>
    <t>Brass hydro formed components</t>
  </si>
  <si>
    <t>31282004</t>
  </si>
  <si>
    <t>Bronze hydro formed components</t>
  </si>
  <si>
    <t>31282005</t>
  </si>
  <si>
    <t>Composite hydro formed components</t>
  </si>
  <si>
    <t>31282006</t>
  </si>
  <si>
    <t>Copper hydro formed components</t>
  </si>
  <si>
    <t>31282007</t>
  </si>
  <si>
    <t>Ferrous alloy hydro formed components</t>
  </si>
  <si>
    <t>31282008</t>
  </si>
  <si>
    <t>Iron hydro formed components</t>
  </si>
  <si>
    <t>31282009</t>
  </si>
  <si>
    <t>Lead hydro formed components</t>
  </si>
  <si>
    <t>31282010</t>
  </si>
  <si>
    <t>Magnesium hydro formed components</t>
  </si>
  <si>
    <t>31282011</t>
  </si>
  <si>
    <t>Nickel alloy hydro formed components</t>
  </si>
  <si>
    <t>31282012</t>
  </si>
  <si>
    <t>Non ferrous alloy hydro formed components</t>
  </si>
  <si>
    <t>31282013</t>
  </si>
  <si>
    <t>Non metallic hydro formed components</t>
  </si>
  <si>
    <t>31282014</t>
  </si>
  <si>
    <t>Precious metal hydro formed components</t>
  </si>
  <si>
    <t>31282015</t>
  </si>
  <si>
    <t>Stainless steel hydro formed components</t>
  </si>
  <si>
    <t>31282016</t>
  </si>
  <si>
    <t>Steel hydro formed components</t>
  </si>
  <si>
    <t>31282017</t>
  </si>
  <si>
    <t>Tin hydro formed components</t>
  </si>
  <si>
    <t>31282018</t>
  </si>
  <si>
    <t>Titanium hydro formed components</t>
  </si>
  <si>
    <t>31282019</t>
  </si>
  <si>
    <t>Zinc hydro formed components</t>
  </si>
  <si>
    <t>31282100</t>
  </si>
  <si>
    <t>Spin formed components</t>
  </si>
  <si>
    <t>31282101</t>
  </si>
  <si>
    <t>Aluminum spin formed components</t>
  </si>
  <si>
    <t>31282102</t>
  </si>
  <si>
    <t>Beryllium spin formed components</t>
  </si>
  <si>
    <t>31282103</t>
  </si>
  <si>
    <t>Brass spin formed components</t>
  </si>
  <si>
    <t>31282104</t>
  </si>
  <si>
    <t>Bronze spin formed components</t>
  </si>
  <si>
    <t>31282105</t>
  </si>
  <si>
    <t>Composite spin formed components</t>
  </si>
  <si>
    <t>31282106</t>
  </si>
  <si>
    <t>Copper spin formed components</t>
  </si>
  <si>
    <t>31282107</t>
  </si>
  <si>
    <t>Ferrous alloy spin formed components</t>
  </si>
  <si>
    <t>31282108</t>
  </si>
  <si>
    <t>Iron spin formed components</t>
  </si>
  <si>
    <t>31282109</t>
  </si>
  <si>
    <t>Lead spin formed components</t>
  </si>
  <si>
    <t>31282110</t>
  </si>
  <si>
    <t>Magnesium spin formed components</t>
  </si>
  <si>
    <t>31282111</t>
  </si>
  <si>
    <t>Nickel alloy spin formed components</t>
  </si>
  <si>
    <t>31282112</t>
  </si>
  <si>
    <t>Non ferrous alloy spin formed components</t>
  </si>
  <si>
    <t>31282113</t>
  </si>
  <si>
    <t>Non metallic spin formed components</t>
  </si>
  <si>
    <t>31282114</t>
  </si>
  <si>
    <t>Precious metal spin formed components</t>
  </si>
  <si>
    <t>31282115</t>
  </si>
  <si>
    <t>Stainless steel spin formed components</t>
  </si>
  <si>
    <t>31282116</t>
  </si>
  <si>
    <t>Steel spin formed components</t>
  </si>
  <si>
    <t>31282117</t>
  </si>
  <si>
    <t>Tin spin formed components</t>
  </si>
  <si>
    <t>31282118</t>
  </si>
  <si>
    <t>Titanium spin formed components</t>
  </si>
  <si>
    <t>31282119</t>
  </si>
  <si>
    <t>Zinc spin formed components</t>
  </si>
  <si>
    <t>31282200</t>
  </si>
  <si>
    <t>Roll formed components</t>
  </si>
  <si>
    <t>31282201</t>
  </si>
  <si>
    <t>Aluminum roll formed components</t>
  </si>
  <si>
    <t>31282202</t>
  </si>
  <si>
    <t>Beryllium roll formed components</t>
  </si>
  <si>
    <t>31282203</t>
  </si>
  <si>
    <t>Brass roll formed components</t>
  </si>
  <si>
    <t>31282204</t>
  </si>
  <si>
    <t>Bronze roll formed components</t>
  </si>
  <si>
    <t>31282205</t>
  </si>
  <si>
    <t>Composite roll formed components</t>
  </si>
  <si>
    <t>31282206</t>
  </si>
  <si>
    <t>Copper roll formed components</t>
  </si>
  <si>
    <t>31282207</t>
  </si>
  <si>
    <t>Ferrous alloy roll formed components</t>
  </si>
  <si>
    <t>31282208</t>
  </si>
  <si>
    <t>Iron roll formed components</t>
  </si>
  <si>
    <t>31282209</t>
  </si>
  <si>
    <t>Lead roll formed components</t>
  </si>
  <si>
    <t>31282210</t>
  </si>
  <si>
    <t>Magnesium roll formed components</t>
  </si>
  <si>
    <t>31282211</t>
  </si>
  <si>
    <t>Nickel alloy roll formed components</t>
  </si>
  <si>
    <t>31282212</t>
  </si>
  <si>
    <t>Non ferrous alloy roll formed components</t>
  </si>
  <si>
    <t>31282213</t>
  </si>
  <si>
    <t>Non metallic roll formed components</t>
  </si>
  <si>
    <t>31282214</t>
  </si>
  <si>
    <t>Precious metal roll formed components</t>
  </si>
  <si>
    <t>31282215</t>
  </si>
  <si>
    <t>Stainless steel roll formed components</t>
  </si>
  <si>
    <t>31282216</t>
  </si>
  <si>
    <t>Steel roll formed components</t>
  </si>
  <si>
    <t>31282217</t>
  </si>
  <si>
    <t>Tin roll formed components</t>
  </si>
  <si>
    <t>31282218</t>
  </si>
  <si>
    <t>Titanium roll formed components</t>
  </si>
  <si>
    <t>31282219</t>
  </si>
  <si>
    <t>Zinc roll formed components</t>
  </si>
  <si>
    <t>31282300</t>
  </si>
  <si>
    <t>Stretch formed components</t>
  </si>
  <si>
    <t>31282301</t>
  </si>
  <si>
    <t>Aluminum stretch formed components</t>
  </si>
  <si>
    <t>31282302</t>
  </si>
  <si>
    <t>Beryllium stretch formed components</t>
  </si>
  <si>
    <t>31282303</t>
  </si>
  <si>
    <t>Brass stretch formed components</t>
  </si>
  <si>
    <t>31282304</t>
  </si>
  <si>
    <t>Bronze stretch formed components</t>
  </si>
  <si>
    <t>31282305</t>
  </si>
  <si>
    <t>Composite stretch formed components</t>
  </si>
  <si>
    <t>31282306</t>
  </si>
  <si>
    <t>Copper stretch formed components</t>
  </si>
  <si>
    <t>31282307</t>
  </si>
  <si>
    <t>Ferrous alloy stretch formed components</t>
  </si>
  <si>
    <t>31282308</t>
  </si>
  <si>
    <t>Iron stretch formed components</t>
  </si>
  <si>
    <t>31282309</t>
  </si>
  <si>
    <t>Lead stretch formed components</t>
  </si>
  <si>
    <t>31282310</t>
  </si>
  <si>
    <t>Magnesium stretch formed components</t>
  </si>
  <si>
    <t>31282311</t>
  </si>
  <si>
    <t>Nickel alloy stretch formed components</t>
  </si>
  <si>
    <t>31282312</t>
  </si>
  <si>
    <t>Non ferrous alloy stretch formed components</t>
  </si>
  <si>
    <t>31282313</t>
  </si>
  <si>
    <t>Non metallic stretch formed components</t>
  </si>
  <si>
    <t>31282314</t>
  </si>
  <si>
    <t>Precious metal stretch formed components</t>
  </si>
  <si>
    <t>31282315</t>
  </si>
  <si>
    <t>Stainless steel stretch formed components</t>
  </si>
  <si>
    <t>31282316</t>
  </si>
  <si>
    <t>Steel stretch formed components</t>
  </si>
  <si>
    <t>31282317</t>
  </si>
  <si>
    <t>Tin stretch formed components</t>
  </si>
  <si>
    <t>31282318</t>
  </si>
  <si>
    <t>Titanium stretch formed components</t>
  </si>
  <si>
    <t>31282319</t>
  </si>
  <si>
    <t>Zinc stretch formed components</t>
  </si>
  <si>
    <t>31282400</t>
  </si>
  <si>
    <t>Explosive formed components</t>
  </si>
  <si>
    <t>31282401</t>
  </si>
  <si>
    <t>Aluminum explosive formed components</t>
  </si>
  <si>
    <t>31282402</t>
  </si>
  <si>
    <t>Beryllium explosive formed components</t>
  </si>
  <si>
    <t>31282403</t>
  </si>
  <si>
    <t>Brass explosive formed components</t>
  </si>
  <si>
    <t>31282404</t>
  </si>
  <si>
    <t>Bronze explosive formed components</t>
  </si>
  <si>
    <t>31282405</t>
  </si>
  <si>
    <t>Composite explosive formed components</t>
  </si>
  <si>
    <t>31282406</t>
  </si>
  <si>
    <t>Copper explosive formed components</t>
  </si>
  <si>
    <t>31282407</t>
  </si>
  <si>
    <t>Ferrous alloy explosive formed components</t>
  </si>
  <si>
    <t>31282408</t>
  </si>
  <si>
    <t>Iron explosive formed components</t>
  </si>
  <si>
    <t>31282409</t>
  </si>
  <si>
    <t>Lead explosive formed components</t>
  </si>
  <si>
    <t>31282410</t>
  </si>
  <si>
    <t>Magnesium explosive formed components</t>
  </si>
  <si>
    <t>31282411</t>
  </si>
  <si>
    <t>Nickel alloy explosive formed components</t>
  </si>
  <si>
    <t>31282412</t>
  </si>
  <si>
    <t>Non ferrous alloy explosive formed components</t>
  </si>
  <si>
    <t>31282413</t>
  </si>
  <si>
    <t>Non metallic explosive formed components</t>
  </si>
  <si>
    <t>31282414</t>
  </si>
  <si>
    <t>Precious metal explosive formed components</t>
  </si>
  <si>
    <t>31282415</t>
  </si>
  <si>
    <t>Stainless steel explosive formed components</t>
  </si>
  <si>
    <t>31282416</t>
  </si>
  <si>
    <t>Steel explosive formed components</t>
  </si>
  <si>
    <t>31282417</t>
  </si>
  <si>
    <t>Tin explosive formed components</t>
  </si>
  <si>
    <t>31282418</t>
  </si>
  <si>
    <t>Titanium explosive formed components</t>
  </si>
  <si>
    <t>31282419</t>
  </si>
  <si>
    <t>Zinc explosive formed components</t>
  </si>
  <si>
    <t>31290000</t>
  </si>
  <si>
    <t>Machined extrusions</t>
  </si>
  <si>
    <t>31291100</t>
  </si>
  <si>
    <t>Machined hydro static extrusions</t>
  </si>
  <si>
    <t>31291101</t>
  </si>
  <si>
    <t>Aluminum machined hydro static extrusions</t>
  </si>
  <si>
    <t>31291102</t>
  </si>
  <si>
    <t>Beryllium machined hydro static extrusions</t>
  </si>
  <si>
    <t>31291103</t>
  </si>
  <si>
    <t>Brass machined hydro static extrusions</t>
  </si>
  <si>
    <t>31291104</t>
  </si>
  <si>
    <t>Bronze machined hydro static extrusions</t>
  </si>
  <si>
    <t>31291105</t>
  </si>
  <si>
    <t>Copper machined hydro static extrusions</t>
  </si>
  <si>
    <t>31291106</t>
  </si>
  <si>
    <t>Ferrous alloy machined hydro static extrusions</t>
  </si>
  <si>
    <t>31291107</t>
  </si>
  <si>
    <t>Lead machined hydro static extrusions</t>
  </si>
  <si>
    <t>31291108</t>
  </si>
  <si>
    <t>Magnesium machined hydro static extrusions</t>
  </si>
  <si>
    <t>31291109</t>
  </si>
  <si>
    <t>Non ferrous alloy machined hydro static extrusions</t>
  </si>
  <si>
    <t>31291110</t>
  </si>
  <si>
    <t>Plastic machined hydro static extrusions</t>
  </si>
  <si>
    <t>31291111</t>
  </si>
  <si>
    <t>Precious metal machined hydro static extrusions</t>
  </si>
  <si>
    <t>31291112</t>
  </si>
  <si>
    <t>Rubber machined hydro static extrusions</t>
  </si>
  <si>
    <t>31291113</t>
  </si>
  <si>
    <t>Stainless steel machined hydro static extrusions</t>
  </si>
  <si>
    <t>31291114</t>
  </si>
  <si>
    <t>Steel machined hydro static extrusions</t>
  </si>
  <si>
    <t>31291115</t>
  </si>
  <si>
    <t>Tin machined hydro static extrusions</t>
  </si>
  <si>
    <t>31291116</t>
  </si>
  <si>
    <t>Titanium machined hydro static extrusions</t>
  </si>
  <si>
    <t>31291117</t>
  </si>
  <si>
    <t>Zinc machined hydro static extrusions</t>
  </si>
  <si>
    <t>31291118</t>
  </si>
  <si>
    <t>Composite machined hydro static extrusions</t>
  </si>
  <si>
    <t>31291119</t>
  </si>
  <si>
    <t>Nickel alloy machined hydro static extrusions</t>
  </si>
  <si>
    <t>31291120</t>
  </si>
  <si>
    <t>Non metallic machined hydro static extrusions</t>
  </si>
  <si>
    <t>31291200</t>
  </si>
  <si>
    <t>Machined impact extrusions</t>
  </si>
  <si>
    <t>31291201</t>
  </si>
  <si>
    <t>Aluminum machined impact extrusions</t>
  </si>
  <si>
    <t>31291202</t>
  </si>
  <si>
    <t>Beryllium machined impact extrusions</t>
  </si>
  <si>
    <t>31291203</t>
  </si>
  <si>
    <t>Brass machined impact extrusions</t>
  </si>
  <si>
    <t>31291204</t>
  </si>
  <si>
    <t>Bronze machined impact extrusions</t>
  </si>
  <si>
    <t>31291205</t>
  </si>
  <si>
    <t>Copper machined impact extrusions</t>
  </si>
  <si>
    <t>31291206</t>
  </si>
  <si>
    <t>Ferrous alloy machined impact extrusions</t>
  </si>
  <si>
    <t>31291207</t>
  </si>
  <si>
    <t>Lead machined impact extrusions</t>
  </si>
  <si>
    <t>31291208</t>
  </si>
  <si>
    <t>Magnesium machined impact extrusions</t>
  </si>
  <si>
    <t>31291209</t>
  </si>
  <si>
    <t>Non ferrous alloy machined impact extrusions</t>
  </si>
  <si>
    <t>31291210</t>
  </si>
  <si>
    <t>Plastic machined impact extrusions</t>
  </si>
  <si>
    <t>31291211</t>
  </si>
  <si>
    <t>Precious metal machined impact extrusions</t>
  </si>
  <si>
    <t>31291212</t>
  </si>
  <si>
    <t>Rubber machined impact extrusions</t>
  </si>
  <si>
    <t>31291213</t>
  </si>
  <si>
    <t>Stainless steel machined impact extrusions</t>
  </si>
  <si>
    <t>31291214</t>
  </si>
  <si>
    <t>Steel machined impact extrusions</t>
  </si>
  <si>
    <t>31291215</t>
  </si>
  <si>
    <t>Tin machined impact extrusions</t>
  </si>
  <si>
    <t>31291216</t>
  </si>
  <si>
    <t>Titanium machined impact extrusions</t>
  </si>
  <si>
    <t>31291217</t>
  </si>
  <si>
    <t>Zinc machined impact extrusions</t>
  </si>
  <si>
    <t>31291218</t>
  </si>
  <si>
    <t>Composite machined impact extrusions</t>
  </si>
  <si>
    <t>31291219</t>
  </si>
  <si>
    <t>Nickel alloy machined impact extrusions</t>
  </si>
  <si>
    <t>31291220</t>
  </si>
  <si>
    <t>Non metallic machined impact extrusions</t>
  </si>
  <si>
    <t>31291300</t>
  </si>
  <si>
    <t>Machined cold extrusions</t>
  </si>
  <si>
    <t>31291301</t>
  </si>
  <si>
    <t>Aluminum machined cold extrusions</t>
  </si>
  <si>
    <t>31291302</t>
  </si>
  <si>
    <t>Beryllium machined cold extrusions</t>
  </si>
  <si>
    <t>31291303</t>
  </si>
  <si>
    <t>Brass machined cold extrusions</t>
  </si>
  <si>
    <t>31291304</t>
  </si>
  <si>
    <t>Bronze machined cold extrusions</t>
  </si>
  <si>
    <t>31291305</t>
  </si>
  <si>
    <t>Copper machined cold extrusions</t>
  </si>
  <si>
    <t>31291306</t>
  </si>
  <si>
    <t>Ferrous alloy machined cold extrusions</t>
  </si>
  <si>
    <t>31291307</t>
  </si>
  <si>
    <t>Lead machined cold extrusions</t>
  </si>
  <si>
    <t>31291308</t>
  </si>
  <si>
    <t>Magnesium machined cold extrusions</t>
  </si>
  <si>
    <t>31291309</t>
  </si>
  <si>
    <t>Non ferrous alloy machined cold extrusions</t>
  </si>
  <si>
    <t>31291310</t>
  </si>
  <si>
    <t>Plastic machined cold extrusions</t>
  </si>
  <si>
    <t>31291311</t>
  </si>
  <si>
    <t>Precious metal machined cold extrusions</t>
  </si>
  <si>
    <t>31291312</t>
  </si>
  <si>
    <t>Rubber machined cold extrusions</t>
  </si>
  <si>
    <t>31291313</t>
  </si>
  <si>
    <t>Stainless steel machined cold extrusions</t>
  </si>
  <si>
    <t>31291314</t>
  </si>
  <si>
    <t>Steel machined cold extrusions</t>
  </si>
  <si>
    <t>31291315</t>
  </si>
  <si>
    <t>Tin machined cold extrusions</t>
  </si>
  <si>
    <t>31291316</t>
  </si>
  <si>
    <t>Titanium machined cold extrusions</t>
  </si>
  <si>
    <t>31291317</t>
  </si>
  <si>
    <t>Zinc machined cold extrusions</t>
  </si>
  <si>
    <t>31291318</t>
  </si>
  <si>
    <t>Composite machined cold extrusions</t>
  </si>
  <si>
    <t>31291319</t>
  </si>
  <si>
    <t>Nickel alloy machined cold extrusions</t>
  </si>
  <si>
    <t>31291320</t>
  </si>
  <si>
    <t>Non metallic machined cold extrusions</t>
  </si>
  <si>
    <t>31291400</t>
  </si>
  <si>
    <t>Machined hot extrusions</t>
  </si>
  <si>
    <t>31291401</t>
  </si>
  <si>
    <t>Aluminum machined hot extrusions</t>
  </si>
  <si>
    <t>31291402</t>
  </si>
  <si>
    <t>Beryllium machined hot extrusions</t>
  </si>
  <si>
    <t>31291403</t>
  </si>
  <si>
    <t>Brass machined hot extrusions</t>
  </si>
  <si>
    <t>31291404</t>
  </si>
  <si>
    <t>Bronze machined hot extrusions</t>
  </si>
  <si>
    <t>31291405</t>
  </si>
  <si>
    <t>Copper machined hot extrusions</t>
  </si>
  <si>
    <t>31291406</t>
  </si>
  <si>
    <t>Ferrous alloy machined hot extrusions</t>
  </si>
  <si>
    <t>31291407</t>
  </si>
  <si>
    <t>Lead machined hot extrusions</t>
  </si>
  <si>
    <t>31291408</t>
  </si>
  <si>
    <t>Magnesium machined hot extrusions</t>
  </si>
  <si>
    <t>31291409</t>
  </si>
  <si>
    <t>Non ferrous alloy machined hot extrusions</t>
  </si>
  <si>
    <t>31291410</t>
  </si>
  <si>
    <t>Plastic machined hot extrusions</t>
  </si>
  <si>
    <t>31291411</t>
  </si>
  <si>
    <t>Precious metal machined hot extrusions</t>
  </si>
  <si>
    <t>31291412</t>
  </si>
  <si>
    <t>Rubber machined hot extrusions</t>
  </si>
  <si>
    <t>31291413</t>
  </si>
  <si>
    <t>Stainless steel machined hot extrusions</t>
  </si>
  <si>
    <t>31291414</t>
  </si>
  <si>
    <t>Steel machined hot extrusions</t>
  </si>
  <si>
    <t>31291415</t>
  </si>
  <si>
    <t>Tin machined hot extrusions</t>
  </si>
  <si>
    <t>31291416</t>
  </si>
  <si>
    <t>Titanium machined hot extrusions</t>
  </si>
  <si>
    <t>31291417</t>
  </si>
  <si>
    <t>Zinc machined hot extrusions</t>
  </si>
  <si>
    <t>31291418</t>
  </si>
  <si>
    <t>Composite machined hot extrusions</t>
  </si>
  <si>
    <t>31291419</t>
  </si>
  <si>
    <t>Nickel alloy machined hot extrusions</t>
  </si>
  <si>
    <t>31291420</t>
  </si>
  <si>
    <t>Non   metallic machined hot extrusions</t>
  </si>
  <si>
    <t>31300000</t>
  </si>
  <si>
    <t>Machined forgings</t>
  </si>
  <si>
    <t>31301100</t>
  </si>
  <si>
    <t>Machined open die forgings</t>
  </si>
  <si>
    <t>31301101</t>
  </si>
  <si>
    <t>Non ferrous alloy open die machined forgings</t>
  </si>
  <si>
    <t>31301102</t>
  </si>
  <si>
    <t>Ferrous alloy open die machined forgings</t>
  </si>
  <si>
    <t>31301103</t>
  </si>
  <si>
    <t>Steel open die machined forgings</t>
  </si>
  <si>
    <t>31301104</t>
  </si>
  <si>
    <t>Stainless steel open die machined forgings</t>
  </si>
  <si>
    <t>31301105</t>
  </si>
  <si>
    <t>Iron open die machined forgings</t>
  </si>
  <si>
    <t>31301106</t>
  </si>
  <si>
    <t>Aluminum open die machined forgings</t>
  </si>
  <si>
    <t>31301107</t>
  </si>
  <si>
    <t>Magnesium open die machined forgings</t>
  </si>
  <si>
    <t>31301108</t>
  </si>
  <si>
    <t>Titanium open die machined forgings</t>
  </si>
  <si>
    <t>31301109</t>
  </si>
  <si>
    <t>Beryllium open die machined forgings</t>
  </si>
  <si>
    <t>31301110</t>
  </si>
  <si>
    <t>Copper open die machined forgings</t>
  </si>
  <si>
    <t>31301111</t>
  </si>
  <si>
    <t>Brass open die machined forgings</t>
  </si>
  <si>
    <t>31301112</t>
  </si>
  <si>
    <t>Bronze open die machined forgings</t>
  </si>
  <si>
    <t>31301113</t>
  </si>
  <si>
    <t>Zinc open die machined forgings</t>
  </si>
  <si>
    <t>31301114</t>
  </si>
  <si>
    <t>Tin open die machined forgings</t>
  </si>
  <si>
    <t>31301115</t>
  </si>
  <si>
    <t>Lead open die machined forgings</t>
  </si>
  <si>
    <t>31301116</t>
  </si>
  <si>
    <t>Precious metal open die machined forgings</t>
  </si>
  <si>
    <t>31301117</t>
  </si>
  <si>
    <t>Composite open die machined forgings</t>
  </si>
  <si>
    <t>31301118</t>
  </si>
  <si>
    <t>Nickel alloy open die machined forgings</t>
  </si>
  <si>
    <t>31301119</t>
  </si>
  <si>
    <t>Non metallic open die machined forgings</t>
  </si>
  <si>
    <t>31301200</t>
  </si>
  <si>
    <t>Machined closed die forgings</t>
  </si>
  <si>
    <t>31301201</t>
  </si>
  <si>
    <t>Non ferrous alloy closed die machined forgings</t>
  </si>
  <si>
    <t>31301202</t>
  </si>
  <si>
    <t>Ferrous alloy closed die machined forgings</t>
  </si>
  <si>
    <t>31301203</t>
  </si>
  <si>
    <t>Steel closed die machined forgings</t>
  </si>
  <si>
    <t>31301204</t>
  </si>
  <si>
    <t>Stainless steel closed die machined forgings</t>
  </si>
  <si>
    <t>31301205</t>
  </si>
  <si>
    <t>Iron closed die machined forgings</t>
  </si>
  <si>
    <t>31301206</t>
  </si>
  <si>
    <t>Aluminum closed die machined forgings</t>
  </si>
  <si>
    <t>31301207</t>
  </si>
  <si>
    <t>Magnesium closed die machined forgings</t>
  </si>
  <si>
    <t>31301208</t>
  </si>
  <si>
    <t>Titanium closed die machined forgings</t>
  </si>
  <si>
    <t>31301209</t>
  </si>
  <si>
    <t>Beryllium closed die machined forgings</t>
  </si>
  <si>
    <t>31301210</t>
  </si>
  <si>
    <t>Copper closed die machined forgings</t>
  </si>
  <si>
    <t>31301211</t>
  </si>
  <si>
    <t>Brass closed die machined forgings</t>
  </si>
  <si>
    <t>31301212</t>
  </si>
  <si>
    <t>Bronze closed die machined forgings</t>
  </si>
  <si>
    <t>31301213</t>
  </si>
  <si>
    <t>Zinc closed die machined forgings</t>
  </si>
  <si>
    <t>31301214</t>
  </si>
  <si>
    <t>Tin closed die machined forgings</t>
  </si>
  <si>
    <t>31301215</t>
  </si>
  <si>
    <t>Lead closed die machined forgings</t>
  </si>
  <si>
    <t>31301216</t>
  </si>
  <si>
    <t>Precious metal closed die machined forgings</t>
  </si>
  <si>
    <t>31301217</t>
  </si>
  <si>
    <t>Composite closed die machined forgings</t>
  </si>
  <si>
    <t>31301218</t>
  </si>
  <si>
    <t>Nickel alloy closed die machined forgings</t>
  </si>
  <si>
    <t>31301219</t>
  </si>
  <si>
    <t>Non metallic closed die machined forgings</t>
  </si>
  <si>
    <t>31301300</t>
  </si>
  <si>
    <t>Machined impression die forgings</t>
  </si>
  <si>
    <t>31301301</t>
  </si>
  <si>
    <t>Non ferrous alloy impression die machined forgings</t>
  </si>
  <si>
    <t>31301302</t>
  </si>
  <si>
    <t>Ferrous alloy impression die machined forgings</t>
  </si>
  <si>
    <t>31301303</t>
  </si>
  <si>
    <t>Steel impression die machined forgings</t>
  </si>
  <si>
    <t>31301304</t>
  </si>
  <si>
    <t>Stainless steel impression die machined forgings</t>
  </si>
  <si>
    <t>31301305</t>
  </si>
  <si>
    <t>Iron impression die machined forgings</t>
  </si>
  <si>
    <t>31301306</t>
  </si>
  <si>
    <t>Aluminum impression die machined forgings</t>
  </si>
  <si>
    <t>31301307</t>
  </si>
  <si>
    <t>Magnesium impression die machined forgings</t>
  </si>
  <si>
    <t>31301308</t>
  </si>
  <si>
    <t>Titanium impression die machined forgings</t>
  </si>
  <si>
    <t>31301309</t>
  </si>
  <si>
    <t>Beryllium impression die machined forgings</t>
  </si>
  <si>
    <t>31301310</t>
  </si>
  <si>
    <t>Copper impression die machined forgings</t>
  </si>
  <si>
    <t>31301311</t>
  </si>
  <si>
    <t>Brass impression die machined forgings</t>
  </si>
  <si>
    <t>31301312</t>
  </si>
  <si>
    <t>Bronze impression die machined forgings</t>
  </si>
  <si>
    <t>31301313</t>
  </si>
  <si>
    <t>Zinc impression die machined forgings</t>
  </si>
  <si>
    <t>31301314</t>
  </si>
  <si>
    <t>Tin impression die machined forgings</t>
  </si>
  <si>
    <t>31301315</t>
  </si>
  <si>
    <t>Lead impression die machined forgings</t>
  </si>
  <si>
    <t>31301316</t>
  </si>
  <si>
    <t>Precious metal impression die machined forgings</t>
  </si>
  <si>
    <t>31301317</t>
  </si>
  <si>
    <t>Composite impression die machined forgings</t>
  </si>
  <si>
    <t>31301318</t>
  </si>
  <si>
    <t>Nickel alloy impression die machined forgings</t>
  </si>
  <si>
    <t>31301319</t>
  </si>
  <si>
    <t>Non metallic impression die machined forgings</t>
  </si>
  <si>
    <t>31301400</t>
  </si>
  <si>
    <t>Machined drop forgings</t>
  </si>
  <si>
    <t>31301401</t>
  </si>
  <si>
    <t>Non ferrous alloy drop machined forgings</t>
  </si>
  <si>
    <t>31301402</t>
  </si>
  <si>
    <t>Zinc drop machined forgings</t>
  </si>
  <si>
    <t>31301403</t>
  </si>
  <si>
    <t>Ferrous alloy drop machined forgings</t>
  </si>
  <si>
    <t>31301404</t>
  </si>
  <si>
    <t>Tin drop machined forgings</t>
  </si>
  <si>
    <t>31301405</t>
  </si>
  <si>
    <t>Lead drop machined forgings</t>
  </si>
  <si>
    <t>31301406</t>
  </si>
  <si>
    <t>Steel drop machined forgings</t>
  </si>
  <si>
    <t>31301407</t>
  </si>
  <si>
    <t>Precious metal drop machined forgings</t>
  </si>
  <si>
    <t>31301408</t>
  </si>
  <si>
    <t>Stainless steel drop machined forgings</t>
  </si>
  <si>
    <t>31301409</t>
  </si>
  <si>
    <t>Iron drop machined forgings</t>
  </si>
  <si>
    <t>31301410</t>
  </si>
  <si>
    <t>Aluminum drop machined forgings</t>
  </si>
  <si>
    <t>31301411</t>
  </si>
  <si>
    <t>Magnesium drop machined forgings</t>
  </si>
  <si>
    <t>31301412</t>
  </si>
  <si>
    <t>Titanium drop machined forgings</t>
  </si>
  <si>
    <t>31301413</t>
  </si>
  <si>
    <t>Beryllium drop machined forgings</t>
  </si>
  <si>
    <t>31301414</t>
  </si>
  <si>
    <t>Copper drop machined forgings</t>
  </si>
  <si>
    <t>31301415</t>
  </si>
  <si>
    <t>Brass drop machined forgings</t>
  </si>
  <si>
    <t>31301416</t>
  </si>
  <si>
    <t>Bronze drop machined forgings</t>
  </si>
  <si>
    <t>31301417</t>
  </si>
  <si>
    <t>Composite drop machined forgings</t>
  </si>
  <si>
    <t>31301418</t>
  </si>
  <si>
    <t>Nickel alloy drop machined forgings</t>
  </si>
  <si>
    <t>31301419</t>
  </si>
  <si>
    <t>Non metallic drop machined forgings</t>
  </si>
  <si>
    <t>31301500</t>
  </si>
  <si>
    <t>Machined rolled ring forgings</t>
  </si>
  <si>
    <t>31301501</t>
  </si>
  <si>
    <t>Aluminum rolled ring machined forgings</t>
  </si>
  <si>
    <t>31301502</t>
  </si>
  <si>
    <t>Beryllium rolled ring machined forgings</t>
  </si>
  <si>
    <t>31301503</t>
  </si>
  <si>
    <t>Brass rolled ring machined forgings</t>
  </si>
  <si>
    <t>31301504</t>
  </si>
  <si>
    <t>Bronze rolled ring machined forgings</t>
  </si>
  <si>
    <t>31301505</t>
  </si>
  <si>
    <t>Copper rolled ring machined forgings</t>
  </si>
  <si>
    <t>31301506</t>
  </si>
  <si>
    <t>Iron rolled ring machined forgings</t>
  </si>
  <si>
    <t>31301507</t>
  </si>
  <si>
    <t>Lead rolled ring machined forgings</t>
  </si>
  <si>
    <t>31301508</t>
  </si>
  <si>
    <t>Magnesium rolled ring machined forgings</t>
  </si>
  <si>
    <t>31301509</t>
  </si>
  <si>
    <t>Precious metal rolled ring machined forgings</t>
  </si>
  <si>
    <t>31301510</t>
  </si>
  <si>
    <t>Stainless steel rolled ring machined forgings</t>
  </si>
  <si>
    <t>31301511</t>
  </si>
  <si>
    <t>Tin rolled ring machined forgings</t>
  </si>
  <si>
    <t>31301512</t>
  </si>
  <si>
    <t>Titanium rolled ring machined forgings</t>
  </si>
  <si>
    <t>31301513</t>
  </si>
  <si>
    <t>Zinc rolled ring machined forgings</t>
  </si>
  <si>
    <t>31301514</t>
  </si>
  <si>
    <t>Non ferrous alloy rolled ring machined forgings</t>
  </si>
  <si>
    <t>31301515</t>
  </si>
  <si>
    <t>Ferrous alloy rolled ring machined forgings</t>
  </si>
  <si>
    <t>31301516</t>
  </si>
  <si>
    <t>Steel rolled ring machined forgings</t>
  </si>
  <si>
    <t>31301517</t>
  </si>
  <si>
    <t>Composite rolled ring machined forgings</t>
  </si>
  <si>
    <t>31301518</t>
  </si>
  <si>
    <t>Nickel alloy rolled ring machined forgings</t>
  </si>
  <si>
    <t>31301519</t>
  </si>
  <si>
    <t>Non metallic rolled ring machined forgings</t>
  </si>
  <si>
    <t>31310000</t>
  </si>
  <si>
    <t>Fabricated pipe assemblies</t>
  </si>
  <si>
    <t>31311100</t>
  </si>
  <si>
    <t>Solvent welded pipe assemblies</t>
  </si>
  <si>
    <t>31311101</t>
  </si>
  <si>
    <t>Aluminum solvent welded pipe assemblies</t>
  </si>
  <si>
    <t>31311102</t>
  </si>
  <si>
    <t>Carbon steel solvent welded pipe assemblies</t>
  </si>
  <si>
    <t>31311103</t>
  </si>
  <si>
    <t>Hastalloy X solvent welded pipe assemblies</t>
  </si>
  <si>
    <t>31311104</t>
  </si>
  <si>
    <t>Inconel solvent welded pipe assemblies</t>
  </si>
  <si>
    <t>31311105</t>
  </si>
  <si>
    <t>Low alloy steel solvent welded pipe assemblies</t>
  </si>
  <si>
    <t>31311106</t>
  </si>
  <si>
    <t>Non metallic solvent welded pipe assemblies</t>
  </si>
  <si>
    <t>31311109</t>
  </si>
  <si>
    <t>Stainless steel solvent welded pipe assemblies</t>
  </si>
  <si>
    <t>31311110</t>
  </si>
  <si>
    <t>Titanium solvent welded pipe assemblies</t>
  </si>
  <si>
    <t>31311111</t>
  </si>
  <si>
    <t>Waspalloy solvent welded pipe assemblies</t>
  </si>
  <si>
    <t>31311112</t>
  </si>
  <si>
    <t>Copper solvent welded pipe assemblies</t>
  </si>
  <si>
    <t>31311113</t>
  </si>
  <si>
    <t>Brass solvent welded pipe assemblies</t>
  </si>
  <si>
    <t>31311200</t>
  </si>
  <si>
    <t>Riveted pipe assemblies</t>
  </si>
  <si>
    <t>31311201</t>
  </si>
  <si>
    <t>Aluminum riveted pipe assemblies</t>
  </si>
  <si>
    <t>31311202</t>
  </si>
  <si>
    <t>Carbon steel riveted pipe assemblies</t>
  </si>
  <si>
    <t>31311203</t>
  </si>
  <si>
    <t>Hastalloy X riveted pipe assemblies</t>
  </si>
  <si>
    <t>31311204</t>
  </si>
  <si>
    <t>Inconel riveted pipe assemblies</t>
  </si>
  <si>
    <t>31311205</t>
  </si>
  <si>
    <t>Low alloy steel riveted pipe assemblies</t>
  </si>
  <si>
    <t>31311206</t>
  </si>
  <si>
    <t>Non metallic riveted pipe assemblies</t>
  </si>
  <si>
    <t>31311209</t>
  </si>
  <si>
    <t>Stainless steel riveted pipe assemblies</t>
  </si>
  <si>
    <t>31311210</t>
  </si>
  <si>
    <t>Titanium riveted pipe assemblies</t>
  </si>
  <si>
    <t>31311211</t>
  </si>
  <si>
    <t>Waspalloy riveted pipe assemblies</t>
  </si>
  <si>
    <t>31311212</t>
  </si>
  <si>
    <t>Copper riveted pipe assemblies</t>
  </si>
  <si>
    <t>31311213</t>
  </si>
  <si>
    <t>Brass riveted pipe assemblies</t>
  </si>
  <si>
    <t>31311300</t>
  </si>
  <si>
    <t>Bolted pipe assemblies</t>
  </si>
  <si>
    <t>31311301</t>
  </si>
  <si>
    <t>Aluminum bolted pipe assemblies</t>
  </si>
  <si>
    <t>31311302</t>
  </si>
  <si>
    <t>Carbon steel bolted pipe assemblies</t>
  </si>
  <si>
    <t>31311303</t>
  </si>
  <si>
    <t>Hastalloy X bolted pipe assemblies</t>
  </si>
  <si>
    <t>31311304</t>
  </si>
  <si>
    <t>Inconel bolted pipe assemblies</t>
  </si>
  <si>
    <t>31311305</t>
  </si>
  <si>
    <t>Low alloy steel bolted pipe assemblies</t>
  </si>
  <si>
    <t>31311306</t>
  </si>
  <si>
    <t>Non metallic bolted pipe assemblies</t>
  </si>
  <si>
    <t>31311309</t>
  </si>
  <si>
    <t>Stainless steel bolted pipe assemblies</t>
  </si>
  <si>
    <t>31311310</t>
  </si>
  <si>
    <t>Titanium bolted pipe assemblies</t>
  </si>
  <si>
    <t>31311311</t>
  </si>
  <si>
    <t>Waspalloy bolted pipe assemblies</t>
  </si>
  <si>
    <t>31311312</t>
  </si>
  <si>
    <t>Copper bolted pipe assemblies</t>
  </si>
  <si>
    <t>31311313</t>
  </si>
  <si>
    <t>Brass bolted pipe assemblies</t>
  </si>
  <si>
    <t>31311400</t>
  </si>
  <si>
    <t>Ultra violet welded UV pipe assemblies</t>
  </si>
  <si>
    <t>31311401</t>
  </si>
  <si>
    <t>Aluminum ultra violet welded pipe assemblies</t>
  </si>
  <si>
    <t>31311402</t>
  </si>
  <si>
    <t>Carbon steel ultra violet welded pipe assemblies</t>
  </si>
  <si>
    <t>31311403</t>
  </si>
  <si>
    <t>Hastalloy X ultra violet welded pipe assemblies</t>
  </si>
  <si>
    <t>31311404</t>
  </si>
  <si>
    <t>Inconel ultra violet welded pipe assemblies</t>
  </si>
  <si>
    <t>31311405</t>
  </si>
  <si>
    <t>Low alloy steel ultra violet welded pipe assemblies</t>
  </si>
  <si>
    <t>31311406</t>
  </si>
  <si>
    <t>Non metallic ultra violet welded pipe assemblies</t>
  </si>
  <si>
    <t>31311409</t>
  </si>
  <si>
    <t>Stainless steel ultra violet welded pipe assemblies</t>
  </si>
  <si>
    <t>31311410</t>
  </si>
  <si>
    <t>Titanium ultra violet welded pipe assemblies</t>
  </si>
  <si>
    <t>31311411</t>
  </si>
  <si>
    <t>Waspalloy ultra violet welded pipe assemblies</t>
  </si>
  <si>
    <t>31311412</t>
  </si>
  <si>
    <t>Copper ultra violet welded pipe assemblies</t>
  </si>
  <si>
    <t>31311413</t>
  </si>
  <si>
    <t>Brass ultra violet welded pipe assemblies</t>
  </si>
  <si>
    <t>31311500</t>
  </si>
  <si>
    <t>Welded or brazed pipe assemblies</t>
  </si>
  <si>
    <t>31311501</t>
  </si>
  <si>
    <t>Aluminum welded or brazed pipe assemblies</t>
  </si>
  <si>
    <t>31311502</t>
  </si>
  <si>
    <t>Carbon steel welded or brazed pipe assemblies</t>
  </si>
  <si>
    <t>31311503</t>
  </si>
  <si>
    <t>Hastalloy X welded or brazed pipe assemblies</t>
  </si>
  <si>
    <t>31311504</t>
  </si>
  <si>
    <t>Inconel welded or brazed pipe assemblies</t>
  </si>
  <si>
    <t>31311505</t>
  </si>
  <si>
    <t>Low alloy steel welded or brazed pipe assemblies</t>
  </si>
  <si>
    <t>31311506</t>
  </si>
  <si>
    <t>Non metallic welded or brazed pipe assemblies</t>
  </si>
  <si>
    <t>31311509</t>
  </si>
  <si>
    <t>Stainless steel welded or brazed pipe assemblies</t>
  </si>
  <si>
    <t>31311510</t>
  </si>
  <si>
    <t>Titanium welded or brazed pipe assemblies</t>
  </si>
  <si>
    <t>31311511</t>
  </si>
  <si>
    <t>Waspalloy welded or brazed pipe assemblies</t>
  </si>
  <si>
    <t>31311512</t>
  </si>
  <si>
    <t>Copper welded or brazed pipe assemblies</t>
  </si>
  <si>
    <t>31311513</t>
  </si>
  <si>
    <t>Brass welded or brazed pipe assemblies</t>
  </si>
  <si>
    <t>31311600</t>
  </si>
  <si>
    <t>Sonic welded pipe assemblies</t>
  </si>
  <si>
    <t>31311601</t>
  </si>
  <si>
    <t>Aluminum sonic welded pipe assemblies</t>
  </si>
  <si>
    <t>31311602</t>
  </si>
  <si>
    <t>Carbon steel sonic welded pipe assemblies</t>
  </si>
  <si>
    <t>31311603</t>
  </si>
  <si>
    <t>Hastalloy X sonic welded pipe assemblies</t>
  </si>
  <si>
    <t>31311604</t>
  </si>
  <si>
    <t>Inconel sonic welded pipe assemblies</t>
  </si>
  <si>
    <t>31311605</t>
  </si>
  <si>
    <t>Low alloy steel sonic welded pipe assemblies</t>
  </si>
  <si>
    <t>31311606</t>
  </si>
  <si>
    <t>Non metallic sonic welded pipe assemblies</t>
  </si>
  <si>
    <t>31311609</t>
  </si>
  <si>
    <t>Stainless steel sonic welded pipe assemblies</t>
  </si>
  <si>
    <t>31311610</t>
  </si>
  <si>
    <t>Titanium sonic welded pipe assemblies</t>
  </si>
  <si>
    <t>31311611</t>
  </si>
  <si>
    <t>Waspalloy sonic welded pipe assemblies</t>
  </si>
  <si>
    <t>31311612</t>
  </si>
  <si>
    <t>Copper sonic welded pipe assemblies</t>
  </si>
  <si>
    <t>31311613</t>
  </si>
  <si>
    <t>Brass sonic welded pipe assemblies</t>
  </si>
  <si>
    <t>31311700</t>
  </si>
  <si>
    <t>Bonded pipe assemblies</t>
  </si>
  <si>
    <t>31311701</t>
  </si>
  <si>
    <t>Aluminum bonded pipe assemblies</t>
  </si>
  <si>
    <t>31311702</t>
  </si>
  <si>
    <t>Carbon steel bonded pipe assemblies</t>
  </si>
  <si>
    <t>31311703</t>
  </si>
  <si>
    <t>Hastalloy X bonded pipe assemblies</t>
  </si>
  <si>
    <t>31311704</t>
  </si>
  <si>
    <t>Inconel bonded pipe assemblies</t>
  </si>
  <si>
    <t>31311705</t>
  </si>
  <si>
    <t>Low alloy steel bonded pipe assemblies</t>
  </si>
  <si>
    <t>31311706</t>
  </si>
  <si>
    <t>Non metallic bonded pipe assemblies</t>
  </si>
  <si>
    <t>31311709</t>
  </si>
  <si>
    <t>Stainless steel bonded pipe assemblies</t>
  </si>
  <si>
    <t>31311710</t>
  </si>
  <si>
    <t>Titanium bonded pipe assemblies</t>
  </si>
  <si>
    <t>31311711</t>
  </si>
  <si>
    <t>Waspalloy bonded pipe assemblies</t>
  </si>
  <si>
    <t>31311712</t>
  </si>
  <si>
    <t>Copper bonded pipe assemblies</t>
  </si>
  <si>
    <t>31311713</t>
  </si>
  <si>
    <t>Brass bonded pipe assemblies</t>
  </si>
  <si>
    <t>31320000</t>
  </si>
  <si>
    <t>Fabricated bar stock assemblies</t>
  </si>
  <si>
    <t>31321100</t>
  </si>
  <si>
    <t>Bonded bar stock assemblies</t>
  </si>
  <si>
    <t>31321101</t>
  </si>
  <si>
    <t>Aluminum bonded bar stock assemblies</t>
  </si>
  <si>
    <t>31321102</t>
  </si>
  <si>
    <t>Carbon steel bonded bar stock assemblies</t>
  </si>
  <si>
    <t>31321103</t>
  </si>
  <si>
    <t>Hastalloy X bonded bar stock assemblies</t>
  </si>
  <si>
    <t>31321104</t>
  </si>
  <si>
    <t>Inconel bonded bar stock assemblies</t>
  </si>
  <si>
    <t>31321105</t>
  </si>
  <si>
    <t>Low alloy steel bonded bar stock assemblies</t>
  </si>
  <si>
    <t>31321106</t>
  </si>
  <si>
    <t>Non metallic bonded bar stock assemblies</t>
  </si>
  <si>
    <t>31321109</t>
  </si>
  <si>
    <t>Stainless steel bonded bar stock assemblies</t>
  </si>
  <si>
    <t>31321110</t>
  </si>
  <si>
    <t>Titanium bonded bar stock assemblies</t>
  </si>
  <si>
    <t>31321111</t>
  </si>
  <si>
    <t>Waspalloy bonded bar stock assemblies</t>
  </si>
  <si>
    <t>31321112</t>
  </si>
  <si>
    <t>Copper bonded bar stock assemblies</t>
  </si>
  <si>
    <t>31321113</t>
  </si>
  <si>
    <t>Brass bonded bar stock assemblies</t>
  </si>
  <si>
    <t>31321200</t>
  </si>
  <si>
    <t>Solvent welded bar stock assemblies</t>
  </si>
  <si>
    <t>31321201</t>
  </si>
  <si>
    <t>Aluminum solvent welded bar stock assemblies</t>
  </si>
  <si>
    <t>31321202</t>
  </si>
  <si>
    <t>Carbon steel solvent welded bar stock assemblies</t>
  </si>
  <si>
    <t>31321203</t>
  </si>
  <si>
    <t>Hastalloy X solvent welded bar stock assemblies</t>
  </si>
  <si>
    <t>31321204</t>
  </si>
  <si>
    <t>Inconel solvent welded bar stock assemblies</t>
  </si>
  <si>
    <t>31321205</t>
  </si>
  <si>
    <t>Low alloy steel solvent welded bar stock assemblies</t>
  </si>
  <si>
    <t>31321206</t>
  </si>
  <si>
    <t>Non metallic solvent welded bar stock assemblies</t>
  </si>
  <si>
    <t>31321209</t>
  </si>
  <si>
    <t>Stainless steel solvent welded bar stock assemblies</t>
  </si>
  <si>
    <t>31321210</t>
  </si>
  <si>
    <t>Titanium solvent welded bar stock assemblies</t>
  </si>
  <si>
    <t>31321211</t>
  </si>
  <si>
    <t>Waspalloy solvent welded bar stock assemblies</t>
  </si>
  <si>
    <t>31321212</t>
  </si>
  <si>
    <t>Copper solvent welded bar stock assemblies</t>
  </si>
  <si>
    <t>31321213</t>
  </si>
  <si>
    <t>Brass solvent welded bar stock assemblies</t>
  </si>
  <si>
    <t>31321300</t>
  </si>
  <si>
    <t>Riveted bar stock assemblies</t>
  </si>
  <si>
    <t>31321301</t>
  </si>
  <si>
    <t>Aluminum riveted bar stock assemblies</t>
  </si>
  <si>
    <t>31321302</t>
  </si>
  <si>
    <t>Carbon steel riveted bar stock assemblies</t>
  </si>
  <si>
    <t>31321303</t>
  </si>
  <si>
    <t>Hastalloy X riveted bar stock assemblies</t>
  </si>
  <si>
    <t>31321304</t>
  </si>
  <si>
    <t>Inconel riveted bar stock assemblies</t>
  </si>
  <si>
    <t>31321305</t>
  </si>
  <si>
    <t>Low alloy steel riveted bar stock assemblies</t>
  </si>
  <si>
    <t>31321306</t>
  </si>
  <si>
    <t>Non metallic riveted bar stock assemblies</t>
  </si>
  <si>
    <t>31321309</t>
  </si>
  <si>
    <t>Stainless steel riveted bar stock assemblies</t>
  </si>
  <si>
    <t>31321310</t>
  </si>
  <si>
    <t>Titanium riveted bar stock assemblies</t>
  </si>
  <si>
    <t>31321311</t>
  </si>
  <si>
    <t>Waspalloy riveted bar stock assemblies</t>
  </si>
  <si>
    <t>31321312</t>
  </si>
  <si>
    <t>Copper riveted bar stock assemblies</t>
  </si>
  <si>
    <t>31321313</t>
  </si>
  <si>
    <t>Brass riveted bar stock assemblies</t>
  </si>
  <si>
    <t>31321400</t>
  </si>
  <si>
    <t>Welded or brazed bar stock assemblies</t>
  </si>
  <si>
    <t>31321401</t>
  </si>
  <si>
    <t>Aluminum welded or brazed bar stock assemblies</t>
  </si>
  <si>
    <t>31321402</t>
  </si>
  <si>
    <t>Carbon steel welded or brazed bar stock assemblies</t>
  </si>
  <si>
    <t>31321403</t>
  </si>
  <si>
    <t>Hastalloy X welded or brazed bar stock assemblies</t>
  </si>
  <si>
    <t>31321404</t>
  </si>
  <si>
    <t>Inconel welded or brazed bar stock assemblies</t>
  </si>
  <si>
    <t>31321405</t>
  </si>
  <si>
    <t>Low alloy steel welded or brazed bar stock assemblies</t>
  </si>
  <si>
    <t>31321406</t>
  </si>
  <si>
    <t>Non metallic welded or brazed bar stock assemblies</t>
  </si>
  <si>
    <t>31321409</t>
  </si>
  <si>
    <t>Stainless steel welded or brazed bar stock assemblies</t>
  </si>
  <si>
    <t>31321410</t>
  </si>
  <si>
    <t>Titanium welded or brazed bar stock assemblies</t>
  </si>
  <si>
    <t>31321411</t>
  </si>
  <si>
    <t>Waspalloy welded or brazed bar stock assemblies</t>
  </si>
  <si>
    <t>31321412</t>
  </si>
  <si>
    <t>Copper welded or brazed bar stock assemblies</t>
  </si>
  <si>
    <t>31321413</t>
  </si>
  <si>
    <t>Brass welded or brazed bar stock assemblies</t>
  </si>
  <si>
    <t>31321500</t>
  </si>
  <si>
    <t>Ultra violet welded UV bar stock assemblies</t>
  </si>
  <si>
    <t>31321501</t>
  </si>
  <si>
    <t>Aluminum ultra violet welded bar stock assemblies</t>
  </si>
  <si>
    <t>31321502</t>
  </si>
  <si>
    <t>Carbon steel ultra violet welded bar stock assemblies</t>
  </si>
  <si>
    <t>31321503</t>
  </si>
  <si>
    <t>Hastalloy X ultra violet welded bar stock assemblies</t>
  </si>
  <si>
    <t>31321504</t>
  </si>
  <si>
    <t>Inconel ultra violet welded bar stock assemblies</t>
  </si>
  <si>
    <t>31321505</t>
  </si>
  <si>
    <t>Low alloy steel ultra violet welded bar stock assemblies</t>
  </si>
  <si>
    <t>31321506</t>
  </si>
  <si>
    <t>Non metallic ultra violet welded bar stock assemblies</t>
  </si>
  <si>
    <t>31321509</t>
  </si>
  <si>
    <t>Stainless steel ultra violet welded bar stock assemblies</t>
  </si>
  <si>
    <t>31321510</t>
  </si>
  <si>
    <t>Titanium ultra violet welded bar stock assemblies</t>
  </si>
  <si>
    <t>31321511</t>
  </si>
  <si>
    <t>Waspalloy ultra violet welded bar stock assemblies</t>
  </si>
  <si>
    <t>31321512</t>
  </si>
  <si>
    <t>Copper ultra violet welded bar stock assemblies</t>
  </si>
  <si>
    <t>31321513</t>
  </si>
  <si>
    <t>Brass ultra violet welded bar stock assemblies</t>
  </si>
  <si>
    <t>31321600</t>
  </si>
  <si>
    <t>Sonic welded bar stock assemblies</t>
  </si>
  <si>
    <t>31321601</t>
  </si>
  <si>
    <t>Aluminum sonic welded bar stock assemblies</t>
  </si>
  <si>
    <t>31321602</t>
  </si>
  <si>
    <t>Carbon steel sonic welded bar stock assemblies</t>
  </si>
  <si>
    <t>31321603</t>
  </si>
  <si>
    <t>Hastalloy X sonic welded bar stock assemblies</t>
  </si>
  <si>
    <t>31321604</t>
  </si>
  <si>
    <t>Inconel sonic welded bar stock assemblies</t>
  </si>
  <si>
    <t>31321605</t>
  </si>
  <si>
    <t>Low alloy steel sonic welded bar stock assemblies</t>
  </si>
  <si>
    <t>31321606</t>
  </si>
  <si>
    <t>Non metallic sonic welded bar stock assemblies</t>
  </si>
  <si>
    <t>31321609</t>
  </si>
  <si>
    <t>Stainless steel sonic welded bar stock assemblies</t>
  </si>
  <si>
    <t>31321610</t>
  </si>
  <si>
    <t>Titanium sonic welded bar stock assemblies</t>
  </si>
  <si>
    <t>31321611</t>
  </si>
  <si>
    <t>Waspalloy sonic welded bar stock assemblies</t>
  </si>
  <si>
    <t>31321612</t>
  </si>
  <si>
    <t>Copper sonic welded bar stock assemblies</t>
  </si>
  <si>
    <t>31321613</t>
  </si>
  <si>
    <t>Brass sonic welded bar stock assemblies</t>
  </si>
  <si>
    <t>31321700</t>
  </si>
  <si>
    <t>Bolted bar stock assemblies</t>
  </si>
  <si>
    <t>31321701</t>
  </si>
  <si>
    <t>Aluminum bolted bar stock assemblies</t>
  </si>
  <si>
    <t>31321702</t>
  </si>
  <si>
    <t>Carbon steel bolted bar stock assemblies</t>
  </si>
  <si>
    <t>31321703</t>
  </si>
  <si>
    <t>Hastalloy X bolted bar stock assemblies</t>
  </si>
  <si>
    <t>31321704</t>
  </si>
  <si>
    <t>Inconel bolted bar stock assemblies</t>
  </si>
  <si>
    <t>31321705</t>
  </si>
  <si>
    <t>Low alloy steel bolted bar stock assemblies</t>
  </si>
  <si>
    <t>31321706</t>
  </si>
  <si>
    <t>Non metallic bolted bar stock assemblies</t>
  </si>
  <si>
    <t>31321709</t>
  </si>
  <si>
    <t>Stainless steel bolted bar stock assemblies</t>
  </si>
  <si>
    <t>31321710</t>
  </si>
  <si>
    <t>Titanium bolted bar stock assemblies</t>
  </si>
  <si>
    <t>31321711</t>
  </si>
  <si>
    <t>Waspalloy bolted bar stock assemblies</t>
  </si>
  <si>
    <t>31321712</t>
  </si>
  <si>
    <t>Copper bolted bar stock assemblies</t>
  </si>
  <si>
    <t>31321713</t>
  </si>
  <si>
    <t>Brass bolted bar stock assemblies</t>
  </si>
  <si>
    <t>31330000</t>
  </si>
  <si>
    <t>Fabricated structural assemblies</t>
  </si>
  <si>
    <t>31331100</t>
  </si>
  <si>
    <t>Bonded structural assemblies</t>
  </si>
  <si>
    <t>31331101</t>
  </si>
  <si>
    <t>Aluminum bonded structural assemblies</t>
  </si>
  <si>
    <t>31331102</t>
  </si>
  <si>
    <t>Carbon steel bonded structural assemblies</t>
  </si>
  <si>
    <t>31331103</t>
  </si>
  <si>
    <t>Hastalloy X bonded structural assemblies</t>
  </si>
  <si>
    <t>31331104</t>
  </si>
  <si>
    <t>Inconel bonded structural assemblies</t>
  </si>
  <si>
    <t>31331105</t>
  </si>
  <si>
    <t>Low alloy steel bonded structural assemblies</t>
  </si>
  <si>
    <t>31331106</t>
  </si>
  <si>
    <t>Non metallic bonded structural assemblies</t>
  </si>
  <si>
    <t>31331109</t>
  </si>
  <si>
    <t>Stainless steel bonded structural assemblies</t>
  </si>
  <si>
    <t>31331110</t>
  </si>
  <si>
    <t>Titanium bonded structural assemblies</t>
  </si>
  <si>
    <t>31331111</t>
  </si>
  <si>
    <t>Waspalloy bonded structural assemblies</t>
  </si>
  <si>
    <t>31331112</t>
  </si>
  <si>
    <t>Copper bonded structural assemblies</t>
  </si>
  <si>
    <t>31331113</t>
  </si>
  <si>
    <t>Brass bonded structural assemblies</t>
  </si>
  <si>
    <t>31331200</t>
  </si>
  <si>
    <t>Bolted structural assemblies</t>
  </si>
  <si>
    <t>31331201</t>
  </si>
  <si>
    <t>Aluminum bolted structural assemblies</t>
  </si>
  <si>
    <t>31331202</t>
  </si>
  <si>
    <t>Carbon steel bolted structural assemblies</t>
  </si>
  <si>
    <t>31331203</t>
  </si>
  <si>
    <t>Hastalloy X bolted structural assemblies</t>
  </si>
  <si>
    <t>31331204</t>
  </si>
  <si>
    <t>Inconel bolted structural assemblies</t>
  </si>
  <si>
    <t>31331205</t>
  </si>
  <si>
    <t>Low alloy steel bolted structural assemblies</t>
  </si>
  <si>
    <t>31331206</t>
  </si>
  <si>
    <t>Non metallic bolted structural assemblies</t>
  </si>
  <si>
    <t>31331209</t>
  </si>
  <si>
    <t>Stainless steel bolted structural assemblies</t>
  </si>
  <si>
    <t>31331210</t>
  </si>
  <si>
    <t>Titanium bolted structural assemblies</t>
  </si>
  <si>
    <t>31331211</t>
  </si>
  <si>
    <t>Waspalloy bolted structural assemblies</t>
  </si>
  <si>
    <t>31331212</t>
  </si>
  <si>
    <t>Copper bolted structural assemblies</t>
  </si>
  <si>
    <t>31331213</t>
  </si>
  <si>
    <t>Brass bolted structural assemblies</t>
  </si>
  <si>
    <t>31331300</t>
  </si>
  <si>
    <t>Sonic welded structural assemblies</t>
  </si>
  <si>
    <t>31331301</t>
  </si>
  <si>
    <t>Aluminum sonic welded structural assemblies</t>
  </si>
  <si>
    <t>31331302</t>
  </si>
  <si>
    <t>Carbon steel sonic welded structural assemblies</t>
  </si>
  <si>
    <t>31331303</t>
  </si>
  <si>
    <t>Hastalloy X sonic welded structural assemblies</t>
  </si>
  <si>
    <t>31331304</t>
  </si>
  <si>
    <t>Inconel sonic welded structural assemblies</t>
  </si>
  <si>
    <t>31331305</t>
  </si>
  <si>
    <t>Low alloy steel sonic welded structural assemblies</t>
  </si>
  <si>
    <t>31331306</t>
  </si>
  <si>
    <t>Non metallic sonic welded structural assemblies</t>
  </si>
  <si>
    <t>31331309</t>
  </si>
  <si>
    <t>Stainless steel sonic welded structural assemblies</t>
  </si>
  <si>
    <t>31331310</t>
  </si>
  <si>
    <t>Titanium sonic welded structural assemblies</t>
  </si>
  <si>
    <t>31331311</t>
  </si>
  <si>
    <t>Waspalloy sonic welded structural assemblies</t>
  </si>
  <si>
    <t>31331312</t>
  </si>
  <si>
    <t>Copper sonic welded structural assemblies</t>
  </si>
  <si>
    <t>31331313</t>
  </si>
  <si>
    <t>Brass sonic welded structural assemblies</t>
  </si>
  <si>
    <t>31331400</t>
  </si>
  <si>
    <t>Ultra violet welded UV structural assemblies</t>
  </si>
  <si>
    <t>31331401</t>
  </si>
  <si>
    <t>Aluminum ultra violet welded structural assemblies</t>
  </si>
  <si>
    <t>31331402</t>
  </si>
  <si>
    <t>Carbon steel ultra violet welded structural assemblies</t>
  </si>
  <si>
    <t>31331403</t>
  </si>
  <si>
    <t>Hastalloy X ultra violet welded structural assemblies</t>
  </si>
  <si>
    <t>31331404</t>
  </si>
  <si>
    <t>Inconel ultra violet welded structural assemblies</t>
  </si>
  <si>
    <t>31331405</t>
  </si>
  <si>
    <t>Low alloy steel ultra violet welded structural assemblies</t>
  </si>
  <si>
    <t>31331406</t>
  </si>
  <si>
    <t>Non metallic ultra violet welded structural assemblies</t>
  </si>
  <si>
    <t>31331409</t>
  </si>
  <si>
    <t>Stainless steel ultra violet welded structural assemblies</t>
  </si>
  <si>
    <t>31331410</t>
  </si>
  <si>
    <t>Titanium ultra violet welded structural assemblies</t>
  </si>
  <si>
    <t>31331411</t>
  </si>
  <si>
    <t>Waspalloy ultra violet welded structural assemblies</t>
  </si>
  <si>
    <t>31331412</t>
  </si>
  <si>
    <t>Copper ultra violet welded structural assemblies</t>
  </si>
  <si>
    <t>31331413</t>
  </si>
  <si>
    <t>Brass ultra violet welded structural assemblies</t>
  </si>
  <si>
    <t>31331500</t>
  </si>
  <si>
    <t>Solvent welded structural assemblies</t>
  </si>
  <si>
    <t>31331501</t>
  </si>
  <si>
    <t>Aluminum solvent welded structural assemblies</t>
  </si>
  <si>
    <t>31331502</t>
  </si>
  <si>
    <t>Carbon steel solvent welded structural assemblies</t>
  </si>
  <si>
    <t>31331503</t>
  </si>
  <si>
    <t>Hastalloy X solvent welded structural assemblies</t>
  </si>
  <si>
    <t>31331504</t>
  </si>
  <si>
    <t>Inconel solvent welded structural assemblies</t>
  </si>
  <si>
    <t>31331505</t>
  </si>
  <si>
    <t>Low alloy steel solvent welded structural assemblies</t>
  </si>
  <si>
    <t>31331506</t>
  </si>
  <si>
    <t>Non metallic solvent welded structural assemblies</t>
  </si>
  <si>
    <t>31331509</t>
  </si>
  <si>
    <t>Stainless steel solvent welded structural assemblies</t>
  </si>
  <si>
    <t>31331510</t>
  </si>
  <si>
    <t>Titanium solvent welded structural assemblies</t>
  </si>
  <si>
    <t>31331511</t>
  </si>
  <si>
    <t>Waspalloy solvent welded structural assemblies</t>
  </si>
  <si>
    <t>31331512</t>
  </si>
  <si>
    <t>Copper solvent welded structural assemblies</t>
  </si>
  <si>
    <t>31331513</t>
  </si>
  <si>
    <t>Brass solvent welded structural assemblies</t>
  </si>
  <si>
    <t>31331600</t>
  </si>
  <si>
    <t>Welded or brazed structural assemblies</t>
  </si>
  <si>
    <t>31331601</t>
  </si>
  <si>
    <t>Aluminum welded or brazed structural assemblies</t>
  </si>
  <si>
    <t>31331602</t>
  </si>
  <si>
    <t>Carbon steel welded or brazed structural assemblies</t>
  </si>
  <si>
    <t>31331603</t>
  </si>
  <si>
    <t>Hastalloy X welded or brazed structural assemblies</t>
  </si>
  <si>
    <t>31331604</t>
  </si>
  <si>
    <t>Inconel welded or brazed structural assemblies</t>
  </si>
  <si>
    <t>31331605</t>
  </si>
  <si>
    <t>Low alloy steel welded or brazed structural assemblies</t>
  </si>
  <si>
    <t>31331606</t>
  </si>
  <si>
    <t>Non metallic welded or brazed structural assemblies</t>
  </si>
  <si>
    <t>31331609</t>
  </si>
  <si>
    <t>Stainless steel welded or brazed structural assemblies</t>
  </si>
  <si>
    <t>31331610</t>
  </si>
  <si>
    <t>Titanium welded or brazed structural assemblies</t>
  </si>
  <si>
    <t>31331611</t>
  </si>
  <si>
    <t>Waspalloy welded or brazed structural assemblies</t>
  </si>
  <si>
    <t>31331612</t>
  </si>
  <si>
    <t>Copper welded or brazed structural assemblies</t>
  </si>
  <si>
    <t>31331613</t>
  </si>
  <si>
    <t>Brass welded or brazed structural assemblies</t>
  </si>
  <si>
    <t>31331700</t>
  </si>
  <si>
    <t>Riveted structural assemblies</t>
  </si>
  <si>
    <t>31331701</t>
  </si>
  <si>
    <t>Aluminum riveted structural assemblies</t>
  </si>
  <si>
    <t>31331702</t>
  </si>
  <si>
    <t>Carbon steel riveted structural assemblies</t>
  </si>
  <si>
    <t>31331703</t>
  </si>
  <si>
    <t>Hastalloy X riveted structural assemblies</t>
  </si>
  <si>
    <t>31331704</t>
  </si>
  <si>
    <t>Inconel riveted structural assemblies</t>
  </si>
  <si>
    <t>31331705</t>
  </si>
  <si>
    <t>Low alloy steel riveted structural assemblies</t>
  </si>
  <si>
    <t>31331706</t>
  </si>
  <si>
    <t>Non metallic riveted structural assemblies</t>
  </si>
  <si>
    <t>31331709</t>
  </si>
  <si>
    <t>Stainless steel riveted structural assemblies</t>
  </si>
  <si>
    <t>31331710</t>
  </si>
  <si>
    <t>Titanium riveted structural assemblies</t>
  </si>
  <si>
    <t>31331711</t>
  </si>
  <si>
    <t>Waspalloy riveted structural assemblies</t>
  </si>
  <si>
    <t>31331712</t>
  </si>
  <si>
    <t>Copper riveted structural assemblies</t>
  </si>
  <si>
    <t>31331713</t>
  </si>
  <si>
    <t>Brass riveted structural assemblies</t>
  </si>
  <si>
    <t>31340000</t>
  </si>
  <si>
    <t>Fabricated sheet assemblies</t>
  </si>
  <si>
    <t>31341100</t>
  </si>
  <si>
    <t>Welded or brazed sheet assemblies</t>
  </si>
  <si>
    <t>31341101</t>
  </si>
  <si>
    <t>Aluminum welded or brazed sheet assemblies</t>
  </si>
  <si>
    <t>31341102</t>
  </si>
  <si>
    <t>Carbon steel welded or brazed sheet assemblies</t>
  </si>
  <si>
    <t>31341103</t>
  </si>
  <si>
    <t>Hastalloy X welded or brazed sheet assemblies</t>
  </si>
  <si>
    <t>31341104</t>
  </si>
  <si>
    <t>Inconel welded or brazed sheet assemblies</t>
  </si>
  <si>
    <t>31341105</t>
  </si>
  <si>
    <t>Low alloy steel welded or brazed sheet assemblies</t>
  </si>
  <si>
    <t>31341106</t>
  </si>
  <si>
    <t>Non metallic welded or brazed sheet assemblies</t>
  </si>
  <si>
    <t>31341109</t>
  </si>
  <si>
    <t>Stainless steel welded or brazed sheet assemblies</t>
  </si>
  <si>
    <t>31341110</t>
  </si>
  <si>
    <t>Titanium welded or brazed sheet assemblies</t>
  </si>
  <si>
    <t>31341111</t>
  </si>
  <si>
    <t>Waspalloy welded or brazed sheet assemblies</t>
  </si>
  <si>
    <t>31341112</t>
  </si>
  <si>
    <t>Copper welded or brazed sheet assemblies</t>
  </si>
  <si>
    <t>31341113</t>
  </si>
  <si>
    <t>Brass welded or brazed sheet assemblies</t>
  </si>
  <si>
    <t>31341200</t>
  </si>
  <si>
    <t>Riveted sheet assemblies</t>
  </si>
  <si>
    <t>31341201</t>
  </si>
  <si>
    <t>Aluminum riveted sheet assemblies</t>
  </si>
  <si>
    <t>31341202</t>
  </si>
  <si>
    <t>Carbon steel riveted sheet assemblies</t>
  </si>
  <si>
    <t>31341203</t>
  </si>
  <si>
    <t>Hastalloy X riveted sheet assemblies</t>
  </si>
  <si>
    <t>31341204</t>
  </si>
  <si>
    <t>Inconel riveted sheet assemblies</t>
  </si>
  <si>
    <t>31341205</t>
  </si>
  <si>
    <t>Low alloy steel riveted sheet assemblies</t>
  </si>
  <si>
    <t>31341206</t>
  </si>
  <si>
    <t>Non metallic riveted sheet assemblies</t>
  </si>
  <si>
    <t>31341209</t>
  </si>
  <si>
    <t>Stainless steel riveted sheet assemblies</t>
  </si>
  <si>
    <t>31341210</t>
  </si>
  <si>
    <t>Titanium riveted sheet assemblies</t>
  </si>
  <si>
    <t>31341211</t>
  </si>
  <si>
    <t>Waspalloy riveted sheet assemblies</t>
  </si>
  <si>
    <t>31341212</t>
  </si>
  <si>
    <t>Copper riveted sheet assemblies</t>
  </si>
  <si>
    <t>31341213</t>
  </si>
  <si>
    <t>Brass riveted sheet assemblies</t>
  </si>
  <si>
    <t>31341300</t>
  </si>
  <si>
    <t>Ultra violet welded UV sheet assemblies</t>
  </si>
  <si>
    <t>31341301</t>
  </si>
  <si>
    <t>Aluminum ultra violet welded sheet assemblies</t>
  </si>
  <si>
    <t>31341302</t>
  </si>
  <si>
    <t>Carbon steel ultra violet welded sheet assemblies</t>
  </si>
  <si>
    <t>31341303</t>
  </si>
  <si>
    <t>Hastalloy X ultra violet welded sheet assemblies</t>
  </si>
  <si>
    <t>31341304</t>
  </si>
  <si>
    <t>Inconel ultra violet welded sheet assemblies</t>
  </si>
  <si>
    <t>31341305</t>
  </si>
  <si>
    <t>Low alloy steel ultra violet welded sheet assemblies</t>
  </si>
  <si>
    <t>31341306</t>
  </si>
  <si>
    <t>Non metallic ultra violet welded sheet assemblies</t>
  </si>
  <si>
    <t>31341309</t>
  </si>
  <si>
    <t>Stainless steel ultra violet welded sheet assemblies</t>
  </si>
  <si>
    <t>31341310</t>
  </si>
  <si>
    <t>Titanium ultra violet welded sheet assemblies</t>
  </si>
  <si>
    <t>31341311</t>
  </si>
  <si>
    <t>Waspalloy ultra violet welded sheet assemblies</t>
  </si>
  <si>
    <t>31341312</t>
  </si>
  <si>
    <t>Copper ultra violet welded sheet assemblies</t>
  </si>
  <si>
    <t>31341313</t>
  </si>
  <si>
    <t>Brass ultra violet welded sheet assemblies</t>
  </si>
  <si>
    <t>31341400</t>
  </si>
  <si>
    <t>Sonic welded sheet assemblies</t>
  </si>
  <si>
    <t>31341401</t>
  </si>
  <si>
    <t>Aluminum sonic welded sheet assemblies</t>
  </si>
  <si>
    <t>31341402</t>
  </si>
  <si>
    <t>Carbon steel sonic welded sheet assemblies</t>
  </si>
  <si>
    <t>31341403</t>
  </si>
  <si>
    <t>Hastalloy X sonic welded sheet assemblies</t>
  </si>
  <si>
    <t>31341404</t>
  </si>
  <si>
    <t>Inconel sonic welded sheet assemblies</t>
  </si>
  <si>
    <t>31341405</t>
  </si>
  <si>
    <t>Low alloy steel sonic welded sheet assemblies</t>
  </si>
  <si>
    <t>31341406</t>
  </si>
  <si>
    <t>Non metallic sonic welded sheet assemblies</t>
  </si>
  <si>
    <t>31341409</t>
  </si>
  <si>
    <t>Stainless steel sonic welded sheet assemblies</t>
  </si>
  <si>
    <t>31341410</t>
  </si>
  <si>
    <t>Titanium sonic welded sheet assemblies</t>
  </si>
  <si>
    <t>31341411</t>
  </si>
  <si>
    <t>Waspalloy sonic welded sheet assemblies</t>
  </si>
  <si>
    <t>31341412</t>
  </si>
  <si>
    <t>Copper sonic welded sheet assemblies</t>
  </si>
  <si>
    <t>31341413</t>
  </si>
  <si>
    <t>Brass sonic welded sheet assemblies</t>
  </si>
  <si>
    <t>31341500</t>
  </si>
  <si>
    <t>Solvent welded sheet assemblies</t>
  </si>
  <si>
    <t>31341501</t>
  </si>
  <si>
    <t>Aluminum solvent welded sheet assemblies</t>
  </si>
  <si>
    <t>31341502</t>
  </si>
  <si>
    <t>Carbon steel solvent welded sheet assemblies</t>
  </si>
  <si>
    <t>31341503</t>
  </si>
  <si>
    <t>Hastalloy X solvent welded sheet assemblies</t>
  </si>
  <si>
    <t>31341504</t>
  </si>
  <si>
    <t>Inconel solvent welded sheet assemblies</t>
  </si>
  <si>
    <t>31341505</t>
  </si>
  <si>
    <t>Low alloy steel solvent welded sheet assemblies</t>
  </si>
  <si>
    <t>31341506</t>
  </si>
  <si>
    <t>Non metallic solvent welded sheet assemblies</t>
  </si>
  <si>
    <t>31341509</t>
  </si>
  <si>
    <t>Stainless steel solvent welded sheet assemblies</t>
  </si>
  <si>
    <t>31341510</t>
  </si>
  <si>
    <t>Titanium solvent welded sheet assemblies</t>
  </si>
  <si>
    <t>31341511</t>
  </si>
  <si>
    <t>Waspalloy solvent welded sheet assemblies</t>
  </si>
  <si>
    <t>31341512</t>
  </si>
  <si>
    <t>Copper solvent welded sheet assemblies</t>
  </si>
  <si>
    <t>31341513</t>
  </si>
  <si>
    <t>Brass solvent welded sheet assemblies</t>
  </si>
  <si>
    <t>31341600</t>
  </si>
  <si>
    <t>Bonded sheet assemblies</t>
  </si>
  <si>
    <t>31341601</t>
  </si>
  <si>
    <t>Aluminum bonded sheet assemblies</t>
  </si>
  <si>
    <t>31341602</t>
  </si>
  <si>
    <t>Carbon steel bonded sheet assemblies</t>
  </si>
  <si>
    <t>31341603</t>
  </si>
  <si>
    <t>Hastalloy X bonded sheet assemblies</t>
  </si>
  <si>
    <t>31341604</t>
  </si>
  <si>
    <t>Inconel bonded sheet assemblies</t>
  </si>
  <si>
    <t>31341605</t>
  </si>
  <si>
    <t>Low alloy steel bonded sheet assemblies</t>
  </si>
  <si>
    <t>31341606</t>
  </si>
  <si>
    <t>Non metallic bonded sheet assemblies</t>
  </si>
  <si>
    <t>31341609</t>
  </si>
  <si>
    <t>Stainless steel bonded sheet assemblies</t>
  </si>
  <si>
    <t>31341610</t>
  </si>
  <si>
    <t>Titanium bonded sheet assemblies</t>
  </si>
  <si>
    <t>31341611</t>
  </si>
  <si>
    <t>Waspalloy bonded sheet assemblies</t>
  </si>
  <si>
    <t>31341612</t>
  </si>
  <si>
    <t>Copper bonded sheet assemblies</t>
  </si>
  <si>
    <t>31341613</t>
  </si>
  <si>
    <t>Brass bonded sheet assemblies</t>
  </si>
  <si>
    <t>31341700</t>
  </si>
  <si>
    <t>Bolted sheet assemblies</t>
  </si>
  <si>
    <t>31341701</t>
  </si>
  <si>
    <t>Aluminum bolted sheet assemblies</t>
  </si>
  <si>
    <t>31341702</t>
  </si>
  <si>
    <t>Carbon steel bolted sheet assemblies</t>
  </si>
  <si>
    <t>31341703</t>
  </si>
  <si>
    <t>Hastalloy X bolted sheet assemblies</t>
  </si>
  <si>
    <t>31341704</t>
  </si>
  <si>
    <t>Inconel bolted sheet assemblies</t>
  </si>
  <si>
    <t>31341705</t>
  </si>
  <si>
    <t>Low alloy steel bolted sheet assemblies</t>
  </si>
  <si>
    <t>31341706</t>
  </si>
  <si>
    <t>Non metallic bolted sheet assemblies</t>
  </si>
  <si>
    <t>31341709</t>
  </si>
  <si>
    <t>Stainless steel bolted sheet assemblies</t>
  </si>
  <si>
    <t>31341710</t>
  </si>
  <si>
    <t>Titanium bolted sheet assemblies</t>
  </si>
  <si>
    <t>31341711</t>
  </si>
  <si>
    <t>Waspalloy bolted sheet assemblies</t>
  </si>
  <si>
    <t>31341712</t>
  </si>
  <si>
    <t>Copper bolted sheet assemblies</t>
  </si>
  <si>
    <t>31341713</t>
  </si>
  <si>
    <t>Brass bolted sheet assemblies</t>
  </si>
  <si>
    <t>31350000</t>
  </si>
  <si>
    <t>Fabricated tube assemblies</t>
  </si>
  <si>
    <t>31351100</t>
  </si>
  <si>
    <t>Ultra violet welded UV tube assemblies</t>
  </si>
  <si>
    <t>31351101</t>
  </si>
  <si>
    <t>Aluminum ultra violet welded tube assemblies</t>
  </si>
  <si>
    <t>31351102</t>
  </si>
  <si>
    <t>Carbon steel ultra violet welded tube assemblies</t>
  </si>
  <si>
    <t>31351103</t>
  </si>
  <si>
    <t>Hastalloy X ultra violet welded tube assemblies</t>
  </si>
  <si>
    <t>31351104</t>
  </si>
  <si>
    <t>Inconel ultra violet welded tube assemblies</t>
  </si>
  <si>
    <t>31351105</t>
  </si>
  <si>
    <t>Low alloy steel ultra violet welded tube assemblies</t>
  </si>
  <si>
    <t>31351106</t>
  </si>
  <si>
    <t>Non metallic ultra violet welded tube assemblies</t>
  </si>
  <si>
    <t>31351109</t>
  </si>
  <si>
    <t>Stainless steel ultra violet welded tube assemblies</t>
  </si>
  <si>
    <t>31351110</t>
  </si>
  <si>
    <t>Titanium ultra violet welded tube assemblies</t>
  </si>
  <si>
    <t>31351111</t>
  </si>
  <si>
    <t>Waspalloy ultra violet welded tube assemblies</t>
  </si>
  <si>
    <t>31351112</t>
  </si>
  <si>
    <t>Copper ultra violet welded tube assemblies</t>
  </si>
  <si>
    <t>31351113</t>
  </si>
  <si>
    <t>Brass ultra violet welded tube assemblies</t>
  </si>
  <si>
    <t>31351200</t>
  </si>
  <si>
    <t>Welded or brazed tube assemblies</t>
  </si>
  <si>
    <t>31351201</t>
  </si>
  <si>
    <t>Aluminum welded or brazed tube assemblies</t>
  </si>
  <si>
    <t>31351202</t>
  </si>
  <si>
    <t>Carbon steel welded or brazed tube assemblies</t>
  </si>
  <si>
    <t>31351203</t>
  </si>
  <si>
    <t>Hastalloy X welded or brazed tube assemblies</t>
  </si>
  <si>
    <t>31351204</t>
  </si>
  <si>
    <t>Inconel welded or brazed tube assemblies</t>
  </si>
  <si>
    <t>31351205</t>
  </si>
  <si>
    <t>Low alloy steel welded or brazed tube assemblies</t>
  </si>
  <si>
    <t>31351206</t>
  </si>
  <si>
    <t>Non metallic welded or brazed tube assemblies</t>
  </si>
  <si>
    <t>31351209</t>
  </si>
  <si>
    <t>Stainless steel welded or brazed tube assemblies</t>
  </si>
  <si>
    <t>31351210</t>
  </si>
  <si>
    <t>Titanium welded or brazed tube assemblies</t>
  </si>
  <si>
    <t>31351211</t>
  </si>
  <si>
    <t>Waspalloy welded or brazed tube assemblies</t>
  </si>
  <si>
    <t>31351212</t>
  </si>
  <si>
    <t>Copper welded or brazed tube assemblies</t>
  </si>
  <si>
    <t>31351213</t>
  </si>
  <si>
    <t>Brass welded or brazed tube assemblies</t>
  </si>
  <si>
    <t>31351300</t>
  </si>
  <si>
    <t>Riveted tube assemblies</t>
  </si>
  <si>
    <t>31351301</t>
  </si>
  <si>
    <t>Aluminum riveted tube assemblies</t>
  </si>
  <si>
    <t>31351302</t>
  </si>
  <si>
    <t>Carbon steel riveted tube assemblies</t>
  </si>
  <si>
    <t>31351303</t>
  </si>
  <si>
    <t>Hastalloy X riveted tube assemblies</t>
  </si>
  <si>
    <t>31351304</t>
  </si>
  <si>
    <t>Inconel riveted tube assemblies</t>
  </si>
  <si>
    <t>31351305</t>
  </si>
  <si>
    <t>Low alloy steel riveted tube assemblies</t>
  </si>
  <si>
    <t>31351306</t>
  </si>
  <si>
    <t>Non metallic riveted tube assemblies</t>
  </si>
  <si>
    <t>31351309</t>
  </si>
  <si>
    <t>Stainless steel riveted tube assemblies</t>
  </si>
  <si>
    <t>31351310</t>
  </si>
  <si>
    <t>Titanium riveted tube assemblies</t>
  </si>
  <si>
    <t>31351311</t>
  </si>
  <si>
    <t>Waspalloy riveted tube assemblies</t>
  </si>
  <si>
    <t>31351312</t>
  </si>
  <si>
    <t>Copper riveted tube assemblies</t>
  </si>
  <si>
    <t>31351313</t>
  </si>
  <si>
    <t>Brass riveted tube assemblies</t>
  </si>
  <si>
    <t>31351400</t>
  </si>
  <si>
    <t>Bonded tube assemblies</t>
  </si>
  <si>
    <t>31351401</t>
  </si>
  <si>
    <t>Aluminum bonded tube assemblies</t>
  </si>
  <si>
    <t>31351402</t>
  </si>
  <si>
    <t>Carbon steel bonded tube assemblies</t>
  </si>
  <si>
    <t>31351403</t>
  </si>
  <si>
    <t>Hastalloy X bonded tube assemblies</t>
  </si>
  <si>
    <t>31351404</t>
  </si>
  <si>
    <t>Inconel bonded tube assemblies</t>
  </si>
  <si>
    <t>31351405</t>
  </si>
  <si>
    <t>Low alloy steel bonded tube assemblies</t>
  </si>
  <si>
    <t>31351406</t>
  </si>
  <si>
    <t>Non metallic bonded tube assemblies</t>
  </si>
  <si>
    <t>31351409</t>
  </si>
  <si>
    <t>Stainless steel bonded tube assemblies</t>
  </si>
  <si>
    <t>31351410</t>
  </si>
  <si>
    <t>Titanium bonded tube assemblies</t>
  </si>
  <si>
    <t>31351411</t>
  </si>
  <si>
    <t>Waspalloy bonded tube assemblies</t>
  </si>
  <si>
    <t>31351412</t>
  </si>
  <si>
    <t>Copper bonded tube assemblies</t>
  </si>
  <si>
    <t>31351413</t>
  </si>
  <si>
    <t>Brass bonded tube assemblies</t>
  </si>
  <si>
    <t>31351500</t>
  </si>
  <si>
    <t>Bolted tube assemblies</t>
  </si>
  <si>
    <t>31351501</t>
  </si>
  <si>
    <t>Aluminum bolted tube assemblies</t>
  </si>
  <si>
    <t>31351502</t>
  </si>
  <si>
    <t>Carbon steel bolted tube assemblies</t>
  </si>
  <si>
    <t>31351503</t>
  </si>
  <si>
    <t>Hastalloy X bolted tube assemblies</t>
  </si>
  <si>
    <t>31351504</t>
  </si>
  <si>
    <t>Inconel bolted tube assemblies</t>
  </si>
  <si>
    <t>31351505</t>
  </si>
  <si>
    <t>Low alloy steel bolted tube assemblies</t>
  </si>
  <si>
    <t>31351506</t>
  </si>
  <si>
    <t>Non metallic bolted tube assemblies</t>
  </si>
  <si>
    <t>31351509</t>
  </si>
  <si>
    <t>Stainless steel bolted tube assemblies</t>
  </si>
  <si>
    <t>31351510</t>
  </si>
  <si>
    <t>Titanium bolted tube assemblies</t>
  </si>
  <si>
    <t>31351511</t>
  </si>
  <si>
    <t>Waspalloy bolted tube assemblies</t>
  </si>
  <si>
    <t>31351512</t>
  </si>
  <si>
    <t>Copper bolted tube assemblies</t>
  </si>
  <si>
    <t>31351513</t>
  </si>
  <si>
    <t>Brass bolted tube assemblies</t>
  </si>
  <si>
    <t>31351600</t>
  </si>
  <si>
    <t>Solvent welded tube assemblies</t>
  </si>
  <si>
    <t>31351601</t>
  </si>
  <si>
    <t>Aluminum solvent welded tube assemblies</t>
  </si>
  <si>
    <t>31351602</t>
  </si>
  <si>
    <t>Carbon steel solvent welded tube assemblies</t>
  </si>
  <si>
    <t>31351603</t>
  </si>
  <si>
    <t>Hastalloy X solvent welded tube assemblies</t>
  </si>
  <si>
    <t>31351604</t>
  </si>
  <si>
    <t>Inconel solvent welded tube assemblies</t>
  </si>
  <si>
    <t>31351605</t>
  </si>
  <si>
    <t>Low alloy steel solvent welded tube assemblies</t>
  </si>
  <si>
    <t>31351606</t>
  </si>
  <si>
    <t>Non metallic solvent welded tube assemblies</t>
  </si>
  <si>
    <t>31351609</t>
  </si>
  <si>
    <t>Stainless steel solvent welded tube assemblies</t>
  </si>
  <si>
    <t>31351610</t>
  </si>
  <si>
    <t>Titanium solvent welded tube assemblies</t>
  </si>
  <si>
    <t>31351611</t>
  </si>
  <si>
    <t>Waspalloy solvent welded tube assemblies</t>
  </si>
  <si>
    <t>31351612</t>
  </si>
  <si>
    <t>Copper solvent welded tube assemblies</t>
  </si>
  <si>
    <t>31351613</t>
  </si>
  <si>
    <t>Brass solvent welded tube assemblies</t>
  </si>
  <si>
    <t>31351700</t>
  </si>
  <si>
    <t>Sonic welded tube assemblies</t>
  </si>
  <si>
    <t>31351701</t>
  </si>
  <si>
    <t>Aluminum sonic welded tube assemblies</t>
  </si>
  <si>
    <t>31351702</t>
  </si>
  <si>
    <t>Carbon steel sonic welded tube assemblies</t>
  </si>
  <si>
    <t>31351703</t>
  </si>
  <si>
    <t>Hastalloy X sonic welded tube assemblies</t>
  </si>
  <si>
    <t>31351704</t>
  </si>
  <si>
    <t>Inconel sonic welded tube assemblies</t>
  </si>
  <si>
    <t>31351705</t>
  </si>
  <si>
    <t>Low alloy steel sonic welded tube assemblies</t>
  </si>
  <si>
    <t>31351706</t>
  </si>
  <si>
    <t>Non metallic sonic welded tube assemblies</t>
  </si>
  <si>
    <t>31351709</t>
  </si>
  <si>
    <t>Stainless steel sonic welded tube assemblies</t>
  </si>
  <si>
    <t>31351710</t>
  </si>
  <si>
    <t>Titanium sonic welded tube assemblies</t>
  </si>
  <si>
    <t>31351711</t>
  </si>
  <si>
    <t>Waspalloy sonic welded tube assemblies</t>
  </si>
  <si>
    <t>31351712</t>
  </si>
  <si>
    <t>Copper sonic welded tube assemblies</t>
  </si>
  <si>
    <t>31351713</t>
  </si>
  <si>
    <t>Brass sonic welded tube assemblies</t>
  </si>
  <si>
    <t>31360000</t>
  </si>
  <si>
    <t>Fabricated plate assemblies</t>
  </si>
  <si>
    <t>31361100</t>
  </si>
  <si>
    <t>Bonded plate assemblies</t>
  </si>
  <si>
    <t>31361101</t>
  </si>
  <si>
    <t>Aluminum bonded plate assemblies</t>
  </si>
  <si>
    <t>31361102</t>
  </si>
  <si>
    <t>Carbon steel bonded plate assemblies</t>
  </si>
  <si>
    <t>31361103</t>
  </si>
  <si>
    <t>Hastalloy X bonded plate assemblies</t>
  </si>
  <si>
    <t>31361104</t>
  </si>
  <si>
    <t>Inconel bonded plate assemblies</t>
  </si>
  <si>
    <t>31361105</t>
  </si>
  <si>
    <t>Low alloy steel bonded plate assemblies</t>
  </si>
  <si>
    <t>31361106</t>
  </si>
  <si>
    <t>Non metallic bonded plate assemblies</t>
  </si>
  <si>
    <t>31361109</t>
  </si>
  <si>
    <t>Stainless steel bonded plate assemblies</t>
  </si>
  <si>
    <t>31361110</t>
  </si>
  <si>
    <t>Titanium bonded plate assemblies</t>
  </si>
  <si>
    <t>31361111</t>
  </si>
  <si>
    <t>Waspalloy bonded plate assemblies</t>
  </si>
  <si>
    <t>31361112</t>
  </si>
  <si>
    <t>Copper bonded plate assemblies</t>
  </si>
  <si>
    <t>31361113</t>
  </si>
  <si>
    <t>Brass bonded plate assemblies</t>
  </si>
  <si>
    <t>31361200</t>
  </si>
  <si>
    <t>Bolted plate assemblies</t>
  </si>
  <si>
    <t>31361201</t>
  </si>
  <si>
    <t>Aluminum bolted plate assemblies</t>
  </si>
  <si>
    <t>31361202</t>
  </si>
  <si>
    <t>Carbon steel bolted plate assemblies</t>
  </si>
  <si>
    <t>31361203</t>
  </si>
  <si>
    <t>Hastalloy X bolted plate assemblies</t>
  </si>
  <si>
    <t>31361204</t>
  </si>
  <si>
    <t>Inconel bolted plate assemblies</t>
  </si>
  <si>
    <t>31361205</t>
  </si>
  <si>
    <t>Low alloy steel bolted plate assemblies</t>
  </si>
  <si>
    <t>31361206</t>
  </si>
  <si>
    <t>Non metallic bolted plate assemblies</t>
  </si>
  <si>
    <t>31361209</t>
  </si>
  <si>
    <t>Stainless steel bolted plate assemblies</t>
  </si>
  <si>
    <t>31361210</t>
  </si>
  <si>
    <t>Titanium bolted plate assemblies</t>
  </si>
  <si>
    <t>31361211</t>
  </si>
  <si>
    <t>Waspalloy bolted plate assemblies</t>
  </si>
  <si>
    <t>31361212</t>
  </si>
  <si>
    <t>Copper bolted plate assemblies</t>
  </si>
  <si>
    <t>31361213</t>
  </si>
  <si>
    <t>Brass bolted plate assemblies</t>
  </si>
  <si>
    <t>31361300</t>
  </si>
  <si>
    <t>Solvent welded plate assemblies</t>
  </si>
  <si>
    <t>31361301</t>
  </si>
  <si>
    <t>Aluminum solvent welded plate assemblies</t>
  </si>
  <si>
    <t>31361302</t>
  </si>
  <si>
    <t>Carbon steel solvent welded plate assemblies</t>
  </si>
  <si>
    <t>31361303</t>
  </si>
  <si>
    <t>Hastalloy X solvent welded plate assemblies</t>
  </si>
  <si>
    <t>31361304</t>
  </si>
  <si>
    <t>Inconel solvent welded plate assemblies</t>
  </si>
  <si>
    <t>31361305</t>
  </si>
  <si>
    <t>Low alloy steel solvent welded plate assemblies</t>
  </si>
  <si>
    <t>31361306</t>
  </si>
  <si>
    <t>Non metallic solvent welded plate assemblies</t>
  </si>
  <si>
    <t>31361309</t>
  </si>
  <si>
    <t>Stainless steel solvent welded plate assemblies</t>
  </si>
  <si>
    <t>31361310</t>
  </si>
  <si>
    <t>Titanium solvent welded plate assemblies</t>
  </si>
  <si>
    <t>31361311</t>
  </si>
  <si>
    <t>Waspalloy solvent welded plate assemblies</t>
  </si>
  <si>
    <t>31361312</t>
  </si>
  <si>
    <t>Copper solvent welded plate assemblies</t>
  </si>
  <si>
    <t>31361313</t>
  </si>
  <si>
    <t>Brass solvent welded plate assemblies</t>
  </si>
  <si>
    <t>31361400</t>
  </si>
  <si>
    <t>Welded or brazed plate assemblies</t>
  </si>
  <si>
    <t>31361401</t>
  </si>
  <si>
    <t>Aluminum welded or brazed plate assemblies</t>
  </si>
  <si>
    <t>31361402</t>
  </si>
  <si>
    <t>Carbon steel welded or brazed plate assemblies</t>
  </si>
  <si>
    <t>31361403</t>
  </si>
  <si>
    <t>Hastalloy X welded or brazed plate assemblies</t>
  </si>
  <si>
    <t>31361404</t>
  </si>
  <si>
    <t>Inconel welded or brazed plate assemblies</t>
  </si>
  <si>
    <t>31361405</t>
  </si>
  <si>
    <t>Low alloy steel welded or brazed plate assemblies</t>
  </si>
  <si>
    <t>31361406</t>
  </si>
  <si>
    <t>Non metallic welded or brazed plate assemblies</t>
  </si>
  <si>
    <t>31361409</t>
  </si>
  <si>
    <t>Stainless steel welded or brazed plate assemblies</t>
  </si>
  <si>
    <t>31361410</t>
  </si>
  <si>
    <t>Titanium welded or brazed plate assemblies</t>
  </si>
  <si>
    <t>31361411</t>
  </si>
  <si>
    <t>Waspalloy welded or brazed plate assemblies</t>
  </si>
  <si>
    <t>31361412</t>
  </si>
  <si>
    <t>Copper welded or brazed plate assemblies</t>
  </si>
  <si>
    <t>31361413</t>
  </si>
  <si>
    <t>Brass welded or brazed plate assemblies</t>
  </si>
  <si>
    <t>31361500</t>
  </si>
  <si>
    <t>Ultra violet welded UV plate assemblies</t>
  </si>
  <si>
    <t>31361501</t>
  </si>
  <si>
    <t>Aluminum ultra violet welded plate assemblies</t>
  </si>
  <si>
    <t>31361502</t>
  </si>
  <si>
    <t>Carbon steel ultra violet welded plate assemblies</t>
  </si>
  <si>
    <t>31361503</t>
  </si>
  <si>
    <t>Hastalloy X ultra violet welded plate assemblies</t>
  </si>
  <si>
    <t>31361504</t>
  </si>
  <si>
    <t>Inconel ultra violet welded plate assemblies</t>
  </si>
  <si>
    <t>31361505</t>
  </si>
  <si>
    <t>Low alloy steel ultra violet welded plate assemblies</t>
  </si>
  <si>
    <t>31361506</t>
  </si>
  <si>
    <t>Non metallic ultra violet welded plate assemblies</t>
  </si>
  <si>
    <t>31361509</t>
  </si>
  <si>
    <t>Stainless steel ultra violet welded plate assemblies</t>
  </si>
  <si>
    <t>31361510</t>
  </si>
  <si>
    <t>Titanium ultra violet welded plate assemblies</t>
  </si>
  <si>
    <t>31361511</t>
  </si>
  <si>
    <t>Waspalloy ultra violet welded plate assemblies</t>
  </si>
  <si>
    <t>31361512</t>
  </si>
  <si>
    <t>Copper ultra violet welded plate assemblies</t>
  </si>
  <si>
    <t>31361513</t>
  </si>
  <si>
    <t>Brass ultra violet welded plate assemblies</t>
  </si>
  <si>
    <t>31361600</t>
  </si>
  <si>
    <t>Sonic welded plate assemblies</t>
  </si>
  <si>
    <t>31361601</t>
  </si>
  <si>
    <t>Aluminum sonic welded plate assemblies</t>
  </si>
  <si>
    <t>31361602</t>
  </si>
  <si>
    <t>Carbon steel sonic welded plate assemblies</t>
  </si>
  <si>
    <t>31361603</t>
  </si>
  <si>
    <t>Hastalloy X sonic welded plate assemblies</t>
  </si>
  <si>
    <t>31361604</t>
  </si>
  <si>
    <t>Inconel sonic welded plate assemblies</t>
  </si>
  <si>
    <t>31361605</t>
  </si>
  <si>
    <t>Low alloy steel sonic welded plate assemblies</t>
  </si>
  <si>
    <t>31361606</t>
  </si>
  <si>
    <t>Non metallic sonic welded plate assemblies</t>
  </si>
  <si>
    <t>31361609</t>
  </si>
  <si>
    <t>Stainless steel sonic welded plate assemblies</t>
  </si>
  <si>
    <t>31361610</t>
  </si>
  <si>
    <t>Titanium sonic welded plate assemblies</t>
  </si>
  <si>
    <t>31361611</t>
  </si>
  <si>
    <t>Waspalloy sonic welded plate assemblies</t>
  </si>
  <si>
    <t>31361612</t>
  </si>
  <si>
    <t>Copper sonic welded plate assemblies</t>
  </si>
  <si>
    <t>31361613</t>
  </si>
  <si>
    <t>Brass sonic welded plate assemblies</t>
  </si>
  <si>
    <t>31361700</t>
  </si>
  <si>
    <t>Riveted plate assemblies</t>
  </si>
  <si>
    <t>31361701</t>
  </si>
  <si>
    <t>Aluminum riveted plate assemblies</t>
  </si>
  <si>
    <t>31361702</t>
  </si>
  <si>
    <t>Carbon steel riveted plate assemblies</t>
  </si>
  <si>
    <t>31361703</t>
  </si>
  <si>
    <t>Hastalloy X riveted plate assemblies</t>
  </si>
  <si>
    <t>31361704</t>
  </si>
  <si>
    <t>Inconel riveted plate assemblies</t>
  </si>
  <si>
    <t>31361705</t>
  </si>
  <si>
    <t>Low alloy steel riveted plate assemblies</t>
  </si>
  <si>
    <t>31361706</t>
  </si>
  <si>
    <t>Non metallic riveted plate assemblies</t>
  </si>
  <si>
    <t>31361709</t>
  </si>
  <si>
    <t>Stainless steel riveted plate assemblies</t>
  </si>
  <si>
    <t>31361710</t>
  </si>
  <si>
    <t>Titanium riveted plate assemblies</t>
  </si>
  <si>
    <t>31361711</t>
  </si>
  <si>
    <t>Waspalloy riveted plate assemblies</t>
  </si>
  <si>
    <t>31361712</t>
  </si>
  <si>
    <t>Copper riveted plate assemblies</t>
  </si>
  <si>
    <t>31361713</t>
  </si>
  <si>
    <t>Brass riveted plate assemblies</t>
  </si>
  <si>
    <t>31370000</t>
  </si>
  <si>
    <t>Refractories</t>
  </si>
  <si>
    <t>31371000</t>
  </si>
  <si>
    <t>Ceramic fibre products</t>
  </si>
  <si>
    <t>31371001</t>
  </si>
  <si>
    <t>Insulation boards</t>
  </si>
  <si>
    <t>31371002</t>
  </si>
  <si>
    <t>Insulating wool</t>
  </si>
  <si>
    <t>31371003</t>
  </si>
  <si>
    <t>Refractory blankets</t>
  </si>
  <si>
    <t>31371100</t>
  </si>
  <si>
    <t>Refractory bricks</t>
  </si>
  <si>
    <t>31371101</t>
  </si>
  <si>
    <t>Mullite bricks</t>
  </si>
  <si>
    <t>31371102</t>
  </si>
  <si>
    <t>Sillimanite bricks</t>
  </si>
  <si>
    <t>31371103</t>
  </si>
  <si>
    <t>Acid resistant bricks</t>
  </si>
  <si>
    <t>31371104</t>
  </si>
  <si>
    <t>Silica bricks</t>
  </si>
  <si>
    <t>31371105</t>
  </si>
  <si>
    <t>High alumina bricks</t>
  </si>
  <si>
    <t>31371106</t>
  </si>
  <si>
    <t>Calcium silicate blocks</t>
  </si>
  <si>
    <t>31371107</t>
  </si>
  <si>
    <t>Shaped bricks</t>
  </si>
  <si>
    <t>31371200</t>
  </si>
  <si>
    <t>Castables</t>
  </si>
  <si>
    <t>31371201</t>
  </si>
  <si>
    <t>Dense castables</t>
  </si>
  <si>
    <t>31371202</t>
  </si>
  <si>
    <t>Insulating castables</t>
  </si>
  <si>
    <t>31371203</t>
  </si>
  <si>
    <t>Low cement castables</t>
  </si>
  <si>
    <t>31371204</t>
  </si>
  <si>
    <t>Acid or alkali resistant castable</t>
  </si>
  <si>
    <t>31371205</t>
  </si>
  <si>
    <t>Abrasion resistant castable</t>
  </si>
  <si>
    <t>31371206</t>
  </si>
  <si>
    <t>Sic castable</t>
  </si>
  <si>
    <t>31371207</t>
  </si>
  <si>
    <t>Self flow castable</t>
  </si>
  <si>
    <t>31371208</t>
  </si>
  <si>
    <t>Tabular alumina castable</t>
  </si>
  <si>
    <t>31371209</t>
  </si>
  <si>
    <t>Erosion resistant castable</t>
  </si>
  <si>
    <t>31371300</t>
  </si>
  <si>
    <t>Shaped refractories</t>
  </si>
  <si>
    <t>31371301</t>
  </si>
  <si>
    <t>Porous blocks</t>
  </si>
  <si>
    <t>31371302</t>
  </si>
  <si>
    <t>Zircon nozzles</t>
  </si>
  <si>
    <t>31371400</t>
  </si>
  <si>
    <t>Refractory tiles</t>
  </si>
  <si>
    <t>31371401</t>
  </si>
  <si>
    <t>Silica tiles</t>
  </si>
  <si>
    <t>31380000</t>
  </si>
  <si>
    <t>Magnets and magnetic materials</t>
  </si>
  <si>
    <t>31381000</t>
  </si>
  <si>
    <t>Permanent magnets</t>
  </si>
  <si>
    <t>31381001</t>
  </si>
  <si>
    <t>Lode stone</t>
  </si>
  <si>
    <t>31381002</t>
  </si>
  <si>
    <t>Alnico magnets</t>
  </si>
  <si>
    <t>31381003</t>
  </si>
  <si>
    <t>Ferrite magnets</t>
  </si>
  <si>
    <t>31381004</t>
  </si>
  <si>
    <t>Neodynium magnets</t>
  </si>
  <si>
    <t>31381005</t>
  </si>
  <si>
    <t>Samarium cobalt magnets</t>
  </si>
  <si>
    <t>Electronic Components and Supplies</t>
  </si>
  <si>
    <t>32100000</t>
  </si>
  <si>
    <t>Printed circuits and integrated circuits and microassemblies</t>
  </si>
  <si>
    <t>32101500</t>
  </si>
  <si>
    <t>Circuit assemblies and radio frequency RF components</t>
  </si>
  <si>
    <t>32101502</t>
  </si>
  <si>
    <t>Printed circuit assemblies PCAs</t>
  </si>
  <si>
    <t>32101503</t>
  </si>
  <si>
    <t>Mixed circuit assemblies</t>
  </si>
  <si>
    <t>32101504</t>
  </si>
  <si>
    <t>Surface mount circuit assemblies</t>
  </si>
  <si>
    <t>32101505</t>
  </si>
  <si>
    <t>Plated through circuit assemblies</t>
  </si>
  <si>
    <t>32101506</t>
  </si>
  <si>
    <t>Double sided circuit cards</t>
  </si>
  <si>
    <t>32101507</t>
  </si>
  <si>
    <t>Backplane circuit cards</t>
  </si>
  <si>
    <t>32101508</t>
  </si>
  <si>
    <t>Multilayer circuit cards</t>
  </si>
  <si>
    <t>32101509</t>
  </si>
  <si>
    <t>Single sided circuit cards</t>
  </si>
  <si>
    <t>32101510</t>
  </si>
  <si>
    <t>Printed wire boards</t>
  </si>
  <si>
    <t>32101512</t>
  </si>
  <si>
    <t>Demodulators</t>
  </si>
  <si>
    <t>32101513</t>
  </si>
  <si>
    <t>Application specific circuit assemblies</t>
  </si>
  <si>
    <t>32101514</t>
  </si>
  <si>
    <t>Amplifiers</t>
  </si>
  <si>
    <t>32101515</t>
  </si>
  <si>
    <t>Attenuators</t>
  </si>
  <si>
    <t>32101516</t>
  </si>
  <si>
    <t>Circulators</t>
  </si>
  <si>
    <t>32101517</t>
  </si>
  <si>
    <t>Couplers</t>
  </si>
  <si>
    <t>32101518</t>
  </si>
  <si>
    <t>Delay lines</t>
  </si>
  <si>
    <t>32101519</t>
  </si>
  <si>
    <t>Detectors</t>
  </si>
  <si>
    <t>32101520</t>
  </si>
  <si>
    <t>Dummy loads</t>
  </si>
  <si>
    <t>32101521</t>
  </si>
  <si>
    <t>Radio frequency RF filters</t>
  </si>
  <si>
    <t>32101522</t>
  </si>
  <si>
    <t>Isolators</t>
  </si>
  <si>
    <t>32101523</t>
  </si>
  <si>
    <t>Mixers</t>
  </si>
  <si>
    <t>32101524</t>
  </si>
  <si>
    <t>Phase shifters</t>
  </si>
  <si>
    <t>32101525</t>
  </si>
  <si>
    <t>Power dividers</t>
  </si>
  <si>
    <t>32101526</t>
  </si>
  <si>
    <t>Wave tube amplifiers</t>
  </si>
  <si>
    <t>32101527</t>
  </si>
  <si>
    <t>Terminations</t>
  </si>
  <si>
    <t>32101528</t>
  </si>
  <si>
    <t>Modulators</t>
  </si>
  <si>
    <t>32101529</t>
  </si>
  <si>
    <t>Splitter</t>
  </si>
  <si>
    <t>32101530</t>
  </si>
  <si>
    <t>Radio frequency RF combiner</t>
  </si>
  <si>
    <t>32101600</t>
  </si>
  <si>
    <t>Integrated circuits</t>
  </si>
  <si>
    <t>32101601</t>
  </si>
  <si>
    <t>Random access memory RAM</t>
  </si>
  <si>
    <t>32101602</t>
  </si>
  <si>
    <t>Dynamic random access memory DRAM</t>
  </si>
  <si>
    <t>32101603</t>
  </si>
  <si>
    <t>Static random access memory SRAM</t>
  </si>
  <si>
    <t>32101604</t>
  </si>
  <si>
    <t>Programmable read only memory PROM</t>
  </si>
  <si>
    <t>32101605</t>
  </si>
  <si>
    <t>Eraseable programmable read only memory EPROM</t>
  </si>
  <si>
    <t>32101606</t>
  </si>
  <si>
    <t>Electronically erasable programmable read only memory EEPROM</t>
  </si>
  <si>
    <t>32101607</t>
  </si>
  <si>
    <t>Monolithic memory integrated circuits MMIC</t>
  </si>
  <si>
    <t>32101608</t>
  </si>
  <si>
    <t>Read only memory ROM</t>
  </si>
  <si>
    <t>32101609</t>
  </si>
  <si>
    <t>Application specific integrated circuits ASIC</t>
  </si>
  <si>
    <t>32101611</t>
  </si>
  <si>
    <t>Programmable array logic PAL</t>
  </si>
  <si>
    <t>32101612</t>
  </si>
  <si>
    <t>Gate array logic GAL</t>
  </si>
  <si>
    <t>32101613</t>
  </si>
  <si>
    <t>Transistor transistor logic TTL</t>
  </si>
  <si>
    <t>32101614</t>
  </si>
  <si>
    <t>Emitter coupled logic ECL</t>
  </si>
  <si>
    <t>32101615</t>
  </si>
  <si>
    <t>Bipolar or metal oxide semiconductor technology BIMOS</t>
  </si>
  <si>
    <t>32101616</t>
  </si>
  <si>
    <t>Bipolar complementary metal oxide semiconductor technology BICMOS</t>
  </si>
  <si>
    <t>32101617</t>
  </si>
  <si>
    <t>Smart cards</t>
  </si>
  <si>
    <t>32101618</t>
  </si>
  <si>
    <t>Unscreened integrated circuits</t>
  </si>
  <si>
    <t>32101619</t>
  </si>
  <si>
    <t>Linear integrated circuits</t>
  </si>
  <si>
    <t>32101620</t>
  </si>
  <si>
    <t>Digital integrated circuits</t>
  </si>
  <si>
    <t>32101621</t>
  </si>
  <si>
    <t>Synchronous dynamic random access memory SDRAM</t>
  </si>
  <si>
    <t>32101622</t>
  </si>
  <si>
    <t>Flash memory</t>
  </si>
  <si>
    <t>32101623</t>
  </si>
  <si>
    <t>Rambus dynamic random access memory RDRAM</t>
  </si>
  <si>
    <t>32101624</t>
  </si>
  <si>
    <t>Synchronous graphic random access memory SGRAM</t>
  </si>
  <si>
    <t>32101625</t>
  </si>
  <si>
    <t>Motor drive or control integrated circuits</t>
  </si>
  <si>
    <t>32101626</t>
  </si>
  <si>
    <t>Microprocessors</t>
  </si>
  <si>
    <t>32101627</t>
  </si>
  <si>
    <t>Clock oscillators</t>
  </si>
  <si>
    <t>32101628</t>
  </si>
  <si>
    <t>Microcontrollers</t>
  </si>
  <si>
    <t>32101629</t>
  </si>
  <si>
    <t>Operational amplifiers</t>
  </si>
  <si>
    <t>32101630</t>
  </si>
  <si>
    <t>Voltage regulator integrated circuits</t>
  </si>
  <si>
    <t>32101631</t>
  </si>
  <si>
    <t>Voltage comparator integrated circuits</t>
  </si>
  <si>
    <t>32101632</t>
  </si>
  <si>
    <t>Timer integrated circuits</t>
  </si>
  <si>
    <t>32101633</t>
  </si>
  <si>
    <t>Logic gates</t>
  </si>
  <si>
    <t>32101634</t>
  </si>
  <si>
    <t>Flip flops</t>
  </si>
  <si>
    <t>32101635</t>
  </si>
  <si>
    <t>Shift registers</t>
  </si>
  <si>
    <t>32101636</t>
  </si>
  <si>
    <t>Digital Signal Processor DSP</t>
  </si>
  <si>
    <t>32101637</t>
  </si>
  <si>
    <t>Network Processors</t>
  </si>
  <si>
    <t>32110000</t>
  </si>
  <si>
    <t>Discrete semiconductor devices</t>
  </si>
  <si>
    <t>32111500</t>
  </si>
  <si>
    <t>Diodes</t>
  </si>
  <si>
    <t>32111501</t>
  </si>
  <si>
    <t>Microwave diodes</t>
  </si>
  <si>
    <t>32111502</t>
  </si>
  <si>
    <t>Zener diodes</t>
  </si>
  <si>
    <t>32111503</t>
  </si>
  <si>
    <t>Light emitting diodes LEDs</t>
  </si>
  <si>
    <t>32111504</t>
  </si>
  <si>
    <t>Schottky diodes</t>
  </si>
  <si>
    <t>32111505</t>
  </si>
  <si>
    <t>Tunnel diodes</t>
  </si>
  <si>
    <t>32111506</t>
  </si>
  <si>
    <t>Photosensitive diodes</t>
  </si>
  <si>
    <t>32111507</t>
  </si>
  <si>
    <t>Variable capacitance diodes</t>
  </si>
  <si>
    <t>32111508</t>
  </si>
  <si>
    <t>Solar diodes</t>
  </si>
  <si>
    <t>32111509</t>
  </si>
  <si>
    <t>Power diodes</t>
  </si>
  <si>
    <t>32111510</t>
  </si>
  <si>
    <t>Radio frequency RF diodes</t>
  </si>
  <si>
    <t>32111511</t>
  </si>
  <si>
    <t>Small signal diodes</t>
  </si>
  <si>
    <t>32111512</t>
  </si>
  <si>
    <t>Laser diodes</t>
  </si>
  <si>
    <t>32111600</t>
  </si>
  <si>
    <t>Transistors</t>
  </si>
  <si>
    <t>32111601</t>
  </si>
  <si>
    <t>Photo sensitive transistors</t>
  </si>
  <si>
    <t>32111602</t>
  </si>
  <si>
    <t>Field effect transistors FET</t>
  </si>
  <si>
    <t>32111603</t>
  </si>
  <si>
    <t>Metal oxide silicone field effect transistors MOSFET</t>
  </si>
  <si>
    <t>32111604</t>
  </si>
  <si>
    <t>Transistor chips</t>
  </si>
  <si>
    <t>32111607</t>
  </si>
  <si>
    <t>Bipolar darlington or radio frequency RF transistors</t>
  </si>
  <si>
    <t>32111608</t>
  </si>
  <si>
    <t>Unijunction transistors</t>
  </si>
  <si>
    <t>32111609</t>
  </si>
  <si>
    <t>Insulated gate bipolar transistors IGBT</t>
  </si>
  <si>
    <t>32111610</t>
  </si>
  <si>
    <t>Junction field effect transistors JFET</t>
  </si>
  <si>
    <t>32111611</t>
  </si>
  <si>
    <t>Bipolar junction transistors BJT</t>
  </si>
  <si>
    <t>32111700</t>
  </si>
  <si>
    <t>Semiconductor devices</t>
  </si>
  <si>
    <t>32111701</t>
  </si>
  <si>
    <t>Photovoltaic cells</t>
  </si>
  <si>
    <t>32111702</t>
  </si>
  <si>
    <t>Thyristors</t>
  </si>
  <si>
    <t>32111703</t>
  </si>
  <si>
    <t>Diacs</t>
  </si>
  <si>
    <t>32111704</t>
  </si>
  <si>
    <t>Triacs</t>
  </si>
  <si>
    <t>32111705</t>
  </si>
  <si>
    <t>Optical coupled isolators</t>
  </si>
  <si>
    <t>32111706</t>
  </si>
  <si>
    <t>Crystal oscillators</t>
  </si>
  <si>
    <t>32120000</t>
  </si>
  <si>
    <t>Passive discrete components</t>
  </si>
  <si>
    <t>32121500</t>
  </si>
  <si>
    <t>Capacitors</t>
  </si>
  <si>
    <t>32121501</t>
  </si>
  <si>
    <t>Fixed capacitors</t>
  </si>
  <si>
    <t>32121502</t>
  </si>
  <si>
    <t>Variable capacitors or varactors</t>
  </si>
  <si>
    <t>32121503</t>
  </si>
  <si>
    <t>Adjustable pre set capacitors</t>
  </si>
  <si>
    <t>32121504</t>
  </si>
  <si>
    <t>Capacitor networks</t>
  </si>
  <si>
    <t>32121600</t>
  </si>
  <si>
    <t>Resistors</t>
  </si>
  <si>
    <t>32121602</t>
  </si>
  <si>
    <t>Fusistors</t>
  </si>
  <si>
    <t>32121603</t>
  </si>
  <si>
    <t>Variable resistors or varistors</t>
  </si>
  <si>
    <t>32121607</t>
  </si>
  <si>
    <t>Resistor networks</t>
  </si>
  <si>
    <t>32121609</t>
  </si>
  <si>
    <t>Fixed resistors</t>
  </si>
  <si>
    <t>32121700</t>
  </si>
  <si>
    <t>Discrete components</t>
  </si>
  <si>
    <t>32121701</t>
  </si>
  <si>
    <t>Rectifiers</t>
  </si>
  <si>
    <t>32121702</t>
  </si>
  <si>
    <t>Inductors</t>
  </si>
  <si>
    <t>32121703</t>
  </si>
  <si>
    <t>Ferrites</t>
  </si>
  <si>
    <t>32121704</t>
  </si>
  <si>
    <t>Static converters</t>
  </si>
  <si>
    <t>32121705</t>
  </si>
  <si>
    <t>Inverters</t>
  </si>
  <si>
    <t>32121706</t>
  </si>
  <si>
    <t>Resistor or capacitor R/C networks</t>
  </si>
  <si>
    <t>Electronic hardware and component parts and accessories</t>
  </si>
  <si>
    <t>32131000</t>
  </si>
  <si>
    <t>Electronic component parts and raw materials and accessories</t>
  </si>
  <si>
    <t>32131001</t>
  </si>
  <si>
    <t>Heat sinks</t>
  </si>
  <si>
    <t>32131002</t>
  </si>
  <si>
    <t>Semiconductor dies</t>
  </si>
  <si>
    <t>32131003</t>
  </si>
  <si>
    <t>Semiconductor wafers</t>
  </si>
  <si>
    <t>32131005</t>
  </si>
  <si>
    <t>Integrated circuit packages</t>
  </si>
  <si>
    <t>32131006</t>
  </si>
  <si>
    <t>Integrated circuit sockets or mounts</t>
  </si>
  <si>
    <t>32131007</t>
  </si>
  <si>
    <t>Discrete component mounts</t>
  </si>
  <si>
    <t>32131008</t>
  </si>
  <si>
    <t>Heat sink compounds</t>
  </si>
  <si>
    <t>32131009</t>
  </si>
  <si>
    <t>Insulators for heat sinks</t>
  </si>
  <si>
    <t>32131010</t>
  </si>
  <si>
    <t>Bare printed circuit boards</t>
  </si>
  <si>
    <t>32131011</t>
  </si>
  <si>
    <t>Integrated circuit lids</t>
  </si>
  <si>
    <t>32131012</t>
  </si>
  <si>
    <t>Sputtering targets</t>
  </si>
  <si>
    <t>32131013</t>
  </si>
  <si>
    <t>Photo mask</t>
  </si>
  <si>
    <t>32140000</t>
  </si>
  <si>
    <t>Electron tube devices and accessories</t>
  </si>
  <si>
    <t>32141000</t>
  </si>
  <si>
    <t>Electron Tubes</t>
  </si>
  <si>
    <t>32141001</t>
  </si>
  <si>
    <t>Cathode ray tubes</t>
  </si>
  <si>
    <t>32141002</t>
  </si>
  <si>
    <t>Klystrons</t>
  </si>
  <si>
    <t>32141003</t>
  </si>
  <si>
    <t>Magnetrons</t>
  </si>
  <si>
    <t>32141004</t>
  </si>
  <si>
    <t>Traveling wave tubes</t>
  </si>
  <si>
    <t>32141005</t>
  </si>
  <si>
    <t>Disk seal tubes</t>
  </si>
  <si>
    <t>32141006</t>
  </si>
  <si>
    <t>Resnatrons</t>
  </si>
  <si>
    <t>32141007</t>
  </si>
  <si>
    <t>Thyratrons</t>
  </si>
  <si>
    <t>32141008</t>
  </si>
  <si>
    <t>Ignitrons</t>
  </si>
  <si>
    <t>32141009</t>
  </si>
  <si>
    <t>Photo tubes</t>
  </si>
  <si>
    <t>32141010</t>
  </si>
  <si>
    <t>Photo multiplier tubes</t>
  </si>
  <si>
    <t>32141011</t>
  </si>
  <si>
    <t>Camera or television pickup tubes</t>
  </si>
  <si>
    <t>32141012</t>
  </si>
  <si>
    <t>Diode tubes</t>
  </si>
  <si>
    <t>32141013</t>
  </si>
  <si>
    <t>Triode tubes</t>
  </si>
  <si>
    <t>32141014</t>
  </si>
  <si>
    <t>Tetrode tubes</t>
  </si>
  <si>
    <t>32141015</t>
  </si>
  <si>
    <t>Pentode tubes</t>
  </si>
  <si>
    <t>32141016</t>
  </si>
  <si>
    <t>Multiple valve tubes</t>
  </si>
  <si>
    <t>32141100</t>
  </si>
  <si>
    <t>Electron tube parts and accessories</t>
  </si>
  <si>
    <t>32141101</t>
  </si>
  <si>
    <t>Cathodes or emitters</t>
  </si>
  <si>
    <t>32141102</t>
  </si>
  <si>
    <t>Anode devices</t>
  </si>
  <si>
    <t>32141103</t>
  </si>
  <si>
    <t>Grid devices</t>
  </si>
  <si>
    <t>32141104</t>
  </si>
  <si>
    <t>Deflecting devices</t>
  </si>
  <si>
    <t>32141105</t>
  </si>
  <si>
    <t>Tube envelopes or blanks</t>
  </si>
  <si>
    <t>32141106</t>
  </si>
  <si>
    <t>Tube bases</t>
  </si>
  <si>
    <t>32141107</t>
  </si>
  <si>
    <t>Tube sockets</t>
  </si>
  <si>
    <t>32141108</t>
  </si>
  <si>
    <t>Electrode pins</t>
  </si>
  <si>
    <t>32141109</t>
  </si>
  <si>
    <t>Electrode carriers</t>
  </si>
  <si>
    <t>32150000</t>
  </si>
  <si>
    <t>Automation control devices and components and accessories</t>
  </si>
  <si>
    <t>32151500</t>
  </si>
  <si>
    <t>Control indicating and signaling devices</t>
  </si>
  <si>
    <t>32151501</t>
  </si>
  <si>
    <t>Control sound module</t>
  </si>
  <si>
    <t>32151502</t>
  </si>
  <si>
    <t>Light module</t>
  </si>
  <si>
    <t>32151503</t>
  </si>
  <si>
    <t>Stack Light</t>
  </si>
  <si>
    <t>32151600</t>
  </si>
  <si>
    <t>Programmable logic controller subsystems</t>
  </si>
  <si>
    <t>32151601</t>
  </si>
  <si>
    <t>Programmable logic controller chassis I/O subsystem</t>
  </si>
  <si>
    <t>32151602</t>
  </si>
  <si>
    <t>Programmable logic controller distributed in cabinet I/O subsystem</t>
  </si>
  <si>
    <t>32151603</t>
  </si>
  <si>
    <t>Programmable logic controller distributed on machine I/O subsystem</t>
  </si>
  <si>
    <t>32151700</t>
  </si>
  <si>
    <t>Programmable Logic Controllers</t>
  </si>
  <si>
    <t>32151701</t>
  </si>
  <si>
    <t>Control network linking device</t>
  </si>
  <si>
    <t>32151702</t>
  </si>
  <si>
    <t>Control network PC interface</t>
  </si>
  <si>
    <t>32151703</t>
  </si>
  <si>
    <t>Programmable Logic Controller Accessories</t>
  </si>
  <si>
    <t>32151704</t>
  </si>
  <si>
    <t>Programmable Logic Controller Chassis</t>
  </si>
  <si>
    <t>32151705</t>
  </si>
  <si>
    <t>Programmable Logic Controller Module</t>
  </si>
  <si>
    <t>32151706</t>
  </si>
  <si>
    <t>Programmable Logic Controller Power Supply</t>
  </si>
  <si>
    <t>32151707</t>
  </si>
  <si>
    <t>Programmable Logic Controller Programming Device</t>
  </si>
  <si>
    <t>32151800</t>
  </si>
  <si>
    <t>Safety control devices</t>
  </si>
  <si>
    <t>32151801</t>
  </si>
  <si>
    <t>Load switch IEC</t>
  </si>
  <si>
    <t>32151802</t>
  </si>
  <si>
    <t>Safety Control Module</t>
  </si>
  <si>
    <t>32151803</t>
  </si>
  <si>
    <t>Safety isolation system</t>
  </si>
  <si>
    <t>32151804</t>
  </si>
  <si>
    <t>Safety light curtain and scanner</t>
  </si>
  <si>
    <t>32151805</t>
  </si>
  <si>
    <t>Safety mat and edge</t>
  </si>
  <si>
    <t>32151900</t>
  </si>
  <si>
    <t>Automation control connectivity devices</t>
  </si>
  <si>
    <t>32151901</t>
  </si>
  <si>
    <t>Bulkhead pass through connector</t>
  </si>
  <si>
    <t>32151902</t>
  </si>
  <si>
    <t>Control system cordset</t>
  </si>
  <si>
    <t>32151903</t>
  </si>
  <si>
    <t>Control system distribution box</t>
  </si>
  <si>
    <t>32151904</t>
  </si>
  <si>
    <t>Control system patchcord</t>
  </si>
  <si>
    <t>32151905</t>
  </si>
  <si>
    <t>Control system receptacle</t>
  </si>
  <si>
    <t>32151906</t>
  </si>
  <si>
    <t>Control system splitter</t>
  </si>
  <si>
    <t>32151907</t>
  </si>
  <si>
    <t>Control system Y cable</t>
  </si>
  <si>
    <t>32151908</t>
  </si>
  <si>
    <t>Control system wiring</t>
  </si>
  <si>
    <t>32151909</t>
  </si>
  <si>
    <t>Field attachable connector</t>
  </si>
  <si>
    <t>32151910</t>
  </si>
  <si>
    <t>Through panel control connection system</t>
  </si>
  <si>
    <t>39000000</t>
  </si>
  <si>
    <t>Electrical Systems and Lighting and Components and Accessories and Supplies</t>
  </si>
  <si>
    <t>Lamps and lightbulbs and lamp components</t>
  </si>
  <si>
    <t>39101600</t>
  </si>
  <si>
    <t>Lamps and lightbulbs</t>
  </si>
  <si>
    <t>39101601</t>
  </si>
  <si>
    <t>Halogen lamps</t>
  </si>
  <si>
    <t>39101602</t>
  </si>
  <si>
    <t>Medical lamps</t>
  </si>
  <si>
    <t>39101603</t>
  </si>
  <si>
    <t>Solar lamps</t>
  </si>
  <si>
    <t>39101605</t>
  </si>
  <si>
    <t>Fluorescent lamps</t>
  </si>
  <si>
    <t>39101608</t>
  </si>
  <si>
    <t>Shadowless or scialytic operation light</t>
  </si>
  <si>
    <t>39101609</t>
  </si>
  <si>
    <t>Stage or studio lamps</t>
  </si>
  <si>
    <t>39101612</t>
  </si>
  <si>
    <t>Incandescent lamps</t>
  </si>
  <si>
    <t>39101613</t>
  </si>
  <si>
    <t>Infrared lamps</t>
  </si>
  <si>
    <t>39101614</t>
  </si>
  <si>
    <t>Metal halide lamp HID</t>
  </si>
  <si>
    <t>39101615</t>
  </si>
  <si>
    <t>Mercury vapor lamp HID</t>
  </si>
  <si>
    <t>39101616</t>
  </si>
  <si>
    <t>Ultraviolet UV lamps</t>
  </si>
  <si>
    <t>39101617</t>
  </si>
  <si>
    <t>High pressure sodium lamp HID</t>
  </si>
  <si>
    <t>39101618</t>
  </si>
  <si>
    <t>Neon lamps</t>
  </si>
  <si>
    <t>39101619</t>
  </si>
  <si>
    <t>Compact fluorescent CFL lamps</t>
  </si>
  <si>
    <t>39101620</t>
  </si>
  <si>
    <t>Induction lamp</t>
  </si>
  <si>
    <t>39101621</t>
  </si>
  <si>
    <t>Low pressure sodium lamp HID</t>
  </si>
  <si>
    <t>39101622</t>
  </si>
  <si>
    <t>Miniature lamp</t>
  </si>
  <si>
    <t>39101623</t>
  </si>
  <si>
    <t>Sealed beam lamp</t>
  </si>
  <si>
    <t>39101800</t>
  </si>
  <si>
    <t>Lamp components and accessories</t>
  </si>
  <si>
    <t>39101801</t>
  </si>
  <si>
    <t>Lamp filament</t>
  </si>
  <si>
    <t>39101802</t>
  </si>
  <si>
    <t>Lamp glass</t>
  </si>
  <si>
    <t>39101803</t>
  </si>
  <si>
    <t>Lamp base</t>
  </si>
  <si>
    <t>39101900</t>
  </si>
  <si>
    <t>Lamp Ballasts and Lamp Transformers</t>
  </si>
  <si>
    <t>39101901</t>
  </si>
  <si>
    <t>Fluorescent ballast</t>
  </si>
  <si>
    <t>39101902</t>
  </si>
  <si>
    <t>High intensity discharge HID ballast</t>
  </si>
  <si>
    <t>39101903</t>
  </si>
  <si>
    <t>Induction Lighting System</t>
  </si>
  <si>
    <t>39101904</t>
  </si>
  <si>
    <t>Low voltage lighting transformer</t>
  </si>
  <si>
    <t>39101905</t>
  </si>
  <si>
    <t>Neon ballast</t>
  </si>
  <si>
    <t>39101906</t>
  </si>
  <si>
    <t>Step down lamp transformer</t>
  </si>
  <si>
    <t>39110000</t>
  </si>
  <si>
    <t>Lighting Fixtures and Accessories</t>
  </si>
  <si>
    <t>39111500</t>
  </si>
  <si>
    <t>General lighting and fixtures</t>
  </si>
  <si>
    <t>39111501</t>
  </si>
  <si>
    <t>Fluorescent fixtures</t>
  </si>
  <si>
    <t>39111503</t>
  </si>
  <si>
    <t>Wall fixtures</t>
  </si>
  <si>
    <t>39111504</t>
  </si>
  <si>
    <t>Stage or projection or studio lighting system</t>
  </si>
  <si>
    <t>39111505</t>
  </si>
  <si>
    <t>Recessed lighting</t>
  </si>
  <si>
    <t>39111506</t>
  </si>
  <si>
    <t>Chandeliers</t>
  </si>
  <si>
    <t>39111507</t>
  </si>
  <si>
    <t>Desk fixtures</t>
  </si>
  <si>
    <t>39111508</t>
  </si>
  <si>
    <t>Track lighting</t>
  </si>
  <si>
    <t>39111509</t>
  </si>
  <si>
    <t>Floor lamp fixture</t>
  </si>
  <si>
    <t>39111510</t>
  </si>
  <si>
    <t>Table lamp fixture</t>
  </si>
  <si>
    <t>39111512</t>
  </si>
  <si>
    <t>Laboratory bench lights</t>
  </si>
  <si>
    <t>39111513</t>
  </si>
  <si>
    <t>Interior solar lighting</t>
  </si>
  <si>
    <t>39111515</t>
  </si>
  <si>
    <t>Downlighting fixtures</t>
  </si>
  <si>
    <t>39111518</t>
  </si>
  <si>
    <t>Hand or extension light</t>
  </si>
  <si>
    <t>39111520</t>
  </si>
  <si>
    <t>Halogen lighting fixtures</t>
  </si>
  <si>
    <t>39111521</t>
  </si>
  <si>
    <t>Ceiling fixtures</t>
  </si>
  <si>
    <t>39111522</t>
  </si>
  <si>
    <t>Pendant lighting</t>
  </si>
  <si>
    <t>39111523</t>
  </si>
  <si>
    <t>Decorative fixture</t>
  </si>
  <si>
    <t>39111524</t>
  </si>
  <si>
    <t>High intensity discharge HID fixture</t>
  </si>
  <si>
    <t>39111525</t>
  </si>
  <si>
    <t>Incandescent fixture</t>
  </si>
  <si>
    <t>39111526</t>
  </si>
  <si>
    <t>Lighting pole or post and hardware</t>
  </si>
  <si>
    <t>39111527</t>
  </si>
  <si>
    <t>Solar lighting fixture</t>
  </si>
  <si>
    <t>39111528</t>
  </si>
  <si>
    <t>Undercabinet lighting fixture</t>
  </si>
  <si>
    <t>39111600</t>
  </si>
  <si>
    <t>Industrial Exterior and Landscape lighting and fixtures and accessories</t>
  </si>
  <si>
    <t>39111603</t>
  </si>
  <si>
    <t>Roadway or highway lighting</t>
  </si>
  <si>
    <t>39111605</t>
  </si>
  <si>
    <t>Landscape or area lighting</t>
  </si>
  <si>
    <t>39111606</t>
  </si>
  <si>
    <t>Underwater lighting</t>
  </si>
  <si>
    <t>39111608</t>
  </si>
  <si>
    <t>Residential street lights</t>
  </si>
  <si>
    <t>39111700</t>
  </si>
  <si>
    <t>Emergency lighting and accessories</t>
  </si>
  <si>
    <t>39111702</t>
  </si>
  <si>
    <t>Flashlight</t>
  </si>
  <si>
    <t>39111703</t>
  </si>
  <si>
    <t>Storm lights</t>
  </si>
  <si>
    <t>39111704</t>
  </si>
  <si>
    <t>Flood light</t>
  </si>
  <si>
    <t>39111705</t>
  </si>
  <si>
    <t>Glow stick or light stick</t>
  </si>
  <si>
    <t>39111706</t>
  </si>
  <si>
    <t>Strobe or warning lights</t>
  </si>
  <si>
    <t>39111707</t>
  </si>
  <si>
    <t>Combo light unit exit</t>
  </si>
  <si>
    <t>39111708</t>
  </si>
  <si>
    <t>Emergency exit illuminated sign</t>
  </si>
  <si>
    <t>39111709</t>
  </si>
  <si>
    <t>Emergency light unit</t>
  </si>
  <si>
    <t>39111710</t>
  </si>
  <si>
    <t>Emergency Lighting Accessories</t>
  </si>
  <si>
    <t>39111711</t>
  </si>
  <si>
    <t>Exit light conversion kit</t>
  </si>
  <si>
    <t>39111712</t>
  </si>
  <si>
    <t>Exit light mounting canopy</t>
  </si>
  <si>
    <t>39111713</t>
  </si>
  <si>
    <t>Remote lighting fixture</t>
  </si>
  <si>
    <t>39111714</t>
  </si>
  <si>
    <t>Signal Flare</t>
  </si>
  <si>
    <t>39111800</t>
  </si>
  <si>
    <t>Lighting accessories</t>
  </si>
  <si>
    <t>39111801</t>
  </si>
  <si>
    <t>Lamp ballasts</t>
  </si>
  <si>
    <t>39111802</t>
  </si>
  <si>
    <t>Lamp housings</t>
  </si>
  <si>
    <t>39111803</t>
  </si>
  <si>
    <t>Lamp sockets</t>
  </si>
  <si>
    <t>39111806</t>
  </si>
  <si>
    <t>Light boxes</t>
  </si>
  <si>
    <t>39111808</t>
  </si>
  <si>
    <t>Grilles</t>
  </si>
  <si>
    <t>39111809</t>
  </si>
  <si>
    <t>Light conditioner filters</t>
  </si>
  <si>
    <t>39111810</t>
  </si>
  <si>
    <t>Lamp starter</t>
  </si>
  <si>
    <t>39111811</t>
  </si>
  <si>
    <t>Electrified tracks</t>
  </si>
  <si>
    <t>39111812</t>
  </si>
  <si>
    <t>Lamp covers</t>
  </si>
  <si>
    <t>39111813</t>
  </si>
  <si>
    <t>Lamp arms</t>
  </si>
  <si>
    <t>39111814</t>
  </si>
  <si>
    <t>Ceiling frame lighting flange kit</t>
  </si>
  <si>
    <t>39111815</t>
  </si>
  <si>
    <t>Lamp guard</t>
  </si>
  <si>
    <t>39111816</t>
  </si>
  <si>
    <t>Lamp Lens</t>
  </si>
  <si>
    <t>39111817</t>
  </si>
  <si>
    <t>Lamp mounting box</t>
  </si>
  <si>
    <t>39111818</t>
  </si>
  <si>
    <t>Lamp reflector</t>
  </si>
  <si>
    <t>39111819</t>
  </si>
  <si>
    <t>Lamp safety fitting</t>
  </si>
  <si>
    <t>39111820</t>
  </si>
  <si>
    <t>Lamp wiring assembly kit</t>
  </si>
  <si>
    <t>39111900</t>
  </si>
  <si>
    <t>Hazardous location lighting and fixtures</t>
  </si>
  <si>
    <t>39111901</t>
  </si>
  <si>
    <t>Hazardous location fluorescent fixtures</t>
  </si>
  <si>
    <t>39111902</t>
  </si>
  <si>
    <t>Hazardous location incandescent fixtures</t>
  </si>
  <si>
    <t>39111903</t>
  </si>
  <si>
    <t>Longwall lighting</t>
  </si>
  <si>
    <t>39112000</t>
  </si>
  <si>
    <t>Portable and Temporary Lighting and accessories</t>
  </si>
  <si>
    <t>39112001</t>
  </si>
  <si>
    <t>Light tower</t>
  </si>
  <si>
    <t>39112002</t>
  </si>
  <si>
    <t>Light cart</t>
  </si>
  <si>
    <t>39112003</t>
  </si>
  <si>
    <t>Light stand</t>
  </si>
  <si>
    <t>39112004</t>
  </si>
  <si>
    <t>Loading dock light</t>
  </si>
  <si>
    <t>39112005</t>
  </si>
  <si>
    <t>Portable fluorescent light</t>
  </si>
  <si>
    <t>39112006</t>
  </si>
  <si>
    <t>Portable hand lamp</t>
  </si>
  <si>
    <t>39112007</t>
  </si>
  <si>
    <t>Portable high intensity discharge HID light</t>
  </si>
  <si>
    <t>39112008</t>
  </si>
  <si>
    <t>Portable incandescent light</t>
  </si>
  <si>
    <t>39112009</t>
  </si>
  <si>
    <t>Portable shop light</t>
  </si>
  <si>
    <t>39112010</t>
  </si>
  <si>
    <t>Rope light</t>
  </si>
  <si>
    <t>39112011</t>
  </si>
  <si>
    <t>String or tree light</t>
  </si>
  <si>
    <t>39112100</t>
  </si>
  <si>
    <t>Optical lighting</t>
  </si>
  <si>
    <t>39112101</t>
  </si>
  <si>
    <t>Fiber optic lighting</t>
  </si>
  <si>
    <t>39112102</t>
  </si>
  <si>
    <t>Light emitting diode LED optic lighting</t>
  </si>
  <si>
    <t>39112200</t>
  </si>
  <si>
    <t>Special effects devices</t>
  </si>
  <si>
    <t>39112201</t>
  </si>
  <si>
    <t>Atmospheric effect apparatus</t>
  </si>
  <si>
    <t>39112300</t>
  </si>
  <si>
    <t>Stage and studio lighting accessories</t>
  </si>
  <si>
    <t>39112301</t>
  </si>
  <si>
    <t>Color changer</t>
  </si>
  <si>
    <t>39112302</t>
  </si>
  <si>
    <t>Color filters</t>
  </si>
  <si>
    <t>39112303</t>
  </si>
  <si>
    <t>Filter holders and frames</t>
  </si>
  <si>
    <t>39112304</t>
  </si>
  <si>
    <t>Gobo holders</t>
  </si>
  <si>
    <t>39112305</t>
  </si>
  <si>
    <t>Gobo rotators and light moving effect accessories</t>
  </si>
  <si>
    <t>39112306</t>
  </si>
  <si>
    <t>Iris diaphragm</t>
  </si>
  <si>
    <t>39112307</t>
  </si>
  <si>
    <t>Lighting bars</t>
  </si>
  <si>
    <t>39112308</t>
  </si>
  <si>
    <t>Spot chairs</t>
  </si>
  <si>
    <t>39112400</t>
  </si>
  <si>
    <t>Stage and studio lighting dimming and control devices</t>
  </si>
  <si>
    <t>39112401</t>
  </si>
  <si>
    <t>Dimmers and accessories</t>
  </si>
  <si>
    <t>39112402</t>
  </si>
  <si>
    <t>Lighting control consoles and accessories</t>
  </si>
  <si>
    <t>39112403</t>
  </si>
  <si>
    <t>Lighting power supply and control units</t>
  </si>
  <si>
    <t>39112500</t>
  </si>
  <si>
    <t>Stage and studio luminaires</t>
  </si>
  <si>
    <t>39112501</t>
  </si>
  <si>
    <t>Focus spots</t>
  </si>
  <si>
    <t>39112502</t>
  </si>
  <si>
    <t>Follow spots</t>
  </si>
  <si>
    <t>39112503</t>
  </si>
  <si>
    <t>Moving lights</t>
  </si>
  <si>
    <t>39112504</t>
  </si>
  <si>
    <t>Par cans and pin spots</t>
  </si>
  <si>
    <t>39112505</t>
  </si>
  <si>
    <t>Profile type luminaires</t>
  </si>
  <si>
    <t>39112506</t>
  </si>
  <si>
    <t>Spot banks</t>
  </si>
  <si>
    <t>39112507</t>
  </si>
  <si>
    <t>Strip lights</t>
  </si>
  <si>
    <t>39112508</t>
  </si>
  <si>
    <t>Ultraviolet and black light luminaires</t>
  </si>
  <si>
    <t>39112600</t>
  </si>
  <si>
    <t>Non electrical lighting devices</t>
  </si>
  <si>
    <t>39112601</t>
  </si>
  <si>
    <t>Alcohol lamp</t>
  </si>
  <si>
    <t>39112602</t>
  </si>
  <si>
    <t>Candle holder</t>
  </si>
  <si>
    <t>39112603</t>
  </si>
  <si>
    <t>Kerosene or propane or natural gas or butane lantern</t>
  </si>
  <si>
    <t>39112604</t>
  </si>
  <si>
    <t>Wax candle</t>
  </si>
  <si>
    <t>39120000</t>
  </si>
  <si>
    <t>Electrical equipment and components and supplies</t>
  </si>
  <si>
    <t>Power conditioning equipment</t>
  </si>
  <si>
    <t>39121001</t>
  </si>
  <si>
    <t>Distribution power transformers</t>
  </si>
  <si>
    <t>39121002</t>
  </si>
  <si>
    <t>Power supply transformers</t>
  </si>
  <si>
    <t>39121003</t>
  </si>
  <si>
    <t>Instrument transformers</t>
  </si>
  <si>
    <t>39121004</t>
  </si>
  <si>
    <t>Power supply units</t>
  </si>
  <si>
    <t>39121006</t>
  </si>
  <si>
    <t>Power adapters or inverters</t>
  </si>
  <si>
    <t>39121007</t>
  </si>
  <si>
    <t>Frequency converters</t>
  </si>
  <si>
    <t>39121008</t>
  </si>
  <si>
    <t>Signal converters</t>
  </si>
  <si>
    <t>39121009</t>
  </si>
  <si>
    <t>Electrical or power regulators</t>
  </si>
  <si>
    <t>39121010</t>
  </si>
  <si>
    <t>Magnetic coils</t>
  </si>
  <si>
    <t>39121011</t>
  </si>
  <si>
    <t>Uninterruptible power supplies</t>
  </si>
  <si>
    <t>39121012</t>
  </si>
  <si>
    <t>Chokes</t>
  </si>
  <si>
    <t>39121013</t>
  </si>
  <si>
    <t>Electric rotary converters</t>
  </si>
  <si>
    <t>39121014</t>
  </si>
  <si>
    <t>Capacitor banks</t>
  </si>
  <si>
    <t>39121015</t>
  </si>
  <si>
    <t>Reactors</t>
  </si>
  <si>
    <t>39121016</t>
  </si>
  <si>
    <t>Slip rings</t>
  </si>
  <si>
    <t>39121017</t>
  </si>
  <si>
    <t>Power distribution units PDUs</t>
  </si>
  <si>
    <t>39121018</t>
  </si>
  <si>
    <t>Intrinsic safety barriers</t>
  </si>
  <si>
    <t>39121019</t>
  </si>
  <si>
    <t>Inductive coupling devices</t>
  </si>
  <si>
    <t>39121020</t>
  </si>
  <si>
    <t>Signal conditioners</t>
  </si>
  <si>
    <t>39121021</t>
  </si>
  <si>
    <t>Servo drives</t>
  </si>
  <si>
    <t>39121022</t>
  </si>
  <si>
    <t>Electronic transformers</t>
  </si>
  <si>
    <t>39121023</t>
  </si>
  <si>
    <t>Static var compensators</t>
  </si>
  <si>
    <t>39121024</t>
  </si>
  <si>
    <t>Synchronous condensers</t>
  </si>
  <si>
    <t>39121025</t>
  </si>
  <si>
    <t>Buck boost transformer</t>
  </si>
  <si>
    <t>39121026</t>
  </si>
  <si>
    <t>Control power transformer</t>
  </si>
  <si>
    <t>39121027</t>
  </si>
  <si>
    <t>Encapsulated transformer</t>
  </si>
  <si>
    <t>39121028</t>
  </si>
  <si>
    <t>Harmonic mitigation transformer</t>
  </si>
  <si>
    <t>39121029</t>
  </si>
  <si>
    <t>Isolation transformer</t>
  </si>
  <si>
    <t>39121030</t>
  </si>
  <si>
    <t>Pad mount transformer</t>
  </si>
  <si>
    <t>39121031</t>
  </si>
  <si>
    <t>Power supply outlet strip</t>
  </si>
  <si>
    <t>39121100</t>
  </si>
  <si>
    <t>Distribution and control centers and accessories</t>
  </si>
  <si>
    <t>39121101</t>
  </si>
  <si>
    <t>Load centers</t>
  </si>
  <si>
    <t>39121102</t>
  </si>
  <si>
    <t>Meter centers or sockets</t>
  </si>
  <si>
    <t>39121103</t>
  </si>
  <si>
    <t>Panelboards</t>
  </si>
  <si>
    <t>39121104</t>
  </si>
  <si>
    <t>Motor control centers</t>
  </si>
  <si>
    <t>39121105</t>
  </si>
  <si>
    <t>Switchgear systems</t>
  </si>
  <si>
    <t>39121106</t>
  </si>
  <si>
    <t>Power monitoring or control systems</t>
  </si>
  <si>
    <t>39121107</t>
  </si>
  <si>
    <t>Lighting control systems</t>
  </si>
  <si>
    <t>39121108</t>
  </si>
  <si>
    <t>Distribution or control board fixtures</t>
  </si>
  <si>
    <t>39121109</t>
  </si>
  <si>
    <t>Transmission transformers</t>
  </si>
  <si>
    <t>39121110</t>
  </si>
  <si>
    <t>Circuit breaker switchboard</t>
  </si>
  <si>
    <t>39121111</t>
  </si>
  <si>
    <t>Fusible switchboard</t>
  </si>
  <si>
    <t>39121112</t>
  </si>
  <si>
    <t>Low voltage alternating and direct current AC DC panelboard</t>
  </si>
  <si>
    <t>39121113</t>
  </si>
  <si>
    <t>Low voltage motor control center</t>
  </si>
  <si>
    <t>39121114</t>
  </si>
  <si>
    <t>Medium voltage motor control center</t>
  </si>
  <si>
    <t>39121115</t>
  </si>
  <si>
    <t>Medium voltage switchgear</t>
  </si>
  <si>
    <t>39121116</t>
  </si>
  <si>
    <t>Low voltage switchgear</t>
  </si>
  <si>
    <t>39121300</t>
  </si>
  <si>
    <t>Electrical boxes and enclosures and fittings and accessories</t>
  </si>
  <si>
    <t>39121301</t>
  </si>
  <si>
    <t>Control board enclosure</t>
  </si>
  <si>
    <t>39121302</t>
  </si>
  <si>
    <t>Enclosure plates or covers</t>
  </si>
  <si>
    <t>39121303</t>
  </si>
  <si>
    <t>Electrical boxes</t>
  </si>
  <si>
    <t>39121304</t>
  </si>
  <si>
    <t>Electrical box covers</t>
  </si>
  <si>
    <t>39121305</t>
  </si>
  <si>
    <t>Weatherproof boxes</t>
  </si>
  <si>
    <t>39121306</t>
  </si>
  <si>
    <t>Switch boxes</t>
  </si>
  <si>
    <t>39121307</t>
  </si>
  <si>
    <t>Floor boxes</t>
  </si>
  <si>
    <t>39121308</t>
  </si>
  <si>
    <t>Outlet boxes</t>
  </si>
  <si>
    <t>39121309</t>
  </si>
  <si>
    <t>Specialty electrical boxes</t>
  </si>
  <si>
    <t>39121310</t>
  </si>
  <si>
    <t>Utility boxes</t>
  </si>
  <si>
    <t>39121311</t>
  </si>
  <si>
    <t>Electrical fittings</t>
  </si>
  <si>
    <t>39121312</t>
  </si>
  <si>
    <t>Electrical bushings</t>
  </si>
  <si>
    <t>39121313</t>
  </si>
  <si>
    <t>Ceiling flanges</t>
  </si>
  <si>
    <t>39121314</t>
  </si>
  <si>
    <t>Explosion proof enclosures</t>
  </si>
  <si>
    <t>39121315</t>
  </si>
  <si>
    <t>Cast device box</t>
  </si>
  <si>
    <t>39121316</t>
  </si>
  <si>
    <t>Ceiling box</t>
  </si>
  <si>
    <t>39121317</t>
  </si>
  <si>
    <t>Ceiling pan</t>
  </si>
  <si>
    <t>39121318</t>
  </si>
  <si>
    <t>Circuit breaker enclosure</t>
  </si>
  <si>
    <t>39121319</t>
  </si>
  <si>
    <t>Current transformer enclosure</t>
  </si>
  <si>
    <t>39121320</t>
  </si>
  <si>
    <t>Electrical box extension</t>
  </si>
  <si>
    <t>39121321</t>
  </si>
  <si>
    <t>Electrical Box Hardware and Accessories</t>
  </si>
  <si>
    <t>39121322</t>
  </si>
  <si>
    <t>Electrical box partition</t>
  </si>
  <si>
    <t>39121323</t>
  </si>
  <si>
    <t>Electrical console and consolet enclosure</t>
  </si>
  <si>
    <t>39121324</t>
  </si>
  <si>
    <t>Electrical general purpose enclosure</t>
  </si>
  <si>
    <t>39121325</t>
  </si>
  <si>
    <t>Electrical operator interface unit enclosure</t>
  </si>
  <si>
    <t>39121326</t>
  </si>
  <si>
    <t>Electrical pushbutton enclosure</t>
  </si>
  <si>
    <t>39121327</t>
  </si>
  <si>
    <t>Electrical terminal enclosure</t>
  </si>
  <si>
    <t>39121328</t>
  </si>
  <si>
    <t>Fire rated poke through box</t>
  </si>
  <si>
    <t>39121329</t>
  </si>
  <si>
    <t>Fuse cabinet</t>
  </si>
  <si>
    <t>39121330</t>
  </si>
  <si>
    <t>Gang box</t>
  </si>
  <si>
    <t>39121331</t>
  </si>
  <si>
    <t>Hazardous location box</t>
  </si>
  <si>
    <t>39121332</t>
  </si>
  <si>
    <t>Electrical junction box</t>
  </si>
  <si>
    <t>39121333</t>
  </si>
  <si>
    <t>Masonry box</t>
  </si>
  <si>
    <t>39121334</t>
  </si>
  <si>
    <t>Modular electrical enclosure</t>
  </si>
  <si>
    <t>39121335</t>
  </si>
  <si>
    <t>Telephone termination cabinet</t>
  </si>
  <si>
    <t>39121336</t>
  </si>
  <si>
    <t>Underground electrical enclosure</t>
  </si>
  <si>
    <t>39121400</t>
  </si>
  <si>
    <t>Electrical lugs plugs and connectors</t>
  </si>
  <si>
    <t>39121402</t>
  </si>
  <si>
    <t>Electrical plugs</t>
  </si>
  <si>
    <t>39121403</t>
  </si>
  <si>
    <t>Twist lock plugs</t>
  </si>
  <si>
    <t>39121404</t>
  </si>
  <si>
    <t>Electrical sleeves</t>
  </si>
  <si>
    <t>39121405</t>
  </si>
  <si>
    <t>Cable or wire lugs</t>
  </si>
  <si>
    <t>39121406</t>
  </si>
  <si>
    <t>Electrical receptacles</t>
  </si>
  <si>
    <t>39121407</t>
  </si>
  <si>
    <t>Terminal strips</t>
  </si>
  <si>
    <t>39121408</t>
  </si>
  <si>
    <t>Mechanical connectors</t>
  </si>
  <si>
    <t>39121409</t>
  </si>
  <si>
    <t>Wire connectors</t>
  </si>
  <si>
    <t>39121410</t>
  </si>
  <si>
    <t>Terminal blocks</t>
  </si>
  <si>
    <t>39121412</t>
  </si>
  <si>
    <t>Backshell connectors</t>
  </si>
  <si>
    <t>39121413</t>
  </si>
  <si>
    <t>Circular connectors</t>
  </si>
  <si>
    <t>39121414</t>
  </si>
  <si>
    <t>Coaxial connectors</t>
  </si>
  <si>
    <t>39121415</t>
  </si>
  <si>
    <t>Flat connectors</t>
  </si>
  <si>
    <t>39121416</t>
  </si>
  <si>
    <t>Electronic connector caps</t>
  </si>
  <si>
    <t>39121419</t>
  </si>
  <si>
    <t>Flex connectors</t>
  </si>
  <si>
    <t>39121420</t>
  </si>
  <si>
    <t>Liquid tight connectors</t>
  </si>
  <si>
    <t>39121421</t>
  </si>
  <si>
    <t>Electrical connector assemby</t>
  </si>
  <si>
    <t>39121422</t>
  </si>
  <si>
    <t>Mechanical couplings</t>
  </si>
  <si>
    <t>39121423</t>
  </si>
  <si>
    <t>Spring jaw connectors</t>
  </si>
  <si>
    <t>39121424</t>
  </si>
  <si>
    <t>Terminal block covers</t>
  </si>
  <si>
    <t>39121425</t>
  </si>
  <si>
    <t>Terminal block separator</t>
  </si>
  <si>
    <t>39121426</t>
  </si>
  <si>
    <t>Jumper bar</t>
  </si>
  <si>
    <t>39121427</t>
  </si>
  <si>
    <t>Wiring taps</t>
  </si>
  <si>
    <t>39121428</t>
  </si>
  <si>
    <t>Electrical taps</t>
  </si>
  <si>
    <t>39121429</t>
  </si>
  <si>
    <t>Fiber optic connector</t>
  </si>
  <si>
    <t>39121431</t>
  </si>
  <si>
    <t>Cable gland connectors</t>
  </si>
  <si>
    <t>39121432</t>
  </si>
  <si>
    <t>Electrical terminals</t>
  </si>
  <si>
    <t>39121433</t>
  </si>
  <si>
    <t>Radio frequency RF connectors</t>
  </si>
  <si>
    <t>39121434</t>
  </si>
  <si>
    <t>Electrical metallic tubing EMT connectors</t>
  </si>
  <si>
    <t>39121435</t>
  </si>
  <si>
    <t>Connecting leads or wires</t>
  </si>
  <si>
    <t>39121436</t>
  </si>
  <si>
    <t>Electrodes</t>
  </si>
  <si>
    <t>39121437</t>
  </si>
  <si>
    <t>Current collector shoes</t>
  </si>
  <si>
    <t>39121438</t>
  </si>
  <si>
    <t>Automatic wire or cable connector</t>
  </si>
  <si>
    <t>39121439</t>
  </si>
  <si>
    <t>Electrical inlet</t>
  </si>
  <si>
    <t>39121440</t>
  </si>
  <si>
    <t>Electrical extension cable</t>
  </si>
  <si>
    <t>39121441</t>
  </si>
  <si>
    <t>Electrical jumper cable</t>
  </si>
  <si>
    <t>39121442</t>
  </si>
  <si>
    <t>Electrical port assembly</t>
  </si>
  <si>
    <t>39121443</t>
  </si>
  <si>
    <t>Electrical underground bus connector</t>
  </si>
  <si>
    <t>39121444</t>
  </si>
  <si>
    <t>RJ jack and module</t>
  </si>
  <si>
    <t>39121445</t>
  </si>
  <si>
    <t>Twist on wire connector</t>
  </si>
  <si>
    <t>39121446</t>
  </si>
  <si>
    <t>Wire terminal connector kit</t>
  </si>
  <si>
    <t>39121447</t>
  </si>
  <si>
    <t>Wire terminal disconnect</t>
  </si>
  <si>
    <t>39121448</t>
  </si>
  <si>
    <t>Wire or cable compression connector</t>
  </si>
  <si>
    <t>39121449</t>
  </si>
  <si>
    <t>Wire or cable splice connector</t>
  </si>
  <si>
    <t>39121500</t>
  </si>
  <si>
    <t>Switches and controls and relays and accessories</t>
  </si>
  <si>
    <t>39121501</t>
  </si>
  <si>
    <t>Safety switches</t>
  </si>
  <si>
    <t>39121502</t>
  </si>
  <si>
    <t>Dimmer switches</t>
  </si>
  <si>
    <t>39121503</t>
  </si>
  <si>
    <t>Drum switches</t>
  </si>
  <si>
    <t>39121504</t>
  </si>
  <si>
    <t>Time switches</t>
  </si>
  <si>
    <t>39121505</t>
  </si>
  <si>
    <t>Snap switches</t>
  </si>
  <si>
    <t>39121506</t>
  </si>
  <si>
    <t>Pressure switches</t>
  </si>
  <si>
    <t>39121507</t>
  </si>
  <si>
    <t>Toggle switches</t>
  </si>
  <si>
    <t>39121508</t>
  </si>
  <si>
    <t>Slide switches</t>
  </si>
  <si>
    <t>39121509</t>
  </si>
  <si>
    <t>Limit switches</t>
  </si>
  <si>
    <t>39121510</t>
  </si>
  <si>
    <t>Controller switches</t>
  </si>
  <si>
    <t>39121511</t>
  </si>
  <si>
    <t>Variable switches</t>
  </si>
  <si>
    <t>39121512</t>
  </si>
  <si>
    <t>Push button switches</t>
  </si>
  <si>
    <t>39121513</t>
  </si>
  <si>
    <t>Rotary switches</t>
  </si>
  <si>
    <t>39121514</t>
  </si>
  <si>
    <t>Power relays</t>
  </si>
  <si>
    <t>39121515</t>
  </si>
  <si>
    <t>General purpose relays</t>
  </si>
  <si>
    <t>39121516</t>
  </si>
  <si>
    <t>Socket relays</t>
  </si>
  <si>
    <t>39121517</t>
  </si>
  <si>
    <t>Alternating voltage relays</t>
  </si>
  <si>
    <t>39121518</t>
  </si>
  <si>
    <t>Mercury relays</t>
  </si>
  <si>
    <t>39121519</t>
  </si>
  <si>
    <t>Time relays</t>
  </si>
  <si>
    <t>39121520</t>
  </si>
  <si>
    <t>Overload relays</t>
  </si>
  <si>
    <t>39121521</t>
  </si>
  <si>
    <t>Motor starter controls</t>
  </si>
  <si>
    <t>39121522</t>
  </si>
  <si>
    <t>Electrical contacts</t>
  </si>
  <si>
    <t>39121523</t>
  </si>
  <si>
    <t>Timer controls</t>
  </si>
  <si>
    <t>39121524</t>
  </si>
  <si>
    <t>Photocontrols</t>
  </si>
  <si>
    <t>39121525</t>
  </si>
  <si>
    <t>Non fusible switches</t>
  </si>
  <si>
    <t>39121527</t>
  </si>
  <si>
    <t>Encoders</t>
  </si>
  <si>
    <t>39121528</t>
  </si>
  <si>
    <t>Photoelectric sensors</t>
  </si>
  <si>
    <t>39121529</t>
  </si>
  <si>
    <t>Contactors</t>
  </si>
  <si>
    <t>39121531</t>
  </si>
  <si>
    <t>Level or float switches</t>
  </si>
  <si>
    <t>39121532</t>
  </si>
  <si>
    <t>Radio frequency RF switches</t>
  </si>
  <si>
    <t>39121533</t>
  </si>
  <si>
    <t>Switch parts or accessories</t>
  </si>
  <si>
    <t>39121534</t>
  </si>
  <si>
    <t>Indicator or pilot lights</t>
  </si>
  <si>
    <t>39121535</t>
  </si>
  <si>
    <t>Control relays</t>
  </si>
  <si>
    <t>39121536</t>
  </si>
  <si>
    <t>Phase failure relays</t>
  </si>
  <si>
    <t>39121537</t>
  </si>
  <si>
    <t>Foot switches</t>
  </si>
  <si>
    <t>39121538</t>
  </si>
  <si>
    <t>Flow switches</t>
  </si>
  <si>
    <t>39121539</t>
  </si>
  <si>
    <t>Keylock switches</t>
  </si>
  <si>
    <t>39121540</t>
  </si>
  <si>
    <t>Mercury switches</t>
  </si>
  <si>
    <t>39121541</t>
  </si>
  <si>
    <t>Rocker switches</t>
  </si>
  <si>
    <t>39121542</t>
  </si>
  <si>
    <t>Solid state relays</t>
  </si>
  <si>
    <t>39121543</t>
  </si>
  <si>
    <t>Relay boards or multiple relay modules</t>
  </si>
  <si>
    <t>39121544</t>
  </si>
  <si>
    <t>Indicator light parts or accessories</t>
  </si>
  <si>
    <t>39121545</t>
  </si>
  <si>
    <t>Emergency stop device</t>
  </si>
  <si>
    <t>39121546</t>
  </si>
  <si>
    <t>Joystick switches or controls</t>
  </si>
  <si>
    <t>39121547</t>
  </si>
  <si>
    <t>Relay sockets or bases</t>
  </si>
  <si>
    <t>39121548</t>
  </si>
  <si>
    <t>Vacuum switches</t>
  </si>
  <si>
    <t>39121549</t>
  </si>
  <si>
    <t>Temperature switch</t>
  </si>
  <si>
    <t>39121550</t>
  </si>
  <si>
    <t>Proximity switches</t>
  </si>
  <si>
    <t>39121551</t>
  </si>
  <si>
    <t>Reflector parts</t>
  </si>
  <si>
    <t>39121552</t>
  </si>
  <si>
    <t>Electrical control modules</t>
  </si>
  <si>
    <t>39121553</t>
  </si>
  <si>
    <t>Combination device switch</t>
  </si>
  <si>
    <t>39121554</t>
  </si>
  <si>
    <t>Combination Switch</t>
  </si>
  <si>
    <t>39121555</t>
  </si>
  <si>
    <t>Counter control</t>
  </si>
  <si>
    <t>39121556</t>
  </si>
  <si>
    <t>Disconnect switch</t>
  </si>
  <si>
    <t>39121557</t>
  </si>
  <si>
    <t>Locking switch</t>
  </si>
  <si>
    <t>39121558</t>
  </si>
  <si>
    <t>Modular wiring system switch</t>
  </si>
  <si>
    <t>39121559</t>
  </si>
  <si>
    <t>Occupancy or motion sensing switch</t>
  </si>
  <si>
    <t>39121560</t>
  </si>
  <si>
    <t>Panel mount switch</t>
  </si>
  <si>
    <t>39121561</t>
  </si>
  <si>
    <t>Pendant control station</t>
  </si>
  <si>
    <t>39121562</t>
  </si>
  <si>
    <t>Photocell switch</t>
  </si>
  <si>
    <t>39121563</t>
  </si>
  <si>
    <t>Pull Chain Switch</t>
  </si>
  <si>
    <t>39121564</t>
  </si>
  <si>
    <t>Speed switch</t>
  </si>
  <si>
    <t>39121565</t>
  </si>
  <si>
    <t>Surface mount control station</t>
  </si>
  <si>
    <t>39121566</t>
  </si>
  <si>
    <t>Reed switch</t>
  </si>
  <si>
    <t>39121600</t>
  </si>
  <si>
    <t>Circuit protection devices and accessories</t>
  </si>
  <si>
    <t>39121601</t>
  </si>
  <si>
    <t>Circuit breakers</t>
  </si>
  <si>
    <t>39121602</t>
  </si>
  <si>
    <t>Magnetic circuit breakers</t>
  </si>
  <si>
    <t>39121603</t>
  </si>
  <si>
    <t>Miniature circuit breakers</t>
  </si>
  <si>
    <t>39121604</t>
  </si>
  <si>
    <t>Time delay fuses</t>
  </si>
  <si>
    <t>39121605</t>
  </si>
  <si>
    <t>Plug fuses</t>
  </si>
  <si>
    <t>39121606</t>
  </si>
  <si>
    <t>Cartridge fuses</t>
  </si>
  <si>
    <t>39121607</t>
  </si>
  <si>
    <t>Glass body fuses</t>
  </si>
  <si>
    <t>39121609</t>
  </si>
  <si>
    <t>Midget fuses</t>
  </si>
  <si>
    <t>39121610</t>
  </si>
  <si>
    <t>Surge suppressers</t>
  </si>
  <si>
    <t>39121611</t>
  </si>
  <si>
    <t>Ceramic fuses</t>
  </si>
  <si>
    <t>39121612</t>
  </si>
  <si>
    <t>Blade fuses</t>
  </si>
  <si>
    <t>39121613</t>
  </si>
  <si>
    <t>Grounding devices or assemblies</t>
  </si>
  <si>
    <t>39121614</t>
  </si>
  <si>
    <t>Earth leakage circuit breakers</t>
  </si>
  <si>
    <t>39121615</t>
  </si>
  <si>
    <t>Air circuit breakers</t>
  </si>
  <si>
    <t>39121616</t>
  </si>
  <si>
    <t>Molded case circuit breakers</t>
  </si>
  <si>
    <t>39121617</t>
  </si>
  <si>
    <t>Fuse parts or accessories</t>
  </si>
  <si>
    <t>39121618</t>
  </si>
  <si>
    <t>Fuse wire</t>
  </si>
  <si>
    <t>39121619</t>
  </si>
  <si>
    <t>Diazed or bottle fuses</t>
  </si>
  <si>
    <t>39121620</t>
  </si>
  <si>
    <t>Transient protection materials</t>
  </si>
  <si>
    <t>39121621</t>
  </si>
  <si>
    <t>Lightning protection apparatus and accessories</t>
  </si>
  <si>
    <t>39121622</t>
  </si>
  <si>
    <t>Automotive fuse</t>
  </si>
  <si>
    <t>39121623</t>
  </si>
  <si>
    <t>Electronic fuse</t>
  </si>
  <si>
    <t>39121624</t>
  </si>
  <si>
    <t>Fuse holder</t>
  </si>
  <si>
    <t>39121625</t>
  </si>
  <si>
    <t>High speed fuse</t>
  </si>
  <si>
    <t>39121626</t>
  </si>
  <si>
    <t>Medium voltage fuse</t>
  </si>
  <si>
    <t>39121627</t>
  </si>
  <si>
    <t>Power fuse</t>
  </si>
  <si>
    <t>39121628</t>
  </si>
  <si>
    <t>Semiconductor fuse</t>
  </si>
  <si>
    <t>39121629</t>
  </si>
  <si>
    <t>Fuse block</t>
  </si>
  <si>
    <t>39121630</t>
  </si>
  <si>
    <t>Fuse clip</t>
  </si>
  <si>
    <t>39121631</t>
  </si>
  <si>
    <t>High voltage oil filled circuit breaker</t>
  </si>
  <si>
    <t>39121700</t>
  </si>
  <si>
    <t>Electrical hardware and supplies</t>
  </si>
  <si>
    <t>39121701</t>
  </si>
  <si>
    <t>Electrical hangers</t>
  </si>
  <si>
    <t>39121702</t>
  </si>
  <si>
    <t>Cable clips</t>
  </si>
  <si>
    <t>39121703</t>
  </si>
  <si>
    <t>Cable ties</t>
  </si>
  <si>
    <t>39121704</t>
  </si>
  <si>
    <t>Wallplates</t>
  </si>
  <si>
    <t>39121705</t>
  </si>
  <si>
    <t>Cable clamp and staple</t>
  </si>
  <si>
    <t>39121706</t>
  </si>
  <si>
    <t>Transformer bushings</t>
  </si>
  <si>
    <t>39121707</t>
  </si>
  <si>
    <t>Harness board nails</t>
  </si>
  <si>
    <t>39121708</t>
  </si>
  <si>
    <t>Din Rail</t>
  </si>
  <si>
    <t>39121709</t>
  </si>
  <si>
    <t>Handle tie</t>
  </si>
  <si>
    <t>39121710</t>
  </si>
  <si>
    <t>Electrical receptacle multipliers</t>
  </si>
  <si>
    <t>39121717</t>
  </si>
  <si>
    <t>Cable tie mounts</t>
  </si>
  <si>
    <t>39121718</t>
  </si>
  <si>
    <t>Cable splicing kits</t>
  </si>
  <si>
    <t>39121719</t>
  </si>
  <si>
    <t>Strain reliefs</t>
  </si>
  <si>
    <t>39121720</t>
  </si>
  <si>
    <t>Transformer handles</t>
  </si>
  <si>
    <t>39121721</t>
  </si>
  <si>
    <t>Electrical insulators</t>
  </si>
  <si>
    <t>39121722</t>
  </si>
  <si>
    <t>Wire and cable pulling device</t>
  </si>
  <si>
    <t>39121800</t>
  </si>
  <si>
    <t>Intelligent Building Installations IBI</t>
  </si>
  <si>
    <t>39121801</t>
  </si>
  <si>
    <t>Controlling units or devices</t>
  </si>
  <si>
    <t>39121802</t>
  </si>
  <si>
    <t>Inactive units or devices</t>
  </si>
  <si>
    <t>39121803</t>
  </si>
  <si>
    <t>Building environmental control system</t>
  </si>
  <si>
    <t>39121900</t>
  </si>
  <si>
    <t>Electrical safety devices and accessories</t>
  </si>
  <si>
    <t>39121901</t>
  </si>
  <si>
    <t>Circuit breaker lockout</t>
  </si>
  <si>
    <t>39121902</t>
  </si>
  <si>
    <t>Lockout enclosure</t>
  </si>
  <si>
    <t>39121903</t>
  </si>
  <si>
    <t>Lockout hasp and padlock</t>
  </si>
  <si>
    <t>39121904</t>
  </si>
  <si>
    <t>Lockout kit and station</t>
  </si>
  <si>
    <t>39121905</t>
  </si>
  <si>
    <t>Multiple Lockout Device</t>
  </si>
  <si>
    <t>39121906</t>
  </si>
  <si>
    <t>Plug and cord lockout</t>
  </si>
  <si>
    <t>39121907</t>
  </si>
  <si>
    <t>Receptacle Blockout</t>
  </si>
  <si>
    <t>39121908</t>
  </si>
  <si>
    <t>Switch lockout</t>
  </si>
  <si>
    <t>39121909</t>
  </si>
  <si>
    <t>Valve lockout</t>
  </si>
  <si>
    <t>39121910</t>
  </si>
  <si>
    <t>Voltage marker</t>
  </si>
  <si>
    <t>39122000</t>
  </si>
  <si>
    <t>Electrical Variable Speed Drives</t>
  </si>
  <si>
    <t>39122001</t>
  </si>
  <si>
    <t>Inverter drive AC</t>
  </si>
  <si>
    <t>39122002</t>
  </si>
  <si>
    <t>Motor control drive DC</t>
  </si>
  <si>
    <t>39122003</t>
  </si>
  <si>
    <t>Servo control drive</t>
  </si>
  <si>
    <t>39130000</t>
  </si>
  <si>
    <t>Electrical wire management devices and accessories and supplies</t>
  </si>
  <si>
    <t>39131500</t>
  </si>
  <si>
    <t>Wire Markers and Wire Marking Devices</t>
  </si>
  <si>
    <t>39131501</t>
  </si>
  <si>
    <t>Clip on wire marker</t>
  </si>
  <si>
    <t>39131502</t>
  </si>
  <si>
    <t>Heat shrink wire marker</t>
  </si>
  <si>
    <t>39131503</t>
  </si>
  <si>
    <t>Slip on wire marker</t>
  </si>
  <si>
    <t>39131504</t>
  </si>
  <si>
    <t>Wire identification marker</t>
  </si>
  <si>
    <t>39131505</t>
  </si>
  <si>
    <t>Wire labeling tool and printer</t>
  </si>
  <si>
    <t>39131506</t>
  </si>
  <si>
    <t>Wire marker book</t>
  </si>
  <si>
    <t>39131507</t>
  </si>
  <si>
    <t>Wire marker card</t>
  </si>
  <si>
    <t>39131508</t>
  </si>
  <si>
    <t>Wire marker roll and dispenser</t>
  </si>
  <si>
    <t>39131509</t>
  </si>
  <si>
    <t>Write on wire marker</t>
  </si>
  <si>
    <t>39131600</t>
  </si>
  <si>
    <t>Wire protection devices</t>
  </si>
  <si>
    <t>39131601</t>
  </si>
  <si>
    <t>Corrugated loom tubing</t>
  </si>
  <si>
    <t>39131602</t>
  </si>
  <si>
    <t>Expandable braided sleeving</t>
  </si>
  <si>
    <t>39131603</t>
  </si>
  <si>
    <t>Grommet edging</t>
  </si>
  <si>
    <t>39131604</t>
  </si>
  <si>
    <t>Spiral wrapping</t>
  </si>
  <si>
    <t>39131605</t>
  </si>
  <si>
    <t>Wire Floor Track or Guard</t>
  </si>
  <si>
    <t>39131606</t>
  </si>
  <si>
    <t>Wire guard nail plate</t>
  </si>
  <si>
    <t>39131607</t>
  </si>
  <si>
    <t>Wire Lacing Cord</t>
  </si>
  <si>
    <t>39131700</t>
  </si>
  <si>
    <t>Wire Raceways Conduit and Busways</t>
  </si>
  <si>
    <t>39131701</t>
  </si>
  <si>
    <t>Busway</t>
  </si>
  <si>
    <t>39131702</t>
  </si>
  <si>
    <t>Busway fitting and accessories</t>
  </si>
  <si>
    <t>39131703</t>
  </si>
  <si>
    <t>Cable ladder</t>
  </si>
  <si>
    <t>39131704</t>
  </si>
  <si>
    <t>Cable tray</t>
  </si>
  <si>
    <t>39131705</t>
  </si>
  <si>
    <t>Cable tray fitting and accessories</t>
  </si>
  <si>
    <t>39131706</t>
  </si>
  <si>
    <t>Electrical conduit</t>
  </si>
  <si>
    <t>39131707</t>
  </si>
  <si>
    <t>Electrical conduit coupling</t>
  </si>
  <si>
    <t>39131708</t>
  </si>
  <si>
    <t>Electrical conduit fitting body</t>
  </si>
  <si>
    <t>39131709</t>
  </si>
  <si>
    <t>Electrical wire or cable raceway</t>
  </si>
  <si>
    <t>39131710</t>
  </si>
  <si>
    <t>Wireway</t>
  </si>
  <si>
    <t>39131711</t>
  </si>
  <si>
    <t>Wireway fitting and accessories</t>
  </si>
  <si>
    <t>39131712</t>
  </si>
  <si>
    <t>Wiring duct</t>
  </si>
  <si>
    <t>39131713</t>
  </si>
  <si>
    <t>Wiring duct fitting and accessories</t>
  </si>
  <si>
    <t>39131714</t>
  </si>
  <si>
    <t>Wiring trough</t>
  </si>
  <si>
    <t>40000000</t>
  </si>
  <si>
    <t>Distribution and Conditioning Systems and Equipment and Components</t>
  </si>
  <si>
    <t>Heating and ventilation and air circulation</t>
  </si>
  <si>
    <t>40101500</t>
  </si>
  <si>
    <t>Ventilation</t>
  </si>
  <si>
    <t>40101501</t>
  </si>
  <si>
    <t>Air collectors</t>
  </si>
  <si>
    <t>40101502</t>
  </si>
  <si>
    <t>Air exhausters</t>
  </si>
  <si>
    <t>40101503</t>
  </si>
  <si>
    <t>Vents</t>
  </si>
  <si>
    <t>40101504</t>
  </si>
  <si>
    <t>Ventilation dampers</t>
  </si>
  <si>
    <t>40101505</t>
  </si>
  <si>
    <t>Air diffusers</t>
  </si>
  <si>
    <t>40101506</t>
  </si>
  <si>
    <t>Ventilation pipes</t>
  </si>
  <si>
    <t>40101507</t>
  </si>
  <si>
    <t>Spiral ventilation tubing</t>
  </si>
  <si>
    <t>40101600</t>
  </si>
  <si>
    <t>Air circulation and parts and accessories</t>
  </si>
  <si>
    <t>40101601</t>
  </si>
  <si>
    <t>Blowers</t>
  </si>
  <si>
    <t>40101602</t>
  </si>
  <si>
    <t>Air circulators</t>
  </si>
  <si>
    <t>40101603</t>
  </si>
  <si>
    <t>Impellers</t>
  </si>
  <si>
    <t>40101604</t>
  </si>
  <si>
    <t>Fans</t>
  </si>
  <si>
    <t>40101605</t>
  </si>
  <si>
    <t>Fan guards or  accessories</t>
  </si>
  <si>
    <t>40101700</t>
  </si>
  <si>
    <t>Cooling</t>
  </si>
  <si>
    <t>40101701</t>
  </si>
  <si>
    <t>Air conditioners</t>
  </si>
  <si>
    <t>40101702</t>
  </si>
  <si>
    <t>Cooling exchangers</t>
  </si>
  <si>
    <t>40101703</t>
  </si>
  <si>
    <t>Evaporative coolers</t>
  </si>
  <si>
    <t>40101704</t>
  </si>
  <si>
    <t>Condensing units</t>
  </si>
  <si>
    <t>40101705</t>
  </si>
  <si>
    <t>Capillary tube assemblies</t>
  </si>
  <si>
    <t>40101706</t>
  </si>
  <si>
    <t>Air conditioner shutters</t>
  </si>
  <si>
    <t>40101707</t>
  </si>
  <si>
    <t>Cooling tower accessories</t>
  </si>
  <si>
    <t>40101800</t>
  </si>
  <si>
    <t>Heating equipment and parts and accessories</t>
  </si>
  <si>
    <t>40101801</t>
  </si>
  <si>
    <t>Radiators</t>
  </si>
  <si>
    <t>40101802</t>
  </si>
  <si>
    <t>Heat exchangers</t>
  </si>
  <si>
    <t>40101805</t>
  </si>
  <si>
    <t>Furnaces</t>
  </si>
  <si>
    <t>40101806</t>
  </si>
  <si>
    <t>Heat pumps</t>
  </si>
  <si>
    <t>40101807</t>
  </si>
  <si>
    <t>Solar heating units</t>
  </si>
  <si>
    <t>40101808</t>
  </si>
  <si>
    <t>Heating stoves</t>
  </si>
  <si>
    <t>40101809</t>
  </si>
  <si>
    <t>Circulation heaters</t>
  </si>
  <si>
    <t>40101810</t>
  </si>
  <si>
    <t>Coil duct heaters</t>
  </si>
  <si>
    <t>40101811</t>
  </si>
  <si>
    <t>Convection heaters</t>
  </si>
  <si>
    <t>40101812</t>
  </si>
  <si>
    <t>Divided exchangers</t>
  </si>
  <si>
    <t>40101813</t>
  </si>
  <si>
    <t>Double split exchangers</t>
  </si>
  <si>
    <t>40101814</t>
  </si>
  <si>
    <t>Finned tubular heaters</t>
  </si>
  <si>
    <t>40101815</t>
  </si>
  <si>
    <t>Immersion heaters</t>
  </si>
  <si>
    <t>40101816</t>
  </si>
  <si>
    <t>Kettle exchangers</t>
  </si>
  <si>
    <t>40101817</t>
  </si>
  <si>
    <t>One pass exchangers</t>
  </si>
  <si>
    <t>40101818</t>
  </si>
  <si>
    <t>Process air heaters</t>
  </si>
  <si>
    <t>40101819</t>
  </si>
  <si>
    <t>Space heaters</t>
  </si>
  <si>
    <t>40101820</t>
  </si>
  <si>
    <t>Split exchangers</t>
  </si>
  <si>
    <t>40101821</t>
  </si>
  <si>
    <t>Strip heaters</t>
  </si>
  <si>
    <t>40101822</t>
  </si>
  <si>
    <t>Tubular heaters</t>
  </si>
  <si>
    <t>40101823</t>
  </si>
  <si>
    <t>Two pass exchangers</t>
  </si>
  <si>
    <t>40101824</t>
  </si>
  <si>
    <t>Quartz heater</t>
  </si>
  <si>
    <t>40101825</t>
  </si>
  <si>
    <t>Domestic water heaters</t>
  </si>
  <si>
    <t>40101826</t>
  </si>
  <si>
    <t>Commercial water heaters</t>
  </si>
  <si>
    <t>40101827</t>
  </si>
  <si>
    <t>Ceramic fiber heaters</t>
  </si>
  <si>
    <t>40101828</t>
  </si>
  <si>
    <t>Cartridge heaters</t>
  </si>
  <si>
    <t>40101829</t>
  </si>
  <si>
    <t>Band heaters</t>
  </si>
  <si>
    <t>40101830</t>
  </si>
  <si>
    <t>Heater elements</t>
  </si>
  <si>
    <t>40101831</t>
  </si>
  <si>
    <t>Induction heaters</t>
  </si>
  <si>
    <t>40101832</t>
  </si>
  <si>
    <t>Doors for heating equipment</t>
  </si>
  <si>
    <t>40101833</t>
  </si>
  <si>
    <t>Boiler or heater ignitor</t>
  </si>
  <si>
    <t>40101834</t>
  </si>
  <si>
    <t>Burners</t>
  </si>
  <si>
    <t>40101835</t>
  </si>
  <si>
    <t>Plate heat exchanger</t>
  </si>
  <si>
    <t>40101836</t>
  </si>
  <si>
    <t>Shell and tube heat exchanger</t>
  </si>
  <si>
    <t>40101837</t>
  </si>
  <si>
    <t>Chimney</t>
  </si>
  <si>
    <t>40101838</t>
  </si>
  <si>
    <t>Economizer</t>
  </si>
  <si>
    <t>40101900</t>
  </si>
  <si>
    <t>Humidity control</t>
  </si>
  <si>
    <t>40101901</t>
  </si>
  <si>
    <t>Vaporizers</t>
  </si>
  <si>
    <t>40101902</t>
  </si>
  <si>
    <t>Dehumidifiers</t>
  </si>
  <si>
    <t>40101903</t>
  </si>
  <si>
    <t>Humidifiers</t>
  </si>
  <si>
    <t>40102000</t>
  </si>
  <si>
    <t>Boilers</t>
  </si>
  <si>
    <t>40102001</t>
  </si>
  <si>
    <t>Fire tube boilers</t>
  </si>
  <si>
    <t>40102002</t>
  </si>
  <si>
    <t>Water tube boiler</t>
  </si>
  <si>
    <t>40102003</t>
  </si>
  <si>
    <t>Electric boilers</t>
  </si>
  <si>
    <t>40102004</t>
  </si>
  <si>
    <t>Natural gas powered boilers</t>
  </si>
  <si>
    <t>40102005</t>
  </si>
  <si>
    <t>Propane gas powered boilers</t>
  </si>
  <si>
    <t>40102100</t>
  </si>
  <si>
    <t>Fireplaces and accessories</t>
  </si>
  <si>
    <t>40102101</t>
  </si>
  <si>
    <t>Wood fueled fireplace</t>
  </si>
  <si>
    <t>40102102</t>
  </si>
  <si>
    <t>Gas fueled fireplace B vent</t>
  </si>
  <si>
    <t>40102103</t>
  </si>
  <si>
    <t>Gas fueled fireplace vent direct</t>
  </si>
  <si>
    <t>40102104</t>
  </si>
  <si>
    <t>Gas fueled fireplace vent free</t>
  </si>
  <si>
    <t>40102105</t>
  </si>
  <si>
    <t>Electric fueled fireplace</t>
  </si>
  <si>
    <t>40102106</t>
  </si>
  <si>
    <t>Fireplace facing</t>
  </si>
  <si>
    <t>Fluid and gas distribution</t>
  </si>
  <si>
    <t>Valves</t>
  </si>
  <si>
    <t>40141602</t>
  </si>
  <si>
    <t>Needle valves</t>
  </si>
  <si>
    <t>40141603</t>
  </si>
  <si>
    <t>Pneumatic valves</t>
  </si>
  <si>
    <t>40141604</t>
  </si>
  <si>
    <t>Safety valves</t>
  </si>
  <si>
    <t>40141605</t>
  </si>
  <si>
    <t>Solenoid valves</t>
  </si>
  <si>
    <t>40141606</t>
  </si>
  <si>
    <t>Relief valves</t>
  </si>
  <si>
    <t>40141607</t>
  </si>
  <si>
    <t>Ball valves</t>
  </si>
  <si>
    <t>40141608</t>
  </si>
  <si>
    <t>Hydraulic valves</t>
  </si>
  <si>
    <t>40141609</t>
  </si>
  <si>
    <t>Control valves</t>
  </si>
  <si>
    <t>40141610</t>
  </si>
  <si>
    <t>Float valves</t>
  </si>
  <si>
    <t>40141611</t>
  </si>
  <si>
    <t>Globe valves</t>
  </si>
  <si>
    <t>40141612</t>
  </si>
  <si>
    <t>Expansion valves</t>
  </si>
  <si>
    <t>40141613</t>
  </si>
  <si>
    <t>Gate valves</t>
  </si>
  <si>
    <t>40141615</t>
  </si>
  <si>
    <t>Flap valves</t>
  </si>
  <si>
    <t>40141616</t>
  </si>
  <si>
    <t>Valve parts or accessories</t>
  </si>
  <si>
    <t>40141617</t>
  </si>
  <si>
    <t>Angle globe valves</t>
  </si>
  <si>
    <t>40141618</t>
  </si>
  <si>
    <t>Ball check valves</t>
  </si>
  <si>
    <t>40141619</t>
  </si>
  <si>
    <t>Butterfly lug pattern valves</t>
  </si>
  <si>
    <t>40141620</t>
  </si>
  <si>
    <t>Butterfly wafer pattern valves</t>
  </si>
  <si>
    <t>40141621</t>
  </si>
  <si>
    <t>Diaphragm valves</t>
  </si>
  <si>
    <t>40141622</t>
  </si>
  <si>
    <t>Inline check valves</t>
  </si>
  <si>
    <t>40141623</t>
  </si>
  <si>
    <t>Knife gate valves</t>
  </si>
  <si>
    <t>40141624</t>
  </si>
  <si>
    <t>Lubricated plug valves</t>
  </si>
  <si>
    <t>40141625</t>
  </si>
  <si>
    <t>Mud or slush valves</t>
  </si>
  <si>
    <t>40141626</t>
  </si>
  <si>
    <t>Nonlubricated plug valves</t>
  </si>
  <si>
    <t>40141627</t>
  </si>
  <si>
    <t>Orifice valves</t>
  </si>
  <si>
    <t>40141628</t>
  </si>
  <si>
    <t>Pilot valves</t>
  </si>
  <si>
    <t>40141629</t>
  </si>
  <si>
    <t>Pinch valves</t>
  </si>
  <si>
    <t>40141630</t>
  </si>
  <si>
    <t>Piston check valves</t>
  </si>
  <si>
    <t>40141631</t>
  </si>
  <si>
    <t>Pump valves</t>
  </si>
  <si>
    <t>40141632</t>
  </si>
  <si>
    <t>Sentinel valves</t>
  </si>
  <si>
    <t>40141633</t>
  </si>
  <si>
    <t>Slider valves</t>
  </si>
  <si>
    <t>40141634</t>
  </si>
  <si>
    <t>Swing check valves</t>
  </si>
  <si>
    <t>40141635</t>
  </si>
  <si>
    <t>Turbine valves</t>
  </si>
  <si>
    <t>40141636</t>
  </si>
  <si>
    <t>Valve kits</t>
  </si>
  <si>
    <t>40141637</t>
  </si>
  <si>
    <t>Wafer check valves</t>
  </si>
  <si>
    <t>40141638</t>
  </si>
  <si>
    <t>Toggle valves</t>
  </si>
  <si>
    <t>40141639</t>
  </si>
  <si>
    <t>Toilet fill valve</t>
  </si>
  <si>
    <t>40141640</t>
  </si>
  <si>
    <t>Toilet flush valve</t>
  </si>
  <si>
    <t>40141641</t>
  </si>
  <si>
    <t>Poppet valve</t>
  </si>
  <si>
    <t>40141642</t>
  </si>
  <si>
    <t>Saddle valve</t>
  </si>
  <si>
    <t>40141700</t>
  </si>
  <si>
    <t>Hardware and fittings</t>
  </si>
  <si>
    <t>40141716</t>
  </si>
  <si>
    <t>P traps</t>
  </si>
  <si>
    <t>40141719</t>
  </si>
  <si>
    <t>Plumbing adapters</t>
  </si>
  <si>
    <t>40141720</t>
  </si>
  <si>
    <t>Plumbing connectors</t>
  </si>
  <si>
    <t>40141725</t>
  </si>
  <si>
    <t>Plumbing hangers</t>
  </si>
  <si>
    <t>40141726</t>
  </si>
  <si>
    <t>Hydrants</t>
  </si>
  <si>
    <t>40141727</t>
  </si>
  <si>
    <t>Plumbing vents</t>
  </si>
  <si>
    <t>40141731</t>
  </si>
  <si>
    <t>Nozzles</t>
  </si>
  <si>
    <t>40141732</t>
  </si>
  <si>
    <t>Plumbing spiders</t>
  </si>
  <si>
    <t>40141734</t>
  </si>
  <si>
    <t>Hose fitting</t>
  </si>
  <si>
    <t>40141735</t>
  </si>
  <si>
    <t>Funnels</t>
  </si>
  <si>
    <t>40141736</t>
  </si>
  <si>
    <t>Grease fitting</t>
  </si>
  <si>
    <t>40141737</t>
  </si>
  <si>
    <t>Diaphragms</t>
  </si>
  <si>
    <t>40141738</t>
  </si>
  <si>
    <t>Drain plugs</t>
  </si>
  <si>
    <t>40141739</t>
  </si>
  <si>
    <t>Drain covers</t>
  </si>
  <si>
    <t>40141740</t>
  </si>
  <si>
    <t>Fuel cocks</t>
  </si>
  <si>
    <t>40141741</t>
  </si>
  <si>
    <t>Orifice fittings</t>
  </si>
  <si>
    <t>40141742</t>
  </si>
  <si>
    <t>Atomizers</t>
  </si>
  <si>
    <t>40141743</t>
  </si>
  <si>
    <t>Nozzle tips or caps</t>
  </si>
  <si>
    <t>40141744</t>
  </si>
  <si>
    <t>Drain bowls</t>
  </si>
  <si>
    <t>40141745</t>
  </si>
  <si>
    <t>Fusible plugs</t>
  </si>
  <si>
    <t>40141746</t>
  </si>
  <si>
    <t>Sight glass</t>
  </si>
  <si>
    <t>40141747</t>
  </si>
  <si>
    <t>Grease trap</t>
  </si>
  <si>
    <t>40141749</t>
  </si>
  <si>
    <t>Vacuum breaker</t>
  </si>
  <si>
    <t>40141750</t>
  </si>
  <si>
    <t>Waste arm</t>
  </si>
  <si>
    <t>40141751</t>
  </si>
  <si>
    <t>Wall bend</t>
  </si>
  <si>
    <t>40141900</t>
  </si>
  <si>
    <t>Ducts</t>
  </si>
  <si>
    <t>40141901</t>
  </si>
  <si>
    <t>Flexible ducts</t>
  </si>
  <si>
    <t>40141902</t>
  </si>
  <si>
    <t>Rigid ducts</t>
  </si>
  <si>
    <t>40141903</t>
  </si>
  <si>
    <t>Magnesium ducts or ductwork</t>
  </si>
  <si>
    <t>40141904</t>
  </si>
  <si>
    <t>Ferrous alloy ducts or ductwork</t>
  </si>
  <si>
    <t>40141905</t>
  </si>
  <si>
    <t>Titanium ducts or ductwork</t>
  </si>
  <si>
    <t>40141906</t>
  </si>
  <si>
    <t>Tin ducts or ductwork</t>
  </si>
  <si>
    <t>40141907</t>
  </si>
  <si>
    <t>Brass ducts or ductwork</t>
  </si>
  <si>
    <t>40141908</t>
  </si>
  <si>
    <t>Lead ducts or ductwork</t>
  </si>
  <si>
    <t>40141909</t>
  </si>
  <si>
    <t>Bronze ducts or ductwork</t>
  </si>
  <si>
    <t>40141910</t>
  </si>
  <si>
    <t>Zinc ducts or ductwork</t>
  </si>
  <si>
    <t>40141911</t>
  </si>
  <si>
    <t>Steel ducts or ductwork</t>
  </si>
  <si>
    <t>40141912</t>
  </si>
  <si>
    <t>Iron ducts or ductwork</t>
  </si>
  <si>
    <t>40141913</t>
  </si>
  <si>
    <t>Cement ducts or ductwork</t>
  </si>
  <si>
    <t>40141914</t>
  </si>
  <si>
    <t>Plastics duct or ductwork</t>
  </si>
  <si>
    <t>40141915</t>
  </si>
  <si>
    <t>Rubber duct or ductwork</t>
  </si>
  <si>
    <t>40141916</t>
  </si>
  <si>
    <t>Glass ducts or ductwork</t>
  </si>
  <si>
    <t>40141917</t>
  </si>
  <si>
    <t>Stone ducts or ductwork</t>
  </si>
  <si>
    <t>40141918</t>
  </si>
  <si>
    <t>Non ferrous alloy ducts or ductwork</t>
  </si>
  <si>
    <t>40141919</t>
  </si>
  <si>
    <t>Aluminum ducts or ductwork</t>
  </si>
  <si>
    <t>40141920</t>
  </si>
  <si>
    <t>Stainless steel ducts or ductwork</t>
  </si>
  <si>
    <t>40141921</t>
  </si>
  <si>
    <t>Precious metal ducts or ductwork</t>
  </si>
  <si>
    <t>40141922</t>
  </si>
  <si>
    <t>Copper ducts or ductwork</t>
  </si>
  <si>
    <t>40141923</t>
  </si>
  <si>
    <t>Latex duct or ductwork</t>
  </si>
  <si>
    <t>40141924</t>
  </si>
  <si>
    <t>Nylon duct or ductwork</t>
  </si>
  <si>
    <t>Hoses</t>
  </si>
  <si>
    <t>40142001</t>
  </si>
  <si>
    <t>Acid hoses</t>
  </si>
  <si>
    <t>40142002</t>
  </si>
  <si>
    <t>Air hoses</t>
  </si>
  <si>
    <t>40142003</t>
  </si>
  <si>
    <t>Drill hoses</t>
  </si>
  <si>
    <t>40142004</t>
  </si>
  <si>
    <t>Marine hoses</t>
  </si>
  <si>
    <t>40142005</t>
  </si>
  <si>
    <t>Material handling hoses</t>
  </si>
  <si>
    <t>40142006</t>
  </si>
  <si>
    <t>Oil hoses</t>
  </si>
  <si>
    <t>40142007</t>
  </si>
  <si>
    <t>Special hoses</t>
  </si>
  <si>
    <t>40142008</t>
  </si>
  <si>
    <t>Water hoses</t>
  </si>
  <si>
    <t>40142009</t>
  </si>
  <si>
    <t>Air water gas multipurpose hoses</t>
  </si>
  <si>
    <t>40142010</t>
  </si>
  <si>
    <t>Fluoropolymer lined hoses</t>
  </si>
  <si>
    <t>40142011</t>
  </si>
  <si>
    <t>Chemical hose</t>
  </si>
  <si>
    <t>40142012</t>
  </si>
  <si>
    <t>Food and beverage hose</t>
  </si>
  <si>
    <t>40142013</t>
  </si>
  <si>
    <t>Mining hose</t>
  </si>
  <si>
    <t>40142014</t>
  </si>
  <si>
    <t>Petroleum hose</t>
  </si>
  <si>
    <t>40142015</t>
  </si>
  <si>
    <t>Steam cleaning hose</t>
  </si>
  <si>
    <t>40142016</t>
  </si>
  <si>
    <t>Vacuum hose</t>
  </si>
  <si>
    <t>40142017</t>
  </si>
  <si>
    <t>Welding hose</t>
  </si>
  <si>
    <t>40142018</t>
  </si>
  <si>
    <t>Spray hose</t>
  </si>
  <si>
    <t>40142019</t>
  </si>
  <si>
    <t>Ducting hose</t>
  </si>
  <si>
    <t>40142020</t>
  </si>
  <si>
    <t>Hydraulic hose</t>
  </si>
  <si>
    <t>Pipe</t>
  </si>
  <si>
    <t>40142101</t>
  </si>
  <si>
    <t>Carbon steel pipe</t>
  </si>
  <si>
    <t>40142102</t>
  </si>
  <si>
    <t>Ductile iron pipe</t>
  </si>
  <si>
    <t>40142103</t>
  </si>
  <si>
    <t>High nickel alloy pipe</t>
  </si>
  <si>
    <t>40142104</t>
  </si>
  <si>
    <t>High yield steel pipe</t>
  </si>
  <si>
    <t>40142105</t>
  </si>
  <si>
    <t>Ferrous alloy pipe</t>
  </si>
  <si>
    <t>40142106</t>
  </si>
  <si>
    <t>Aluminum pipe</t>
  </si>
  <si>
    <t>40142107</t>
  </si>
  <si>
    <t>Brass pipe</t>
  </si>
  <si>
    <t>40142108</t>
  </si>
  <si>
    <t>Bronze pipe</t>
  </si>
  <si>
    <t>40142109</t>
  </si>
  <si>
    <t>Concrete pipe</t>
  </si>
  <si>
    <t>40142110</t>
  </si>
  <si>
    <t>Copper pipe</t>
  </si>
  <si>
    <t>40142111</t>
  </si>
  <si>
    <t>Cast iron pipe</t>
  </si>
  <si>
    <t>40142112</t>
  </si>
  <si>
    <t>Lead pipe</t>
  </si>
  <si>
    <t>40142113</t>
  </si>
  <si>
    <t>Magnesium pipe</t>
  </si>
  <si>
    <t>40142114</t>
  </si>
  <si>
    <t>Non ferrous pipe</t>
  </si>
  <si>
    <t>40142115</t>
  </si>
  <si>
    <t>Plastic pipe</t>
  </si>
  <si>
    <t>40142116</t>
  </si>
  <si>
    <t>Rubber pipe</t>
  </si>
  <si>
    <t>40142117</t>
  </si>
  <si>
    <t>Stainless steel pipe</t>
  </si>
  <si>
    <t>40142118</t>
  </si>
  <si>
    <t>Tin pipe</t>
  </si>
  <si>
    <t>40142119</t>
  </si>
  <si>
    <t>Titanium pipe</t>
  </si>
  <si>
    <t>40142120</t>
  </si>
  <si>
    <t>Zinc pipe</t>
  </si>
  <si>
    <t>40142121</t>
  </si>
  <si>
    <t>Hose reels</t>
  </si>
  <si>
    <t>40142122</t>
  </si>
  <si>
    <t>Glass pipe</t>
  </si>
  <si>
    <t>40142123</t>
  </si>
  <si>
    <t>Corrugated pipe</t>
  </si>
  <si>
    <t>40142200</t>
  </si>
  <si>
    <t>Fluid and gas regulators</t>
  </si>
  <si>
    <t>40142201</t>
  </si>
  <si>
    <t>Gas regulators</t>
  </si>
  <si>
    <t>40142202</t>
  </si>
  <si>
    <t>Fluid regulators</t>
  </si>
  <si>
    <t>40142203</t>
  </si>
  <si>
    <t>Fluid regulator repair kits</t>
  </si>
  <si>
    <t>40142300</t>
  </si>
  <si>
    <t>Pipe fittings</t>
  </si>
  <si>
    <t>40142301</t>
  </si>
  <si>
    <t>Pipe angle face rings</t>
  </si>
  <si>
    <t>40142302</t>
  </si>
  <si>
    <t>Pipe branch outlets</t>
  </si>
  <si>
    <t>40142303</t>
  </si>
  <si>
    <t>Pipe laterals</t>
  </si>
  <si>
    <t>40142304</t>
  </si>
  <si>
    <t>Pipe inserts</t>
  </si>
  <si>
    <t>40142305</t>
  </si>
  <si>
    <t>Pipe reducers</t>
  </si>
  <si>
    <t>40142306</t>
  </si>
  <si>
    <t>Pipe saddles</t>
  </si>
  <si>
    <t>40142307</t>
  </si>
  <si>
    <t>Pipe stubends</t>
  </si>
  <si>
    <t>40142308</t>
  </si>
  <si>
    <t>Pipe wyes</t>
  </si>
  <si>
    <t>40142309</t>
  </si>
  <si>
    <t>Pipe bends</t>
  </si>
  <si>
    <t>40142310</t>
  </si>
  <si>
    <t>Pipe caps</t>
  </si>
  <si>
    <t>40142311</t>
  </si>
  <si>
    <t>Pipe half couplings</t>
  </si>
  <si>
    <t>40142312</t>
  </si>
  <si>
    <t>Pipe expansion joints</t>
  </si>
  <si>
    <t>40142313</t>
  </si>
  <si>
    <t>Pipe plugs</t>
  </si>
  <si>
    <t>40142314</t>
  </si>
  <si>
    <t>Pipe bushings</t>
  </si>
  <si>
    <t>40142315</t>
  </si>
  <si>
    <t>Pipe couplings</t>
  </si>
  <si>
    <t>40142316</t>
  </si>
  <si>
    <t>Pipe crosses</t>
  </si>
  <si>
    <t>40142317</t>
  </si>
  <si>
    <t>Pipe elbows</t>
  </si>
  <si>
    <t>40142318</t>
  </si>
  <si>
    <t>Pipe nipples</t>
  </si>
  <si>
    <t>40142319</t>
  </si>
  <si>
    <t>Pipe tees</t>
  </si>
  <si>
    <t>40142320</t>
  </si>
  <si>
    <t>Pipe unions</t>
  </si>
  <si>
    <t>40142321</t>
  </si>
  <si>
    <t>Pipe reducing couplings</t>
  </si>
  <si>
    <t>40142322</t>
  </si>
  <si>
    <t>Pipe repair clamps</t>
  </si>
  <si>
    <t>40142323</t>
  </si>
  <si>
    <t>Rupture disk</t>
  </si>
  <si>
    <t>40142324</t>
  </si>
  <si>
    <t>Pipe connection boxes</t>
  </si>
  <si>
    <t>40142325</t>
  </si>
  <si>
    <t>Pipe baffles</t>
  </si>
  <si>
    <t>40142326</t>
  </si>
  <si>
    <t>Pipe spacers</t>
  </si>
  <si>
    <t>40142327</t>
  </si>
  <si>
    <t>Pipe swivel or rotating joints</t>
  </si>
  <si>
    <t>40142400</t>
  </si>
  <si>
    <t>Pipe flanges</t>
  </si>
  <si>
    <t>40142401</t>
  </si>
  <si>
    <t>Ammonia flanges</t>
  </si>
  <si>
    <t>40142402</t>
  </si>
  <si>
    <t>Backup flanges</t>
  </si>
  <si>
    <t>40142403</t>
  </si>
  <si>
    <t>Blind flanges</t>
  </si>
  <si>
    <t>40142404</t>
  </si>
  <si>
    <t>Lapjoint flanges</t>
  </si>
  <si>
    <t>40142405</t>
  </si>
  <si>
    <t>Long weldneck flanges</t>
  </si>
  <si>
    <t>40142406</t>
  </si>
  <si>
    <t>Orifice flanges</t>
  </si>
  <si>
    <t>40142407</t>
  </si>
  <si>
    <t>Plate flanges</t>
  </si>
  <si>
    <t>40142408</t>
  </si>
  <si>
    <t>Slipon flanges</t>
  </si>
  <si>
    <t>40142409</t>
  </si>
  <si>
    <t>Socketweld flanges</t>
  </si>
  <si>
    <t>40142410</t>
  </si>
  <si>
    <t>Spectacle blind flanges</t>
  </si>
  <si>
    <t>40142411</t>
  </si>
  <si>
    <t>Threaded flanges</t>
  </si>
  <si>
    <t>40142412</t>
  </si>
  <si>
    <t>Weldneck flanges</t>
  </si>
  <si>
    <t>40142413</t>
  </si>
  <si>
    <t>Puddle flanges</t>
  </si>
  <si>
    <t>40142414</t>
  </si>
  <si>
    <t>Reducing flanges</t>
  </si>
  <si>
    <t>Traps and strainers</t>
  </si>
  <si>
    <t>40142501</t>
  </si>
  <si>
    <t>Liquid strainers</t>
  </si>
  <si>
    <t>40142502</t>
  </si>
  <si>
    <t>Liquid traps</t>
  </si>
  <si>
    <t>40142503</t>
  </si>
  <si>
    <t>Steam traps</t>
  </si>
  <si>
    <t>40142504</t>
  </si>
  <si>
    <t>Steam strainers</t>
  </si>
  <si>
    <t>40142505</t>
  </si>
  <si>
    <t>Y strainer</t>
  </si>
  <si>
    <t>40142506</t>
  </si>
  <si>
    <t>Tee strainer</t>
  </si>
  <si>
    <t>40142507</t>
  </si>
  <si>
    <t>Conical strainer</t>
  </si>
  <si>
    <t>40142508</t>
  </si>
  <si>
    <t>Basket strainer</t>
  </si>
  <si>
    <t>40142509</t>
  </si>
  <si>
    <t>Oil trap</t>
  </si>
  <si>
    <t>40142600</t>
  </si>
  <si>
    <t>Tube fittings</t>
  </si>
  <si>
    <t>40142604</t>
  </si>
  <si>
    <t>Tube elbows</t>
  </si>
  <si>
    <t>40142605</t>
  </si>
  <si>
    <t>Tube tees</t>
  </si>
  <si>
    <t>40142606</t>
  </si>
  <si>
    <t>Tube unions</t>
  </si>
  <si>
    <t>40142607</t>
  </si>
  <si>
    <t>Tube caps</t>
  </si>
  <si>
    <t>40142608</t>
  </si>
  <si>
    <t>Tube nipples</t>
  </si>
  <si>
    <t>40142609</t>
  </si>
  <si>
    <t>Tube plugs</t>
  </si>
  <si>
    <t>40142610</t>
  </si>
  <si>
    <t>Tube couplings</t>
  </si>
  <si>
    <t>40142611</t>
  </si>
  <si>
    <t>Tube bushings</t>
  </si>
  <si>
    <t>40142612</t>
  </si>
  <si>
    <t>Tube adapters</t>
  </si>
  <si>
    <t>40142613</t>
  </si>
  <si>
    <t>Tube connectors</t>
  </si>
  <si>
    <t>40142614</t>
  </si>
  <si>
    <t>Tube crosses</t>
  </si>
  <si>
    <t>40142615</t>
  </si>
  <si>
    <t>Tube reducers</t>
  </si>
  <si>
    <t>40150000</t>
  </si>
  <si>
    <t>Industrial pumps and compressors</t>
  </si>
  <si>
    <t>40151500</t>
  </si>
  <si>
    <t>Pumps</t>
  </si>
  <si>
    <t>40151501</t>
  </si>
  <si>
    <t>Air pumps</t>
  </si>
  <si>
    <t>40151502</t>
  </si>
  <si>
    <t>Vacuum pumps</t>
  </si>
  <si>
    <t>40151503</t>
  </si>
  <si>
    <t>Centrifugal pumps</t>
  </si>
  <si>
    <t>40151504</t>
  </si>
  <si>
    <t>Circulating pumps</t>
  </si>
  <si>
    <t>40151505</t>
  </si>
  <si>
    <t>Dosing pumps</t>
  </si>
  <si>
    <t>40151506</t>
  </si>
  <si>
    <t>Hand pumps</t>
  </si>
  <si>
    <t>40151507</t>
  </si>
  <si>
    <t>Irrigation pumps</t>
  </si>
  <si>
    <t>40151508</t>
  </si>
  <si>
    <t>Mud pumps</t>
  </si>
  <si>
    <t>40151509</t>
  </si>
  <si>
    <t>Reciprocating pumps</t>
  </si>
  <si>
    <t>40151510</t>
  </si>
  <si>
    <t>Water pumps</t>
  </si>
  <si>
    <t>40151511</t>
  </si>
  <si>
    <t>Well pumps</t>
  </si>
  <si>
    <t>40151512</t>
  </si>
  <si>
    <t>Sump pumps</t>
  </si>
  <si>
    <t>40151513</t>
  </si>
  <si>
    <t>Submersible pumps</t>
  </si>
  <si>
    <t>40151514</t>
  </si>
  <si>
    <t>Steam pumps</t>
  </si>
  <si>
    <t>40151515</t>
  </si>
  <si>
    <t>Solenoid pumps</t>
  </si>
  <si>
    <t>40151516</t>
  </si>
  <si>
    <t>Shear pumps</t>
  </si>
  <si>
    <t>40151517</t>
  </si>
  <si>
    <t>Sewage pumps</t>
  </si>
  <si>
    <t>40151518</t>
  </si>
  <si>
    <t>Sealless pumps</t>
  </si>
  <si>
    <t>40151519</t>
  </si>
  <si>
    <t>Sanitary pumps</t>
  </si>
  <si>
    <t>40151520</t>
  </si>
  <si>
    <t>Sampling pumps</t>
  </si>
  <si>
    <t>40151521</t>
  </si>
  <si>
    <t>Rotary pumps</t>
  </si>
  <si>
    <t>40151522</t>
  </si>
  <si>
    <t>Reverse osmosis pumps</t>
  </si>
  <si>
    <t>40151523</t>
  </si>
  <si>
    <t>Positive displacement pumps</t>
  </si>
  <si>
    <t>40151524</t>
  </si>
  <si>
    <t>Oil pumps</t>
  </si>
  <si>
    <t>40151525</t>
  </si>
  <si>
    <t>Sludge pumps</t>
  </si>
  <si>
    <t>40151526</t>
  </si>
  <si>
    <t>Turbine pumps</t>
  </si>
  <si>
    <t>40151527</t>
  </si>
  <si>
    <t>Plunger pumps</t>
  </si>
  <si>
    <t>40151528</t>
  </si>
  <si>
    <t>Oscillating pumps</t>
  </si>
  <si>
    <t>40151529</t>
  </si>
  <si>
    <t>Drum pumps</t>
  </si>
  <si>
    <t>40151530</t>
  </si>
  <si>
    <t>Dredge pumps</t>
  </si>
  <si>
    <t>40151531</t>
  </si>
  <si>
    <t>Dewatering pumps</t>
  </si>
  <si>
    <t>40151532</t>
  </si>
  <si>
    <t>Fuel pumps</t>
  </si>
  <si>
    <t>40151533</t>
  </si>
  <si>
    <t>Hydraulic pumps</t>
  </si>
  <si>
    <t>40151534</t>
  </si>
  <si>
    <t>Cryogenic pumps</t>
  </si>
  <si>
    <t>40151546</t>
  </si>
  <si>
    <t>Axial split pumps</t>
  </si>
  <si>
    <t>40151547</t>
  </si>
  <si>
    <t>Deepwell pumps</t>
  </si>
  <si>
    <t>40151548</t>
  </si>
  <si>
    <t>Diaphragm pumps</t>
  </si>
  <si>
    <t>40151549</t>
  </si>
  <si>
    <t>Double diaphragm pumps</t>
  </si>
  <si>
    <t>40151550</t>
  </si>
  <si>
    <t>Duplex pumps</t>
  </si>
  <si>
    <t>40151551</t>
  </si>
  <si>
    <t>Gear pumps</t>
  </si>
  <si>
    <t>40151552</t>
  </si>
  <si>
    <t>Metering or injection or proportioning pumps</t>
  </si>
  <si>
    <t>40151553</t>
  </si>
  <si>
    <t>Progressive cavity pumps</t>
  </si>
  <si>
    <t>40151554</t>
  </si>
  <si>
    <t>Ram pumps</t>
  </si>
  <si>
    <t>40151555</t>
  </si>
  <si>
    <t>Rotary cam pumps</t>
  </si>
  <si>
    <t>40151556</t>
  </si>
  <si>
    <t>Rotary lobe pumps</t>
  </si>
  <si>
    <t>40151557</t>
  </si>
  <si>
    <t>Rotating piston pumps</t>
  </si>
  <si>
    <t>40151558</t>
  </si>
  <si>
    <t>Screw Pumps</t>
  </si>
  <si>
    <t>40151559</t>
  </si>
  <si>
    <t>Simplex pumps</t>
  </si>
  <si>
    <t>40151560</t>
  </si>
  <si>
    <t>Sliding vane pumps</t>
  </si>
  <si>
    <t>40151561</t>
  </si>
  <si>
    <t>Triplex pumps</t>
  </si>
  <si>
    <t>40151562</t>
  </si>
  <si>
    <t>Worm pumps</t>
  </si>
  <si>
    <t>40151563</t>
  </si>
  <si>
    <t>Fire pump sets</t>
  </si>
  <si>
    <t>40151564</t>
  </si>
  <si>
    <t>Chemical pumps</t>
  </si>
  <si>
    <t>40151600</t>
  </si>
  <si>
    <t>Compressors</t>
  </si>
  <si>
    <t>40151601</t>
  </si>
  <si>
    <t>Air compressors</t>
  </si>
  <si>
    <t>40151602</t>
  </si>
  <si>
    <t>Axial flow compressors</t>
  </si>
  <si>
    <t>40151603</t>
  </si>
  <si>
    <t>Diaphragm compressors</t>
  </si>
  <si>
    <t>40151604</t>
  </si>
  <si>
    <t>Gas compressors</t>
  </si>
  <si>
    <t>40151605</t>
  </si>
  <si>
    <t>Motor compressors</t>
  </si>
  <si>
    <t>40151606</t>
  </si>
  <si>
    <t>Reciprocating compressors</t>
  </si>
  <si>
    <t>40151607</t>
  </si>
  <si>
    <t>Refrigerant compressors</t>
  </si>
  <si>
    <t>40151608</t>
  </si>
  <si>
    <t>Rotary compressors</t>
  </si>
  <si>
    <t>40151609</t>
  </si>
  <si>
    <t>Screw compressors</t>
  </si>
  <si>
    <t>40151610</t>
  </si>
  <si>
    <t>Compressor parts or accessories</t>
  </si>
  <si>
    <t>40151611</t>
  </si>
  <si>
    <t>Barrel compressors</t>
  </si>
  <si>
    <t>40151612</t>
  </si>
  <si>
    <t>Centrifugal compressors</t>
  </si>
  <si>
    <t>40151613</t>
  </si>
  <si>
    <t>Combination compressors</t>
  </si>
  <si>
    <t>40151614</t>
  </si>
  <si>
    <t>Semi radial compressors</t>
  </si>
  <si>
    <t>40151615</t>
  </si>
  <si>
    <t>Turbo compressors</t>
  </si>
  <si>
    <t>40151616</t>
  </si>
  <si>
    <t>Compressor kits</t>
  </si>
  <si>
    <t>40151700</t>
  </si>
  <si>
    <t>Pump parts and accessories</t>
  </si>
  <si>
    <t>40151701</t>
  </si>
  <si>
    <t>Pump casings</t>
  </si>
  <si>
    <t>40151712</t>
  </si>
  <si>
    <t>Pump packings</t>
  </si>
  <si>
    <t>40151713</t>
  </si>
  <si>
    <t>Pump liners</t>
  </si>
  <si>
    <t>40151714</t>
  </si>
  <si>
    <t>Pump barrels</t>
  </si>
  <si>
    <t>40151715</t>
  </si>
  <si>
    <t>Pump idlers</t>
  </si>
  <si>
    <t>40151716</t>
  </si>
  <si>
    <t>Pump head</t>
  </si>
  <si>
    <t>40151717</t>
  </si>
  <si>
    <t>Pump discs</t>
  </si>
  <si>
    <t>40151718</t>
  </si>
  <si>
    <t>Sludge pump spare parts</t>
  </si>
  <si>
    <t>40151719</t>
  </si>
  <si>
    <t>Sewage pump spare parts</t>
  </si>
  <si>
    <t>40151720</t>
  </si>
  <si>
    <t>Submersible pump spare parts</t>
  </si>
  <si>
    <t>40151721</t>
  </si>
  <si>
    <t>Water pump spare parts</t>
  </si>
  <si>
    <t>40151722</t>
  </si>
  <si>
    <t>Well pump spare parts</t>
  </si>
  <si>
    <t>40151723</t>
  </si>
  <si>
    <t>Sump pump spare parts</t>
  </si>
  <si>
    <t>40151724</t>
  </si>
  <si>
    <t>Dosing pump spare parts</t>
  </si>
  <si>
    <t>40151725</t>
  </si>
  <si>
    <t>Centrifugal pump spare parts</t>
  </si>
  <si>
    <t>40151726</t>
  </si>
  <si>
    <t>Circulation pump spare parts</t>
  </si>
  <si>
    <t>40151727</t>
  </si>
  <si>
    <t>Rotary pump spare parts</t>
  </si>
  <si>
    <t>40151728</t>
  </si>
  <si>
    <t>Pump repair kits</t>
  </si>
  <si>
    <t>Industrial filtering and purification</t>
  </si>
  <si>
    <t>Filters</t>
  </si>
  <si>
    <t>40161501</t>
  </si>
  <si>
    <t>Vacuum filters</t>
  </si>
  <si>
    <t>40161502</t>
  </si>
  <si>
    <t>Water filters</t>
  </si>
  <si>
    <t>40161503</t>
  </si>
  <si>
    <t>Dust collectors</t>
  </si>
  <si>
    <t>40161504</t>
  </si>
  <si>
    <t>Oil filters</t>
  </si>
  <si>
    <t>40161505</t>
  </si>
  <si>
    <t>Air filters</t>
  </si>
  <si>
    <t>40161506</t>
  </si>
  <si>
    <t>Filtering machinery</t>
  </si>
  <si>
    <t>40161507</t>
  </si>
  <si>
    <t>Filter membranes</t>
  </si>
  <si>
    <t>40161508</t>
  </si>
  <si>
    <t>Bag filters</t>
  </si>
  <si>
    <t>40161509</t>
  </si>
  <si>
    <t>Absorption filters</t>
  </si>
  <si>
    <t>40161511</t>
  </si>
  <si>
    <t>Coalescing filters</t>
  </si>
  <si>
    <t>40161512</t>
  </si>
  <si>
    <t>Electronic filters</t>
  </si>
  <si>
    <t>40161513</t>
  </si>
  <si>
    <t>Fuel filters</t>
  </si>
  <si>
    <t>40161514</t>
  </si>
  <si>
    <t>Gas pipeline filters</t>
  </si>
  <si>
    <t>40161515</t>
  </si>
  <si>
    <t>Hydraulic filters</t>
  </si>
  <si>
    <t>40161516</t>
  </si>
  <si>
    <t>In line filters</t>
  </si>
  <si>
    <t>40161517</t>
  </si>
  <si>
    <t>Light filters</t>
  </si>
  <si>
    <t>40161518</t>
  </si>
  <si>
    <t>Microfiber filters</t>
  </si>
  <si>
    <t>40161519</t>
  </si>
  <si>
    <t>Panel filters</t>
  </si>
  <si>
    <t>40161520</t>
  </si>
  <si>
    <t>Radial fin filters</t>
  </si>
  <si>
    <t>40161521</t>
  </si>
  <si>
    <t>Filter Base</t>
  </si>
  <si>
    <t>40161522</t>
  </si>
  <si>
    <t>Filter Fins</t>
  </si>
  <si>
    <t>40161524</t>
  </si>
  <si>
    <t>Paint filters</t>
  </si>
  <si>
    <t>40161525</t>
  </si>
  <si>
    <t>Housings for filters</t>
  </si>
  <si>
    <t>40161526</t>
  </si>
  <si>
    <t>Filter retainers or accessories</t>
  </si>
  <si>
    <t>40161527</t>
  </si>
  <si>
    <t>Filter repair kits</t>
  </si>
  <si>
    <t>40161600</t>
  </si>
  <si>
    <t>Purification</t>
  </si>
  <si>
    <t>40161601</t>
  </si>
  <si>
    <t>Air scrubbers</t>
  </si>
  <si>
    <t>40161602</t>
  </si>
  <si>
    <t>Air cleaners</t>
  </si>
  <si>
    <t>40161700</t>
  </si>
  <si>
    <t>Separators</t>
  </si>
  <si>
    <t>40161701</t>
  </si>
  <si>
    <t>Centrifuges</t>
  </si>
  <si>
    <t>40161702</t>
  </si>
  <si>
    <t>Wet scrubbers</t>
  </si>
  <si>
    <t>40161703</t>
  </si>
  <si>
    <t>Mist eliminators</t>
  </si>
  <si>
    <t>40161704</t>
  </si>
  <si>
    <t>Hydro cyclones</t>
  </si>
  <si>
    <t>40161705</t>
  </si>
  <si>
    <t>Demister pad</t>
  </si>
  <si>
    <t>40161800</t>
  </si>
  <si>
    <t>Filter media</t>
  </si>
  <si>
    <t>40161801</t>
  </si>
  <si>
    <t>Metal fabric media</t>
  </si>
  <si>
    <t>40161802</t>
  </si>
  <si>
    <t>Pressed felts</t>
  </si>
  <si>
    <t>40161803</t>
  </si>
  <si>
    <t>Filter papers</t>
  </si>
  <si>
    <t>40161804</t>
  </si>
  <si>
    <t>Filter aids</t>
  </si>
  <si>
    <t>40161805</t>
  </si>
  <si>
    <t>Filter cloth</t>
  </si>
  <si>
    <t>40161806</t>
  </si>
  <si>
    <t>Filter mesh</t>
  </si>
  <si>
    <t>Laboratory and Measuring and Observing and Testing Equipment</t>
  </si>
  <si>
    <t>Laboratory and scientific equipment</t>
  </si>
  <si>
    <t>Laboratory blending and dispersing and homogenizing equipment and supplies</t>
  </si>
  <si>
    <t>41101502</t>
  </si>
  <si>
    <t>Stomachers</t>
  </si>
  <si>
    <t>41101503</t>
  </si>
  <si>
    <t>Laboratory sprayers</t>
  </si>
  <si>
    <t>41101504</t>
  </si>
  <si>
    <t>Homogenizers</t>
  </si>
  <si>
    <t>41101505</t>
  </si>
  <si>
    <t>French pressure cells</t>
  </si>
  <si>
    <t>41101515</t>
  </si>
  <si>
    <t>Liquid measuring cans</t>
  </si>
  <si>
    <t>41101516</t>
  </si>
  <si>
    <t>Dounce homogenizers</t>
  </si>
  <si>
    <t>41101518</t>
  </si>
  <si>
    <t>Laboratory blenders or emulsifiers</t>
  </si>
  <si>
    <t>Laboratory boring and grinding and cutting and crushing and pressing equipment</t>
  </si>
  <si>
    <t>41101701</t>
  </si>
  <si>
    <t>Laboratory mills</t>
  </si>
  <si>
    <t>41101702</t>
  </si>
  <si>
    <t>Pestle or mortars</t>
  </si>
  <si>
    <t>41101703</t>
  </si>
  <si>
    <t>Tissue grinders</t>
  </si>
  <si>
    <t>41101705</t>
  </si>
  <si>
    <t>Laboratory crushers or pulverizers</t>
  </si>
  <si>
    <t>41101706</t>
  </si>
  <si>
    <t>Laboratory disintegrators</t>
  </si>
  <si>
    <t>41101707</t>
  </si>
  <si>
    <t>Laboratory presses</t>
  </si>
  <si>
    <t>41101800</t>
  </si>
  <si>
    <t>Laboratory electron and solid state physics equipment</t>
  </si>
  <si>
    <t>41101801</t>
  </si>
  <si>
    <t>Electron guns</t>
  </si>
  <si>
    <t>41101802</t>
  </si>
  <si>
    <t>X ray generators</t>
  </si>
  <si>
    <t>41101803</t>
  </si>
  <si>
    <t>Coulometers</t>
  </si>
  <si>
    <t>41101804</t>
  </si>
  <si>
    <t>Electroscopes</t>
  </si>
  <si>
    <t>41101805</t>
  </si>
  <si>
    <t>Fluxmeters</t>
  </si>
  <si>
    <t>41101806</t>
  </si>
  <si>
    <t>Magnetometers</t>
  </si>
  <si>
    <t>41101807</t>
  </si>
  <si>
    <t>Electron diffraction apparatus</t>
  </si>
  <si>
    <t>41101808</t>
  </si>
  <si>
    <t>Neutron diffraction apparatus</t>
  </si>
  <si>
    <t>41101809</t>
  </si>
  <si>
    <t>Optical diffraction apparatus</t>
  </si>
  <si>
    <t>41101810</t>
  </si>
  <si>
    <t>Diffractometers</t>
  </si>
  <si>
    <t>41101900</t>
  </si>
  <si>
    <t>Laboratory ionic equipment</t>
  </si>
  <si>
    <t>41101901</t>
  </si>
  <si>
    <t>Ion sources</t>
  </si>
  <si>
    <t>41101902</t>
  </si>
  <si>
    <t>Ion exchange apparatus</t>
  </si>
  <si>
    <t>41101903</t>
  </si>
  <si>
    <t>Ion implantation equipment</t>
  </si>
  <si>
    <t>Laboratory heating and drying equipment</t>
  </si>
  <si>
    <t>41102401</t>
  </si>
  <si>
    <t>Gas burners</t>
  </si>
  <si>
    <t>41102402</t>
  </si>
  <si>
    <t>Spirit burners</t>
  </si>
  <si>
    <t>41102403</t>
  </si>
  <si>
    <t>Laboratory incinerators</t>
  </si>
  <si>
    <t>41102404</t>
  </si>
  <si>
    <t>Laboratory heaters</t>
  </si>
  <si>
    <t>41102405</t>
  </si>
  <si>
    <t>Heating mantles or tapes</t>
  </si>
  <si>
    <t>41102406</t>
  </si>
  <si>
    <t>Laboratory hotplates</t>
  </si>
  <si>
    <t>41102407</t>
  </si>
  <si>
    <t>Warming cabinets</t>
  </si>
  <si>
    <t>41102410</t>
  </si>
  <si>
    <t>Infrared dryers</t>
  </si>
  <si>
    <t>41102412</t>
  </si>
  <si>
    <t>Hot air blowers</t>
  </si>
  <si>
    <t>41102421</t>
  </si>
  <si>
    <t>Temperature cycling chambers or thermal cyclers</t>
  </si>
  <si>
    <t>41102422</t>
  </si>
  <si>
    <t>Dry baths or heating blocks</t>
  </si>
  <si>
    <t>41102423</t>
  </si>
  <si>
    <t>Stirring hotplates</t>
  </si>
  <si>
    <t>41102424</t>
  </si>
  <si>
    <t>Slide warmers</t>
  </si>
  <si>
    <t>41102425</t>
  </si>
  <si>
    <t>Slide dryers</t>
  </si>
  <si>
    <t>41102426</t>
  </si>
  <si>
    <t>Heating or drying equipment or accessories</t>
  </si>
  <si>
    <t>41102500</t>
  </si>
  <si>
    <t>Laboratory entomological equipment and accessories</t>
  </si>
  <si>
    <t>41102501</t>
  </si>
  <si>
    <t>Laboratory insect containers</t>
  </si>
  <si>
    <t>41102502</t>
  </si>
  <si>
    <t>Rearing facilities for entomology</t>
  </si>
  <si>
    <t>41102503</t>
  </si>
  <si>
    <t>Fabric or netting for entomology</t>
  </si>
  <si>
    <t>41102504</t>
  </si>
  <si>
    <t>Entomological pinning equipment</t>
  </si>
  <si>
    <t>41102505</t>
  </si>
  <si>
    <t>Entomological mounting materials</t>
  </si>
  <si>
    <t>41102506</t>
  </si>
  <si>
    <t>Entomological trays</t>
  </si>
  <si>
    <t>41102507</t>
  </si>
  <si>
    <t>Entomological catching equipment</t>
  </si>
  <si>
    <t>41102508</t>
  </si>
  <si>
    <t>Entomological aspirators</t>
  </si>
  <si>
    <t>41102509</t>
  </si>
  <si>
    <t>Entomological dippers</t>
  </si>
  <si>
    <t>41102510</t>
  </si>
  <si>
    <t>Entomological monocups</t>
  </si>
  <si>
    <t>41102511</t>
  </si>
  <si>
    <t>Entomological sticky traps</t>
  </si>
  <si>
    <t>41102512</t>
  </si>
  <si>
    <t>Insect test kits</t>
  </si>
  <si>
    <t>41102513</t>
  </si>
  <si>
    <t>Entomological display units</t>
  </si>
  <si>
    <t>Animal laboratory equipment and accessories</t>
  </si>
  <si>
    <t>41102601</t>
  </si>
  <si>
    <t>Laboratory cages for small animals</t>
  </si>
  <si>
    <t>41102602</t>
  </si>
  <si>
    <t>Aquaria equipment</t>
  </si>
  <si>
    <t>41102603</t>
  </si>
  <si>
    <t>Animal identification supplies</t>
  </si>
  <si>
    <t>41102604</t>
  </si>
  <si>
    <t>Animal catching devices</t>
  </si>
  <si>
    <t>41102605</t>
  </si>
  <si>
    <t>Fish aeration systems</t>
  </si>
  <si>
    <t>41102606</t>
  </si>
  <si>
    <t>Laboratory animal restraints or harnesses</t>
  </si>
  <si>
    <t>41102607</t>
  </si>
  <si>
    <t>Animal feeding needles</t>
  </si>
  <si>
    <t>41102608</t>
  </si>
  <si>
    <t>Animal testing equipment</t>
  </si>
  <si>
    <t>41102700</t>
  </si>
  <si>
    <t>Crystallography equipment</t>
  </si>
  <si>
    <t>41102701</t>
  </si>
  <si>
    <t>Crystal lattice models</t>
  </si>
  <si>
    <t>41102702</t>
  </si>
  <si>
    <t>Scintillation crystal assemblies</t>
  </si>
  <si>
    <t>41102703</t>
  </si>
  <si>
    <t>Light scattering equipment</t>
  </si>
  <si>
    <t>41102704</t>
  </si>
  <si>
    <t>X ray diffraction equipment</t>
  </si>
  <si>
    <t>41102705</t>
  </si>
  <si>
    <t>Crystallizers</t>
  </si>
  <si>
    <t>41102706</t>
  </si>
  <si>
    <t>Crystal growing equipment</t>
  </si>
  <si>
    <t>Histology equipment</t>
  </si>
  <si>
    <t>41102901</t>
  </si>
  <si>
    <t>Tissue embedding stations</t>
  </si>
  <si>
    <t>41102902</t>
  </si>
  <si>
    <t>Embedding molds</t>
  </si>
  <si>
    <t>41102903</t>
  </si>
  <si>
    <t>Embedding capsules</t>
  </si>
  <si>
    <t>41102904</t>
  </si>
  <si>
    <t>Embedding compounds</t>
  </si>
  <si>
    <t>41102905</t>
  </si>
  <si>
    <t>Histological staining apparatus</t>
  </si>
  <si>
    <t>41102909</t>
  </si>
  <si>
    <t>Tissue processors</t>
  </si>
  <si>
    <t>41102910</t>
  </si>
  <si>
    <t>Tissue culture apparatus</t>
  </si>
  <si>
    <t>41102911</t>
  </si>
  <si>
    <t>Histological knives or knife holders or blades</t>
  </si>
  <si>
    <t>41102912</t>
  </si>
  <si>
    <t>Histological glass knife makers</t>
  </si>
  <si>
    <t>41102913</t>
  </si>
  <si>
    <t>Histological hones or straps or compounds</t>
  </si>
  <si>
    <t>41102914</t>
  </si>
  <si>
    <t>Ultrasonic disintegrators</t>
  </si>
  <si>
    <t>41102915</t>
  </si>
  <si>
    <t>Histology sampling and dissecting stations</t>
  </si>
  <si>
    <t>41102916</t>
  </si>
  <si>
    <t>Microtomes</t>
  </si>
  <si>
    <t>41102917</t>
  </si>
  <si>
    <t>Microtome blades</t>
  </si>
  <si>
    <t>41102918</t>
  </si>
  <si>
    <t>Laboratory cover slippers</t>
  </si>
  <si>
    <t>41102919</t>
  </si>
  <si>
    <t>Solvent recyclers</t>
  </si>
  <si>
    <t>41102920</t>
  </si>
  <si>
    <t>Histology tissue cassettes</t>
  </si>
  <si>
    <t>41102921</t>
  </si>
  <si>
    <t>Histology paraffin</t>
  </si>
  <si>
    <t>41102922</t>
  </si>
  <si>
    <t>Automated cover slipping equipment</t>
  </si>
  <si>
    <t>Laboratory cooling equipment</t>
  </si>
  <si>
    <t>41103001</t>
  </si>
  <si>
    <t>Refrigerated cooling plate probes</t>
  </si>
  <si>
    <t>41103003</t>
  </si>
  <si>
    <t>Cryostats</t>
  </si>
  <si>
    <t>41103004</t>
  </si>
  <si>
    <t>Fan circulated ovens</t>
  </si>
  <si>
    <t>41103005</t>
  </si>
  <si>
    <t>Ultra cold or ultralow upright cabinets or freezers</t>
  </si>
  <si>
    <t>41103006</t>
  </si>
  <si>
    <t>Cryogenic or liquid nitrogen freezers</t>
  </si>
  <si>
    <t>41103007</t>
  </si>
  <si>
    <t>Chilling units or cold water circulators</t>
  </si>
  <si>
    <t>41103008</t>
  </si>
  <si>
    <t>Refrigerated cooling modules</t>
  </si>
  <si>
    <t>41103010</t>
  </si>
  <si>
    <t>Blood bank refrigerators</t>
  </si>
  <si>
    <t>41103011</t>
  </si>
  <si>
    <t>General purpose refrigerators or refrigerator freezers</t>
  </si>
  <si>
    <t>41103012</t>
  </si>
  <si>
    <t>Flammable material storage refrigerators or refrigerator freezers</t>
  </si>
  <si>
    <t>41103013</t>
  </si>
  <si>
    <t>Explosion proof refrigerators or refrigerator freezers</t>
  </si>
  <si>
    <t>41103014</t>
  </si>
  <si>
    <t>Chromatography refrigerators</t>
  </si>
  <si>
    <t>41103015</t>
  </si>
  <si>
    <t>Blood bank freezers</t>
  </si>
  <si>
    <t>41103017</t>
  </si>
  <si>
    <t>Flammable material storage freezers</t>
  </si>
  <si>
    <t>41103019</t>
  </si>
  <si>
    <t>Plasma storage freezers</t>
  </si>
  <si>
    <t>41103020</t>
  </si>
  <si>
    <t>Ultra cold or ultralow chest freezers</t>
  </si>
  <si>
    <t>41103021</t>
  </si>
  <si>
    <t>Laboratory plate freezers</t>
  </si>
  <si>
    <t>41103022</t>
  </si>
  <si>
    <t>Cool transport or storage</t>
  </si>
  <si>
    <t>41103023</t>
  </si>
  <si>
    <t>Laboratory chillers</t>
  </si>
  <si>
    <t>41103024</t>
  </si>
  <si>
    <t>Cold traps</t>
  </si>
  <si>
    <t>41103025</t>
  </si>
  <si>
    <t>Laboratory cooling equipment accessories</t>
  </si>
  <si>
    <t>Laboratory washing and cleaning equipment</t>
  </si>
  <si>
    <t>41103201</t>
  </si>
  <si>
    <t>Chemical engineering washers</t>
  </si>
  <si>
    <t>41103202</t>
  </si>
  <si>
    <t>Laboratory washing machines</t>
  </si>
  <si>
    <t>41103203</t>
  </si>
  <si>
    <t>Pipette washers</t>
  </si>
  <si>
    <t>41103205</t>
  </si>
  <si>
    <t>Washing machine racks or accessories</t>
  </si>
  <si>
    <t>41103206</t>
  </si>
  <si>
    <t>Laboratory washing detergents</t>
  </si>
  <si>
    <t>41103207</t>
  </si>
  <si>
    <t>Microplate washers</t>
  </si>
  <si>
    <t>41103208</t>
  </si>
  <si>
    <t>Blood bank cell washers</t>
  </si>
  <si>
    <t>41103209</t>
  </si>
  <si>
    <t>Laboratory wash bottles</t>
  </si>
  <si>
    <t>41103210</t>
  </si>
  <si>
    <t>Laboratory ultraviolet UV sterilizers</t>
  </si>
  <si>
    <t>Fluid mechanics equipment</t>
  </si>
  <si>
    <t>41103301</t>
  </si>
  <si>
    <t>Liquid scintillation counters</t>
  </si>
  <si>
    <t>41103302</t>
  </si>
  <si>
    <t>Battery acid hydrometers</t>
  </si>
  <si>
    <t>41103303</t>
  </si>
  <si>
    <t>Densitometers</t>
  </si>
  <si>
    <t>41103305</t>
  </si>
  <si>
    <t>High vacuum equipment</t>
  </si>
  <si>
    <t>41103306</t>
  </si>
  <si>
    <t>Pneumatic vacuum equipment</t>
  </si>
  <si>
    <t>41103307</t>
  </si>
  <si>
    <t>Vacuum or mercury vapour equipment</t>
  </si>
  <si>
    <t>41103308</t>
  </si>
  <si>
    <t>High vacuum combustion apparatus</t>
  </si>
  <si>
    <t>41103309</t>
  </si>
  <si>
    <t>Flow injection analysis equipment</t>
  </si>
  <si>
    <t>41103310</t>
  </si>
  <si>
    <t>Gas or vapour concentration measuring instruments</t>
  </si>
  <si>
    <t>41103311</t>
  </si>
  <si>
    <t>Manometers</t>
  </si>
  <si>
    <t>41103312</t>
  </si>
  <si>
    <t>Viscosimeters</t>
  </si>
  <si>
    <t>41103313</t>
  </si>
  <si>
    <t>Depth indicators</t>
  </si>
  <si>
    <t>41103314</t>
  </si>
  <si>
    <t>Microscopic structure estimation apparatus</t>
  </si>
  <si>
    <t>41103315</t>
  </si>
  <si>
    <t>Solution strength estimation apparatus</t>
  </si>
  <si>
    <t>41103316</t>
  </si>
  <si>
    <t>Pycnometers</t>
  </si>
  <si>
    <t>41103317</t>
  </si>
  <si>
    <t>Surface tension measuring instruments</t>
  </si>
  <si>
    <t>41103318</t>
  </si>
  <si>
    <t>Nuclear densitometer</t>
  </si>
  <si>
    <t>41103400</t>
  </si>
  <si>
    <t>Laboratory environmental conditioning equipment</t>
  </si>
  <si>
    <t>41103401</t>
  </si>
  <si>
    <t>Contamination control screens</t>
  </si>
  <si>
    <t>41103403</t>
  </si>
  <si>
    <t>Microbiological aircontrol equipment</t>
  </si>
  <si>
    <t>41103406</t>
  </si>
  <si>
    <t>Isolation glove boxes</t>
  </si>
  <si>
    <t>41103407</t>
  </si>
  <si>
    <t>Anaerobic chamber</t>
  </si>
  <si>
    <t>41103408</t>
  </si>
  <si>
    <t>Refrigerated reach in environmental or growth chambers</t>
  </si>
  <si>
    <t>41103409</t>
  </si>
  <si>
    <t>Heated reach in environmental or growth chambers</t>
  </si>
  <si>
    <t>41103410</t>
  </si>
  <si>
    <t>Refrigerated and heated reach in environmental or growth chambers</t>
  </si>
  <si>
    <t>41103411</t>
  </si>
  <si>
    <t>Refrigerated walk in environmental or growth chambers</t>
  </si>
  <si>
    <t>41103412</t>
  </si>
  <si>
    <t>Heated walk in environmental or growth chambers</t>
  </si>
  <si>
    <t>41103413</t>
  </si>
  <si>
    <t>Refrigerated and heated walk in environmental or growth chambers</t>
  </si>
  <si>
    <t>41103414</t>
  </si>
  <si>
    <t>Laboratory environmental conditioning equipment accessories</t>
  </si>
  <si>
    <t>41103415</t>
  </si>
  <si>
    <t>Clean benches</t>
  </si>
  <si>
    <t>41103500</t>
  </si>
  <si>
    <t>Laboratory enclosures and accessories</t>
  </si>
  <si>
    <t>41103501</t>
  </si>
  <si>
    <t>Ebuliometer</t>
  </si>
  <si>
    <t>41103502</t>
  </si>
  <si>
    <t>Fume hoods or cupboards</t>
  </si>
  <si>
    <t>41103504</t>
  </si>
  <si>
    <t>Laminar flow cabinets or stations</t>
  </si>
  <si>
    <t>41103506</t>
  </si>
  <si>
    <t>PCR enclosures</t>
  </si>
  <si>
    <t>41103507</t>
  </si>
  <si>
    <t>HEPA filtered enclosures</t>
  </si>
  <si>
    <t>41103508</t>
  </si>
  <si>
    <t>Carbon filtered enclosures</t>
  </si>
  <si>
    <t>41103509</t>
  </si>
  <si>
    <t>Laboratory scrubbers</t>
  </si>
  <si>
    <t>41103510</t>
  </si>
  <si>
    <t>Laboratory blowers</t>
  </si>
  <si>
    <t>41103511</t>
  </si>
  <si>
    <t>Laboratory enclosure accessories</t>
  </si>
  <si>
    <t>41103512</t>
  </si>
  <si>
    <t>Static eliminators</t>
  </si>
  <si>
    <t>41103513</t>
  </si>
  <si>
    <t>Tissue culture enclosures</t>
  </si>
  <si>
    <t>Laboratory baths</t>
  </si>
  <si>
    <t>41103701</t>
  </si>
  <si>
    <t>Circulating baths</t>
  </si>
  <si>
    <t>41103702</t>
  </si>
  <si>
    <t>Thermostatic baths</t>
  </si>
  <si>
    <t>41103703</t>
  </si>
  <si>
    <t>Multiple baths</t>
  </si>
  <si>
    <t>41103704</t>
  </si>
  <si>
    <t>Biological baths</t>
  </si>
  <si>
    <t>41103705</t>
  </si>
  <si>
    <t>Organ baths</t>
  </si>
  <si>
    <t>41103706</t>
  </si>
  <si>
    <t>Water baths</t>
  </si>
  <si>
    <t>41103707</t>
  </si>
  <si>
    <t>Oil baths</t>
  </si>
  <si>
    <t>41103708</t>
  </si>
  <si>
    <t>Sand baths</t>
  </si>
  <si>
    <t>41103709</t>
  </si>
  <si>
    <t>Refrigerated baths</t>
  </si>
  <si>
    <t>41103710</t>
  </si>
  <si>
    <t>Orbital shaking water baths</t>
  </si>
  <si>
    <t>41103711</t>
  </si>
  <si>
    <t>Reciprocating shaking water baths</t>
  </si>
  <si>
    <t>41103712</t>
  </si>
  <si>
    <t>Immersion circulators</t>
  </si>
  <si>
    <t>41103713</t>
  </si>
  <si>
    <t>Viscosity baths</t>
  </si>
  <si>
    <t>41103714</t>
  </si>
  <si>
    <t>Tissue flotation baths</t>
  </si>
  <si>
    <t>41103715</t>
  </si>
  <si>
    <t>Laboratory bath accessories or supplies</t>
  </si>
  <si>
    <t>Laboratory mixing and stirring and shaking equipment and supplies</t>
  </si>
  <si>
    <t>41103801</t>
  </si>
  <si>
    <t>Laboratory mixers</t>
  </si>
  <si>
    <t>41103802</t>
  </si>
  <si>
    <t>Roller mixers</t>
  </si>
  <si>
    <t>41103803</t>
  </si>
  <si>
    <t>Stirring tables</t>
  </si>
  <si>
    <t>41103804</t>
  </si>
  <si>
    <t>Multi bank or flocculation equipment</t>
  </si>
  <si>
    <t>41103805</t>
  </si>
  <si>
    <t>Laboratory vibrators</t>
  </si>
  <si>
    <t>41103806</t>
  </si>
  <si>
    <t>Magnetic stirrers</t>
  </si>
  <si>
    <t>41103807</t>
  </si>
  <si>
    <t>Laboratory touch mixers</t>
  </si>
  <si>
    <t>41103808</t>
  </si>
  <si>
    <t>Platelet mixers</t>
  </si>
  <si>
    <t>41103809</t>
  </si>
  <si>
    <t>Hematology or chemistry mixers</t>
  </si>
  <si>
    <t>41103810</t>
  </si>
  <si>
    <t>Overhead stirrers</t>
  </si>
  <si>
    <t>41103811</t>
  </si>
  <si>
    <t>Orbital shakers</t>
  </si>
  <si>
    <t>41103812</t>
  </si>
  <si>
    <t>Reciprocal shakers</t>
  </si>
  <si>
    <t>41103813</t>
  </si>
  <si>
    <t>Rotating shakers</t>
  </si>
  <si>
    <t>41103814</t>
  </si>
  <si>
    <t>Vortex mixers</t>
  </si>
  <si>
    <t>41103815</t>
  </si>
  <si>
    <t>Tube rotators</t>
  </si>
  <si>
    <t>41103816</t>
  </si>
  <si>
    <t>Mixer or shaker accessories or attachments</t>
  </si>
  <si>
    <t>Laboratory centrifuges and accessories</t>
  </si>
  <si>
    <t>41103901</t>
  </si>
  <si>
    <t>Microcentrifuges</t>
  </si>
  <si>
    <t>41103902</t>
  </si>
  <si>
    <t>Refrigerated microcentrifuges</t>
  </si>
  <si>
    <t>41103903</t>
  </si>
  <si>
    <t>Benchtop centrifuges</t>
  </si>
  <si>
    <t>41103904</t>
  </si>
  <si>
    <t>Refrigerated benchtop centrifuges</t>
  </si>
  <si>
    <t>41103905</t>
  </si>
  <si>
    <t>Floor centrifuges</t>
  </si>
  <si>
    <t>41103906</t>
  </si>
  <si>
    <t>Refrigerated floor centrifuges</t>
  </si>
  <si>
    <t>41103907</t>
  </si>
  <si>
    <t>Ultracentrifuges</t>
  </si>
  <si>
    <t>41103908</t>
  </si>
  <si>
    <t>Vacuum centrifuges</t>
  </si>
  <si>
    <t>41103909</t>
  </si>
  <si>
    <t>Centrifuge rotors</t>
  </si>
  <si>
    <t>41103910</t>
  </si>
  <si>
    <t>Centrifuge buckets</t>
  </si>
  <si>
    <t>41103911</t>
  </si>
  <si>
    <t>Centrifuge adapters</t>
  </si>
  <si>
    <t>41103912</t>
  </si>
  <si>
    <t>Centrifuge brushes</t>
  </si>
  <si>
    <t>41103913</t>
  </si>
  <si>
    <t>Laboratory centrifuge accessories</t>
  </si>
  <si>
    <t>Sampling equipment</t>
  </si>
  <si>
    <t>41104001</t>
  </si>
  <si>
    <t>Sample changers</t>
  </si>
  <si>
    <t>41104002</t>
  </si>
  <si>
    <t>Sample oxidizer</t>
  </si>
  <si>
    <t>41104003</t>
  </si>
  <si>
    <t>Sample preparation line</t>
  </si>
  <si>
    <t>41104004</t>
  </si>
  <si>
    <t>Sample preparation bombs</t>
  </si>
  <si>
    <t>41104005</t>
  </si>
  <si>
    <t>Laboratory bailers</t>
  </si>
  <si>
    <t>41104006</t>
  </si>
  <si>
    <t>Coliwasas</t>
  </si>
  <si>
    <t>41104007</t>
  </si>
  <si>
    <t>Water samplers</t>
  </si>
  <si>
    <t>41104008</t>
  </si>
  <si>
    <t>Air samplers or collectors</t>
  </si>
  <si>
    <t>41104009</t>
  </si>
  <si>
    <t>Air sampling pumps</t>
  </si>
  <si>
    <t>41104010</t>
  </si>
  <si>
    <t>Reagent kits for use with air samplers</t>
  </si>
  <si>
    <t>41104011</t>
  </si>
  <si>
    <t>Filters or other spare parts for samplers</t>
  </si>
  <si>
    <t>41104012</t>
  </si>
  <si>
    <t>Dust fall holders or jars</t>
  </si>
  <si>
    <t>41104013</t>
  </si>
  <si>
    <t>Sulphur dioxide or smoke samplers</t>
  </si>
  <si>
    <t>41104014</t>
  </si>
  <si>
    <t>Sample applicators</t>
  </si>
  <si>
    <t>41104015</t>
  </si>
  <si>
    <t>Plant samples analysis equipment</t>
  </si>
  <si>
    <t>41104016</t>
  </si>
  <si>
    <t>Air pollutant samplers</t>
  </si>
  <si>
    <t>41104017</t>
  </si>
  <si>
    <t>Sample holders</t>
  </si>
  <si>
    <t>41104018</t>
  </si>
  <si>
    <t>Solid phase extraction preparations</t>
  </si>
  <si>
    <t>41104019</t>
  </si>
  <si>
    <t>Sampling manifolds</t>
  </si>
  <si>
    <t>41104020</t>
  </si>
  <si>
    <t>Calcine element flow tray</t>
  </si>
  <si>
    <t>Specimen collection and transport containers and supplies</t>
  </si>
  <si>
    <t>41104101</t>
  </si>
  <si>
    <t>Slide or specimen mailers or shippers</t>
  </si>
  <si>
    <t>41104102</t>
  </si>
  <si>
    <t>Lancets</t>
  </si>
  <si>
    <t>41104103</t>
  </si>
  <si>
    <t>Heel warmers</t>
  </si>
  <si>
    <t>41104104</t>
  </si>
  <si>
    <t>Tourniquets</t>
  </si>
  <si>
    <t>41104105</t>
  </si>
  <si>
    <t>Specimen collection or transport bags</t>
  </si>
  <si>
    <t>41104106</t>
  </si>
  <si>
    <t>Phlebotomy trays or accessories</t>
  </si>
  <si>
    <t>41104107</t>
  </si>
  <si>
    <t>Vacuum blood collection tubes or containers</t>
  </si>
  <si>
    <t>41104108</t>
  </si>
  <si>
    <t>Non vacuum blood collection tubes or containers</t>
  </si>
  <si>
    <t>41104109</t>
  </si>
  <si>
    <t>Blood unit collection bags</t>
  </si>
  <si>
    <t>41104110</t>
  </si>
  <si>
    <t>Blood culture bottles</t>
  </si>
  <si>
    <t>41104111</t>
  </si>
  <si>
    <t>Cytology collection kits or containers</t>
  </si>
  <si>
    <t>41104112</t>
  </si>
  <si>
    <t>Urine collection containers</t>
  </si>
  <si>
    <t>41104114</t>
  </si>
  <si>
    <t>Frepp Sepp collection containers</t>
  </si>
  <si>
    <t>41104115</t>
  </si>
  <si>
    <t>Serum Filter collection containers</t>
  </si>
  <si>
    <t>41104116</t>
  </si>
  <si>
    <t>Swab collection or transport containers</t>
  </si>
  <si>
    <t>41104117</t>
  </si>
  <si>
    <t>Specimen holders</t>
  </si>
  <si>
    <t>41104118</t>
  </si>
  <si>
    <t>Specimen collectors</t>
  </si>
  <si>
    <t>41104119</t>
  </si>
  <si>
    <t>Bone tissue collection containers</t>
  </si>
  <si>
    <t>41104120</t>
  </si>
  <si>
    <t>Sedimentation rate tubes</t>
  </si>
  <si>
    <t>41104121</t>
  </si>
  <si>
    <t>Stool collection containers with media</t>
  </si>
  <si>
    <t>41104122</t>
  </si>
  <si>
    <t>Stool collection containers without media</t>
  </si>
  <si>
    <t>41104123</t>
  </si>
  <si>
    <t>Sputum collection apparatus or containers</t>
  </si>
  <si>
    <t>41104124</t>
  </si>
  <si>
    <t>Laboratory bone marrow biopsy trays</t>
  </si>
  <si>
    <t>Laboratory water purification equipment and supplies</t>
  </si>
  <si>
    <t>41104201</t>
  </si>
  <si>
    <t>Water purification reagents</t>
  </si>
  <si>
    <t>41104202</t>
  </si>
  <si>
    <t>Deionization or demineralization equipment</t>
  </si>
  <si>
    <t>41104203</t>
  </si>
  <si>
    <t>Base exchange equipment</t>
  </si>
  <si>
    <t>41104204</t>
  </si>
  <si>
    <t>Reverse osmosis equipment</t>
  </si>
  <si>
    <t>41104205</t>
  </si>
  <si>
    <t>Ultra violet water purification units</t>
  </si>
  <si>
    <t>41104206</t>
  </si>
  <si>
    <t>Ultra pure water systems</t>
  </si>
  <si>
    <t>41104207</t>
  </si>
  <si>
    <t>Water analysis systems</t>
  </si>
  <si>
    <t>41104208</t>
  </si>
  <si>
    <t>Dehydrators</t>
  </si>
  <si>
    <t>41104209</t>
  </si>
  <si>
    <t>Deoxiders</t>
  </si>
  <si>
    <t>41104210</t>
  </si>
  <si>
    <t>Dissolvers</t>
  </si>
  <si>
    <t>41104211</t>
  </si>
  <si>
    <t>Softeners</t>
  </si>
  <si>
    <t>41104212</t>
  </si>
  <si>
    <t>Water filtration cartridges</t>
  </si>
  <si>
    <t>Fermentation equipment</t>
  </si>
  <si>
    <t>41104301</t>
  </si>
  <si>
    <t>Standard fermentation units</t>
  </si>
  <si>
    <t>41104302</t>
  </si>
  <si>
    <t>Continuous culture apparatus</t>
  </si>
  <si>
    <t>41104303</t>
  </si>
  <si>
    <t>Anaerobic jars or accessories</t>
  </si>
  <si>
    <t>41104304</t>
  </si>
  <si>
    <t>Digestion systems</t>
  </si>
  <si>
    <t>41104305</t>
  </si>
  <si>
    <t>Inspissators</t>
  </si>
  <si>
    <t>41104306</t>
  </si>
  <si>
    <t>In vitro culture equipment</t>
  </si>
  <si>
    <t>41104307</t>
  </si>
  <si>
    <t>Microbiology fermentation equipment</t>
  </si>
  <si>
    <t>41104308</t>
  </si>
  <si>
    <t>Anaerobic environmental culture systems or supplies</t>
  </si>
  <si>
    <t>Laboratory incubating equipment</t>
  </si>
  <si>
    <t>41104401</t>
  </si>
  <si>
    <t>Gravity convection general purpose incubators</t>
  </si>
  <si>
    <t>41104402</t>
  </si>
  <si>
    <t>Forced air or mechanical convection general purpose incubators</t>
  </si>
  <si>
    <t>41104403</t>
  </si>
  <si>
    <t>Tissue culture incubators</t>
  </si>
  <si>
    <t>41104404</t>
  </si>
  <si>
    <t>Cooled biological oxygen demand BOD incubators</t>
  </si>
  <si>
    <t>41104405</t>
  </si>
  <si>
    <t>Shaking incubators</t>
  </si>
  <si>
    <t>41104406</t>
  </si>
  <si>
    <t>Plate incubators</t>
  </si>
  <si>
    <t>41104407</t>
  </si>
  <si>
    <t>Water jacketed single chamber carbon dioxide incubators</t>
  </si>
  <si>
    <t>41104408</t>
  </si>
  <si>
    <t>Water jacketed dual chamber carbon dioxide incubators</t>
  </si>
  <si>
    <t>41104409</t>
  </si>
  <si>
    <t>Water jacketed single chamber carbon dioxide incubators with humidity control</t>
  </si>
  <si>
    <t>41104410</t>
  </si>
  <si>
    <t>Water jacketed dual chamber carbon dioxide incubators with humidity control</t>
  </si>
  <si>
    <t>41104411</t>
  </si>
  <si>
    <t>Dry wall single chamber carbon dioxide incubators</t>
  </si>
  <si>
    <t>41104412</t>
  </si>
  <si>
    <t>Dry wall dual chamber carbon dioxide incubators</t>
  </si>
  <si>
    <t>41104413</t>
  </si>
  <si>
    <t>Dry wall single chamber carbon dioxide incubators with humidity control</t>
  </si>
  <si>
    <t>41104414</t>
  </si>
  <si>
    <t>Dry wall dual chamber carbon dioxide incubators with humidity control</t>
  </si>
  <si>
    <t>41104415</t>
  </si>
  <si>
    <t>Water jacketed single chamber three gas incubators</t>
  </si>
  <si>
    <t>41104416</t>
  </si>
  <si>
    <t>Water jacketed dual chamber three gas incubators</t>
  </si>
  <si>
    <t>41104417</t>
  </si>
  <si>
    <t>Water jacketed single chamber three gas incubators with humidity control</t>
  </si>
  <si>
    <t>41104418</t>
  </si>
  <si>
    <t>Water jacketed dual chamber three gas incubators with humidity control</t>
  </si>
  <si>
    <t>41104419</t>
  </si>
  <si>
    <t>Dry wall single chamber three gas incubators</t>
  </si>
  <si>
    <t>41104420</t>
  </si>
  <si>
    <t>Dry wall dual chamber three gas incubators</t>
  </si>
  <si>
    <t>41104421</t>
  </si>
  <si>
    <t>Dry wall single chamber three gas incubators with humidity control</t>
  </si>
  <si>
    <t>41104422</t>
  </si>
  <si>
    <t>Dry wall dual chamber three gas incubators with humidity control</t>
  </si>
  <si>
    <t>41104423</t>
  </si>
  <si>
    <t>Refrigerated incubators</t>
  </si>
  <si>
    <t>41104424</t>
  </si>
  <si>
    <t>Incubator accessories</t>
  </si>
  <si>
    <t>Laboratory ovens and accessories</t>
  </si>
  <si>
    <t>41104501</t>
  </si>
  <si>
    <t>Laboratory mechanical convection ovens</t>
  </si>
  <si>
    <t>41104502</t>
  </si>
  <si>
    <t>Gravity convection ovens</t>
  </si>
  <si>
    <t>41104503</t>
  </si>
  <si>
    <t>Ageing ovens</t>
  </si>
  <si>
    <t>41104504</t>
  </si>
  <si>
    <t>Cleanroom ovens</t>
  </si>
  <si>
    <t>41104505</t>
  </si>
  <si>
    <t>Laboratory quartz oven pots</t>
  </si>
  <si>
    <t>41104506</t>
  </si>
  <si>
    <t>Laboratory safety ovens</t>
  </si>
  <si>
    <t>41104507</t>
  </si>
  <si>
    <t>Laboratory microwave ovens</t>
  </si>
  <si>
    <t>41104508</t>
  </si>
  <si>
    <t>Induction dryers</t>
  </si>
  <si>
    <t>41104509</t>
  </si>
  <si>
    <t>Vacuum ovens</t>
  </si>
  <si>
    <t>41104510</t>
  </si>
  <si>
    <t>Drying cabinets or ovens</t>
  </si>
  <si>
    <t>41104511</t>
  </si>
  <si>
    <t>Hybridization ovens or incubators</t>
  </si>
  <si>
    <t>41104512</t>
  </si>
  <si>
    <t>Laboratory oven accessories</t>
  </si>
  <si>
    <t>41104600</t>
  </si>
  <si>
    <t>Laboratory furnaces and accessories</t>
  </si>
  <si>
    <t>41104601</t>
  </si>
  <si>
    <t>Laboratory box furnaces</t>
  </si>
  <si>
    <t>41104602</t>
  </si>
  <si>
    <t>Programmable box furnaces</t>
  </si>
  <si>
    <t>41104603</t>
  </si>
  <si>
    <t>Tube furnaces</t>
  </si>
  <si>
    <t>41104604</t>
  </si>
  <si>
    <t>Programmable tube furnaces</t>
  </si>
  <si>
    <t>41104605</t>
  </si>
  <si>
    <t>Crucible furnaces</t>
  </si>
  <si>
    <t>41104606</t>
  </si>
  <si>
    <t>Programmable crucible furnaces</t>
  </si>
  <si>
    <t>41104607</t>
  </si>
  <si>
    <t>Furnace control console</t>
  </si>
  <si>
    <t>41104608</t>
  </si>
  <si>
    <t>Programmable furnace control console</t>
  </si>
  <si>
    <t>41104609</t>
  </si>
  <si>
    <t>Laboratory safety furnaces</t>
  </si>
  <si>
    <t>41104610</t>
  </si>
  <si>
    <t>Laboratory furnace hearthplates</t>
  </si>
  <si>
    <t>41104611</t>
  </si>
  <si>
    <t>Laboratory furnace replacement insulation</t>
  </si>
  <si>
    <t>41104612</t>
  </si>
  <si>
    <t>Laboratory furnace accessories</t>
  </si>
  <si>
    <t>41104700</t>
  </si>
  <si>
    <t>Laboratory freeze dryers and lyopholizers and accessories</t>
  </si>
  <si>
    <t>41104701</t>
  </si>
  <si>
    <t>Freeze dryers or lyopholizers</t>
  </si>
  <si>
    <t>41104702</t>
  </si>
  <si>
    <t>Freeze dryer glassware</t>
  </si>
  <si>
    <t>41104703</t>
  </si>
  <si>
    <t>Tray dryers</t>
  </si>
  <si>
    <t>41104704</t>
  </si>
  <si>
    <t>Freeze dryer or lyopholizer accessories</t>
  </si>
  <si>
    <t>Laboratory decanting and distilling and evaporating and extracting equipment and supplies</t>
  </si>
  <si>
    <t>41104801</t>
  </si>
  <si>
    <t>Flask or retort units</t>
  </si>
  <si>
    <t>41104802</t>
  </si>
  <si>
    <t>Bi distillation units</t>
  </si>
  <si>
    <t>41104803</t>
  </si>
  <si>
    <t>Laboratory evaporators</t>
  </si>
  <si>
    <t>41104804</t>
  </si>
  <si>
    <t>Vacuum or rotary evaporators</t>
  </si>
  <si>
    <t>41104805</t>
  </si>
  <si>
    <t>Nitrogen blowdown evaporators</t>
  </si>
  <si>
    <t>41104806</t>
  </si>
  <si>
    <t>Extracting equipment for laboratories</t>
  </si>
  <si>
    <t>41104807</t>
  </si>
  <si>
    <t>Fat extractors</t>
  </si>
  <si>
    <t>41104808</t>
  </si>
  <si>
    <t>Crude fiber extractors</t>
  </si>
  <si>
    <t>41104809</t>
  </si>
  <si>
    <t>Sedimentological analyzing unit</t>
  </si>
  <si>
    <t>41104810</t>
  </si>
  <si>
    <t>Fractionation apparatus</t>
  </si>
  <si>
    <t>41104811</t>
  </si>
  <si>
    <t>Density gradient fractionators</t>
  </si>
  <si>
    <t>41104812</t>
  </si>
  <si>
    <t>Distillation pipings or columns or fittings</t>
  </si>
  <si>
    <t>41104813</t>
  </si>
  <si>
    <t>Reflux components</t>
  </si>
  <si>
    <t>41104814</t>
  </si>
  <si>
    <t>Laboratory heat exchange condensers</t>
  </si>
  <si>
    <t>41104815</t>
  </si>
  <si>
    <t>Kjeldahl nitrogen determination apparatus</t>
  </si>
  <si>
    <t>41104816</t>
  </si>
  <si>
    <t>Vacuum or centrifugal concentrators</t>
  </si>
  <si>
    <t>41104817</t>
  </si>
  <si>
    <t>Extraction thimbles</t>
  </si>
  <si>
    <t>Laboratory filtering equipment and supplies</t>
  </si>
  <si>
    <t>41104901</t>
  </si>
  <si>
    <t>Laboratory line filters</t>
  </si>
  <si>
    <t>41104902</t>
  </si>
  <si>
    <t>Gel filtration equipment</t>
  </si>
  <si>
    <t>41104903</t>
  </si>
  <si>
    <t>Ultra filtration equipment</t>
  </si>
  <si>
    <t>41104904</t>
  </si>
  <si>
    <t>Sintered cell filters</t>
  </si>
  <si>
    <t>41104905</t>
  </si>
  <si>
    <t>Thin channel filtration equipment</t>
  </si>
  <si>
    <t>41104906</t>
  </si>
  <si>
    <t>Reverse osmosis filtration equipment</t>
  </si>
  <si>
    <t>41104907</t>
  </si>
  <si>
    <t>Molecular filtration equipment</t>
  </si>
  <si>
    <t>41104908</t>
  </si>
  <si>
    <t>Laboratory cartridge element filters</t>
  </si>
  <si>
    <t>41104909</t>
  </si>
  <si>
    <t>Laboratory filter holders or cyclones</t>
  </si>
  <si>
    <t>41104910</t>
  </si>
  <si>
    <t>Laboratory multi sheet or press filters</t>
  </si>
  <si>
    <t>41104911</t>
  </si>
  <si>
    <t>Laboratory air filtration systems</t>
  </si>
  <si>
    <t>41104912</t>
  </si>
  <si>
    <t>Fluid presses filter</t>
  </si>
  <si>
    <t>41104913</t>
  </si>
  <si>
    <t>Bioseparation filters</t>
  </si>
  <si>
    <t>41104914</t>
  </si>
  <si>
    <t>Bottletops or filtration cups</t>
  </si>
  <si>
    <t>41104915</t>
  </si>
  <si>
    <t>Capsules filters</t>
  </si>
  <si>
    <t>41104916</t>
  </si>
  <si>
    <t>Centrifugal filters</t>
  </si>
  <si>
    <t>41104917</t>
  </si>
  <si>
    <t>Laboratory environmental filters</t>
  </si>
  <si>
    <t>41104918</t>
  </si>
  <si>
    <t>Laboratory glass filters</t>
  </si>
  <si>
    <t>41104919</t>
  </si>
  <si>
    <t>Laboratory HEPA filters</t>
  </si>
  <si>
    <t>41104920</t>
  </si>
  <si>
    <t>Hybridization filters</t>
  </si>
  <si>
    <t>41104921</t>
  </si>
  <si>
    <t>Laboratory membrane filters</t>
  </si>
  <si>
    <t>41104922</t>
  </si>
  <si>
    <t>Syringe filters</t>
  </si>
  <si>
    <t>41104923</t>
  </si>
  <si>
    <t>Multiwell plate filters</t>
  </si>
  <si>
    <t>41104924</t>
  </si>
  <si>
    <t>Microbiology filters</t>
  </si>
  <si>
    <t>41104925</t>
  </si>
  <si>
    <t>Laboratory filtration hardware or accessories</t>
  </si>
  <si>
    <t>41104926</t>
  </si>
  <si>
    <t>Silica bed filter</t>
  </si>
  <si>
    <t>41104927</t>
  </si>
  <si>
    <t>Filter support screens</t>
  </si>
  <si>
    <t>41104928</t>
  </si>
  <si>
    <t>Laboratory bottle receiver</t>
  </si>
  <si>
    <t>41104929</t>
  </si>
  <si>
    <t>Laboratory filter papers</t>
  </si>
  <si>
    <t>Laboratory sieves and sifting equipment and supplies</t>
  </si>
  <si>
    <t>41105001</t>
  </si>
  <si>
    <t>Laboratory separators</t>
  </si>
  <si>
    <t>41105002</t>
  </si>
  <si>
    <t>Laboratory sifting equipment</t>
  </si>
  <si>
    <t>41105003</t>
  </si>
  <si>
    <t>Test sieves</t>
  </si>
  <si>
    <t>Laboratory pumps and tubing</t>
  </si>
  <si>
    <t>41105101</t>
  </si>
  <si>
    <t>Laboratory vacuum pumps</t>
  </si>
  <si>
    <t>41105102</t>
  </si>
  <si>
    <t>Peristaltic pumps</t>
  </si>
  <si>
    <t>41105103</t>
  </si>
  <si>
    <t>Laboratory centrifugal pumps</t>
  </si>
  <si>
    <t>41105104</t>
  </si>
  <si>
    <t>Syringe pumps</t>
  </si>
  <si>
    <t>41105105</t>
  </si>
  <si>
    <t>Metering pumps</t>
  </si>
  <si>
    <t>41105106</t>
  </si>
  <si>
    <t>Chromatography pumps</t>
  </si>
  <si>
    <t>41105107</t>
  </si>
  <si>
    <t>Laboratory drum pumps</t>
  </si>
  <si>
    <t>41105108</t>
  </si>
  <si>
    <t>Laboratory general purpose tubing</t>
  </si>
  <si>
    <t>41105109</t>
  </si>
  <si>
    <t>Rotary vane pumps</t>
  </si>
  <si>
    <t>41105200</t>
  </si>
  <si>
    <t>Laboratory slide stainer equipment and accessories</t>
  </si>
  <si>
    <t>41105201</t>
  </si>
  <si>
    <t>Histology or cytology slide stainers</t>
  </si>
  <si>
    <t>41105202</t>
  </si>
  <si>
    <t>Hematology slide stainers</t>
  </si>
  <si>
    <t>41105203</t>
  </si>
  <si>
    <t>Microbiology slide stainers</t>
  </si>
  <si>
    <t>41105204</t>
  </si>
  <si>
    <t>Laboratory slide stainer accessories</t>
  </si>
  <si>
    <t>41105205</t>
  </si>
  <si>
    <t>Microslide making equipment</t>
  </si>
  <si>
    <t>Laboratory electrophoresis and blotting system and supplies</t>
  </si>
  <si>
    <t>41105301</t>
  </si>
  <si>
    <t>Gel boxes</t>
  </si>
  <si>
    <t>41105302</t>
  </si>
  <si>
    <t>Gel dryers</t>
  </si>
  <si>
    <t>41105303</t>
  </si>
  <si>
    <t>Electrophoresis system power supplies</t>
  </si>
  <si>
    <t>41105304</t>
  </si>
  <si>
    <t>Transilluminators</t>
  </si>
  <si>
    <t>41105305</t>
  </si>
  <si>
    <t>Electrophoresis system accessories</t>
  </si>
  <si>
    <t>41105307</t>
  </si>
  <si>
    <t>Instrumentation for capillary electrophoresis</t>
  </si>
  <si>
    <t>41105308</t>
  </si>
  <si>
    <t>Capillaries or cartridges</t>
  </si>
  <si>
    <t>41105309</t>
  </si>
  <si>
    <t>Kits or reagents for capillary electrophoresis</t>
  </si>
  <si>
    <t>41105310</t>
  </si>
  <si>
    <t>Blotting or transfer accessories</t>
  </si>
  <si>
    <t>41105311</t>
  </si>
  <si>
    <t>Blotting or transfer apparatus</t>
  </si>
  <si>
    <t>41105312</t>
  </si>
  <si>
    <t>Combs or plates or spacers or trays</t>
  </si>
  <si>
    <t>41105313</t>
  </si>
  <si>
    <t>Cassettes or related detection accessories</t>
  </si>
  <si>
    <t>41105314</t>
  </si>
  <si>
    <t>Gel documentation systems</t>
  </si>
  <si>
    <t>41105315</t>
  </si>
  <si>
    <t>Gel documentation accessories</t>
  </si>
  <si>
    <t>41105316</t>
  </si>
  <si>
    <t>Ultraviolet crosslinkers</t>
  </si>
  <si>
    <t>41105317</t>
  </si>
  <si>
    <t>Agarose gel making reagents</t>
  </si>
  <si>
    <t>41105318</t>
  </si>
  <si>
    <t>Agarose premade gels</t>
  </si>
  <si>
    <t>41105319</t>
  </si>
  <si>
    <t>Polyacrylamide gel making reagents</t>
  </si>
  <si>
    <t>41105320</t>
  </si>
  <si>
    <t>Polyacrylamide premade gels</t>
  </si>
  <si>
    <t>41105321</t>
  </si>
  <si>
    <t>Nucleic acid gels stain</t>
  </si>
  <si>
    <t>41105322</t>
  </si>
  <si>
    <t>Polyacrylamide gels stain</t>
  </si>
  <si>
    <t>41105323</t>
  </si>
  <si>
    <t>Electrophoresis premade buffers or solutions</t>
  </si>
  <si>
    <t>41105324</t>
  </si>
  <si>
    <t>Deoxyribonucleic acid DNA or ribonucleic acid RNA probes</t>
  </si>
  <si>
    <t>41105325</t>
  </si>
  <si>
    <t>Microwells plates for deoxyribonucleic acid DNA or deoxyribonucleic acid DNA hybridization</t>
  </si>
  <si>
    <t>41105326</t>
  </si>
  <si>
    <t>Hybridization reagents or buffers</t>
  </si>
  <si>
    <t>41105327</t>
  </si>
  <si>
    <t>Conjugated nucleotides or oligomers</t>
  </si>
  <si>
    <t>41105328</t>
  </si>
  <si>
    <t>Premade northern or southern or western blots</t>
  </si>
  <si>
    <t>41105329</t>
  </si>
  <si>
    <t>Blocking agents</t>
  </si>
  <si>
    <t>41105330</t>
  </si>
  <si>
    <t>Control proteins or cell lysates or tissue lysates</t>
  </si>
  <si>
    <t>41105331</t>
  </si>
  <si>
    <t>Protein chemifluorescent detection reagents or kits or substrates</t>
  </si>
  <si>
    <t>41105332</t>
  </si>
  <si>
    <t>Protein chemiluminescent detection reagents or kits or substrates</t>
  </si>
  <si>
    <t>41105333</t>
  </si>
  <si>
    <t>Protein chromogenic detection reagents or kits or substrates</t>
  </si>
  <si>
    <t>41105334</t>
  </si>
  <si>
    <t>Deoxyribonucleic acid DNA quantitation markers</t>
  </si>
  <si>
    <t>41105335</t>
  </si>
  <si>
    <t>Deoxyribonucleic acid DNA size markers or standards</t>
  </si>
  <si>
    <t>41105336</t>
  </si>
  <si>
    <t>Isoelectric focusing IEF markers</t>
  </si>
  <si>
    <t>41105337</t>
  </si>
  <si>
    <t>Protein electrophoresis markers</t>
  </si>
  <si>
    <t>41105338</t>
  </si>
  <si>
    <t>Ribonucleic acid RNA markers or standards</t>
  </si>
  <si>
    <t>41105339</t>
  </si>
  <si>
    <t>Blotting membranes</t>
  </si>
  <si>
    <t>Nucleic acid extraction and purification and quantitation kits and components</t>
  </si>
  <si>
    <t>41105501</t>
  </si>
  <si>
    <t>Deoxyribonucleic acid DNA cleanup or gel extraction kits</t>
  </si>
  <si>
    <t>41105502</t>
  </si>
  <si>
    <t>Kits for deoxyribonucleic acid DNA extraction from food</t>
  </si>
  <si>
    <t>41105503</t>
  </si>
  <si>
    <t>Electroelution systems</t>
  </si>
  <si>
    <t>41105504</t>
  </si>
  <si>
    <t>Genomic deoxyribonucleic acid DNA purification kits</t>
  </si>
  <si>
    <t>41105505</t>
  </si>
  <si>
    <t>High throughput screening HTS systems in nucleic acid purification</t>
  </si>
  <si>
    <t>41105506</t>
  </si>
  <si>
    <t>Kits for purification of messenger ribonucleic acid mRNA</t>
  </si>
  <si>
    <t>41105507</t>
  </si>
  <si>
    <t>Nucleic acid isolation magnetic beads</t>
  </si>
  <si>
    <t>41105508</t>
  </si>
  <si>
    <t>Nucleic acids coprecipitants</t>
  </si>
  <si>
    <t>41105509</t>
  </si>
  <si>
    <t>Nucleic acids quantitation kits</t>
  </si>
  <si>
    <t>41105510</t>
  </si>
  <si>
    <t>Phage deoxyribonucleic acid DNA purification kits</t>
  </si>
  <si>
    <t>41105511</t>
  </si>
  <si>
    <t>Kits for plasmids deoxyribonucleic acid DNA extraction from yeast</t>
  </si>
  <si>
    <t>41105512</t>
  </si>
  <si>
    <t>Plasmids or cosmids or bacterial artificial chromosomes BAC purification kit</t>
  </si>
  <si>
    <t>41105513</t>
  </si>
  <si>
    <t>Labeled nucleic acid purification kits</t>
  </si>
  <si>
    <t>41105514</t>
  </si>
  <si>
    <t>Reagents for nucleic acid extraction or precipitation or resuspension</t>
  </si>
  <si>
    <t>41105515</t>
  </si>
  <si>
    <t>Ribonucleic acid RNA cleanup or stabilization materials</t>
  </si>
  <si>
    <t>41105516</t>
  </si>
  <si>
    <t>Ribonucleic acid RNA gel extraction kits</t>
  </si>
  <si>
    <t>41105517</t>
  </si>
  <si>
    <t>Kits for nucleic acid extraction from plant cells or tissue</t>
  </si>
  <si>
    <t>41105518</t>
  </si>
  <si>
    <t>Total ribonucleic acid RNA purification kits</t>
  </si>
  <si>
    <t>41105519</t>
  </si>
  <si>
    <t>Viral deoxyribonucleic acid DNA purification kits</t>
  </si>
  <si>
    <t>41105520</t>
  </si>
  <si>
    <t>Viral ribonucleic acid RNA purification kits</t>
  </si>
  <si>
    <t>Deoxyribonucleic acid DNA sequencing products</t>
  </si>
  <si>
    <t>41105601</t>
  </si>
  <si>
    <t>Kits or enzymes for sequencing</t>
  </si>
  <si>
    <t>41105700</t>
  </si>
  <si>
    <t>Gene arrays</t>
  </si>
  <si>
    <t>41105701</t>
  </si>
  <si>
    <t>Acid nucleic immobilized on glass or nylon membranes</t>
  </si>
  <si>
    <t>In vitro transcription and translation products</t>
  </si>
  <si>
    <t>41105801</t>
  </si>
  <si>
    <t>Oligomer conjugates or derivatives</t>
  </si>
  <si>
    <t>41105802</t>
  </si>
  <si>
    <t>Ribonucleotides</t>
  </si>
  <si>
    <t>41105803</t>
  </si>
  <si>
    <t>Transcription or translation systems or kits</t>
  </si>
  <si>
    <t>41105804</t>
  </si>
  <si>
    <t>Translation labeling accessories</t>
  </si>
  <si>
    <t>Libraries and related materials</t>
  </si>
  <si>
    <t>41105901</t>
  </si>
  <si>
    <t>Animal tissues or  bodily fluids</t>
  </si>
  <si>
    <t>41105902</t>
  </si>
  <si>
    <t>Complementary deoxyribonucleic acid cDNA libraries</t>
  </si>
  <si>
    <t>41105903</t>
  </si>
  <si>
    <t>Complementary deoxyribonucleic acid cDNA synthesis kits</t>
  </si>
  <si>
    <t>41105904</t>
  </si>
  <si>
    <t>Genomic libraries</t>
  </si>
  <si>
    <t>41105905</t>
  </si>
  <si>
    <t>Library construction kits</t>
  </si>
  <si>
    <t>41105906</t>
  </si>
  <si>
    <t>Protein or peptide display libraries</t>
  </si>
  <si>
    <t>41105907</t>
  </si>
  <si>
    <t>Two hybrid libraries or systems</t>
  </si>
  <si>
    <t>41105908</t>
  </si>
  <si>
    <t>Viral packaging kits</t>
  </si>
  <si>
    <t>Nucleic acid labeling and detection systems</t>
  </si>
  <si>
    <t>41106001</t>
  </si>
  <si>
    <t>Nucleic acid chemifluorescent detection materials</t>
  </si>
  <si>
    <t>41106002</t>
  </si>
  <si>
    <t>Nucleic acid chemiluminescent detection materials</t>
  </si>
  <si>
    <t>41106003</t>
  </si>
  <si>
    <t>Nucleic acid chromogenic detection materials</t>
  </si>
  <si>
    <t>41106004</t>
  </si>
  <si>
    <t>Nucleic acid non radioactive labeling kits</t>
  </si>
  <si>
    <t>41106005</t>
  </si>
  <si>
    <t>Nucleic acid radioactive labeling kits</t>
  </si>
  <si>
    <t>41106006</t>
  </si>
  <si>
    <t>Radio nucleotides or nucleosides</t>
  </si>
  <si>
    <t>41106100</t>
  </si>
  <si>
    <t>Deoxyribonucleic acid DNA analysis kits</t>
  </si>
  <si>
    <t>41106101</t>
  </si>
  <si>
    <t>Cytogenetics kits</t>
  </si>
  <si>
    <t>41106102</t>
  </si>
  <si>
    <t>Differential display or subtraction kits</t>
  </si>
  <si>
    <t>41106103</t>
  </si>
  <si>
    <t>Deoxyribonucleic acid DNA typing kits</t>
  </si>
  <si>
    <t>41106104</t>
  </si>
  <si>
    <t>Nuclease protection assays</t>
  </si>
  <si>
    <t>Microorganism propagation and transformation media and kits and equipment</t>
  </si>
  <si>
    <t>41106201</t>
  </si>
  <si>
    <t>Antimycotics</t>
  </si>
  <si>
    <t>41106202</t>
  </si>
  <si>
    <t>Bacteria competent cells</t>
  </si>
  <si>
    <t>41106203</t>
  </si>
  <si>
    <t>Bacteria transformation kits</t>
  </si>
  <si>
    <t>41106204</t>
  </si>
  <si>
    <t>Bottled agar media or stabs for bacteria</t>
  </si>
  <si>
    <t>41106205</t>
  </si>
  <si>
    <t>Brent supplement mixtures for yeast</t>
  </si>
  <si>
    <t>41106206</t>
  </si>
  <si>
    <t>Complete supplement mixtures for yeast</t>
  </si>
  <si>
    <t>41106207</t>
  </si>
  <si>
    <t>Dictyostelium discoideum media</t>
  </si>
  <si>
    <t>41106208</t>
  </si>
  <si>
    <t>Electroporation cuvettes</t>
  </si>
  <si>
    <t>41106209</t>
  </si>
  <si>
    <t>Hollenberg supplement mixtures for yeast</t>
  </si>
  <si>
    <t>41106210</t>
  </si>
  <si>
    <t>Media or supplements for schizosaccharomyces  pombe</t>
  </si>
  <si>
    <t>41106211</t>
  </si>
  <si>
    <t>Media ingredients or additives schizosaccharomyces  pombe</t>
  </si>
  <si>
    <t>41106212</t>
  </si>
  <si>
    <t>Media ingredients or additives for bacteria</t>
  </si>
  <si>
    <t>41106213</t>
  </si>
  <si>
    <t>Premixed media dry</t>
  </si>
  <si>
    <t>41106214</t>
  </si>
  <si>
    <t>Reagents for preparing competent bacteria</t>
  </si>
  <si>
    <t>41106215</t>
  </si>
  <si>
    <t>Reagents for preparing competent yeast</t>
  </si>
  <si>
    <t>41106216</t>
  </si>
  <si>
    <t>Rich media for yeast</t>
  </si>
  <si>
    <t>41106217</t>
  </si>
  <si>
    <t>Specialty plates for bacteria</t>
  </si>
  <si>
    <t>41106218</t>
  </si>
  <si>
    <t>Specialty premixed media dry</t>
  </si>
  <si>
    <t>41106219</t>
  </si>
  <si>
    <t>Synthetic complete supplement mixtures for yeast</t>
  </si>
  <si>
    <t>41106220</t>
  </si>
  <si>
    <t>Synthetic media for yeast</t>
  </si>
  <si>
    <t>41106221</t>
  </si>
  <si>
    <t>Yeast competent cells</t>
  </si>
  <si>
    <t>41106222</t>
  </si>
  <si>
    <t>Yeast transformation kits</t>
  </si>
  <si>
    <t>41106223</t>
  </si>
  <si>
    <t>Yeast nitrogen bases YNB or yeast nitrogen base YNB variants</t>
  </si>
  <si>
    <t>Polymerase chain reaction PCR and reverse transcriptase polymerase chain reaction RT PCR products</t>
  </si>
  <si>
    <t>41106301</t>
  </si>
  <si>
    <t>Deoxynucleotide triphosphates dNTPs</t>
  </si>
  <si>
    <t>41106302</t>
  </si>
  <si>
    <t>Gene specific polymerase chain reaction PCR kits</t>
  </si>
  <si>
    <t>41106303</t>
  </si>
  <si>
    <t>Kits for polymerase chain reaction PCR purification</t>
  </si>
  <si>
    <t>41106304</t>
  </si>
  <si>
    <t>Kits for messenger ribonucleic acid mRNA quantitation by polymerase chain reaction PCR</t>
  </si>
  <si>
    <t>41106305</t>
  </si>
  <si>
    <t>Nucleotides</t>
  </si>
  <si>
    <t>41106306</t>
  </si>
  <si>
    <t>Polymerase chain reaction PCR buffers</t>
  </si>
  <si>
    <t>41106307</t>
  </si>
  <si>
    <t>Polymerase chain reaction PCR optimizing products</t>
  </si>
  <si>
    <t>41106308</t>
  </si>
  <si>
    <t>Polymerase chain reaction PCR or reverse transcriptase polymerase chain reaction RT PCR primers</t>
  </si>
  <si>
    <t>41106309</t>
  </si>
  <si>
    <t>Premade complementary deoxyribonucleic acid cDNA</t>
  </si>
  <si>
    <t>41106310</t>
  </si>
  <si>
    <t>Purified genomic deoxyribonucleic acids DNA</t>
  </si>
  <si>
    <t>41106311</t>
  </si>
  <si>
    <t>Purified ribonucleic acids RNA</t>
  </si>
  <si>
    <t>41106312</t>
  </si>
  <si>
    <t>Rapid amplification or complementary deoxyribonucleic acid ends RACE technology products</t>
  </si>
  <si>
    <t>41106313</t>
  </si>
  <si>
    <t>Reverse transcriptase polymerase chain reaction RT PCR kits</t>
  </si>
  <si>
    <t>41106314</t>
  </si>
  <si>
    <t>Thermostable deoxyribonucleic acid DNA polymerases or kits</t>
  </si>
  <si>
    <t>Primers  and linkers and adaptors</t>
  </si>
  <si>
    <t>41106401</t>
  </si>
  <si>
    <t>Adaptors or linkers</t>
  </si>
  <si>
    <t>41106402</t>
  </si>
  <si>
    <t>Miscellaneous primers</t>
  </si>
  <si>
    <t>41106403</t>
  </si>
  <si>
    <t>Sequencing primers</t>
  </si>
  <si>
    <t>Protein expression products</t>
  </si>
  <si>
    <t>41106501</t>
  </si>
  <si>
    <t>Bacterial expression kits</t>
  </si>
  <si>
    <t>41106502</t>
  </si>
  <si>
    <t>Eucariotic transfection reagents</t>
  </si>
  <si>
    <t>41106503</t>
  </si>
  <si>
    <t>Inducers or regulators</t>
  </si>
  <si>
    <t>41106504</t>
  </si>
  <si>
    <t>Insect cells</t>
  </si>
  <si>
    <t>41106505</t>
  </si>
  <si>
    <t>Insect expression  kits</t>
  </si>
  <si>
    <t>41106506</t>
  </si>
  <si>
    <t>Insect media</t>
  </si>
  <si>
    <t>41106507</t>
  </si>
  <si>
    <t>Insect medium supplements or reagents</t>
  </si>
  <si>
    <t>41106508</t>
  </si>
  <si>
    <t>Mammalian cell expression  kits</t>
  </si>
  <si>
    <t>41106509</t>
  </si>
  <si>
    <t>Mammalian cells</t>
  </si>
  <si>
    <t>41106510</t>
  </si>
  <si>
    <t>Kits for protein extraction from mammalian cells or tissues</t>
  </si>
  <si>
    <t>41106511</t>
  </si>
  <si>
    <t>Kits for protein extraction from bacteria</t>
  </si>
  <si>
    <t>41106512</t>
  </si>
  <si>
    <t>Kits for protein extraction from yeast</t>
  </si>
  <si>
    <t>41106513</t>
  </si>
  <si>
    <t>Reporter gene assay</t>
  </si>
  <si>
    <t>41106514</t>
  </si>
  <si>
    <t>Stable mammalian cell lines</t>
  </si>
  <si>
    <t>41106515</t>
  </si>
  <si>
    <t>Yeast expression kits</t>
  </si>
  <si>
    <t>41106516</t>
  </si>
  <si>
    <t>Enzyme expression consumables</t>
  </si>
  <si>
    <t>Vectors</t>
  </si>
  <si>
    <t>41106601</t>
  </si>
  <si>
    <t>Chromosome targeting vectors</t>
  </si>
  <si>
    <t>41106602</t>
  </si>
  <si>
    <t>Bacterial expression vectors</t>
  </si>
  <si>
    <t>41106603</t>
  </si>
  <si>
    <t>Cassette vectors</t>
  </si>
  <si>
    <t>41106604</t>
  </si>
  <si>
    <t>Display vector maps or sequences</t>
  </si>
  <si>
    <t>41106605</t>
  </si>
  <si>
    <t>Enzyme reporter vector maps or sequences</t>
  </si>
  <si>
    <t>41106606</t>
  </si>
  <si>
    <t>Expression complementary deoxyribonucleic acid cDNA vectors</t>
  </si>
  <si>
    <t>41106607</t>
  </si>
  <si>
    <t>Fluorescent protein vector maps or sequences</t>
  </si>
  <si>
    <t>41106608</t>
  </si>
  <si>
    <t>Fusion vectors</t>
  </si>
  <si>
    <t>41106609</t>
  </si>
  <si>
    <t>Gene targeting vectors</t>
  </si>
  <si>
    <t>41106610</t>
  </si>
  <si>
    <t>General cloning vectors</t>
  </si>
  <si>
    <t>41106611</t>
  </si>
  <si>
    <t>Hybrid system vectors or kits</t>
  </si>
  <si>
    <t>41106612</t>
  </si>
  <si>
    <t>Insect expression vectors</t>
  </si>
  <si>
    <t>41106613</t>
  </si>
  <si>
    <t>Library construction vectors</t>
  </si>
  <si>
    <t>41106614</t>
  </si>
  <si>
    <t>Mammalian cell expression vectors</t>
  </si>
  <si>
    <t>41106615</t>
  </si>
  <si>
    <t>Polymerase chain reaction PCR cloning vectors or kits</t>
  </si>
  <si>
    <t>41106616</t>
  </si>
  <si>
    <t>Phage or viral deoxyribonucleic acids DNA</t>
  </si>
  <si>
    <t>41106617</t>
  </si>
  <si>
    <t>Plasmid mutagenesis vectors or kits</t>
  </si>
  <si>
    <t>41106618</t>
  </si>
  <si>
    <t>Recombination mediated cloning or expression products</t>
  </si>
  <si>
    <t>41106619</t>
  </si>
  <si>
    <t>Sequencing vectors</t>
  </si>
  <si>
    <t>41106620</t>
  </si>
  <si>
    <t>Signal transduction reporter vector maps or sequences</t>
  </si>
  <si>
    <t>41106621</t>
  </si>
  <si>
    <t>Virus mediated expression vectors or kits</t>
  </si>
  <si>
    <t>41106622</t>
  </si>
  <si>
    <t>Yeast expression vectors</t>
  </si>
  <si>
    <t>Measuring and observing and testing instruments</t>
  </si>
  <si>
    <t>Weight measuring instruments</t>
  </si>
  <si>
    <t>41111501</t>
  </si>
  <si>
    <t>Electronic toploading balances</t>
  </si>
  <si>
    <t>41111502</t>
  </si>
  <si>
    <t>Laboratory balances</t>
  </si>
  <si>
    <t>41111503</t>
  </si>
  <si>
    <t>Mechanical balances</t>
  </si>
  <si>
    <t>41111504</t>
  </si>
  <si>
    <t>Pull spring balances</t>
  </si>
  <si>
    <t>41111505</t>
  </si>
  <si>
    <t>Calibration weights or weight sets</t>
  </si>
  <si>
    <t>41111506</t>
  </si>
  <si>
    <t>Animal weighing scales</t>
  </si>
  <si>
    <t>41111507</t>
  </si>
  <si>
    <t>Bench scales</t>
  </si>
  <si>
    <t>41111508</t>
  </si>
  <si>
    <t>Bodyweight measuring scales</t>
  </si>
  <si>
    <t>41111509</t>
  </si>
  <si>
    <t>Floor or platform scales</t>
  </si>
  <si>
    <t>41111510</t>
  </si>
  <si>
    <t>Postal scales</t>
  </si>
  <si>
    <t>41111511</t>
  </si>
  <si>
    <t>Truck or rail scales</t>
  </si>
  <si>
    <t>41111512</t>
  </si>
  <si>
    <t>Triple beam balances</t>
  </si>
  <si>
    <t>41111513</t>
  </si>
  <si>
    <t>Moisture balances</t>
  </si>
  <si>
    <t>41111515</t>
  </si>
  <si>
    <t>Balance weighing containers or bowls or boats or papers</t>
  </si>
  <si>
    <t>41111516</t>
  </si>
  <si>
    <t>Weight measuring instrument accessories</t>
  </si>
  <si>
    <t>41111517</t>
  </si>
  <si>
    <t>Analytical balances</t>
  </si>
  <si>
    <t>41111518</t>
  </si>
  <si>
    <t>Axle load scales</t>
  </si>
  <si>
    <t>Length and thickness and distance measuring instruments</t>
  </si>
  <si>
    <t>41111601</t>
  </si>
  <si>
    <t>Micrometers</t>
  </si>
  <si>
    <t>41111602</t>
  </si>
  <si>
    <t>Pedometers</t>
  </si>
  <si>
    <t>41111603</t>
  </si>
  <si>
    <t>Rangefinders</t>
  </si>
  <si>
    <t>41111604</t>
  </si>
  <si>
    <t>Rulers</t>
  </si>
  <si>
    <t>41111605</t>
  </si>
  <si>
    <t>Strain gauges</t>
  </si>
  <si>
    <t>41111606</t>
  </si>
  <si>
    <t>Tellurometers</t>
  </si>
  <si>
    <t>41111607</t>
  </si>
  <si>
    <t>Thread counters or gauges</t>
  </si>
  <si>
    <t>41111613</t>
  </si>
  <si>
    <t>Distance meters</t>
  </si>
  <si>
    <t>41111614</t>
  </si>
  <si>
    <t>Height gauges</t>
  </si>
  <si>
    <t>41111615</t>
  </si>
  <si>
    <t>Laser measuring systems</t>
  </si>
  <si>
    <t>41111616</t>
  </si>
  <si>
    <t>Measuring wheels for distance</t>
  </si>
  <si>
    <t>41111617</t>
  </si>
  <si>
    <t>Feeler gauges</t>
  </si>
  <si>
    <t>41111618</t>
  </si>
  <si>
    <t>Gage block set</t>
  </si>
  <si>
    <t>41111619</t>
  </si>
  <si>
    <t>Go or no go gauge</t>
  </si>
  <si>
    <t>41111620</t>
  </si>
  <si>
    <t>Etalon wedge</t>
  </si>
  <si>
    <t>41111621</t>
  </si>
  <si>
    <t>Calipers</t>
  </si>
  <si>
    <t>41111622</t>
  </si>
  <si>
    <t>Micrometer calipers</t>
  </si>
  <si>
    <t>41111623</t>
  </si>
  <si>
    <t>Thickness measuring devices</t>
  </si>
  <si>
    <t>41111624</t>
  </si>
  <si>
    <t>Alexometer</t>
  </si>
  <si>
    <t>41111625</t>
  </si>
  <si>
    <t>Curvimeter</t>
  </si>
  <si>
    <t>41111626</t>
  </si>
  <si>
    <t>Gauge block</t>
  </si>
  <si>
    <t>41111627</t>
  </si>
  <si>
    <t>Vee block</t>
  </si>
  <si>
    <t>41111628</t>
  </si>
  <si>
    <t>Wire meter</t>
  </si>
  <si>
    <t>41111629</t>
  </si>
  <si>
    <t>Cable or wire extension linear position sensor</t>
  </si>
  <si>
    <t>Viewing and observing instruments and accessories</t>
  </si>
  <si>
    <t>41111701</t>
  </si>
  <si>
    <t>Ion microscopes</t>
  </si>
  <si>
    <t>41111702</t>
  </si>
  <si>
    <t>Monocular microscopes</t>
  </si>
  <si>
    <t>41111703</t>
  </si>
  <si>
    <t>Stereo or dissecting light microscopes</t>
  </si>
  <si>
    <t>41111704</t>
  </si>
  <si>
    <t>Illuminators for microscopes</t>
  </si>
  <si>
    <t>41111705</t>
  </si>
  <si>
    <t>Microscope objectives</t>
  </si>
  <si>
    <t>41111706</t>
  </si>
  <si>
    <t>Photo attachments for microscopes</t>
  </si>
  <si>
    <t>41111707</t>
  </si>
  <si>
    <t>Profile projectors</t>
  </si>
  <si>
    <t>41111708</t>
  </si>
  <si>
    <t>Video attachments for microscopes</t>
  </si>
  <si>
    <t>41111709</t>
  </si>
  <si>
    <t>Binocular light compound microscopes</t>
  </si>
  <si>
    <t>41111710</t>
  </si>
  <si>
    <t>Combination electron and light microscopes</t>
  </si>
  <si>
    <t>41111711</t>
  </si>
  <si>
    <t>Electron microscopes</t>
  </si>
  <si>
    <t>41111712</t>
  </si>
  <si>
    <t>Inverted microscopes</t>
  </si>
  <si>
    <t>41111713</t>
  </si>
  <si>
    <t>Magnifiers</t>
  </si>
  <si>
    <t>41111714</t>
  </si>
  <si>
    <t>Loupes</t>
  </si>
  <si>
    <t>41111715</t>
  </si>
  <si>
    <t>Telescopes</t>
  </si>
  <si>
    <t>41111716</t>
  </si>
  <si>
    <t>Borescope inspection equipment</t>
  </si>
  <si>
    <t>41111717</t>
  </si>
  <si>
    <t>Binoculars</t>
  </si>
  <si>
    <t>41111718</t>
  </si>
  <si>
    <t>Metallurgical microscopes</t>
  </si>
  <si>
    <t>41111719</t>
  </si>
  <si>
    <t>Darkfield microscopes</t>
  </si>
  <si>
    <t>41111720</t>
  </si>
  <si>
    <t>Scanning electron microscopes</t>
  </si>
  <si>
    <t>41111721</t>
  </si>
  <si>
    <t>Transmission electron microscopes</t>
  </si>
  <si>
    <t>41111722</t>
  </si>
  <si>
    <t>Fluorescent microscopes</t>
  </si>
  <si>
    <t>41111723</t>
  </si>
  <si>
    <t>Scanning light or spinning disk or laser scanning microscopes</t>
  </si>
  <si>
    <t>41111724</t>
  </si>
  <si>
    <t>Scanning probe microscopes</t>
  </si>
  <si>
    <t>41111725</t>
  </si>
  <si>
    <t>Polarizing microscopes</t>
  </si>
  <si>
    <t>41111726</t>
  </si>
  <si>
    <t>Acoustic microscopes</t>
  </si>
  <si>
    <t>41111727</t>
  </si>
  <si>
    <t>Projection microscopes</t>
  </si>
  <si>
    <t>41111728</t>
  </si>
  <si>
    <t>Wide field microscopes</t>
  </si>
  <si>
    <t>41111729</t>
  </si>
  <si>
    <t>Microscope eyepieces</t>
  </si>
  <si>
    <t>41111730</t>
  </si>
  <si>
    <t>Microscope condensers</t>
  </si>
  <si>
    <t>41111731</t>
  </si>
  <si>
    <t>Microscope collectors</t>
  </si>
  <si>
    <t>41111733</t>
  </si>
  <si>
    <t>Microscope tubes</t>
  </si>
  <si>
    <t>41111734</t>
  </si>
  <si>
    <t>Microscope stages</t>
  </si>
  <si>
    <t>41111735</t>
  </si>
  <si>
    <t>Automated microscope stages</t>
  </si>
  <si>
    <t>41111736</t>
  </si>
  <si>
    <t>Microscope covers</t>
  </si>
  <si>
    <t>41111737</t>
  </si>
  <si>
    <t>Videoscopes</t>
  </si>
  <si>
    <t>41111738</t>
  </si>
  <si>
    <t>Fiberscopes</t>
  </si>
  <si>
    <t>41111739</t>
  </si>
  <si>
    <t>Laboratory microscope replacement bulbs</t>
  </si>
  <si>
    <t>41111800</t>
  </si>
  <si>
    <t>Non destructive examination equipment</t>
  </si>
  <si>
    <t>41111801</t>
  </si>
  <si>
    <t>Eddy current examination equipment</t>
  </si>
  <si>
    <t>41111802</t>
  </si>
  <si>
    <t>Liquid penetrant examination equipment</t>
  </si>
  <si>
    <t>41111803</t>
  </si>
  <si>
    <t>Magnetic particle examination equipment</t>
  </si>
  <si>
    <t>41111804</t>
  </si>
  <si>
    <t>Ultrasonic examination equipment</t>
  </si>
  <si>
    <t>41111805</t>
  </si>
  <si>
    <t>CO 60 radiography examination equipment</t>
  </si>
  <si>
    <t>41111806</t>
  </si>
  <si>
    <t>CS 137 radiography examination equipment</t>
  </si>
  <si>
    <t>41111807</t>
  </si>
  <si>
    <t>IR 192 radiography examination equipment</t>
  </si>
  <si>
    <t>41111808</t>
  </si>
  <si>
    <t>X ray radiography examination equipment</t>
  </si>
  <si>
    <t>41111809</t>
  </si>
  <si>
    <t>Leak testing equipment</t>
  </si>
  <si>
    <t>41111810</t>
  </si>
  <si>
    <t>Hot testing equipment station</t>
  </si>
  <si>
    <t>41111811</t>
  </si>
  <si>
    <t>Cold testing equipment station</t>
  </si>
  <si>
    <t>41111900</t>
  </si>
  <si>
    <t>Indicating and recording instruments</t>
  </si>
  <si>
    <t>41111901</t>
  </si>
  <si>
    <t>Counters</t>
  </si>
  <si>
    <t>41111902</t>
  </si>
  <si>
    <t>Electronic counters</t>
  </si>
  <si>
    <t>41111903</t>
  </si>
  <si>
    <t>Metal detectors</t>
  </si>
  <si>
    <t>41111904</t>
  </si>
  <si>
    <t>Electronic columns</t>
  </si>
  <si>
    <t>41111905</t>
  </si>
  <si>
    <t>Electronic measuring probes</t>
  </si>
  <si>
    <t>41111906</t>
  </si>
  <si>
    <t>Chart recorders</t>
  </si>
  <si>
    <t>41111907</t>
  </si>
  <si>
    <t>Digital readout recorders</t>
  </si>
  <si>
    <t>41111908</t>
  </si>
  <si>
    <t>Graphic recorders</t>
  </si>
  <si>
    <t>41111909</t>
  </si>
  <si>
    <t>Magnetic tape recorders</t>
  </si>
  <si>
    <t>41111910</t>
  </si>
  <si>
    <t>Multipen recorders</t>
  </si>
  <si>
    <t>41111911</t>
  </si>
  <si>
    <t>Oscillographic recorders</t>
  </si>
  <si>
    <t>41111912</t>
  </si>
  <si>
    <t>Physiological recorders</t>
  </si>
  <si>
    <t>41111913</t>
  </si>
  <si>
    <t>Point plotting recorders</t>
  </si>
  <si>
    <t>41111914</t>
  </si>
  <si>
    <t>Servo recorders</t>
  </si>
  <si>
    <t>41111915</t>
  </si>
  <si>
    <t>Bi metallic sensors</t>
  </si>
  <si>
    <t>41111916</t>
  </si>
  <si>
    <t>Non contact sensors</t>
  </si>
  <si>
    <t>41111917</t>
  </si>
  <si>
    <t>Digital testers</t>
  </si>
  <si>
    <t>41111918</t>
  </si>
  <si>
    <t>Gyroscopic instruments</t>
  </si>
  <si>
    <t>41111919</t>
  </si>
  <si>
    <t>Detection apparatus for non metallic objects</t>
  </si>
  <si>
    <t>41111920</t>
  </si>
  <si>
    <t>Coordinate measuring machines CMM</t>
  </si>
  <si>
    <t>41111921</t>
  </si>
  <si>
    <t>Speed sensors</t>
  </si>
  <si>
    <t>41111922</t>
  </si>
  <si>
    <t>Lamp failure sensor</t>
  </si>
  <si>
    <t>41111923</t>
  </si>
  <si>
    <t>Pre ignition knock sensor</t>
  </si>
  <si>
    <t>41111924</t>
  </si>
  <si>
    <t>Oxygen sensors</t>
  </si>
  <si>
    <t>41111926</t>
  </si>
  <si>
    <t>Proximity sensors</t>
  </si>
  <si>
    <t>41111927</t>
  </si>
  <si>
    <t>Pressure sensors</t>
  </si>
  <si>
    <t>41111928</t>
  </si>
  <si>
    <t>Current sensors</t>
  </si>
  <si>
    <t>41111929</t>
  </si>
  <si>
    <t>Radiation detectors</t>
  </si>
  <si>
    <t>41111930</t>
  </si>
  <si>
    <t>Electrical power sensors</t>
  </si>
  <si>
    <t>41111931</t>
  </si>
  <si>
    <t>Flow sensors</t>
  </si>
  <si>
    <t>41111932</t>
  </si>
  <si>
    <t>Liquid leak detectors</t>
  </si>
  <si>
    <t>41111933</t>
  </si>
  <si>
    <t>Electrical charge sensors</t>
  </si>
  <si>
    <t>41111934</t>
  </si>
  <si>
    <t>Force or torque sensors</t>
  </si>
  <si>
    <t>41111935</t>
  </si>
  <si>
    <t>Tilt sensors</t>
  </si>
  <si>
    <t>41111936</t>
  </si>
  <si>
    <t>Complementary metal oxide semiconductor CMOS image sensors</t>
  </si>
  <si>
    <t>41111937</t>
  </si>
  <si>
    <t>Rotary position sensors</t>
  </si>
  <si>
    <t>41111938</t>
  </si>
  <si>
    <t>Level sensors or transmitters</t>
  </si>
  <si>
    <t>41111939</t>
  </si>
  <si>
    <t>Acoustic sensors</t>
  </si>
  <si>
    <t>41111940</t>
  </si>
  <si>
    <t>Color sensors</t>
  </si>
  <si>
    <t>41111941</t>
  </si>
  <si>
    <t>Olfactory sensors</t>
  </si>
  <si>
    <t>41111942</t>
  </si>
  <si>
    <t>Opacity or dust or visibility sensors</t>
  </si>
  <si>
    <t>41111943</t>
  </si>
  <si>
    <t>Electrical resistance or conductance sensors</t>
  </si>
  <si>
    <t>41111944</t>
  </si>
  <si>
    <t>Electrical admittance sensors</t>
  </si>
  <si>
    <t>41111945</t>
  </si>
  <si>
    <t>Linear position sensors</t>
  </si>
  <si>
    <t>41111946</t>
  </si>
  <si>
    <t>Electrical inductance sensors</t>
  </si>
  <si>
    <t>41111947</t>
  </si>
  <si>
    <t>Chart recorder pens</t>
  </si>
  <si>
    <t>41111948</t>
  </si>
  <si>
    <t>Manual or electronic hematology differential cell counters</t>
  </si>
  <si>
    <t>41111949</t>
  </si>
  <si>
    <t>Hour meter</t>
  </si>
  <si>
    <t>41112100</t>
  </si>
  <si>
    <t>Transducers</t>
  </si>
  <si>
    <t>41112101</t>
  </si>
  <si>
    <t>Piezo electric crystals</t>
  </si>
  <si>
    <t>41112103</t>
  </si>
  <si>
    <t>Fiber sensors</t>
  </si>
  <si>
    <t>41112104</t>
  </si>
  <si>
    <t>Audio transducers</t>
  </si>
  <si>
    <t>41112105</t>
  </si>
  <si>
    <t>Temperature transmitters</t>
  </si>
  <si>
    <t>41112106</t>
  </si>
  <si>
    <t>Humidity transmitters</t>
  </si>
  <si>
    <t>41112107</t>
  </si>
  <si>
    <t>Electro pneumatic transducers</t>
  </si>
  <si>
    <t>41112108</t>
  </si>
  <si>
    <t>Loadcells</t>
  </si>
  <si>
    <t>Temperature and heat measuring instruments</t>
  </si>
  <si>
    <t>41112201</t>
  </si>
  <si>
    <t>Calorimeters</t>
  </si>
  <si>
    <t>41112202</t>
  </si>
  <si>
    <t>Heat tracing equipment</t>
  </si>
  <si>
    <t>41112203</t>
  </si>
  <si>
    <t>Melting point recorders</t>
  </si>
  <si>
    <t>41112204</t>
  </si>
  <si>
    <t>Pyrometers</t>
  </si>
  <si>
    <t>41112205</t>
  </si>
  <si>
    <t>Temperature regulators</t>
  </si>
  <si>
    <t>41112206</t>
  </si>
  <si>
    <t>Thermocouples</t>
  </si>
  <si>
    <t>41112207</t>
  </si>
  <si>
    <t>Thermographs</t>
  </si>
  <si>
    <t>41112209</t>
  </si>
  <si>
    <t>Thermostats</t>
  </si>
  <si>
    <t>41112210</t>
  </si>
  <si>
    <t>Remote reading thermometers</t>
  </si>
  <si>
    <t>41112211</t>
  </si>
  <si>
    <t>Resistance thermometers</t>
  </si>
  <si>
    <t>41112212</t>
  </si>
  <si>
    <t>Surface thermometers</t>
  </si>
  <si>
    <t>41112213</t>
  </si>
  <si>
    <t>Handheld thermometer</t>
  </si>
  <si>
    <t>41112214</t>
  </si>
  <si>
    <t>Cryogenic temperature controllers</t>
  </si>
  <si>
    <t>41112215</t>
  </si>
  <si>
    <t>Humidifier temperature controllers</t>
  </si>
  <si>
    <t>41112216</t>
  </si>
  <si>
    <t>Thermowells</t>
  </si>
  <si>
    <t>41112217</t>
  </si>
  <si>
    <t>Thermoheads</t>
  </si>
  <si>
    <t>41112219</t>
  </si>
  <si>
    <t>Thermocouple probes</t>
  </si>
  <si>
    <t>41112220</t>
  </si>
  <si>
    <t>Laboratory freezer or refrigerator thermometers</t>
  </si>
  <si>
    <t>41112221</t>
  </si>
  <si>
    <t>Laboratory incubator thermometers</t>
  </si>
  <si>
    <t>41112300</t>
  </si>
  <si>
    <t>Humidity and moisture measuring instruments</t>
  </si>
  <si>
    <t>41112301</t>
  </si>
  <si>
    <t>Hygrometers</t>
  </si>
  <si>
    <t>41112302</t>
  </si>
  <si>
    <t>Psychrometers</t>
  </si>
  <si>
    <t>41112303</t>
  </si>
  <si>
    <t>Temperature humidity testers</t>
  </si>
  <si>
    <t>41112304</t>
  </si>
  <si>
    <t>Moisture meters</t>
  </si>
  <si>
    <t>41112400</t>
  </si>
  <si>
    <t>Pressure measuring and control instruments</t>
  </si>
  <si>
    <t>41112401</t>
  </si>
  <si>
    <t>Depth gauges</t>
  </si>
  <si>
    <t>41112402</t>
  </si>
  <si>
    <t>Manostats</t>
  </si>
  <si>
    <t>41112403</t>
  </si>
  <si>
    <t>Pressure indicators</t>
  </si>
  <si>
    <t>41112404</t>
  </si>
  <si>
    <t>Pressure regulator</t>
  </si>
  <si>
    <t>41112405</t>
  </si>
  <si>
    <t>Pressure or vacuum recorders</t>
  </si>
  <si>
    <t>41112406</t>
  </si>
  <si>
    <t>Vacuum gauges</t>
  </si>
  <si>
    <t>41112407</t>
  </si>
  <si>
    <t>Liquid level controls or instruments</t>
  </si>
  <si>
    <t>41112408</t>
  </si>
  <si>
    <t>Pressure intensifiers</t>
  </si>
  <si>
    <t>41112409</t>
  </si>
  <si>
    <t>Pressure scanners</t>
  </si>
  <si>
    <t>41112410</t>
  </si>
  <si>
    <t>Pressure transmitters</t>
  </si>
  <si>
    <t>41112411</t>
  </si>
  <si>
    <t>Pressure controllers</t>
  </si>
  <si>
    <t>41112500</t>
  </si>
  <si>
    <t>Liquid and gas flow measuring and observing instruments</t>
  </si>
  <si>
    <t>41112501</t>
  </si>
  <si>
    <t>Flowmeters</t>
  </si>
  <si>
    <t>41112502</t>
  </si>
  <si>
    <t>Rheometers</t>
  </si>
  <si>
    <t>41112503</t>
  </si>
  <si>
    <t>Rotameters</t>
  </si>
  <si>
    <t>41112504</t>
  </si>
  <si>
    <t>Water meters</t>
  </si>
  <si>
    <t>41112505</t>
  </si>
  <si>
    <t>Water meter spares</t>
  </si>
  <si>
    <t>41112506</t>
  </si>
  <si>
    <t>Venturis</t>
  </si>
  <si>
    <t>41112508</t>
  </si>
  <si>
    <t>Gas gauges</t>
  </si>
  <si>
    <t>41112509</t>
  </si>
  <si>
    <t>Air velocity and temperature monitors</t>
  </si>
  <si>
    <t>41112510</t>
  </si>
  <si>
    <t>Sight flow indicators</t>
  </si>
  <si>
    <t>41112511</t>
  </si>
  <si>
    <t>Sight flow windows</t>
  </si>
  <si>
    <t>41112512</t>
  </si>
  <si>
    <t>Flow computers or totalizers</t>
  </si>
  <si>
    <t>41112513</t>
  </si>
  <si>
    <t>Orifice plate</t>
  </si>
  <si>
    <t>41112514</t>
  </si>
  <si>
    <t>Oil gauges</t>
  </si>
  <si>
    <t>41112516</t>
  </si>
  <si>
    <t>Flow transmitters</t>
  </si>
  <si>
    <t>41112600</t>
  </si>
  <si>
    <t>Hygiene monitoring and testing equipment</t>
  </si>
  <si>
    <t>41112601</t>
  </si>
  <si>
    <t>Manual swab test kits</t>
  </si>
  <si>
    <t>41112602</t>
  </si>
  <si>
    <t>Automated swab test kits</t>
  </si>
  <si>
    <t>41112700</t>
  </si>
  <si>
    <t>Seed and feed equipment</t>
  </si>
  <si>
    <t>41112701</t>
  </si>
  <si>
    <t>Grain analyzers</t>
  </si>
  <si>
    <t>41112702</t>
  </si>
  <si>
    <t>Seed counters</t>
  </si>
  <si>
    <t>41112704</t>
  </si>
  <si>
    <t>Feed analyzers</t>
  </si>
  <si>
    <t>41112800</t>
  </si>
  <si>
    <t>Transportation related equipment and instruments</t>
  </si>
  <si>
    <t>41112801</t>
  </si>
  <si>
    <t>Speedometers</t>
  </si>
  <si>
    <t>41112802</t>
  </si>
  <si>
    <t>Tachometers</t>
  </si>
  <si>
    <t>41112803</t>
  </si>
  <si>
    <t>Tachometer disks</t>
  </si>
  <si>
    <t>41112900</t>
  </si>
  <si>
    <t>Navigational equipment and instruments</t>
  </si>
  <si>
    <t>41112901</t>
  </si>
  <si>
    <t>Direction finding compasses</t>
  </si>
  <si>
    <t>41112902</t>
  </si>
  <si>
    <t>Radio navigation instruments</t>
  </si>
  <si>
    <t>41112903</t>
  </si>
  <si>
    <t>Sextants</t>
  </si>
  <si>
    <t>41112904</t>
  </si>
  <si>
    <t>Complex controlling devices</t>
  </si>
  <si>
    <t>Chemical evaluation instruments and supplies</t>
  </si>
  <si>
    <t>41113001</t>
  </si>
  <si>
    <t>Digital Analyzer controllers</t>
  </si>
  <si>
    <t>41113002</t>
  </si>
  <si>
    <t>Chemiluminescence or bioluminescence analyzers</t>
  </si>
  <si>
    <t>41113003</t>
  </si>
  <si>
    <t>Electrogravimetry analyzers</t>
  </si>
  <si>
    <t>41113004</t>
  </si>
  <si>
    <t>Flame ionization analyzers</t>
  </si>
  <si>
    <t>41113005</t>
  </si>
  <si>
    <t>Ion analyzers</t>
  </si>
  <si>
    <t>41113006</t>
  </si>
  <si>
    <t>Radiometry analyzers</t>
  </si>
  <si>
    <t>41113007</t>
  </si>
  <si>
    <t>Random access analyzers</t>
  </si>
  <si>
    <t>41113008</t>
  </si>
  <si>
    <t>Cintigraphic analyzers</t>
  </si>
  <si>
    <t>41113009</t>
  </si>
  <si>
    <t>Thermal differential analyzers</t>
  </si>
  <si>
    <t>41113010</t>
  </si>
  <si>
    <t>Thermo gravimetry analyzers</t>
  </si>
  <si>
    <t>41113023</t>
  </si>
  <si>
    <t>Gel partition equipment</t>
  </si>
  <si>
    <t>41113024</t>
  </si>
  <si>
    <t>Hydrometers</t>
  </si>
  <si>
    <t>41113025</t>
  </si>
  <si>
    <t>Monochromators</t>
  </si>
  <si>
    <t>41113026</t>
  </si>
  <si>
    <t>Nephelometers</t>
  </si>
  <si>
    <t>41113027</t>
  </si>
  <si>
    <t>Osmometers</t>
  </si>
  <si>
    <t>41113029</t>
  </si>
  <si>
    <t>Polarographs</t>
  </si>
  <si>
    <t>41113030</t>
  </si>
  <si>
    <t>Radiochromatographic scanner</t>
  </si>
  <si>
    <t>41113031</t>
  </si>
  <si>
    <t>Saccharometers</t>
  </si>
  <si>
    <t>41113033</t>
  </si>
  <si>
    <t>Volumeters</t>
  </si>
  <si>
    <t>pH test strips or papers</t>
  </si>
  <si>
    <t>41113035</t>
  </si>
  <si>
    <t>Chemical test strips or papers</t>
  </si>
  <si>
    <t>41113036</t>
  </si>
  <si>
    <t>Microplates</t>
  </si>
  <si>
    <t>41113037</t>
  </si>
  <si>
    <t>Microplate readers</t>
  </si>
  <si>
    <t>41113038</t>
  </si>
  <si>
    <t>Alcoholometer</t>
  </si>
  <si>
    <t>41113100</t>
  </si>
  <si>
    <t>Gas analyzers and monitors</t>
  </si>
  <si>
    <t>41113101</t>
  </si>
  <si>
    <t>Automotive exhaust emission analyzers</t>
  </si>
  <si>
    <t>41113102</t>
  </si>
  <si>
    <t>Catalytic combustion analyzers</t>
  </si>
  <si>
    <t>41113103</t>
  </si>
  <si>
    <t>Chemical absorption gas analyzers</t>
  </si>
  <si>
    <t>41113104</t>
  </si>
  <si>
    <t>Explosimeters</t>
  </si>
  <si>
    <t>41113105</t>
  </si>
  <si>
    <t>Hydrocarbons analyzers or detectors</t>
  </si>
  <si>
    <t>41113106</t>
  </si>
  <si>
    <t>Infra red or ultra violet absorption analyzers</t>
  </si>
  <si>
    <t>41113107</t>
  </si>
  <si>
    <t>Nitrogen gas analyzers</t>
  </si>
  <si>
    <t>41113108</t>
  </si>
  <si>
    <t>Nitrogen oxide analyzers</t>
  </si>
  <si>
    <t>41113109</t>
  </si>
  <si>
    <t>ORSAT equipment</t>
  </si>
  <si>
    <t>41113110</t>
  </si>
  <si>
    <t>Oxygen gas analyzers</t>
  </si>
  <si>
    <t>41113111</t>
  </si>
  <si>
    <t>Ozone analyzers</t>
  </si>
  <si>
    <t>41113112</t>
  </si>
  <si>
    <t>Paramagnetic susceptibility analyzers</t>
  </si>
  <si>
    <t>41113113</t>
  </si>
  <si>
    <t>Sulfur dioxide analyzers or detectors</t>
  </si>
  <si>
    <t>41113114</t>
  </si>
  <si>
    <t>Thermal conductivity analyzers</t>
  </si>
  <si>
    <t>41113115</t>
  </si>
  <si>
    <t>Radon detectors</t>
  </si>
  <si>
    <t>41113116</t>
  </si>
  <si>
    <t>Gas detector tubes</t>
  </si>
  <si>
    <t>41113117</t>
  </si>
  <si>
    <t>Single gas monitors</t>
  </si>
  <si>
    <t>41113118</t>
  </si>
  <si>
    <t>Multi gas monitors</t>
  </si>
  <si>
    <t>41113119</t>
  </si>
  <si>
    <t>Dissolved carbon dioxide analyzers</t>
  </si>
  <si>
    <t>41113300</t>
  </si>
  <si>
    <t>Liquid and solid and elemental analyzers</t>
  </si>
  <si>
    <t>41113301</t>
  </si>
  <si>
    <t>Acid or base analyzers</t>
  </si>
  <si>
    <t>41113302</t>
  </si>
  <si>
    <t>Albuminometers</t>
  </si>
  <si>
    <t>41113304</t>
  </si>
  <si>
    <t>Bauxite analyzers</t>
  </si>
  <si>
    <t>41113305</t>
  </si>
  <si>
    <t>Calcium analyzers</t>
  </si>
  <si>
    <t>41113306</t>
  </si>
  <si>
    <t>Chloride analyzers</t>
  </si>
  <si>
    <t>41113308</t>
  </si>
  <si>
    <t>Electrolyte analyzers</t>
  </si>
  <si>
    <t>41113309</t>
  </si>
  <si>
    <t>Enzyme analyzers</t>
  </si>
  <si>
    <t>41113310</t>
  </si>
  <si>
    <t>Fatty acid analyzers</t>
  </si>
  <si>
    <t>41113311</t>
  </si>
  <si>
    <t>Halide detector lamp</t>
  </si>
  <si>
    <t>41113312</t>
  </si>
  <si>
    <t>Lactate analyzers</t>
  </si>
  <si>
    <t>41113313</t>
  </si>
  <si>
    <t>Mineral oil testing instruments</t>
  </si>
  <si>
    <t>41113314</t>
  </si>
  <si>
    <t>Oil content monitors analyzers</t>
  </si>
  <si>
    <t>41113315</t>
  </si>
  <si>
    <t>Organic carbon analyzers</t>
  </si>
  <si>
    <t>41113316</t>
  </si>
  <si>
    <t>Petroleum testing equipment</t>
  </si>
  <si>
    <t>41113318</t>
  </si>
  <si>
    <t>Uranium analyzers</t>
  </si>
  <si>
    <t>41113319</t>
  </si>
  <si>
    <t>Water analyzers</t>
  </si>
  <si>
    <t>41113320</t>
  </si>
  <si>
    <t>Lubricating oil testing kit</t>
  </si>
  <si>
    <t>41113321</t>
  </si>
  <si>
    <t>Paint tester</t>
  </si>
  <si>
    <t>41113322</t>
  </si>
  <si>
    <t>Nitrogen or nitrate or nitrite analyzer</t>
  </si>
  <si>
    <t>41113323</t>
  </si>
  <si>
    <t>Sugar analyzers</t>
  </si>
  <si>
    <t>41113400</t>
  </si>
  <si>
    <t>Nuclear evaluation instruments</t>
  </si>
  <si>
    <t>41113401</t>
  </si>
  <si>
    <t>Alpha counters</t>
  </si>
  <si>
    <t>41113402</t>
  </si>
  <si>
    <t>Alpha beta counters</t>
  </si>
  <si>
    <t>41113403</t>
  </si>
  <si>
    <t>Beta counters</t>
  </si>
  <si>
    <t>41113404</t>
  </si>
  <si>
    <t>Beta gamma counters</t>
  </si>
  <si>
    <t>41113405</t>
  </si>
  <si>
    <t>Gamma counters</t>
  </si>
  <si>
    <t>41113406</t>
  </si>
  <si>
    <t>KVP meters</t>
  </si>
  <si>
    <t>41113407</t>
  </si>
  <si>
    <t>X ray microanalysers</t>
  </si>
  <si>
    <t>Electrical measuring and testing equipment</t>
  </si>
  <si>
    <t>41113601</t>
  </si>
  <si>
    <t>Ammeters</t>
  </si>
  <si>
    <t>41113602</t>
  </si>
  <si>
    <t>Phasemeters</t>
  </si>
  <si>
    <t>41113603</t>
  </si>
  <si>
    <t>Laboratory bridges</t>
  </si>
  <si>
    <t>41113604</t>
  </si>
  <si>
    <t>Capacitance meters</t>
  </si>
  <si>
    <t>41113605</t>
  </si>
  <si>
    <t>Thermoanalysis derivatographs</t>
  </si>
  <si>
    <t>41113606</t>
  </si>
  <si>
    <t>Freeze watch indicators</t>
  </si>
  <si>
    <t>41113607</t>
  </si>
  <si>
    <t>Heat stress monitors</t>
  </si>
  <si>
    <t>41113608</t>
  </si>
  <si>
    <t>Coincidence or anticoincidence counters</t>
  </si>
  <si>
    <t>41113611</t>
  </si>
  <si>
    <t>Cross talk meters</t>
  </si>
  <si>
    <t>41113612</t>
  </si>
  <si>
    <t>Earth resistance testers</t>
  </si>
  <si>
    <t>41113613</t>
  </si>
  <si>
    <t>Electrical value recorders</t>
  </si>
  <si>
    <t>41113614</t>
  </si>
  <si>
    <t>Electromagnetic field meters</t>
  </si>
  <si>
    <t>41113615</t>
  </si>
  <si>
    <t>Electrometers</t>
  </si>
  <si>
    <t>41113616</t>
  </si>
  <si>
    <t>Electronic loads</t>
  </si>
  <si>
    <t>41113617</t>
  </si>
  <si>
    <t>Field strength measuring equipment</t>
  </si>
  <si>
    <t>41113618</t>
  </si>
  <si>
    <t>Gain measuring instruments</t>
  </si>
  <si>
    <t>41113619</t>
  </si>
  <si>
    <t>Galvanometers</t>
  </si>
  <si>
    <t>41113620</t>
  </si>
  <si>
    <t>High voltage cable detection</t>
  </si>
  <si>
    <t>41113621</t>
  </si>
  <si>
    <t>Impedance meters</t>
  </si>
  <si>
    <t>41113622</t>
  </si>
  <si>
    <t>Calibrated inductance coils or boxes</t>
  </si>
  <si>
    <t>41113623</t>
  </si>
  <si>
    <t>Insulation resistance meters</t>
  </si>
  <si>
    <t>41113624</t>
  </si>
  <si>
    <t>Insulation testers</t>
  </si>
  <si>
    <t>41113625</t>
  </si>
  <si>
    <t>Ionization chambers</t>
  </si>
  <si>
    <t>41113626</t>
  </si>
  <si>
    <t>Ionmeters</t>
  </si>
  <si>
    <t>41113627</t>
  </si>
  <si>
    <t>Line earth loop testers</t>
  </si>
  <si>
    <t>41113628</t>
  </si>
  <si>
    <t>Megohmmeters</t>
  </si>
  <si>
    <t>41113629</t>
  </si>
  <si>
    <t>Microwave leakage meters</t>
  </si>
  <si>
    <t>41113630</t>
  </si>
  <si>
    <t>Multimeters</t>
  </si>
  <si>
    <t>41113631</t>
  </si>
  <si>
    <t>Ohmmeters</t>
  </si>
  <si>
    <t>41113632</t>
  </si>
  <si>
    <t>Oscillographs</t>
  </si>
  <si>
    <t>41113633</t>
  </si>
  <si>
    <t>Potentiometers</t>
  </si>
  <si>
    <t>41113634</t>
  </si>
  <si>
    <t>Q Meters</t>
  </si>
  <si>
    <t>41113635</t>
  </si>
  <si>
    <t>Calibrated resistance measuring equipment</t>
  </si>
  <si>
    <t>41113636</t>
  </si>
  <si>
    <t>Level generators</t>
  </si>
  <si>
    <t>41113637</t>
  </si>
  <si>
    <t>Voltage or current meters</t>
  </si>
  <si>
    <t>41113638</t>
  </si>
  <si>
    <t>Oscilloscopes</t>
  </si>
  <si>
    <t>41113639</t>
  </si>
  <si>
    <t>Accelerometers</t>
  </si>
  <si>
    <t>41113640</t>
  </si>
  <si>
    <t>Wattmeters</t>
  </si>
  <si>
    <t>41113641</t>
  </si>
  <si>
    <t>GFI circuit testers</t>
  </si>
  <si>
    <t>41113642</t>
  </si>
  <si>
    <t>Circuit tester</t>
  </si>
  <si>
    <t>41113643</t>
  </si>
  <si>
    <t>Demand meters or registers</t>
  </si>
  <si>
    <t>41113644</t>
  </si>
  <si>
    <t>Circuit tracers</t>
  </si>
  <si>
    <t>41113645</t>
  </si>
  <si>
    <t>Earth leakage devices</t>
  </si>
  <si>
    <t>41113646</t>
  </si>
  <si>
    <t>Temperature calibrator or simulator</t>
  </si>
  <si>
    <t>41113647</t>
  </si>
  <si>
    <t>Frequency calibrator or simulator</t>
  </si>
  <si>
    <t>41113648</t>
  </si>
  <si>
    <t>Clamp On Multimeter</t>
  </si>
  <si>
    <t>Electronic and communication measuring and testing instruments</t>
  </si>
  <si>
    <t>41113701</t>
  </si>
  <si>
    <t>Cathode ray tube tester</t>
  </si>
  <si>
    <t>41113702</t>
  </si>
  <si>
    <t>Comparators</t>
  </si>
  <si>
    <t>41113703</t>
  </si>
  <si>
    <t>Directional coupler</t>
  </si>
  <si>
    <t>41113704</t>
  </si>
  <si>
    <t>Integrated circuit testers</t>
  </si>
  <si>
    <t>41113705</t>
  </si>
  <si>
    <t>Logic state testers</t>
  </si>
  <si>
    <t>41113706</t>
  </si>
  <si>
    <t>Semiconductor testers</t>
  </si>
  <si>
    <t>41113707</t>
  </si>
  <si>
    <t>Transistor circuit testers</t>
  </si>
  <si>
    <t>41113708</t>
  </si>
  <si>
    <t>Power meters</t>
  </si>
  <si>
    <t>41113709</t>
  </si>
  <si>
    <t>Modulation meters</t>
  </si>
  <si>
    <t>41113710</t>
  </si>
  <si>
    <t>Level meter</t>
  </si>
  <si>
    <t>41113711</t>
  </si>
  <si>
    <t>Network analyzers</t>
  </si>
  <si>
    <t>41113712</t>
  </si>
  <si>
    <t>Tape testers</t>
  </si>
  <si>
    <t>41113713</t>
  </si>
  <si>
    <t>Tapespeed testers</t>
  </si>
  <si>
    <t>41113714</t>
  </si>
  <si>
    <t>Differentiator</t>
  </si>
  <si>
    <t>41113715</t>
  </si>
  <si>
    <t>Integrated services digital network ISDN testers</t>
  </si>
  <si>
    <t>41113716</t>
  </si>
  <si>
    <t>Fiber optic fault locators</t>
  </si>
  <si>
    <t>41113717</t>
  </si>
  <si>
    <t>Fiber optic test sources</t>
  </si>
  <si>
    <t>41113718</t>
  </si>
  <si>
    <t>Protocol analyzers</t>
  </si>
  <si>
    <t>41113800</t>
  </si>
  <si>
    <t>Geophysical and geotechnical instruments</t>
  </si>
  <si>
    <t>41113801</t>
  </si>
  <si>
    <t>Geological compasses</t>
  </si>
  <si>
    <t>41113802</t>
  </si>
  <si>
    <t>Geological prospecting apparatus</t>
  </si>
  <si>
    <t>41113803</t>
  </si>
  <si>
    <t>Electromagnetic geophysical instruments</t>
  </si>
  <si>
    <t>41113804</t>
  </si>
  <si>
    <t>Gravity geophysical instruments</t>
  </si>
  <si>
    <t>41113805</t>
  </si>
  <si>
    <t>Induced polarization IP geophysical instruments</t>
  </si>
  <si>
    <t>41113806</t>
  </si>
  <si>
    <t>Magnetometer geophysical instruments</t>
  </si>
  <si>
    <t>41113807</t>
  </si>
  <si>
    <t>Resistivity geophysical instruments</t>
  </si>
  <si>
    <t>41113808</t>
  </si>
  <si>
    <t>Gravimeters</t>
  </si>
  <si>
    <t>41113900</t>
  </si>
  <si>
    <t>Soil measuring equipment</t>
  </si>
  <si>
    <t>41113901</t>
  </si>
  <si>
    <t>Bore measuring instruments</t>
  </si>
  <si>
    <t>41113902</t>
  </si>
  <si>
    <t>Dissolution or disintegration testers</t>
  </si>
  <si>
    <t>41113903</t>
  </si>
  <si>
    <t>Particle size measuring apparatus</t>
  </si>
  <si>
    <t>41113904</t>
  </si>
  <si>
    <t>Penetrometers</t>
  </si>
  <si>
    <t>41113905</t>
  </si>
  <si>
    <t>Permeability testing apparatus</t>
  </si>
  <si>
    <t>41113906</t>
  </si>
  <si>
    <t>Permeability or porosity estimation apparatus</t>
  </si>
  <si>
    <t>41113907</t>
  </si>
  <si>
    <t>Porosimeters</t>
  </si>
  <si>
    <t>41113908</t>
  </si>
  <si>
    <t>Sand testing apparatus</t>
  </si>
  <si>
    <t>41113909</t>
  </si>
  <si>
    <t>Soil core sampling apparatus</t>
  </si>
  <si>
    <t>41113910</t>
  </si>
  <si>
    <t>Soil testing kits</t>
  </si>
  <si>
    <t>41114000</t>
  </si>
  <si>
    <t>Rock and strata measuring equipment</t>
  </si>
  <si>
    <t>41114001</t>
  </si>
  <si>
    <t>Clinometers</t>
  </si>
  <si>
    <t>41114100</t>
  </si>
  <si>
    <t>Seismological instruments</t>
  </si>
  <si>
    <t>41114102</t>
  </si>
  <si>
    <t>Earthquake simulators</t>
  </si>
  <si>
    <t>41114103</t>
  </si>
  <si>
    <t>Seismic alarm modules</t>
  </si>
  <si>
    <t>41114104</t>
  </si>
  <si>
    <t>Seismic amplifiers</t>
  </si>
  <si>
    <t>41114105</t>
  </si>
  <si>
    <t>Portable seismic apparatus</t>
  </si>
  <si>
    <t>41114106</t>
  </si>
  <si>
    <t>Seismic recorders or seismographs</t>
  </si>
  <si>
    <t>41114107</t>
  </si>
  <si>
    <t>Seismometers</t>
  </si>
  <si>
    <t>41114108</t>
  </si>
  <si>
    <t>Vibrometers</t>
  </si>
  <si>
    <t>41114200</t>
  </si>
  <si>
    <t>Land surveying instruments</t>
  </si>
  <si>
    <t>41114201</t>
  </si>
  <si>
    <t>Measuring tapes</t>
  </si>
  <si>
    <t>41114202</t>
  </si>
  <si>
    <t>Measuring rods</t>
  </si>
  <si>
    <t>41114203</t>
  </si>
  <si>
    <t>Measuring tables</t>
  </si>
  <si>
    <t>41114204</t>
  </si>
  <si>
    <t>Theodolites</t>
  </si>
  <si>
    <t>41114205</t>
  </si>
  <si>
    <t>Location stake</t>
  </si>
  <si>
    <t>41114206</t>
  </si>
  <si>
    <t>Location hub</t>
  </si>
  <si>
    <t>41114207</t>
  </si>
  <si>
    <t>Total station</t>
  </si>
  <si>
    <t>41114208</t>
  </si>
  <si>
    <t>Longimetry instrument</t>
  </si>
  <si>
    <t>41114209</t>
  </si>
  <si>
    <t>Tachymeter or tacheometer</t>
  </si>
  <si>
    <t>41114210</t>
  </si>
  <si>
    <t>Optical level</t>
  </si>
  <si>
    <t>41114300</t>
  </si>
  <si>
    <t>Hydrological instruments</t>
  </si>
  <si>
    <t>41114301</t>
  </si>
  <si>
    <t>Open stream current meters</t>
  </si>
  <si>
    <t>41114302</t>
  </si>
  <si>
    <t>Logging instruments for water wells</t>
  </si>
  <si>
    <t>41114303</t>
  </si>
  <si>
    <t>Open stream water level recorders</t>
  </si>
  <si>
    <t>41114400</t>
  </si>
  <si>
    <t>Meteorological instruments</t>
  </si>
  <si>
    <t>41114401</t>
  </si>
  <si>
    <t>Anemometers</t>
  </si>
  <si>
    <t>41114402</t>
  </si>
  <si>
    <t>Barometers</t>
  </si>
  <si>
    <t>41114403</t>
  </si>
  <si>
    <t>Precipitation or evaporation recorders</t>
  </si>
  <si>
    <t>41114404</t>
  </si>
  <si>
    <t>Radiosonde apparatus</t>
  </si>
  <si>
    <t>41114405</t>
  </si>
  <si>
    <t>Rainfall recorders</t>
  </si>
  <si>
    <t>41114406</t>
  </si>
  <si>
    <t>Precipitation or evaporation surface observing apparatus</t>
  </si>
  <si>
    <t>41114407</t>
  </si>
  <si>
    <t>Solar radiation surface observing apparatus</t>
  </si>
  <si>
    <t>41114408</t>
  </si>
  <si>
    <t>Temperature or humidity surface observing apparatus</t>
  </si>
  <si>
    <t>41114409</t>
  </si>
  <si>
    <t>Wind surface observing apparatus</t>
  </si>
  <si>
    <t>41114410</t>
  </si>
  <si>
    <t>Weather stations</t>
  </si>
  <si>
    <t>41114411</t>
  </si>
  <si>
    <t>Meteorology instrument accessories</t>
  </si>
  <si>
    <t>41114500</t>
  </si>
  <si>
    <t>Mechanical instruments</t>
  </si>
  <si>
    <t>41114501</t>
  </si>
  <si>
    <t>Dynamometers</t>
  </si>
  <si>
    <t>41114502</t>
  </si>
  <si>
    <t>Elastometers</t>
  </si>
  <si>
    <t>41114503</t>
  </si>
  <si>
    <t>Extensometers</t>
  </si>
  <si>
    <t>41114504</t>
  </si>
  <si>
    <t>Pitch measuring instruments</t>
  </si>
  <si>
    <t>41114505</t>
  </si>
  <si>
    <t>Roundness testing instruments</t>
  </si>
  <si>
    <t>41114506</t>
  </si>
  <si>
    <t>Spherometers</t>
  </si>
  <si>
    <t>41114507</t>
  </si>
  <si>
    <t>Spring testing machines</t>
  </si>
  <si>
    <t>41114508</t>
  </si>
  <si>
    <t>Surface testers</t>
  </si>
  <si>
    <t>41114509</t>
  </si>
  <si>
    <t>Tensiometers</t>
  </si>
  <si>
    <t>41114510</t>
  </si>
  <si>
    <t>Torque limiter</t>
  </si>
  <si>
    <t>41114600</t>
  </si>
  <si>
    <t>Metals and metallurgy and structural materials testing instruments</t>
  </si>
  <si>
    <t>41114601</t>
  </si>
  <si>
    <t>Abrasion testers</t>
  </si>
  <si>
    <t>41114602</t>
  </si>
  <si>
    <t>Compression testers</t>
  </si>
  <si>
    <t>41114603</t>
  </si>
  <si>
    <t>Concrete or cement testing instruments</t>
  </si>
  <si>
    <t>41114604</t>
  </si>
  <si>
    <t>Corrosion testers</t>
  </si>
  <si>
    <t>41114605</t>
  </si>
  <si>
    <t>Crack or corrosion detectors</t>
  </si>
  <si>
    <t>41114606</t>
  </si>
  <si>
    <t>Creep testers</t>
  </si>
  <si>
    <t>41114607</t>
  </si>
  <si>
    <t>Ductility testing machines</t>
  </si>
  <si>
    <t>41114608</t>
  </si>
  <si>
    <t>Fatigue testers</t>
  </si>
  <si>
    <t>41114609</t>
  </si>
  <si>
    <t>Forging testing apparatus</t>
  </si>
  <si>
    <t>41114610</t>
  </si>
  <si>
    <t>Foundry testing apparatus</t>
  </si>
  <si>
    <t>41114611</t>
  </si>
  <si>
    <t>Hardness testers</t>
  </si>
  <si>
    <t>41114612</t>
  </si>
  <si>
    <t>Impact testers</t>
  </si>
  <si>
    <t>41114613</t>
  </si>
  <si>
    <t>Load frame</t>
  </si>
  <si>
    <t>41114614</t>
  </si>
  <si>
    <t>Metal testing instruments</t>
  </si>
  <si>
    <t>41114615</t>
  </si>
  <si>
    <t>Photoelastic testing instruments</t>
  </si>
  <si>
    <t>41114616</t>
  </si>
  <si>
    <t>Proofstress indicators</t>
  </si>
  <si>
    <t>41114617</t>
  </si>
  <si>
    <t>Relaxation testers</t>
  </si>
  <si>
    <t>41114618</t>
  </si>
  <si>
    <t>Roughness measuring instruments</t>
  </si>
  <si>
    <t>41114619</t>
  </si>
  <si>
    <t>Shear strength testers</t>
  </si>
  <si>
    <t>41114620</t>
  </si>
  <si>
    <t>Shock testing apparatus</t>
  </si>
  <si>
    <t>41114621</t>
  </si>
  <si>
    <t>Tension testers</t>
  </si>
  <si>
    <t>41114622</t>
  </si>
  <si>
    <t>Torsion testers</t>
  </si>
  <si>
    <t>41114623</t>
  </si>
  <si>
    <t>Flexure or transverse testing machines</t>
  </si>
  <si>
    <t>41114624</t>
  </si>
  <si>
    <t>Vibration testers</t>
  </si>
  <si>
    <t>41114625</t>
  </si>
  <si>
    <t>Wear testers</t>
  </si>
  <si>
    <t>41114626</t>
  </si>
  <si>
    <t>Welding testing apparatus</t>
  </si>
  <si>
    <t>41114700</t>
  </si>
  <si>
    <t>Paper and wood and textile testing instruments</t>
  </si>
  <si>
    <t>41114701</t>
  </si>
  <si>
    <t>Cardboard testing instruments</t>
  </si>
  <si>
    <t>41114702</t>
  </si>
  <si>
    <t>Textiles fastness testers</t>
  </si>
  <si>
    <t>41114703</t>
  </si>
  <si>
    <t>Leather testing instruments</t>
  </si>
  <si>
    <t>41114704</t>
  </si>
  <si>
    <t>Paper testing instruments</t>
  </si>
  <si>
    <t>41114705</t>
  </si>
  <si>
    <t>Textile testing instruments</t>
  </si>
  <si>
    <t>41114706</t>
  </si>
  <si>
    <t>Wood testing instruments</t>
  </si>
  <si>
    <t>41114800</t>
  </si>
  <si>
    <t>Ceramics and glass testing instruments</t>
  </si>
  <si>
    <t>41114801</t>
  </si>
  <si>
    <t>Ceramics testing instruments</t>
  </si>
  <si>
    <t>41114802</t>
  </si>
  <si>
    <t>Glass testing instruments</t>
  </si>
  <si>
    <t>41114803</t>
  </si>
  <si>
    <t>Pottery testing instruments</t>
  </si>
  <si>
    <t>41115100</t>
  </si>
  <si>
    <t>Coal and ore testing instruments</t>
  </si>
  <si>
    <t>41115101</t>
  </si>
  <si>
    <t>Coal testing instruments</t>
  </si>
  <si>
    <t>41115200</t>
  </si>
  <si>
    <t>Radar and sonar systems and components</t>
  </si>
  <si>
    <t>41115201</t>
  </si>
  <si>
    <t>Radarbased surveillance systems</t>
  </si>
  <si>
    <t>41115202</t>
  </si>
  <si>
    <t>Feed horns</t>
  </si>
  <si>
    <t>41115300</t>
  </si>
  <si>
    <t>Light and wave generating and measuring equipment</t>
  </si>
  <si>
    <t>41115301</t>
  </si>
  <si>
    <t>Light absorption meters</t>
  </si>
  <si>
    <t>41115302</t>
  </si>
  <si>
    <t>Anechoic chambers</t>
  </si>
  <si>
    <t>41115303</t>
  </si>
  <si>
    <t>Frequency analyzers</t>
  </si>
  <si>
    <t>41115304</t>
  </si>
  <si>
    <t>Frequency counters or timer or dividers</t>
  </si>
  <si>
    <t>41115305</t>
  </si>
  <si>
    <t>Electrical frequency meters</t>
  </si>
  <si>
    <t>41115306</t>
  </si>
  <si>
    <t>Interferometers</t>
  </si>
  <si>
    <t>41115307</t>
  </si>
  <si>
    <t>Lasers</t>
  </si>
  <si>
    <t>41115308</t>
  </si>
  <si>
    <t>Lightmeters</t>
  </si>
  <si>
    <t>41115309</t>
  </si>
  <si>
    <t>Luxmeters</t>
  </si>
  <si>
    <t>41115310</t>
  </si>
  <si>
    <t>Optical calibration sets</t>
  </si>
  <si>
    <t>41115311</t>
  </si>
  <si>
    <t>Photometers</t>
  </si>
  <si>
    <t>41115312</t>
  </si>
  <si>
    <t>Bench refractometers or polarimeters</t>
  </si>
  <si>
    <t>41115313</t>
  </si>
  <si>
    <t>Handheld refractometers or polarimeters</t>
  </si>
  <si>
    <t>41115314</t>
  </si>
  <si>
    <t>Polarimeters</t>
  </si>
  <si>
    <t>41115315</t>
  </si>
  <si>
    <t>Polariscopes</t>
  </si>
  <si>
    <t>41115316</t>
  </si>
  <si>
    <t>Reflectometers</t>
  </si>
  <si>
    <t>41115317</t>
  </si>
  <si>
    <t>Stroboscopes</t>
  </si>
  <si>
    <t>41115318</t>
  </si>
  <si>
    <t>Colorimeters</t>
  </si>
  <si>
    <t>41115319</t>
  </si>
  <si>
    <t>Tube or plate readers</t>
  </si>
  <si>
    <t>41115320</t>
  </si>
  <si>
    <t>Signal generators</t>
  </si>
  <si>
    <t>41115321</t>
  </si>
  <si>
    <t>Infrared imagers</t>
  </si>
  <si>
    <t>41115322</t>
  </si>
  <si>
    <t>Laser beam analyzers</t>
  </si>
  <si>
    <t>Spectroscopic equipment</t>
  </si>
  <si>
    <t>41115401</t>
  </si>
  <si>
    <t>Spectrofluorimeters or fluorimeters</t>
  </si>
  <si>
    <t>41115402</t>
  </si>
  <si>
    <t>Spectrographs</t>
  </si>
  <si>
    <t>41115403</t>
  </si>
  <si>
    <t>Spectrometers</t>
  </si>
  <si>
    <t>41115404</t>
  </si>
  <si>
    <t>Mass spectrometers</t>
  </si>
  <si>
    <t>41115405</t>
  </si>
  <si>
    <t>Proton spectrometers</t>
  </si>
  <si>
    <t>41115406</t>
  </si>
  <si>
    <t>Spectrophotometers</t>
  </si>
  <si>
    <t>41115407</t>
  </si>
  <si>
    <t>Atomic absorption AA spectrometers</t>
  </si>
  <si>
    <t>41115408</t>
  </si>
  <si>
    <t>Infrared spectrometers</t>
  </si>
  <si>
    <t>41115409</t>
  </si>
  <si>
    <t>Nuclear magnetic resonance NMR spectrometers</t>
  </si>
  <si>
    <t>41115411</t>
  </si>
  <si>
    <t>Inductively coupled plasma ICP spectrometers</t>
  </si>
  <si>
    <t>41115500</t>
  </si>
  <si>
    <t>Sound generating and measuring equipment</t>
  </si>
  <si>
    <t>41115501</t>
  </si>
  <si>
    <t>Sonars</t>
  </si>
  <si>
    <t>41115502</t>
  </si>
  <si>
    <t>Sonometers</t>
  </si>
  <si>
    <t>41115503</t>
  </si>
  <si>
    <t>Sound measuring apparatus or decibel meter</t>
  </si>
  <si>
    <t>41115504</t>
  </si>
  <si>
    <t>Sound velocity analyzers</t>
  </si>
  <si>
    <t>41115505</t>
  </si>
  <si>
    <t>Acoustic testing rooms</t>
  </si>
  <si>
    <t>Electrochemical measuring instruments and accessories</t>
  </si>
  <si>
    <t>41115601</t>
  </si>
  <si>
    <t>Karl Fischer titration equipment</t>
  </si>
  <si>
    <t>41115602</t>
  </si>
  <si>
    <t>Titration equipment</t>
  </si>
  <si>
    <t>41115603</t>
  </si>
  <si>
    <t>pH meters</t>
  </si>
  <si>
    <t>41115604</t>
  </si>
  <si>
    <t>pH electrodes</t>
  </si>
  <si>
    <t>41115606</t>
  </si>
  <si>
    <t>Ion selective electrode ISE meters</t>
  </si>
  <si>
    <t>41115607</t>
  </si>
  <si>
    <t>Ion selective test strips</t>
  </si>
  <si>
    <t>41115608</t>
  </si>
  <si>
    <t>Ion selective electrode</t>
  </si>
  <si>
    <t>41115609</t>
  </si>
  <si>
    <t>Conductivity meters</t>
  </si>
  <si>
    <t>41115610</t>
  </si>
  <si>
    <t>Conductivity cells</t>
  </si>
  <si>
    <t>41115611</t>
  </si>
  <si>
    <t>Dissolved oxygen meters</t>
  </si>
  <si>
    <t>41115612</t>
  </si>
  <si>
    <t>Dissolved oxygen probes</t>
  </si>
  <si>
    <t>41115613</t>
  </si>
  <si>
    <t>Salinity meter</t>
  </si>
  <si>
    <t>41115614</t>
  </si>
  <si>
    <t>pH transmitters</t>
  </si>
  <si>
    <t>Chromatographic measuring instruments and accessories</t>
  </si>
  <si>
    <t>41115701</t>
  </si>
  <si>
    <t>Chromatographic detectors</t>
  </si>
  <si>
    <t>41115702</t>
  </si>
  <si>
    <t>Chromatographic scanners</t>
  </si>
  <si>
    <t>41115703</t>
  </si>
  <si>
    <t>Gas chromatographs</t>
  </si>
  <si>
    <t>41115704</t>
  </si>
  <si>
    <t>Ion chromatographs</t>
  </si>
  <si>
    <t>41115705</t>
  </si>
  <si>
    <t>Liquid chromatographs</t>
  </si>
  <si>
    <t>41115706</t>
  </si>
  <si>
    <t>Thinlayer chromatographs</t>
  </si>
  <si>
    <t>41115707</t>
  </si>
  <si>
    <t>High pressure liquid chromatograph chromatography</t>
  </si>
  <si>
    <t>41115708</t>
  </si>
  <si>
    <t>High pressure thin layer chromatograph TLC</t>
  </si>
  <si>
    <t>41115709</t>
  </si>
  <si>
    <t>High pressure liquid chromatography HPLC columns</t>
  </si>
  <si>
    <t>41115710</t>
  </si>
  <si>
    <t>Gas chomatography GC columns</t>
  </si>
  <si>
    <t>41115711</t>
  </si>
  <si>
    <t>Liquid chromatography LC columns</t>
  </si>
  <si>
    <t>41115712</t>
  </si>
  <si>
    <t>Solid phase extraction SPE columns</t>
  </si>
  <si>
    <t>41115713</t>
  </si>
  <si>
    <t>Thin layer chromatography tanks</t>
  </si>
  <si>
    <t>41115714</t>
  </si>
  <si>
    <t>Autosamplers</t>
  </si>
  <si>
    <t>41115715</t>
  </si>
  <si>
    <t>Injectors</t>
  </si>
  <si>
    <t>41115716</t>
  </si>
  <si>
    <t>Liquid chromatography fittings</t>
  </si>
  <si>
    <t>41115717</t>
  </si>
  <si>
    <t>Gas chromatography fittings</t>
  </si>
  <si>
    <t>41115718</t>
  </si>
  <si>
    <t>Injector septa</t>
  </si>
  <si>
    <t>41115719</t>
  </si>
  <si>
    <t>Gas chromatography liners</t>
  </si>
  <si>
    <t>41115720</t>
  </si>
  <si>
    <t>Chromatography tubing</t>
  </si>
  <si>
    <t>Clinical and diagnostic analyzers and accessories and supplies</t>
  </si>
  <si>
    <t>41115801</t>
  </si>
  <si>
    <t>Amino acid analyzers</t>
  </si>
  <si>
    <t>41115802</t>
  </si>
  <si>
    <t>Amino acid analyzer accessories or supplies</t>
  </si>
  <si>
    <t>41115803</t>
  </si>
  <si>
    <t>Blood bank analyzers</t>
  </si>
  <si>
    <t>41115804</t>
  </si>
  <si>
    <t>Blood bank analyzer accessories or supplies</t>
  </si>
  <si>
    <t>41115805</t>
  </si>
  <si>
    <t>Blood gas analyzers</t>
  </si>
  <si>
    <t>41115806</t>
  </si>
  <si>
    <t>Blood gas analyzer accessories or supplies</t>
  </si>
  <si>
    <t>41115807</t>
  </si>
  <si>
    <t>Chemistry analyzers</t>
  </si>
  <si>
    <t>41115808</t>
  </si>
  <si>
    <t>Chemistry analyzer accessories or supplies</t>
  </si>
  <si>
    <t>41115809</t>
  </si>
  <si>
    <t>Coagulation analyzers</t>
  </si>
  <si>
    <t>41115810</t>
  </si>
  <si>
    <t>Coagulation analyzer accessories or supplies</t>
  </si>
  <si>
    <t>41115811</t>
  </si>
  <si>
    <t>Deoxyribonucleic sequence analyzers</t>
  </si>
  <si>
    <t>41115812</t>
  </si>
  <si>
    <t>Deoxyribonucleic sequence analyzer accessories or supplies</t>
  </si>
  <si>
    <t>41115813</t>
  </si>
  <si>
    <t>Toxicology analyzers</t>
  </si>
  <si>
    <t>41115814</t>
  </si>
  <si>
    <t>Toxicology analyzers accessories or supplies</t>
  </si>
  <si>
    <t>41115815</t>
  </si>
  <si>
    <t>Hematology analyzers</t>
  </si>
  <si>
    <t>41115816</t>
  </si>
  <si>
    <t>Hematology analyzer accessories or supplies</t>
  </si>
  <si>
    <t>41115817</t>
  </si>
  <si>
    <t>Histology analyzers</t>
  </si>
  <si>
    <t>41115818</t>
  </si>
  <si>
    <t>Histology analyzer accessories or supplies</t>
  </si>
  <si>
    <t>41115819</t>
  </si>
  <si>
    <t>Immunology analyzers</t>
  </si>
  <si>
    <t>41115820</t>
  </si>
  <si>
    <t>Immunology analyzer accessories or supplies</t>
  </si>
  <si>
    <t>41115821</t>
  </si>
  <si>
    <t>Microbiology analyzers</t>
  </si>
  <si>
    <t>41115822</t>
  </si>
  <si>
    <t>Microbiology analyzer accessories or supplies</t>
  </si>
  <si>
    <t>41115823</t>
  </si>
  <si>
    <t>Protein analyzers</t>
  </si>
  <si>
    <t>41115824</t>
  </si>
  <si>
    <t>Protein analyzer accessories or supplies</t>
  </si>
  <si>
    <t>41115825</t>
  </si>
  <si>
    <t>Radioisotopic analyzers</t>
  </si>
  <si>
    <t>41115826</t>
  </si>
  <si>
    <t>Radioisotopic analyzer accessories or supplies</t>
  </si>
  <si>
    <t>41115827</t>
  </si>
  <si>
    <t>Urinalysis analyzers</t>
  </si>
  <si>
    <t>41115828</t>
  </si>
  <si>
    <t>Urinalysis analyzer accessories or supplies</t>
  </si>
  <si>
    <t>41115829</t>
  </si>
  <si>
    <t>Meat or dairy product analyzers</t>
  </si>
  <si>
    <t>41115830</t>
  </si>
  <si>
    <t>Glucose analyzers</t>
  </si>
  <si>
    <t>Clinical and diagnostic analyzer reagents</t>
  </si>
  <si>
    <t>41116001</t>
  </si>
  <si>
    <t>Amino acid analyzer reagents</t>
  </si>
  <si>
    <t>41116002</t>
  </si>
  <si>
    <t>Blood bank analyzer reagents</t>
  </si>
  <si>
    <t>41116003</t>
  </si>
  <si>
    <t>Blood gas analyzer reagents</t>
  </si>
  <si>
    <t>41116004</t>
  </si>
  <si>
    <t>Chemistry analyzer reagents</t>
  </si>
  <si>
    <t>41116005</t>
  </si>
  <si>
    <t>Coagulation analyzer reagents</t>
  </si>
  <si>
    <t>41116006</t>
  </si>
  <si>
    <t>Deoxyribonucleic acid DNA sequence analyzer reagents</t>
  </si>
  <si>
    <t>41116007</t>
  </si>
  <si>
    <t>Toxicology analyzer reagents</t>
  </si>
  <si>
    <t>41116008</t>
  </si>
  <si>
    <t>Hematology analyzer reagents</t>
  </si>
  <si>
    <t>41116009</t>
  </si>
  <si>
    <t>Histology analyzer reagents</t>
  </si>
  <si>
    <t>41116010</t>
  </si>
  <si>
    <t>Immunology analyzer reagents</t>
  </si>
  <si>
    <t>41116011</t>
  </si>
  <si>
    <t>Microbiology analyzer reagents</t>
  </si>
  <si>
    <t>41116012</t>
  </si>
  <si>
    <t>Protein analyzer reagents</t>
  </si>
  <si>
    <t>41116013</t>
  </si>
  <si>
    <t>Radioisotopic analyzer reagents</t>
  </si>
  <si>
    <t>41116014</t>
  </si>
  <si>
    <t>Urinalysis analyzer reagents</t>
  </si>
  <si>
    <t>41116015</t>
  </si>
  <si>
    <t>Flow cytometry analyzers reagents or antibodies</t>
  </si>
  <si>
    <t>Manual test kits and quality controls and calibrators and standards</t>
  </si>
  <si>
    <t>41116101</t>
  </si>
  <si>
    <t>Blood bank test kits or supplies</t>
  </si>
  <si>
    <t>41116102</t>
  </si>
  <si>
    <t>Blood bank reagents or solutions</t>
  </si>
  <si>
    <t>41116103</t>
  </si>
  <si>
    <t>Blood bank quality controls or calibrators or standards</t>
  </si>
  <si>
    <t>41116104</t>
  </si>
  <si>
    <t>Chemistry test kits or supplies</t>
  </si>
  <si>
    <t>41116105</t>
  </si>
  <si>
    <t>Chemistry reagents or solutions</t>
  </si>
  <si>
    <t>41116106</t>
  </si>
  <si>
    <t>Chemistry test strips or test paper</t>
  </si>
  <si>
    <t>41116107</t>
  </si>
  <si>
    <t>Chemistry quality controls or calibrators or standards</t>
  </si>
  <si>
    <t>41116108</t>
  </si>
  <si>
    <t>Coagulation test kits or supplies</t>
  </si>
  <si>
    <t>41116109</t>
  </si>
  <si>
    <t>Coagulation reagents or solutions</t>
  </si>
  <si>
    <t>41116110</t>
  </si>
  <si>
    <t>Coagulation quality controls or calibrators or standards</t>
  </si>
  <si>
    <t>41116111</t>
  </si>
  <si>
    <t>Cytology test kits or supplies</t>
  </si>
  <si>
    <t>41116112</t>
  </si>
  <si>
    <t>Cytology quality controls or calibrators or standards</t>
  </si>
  <si>
    <t>41116113</t>
  </si>
  <si>
    <t>Cytology reagents or solutions or stains</t>
  </si>
  <si>
    <t>41116116</t>
  </si>
  <si>
    <t>Environmental test kits or supplies</t>
  </si>
  <si>
    <t>41116117</t>
  </si>
  <si>
    <t>Environmental reagents or solutions or stains</t>
  </si>
  <si>
    <t>41116118</t>
  </si>
  <si>
    <t>Food test kits or supplies</t>
  </si>
  <si>
    <t>41116119</t>
  </si>
  <si>
    <t>Food test kits reagents or solutions or stains</t>
  </si>
  <si>
    <t>41116120</t>
  </si>
  <si>
    <t>Hematology test kits or supplies</t>
  </si>
  <si>
    <t>41116121</t>
  </si>
  <si>
    <t>Hematology reagents or solutions or stains</t>
  </si>
  <si>
    <t>41116122</t>
  </si>
  <si>
    <t>Hematology quality controls or calibrators or standards</t>
  </si>
  <si>
    <t>41116123</t>
  </si>
  <si>
    <t>Histology test kits or supplies</t>
  </si>
  <si>
    <t>41116124</t>
  </si>
  <si>
    <t>Histology reagents or solutions or stains</t>
  </si>
  <si>
    <t>41116125</t>
  </si>
  <si>
    <t>Histology quality controls or calibrators or standards</t>
  </si>
  <si>
    <t>41116126</t>
  </si>
  <si>
    <t>Immunology or serology test kits or supplies</t>
  </si>
  <si>
    <t>41116127</t>
  </si>
  <si>
    <t>Immunology or serology reagents or solutions or stains</t>
  </si>
  <si>
    <t>41116128</t>
  </si>
  <si>
    <t>Immunology or serology quality controls or calibrators or standards</t>
  </si>
  <si>
    <t>41116129</t>
  </si>
  <si>
    <t>Microbiology or bacteriology test kits or supplies</t>
  </si>
  <si>
    <t>41116130</t>
  </si>
  <si>
    <t>Microbiology or bacteriology reagents or solutions or stains</t>
  </si>
  <si>
    <t>41116131</t>
  </si>
  <si>
    <t>Microbiology or bacteriology identification or sensitivity disks or panels</t>
  </si>
  <si>
    <t>41116132</t>
  </si>
  <si>
    <t>Microbiology or bacteriology quality controls or calibrators or standards</t>
  </si>
  <si>
    <t>41116133</t>
  </si>
  <si>
    <t>Molecular biology test kits or supplies</t>
  </si>
  <si>
    <t>41116134</t>
  </si>
  <si>
    <t>Molecular biology reagents or solutions or stains</t>
  </si>
  <si>
    <t>41116135</t>
  </si>
  <si>
    <t>Molecular biology quality controls or calibrators or standards</t>
  </si>
  <si>
    <t>41116136</t>
  </si>
  <si>
    <t>Urinalysis test kits or supplies</t>
  </si>
  <si>
    <t>41116137</t>
  </si>
  <si>
    <t>Urinalysis reagents or solutions or stains</t>
  </si>
  <si>
    <t>41116138</t>
  </si>
  <si>
    <t>Urinalysis test strips</t>
  </si>
  <si>
    <t>41116139</t>
  </si>
  <si>
    <t>Urinalysis quality controls or calibrators or standards</t>
  </si>
  <si>
    <t>41116140</t>
  </si>
  <si>
    <t>Parasitology or mycology test kits or supplies</t>
  </si>
  <si>
    <t>41116141</t>
  </si>
  <si>
    <t>Parasitology or mycology reagents or solutions or stains</t>
  </si>
  <si>
    <t>41116142</t>
  </si>
  <si>
    <t>Parasitology or mycology media</t>
  </si>
  <si>
    <t>41116143</t>
  </si>
  <si>
    <t>Parasitology or mycology quality controls or calibrators or standards</t>
  </si>
  <si>
    <t>41116144</t>
  </si>
  <si>
    <t>Virology test kits or supplies</t>
  </si>
  <si>
    <t>41116145</t>
  </si>
  <si>
    <t>Virology quality controls or calibrators or standards</t>
  </si>
  <si>
    <t>41116146</t>
  </si>
  <si>
    <t>Toxicology test kits or supplies</t>
  </si>
  <si>
    <t>41116147</t>
  </si>
  <si>
    <t>Toxicology quality controls or calibrators or standards</t>
  </si>
  <si>
    <t>41116148</t>
  </si>
  <si>
    <t>Flow cytometry test kits or supplies</t>
  </si>
  <si>
    <t>Patient point of care testing supplies and equipment</t>
  </si>
  <si>
    <t>41116201</t>
  </si>
  <si>
    <t>Glucose monitors or meters</t>
  </si>
  <si>
    <t>41116202</t>
  </si>
  <si>
    <t>Cholesterol monitors or meters</t>
  </si>
  <si>
    <t>41116203</t>
  </si>
  <si>
    <t>Monitor or meter accessories</t>
  </si>
  <si>
    <t>41116205</t>
  </si>
  <si>
    <t>Rapid test kits</t>
  </si>
  <si>
    <t>41116206</t>
  </si>
  <si>
    <t>Diagnostic beverages for laboratory testing</t>
  </si>
  <si>
    <t>41116300</t>
  </si>
  <si>
    <t>Laboratory flash point testers</t>
  </si>
  <si>
    <t>41116301</t>
  </si>
  <si>
    <t>Flash point testers</t>
  </si>
  <si>
    <t>41116400</t>
  </si>
  <si>
    <t>Acceleration and vibration measuring instruments</t>
  </si>
  <si>
    <t>41116401</t>
  </si>
  <si>
    <t>Impact hammers</t>
  </si>
  <si>
    <t>Instrument parts and accessories</t>
  </si>
  <si>
    <t>41116501</t>
  </si>
  <si>
    <t>Meter dials or dial kits</t>
  </si>
  <si>
    <t>Laboratory supplies and fixtures</t>
  </si>
  <si>
    <t>Pipettes and liquid handling equipment and supplies</t>
  </si>
  <si>
    <t>41121501</t>
  </si>
  <si>
    <t>Robotic or automated liquid handling systems</t>
  </si>
  <si>
    <t>41121502</t>
  </si>
  <si>
    <t>Laboratory diluters</t>
  </si>
  <si>
    <t>41121503</t>
  </si>
  <si>
    <t>Manual multichannel air displacement pipetters</t>
  </si>
  <si>
    <t>41121504</t>
  </si>
  <si>
    <t>Manual single channel air displacement pipetters</t>
  </si>
  <si>
    <t>41121505</t>
  </si>
  <si>
    <t>Manual single channel positive displacement pipetters</t>
  </si>
  <si>
    <t>41121506</t>
  </si>
  <si>
    <t>Manual single channel repeating pipetters</t>
  </si>
  <si>
    <t>41121507</t>
  </si>
  <si>
    <t>Electronic single channel pipetters</t>
  </si>
  <si>
    <t>41121508</t>
  </si>
  <si>
    <t>Electronic multichannel pipetters</t>
  </si>
  <si>
    <t>41121509</t>
  </si>
  <si>
    <t>Pasteur or transfer pipettes</t>
  </si>
  <si>
    <t>41121510</t>
  </si>
  <si>
    <t>Volumetric pipettes</t>
  </si>
  <si>
    <t>41121511</t>
  </si>
  <si>
    <t>Serological pipettes</t>
  </si>
  <si>
    <t>41121513</t>
  </si>
  <si>
    <t>Dropping pipettes</t>
  </si>
  <si>
    <t>41121514</t>
  </si>
  <si>
    <t>Pipette pumps</t>
  </si>
  <si>
    <t>41121515</t>
  </si>
  <si>
    <t>Pipette bulbs</t>
  </si>
  <si>
    <t>41121516</t>
  </si>
  <si>
    <t>Bottle top dispensers</t>
  </si>
  <si>
    <t>41121517</t>
  </si>
  <si>
    <t>Pipetter inserts or accessories</t>
  </si>
  <si>
    <t>Pipette tips</t>
  </si>
  <si>
    <t>41121601</t>
  </si>
  <si>
    <t>Filter tip pipette tips</t>
  </si>
  <si>
    <t>41121602</t>
  </si>
  <si>
    <t>Aerosol barrier pipette tips</t>
  </si>
  <si>
    <t>41121603</t>
  </si>
  <si>
    <t>Low retention pipette tips</t>
  </si>
  <si>
    <t>41121604</t>
  </si>
  <si>
    <t>Reference pipette tips</t>
  </si>
  <si>
    <t>41121605</t>
  </si>
  <si>
    <t>Ultramicro pipette tips</t>
  </si>
  <si>
    <t>41121606</t>
  </si>
  <si>
    <t>Gel loading pipette tips</t>
  </si>
  <si>
    <t>41121607</t>
  </si>
  <si>
    <t>Universal pipette tips</t>
  </si>
  <si>
    <t>41121608</t>
  </si>
  <si>
    <t>Robotic pipette tips</t>
  </si>
  <si>
    <t>41121609</t>
  </si>
  <si>
    <t>Variable volume pipette tips</t>
  </si>
  <si>
    <t>41121700</t>
  </si>
  <si>
    <t>Test Tubes</t>
  </si>
  <si>
    <t>41121701</t>
  </si>
  <si>
    <t>Multipurpose or general test tubes</t>
  </si>
  <si>
    <t>41121702</t>
  </si>
  <si>
    <t>Microcentrifuge tubes</t>
  </si>
  <si>
    <t>41121703</t>
  </si>
  <si>
    <t>Centrifuge tubes</t>
  </si>
  <si>
    <t>41121704</t>
  </si>
  <si>
    <t>Cryogenic tubes</t>
  </si>
  <si>
    <t>41121705</t>
  </si>
  <si>
    <t>Nuclear magnetic resonance NMR tubes</t>
  </si>
  <si>
    <t>41121706</t>
  </si>
  <si>
    <t>Culture tubes</t>
  </si>
  <si>
    <t>41121707</t>
  </si>
  <si>
    <t>Separator test tubes</t>
  </si>
  <si>
    <t>41121708</t>
  </si>
  <si>
    <t>Anti coagulant test tubes</t>
  </si>
  <si>
    <t>41121709</t>
  </si>
  <si>
    <t>Capillary or hematocrit tubes</t>
  </si>
  <si>
    <t>41121710</t>
  </si>
  <si>
    <t>Test tube closures or caps</t>
  </si>
  <si>
    <t>41121711</t>
  </si>
  <si>
    <t>Urinalysis testing tubes or accessories</t>
  </si>
  <si>
    <t>General laboratory glassware and plasticware and supplies</t>
  </si>
  <si>
    <t>41121801</t>
  </si>
  <si>
    <t>Laboratory watch glasses</t>
  </si>
  <si>
    <t>41121802</t>
  </si>
  <si>
    <t>Laboratory stirring rods</t>
  </si>
  <si>
    <t>41121803</t>
  </si>
  <si>
    <t>Laboratory beakers</t>
  </si>
  <si>
    <t>41121804</t>
  </si>
  <si>
    <t>Laboratory flasks</t>
  </si>
  <si>
    <t>41121805</t>
  </si>
  <si>
    <t>Laboratory graduated cylinders</t>
  </si>
  <si>
    <t>41121806</t>
  </si>
  <si>
    <t>Laboratory vials</t>
  </si>
  <si>
    <t>41121807</t>
  </si>
  <si>
    <t>Laboratory ampoules</t>
  </si>
  <si>
    <t>41121808</t>
  </si>
  <si>
    <t>Laboratory burets</t>
  </si>
  <si>
    <t>41121809</t>
  </si>
  <si>
    <t>Laboratory funnels</t>
  </si>
  <si>
    <t>41121810</t>
  </si>
  <si>
    <t>Laboratory staining dishes or jars</t>
  </si>
  <si>
    <t>41121811</t>
  </si>
  <si>
    <t>Laboratory microchemistry kits</t>
  </si>
  <si>
    <t>41121812</t>
  </si>
  <si>
    <t>Laboratory dishes</t>
  </si>
  <si>
    <t>41121813</t>
  </si>
  <si>
    <t>Cuvettes</t>
  </si>
  <si>
    <t>41121814</t>
  </si>
  <si>
    <t>Laboratory lids or covers or coverslips</t>
  </si>
  <si>
    <t>41121815</t>
  </si>
  <si>
    <t>Laboratory adapters or connectors or fittings</t>
  </si>
  <si>
    <t>Laboratory or sampling syringes</t>
  </si>
  <si>
    <t>41122001</t>
  </si>
  <si>
    <t>Chromatography syringes</t>
  </si>
  <si>
    <t>41122002</t>
  </si>
  <si>
    <t>Chromatography syringe needles</t>
  </si>
  <si>
    <t>41122003</t>
  </si>
  <si>
    <t>Syringe adapters or accessories</t>
  </si>
  <si>
    <t>41122004</t>
  </si>
  <si>
    <t>Sampling syringes</t>
  </si>
  <si>
    <t>Tissue culture and high throughput screening supplies</t>
  </si>
  <si>
    <t>41122101</t>
  </si>
  <si>
    <t>Petri plates or dishes</t>
  </si>
  <si>
    <t>41122102</t>
  </si>
  <si>
    <t>Multiwell plates</t>
  </si>
  <si>
    <t>41122103</t>
  </si>
  <si>
    <t>Cell scrapers</t>
  </si>
  <si>
    <t>41122104</t>
  </si>
  <si>
    <t>Tissue culture flasks</t>
  </si>
  <si>
    <t>41122105</t>
  </si>
  <si>
    <t>Roller bottles</t>
  </si>
  <si>
    <t>41122106</t>
  </si>
  <si>
    <t>Inoculating devices</t>
  </si>
  <si>
    <t>41122107</t>
  </si>
  <si>
    <t>Tissue culture coated plates or dishes or inserts</t>
  </si>
  <si>
    <t>41122108</t>
  </si>
  <si>
    <t>Microbiology inoculation loops or needles</t>
  </si>
  <si>
    <t>41122109</t>
  </si>
  <si>
    <t>Petri pads</t>
  </si>
  <si>
    <t>41122110</t>
  </si>
  <si>
    <t>Petri pad dispenser</t>
  </si>
  <si>
    <t>41122200</t>
  </si>
  <si>
    <t>Crucibles</t>
  </si>
  <si>
    <t>41122201</t>
  </si>
  <si>
    <t>Glass crucibles</t>
  </si>
  <si>
    <t>41122202</t>
  </si>
  <si>
    <t>Ceramic crucibles</t>
  </si>
  <si>
    <t>41122203</t>
  </si>
  <si>
    <t>Metal crucibles</t>
  </si>
  <si>
    <t>Laboratory bench protectors and liners</t>
  </si>
  <si>
    <t>41122301</t>
  </si>
  <si>
    <t>Bench protectors or liners</t>
  </si>
  <si>
    <t>Laboratory implements</t>
  </si>
  <si>
    <t>41122401</t>
  </si>
  <si>
    <t>Magnetic spin bars or stir bars or stirring beads</t>
  </si>
  <si>
    <t>41122402</t>
  </si>
  <si>
    <t>Magnetic spin bar retrievers or stir bar retrievers</t>
  </si>
  <si>
    <t>41122403</t>
  </si>
  <si>
    <t>Laboratory spatulas</t>
  </si>
  <si>
    <t>41122404</t>
  </si>
  <si>
    <t>Laboratory tongs</t>
  </si>
  <si>
    <t>41122405</t>
  </si>
  <si>
    <t>Laboratory forceps</t>
  </si>
  <si>
    <t>41122406</t>
  </si>
  <si>
    <t>Laboratory knives</t>
  </si>
  <si>
    <t>41122407</t>
  </si>
  <si>
    <t>Laboratory scalpels</t>
  </si>
  <si>
    <t>41122408</t>
  </si>
  <si>
    <t>Laboratory scissors</t>
  </si>
  <si>
    <t>41122409</t>
  </si>
  <si>
    <t>Laboratory tools</t>
  </si>
  <si>
    <t>41122410</t>
  </si>
  <si>
    <t>Laboratory sealing film</t>
  </si>
  <si>
    <t>41122411</t>
  </si>
  <si>
    <t>Laboratory timers or watches</t>
  </si>
  <si>
    <t>41122412</t>
  </si>
  <si>
    <t>Laboratory tube sealants</t>
  </si>
  <si>
    <t>41122413</t>
  </si>
  <si>
    <t>Laboratory clamps</t>
  </si>
  <si>
    <t>Laboratory corks and stoppers and accessories</t>
  </si>
  <si>
    <t>41122501</t>
  </si>
  <si>
    <t>Laboratory corks</t>
  </si>
  <si>
    <t>41122502</t>
  </si>
  <si>
    <t>Laboratory stoppers</t>
  </si>
  <si>
    <t>41122503</t>
  </si>
  <si>
    <t>Laboratory cork borers</t>
  </si>
  <si>
    <t>Laboratory microscope slides and supplies</t>
  </si>
  <si>
    <t>41122601</t>
  </si>
  <si>
    <t>Microscope slides</t>
  </si>
  <si>
    <t>41122602</t>
  </si>
  <si>
    <t>Microscopes slide coverslips</t>
  </si>
  <si>
    <t>41122603</t>
  </si>
  <si>
    <t>Microscope lens paper</t>
  </si>
  <si>
    <t>41122604</t>
  </si>
  <si>
    <t>Hemocytometers</t>
  </si>
  <si>
    <t>41122605</t>
  </si>
  <si>
    <t>Microscope immersion oil</t>
  </si>
  <si>
    <t>41122606</t>
  </si>
  <si>
    <t>Microscope slide dispensers</t>
  </si>
  <si>
    <t>Laboratory tapes and labels</t>
  </si>
  <si>
    <t>41122701</t>
  </si>
  <si>
    <t>Slide or specimen labels</t>
  </si>
  <si>
    <t>41122702</t>
  </si>
  <si>
    <t>Labeling tapes</t>
  </si>
  <si>
    <t>41122703</t>
  </si>
  <si>
    <t>Safety tapes</t>
  </si>
  <si>
    <t>41122704</t>
  </si>
  <si>
    <t>Tamper proof tapes</t>
  </si>
  <si>
    <t>Laboratory stands and racks and trays</t>
  </si>
  <si>
    <t>41122801</t>
  </si>
  <si>
    <t>Pipette racks or stands</t>
  </si>
  <si>
    <t>41122802</t>
  </si>
  <si>
    <t>Microscope slide racks</t>
  </si>
  <si>
    <t>41122803</t>
  </si>
  <si>
    <t>Sedimentation tube racks or stands</t>
  </si>
  <si>
    <t>41122804</t>
  </si>
  <si>
    <t>Test tube racks</t>
  </si>
  <si>
    <t>41122805</t>
  </si>
  <si>
    <t>Drying racks</t>
  </si>
  <si>
    <t>41122806</t>
  </si>
  <si>
    <t>Cryoracks</t>
  </si>
  <si>
    <t>41122807</t>
  </si>
  <si>
    <t>Dissecting trays</t>
  </si>
  <si>
    <t>41122808</t>
  </si>
  <si>
    <t>General purpose trays</t>
  </si>
  <si>
    <t>41122809</t>
  </si>
  <si>
    <t>Petri dish racks</t>
  </si>
  <si>
    <t>Laboratory desiccators and desiccants</t>
  </si>
  <si>
    <t>41123001</t>
  </si>
  <si>
    <t>Jar desiccators</t>
  </si>
  <si>
    <t>41123002</t>
  </si>
  <si>
    <t>Cabinet desiccators</t>
  </si>
  <si>
    <t>41123003</t>
  </si>
  <si>
    <t>Desiccants</t>
  </si>
  <si>
    <t>41123004</t>
  </si>
  <si>
    <t>Vacuum desiccators</t>
  </si>
  <si>
    <t>Laboratory dialysis supplies</t>
  </si>
  <si>
    <t>41123101</t>
  </si>
  <si>
    <t>Dialysis tubing</t>
  </si>
  <si>
    <t>41123102</t>
  </si>
  <si>
    <t>Dialysis clamps</t>
  </si>
  <si>
    <t>41123200</t>
  </si>
  <si>
    <t>Preserved specimens and supplies</t>
  </si>
  <si>
    <t>41123201</t>
  </si>
  <si>
    <t>Preserved prepared slides</t>
  </si>
  <si>
    <t>41123202</t>
  </si>
  <si>
    <t>Preserved animals and organisms</t>
  </si>
  <si>
    <t>General laboratory storage containers and cabinets</t>
  </si>
  <si>
    <t>41123302</t>
  </si>
  <si>
    <t>Microscope slide boxes or folders</t>
  </si>
  <si>
    <t>41123303</t>
  </si>
  <si>
    <t>Microscope slide cabinets</t>
  </si>
  <si>
    <t>41123304</t>
  </si>
  <si>
    <t>Cryogenic storage boxes</t>
  </si>
  <si>
    <t>41123305</t>
  </si>
  <si>
    <t>Histology or tissue cassette cabinets</t>
  </si>
  <si>
    <t>41123400</t>
  </si>
  <si>
    <t>Dosing devices</t>
  </si>
  <si>
    <t>41123401</t>
  </si>
  <si>
    <t>Dosing cups</t>
  </si>
  <si>
    <t>41123402</t>
  </si>
  <si>
    <t>Dosing spoons</t>
  </si>
  <si>
    <t>41123403</t>
  </si>
  <si>
    <t>Dosing droppers</t>
  </si>
  <si>
    <t>Medical Equipment and Accessories and Supplies</t>
  </si>
  <si>
    <t>Veterinary equipment and supplies</t>
  </si>
  <si>
    <t>Veterinary equipment</t>
  </si>
  <si>
    <t>42121501</t>
  </si>
  <si>
    <t>Veterinary blood pressure testers</t>
  </si>
  <si>
    <t>42121502</t>
  </si>
  <si>
    <t>Veterinary kymograph tester</t>
  </si>
  <si>
    <t>42121503</t>
  </si>
  <si>
    <t>Veterinary pyrogenic tester</t>
  </si>
  <si>
    <t>42121504</t>
  </si>
  <si>
    <t>Veterinary stereotoxic equipment</t>
  </si>
  <si>
    <t>42121505</t>
  </si>
  <si>
    <t>Veterinary electrocardiograph ECG</t>
  </si>
  <si>
    <t>42121506</t>
  </si>
  <si>
    <t>Veterinary surgical instrument sets</t>
  </si>
  <si>
    <t>42121507</t>
  </si>
  <si>
    <t>Veterinary injection or suction units or accessories</t>
  </si>
  <si>
    <t>42121508</t>
  </si>
  <si>
    <t>Veterinary bottle sets</t>
  </si>
  <si>
    <t>42121509</t>
  </si>
  <si>
    <t>Veterinary clinical thermometers</t>
  </si>
  <si>
    <t>42121510</t>
  </si>
  <si>
    <t>Cases for veterinary instruments or accessories</t>
  </si>
  <si>
    <t>42121511</t>
  </si>
  <si>
    <t>Instrument rolls for veterinary instruments or accessories</t>
  </si>
  <si>
    <t>42121512</t>
  </si>
  <si>
    <t>Veterinary speculums</t>
  </si>
  <si>
    <t>42121513</t>
  </si>
  <si>
    <t>Veterinary castration instruments</t>
  </si>
  <si>
    <t>42121514</t>
  </si>
  <si>
    <t>Veterinary external fixation kits</t>
  </si>
  <si>
    <t>42121515</t>
  </si>
  <si>
    <t>Veterinary nail trimmers or cutters</t>
  </si>
  <si>
    <t>42121600</t>
  </si>
  <si>
    <t>Veterinary products</t>
  </si>
  <si>
    <t>42121601</t>
  </si>
  <si>
    <t>Gastrointestinal veterinary products</t>
  </si>
  <si>
    <t>42121602</t>
  </si>
  <si>
    <t>Blood or blood forming veterinary products</t>
  </si>
  <si>
    <t>42121603</t>
  </si>
  <si>
    <t>Respiratory system veterinary products</t>
  </si>
  <si>
    <t>42121604</t>
  </si>
  <si>
    <t>Musculo skeletal or nervous system veterinary products</t>
  </si>
  <si>
    <t>42121605</t>
  </si>
  <si>
    <t>Cardiovascular system veterinary products</t>
  </si>
  <si>
    <t>42121606</t>
  </si>
  <si>
    <t>Dermatologicals or antiprotozoa veterinary products</t>
  </si>
  <si>
    <t>42121607</t>
  </si>
  <si>
    <t>Genito urinary system sex or hormone veterinary products</t>
  </si>
  <si>
    <t>42121608</t>
  </si>
  <si>
    <t>Dental veterinary products</t>
  </si>
  <si>
    <t>42121700</t>
  </si>
  <si>
    <t>Veterinary clinical furniture</t>
  </si>
  <si>
    <t>42121701</t>
  </si>
  <si>
    <t>Veterinary surgical tables</t>
  </si>
  <si>
    <t>42121702</t>
  </si>
  <si>
    <t>Veterinary storage chests</t>
  </si>
  <si>
    <t>Medical apparel and textiles</t>
  </si>
  <si>
    <t>42131500</t>
  </si>
  <si>
    <t>Patient clothing</t>
  </si>
  <si>
    <t>42131501</t>
  </si>
  <si>
    <t>Patient bibs</t>
  </si>
  <si>
    <t>42131502</t>
  </si>
  <si>
    <t>Patient caps</t>
  </si>
  <si>
    <t>42131503</t>
  </si>
  <si>
    <t>Patient exam capes</t>
  </si>
  <si>
    <t>42131504</t>
  </si>
  <si>
    <t>Patient gowns</t>
  </si>
  <si>
    <t>42131505</t>
  </si>
  <si>
    <t>Patient infant shirts or vests</t>
  </si>
  <si>
    <t>42131506</t>
  </si>
  <si>
    <t>Patient jackets</t>
  </si>
  <si>
    <t>42131507</t>
  </si>
  <si>
    <t>Patient slippers</t>
  </si>
  <si>
    <t>42131508</t>
  </si>
  <si>
    <t>Patient pajamas</t>
  </si>
  <si>
    <t>42131509</t>
  </si>
  <si>
    <t>Hospital robes</t>
  </si>
  <si>
    <t>42131510</t>
  </si>
  <si>
    <t>Patient trousers</t>
  </si>
  <si>
    <t>42131511</t>
  </si>
  <si>
    <t>Hydrotherapy garment</t>
  </si>
  <si>
    <t>42131600</t>
  </si>
  <si>
    <t>Medical staff clothing and related articles</t>
  </si>
  <si>
    <t>42131601</t>
  </si>
  <si>
    <t>Medical staff aprons or bibs</t>
  </si>
  <si>
    <t>42131602</t>
  </si>
  <si>
    <t>Medical staff beard covers</t>
  </si>
  <si>
    <t>42131603</t>
  </si>
  <si>
    <t>Medical staff blouses or smocks</t>
  </si>
  <si>
    <t>42131604</t>
  </si>
  <si>
    <t>Medical staff bouffant caps</t>
  </si>
  <si>
    <t>42131605</t>
  </si>
  <si>
    <t>Medical staff coveralls</t>
  </si>
  <si>
    <t>42131606</t>
  </si>
  <si>
    <t>Medical staff isolation or surgical masks</t>
  </si>
  <si>
    <t>42131607</t>
  </si>
  <si>
    <t>Medical staff jackets or coats</t>
  </si>
  <si>
    <t>42131608</t>
  </si>
  <si>
    <t>Medical staff scrubs</t>
  </si>
  <si>
    <t>42131609</t>
  </si>
  <si>
    <t>Medical staff shoe covers</t>
  </si>
  <si>
    <t>42131610</t>
  </si>
  <si>
    <t>Medical staff sleeve protection</t>
  </si>
  <si>
    <t>42131611</t>
  </si>
  <si>
    <t>Surgeon caps or hoods</t>
  </si>
  <si>
    <t>42131612</t>
  </si>
  <si>
    <t>Medical staff isolation or cover gowns</t>
  </si>
  <si>
    <t>42131700</t>
  </si>
  <si>
    <t>Surgical textiles</t>
  </si>
  <si>
    <t>42131701</t>
  </si>
  <si>
    <t>Surgical drapes</t>
  </si>
  <si>
    <t>42131702</t>
  </si>
  <si>
    <t>Surgical gowns</t>
  </si>
  <si>
    <t>42131703</t>
  </si>
  <si>
    <t>Surgical packs</t>
  </si>
  <si>
    <t>42131704</t>
  </si>
  <si>
    <t>Surgical towels</t>
  </si>
  <si>
    <t>42131705</t>
  </si>
  <si>
    <t>Surgical leggings</t>
  </si>
  <si>
    <t>42131706</t>
  </si>
  <si>
    <t>Surgical jumpsuits</t>
  </si>
  <si>
    <t>42131707</t>
  </si>
  <si>
    <t>Surgical isolation suits or helmets or facemasks or accessories</t>
  </si>
  <si>
    <t>42132100</t>
  </si>
  <si>
    <t>Hospital housekeeping textiles</t>
  </si>
  <si>
    <t>42132101</t>
  </si>
  <si>
    <t>Hospital underpads</t>
  </si>
  <si>
    <t>42132102</t>
  </si>
  <si>
    <t>Medical stretcher sheets</t>
  </si>
  <si>
    <t>42132103</t>
  </si>
  <si>
    <t>Patient barrier drapes</t>
  </si>
  <si>
    <t>42132104</t>
  </si>
  <si>
    <t>Hospital antimicrobial pillows</t>
  </si>
  <si>
    <t>42132105</t>
  </si>
  <si>
    <t>Hospital bed sheets</t>
  </si>
  <si>
    <t>42132106</t>
  </si>
  <si>
    <t>Hospital bedspreads</t>
  </si>
  <si>
    <t>42132107</t>
  </si>
  <si>
    <t>Hospital blankets</t>
  </si>
  <si>
    <t>42132108</t>
  </si>
  <si>
    <t>Hospital protective pillow covers</t>
  </si>
  <si>
    <t>Medical gloves and accessories</t>
  </si>
  <si>
    <t>42132201</t>
  </si>
  <si>
    <t>Medical glove boxes or dispensers</t>
  </si>
  <si>
    <t>42132202</t>
  </si>
  <si>
    <t>Finger cots</t>
  </si>
  <si>
    <t>42132203</t>
  </si>
  <si>
    <t>Medical exam or non surgical procedure gloves</t>
  </si>
  <si>
    <t>42132204</t>
  </si>
  <si>
    <t>Medical glove liners</t>
  </si>
  <si>
    <t>42132205</t>
  </si>
  <si>
    <t>Surgical gloves</t>
  </si>
  <si>
    <t>Patient care and treatment products and supplies</t>
  </si>
  <si>
    <t>Applicator swabs and cotton balls</t>
  </si>
  <si>
    <t>42141501</t>
  </si>
  <si>
    <t>Cotton ball or fiber</t>
  </si>
  <si>
    <t>42141502</t>
  </si>
  <si>
    <t>Fiber tipped sticks</t>
  </si>
  <si>
    <t>42141503</t>
  </si>
  <si>
    <t>Skin preparation wipes</t>
  </si>
  <si>
    <t>42141504</t>
  </si>
  <si>
    <t>Medicated applicators or absorbents</t>
  </si>
  <si>
    <t>42141600</t>
  </si>
  <si>
    <t>Basins and bedpans and urinals and admission kits</t>
  </si>
  <si>
    <t>42141601</t>
  </si>
  <si>
    <t>Patient care admission kits</t>
  </si>
  <si>
    <t>42141602</t>
  </si>
  <si>
    <t>Bedpans for general use</t>
  </si>
  <si>
    <t>42141603</t>
  </si>
  <si>
    <t>Emesis basins</t>
  </si>
  <si>
    <t>42141604</t>
  </si>
  <si>
    <t>Fracture bedpans</t>
  </si>
  <si>
    <t>42141605</t>
  </si>
  <si>
    <t>Medical mixing or solution basins or bowls</t>
  </si>
  <si>
    <t>42141606</t>
  </si>
  <si>
    <t>Medical multipurpose basins</t>
  </si>
  <si>
    <t>42141607</t>
  </si>
  <si>
    <t>Patient urinals for general use</t>
  </si>
  <si>
    <t>42141700</t>
  </si>
  <si>
    <t>Decubitus prevention products</t>
  </si>
  <si>
    <t>42141701</t>
  </si>
  <si>
    <t>Alternating pressure systems</t>
  </si>
  <si>
    <t>42141702</t>
  </si>
  <si>
    <t>Blanket frames or lifters</t>
  </si>
  <si>
    <t>42141703</t>
  </si>
  <si>
    <t>Extremities cradles</t>
  </si>
  <si>
    <t>42141704</t>
  </si>
  <si>
    <t>Mattress overlays</t>
  </si>
  <si>
    <t>42141705</t>
  </si>
  <si>
    <t>Patient positioning cushions or pads or pillows</t>
  </si>
  <si>
    <t>42141800</t>
  </si>
  <si>
    <t>Electrotherapy equipment</t>
  </si>
  <si>
    <t>42141801</t>
  </si>
  <si>
    <t>Electrotherapy combination units</t>
  </si>
  <si>
    <t>42141802</t>
  </si>
  <si>
    <t>Electrotherapy electrodes or accessories</t>
  </si>
  <si>
    <t>42141803</t>
  </si>
  <si>
    <t>Electrotherapy lead wires or cables</t>
  </si>
  <si>
    <t>42141804</t>
  </si>
  <si>
    <t>Galvanic or faradic stimulators</t>
  </si>
  <si>
    <t>42141805</t>
  </si>
  <si>
    <t>Neuromuscular stimulators or kits</t>
  </si>
  <si>
    <t>42141806</t>
  </si>
  <si>
    <t>Short wave diathermy units</t>
  </si>
  <si>
    <t>42141807</t>
  </si>
  <si>
    <t>Transcutaneous electric nerve stimulation units</t>
  </si>
  <si>
    <t>42141808</t>
  </si>
  <si>
    <t>Diathermy electrodes</t>
  </si>
  <si>
    <t>42141809</t>
  </si>
  <si>
    <t>Muscle stimulator lead sets</t>
  </si>
  <si>
    <t>Enema administration supplies</t>
  </si>
  <si>
    <t>42141901</t>
  </si>
  <si>
    <t>Enema buckets</t>
  </si>
  <si>
    <t>42141902</t>
  </si>
  <si>
    <t>Enema bags</t>
  </si>
  <si>
    <t>42141903</t>
  </si>
  <si>
    <t>Enema kits or accessories</t>
  </si>
  <si>
    <t>42141904</t>
  </si>
  <si>
    <t>Enema tubing or tips or clamps</t>
  </si>
  <si>
    <t>42141905</t>
  </si>
  <si>
    <t>Enema soaps</t>
  </si>
  <si>
    <t>42142000</t>
  </si>
  <si>
    <t>Floor grade instruments</t>
  </si>
  <si>
    <t>42142001</t>
  </si>
  <si>
    <t>Floor grade forceps or hemostats</t>
  </si>
  <si>
    <t>42142002</t>
  </si>
  <si>
    <t>Floor grade knife</t>
  </si>
  <si>
    <t>42142003</t>
  </si>
  <si>
    <t>Floor grade knife handles</t>
  </si>
  <si>
    <t>42142004</t>
  </si>
  <si>
    <t>Floor grade nail nippers</t>
  </si>
  <si>
    <t>42142005</t>
  </si>
  <si>
    <t>Floor grade needle holders</t>
  </si>
  <si>
    <t>42142006</t>
  </si>
  <si>
    <t>Floor grade retractors</t>
  </si>
  <si>
    <t>42142007</t>
  </si>
  <si>
    <t>Floor grade scissors</t>
  </si>
  <si>
    <t>42142100</t>
  </si>
  <si>
    <t>Heat and cold therapy products</t>
  </si>
  <si>
    <t>42142101</t>
  </si>
  <si>
    <t>Covers for heat or cold therapy products</t>
  </si>
  <si>
    <t>42142102</t>
  </si>
  <si>
    <t>Medical cold storage chilling units or accessories</t>
  </si>
  <si>
    <t>42142103</t>
  </si>
  <si>
    <t>Medical heat lamps or accessories</t>
  </si>
  <si>
    <t>42142104</t>
  </si>
  <si>
    <t>Medical hydrocollators or accessories</t>
  </si>
  <si>
    <t>42142105</t>
  </si>
  <si>
    <t>Therapeutic heating or cooling units or systems</t>
  </si>
  <si>
    <t>42142106</t>
  </si>
  <si>
    <t>Therapeutic heating or cooling blankets or drapes</t>
  </si>
  <si>
    <t>42142107</t>
  </si>
  <si>
    <t>Therapeutic cryo compression therapy systems</t>
  </si>
  <si>
    <t>42142108</t>
  </si>
  <si>
    <t>Therapeutic heating or cooling pads or compresses or packs</t>
  </si>
  <si>
    <t>42142109</t>
  </si>
  <si>
    <t>Therapeutic hot or cold therapy mitts</t>
  </si>
  <si>
    <t>42142110</t>
  </si>
  <si>
    <t>Therapeutic hot or cold water bottles</t>
  </si>
  <si>
    <t>42142111</t>
  </si>
  <si>
    <t>Therapeutic ice packs or pillows</t>
  </si>
  <si>
    <t>42142112</t>
  </si>
  <si>
    <t>Therapeutic paraffin baths or accessories</t>
  </si>
  <si>
    <t>42142113</t>
  </si>
  <si>
    <t>Therapeutic sinus masks</t>
  </si>
  <si>
    <t>42142114</t>
  </si>
  <si>
    <t>Therapeutic hot or cold therapy pants</t>
  </si>
  <si>
    <t>42142119</t>
  </si>
  <si>
    <t>Hypothermia apparatus</t>
  </si>
  <si>
    <t>42142200</t>
  </si>
  <si>
    <t>Hydrotherapy products</t>
  </si>
  <si>
    <t>42142201</t>
  </si>
  <si>
    <t>Extremity hydrotherapy baths or tanks</t>
  </si>
  <si>
    <t>42142202</t>
  </si>
  <si>
    <t>Full body immersion hydrotherapy baths or tanks</t>
  </si>
  <si>
    <t>42142203</t>
  </si>
  <si>
    <t>Hydrotherapy bath or tank accessories</t>
  </si>
  <si>
    <t>42142204</t>
  </si>
  <si>
    <t>Hydrotherapy bath chairs</t>
  </si>
  <si>
    <t>42142300</t>
  </si>
  <si>
    <t>Medical documentation products</t>
  </si>
  <si>
    <t>42142301</t>
  </si>
  <si>
    <t>General use medical labels</t>
  </si>
  <si>
    <t>42142302</t>
  </si>
  <si>
    <t>Medical charting systems components or accessories</t>
  </si>
  <si>
    <t>42142303</t>
  </si>
  <si>
    <t>Patient identification products</t>
  </si>
  <si>
    <t>42142400</t>
  </si>
  <si>
    <t>Medical suction and vacuum products</t>
  </si>
  <si>
    <t>42142401</t>
  </si>
  <si>
    <t>Medical fluid solidifiers</t>
  </si>
  <si>
    <t>42142402</t>
  </si>
  <si>
    <t>Medical suction cannulas or tubes or accessories</t>
  </si>
  <si>
    <t>42142403</t>
  </si>
  <si>
    <t>Medical suction containers</t>
  </si>
  <si>
    <t>42142404</t>
  </si>
  <si>
    <t>Medical suction or vacuum appliances</t>
  </si>
  <si>
    <t>42142406</t>
  </si>
  <si>
    <t>Medical suction sets or kits</t>
  </si>
  <si>
    <t>42142407</t>
  </si>
  <si>
    <t>Cases for medical suction cannula</t>
  </si>
  <si>
    <t>Injection and aspiration needles and accessories</t>
  </si>
  <si>
    <t>42142501</t>
  </si>
  <si>
    <t>Amniocentesis needles</t>
  </si>
  <si>
    <t>42142502</t>
  </si>
  <si>
    <t>Anesthesia needles</t>
  </si>
  <si>
    <t>42142503</t>
  </si>
  <si>
    <t>Arterial needles</t>
  </si>
  <si>
    <t>42142504</t>
  </si>
  <si>
    <t>Biopsy needles</t>
  </si>
  <si>
    <t>42142505</t>
  </si>
  <si>
    <t>Blood collection needle holders</t>
  </si>
  <si>
    <t>42142506</t>
  </si>
  <si>
    <t>Blunt needles</t>
  </si>
  <si>
    <t>42142507</t>
  </si>
  <si>
    <t>Butterfly needles</t>
  </si>
  <si>
    <t>42142509</t>
  </si>
  <si>
    <t>Epidural trays or accessories</t>
  </si>
  <si>
    <t>42142510</t>
  </si>
  <si>
    <t>Filter needles</t>
  </si>
  <si>
    <t>42142511</t>
  </si>
  <si>
    <t>Needle caps or protection devices or accessories</t>
  </si>
  <si>
    <t>42142512</t>
  </si>
  <si>
    <t>Fistula needles</t>
  </si>
  <si>
    <t>42142513</t>
  </si>
  <si>
    <t>Radiology procedural needles</t>
  </si>
  <si>
    <t>42142514</t>
  </si>
  <si>
    <t>Spinal trays or needles</t>
  </si>
  <si>
    <t>42142515</t>
  </si>
  <si>
    <t>Vacuum tube needles</t>
  </si>
  <si>
    <t>42142516</t>
  </si>
  <si>
    <t>Vented needles</t>
  </si>
  <si>
    <t>42142517</t>
  </si>
  <si>
    <t>Extension tubes</t>
  </si>
  <si>
    <t>42142518</t>
  </si>
  <si>
    <t>Biopsy aspirator products or accessories</t>
  </si>
  <si>
    <t>42142519</t>
  </si>
  <si>
    <t>Needle guides</t>
  </si>
  <si>
    <t>42142520</t>
  </si>
  <si>
    <t>Dispensing pins</t>
  </si>
  <si>
    <t>42142521</t>
  </si>
  <si>
    <t>Blood collection needles</t>
  </si>
  <si>
    <t>42142522</t>
  </si>
  <si>
    <t>Surgical needles for ears or noses or throats</t>
  </si>
  <si>
    <t>42142523</t>
  </si>
  <si>
    <t>Hypodermic needles</t>
  </si>
  <si>
    <t>42142524</t>
  </si>
  <si>
    <t>Etching needles or sets</t>
  </si>
  <si>
    <t>42142525</t>
  </si>
  <si>
    <t>Irrigation needles</t>
  </si>
  <si>
    <t>42142526</t>
  </si>
  <si>
    <t>Needle protectors</t>
  </si>
  <si>
    <t>42142527</t>
  </si>
  <si>
    <t>Needle cleaning wires</t>
  </si>
  <si>
    <t>42142528</t>
  </si>
  <si>
    <t>Sternum puncture needles or sets</t>
  </si>
  <si>
    <t>42142529</t>
  </si>
  <si>
    <t>Needle trays or holders</t>
  </si>
  <si>
    <t>42142530</t>
  </si>
  <si>
    <t>Diagnostic procedure needles</t>
  </si>
  <si>
    <t>42142531</t>
  </si>
  <si>
    <t>Needle or blade or other sharp disposal containers or carts or accessories</t>
  </si>
  <si>
    <t>42142532</t>
  </si>
  <si>
    <t>Pericardiocentesis needles or kits or accessories</t>
  </si>
  <si>
    <t>42142533</t>
  </si>
  <si>
    <t>Needle for intravenous or arterial administration ports</t>
  </si>
  <si>
    <t>42142534</t>
  </si>
  <si>
    <t>Intraosseous needle</t>
  </si>
  <si>
    <t>Syringes and accessories</t>
  </si>
  <si>
    <t>42142601</t>
  </si>
  <si>
    <t>Medical aspiration or irrigation syringes</t>
  </si>
  <si>
    <t>42142602</t>
  </si>
  <si>
    <t>Medical bulb syringes</t>
  </si>
  <si>
    <t>42142603</t>
  </si>
  <si>
    <t>Medical cartridge syringes</t>
  </si>
  <si>
    <t>42142604</t>
  </si>
  <si>
    <t>Medical catheter tip syringes</t>
  </si>
  <si>
    <t>42142605</t>
  </si>
  <si>
    <t>Medical ear syringes</t>
  </si>
  <si>
    <t>42142606</t>
  </si>
  <si>
    <t>Medical metered delivery syringes</t>
  </si>
  <si>
    <t>42142607</t>
  </si>
  <si>
    <t>Medical micro syringes</t>
  </si>
  <si>
    <t>42142608</t>
  </si>
  <si>
    <t>Medical syringes without needles</t>
  </si>
  <si>
    <t>42142609</t>
  </si>
  <si>
    <t>Medical syringes with needles</t>
  </si>
  <si>
    <t>42142610</t>
  </si>
  <si>
    <t>Oral liquid medication syringes</t>
  </si>
  <si>
    <t>42142611</t>
  </si>
  <si>
    <t>Tuberculin syringes</t>
  </si>
  <si>
    <t>42142612</t>
  </si>
  <si>
    <t>Irrigation syringe sets</t>
  </si>
  <si>
    <t>42142613</t>
  </si>
  <si>
    <t>Injection guns</t>
  </si>
  <si>
    <t>42142614</t>
  </si>
  <si>
    <t>Hypodermic injection apparatus or accessories</t>
  </si>
  <si>
    <t>42142615</t>
  </si>
  <si>
    <t>Syringe accessories</t>
  </si>
  <si>
    <t>42142616</t>
  </si>
  <si>
    <t>Blood collection syringes</t>
  </si>
  <si>
    <t>42142617</t>
  </si>
  <si>
    <t>Fountain syringes</t>
  </si>
  <si>
    <t>42142618</t>
  </si>
  <si>
    <t>Blood gas analysis syringe kits</t>
  </si>
  <si>
    <t>42142700</t>
  </si>
  <si>
    <t>Urological supplies</t>
  </si>
  <si>
    <t>42142701</t>
  </si>
  <si>
    <t>Suprapubic urinary catheters</t>
  </si>
  <si>
    <t>42142702</t>
  </si>
  <si>
    <t>Urethral urinary catheters</t>
  </si>
  <si>
    <t>42142703</t>
  </si>
  <si>
    <t>Urinary catheter plugs or clamps</t>
  </si>
  <si>
    <t>42142704</t>
  </si>
  <si>
    <t>Urinary drainage bags or meters</t>
  </si>
  <si>
    <t>42142705</t>
  </si>
  <si>
    <t>Urinary drainage bag straps or fasteners</t>
  </si>
  <si>
    <t>42142706</t>
  </si>
  <si>
    <t>Urological procedure trays or packs or kits</t>
  </si>
  <si>
    <t>42142707</t>
  </si>
  <si>
    <t>Urinary irrigation tubings</t>
  </si>
  <si>
    <t>42142708</t>
  </si>
  <si>
    <t>Urological instrument adapters</t>
  </si>
  <si>
    <t>42142709</t>
  </si>
  <si>
    <t>Nephrostomy sets or accessories</t>
  </si>
  <si>
    <t>42142710</t>
  </si>
  <si>
    <t>Urinary drainage tubes or accessories</t>
  </si>
  <si>
    <t>42142711</t>
  </si>
  <si>
    <t>Urethral sound sets</t>
  </si>
  <si>
    <t>42142712</t>
  </si>
  <si>
    <t>Stone remover sets or accessories</t>
  </si>
  <si>
    <t>42142713</t>
  </si>
  <si>
    <t>Urological sheaths or sets</t>
  </si>
  <si>
    <t>42142714</t>
  </si>
  <si>
    <t>Urological percolators</t>
  </si>
  <si>
    <t>42142715</t>
  </si>
  <si>
    <t>Urinary catheterization kits or accessories</t>
  </si>
  <si>
    <t>42142716</t>
  </si>
  <si>
    <t>Pessary device</t>
  </si>
  <si>
    <t>42142800</t>
  </si>
  <si>
    <t>Vascular and compression therapy equipment and supplies</t>
  </si>
  <si>
    <t>42142801</t>
  </si>
  <si>
    <t>Vascular sequential compression devices or tubing</t>
  </si>
  <si>
    <t>42142802</t>
  </si>
  <si>
    <t>Vascular or compression apparel or supports</t>
  </si>
  <si>
    <t>42142900</t>
  </si>
  <si>
    <t>Vision correction or cosmetic eyewear and related products</t>
  </si>
  <si>
    <t>42142901</t>
  </si>
  <si>
    <t>Eyeglasses</t>
  </si>
  <si>
    <t>42142902</t>
  </si>
  <si>
    <t>Eyeglass lenses</t>
  </si>
  <si>
    <t>42142903</t>
  </si>
  <si>
    <t>Eyeglass frames</t>
  </si>
  <si>
    <t>42142904</t>
  </si>
  <si>
    <t>Eyeglass hardware</t>
  </si>
  <si>
    <t>42142905</t>
  </si>
  <si>
    <t>Sunglasses</t>
  </si>
  <si>
    <t>42142906</t>
  </si>
  <si>
    <t>Eyeglass cases</t>
  </si>
  <si>
    <t>42142907</t>
  </si>
  <si>
    <t>Eyeglass cleaning cloths</t>
  </si>
  <si>
    <t>42142908</t>
  </si>
  <si>
    <t>Eyeglass cleaning kits</t>
  </si>
  <si>
    <t>42142909</t>
  </si>
  <si>
    <t>Eyeglass retainers</t>
  </si>
  <si>
    <t>42142910</t>
  </si>
  <si>
    <t>Contact lens cases</t>
  </si>
  <si>
    <t>42142911</t>
  </si>
  <si>
    <t>Contact lens inserters or removers</t>
  </si>
  <si>
    <t>42142912</t>
  </si>
  <si>
    <t>Contact lens radius gauges</t>
  </si>
  <si>
    <t>42142913</t>
  </si>
  <si>
    <t>Contact lenses</t>
  </si>
  <si>
    <t>42143100</t>
  </si>
  <si>
    <t>Obstetrical and gynecological equipment and supplies</t>
  </si>
  <si>
    <t>42143101</t>
  </si>
  <si>
    <t>Intrauterine catheters or catheterization kits</t>
  </si>
  <si>
    <t>42143102</t>
  </si>
  <si>
    <t>Uterine devices or accessories</t>
  </si>
  <si>
    <t>42143103</t>
  </si>
  <si>
    <t>Intrauterine contraceptive devices or accessories</t>
  </si>
  <si>
    <t>42143104</t>
  </si>
  <si>
    <t>Amniocentesis kits or accessories</t>
  </si>
  <si>
    <t>42143105</t>
  </si>
  <si>
    <t>Obstetrical extraction units or accessories</t>
  </si>
  <si>
    <t>42143106</t>
  </si>
  <si>
    <t>Gynecology drainage kits or accessories</t>
  </si>
  <si>
    <t>42143200</t>
  </si>
  <si>
    <t>Fertility and Sterility treatment equipment and supplies</t>
  </si>
  <si>
    <t>42143201</t>
  </si>
  <si>
    <t>Semen preparation kits or accessories</t>
  </si>
  <si>
    <t>42143202</t>
  </si>
  <si>
    <t>Impotence treatment products or kits or accessories</t>
  </si>
  <si>
    <t>42143300</t>
  </si>
  <si>
    <t>Chemotherapy equipment and supplies</t>
  </si>
  <si>
    <t>42143301</t>
  </si>
  <si>
    <t>Chemotherapy administration sets or kits</t>
  </si>
  <si>
    <t>42143400</t>
  </si>
  <si>
    <t>Hyperhidrosis control equipment and supplies</t>
  </si>
  <si>
    <t>42143401</t>
  </si>
  <si>
    <t>Sweat control equipment or accessories</t>
  </si>
  <si>
    <t>42143500</t>
  </si>
  <si>
    <t>Ear nose and throat ENT treatment products and accessories</t>
  </si>
  <si>
    <t>42143501</t>
  </si>
  <si>
    <t>Earmold cleaning aids</t>
  </si>
  <si>
    <t>42143502</t>
  </si>
  <si>
    <t>Nasal irrigation devices or accessories</t>
  </si>
  <si>
    <t>42143503</t>
  </si>
  <si>
    <t>Nasal bleeding control devices or balloons</t>
  </si>
  <si>
    <t>42143504</t>
  </si>
  <si>
    <t>Earmolds or its accessories</t>
  </si>
  <si>
    <t>42143505</t>
  </si>
  <si>
    <t>Earmold repair kits</t>
  </si>
  <si>
    <t>42143506</t>
  </si>
  <si>
    <t>Eustachian filiform sets</t>
  </si>
  <si>
    <t>42143507</t>
  </si>
  <si>
    <t>Medication ear packs</t>
  </si>
  <si>
    <t>42143508</t>
  </si>
  <si>
    <t>Ear windhoods</t>
  </si>
  <si>
    <t>42143509</t>
  </si>
  <si>
    <t>Earmold glues or cements</t>
  </si>
  <si>
    <t>42143510</t>
  </si>
  <si>
    <t>Ear windshield screens</t>
  </si>
  <si>
    <t>42143511</t>
  </si>
  <si>
    <t>Cerumen hooks</t>
  </si>
  <si>
    <t>42143512</t>
  </si>
  <si>
    <t>Ear wicks</t>
  </si>
  <si>
    <t>42143513</t>
  </si>
  <si>
    <t>Otological instruments or accessories</t>
  </si>
  <si>
    <t>42143600</t>
  </si>
  <si>
    <t>Restraints and accessories</t>
  </si>
  <si>
    <t>42143601</t>
  </si>
  <si>
    <t>Restraint vests and jackets</t>
  </si>
  <si>
    <t>42143602</t>
  </si>
  <si>
    <t>Torso and belt restraints</t>
  </si>
  <si>
    <t>42143603</t>
  </si>
  <si>
    <t>Extremity restraints</t>
  </si>
  <si>
    <t>42143604</t>
  </si>
  <si>
    <t>Non EMS head restraints</t>
  </si>
  <si>
    <t>42143605</t>
  </si>
  <si>
    <t>Restraint straps or buckles or accessories or supplies</t>
  </si>
  <si>
    <t>42143606</t>
  </si>
  <si>
    <t>Full body restraints</t>
  </si>
  <si>
    <t>42143607</t>
  </si>
  <si>
    <t>Patient motion sensors or alarms or accessories</t>
  </si>
  <si>
    <t>42143608</t>
  </si>
  <si>
    <t>Patient stabilization or fall prevention devices or accessories</t>
  </si>
  <si>
    <t>42143609</t>
  </si>
  <si>
    <t>Patient restraint boards or accessories</t>
  </si>
  <si>
    <t>42143700</t>
  </si>
  <si>
    <t>Phototherapy systems and accessories</t>
  </si>
  <si>
    <t>42143701</t>
  </si>
  <si>
    <t>Phototherapy air circulators or accessories</t>
  </si>
  <si>
    <t>42143702</t>
  </si>
  <si>
    <t>Phototherapy blankets</t>
  </si>
  <si>
    <t>42143703</t>
  </si>
  <si>
    <t>Phototherapy bulbs</t>
  </si>
  <si>
    <t>42143704</t>
  </si>
  <si>
    <t>Phototherapy light mats</t>
  </si>
  <si>
    <t>42143705</t>
  </si>
  <si>
    <t>Phototherapy patient protection devices</t>
  </si>
  <si>
    <t>42143706</t>
  </si>
  <si>
    <t>Phototherapy power units</t>
  </si>
  <si>
    <t>42143707</t>
  </si>
  <si>
    <t>Phototherapy warmer beds or accessories</t>
  </si>
  <si>
    <t>42143800</t>
  </si>
  <si>
    <t>Urological pressure measurement instruments and supplies and equipment</t>
  </si>
  <si>
    <t>42143801</t>
  </si>
  <si>
    <t>Cystometry systems or accessories</t>
  </si>
  <si>
    <t>42143802</t>
  </si>
  <si>
    <t>Cystometry transducers</t>
  </si>
  <si>
    <t>42143803</t>
  </si>
  <si>
    <t>Urodynamic catheters</t>
  </si>
  <si>
    <t>42143900</t>
  </si>
  <si>
    <t>Fecal incontinence products</t>
  </si>
  <si>
    <t>42143901</t>
  </si>
  <si>
    <t>Fecal incontinence collection bag or accessory</t>
  </si>
  <si>
    <t>42143902</t>
  </si>
  <si>
    <t>Fecal management system or kit</t>
  </si>
  <si>
    <t>42150000</t>
  </si>
  <si>
    <t>Dental equipment and supplies</t>
  </si>
  <si>
    <t>42151500</t>
  </si>
  <si>
    <t>Cosmetic dentistry equipment and supplies</t>
  </si>
  <si>
    <t>42151501</t>
  </si>
  <si>
    <t>Cosmetic dentistry curing lights or accessories</t>
  </si>
  <si>
    <t>42151502</t>
  </si>
  <si>
    <t>Cosmetic dentistry mixing wells</t>
  </si>
  <si>
    <t>42151503</t>
  </si>
  <si>
    <t>Crowns or crown forms</t>
  </si>
  <si>
    <t>42151504</t>
  </si>
  <si>
    <t>Dental veneer</t>
  </si>
  <si>
    <t>42151505</t>
  </si>
  <si>
    <t>Tooth etching supplies</t>
  </si>
  <si>
    <t>42151506</t>
  </si>
  <si>
    <t>Tooth whitening or bleaching supplies</t>
  </si>
  <si>
    <t>42151507</t>
  </si>
  <si>
    <t>Dental shades</t>
  </si>
  <si>
    <t>42151600</t>
  </si>
  <si>
    <t>Dental and subspecialty instruments and devices</t>
  </si>
  <si>
    <t>42151601</t>
  </si>
  <si>
    <t>Attachments or replacement parts for dental instruments</t>
  </si>
  <si>
    <t>42151602</t>
  </si>
  <si>
    <t>Bands for dental matrix</t>
  </si>
  <si>
    <t>42151603</t>
  </si>
  <si>
    <t>Calcium hydroxide placement tools</t>
  </si>
  <si>
    <t>42151604</t>
  </si>
  <si>
    <t>Composite placement tools</t>
  </si>
  <si>
    <t>42151605</t>
  </si>
  <si>
    <t>Crown or bridge removers</t>
  </si>
  <si>
    <t>42151606</t>
  </si>
  <si>
    <t>Dental amalgam carvers</t>
  </si>
  <si>
    <t>42151607</t>
  </si>
  <si>
    <t>Dental instrument cassettes</t>
  </si>
  <si>
    <t>42151608</t>
  </si>
  <si>
    <t>Dental instrument trays or tubs</t>
  </si>
  <si>
    <t>42151609</t>
  </si>
  <si>
    <t>Dental instruments mats</t>
  </si>
  <si>
    <t>42151610</t>
  </si>
  <si>
    <t>Dental nippers</t>
  </si>
  <si>
    <t>42151611</t>
  </si>
  <si>
    <t>Dental operative brushes</t>
  </si>
  <si>
    <t>42151612</t>
  </si>
  <si>
    <t>Dental retractors</t>
  </si>
  <si>
    <t>42151613</t>
  </si>
  <si>
    <t>Dental burnishers</t>
  </si>
  <si>
    <t>42151614</t>
  </si>
  <si>
    <t>Dental burs</t>
  </si>
  <si>
    <t>42151615</t>
  </si>
  <si>
    <t>Dental cryosurgical units</t>
  </si>
  <si>
    <t>42151616</t>
  </si>
  <si>
    <t>Dental depth gauges</t>
  </si>
  <si>
    <t>42151617</t>
  </si>
  <si>
    <t>Dental drills or drill bits</t>
  </si>
  <si>
    <t>42151618</t>
  </si>
  <si>
    <t>Dental elevators</t>
  </si>
  <si>
    <t>42151619</t>
  </si>
  <si>
    <t>Dental excavators</t>
  </si>
  <si>
    <t>42151620</t>
  </si>
  <si>
    <t>Dental files or rasps</t>
  </si>
  <si>
    <t>42151621</t>
  </si>
  <si>
    <t>Dental filler contouring instruments</t>
  </si>
  <si>
    <t>42151622</t>
  </si>
  <si>
    <t>Dental finger protectors</t>
  </si>
  <si>
    <t>42151623</t>
  </si>
  <si>
    <t>Dental forceps</t>
  </si>
  <si>
    <t>42151624</t>
  </si>
  <si>
    <t>Dental hand pieces or accessories</t>
  </si>
  <si>
    <t>42151625</t>
  </si>
  <si>
    <t>Dental hygiene instruments</t>
  </si>
  <si>
    <t>42151626</t>
  </si>
  <si>
    <t>Dental instrument sharpening accessories</t>
  </si>
  <si>
    <t>42151627</t>
  </si>
  <si>
    <t>Dental mirrors or mirror handles</t>
  </si>
  <si>
    <t>42151628</t>
  </si>
  <si>
    <t>Dental mixing slabs</t>
  </si>
  <si>
    <t>42151629</t>
  </si>
  <si>
    <t>Dental organizers</t>
  </si>
  <si>
    <t>42151630</t>
  </si>
  <si>
    <t>Dental placement instruments</t>
  </si>
  <si>
    <t>42151631</t>
  </si>
  <si>
    <t>Dental probes</t>
  </si>
  <si>
    <t>42151632</t>
  </si>
  <si>
    <t>Dental reamers</t>
  </si>
  <si>
    <t>42151633</t>
  </si>
  <si>
    <t>Dental retraction cord packing instruments</t>
  </si>
  <si>
    <t>42151634</t>
  </si>
  <si>
    <t>Dental root tip picks</t>
  </si>
  <si>
    <t>42151635</t>
  </si>
  <si>
    <t>Dental saliva ejectors or oral suction devices or supplies</t>
  </si>
  <si>
    <t>42151636</t>
  </si>
  <si>
    <t>Dental scalers or accessories</t>
  </si>
  <si>
    <t>42151637</t>
  </si>
  <si>
    <t>Dental scales</t>
  </si>
  <si>
    <t>42151638</t>
  </si>
  <si>
    <t>Dental scissors</t>
  </si>
  <si>
    <t>42151639</t>
  </si>
  <si>
    <t>Dental spatulas</t>
  </si>
  <si>
    <t>42151640</t>
  </si>
  <si>
    <t>Dental tweezers</t>
  </si>
  <si>
    <t>42151641</t>
  </si>
  <si>
    <t>Dental wax carvers</t>
  </si>
  <si>
    <t>42151642</t>
  </si>
  <si>
    <t>Gingivectomy knives</t>
  </si>
  <si>
    <t>42151643</t>
  </si>
  <si>
    <t>Dental margin trimmers</t>
  </si>
  <si>
    <t>42151644</t>
  </si>
  <si>
    <t>Dental mouth props</t>
  </si>
  <si>
    <t>42151645</t>
  </si>
  <si>
    <t>Preassembled reusable dental operative kits or trays</t>
  </si>
  <si>
    <t>42151646</t>
  </si>
  <si>
    <t>Protective devices for teeth</t>
  </si>
  <si>
    <t>42151647</t>
  </si>
  <si>
    <t>Dental absorbent holders</t>
  </si>
  <si>
    <t>42151648</t>
  </si>
  <si>
    <t>Dental calipers</t>
  </si>
  <si>
    <t>42151650</t>
  </si>
  <si>
    <t>Dental fracture detecting tools</t>
  </si>
  <si>
    <t>42151651</t>
  </si>
  <si>
    <t>Dental tooth separators</t>
  </si>
  <si>
    <t>42151652</t>
  </si>
  <si>
    <t>Dental pin drivers</t>
  </si>
  <si>
    <t>42151653</t>
  </si>
  <si>
    <t>Dental pin benders</t>
  </si>
  <si>
    <t>42151654</t>
  </si>
  <si>
    <t>Dental guides</t>
  </si>
  <si>
    <t>42151655</t>
  </si>
  <si>
    <t>Dental pulp or vitality testers</t>
  </si>
  <si>
    <t>42151656</t>
  </si>
  <si>
    <t>Dental spreaders</t>
  </si>
  <si>
    <t>42151657</t>
  </si>
  <si>
    <t>Dental tubings or accessories</t>
  </si>
  <si>
    <t>42151658</t>
  </si>
  <si>
    <t>Dental floss threaders</t>
  </si>
  <si>
    <t>42151659</t>
  </si>
  <si>
    <t>Ripping tooth parts kit</t>
  </si>
  <si>
    <t>42151660</t>
  </si>
  <si>
    <t>Dental applicators or absorbents</t>
  </si>
  <si>
    <t>42151661</t>
  </si>
  <si>
    <t>Dental instrument cases or bags</t>
  </si>
  <si>
    <t>42151662</t>
  </si>
  <si>
    <t>Dental anesthesia electrodes or refills</t>
  </si>
  <si>
    <t>42151663</t>
  </si>
  <si>
    <t>Dental wedges or sets</t>
  </si>
  <si>
    <t>42151664</t>
  </si>
  <si>
    <t>Dental cutting or separating discs</t>
  </si>
  <si>
    <t>42151665</t>
  </si>
  <si>
    <t>Dental gages or accessories</t>
  </si>
  <si>
    <t>42151666</t>
  </si>
  <si>
    <t>Dental buccal holders</t>
  </si>
  <si>
    <t>42151667</t>
  </si>
  <si>
    <t>Dental matrices or sets</t>
  </si>
  <si>
    <t>42151668</t>
  </si>
  <si>
    <t>Instrument rolls for dental instruments or accessories</t>
  </si>
  <si>
    <t>42151669</t>
  </si>
  <si>
    <t>Dental dehydrators</t>
  </si>
  <si>
    <t>42151670</t>
  </si>
  <si>
    <t>Dental heat carriers</t>
  </si>
  <si>
    <t>42151671</t>
  </si>
  <si>
    <t>Refills or refill kits for dental post systems</t>
  </si>
  <si>
    <t>42151672</t>
  </si>
  <si>
    <t>Dental expanders</t>
  </si>
  <si>
    <t>42151673</t>
  </si>
  <si>
    <t>Dental mallets</t>
  </si>
  <si>
    <t>42151674</t>
  </si>
  <si>
    <t>Dental bur holders</t>
  </si>
  <si>
    <t>42151675</t>
  </si>
  <si>
    <t>Dental restorative kits</t>
  </si>
  <si>
    <t>42151676</t>
  </si>
  <si>
    <t>Dental knives</t>
  </si>
  <si>
    <t>42151677</t>
  </si>
  <si>
    <t>Dental pressure indicating kits</t>
  </si>
  <si>
    <t>42151678</t>
  </si>
  <si>
    <t>Holders for mixing pads or slabs</t>
  </si>
  <si>
    <t>42151679</t>
  </si>
  <si>
    <t>Dental mixing bags</t>
  </si>
  <si>
    <t>42151680</t>
  </si>
  <si>
    <t>Endodontic stops or accessories</t>
  </si>
  <si>
    <t>42151681</t>
  </si>
  <si>
    <t>Dental anesthesia sets or accessories</t>
  </si>
  <si>
    <t>42151700</t>
  </si>
  <si>
    <t>Dental clinical furniture</t>
  </si>
  <si>
    <t>42151701</t>
  </si>
  <si>
    <t>Dental examination chairs or related parts or accessories</t>
  </si>
  <si>
    <t>42151702</t>
  </si>
  <si>
    <t>Dental stools</t>
  </si>
  <si>
    <t>42151703</t>
  </si>
  <si>
    <t>Dental cabinets</t>
  </si>
  <si>
    <t>42151704</t>
  </si>
  <si>
    <t>Dental tables or accessories</t>
  </si>
  <si>
    <t>42151705</t>
  </si>
  <si>
    <t>Combination furniture sets for dental procedures</t>
  </si>
  <si>
    <t>42151800</t>
  </si>
  <si>
    <t>Dental fillers and finishing and polishing supplies</t>
  </si>
  <si>
    <t>42151801</t>
  </si>
  <si>
    <t>Amalgam carriers</t>
  </si>
  <si>
    <t>42151802</t>
  </si>
  <si>
    <t>Dental material pluggers or tips or accessories</t>
  </si>
  <si>
    <t>42151803</t>
  </si>
  <si>
    <t>Dental amalgam capsules</t>
  </si>
  <si>
    <t>42151804</t>
  </si>
  <si>
    <t>Dental cord packers</t>
  </si>
  <si>
    <t>42151805</t>
  </si>
  <si>
    <t>Dental finishing or polishing discs</t>
  </si>
  <si>
    <t>42151806</t>
  </si>
  <si>
    <t>Dental finishing or polishing strips</t>
  </si>
  <si>
    <t>42151807</t>
  </si>
  <si>
    <t>Dental finishing or polishing tips</t>
  </si>
  <si>
    <t>42151808</t>
  </si>
  <si>
    <t>Dental burnishing compounds</t>
  </si>
  <si>
    <t>42151809</t>
  </si>
  <si>
    <t>Dental squeeze cloths</t>
  </si>
  <si>
    <t>42151810</t>
  </si>
  <si>
    <t>Dental finishing or polishing kits</t>
  </si>
  <si>
    <t>42151811</t>
  </si>
  <si>
    <t>Dental polishing cups or sets</t>
  </si>
  <si>
    <t>42151812</t>
  </si>
  <si>
    <t>Springs for dental grinding or polishing machines</t>
  </si>
  <si>
    <t>42151813</t>
  </si>
  <si>
    <t>Dental filling tubes</t>
  </si>
  <si>
    <t>42151814</t>
  </si>
  <si>
    <t>Chuck adapters for dental grinding or polishing machines</t>
  </si>
  <si>
    <t>42151815</t>
  </si>
  <si>
    <t>Cones for dental grinding or polishing machines</t>
  </si>
  <si>
    <t>42151816</t>
  </si>
  <si>
    <t>Gold foil carriers</t>
  </si>
  <si>
    <t>42151900</t>
  </si>
  <si>
    <t>Dental hygiene and preventive care equipment and supplies</t>
  </si>
  <si>
    <t>42151901</t>
  </si>
  <si>
    <t>Dental plate or denture brushes</t>
  </si>
  <si>
    <t>42151902</t>
  </si>
  <si>
    <t>Dental prophylaxis kits</t>
  </si>
  <si>
    <t>42151903</t>
  </si>
  <si>
    <t>Denture cups or containers</t>
  </si>
  <si>
    <t>42151904</t>
  </si>
  <si>
    <t>Disclosing solutions or tablets</t>
  </si>
  <si>
    <t>42151905</t>
  </si>
  <si>
    <t>Fluoride gels or rinses</t>
  </si>
  <si>
    <t>42151906</t>
  </si>
  <si>
    <t>Fluoride tablets or drops</t>
  </si>
  <si>
    <t>42151907</t>
  </si>
  <si>
    <t>Dental prophylaxis tanks</t>
  </si>
  <si>
    <t>42151908</t>
  </si>
  <si>
    <t>Denture flasks or sets</t>
  </si>
  <si>
    <t>42151909</t>
  </si>
  <si>
    <t>Preventive dentistry pastes or kits</t>
  </si>
  <si>
    <t>42151910</t>
  </si>
  <si>
    <t>Teeth cleaning devices or accessories</t>
  </si>
  <si>
    <t>42151911</t>
  </si>
  <si>
    <t>Dental tissue conditioner sets</t>
  </si>
  <si>
    <t>42151912</t>
  </si>
  <si>
    <t>Endodontic sprays</t>
  </si>
  <si>
    <t>42152000</t>
  </si>
  <si>
    <t>Dental imaging equipment and supplies</t>
  </si>
  <si>
    <t>42152001</t>
  </si>
  <si>
    <t>Bite wing holders</t>
  </si>
  <si>
    <t>42152002</t>
  </si>
  <si>
    <t>Dental bite blocks or wings or tabs</t>
  </si>
  <si>
    <t>42152003</t>
  </si>
  <si>
    <t>Dental film processors</t>
  </si>
  <si>
    <t>42152004</t>
  </si>
  <si>
    <t>Dental radiology film hangers</t>
  </si>
  <si>
    <t>42152005</t>
  </si>
  <si>
    <t>Dental radiology film holders</t>
  </si>
  <si>
    <t>42152006</t>
  </si>
  <si>
    <t>Dental radiology film mounts</t>
  </si>
  <si>
    <t>42152007</t>
  </si>
  <si>
    <t>Dental x ray duplicators</t>
  </si>
  <si>
    <t>42152008</t>
  </si>
  <si>
    <t>Dental x ray units</t>
  </si>
  <si>
    <t>42152009</t>
  </si>
  <si>
    <t>Dental x ray viewers or accessories</t>
  </si>
  <si>
    <t>42152010</t>
  </si>
  <si>
    <t>Dental radiology film</t>
  </si>
  <si>
    <t>42152011</t>
  </si>
  <si>
    <t>Dental x ray film adapters</t>
  </si>
  <si>
    <t>42152012</t>
  </si>
  <si>
    <t>Dental x ray apparatus parts or kits or accessories</t>
  </si>
  <si>
    <t>42152013</t>
  </si>
  <si>
    <t>Dental radiography film analyzers</t>
  </si>
  <si>
    <t>42152014</t>
  </si>
  <si>
    <t>Dental radioactive tracers</t>
  </si>
  <si>
    <t>42152100</t>
  </si>
  <si>
    <t>Dental impression and forming equipment and supplies</t>
  </si>
  <si>
    <t>42152101</t>
  </si>
  <si>
    <t>Dental casting rings or related supplies</t>
  </si>
  <si>
    <t>42152102</t>
  </si>
  <si>
    <t>Dental formers</t>
  </si>
  <si>
    <t>42152103</t>
  </si>
  <si>
    <t>Dental impression tray adhesives</t>
  </si>
  <si>
    <t>42152104</t>
  </si>
  <si>
    <t>Dental impression tray cleaners</t>
  </si>
  <si>
    <t>42152105</t>
  </si>
  <si>
    <t>Dental impression trays</t>
  </si>
  <si>
    <t>42152106</t>
  </si>
  <si>
    <t>Dental plaster knives</t>
  </si>
  <si>
    <t>42152107</t>
  </si>
  <si>
    <t>Dental waxing instruments</t>
  </si>
  <si>
    <t>42152108</t>
  </si>
  <si>
    <t>Dental impression material syringes or accessories</t>
  </si>
  <si>
    <t>42152109</t>
  </si>
  <si>
    <t>Dental impression material water baths or accessories</t>
  </si>
  <si>
    <t>42152110</t>
  </si>
  <si>
    <t>Dental marking devices</t>
  </si>
  <si>
    <t>42152111</t>
  </si>
  <si>
    <t>Dental impression material hardeners</t>
  </si>
  <si>
    <t>42152112</t>
  </si>
  <si>
    <t>Dental drying instruments or accessories</t>
  </si>
  <si>
    <t>42152113</t>
  </si>
  <si>
    <t>Denture base forming kits</t>
  </si>
  <si>
    <t>42152114</t>
  </si>
  <si>
    <t>Dental impression materials delivery kits</t>
  </si>
  <si>
    <t>42152115</t>
  </si>
  <si>
    <t>Dental impression baskets</t>
  </si>
  <si>
    <t>42152200</t>
  </si>
  <si>
    <t>Dental laboratory and sterilization equipment and supplies</t>
  </si>
  <si>
    <t>42152201</t>
  </si>
  <si>
    <t>Dental foils</t>
  </si>
  <si>
    <t>42152202</t>
  </si>
  <si>
    <t>Dental laboratory air abrasion units</t>
  </si>
  <si>
    <t>42152203</t>
  </si>
  <si>
    <t>Dental laboratory burners or torches</t>
  </si>
  <si>
    <t>42152204</t>
  </si>
  <si>
    <t>Dental laboratory casting machines or its parts or accessories</t>
  </si>
  <si>
    <t>42152205</t>
  </si>
  <si>
    <t>Dental laboratory curing units</t>
  </si>
  <si>
    <t>42152206</t>
  </si>
  <si>
    <t>Dental laboratory dies</t>
  </si>
  <si>
    <t>42152207</t>
  </si>
  <si>
    <t>Dental laboratory dust collectors</t>
  </si>
  <si>
    <t>42152208</t>
  </si>
  <si>
    <t>Dental laboratory engines or accessories</t>
  </si>
  <si>
    <t>42152209</t>
  </si>
  <si>
    <t>Dental laboratory furnaces</t>
  </si>
  <si>
    <t>42152210</t>
  </si>
  <si>
    <t>Dental laboratory gold platers or supplies</t>
  </si>
  <si>
    <t>42152211</t>
  </si>
  <si>
    <t>Dental laboratory lathes or accessories</t>
  </si>
  <si>
    <t>42152212</t>
  </si>
  <si>
    <t>Dental laboratory model trimmers or accessories</t>
  </si>
  <si>
    <t>42152213</t>
  </si>
  <si>
    <t>Dental laboratory models</t>
  </si>
  <si>
    <t>42152214</t>
  </si>
  <si>
    <t>Dental laboratory plaster traps</t>
  </si>
  <si>
    <t>42152215</t>
  </si>
  <si>
    <t>Dental laboratory sandblasters or supplies</t>
  </si>
  <si>
    <t>42152216</t>
  </si>
  <si>
    <t>Dental laboratory soldering machines or supplies</t>
  </si>
  <si>
    <t>42152217</t>
  </si>
  <si>
    <t>Dental laboratory vacuum units or supplies</t>
  </si>
  <si>
    <t>42152218</t>
  </si>
  <si>
    <t>Dental laboratory vibrators</t>
  </si>
  <si>
    <t>42152219</t>
  </si>
  <si>
    <t>Dental laboratory waxing units</t>
  </si>
  <si>
    <t>42152220</t>
  </si>
  <si>
    <t>Dental stones</t>
  </si>
  <si>
    <t>42152221</t>
  </si>
  <si>
    <t>Dental laboratory model protectors or cases</t>
  </si>
  <si>
    <t>42152222</t>
  </si>
  <si>
    <t>Crucibles for dental casting machines</t>
  </si>
  <si>
    <t>42152223</t>
  </si>
  <si>
    <t>Dental resins processing units or accessories</t>
  </si>
  <si>
    <t>42152224</t>
  </si>
  <si>
    <t>Dental laboratory flasks</t>
  </si>
  <si>
    <t>42152300</t>
  </si>
  <si>
    <t>Dental lasers and illumination and fiber optic equipment and supplies</t>
  </si>
  <si>
    <t>42152301</t>
  </si>
  <si>
    <t>Dental lasers</t>
  </si>
  <si>
    <t>42152302</t>
  </si>
  <si>
    <t>Dentoscopes</t>
  </si>
  <si>
    <t>42152303</t>
  </si>
  <si>
    <t>General dental lights or its accessories</t>
  </si>
  <si>
    <t>42152304</t>
  </si>
  <si>
    <t>Intraoral lights</t>
  </si>
  <si>
    <t>42152305</t>
  </si>
  <si>
    <t>Tripods for dental operating lights</t>
  </si>
  <si>
    <t>42152306</t>
  </si>
  <si>
    <t>Dental fiber optic lights or accessories</t>
  </si>
  <si>
    <t>42152307</t>
  </si>
  <si>
    <t>Dental operating illumination sets</t>
  </si>
  <si>
    <t>42152400</t>
  </si>
  <si>
    <t>Dental materials</t>
  </si>
  <si>
    <t>42152401</t>
  </si>
  <si>
    <t>Alloys for dental amalgam</t>
  </si>
  <si>
    <t>42152402</t>
  </si>
  <si>
    <t>Athletic mouth protector materials</t>
  </si>
  <si>
    <t>42152403</t>
  </si>
  <si>
    <t>Cast cobalt chromium molybdenum alloys for dental implants</t>
  </si>
  <si>
    <t>42152404</t>
  </si>
  <si>
    <t>Combined reversible irreversible hydrocolloid impression materials</t>
  </si>
  <si>
    <t>42152405</t>
  </si>
  <si>
    <t>Crown or bridge plastics</t>
  </si>
  <si>
    <t>42152406</t>
  </si>
  <si>
    <t>Dental abrasive pastes</t>
  </si>
  <si>
    <t>42152407</t>
  </si>
  <si>
    <t>Dental abrasive powders</t>
  </si>
  <si>
    <t>42152408</t>
  </si>
  <si>
    <t>Dental absorbent points</t>
  </si>
  <si>
    <t>42152409</t>
  </si>
  <si>
    <t>Dental agar impression materials</t>
  </si>
  <si>
    <t>42152410</t>
  </si>
  <si>
    <t>Dental alginate impression materials</t>
  </si>
  <si>
    <t>42152411</t>
  </si>
  <si>
    <t>Dental base metal casting alloys</t>
  </si>
  <si>
    <t>42152412</t>
  </si>
  <si>
    <t>Dental baseplate waxes</t>
  </si>
  <si>
    <t>42152413</t>
  </si>
  <si>
    <t>Dental brazing alloys</t>
  </si>
  <si>
    <t>42152414</t>
  </si>
  <si>
    <t>Dental casting alloys</t>
  </si>
  <si>
    <t>42152415</t>
  </si>
  <si>
    <t>Dental ceramics</t>
  </si>
  <si>
    <t>42152416</t>
  </si>
  <si>
    <t>Dental duplicating materials</t>
  </si>
  <si>
    <t>42152417</t>
  </si>
  <si>
    <t>Dental ethyl silicate investments</t>
  </si>
  <si>
    <t>42152418</t>
  </si>
  <si>
    <t>Dental gypsum products</t>
  </si>
  <si>
    <t>42152419</t>
  </si>
  <si>
    <t>Dental impression paste zinc oxide eugenol materials</t>
  </si>
  <si>
    <t>42152420</t>
  </si>
  <si>
    <t>Dental inlay casting waxes</t>
  </si>
  <si>
    <t>42152421</t>
  </si>
  <si>
    <t>Dental mercury</t>
  </si>
  <si>
    <t>42152422</t>
  </si>
  <si>
    <t>Dental obturating points</t>
  </si>
  <si>
    <t>42152423</t>
  </si>
  <si>
    <t>Dental pit or fissure sealants</t>
  </si>
  <si>
    <t>42152424</t>
  </si>
  <si>
    <t>Dental water based cements</t>
  </si>
  <si>
    <t>42152425</t>
  </si>
  <si>
    <t>Denture base resins</t>
  </si>
  <si>
    <t>42152426</t>
  </si>
  <si>
    <t>Denture base temporary relining resins</t>
  </si>
  <si>
    <t>42152427</t>
  </si>
  <si>
    <t>Denture cold curing repair resins</t>
  </si>
  <si>
    <t>42152428</t>
  </si>
  <si>
    <t>Direct filling resins</t>
  </si>
  <si>
    <t>42152429</t>
  </si>
  <si>
    <t>Elastomeric dental impression materials</t>
  </si>
  <si>
    <t>42152430</t>
  </si>
  <si>
    <t>Endodontic filling materials</t>
  </si>
  <si>
    <t>42152431</t>
  </si>
  <si>
    <t>Extraoral maxillofacial prosthesis elastomers</t>
  </si>
  <si>
    <t>42152432</t>
  </si>
  <si>
    <t>Gypsum bonded casting Investments for dental gold alloys</t>
  </si>
  <si>
    <t>42152433</t>
  </si>
  <si>
    <t>Intraoral dental radiographic film</t>
  </si>
  <si>
    <t>42152434</t>
  </si>
  <si>
    <t>Dental amalgamators</t>
  </si>
  <si>
    <t>42152435</t>
  </si>
  <si>
    <t>Orthodontic elastomeric materials</t>
  </si>
  <si>
    <t>42152436</t>
  </si>
  <si>
    <t>Phosphate bonded investments</t>
  </si>
  <si>
    <t>42152437</t>
  </si>
  <si>
    <t>Porcelain teeth</t>
  </si>
  <si>
    <t>42152438</t>
  </si>
  <si>
    <t>Refractory die materials</t>
  </si>
  <si>
    <t>42152439</t>
  </si>
  <si>
    <t>Resilient lining materials for removable dentures</t>
  </si>
  <si>
    <t>42152440</t>
  </si>
  <si>
    <t>Soldering investments</t>
  </si>
  <si>
    <t>42152441</t>
  </si>
  <si>
    <t>Synthetic polymer teeth</t>
  </si>
  <si>
    <t>42152442</t>
  </si>
  <si>
    <t>Unalloyed titanium for dental implants</t>
  </si>
  <si>
    <t>42152443</t>
  </si>
  <si>
    <t>Zinc oxide eugenol and non eugenol cements</t>
  </si>
  <si>
    <t>42152444</t>
  </si>
  <si>
    <t>Gingival retraction liquid</t>
  </si>
  <si>
    <t>42152445</t>
  </si>
  <si>
    <t>Tooth facing or backing sets</t>
  </si>
  <si>
    <t>42152446</t>
  </si>
  <si>
    <t>Dental cavities lining or thinner materials or sets</t>
  </si>
  <si>
    <t>42152447</t>
  </si>
  <si>
    <t>Dental stains or supplies</t>
  </si>
  <si>
    <t>42152449</t>
  </si>
  <si>
    <t>Dental impression material catalysts</t>
  </si>
  <si>
    <t>42152450</t>
  </si>
  <si>
    <t>Dental instrument cleaning compounds</t>
  </si>
  <si>
    <t>42152451</t>
  </si>
  <si>
    <t>Dental pressure indicating compounds</t>
  </si>
  <si>
    <t>42152452</t>
  </si>
  <si>
    <t>Dental pastes insulating kits or accessories</t>
  </si>
  <si>
    <t>42152453</t>
  </si>
  <si>
    <t>Dental restorative compounds</t>
  </si>
  <si>
    <t>42152454</t>
  </si>
  <si>
    <t>Dental pulp protectors</t>
  </si>
  <si>
    <t>42152455</t>
  </si>
  <si>
    <t>Stands or holders for dental abrasive products</t>
  </si>
  <si>
    <t>42152456</t>
  </si>
  <si>
    <t>Dental masking agents</t>
  </si>
  <si>
    <t>42152457</t>
  </si>
  <si>
    <t>Dental cementing kits</t>
  </si>
  <si>
    <t>42152458</t>
  </si>
  <si>
    <t>Dental die spacers</t>
  </si>
  <si>
    <t>42152459</t>
  </si>
  <si>
    <t>Endodontic post kits</t>
  </si>
  <si>
    <t>42152460</t>
  </si>
  <si>
    <t>Denture coating compounds</t>
  </si>
  <si>
    <t>42152461</t>
  </si>
  <si>
    <t>Coating compounds for dental models</t>
  </si>
  <si>
    <t>42152462</t>
  </si>
  <si>
    <t>Denture reliner kits</t>
  </si>
  <si>
    <t>42152463</t>
  </si>
  <si>
    <t>Dental wax solvents</t>
  </si>
  <si>
    <t>42152464</t>
  </si>
  <si>
    <t>Kits for dental implants</t>
  </si>
  <si>
    <t>42152465</t>
  </si>
  <si>
    <t>Dental lubricants</t>
  </si>
  <si>
    <t>42152500</t>
  </si>
  <si>
    <t>General dental supplies</t>
  </si>
  <si>
    <t>42152501</t>
  </si>
  <si>
    <t>Dental preassembled disposable kits or trays</t>
  </si>
  <si>
    <t>42152502</t>
  </si>
  <si>
    <t>Dental bibs</t>
  </si>
  <si>
    <t>42152503</t>
  </si>
  <si>
    <t>Dental dam supplies</t>
  </si>
  <si>
    <t>42152504</t>
  </si>
  <si>
    <t>Dental dressings</t>
  </si>
  <si>
    <t>42152505</t>
  </si>
  <si>
    <t>Dental examination chair headrest covers</t>
  </si>
  <si>
    <t>42152506</t>
  </si>
  <si>
    <t>Dental absorbent pellets</t>
  </si>
  <si>
    <t>42152507</t>
  </si>
  <si>
    <t>Dental rolls</t>
  </si>
  <si>
    <t>42152508</t>
  </si>
  <si>
    <t>Dental syringes or needles or syringes with needles</t>
  </si>
  <si>
    <t>42152509</t>
  </si>
  <si>
    <t>Disposable dental tray covers</t>
  </si>
  <si>
    <t>42152510</t>
  </si>
  <si>
    <t>Cases or covers for dental instruments or sets</t>
  </si>
  <si>
    <t>42152511</t>
  </si>
  <si>
    <t>Dental dishes</t>
  </si>
  <si>
    <t>42152512</t>
  </si>
  <si>
    <t>Dental tongs</t>
  </si>
  <si>
    <t>42152513</t>
  </si>
  <si>
    <t>Dental measuring cups</t>
  </si>
  <si>
    <t>42152514</t>
  </si>
  <si>
    <t>Dental waste containers or accessories</t>
  </si>
  <si>
    <t>42152516</t>
  </si>
  <si>
    <t>Dental mixing bowls</t>
  </si>
  <si>
    <t>42152517</t>
  </si>
  <si>
    <t>Dental napkin holders or dispensers</t>
  </si>
  <si>
    <t>42152518</t>
  </si>
  <si>
    <t>Dental materials dispensers</t>
  </si>
  <si>
    <t>42152519</t>
  </si>
  <si>
    <t>Dental syringe accessory kits</t>
  </si>
  <si>
    <t>42152520</t>
  </si>
  <si>
    <t>Dental cuspidors</t>
  </si>
  <si>
    <t>42152600</t>
  </si>
  <si>
    <t>Dental operatory specific supplies</t>
  </si>
  <si>
    <t>42152601</t>
  </si>
  <si>
    <t>Dental operatory articulating papers or related products</t>
  </si>
  <si>
    <t>42152602</t>
  </si>
  <si>
    <t>Dental operatory infection control barriers</t>
  </si>
  <si>
    <t>42152603</t>
  </si>
  <si>
    <t>Dental operatory retention pins or related products</t>
  </si>
  <si>
    <t>42152604</t>
  </si>
  <si>
    <t>Dental operatory retraction cords</t>
  </si>
  <si>
    <t>42152605</t>
  </si>
  <si>
    <t>Dental sialography sets</t>
  </si>
  <si>
    <t>42152606</t>
  </si>
  <si>
    <t>Dental splints or sets</t>
  </si>
  <si>
    <t>42152607</t>
  </si>
  <si>
    <t>Dental instruments rings</t>
  </si>
  <si>
    <t>42152608</t>
  </si>
  <si>
    <t>Orthodontic ligature cartridges</t>
  </si>
  <si>
    <t>42152700</t>
  </si>
  <si>
    <t>Orthodontic and prosthodontic equipment and supplies</t>
  </si>
  <si>
    <t>42152701</t>
  </si>
  <si>
    <t>Dental articulators or accessories</t>
  </si>
  <si>
    <t>42152702</t>
  </si>
  <si>
    <t>Dental hemostatic solutions</t>
  </si>
  <si>
    <t>42152703</t>
  </si>
  <si>
    <t>Dental pins or posts or related supplies</t>
  </si>
  <si>
    <t>42152704</t>
  </si>
  <si>
    <t>Dental retainers</t>
  </si>
  <si>
    <t>42152705</t>
  </si>
  <si>
    <t>Orthodontic appliance clasps</t>
  </si>
  <si>
    <t>42152706</t>
  </si>
  <si>
    <t>Orthodontic brackets</t>
  </si>
  <si>
    <t>42152707</t>
  </si>
  <si>
    <t>Orthodontic buccal tubes</t>
  </si>
  <si>
    <t>42152708</t>
  </si>
  <si>
    <t>Orthodontic coil springs</t>
  </si>
  <si>
    <t>42152709</t>
  </si>
  <si>
    <t>Orthodontic elastics</t>
  </si>
  <si>
    <t>42152710</t>
  </si>
  <si>
    <t>Orthodontic elastomerics</t>
  </si>
  <si>
    <t>42152711</t>
  </si>
  <si>
    <t>Orthodontic expansion screws</t>
  </si>
  <si>
    <t>42152712</t>
  </si>
  <si>
    <t>Orthodontic molar bands</t>
  </si>
  <si>
    <t>42152713</t>
  </si>
  <si>
    <t>Orthodontic pliers</t>
  </si>
  <si>
    <t>42152714</t>
  </si>
  <si>
    <t>Orthodontic retainer cases</t>
  </si>
  <si>
    <t>42152715</t>
  </si>
  <si>
    <t>Orthodontic setter bands</t>
  </si>
  <si>
    <t>42152716</t>
  </si>
  <si>
    <t>Orthodontic stops or locks</t>
  </si>
  <si>
    <t>42152800</t>
  </si>
  <si>
    <t>Periodontal equipment and supplies</t>
  </si>
  <si>
    <t>42152801</t>
  </si>
  <si>
    <t>Periodontal chisels</t>
  </si>
  <si>
    <t>42152802</t>
  </si>
  <si>
    <t>Periodontal files</t>
  </si>
  <si>
    <t>42152803</t>
  </si>
  <si>
    <t>Periodontal hoes</t>
  </si>
  <si>
    <t>42152804</t>
  </si>
  <si>
    <t>Periodontal implant to bone interface testing instruments</t>
  </si>
  <si>
    <t>42152805</t>
  </si>
  <si>
    <t>Periodontium control instruments</t>
  </si>
  <si>
    <t>42152806</t>
  </si>
  <si>
    <t>Periodontal tissue dissectors</t>
  </si>
  <si>
    <t>42152807</t>
  </si>
  <si>
    <t>Periodontal protective pastes</t>
  </si>
  <si>
    <t>42152808</t>
  </si>
  <si>
    <t>Periodontal curettes</t>
  </si>
  <si>
    <t>42152809</t>
  </si>
  <si>
    <t>Periodontal knives</t>
  </si>
  <si>
    <t>42152810</t>
  </si>
  <si>
    <t>Periodontal membranes</t>
  </si>
  <si>
    <t>42160000</t>
  </si>
  <si>
    <t>Dialysis equipment and supplies</t>
  </si>
  <si>
    <t>42161500</t>
  </si>
  <si>
    <t>Peritoneal and equilibrium dialysis equipment and supplies</t>
  </si>
  <si>
    <t>42161501</t>
  </si>
  <si>
    <t>Continuous ambulatory peritoneal dialysis CAPD transfer sets</t>
  </si>
  <si>
    <t>42161502</t>
  </si>
  <si>
    <t>Peritoneal dialysate warmers</t>
  </si>
  <si>
    <t>42161503</t>
  </si>
  <si>
    <t>Peritoneal dialysis administration or catheterization sets</t>
  </si>
  <si>
    <t>42161504</t>
  </si>
  <si>
    <t>Peritoneal dialysis catheter adapters or clamps or connectors</t>
  </si>
  <si>
    <t>42161505</t>
  </si>
  <si>
    <t>Peritoneal dialysis drainage bags or containers</t>
  </si>
  <si>
    <t>42161506</t>
  </si>
  <si>
    <t>Peritoneal dialysis shunts or catheters or indwelling access devices</t>
  </si>
  <si>
    <t>42161507</t>
  </si>
  <si>
    <t>Peritoneal dialysis solutions</t>
  </si>
  <si>
    <t>42161508</t>
  </si>
  <si>
    <t>Peritoneal dialysis unit straps or harnesses</t>
  </si>
  <si>
    <t>42161509</t>
  </si>
  <si>
    <t>Peritoneal dialysis units</t>
  </si>
  <si>
    <t>42161510</t>
  </si>
  <si>
    <t>Peritoneal lavage kits</t>
  </si>
  <si>
    <t>42161600</t>
  </si>
  <si>
    <t>Extracorporeal hemodialysis equipment and supplies</t>
  </si>
  <si>
    <t>42161601</t>
  </si>
  <si>
    <t>Hemodialysis administration kits or sets or accessories</t>
  </si>
  <si>
    <t>42161602</t>
  </si>
  <si>
    <t>Hemodialysis blood bag samplers</t>
  </si>
  <si>
    <t>42161603</t>
  </si>
  <si>
    <t>Hemodialysis blood oxygen demand apparatus</t>
  </si>
  <si>
    <t>42161604</t>
  </si>
  <si>
    <t>Hemodialysis chairs</t>
  </si>
  <si>
    <t>42161605</t>
  </si>
  <si>
    <t>Hemodialysis dialysate conductivity meters</t>
  </si>
  <si>
    <t>42161606</t>
  </si>
  <si>
    <t>Hemodialysis dialysate level detectors</t>
  </si>
  <si>
    <t>42161607</t>
  </si>
  <si>
    <t>Hemodialysis dialysate pressure pumps</t>
  </si>
  <si>
    <t>42161608</t>
  </si>
  <si>
    <t>Hemodialysis dialysate solutions</t>
  </si>
  <si>
    <t>42161609</t>
  </si>
  <si>
    <t>Hemodialysis dialysate tanks</t>
  </si>
  <si>
    <t>42161610</t>
  </si>
  <si>
    <t>Hemodialysis dialysate tubing</t>
  </si>
  <si>
    <t>42161611</t>
  </si>
  <si>
    <t>Hemodialysis dialysate warming baths</t>
  </si>
  <si>
    <t>42161612</t>
  </si>
  <si>
    <t>Hemodialysis dialyzer celluloid filters</t>
  </si>
  <si>
    <t>42161613</t>
  </si>
  <si>
    <t>Hemodialysis dialyzer collodion filters</t>
  </si>
  <si>
    <t>42161614</t>
  </si>
  <si>
    <t>Hemodialysis dialyzer hollow filament filters</t>
  </si>
  <si>
    <t>42161615</t>
  </si>
  <si>
    <t>Hemodialysis dialyzer reprocessing systems</t>
  </si>
  <si>
    <t>42161616</t>
  </si>
  <si>
    <t>Hemodialysis unit air bubble or foam or clot detectors or traps or alarms</t>
  </si>
  <si>
    <t>42161617</t>
  </si>
  <si>
    <t>Hemodialysis unit arterial pressure monitors</t>
  </si>
  <si>
    <t>42161618</t>
  </si>
  <si>
    <t>Hemodialysis unit blood line clamps</t>
  </si>
  <si>
    <t>42161619</t>
  </si>
  <si>
    <t>Hemodialysis unit blood port caps</t>
  </si>
  <si>
    <t>42161620</t>
  </si>
  <si>
    <t>Hemodialysis unit blood pumps</t>
  </si>
  <si>
    <t>42161621</t>
  </si>
  <si>
    <t>Hemodialysis unit dialysate port caps</t>
  </si>
  <si>
    <t>42161622</t>
  </si>
  <si>
    <t>Hemodialysis unit disinfectants or cleansers</t>
  </si>
  <si>
    <t>42161623</t>
  </si>
  <si>
    <t>Hemodialysis unit heparin infusion pumps</t>
  </si>
  <si>
    <t>42161624</t>
  </si>
  <si>
    <t>Hemodialysis unit single needle controllers</t>
  </si>
  <si>
    <t>42161625</t>
  </si>
  <si>
    <t>Hemodialysis unit single pass converters</t>
  </si>
  <si>
    <t>42161626</t>
  </si>
  <si>
    <t>Hemodialysis unit stands or supports or carts</t>
  </si>
  <si>
    <t>42161627</t>
  </si>
  <si>
    <t>Hemodialysis unit temperature monitors</t>
  </si>
  <si>
    <t>42161628</t>
  </si>
  <si>
    <t>Hemodialysis unit test equipment</t>
  </si>
  <si>
    <t>42161629</t>
  </si>
  <si>
    <t>Hemodialysis unit transducer filters</t>
  </si>
  <si>
    <t>42161630</t>
  </si>
  <si>
    <t>Hemodialysis unit transducer protectors</t>
  </si>
  <si>
    <t>42161631</t>
  </si>
  <si>
    <t>Hemodialysis unit water purification systems</t>
  </si>
  <si>
    <t>42161632</t>
  </si>
  <si>
    <t>Hemodialysis units</t>
  </si>
  <si>
    <t>42161633</t>
  </si>
  <si>
    <t>Hemodialysis apparatus dialyzer membranes</t>
  </si>
  <si>
    <t>42161634</t>
  </si>
  <si>
    <t>Hemodialysis procedure trays or accessories</t>
  </si>
  <si>
    <t>42161635</t>
  </si>
  <si>
    <t>Hemodialysis apparatus cartridges</t>
  </si>
  <si>
    <t>42161700</t>
  </si>
  <si>
    <t>Hemofiltration equipment and supplies</t>
  </si>
  <si>
    <t>42161701</t>
  </si>
  <si>
    <t>Hemofilter</t>
  </si>
  <si>
    <t>42161702</t>
  </si>
  <si>
    <t>Hemofiltrate collection bags</t>
  </si>
  <si>
    <t>42161703</t>
  </si>
  <si>
    <t>Hemofiltration infusion ports</t>
  </si>
  <si>
    <t>42161704</t>
  </si>
  <si>
    <t>Hemofiltration sampling ports</t>
  </si>
  <si>
    <t>42161800</t>
  </si>
  <si>
    <t>Continuous renal replacement therapy CRRT equipment and supplies</t>
  </si>
  <si>
    <t>42161801</t>
  </si>
  <si>
    <t>Continuous arteriovenous dialysis CAVHD units or related products</t>
  </si>
  <si>
    <t>42161802</t>
  </si>
  <si>
    <t>Continuous arteriovenous hemofiltration CAVH units or related products</t>
  </si>
  <si>
    <t>42161803</t>
  </si>
  <si>
    <t>Continuous venovenous hemofiltration or hemodialysis units or related products</t>
  </si>
  <si>
    <t>42161804</t>
  </si>
  <si>
    <t>Slow continuous ultrafiltration SCUF units or related products</t>
  </si>
  <si>
    <t>Emergency and field medical services products</t>
  </si>
  <si>
    <t>42171500</t>
  </si>
  <si>
    <t>Emergency medical services disaster management products</t>
  </si>
  <si>
    <t>42171501</t>
  </si>
  <si>
    <t>Emergency medical services disaster body pouches</t>
  </si>
  <si>
    <t>42171502</t>
  </si>
  <si>
    <t>Emergency medical services triage tags</t>
  </si>
  <si>
    <t>42171600</t>
  </si>
  <si>
    <t>Emergency medical services extricating and immobilizing and transporting products</t>
  </si>
  <si>
    <t>42171601</t>
  </si>
  <si>
    <t>Air evacuation stretchers or accessories</t>
  </si>
  <si>
    <t>42171602</t>
  </si>
  <si>
    <t>Ambulance cots or accessories</t>
  </si>
  <si>
    <t>42171603</t>
  </si>
  <si>
    <t>Anti shock garments</t>
  </si>
  <si>
    <t>42171604</t>
  </si>
  <si>
    <t>Basket stretchers or accessories</t>
  </si>
  <si>
    <t>42171605</t>
  </si>
  <si>
    <t>Cinch rescue loops</t>
  </si>
  <si>
    <t>42171606</t>
  </si>
  <si>
    <t>Emergency medical services air splints</t>
  </si>
  <si>
    <t>42171607</t>
  </si>
  <si>
    <t>Emergency medical services cervical or extrication collars</t>
  </si>
  <si>
    <t>42171608</t>
  </si>
  <si>
    <t>Emergency medical services head immobilizers</t>
  </si>
  <si>
    <t>42171609</t>
  </si>
  <si>
    <t>Emergency medical services restraint or spine board straps</t>
  </si>
  <si>
    <t>42171610</t>
  </si>
  <si>
    <t>Emergency medical services torso immobilizers</t>
  </si>
  <si>
    <t>42171611</t>
  </si>
  <si>
    <t>Emergency response litters or stretchers or accessories</t>
  </si>
  <si>
    <t>42171612</t>
  </si>
  <si>
    <t>Scoop stretchers or accessories</t>
  </si>
  <si>
    <t>42171613</t>
  </si>
  <si>
    <t>Spine boards</t>
  </si>
  <si>
    <t>42171614</t>
  </si>
  <si>
    <t>Water rescue tubes or cans</t>
  </si>
  <si>
    <t>42171700</t>
  </si>
  <si>
    <t>Emergency medical services blankets</t>
  </si>
  <si>
    <t>42171701</t>
  </si>
  <si>
    <t>Emergency or rescue blankets</t>
  </si>
  <si>
    <t>42171702</t>
  </si>
  <si>
    <t>First aid blankets</t>
  </si>
  <si>
    <t>42171703</t>
  </si>
  <si>
    <t>Emergency medical services heat shielding wraps or blankets</t>
  </si>
  <si>
    <t>42171704</t>
  </si>
  <si>
    <t>Emergency medical services infant swaddlers or buntings</t>
  </si>
  <si>
    <t>42171800</t>
  </si>
  <si>
    <t>Emergency medical services airway management equipment</t>
  </si>
  <si>
    <t>42171801</t>
  </si>
  <si>
    <t>Emergency medical services oropharyngeal airway or intubation kits</t>
  </si>
  <si>
    <t>42171802</t>
  </si>
  <si>
    <t>Emergency medical services laryngoscope kits</t>
  </si>
  <si>
    <t>42171803</t>
  </si>
  <si>
    <t>Emergency medical services suction units or accessories</t>
  </si>
  <si>
    <t>42171804</t>
  </si>
  <si>
    <t>Emergency medical services tracheal tube or cricothyrotomy kits</t>
  </si>
  <si>
    <t>42171805</t>
  </si>
  <si>
    <t>Jaw spreaders</t>
  </si>
  <si>
    <t>42171806</t>
  </si>
  <si>
    <t>Seizure sticks</t>
  </si>
  <si>
    <t>42171900</t>
  </si>
  <si>
    <t>Emergency medical services storage cases and bags</t>
  </si>
  <si>
    <t>42171901</t>
  </si>
  <si>
    <t>Emergency medical services airway management bags</t>
  </si>
  <si>
    <t>42171902</t>
  </si>
  <si>
    <t>Emergency medical services defibrillator cases</t>
  </si>
  <si>
    <t>42171903</t>
  </si>
  <si>
    <t>Emergency medical services drug cases</t>
  </si>
  <si>
    <t>42171904</t>
  </si>
  <si>
    <t>Emergency medical services extrication products cases or bags</t>
  </si>
  <si>
    <t>42171905</t>
  </si>
  <si>
    <t>Emergency medical services intravenous IV cases</t>
  </si>
  <si>
    <t>42171906</t>
  </si>
  <si>
    <t>Emergency medical services intubation cases</t>
  </si>
  <si>
    <t>42171907</t>
  </si>
  <si>
    <t>Emergency medical services laryngoscope bags</t>
  </si>
  <si>
    <t>42171908</t>
  </si>
  <si>
    <t>Emergency medical services life support cases</t>
  </si>
  <si>
    <t>42171909</t>
  </si>
  <si>
    <t>Emergency medical services long distance response LDR trauma packs</t>
  </si>
  <si>
    <t>42171910</t>
  </si>
  <si>
    <t>Emergency medical services paramedic cases</t>
  </si>
  <si>
    <t>42171911</t>
  </si>
  <si>
    <t>Emergency medical services portable oxygen or resuscitation cases</t>
  </si>
  <si>
    <t>42171912</t>
  </si>
  <si>
    <t>Emergency medical services rescue bags or cases</t>
  </si>
  <si>
    <t>42171913</t>
  </si>
  <si>
    <t>Emergency medical services response cases or bags</t>
  </si>
  <si>
    <t>42171914</t>
  </si>
  <si>
    <t>Emergency medical services trauma cases or bags</t>
  </si>
  <si>
    <t>42171915</t>
  </si>
  <si>
    <t>Emergency medical technician EMT cases or bags</t>
  </si>
  <si>
    <t>42171916</t>
  </si>
  <si>
    <t>Emergency medical services immobilization set carrying or storage cases</t>
  </si>
  <si>
    <t>42171917</t>
  </si>
  <si>
    <t>Emergency medical services first aid kit cases or bags or accessories</t>
  </si>
  <si>
    <t>42171918</t>
  </si>
  <si>
    <t>Emergency medical services gas casualty treatment set cases</t>
  </si>
  <si>
    <t>42171919</t>
  </si>
  <si>
    <t>Emergency medical services evacuation bags or liners</t>
  </si>
  <si>
    <t>42171920</t>
  </si>
  <si>
    <t>Emergency medical services clothing cases or accessories</t>
  </si>
  <si>
    <t>42172000</t>
  </si>
  <si>
    <t>Emergency and field medical services kits</t>
  </si>
  <si>
    <t>42172001</t>
  </si>
  <si>
    <t>Emergency medical services first aid kits</t>
  </si>
  <si>
    <t>42172002</t>
  </si>
  <si>
    <t>Emergency medical services first response kits</t>
  </si>
  <si>
    <t>42172003</t>
  </si>
  <si>
    <t>Emergency medical services intravenous IV kits</t>
  </si>
  <si>
    <t>42172004</t>
  </si>
  <si>
    <t>Emergency medical services life support kits</t>
  </si>
  <si>
    <t>42172005</t>
  </si>
  <si>
    <t>Emergency medical services long distance response LDR trauma kits</t>
  </si>
  <si>
    <t>42172006</t>
  </si>
  <si>
    <t>Emergency medical services obstetrics kits</t>
  </si>
  <si>
    <t>42172007</t>
  </si>
  <si>
    <t>Emergency medical services oxygen or resuscitation kits</t>
  </si>
  <si>
    <t>42172008</t>
  </si>
  <si>
    <t>Emergency medical services rappel kits</t>
  </si>
  <si>
    <t>42172009</t>
  </si>
  <si>
    <t>Emergency medical services search and rescue kits</t>
  </si>
  <si>
    <t>42172010</t>
  </si>
  <si>
    <t>Emergency medical services trauma kits</t>
  </si>
  <si>
    <t>42172011</t>
  </si>
  <si>
    <t>Emergency medical technician EMT kits</t>
  </si>
  <si>
    <t>42172012</t>
  </si>
  <si>
    <t>Emergency medical services ventriculostomy kits</t>
  </si>
  <si>
    <t>42172013</t>
  </si>
  <si>
    <t>Emergency medical services evacuation kits</t>
  </si>
  <si>
    <t>42172014</t>
  </si>
  <si>
    <t>Emergency medical services patient transport kits or supplies</t>
  </si>
  <si>
    <t>42172015</t>
  </si>
  <si>
    <t>Emergency medical services dental treatment kits</t>
  </si>
  <si>
    <t>42172016</t>
  </si>
  <si>
    <t>Emergency medical services fracture kits</t>
  </si>
  <si>
    <t>42172017</t>
  </si>
  <si>
    <t>Field medical or laboratory medical equipment kits or related products</t>
  </si>
  <si>
    <t>42172018</t>
  </si>
  <si>
    <t>Gastric lavage kit</t>
  </si>
  <si>
    <t>42172100</t>
  </si>
  <si>
    <t>Emergency medical services resuscitation products</t>
  </si>
  <si>
    <t>42172101</t>
  </si>
  <si>
    <t>Automated external defibrillators AED or hard paddles</t>
  </si>
  <si>
    <t>42172102</t>
  </si>
  <si>
    <t>Cardiopulmonary resuscitation CPR protective shields or masks</t>
  </si>
  <si>
    <t>42172103</t>
  </si>
  <si>
    <t>Emergency resuscitator or aspirator kits</t>
  </si>
  <si>
    <t>42172200</t>
  </si>
  <si>
    <t>Emergency medical services supplies</t>
  </si>
  <si>
    <t>42172201</t>
  </si>
  <si>
    <t>Emergency medical services tourniquets or clamps</t>
  </si>
  <si>
    <t>Patient exam and monitoring products</t>
  </si>
  <si>
    <t>Diagnostic assessment and exam products for general use</t>
  </si>
  <si>
    <t>42181501</t>
  </si>
  <si>
    <t>Tongue depressors or blades or sticks</t>
  </si>
  <si>
    <t>42181502</t>
  </si>
  <si>
    <t>Medical exam transilluminators</t>
  </si>
  <si>
    <t>42181503</t>
  </si>
  <si>
    <t>Exam or personal lubricants or jellies</t>
  </si>
  <si>
    <t>42181504</t>
  </si>
  <si>
    <t>Hemacytometer sets</t>
  </si>
  <si>
    <t>42181505</t>
  </si>
  <si>
    <t>Endometrial cell sampler sets or accessories</t>
  </si>
  <si>
    <t>42181506</t>
  </si>
  <si>
    <t>Sexual assault determination kits</t>
  </si>
  <si>
    <t>42181507</t>
  </si>
  <si>
    <t>Medical examining mirror headbands or accessories</t>
  </si>
  <si>
    <t>42181508</t>
  </si>
  <si>
    <t>Cleaning wipes for diagnostic equipment</t>
  </si>
  <si>
    <t>42181509</t>
  </si>
  <si>
    <t>Flight surgeon physical examination sets</t>
  </si>
  <si>
    <t>42181510</t>
  </si>
  <si>
    <t>Transcutaneous jaundice meters</t>
  </si>
  <si>
    <t>42181511</t>
  </si>
  <si>
    <t>Male impotence gages</t>
  </si>
  <si>
    <t>42181512</t>
  </si>
  <si>
    <t>Typhoid carrier examination spoons</t>
  </si>
  <si>
    <t>42181513</t>
  </si>
  <si>
    <t>Sinus irrigation kits</t>
  </si>
  <si>
    <t>42181514</t>
  </si>
  <si>
    <t>Hemoglobin photometers</t>
  </si>
  <si>
    <t>42181515</t>
  </si>
  <si>
    <t>Exam procedure trays</t>
  </si>
  <si>
    <t>42181516</t>
  </si>
  <si>
    <t>Electromyography EMG units or accessories</t>
  </si>
  <si>
    <t>42181518</t>
  </si>
  <si>
    <t>Case for medical instrument set or its accessories</t>
  </si>
  <si>
    <t>42181600</t>
  </si>
  <si>
    <t>Blood pressure units and related products</t>
  </si>
  <si>
    <t>42181601</t>
  </si>
  <si>
    <t>Aneroid blood pressure units</t>
  </si>
  <si>
    <t>42181602</t>
  </si>
  <si>
    <t>Electronic blood pressure units</t>
  </si>
  <si>
    <t>42181603</t>
  </si>
  <si>
    <t>Mercury blood pressure units</t>
  </si>
  <si>
    <t>42181604</t>
  </si>
  <si>
    <t>Blood pressure air release valves or inflation bulbs</t>
  </si>
  <si>
    <t>42181605</t>
  </si>
  <si>
    <t>Blood pressure cuffs or bladders</t>
  </si>
  <si>
    <t>42181606</t>
  </si>
  <si>
    <t>Blood pressure inflation hoses or pneumatic hoses or adapters</t>
  </si>
  <si>
    <t>42181607</t>
  </si>
  <si>
    <t>Blood pressure recording units</t>
  </si>
  <si>
    <t>42181608</t>
  </si>
  <si>
    <t>Blood pressure measuring instrument accessories</t>
  </si>
  <si>
    <t>42181609</t>
  </si>
  <si>
    <t>Blood pressure monitor dome kits</t>
  </si>
  <si>
    <t>42181610</t>
  </si>
  <si>
    <t>Blood pressure cuff kits</t>
  </si>
  <si>
    <t>42181611</t>
  </si>
  <si>
    <t>Central venous pressure CVP manometer</t>
  </si>
  <si>
    <t>42181700</t>
  </si>
  <si>
    <t>Electrocardiography EKG units and related products</t>
  </si>
  <si>
    <t>42181701</t>
  </si>
  <si>
    <t>Electrocardiography EKG units</t>
  </si>
  <si>
    <t>42181702</t>
  </si>
  <si>
    <t>Electrocardiography EKG adapters or cables or leads</t>
  </si>
  <si>
    <t>42181703</t>
  </si>
  <si>
    <t>Electrocardiography EKG cable or lead or unit testers</t>
  </si>
  <si>
    <t>42181704</t>
  </si>
  <si>
    <t>Electrocardiography EKG calipers or rulers</t>
  </si>
  <si>
    <t>42181705</t>
  </si>
  <si>
    <t>Electrocardiography EKG graphic recorders</t>
  </si>
  <si>
    <t>42181706</t>
  </si>
  <si>
    <t>Electrocardiography EKG monitor screens</t>
  </si>
  <si>
    <t>42181707</t>
  </si>
  <si>
    <t>Electrocardiography EKG neonatal strap or ring electrodes</t>
  </si>
  <si>
    <t>42181708</t>
  </si>
  <si>
    <t>Electrocardiography EKG patch electrodes</t>
  </si>
  <si>
    <t>42181709</t>
  </si>
  <si>
    <t>Electrocardiography EKG recording paper</t>
  </si>
  <si>
    <t>42181710</t>
  </si>
  <si>
    <t>Electrocardiography EKG surface electrode testers</t>
  </si>
  <si>
    <t>42181711</t>
  </si>
  <si>
    <t>Electrocardiography EKG telephone transmitter or receiver systems</t>
  </si>
  <si>
    <t>42181712</t>
  </si>
  <si>
    <t>Electrocardiography EKG unit analyzers</t>
  </si>
  <si>
    <t>42181713</t>
  </si>
  <si>
    <t>Long term continuous electrocardiography EKG or holter monitoring systems</t>
  </si>
  <si>
    <t>42181714</t>
  </si>
  <si>
    <t>Electrocardiography EKG monitor accessory kits</t>
  </si>
  <si>
    <t>42181715</t>
  </si>
  <si>
    <t>Electrode solutions or creams</t>
  </si>
  <si>
    <t>42181716</t>
  </si>
  <si>
    <t>Electrocardiography EKG accessories</t>
  </si>
  <si>
    <t>42181717</t>
  </si>
  <si>
    <t>Electrocardiography EKG electrode bulbs</t>
  </si>
  <si>
    <t>42181718</t>
  </si>
  <si>
    <t>Electrocardiography EKG recording pens</t>
  </si>
  <si>
    <t>42181719</t>
  </si>
  <si>
    <t>Electrocardiography EKG transmitter or telemetry or accessories</t>
  </si>
  <si>
    <t>42181800</t>
  </si>
  <si>
    <t>Pulse oximeters</t>
  </si>
  <si>
    <t>42181801</t>
  </si>
  <si>
    <t>Pulse oximeter units</t>
  </si>
  <si>
    <t>42181802</t>
  </si>
  <si>
    <t>Pulse oximeter cables</t>
  </si>
  <si>
    <t>42181803</t>
  </si>
  <si>
    <t>Pulse oximeter probes or sensors</t>
  </si>
  <si>
    <t>42181804</t>
  </si>
  <si>
    <t>Pulse oximeter probe or sensor accessories</t>
  </si>
  <si>
    <t>42181805</t>
  </si>
  <si>
    <t>Pulse oximeter unit accessories</t>
  </si>
  <si>
    <t>42181900</t>
  </si>
  <si>
    <t>Acute care monitoring units and related products</t>
  </si>
  <si>
    <t>42181901</t>
  </si>
  <si>
    <t>Acute care fetal or maternal monitoring units or accessories</t>
  </si>
  <si>
    <t>42181902</t>
  </si>
  <si>
    <t>Intracranial pressure ICP monitoring units or accessories</t>
  </si>
  <si>
    <t>42181903</t>
  </si>
  <si>
    <t>Cardiac output CO monitoring units or accessories</t>
  </si>
  <si>
    <t>42181904</t>
  </si>
  <si>
    <t>Multiparameter vital sign unit or accessories</t>
  </si>
  <si>
    <t>42181905</t>
  </si>
  <si>
    <t>Medical transducer monitor cables</t>
  </si>
  <si>
    <t>42181906</t>
  </si>
  <si>
    <t>Intrauterine pressure monitoring catheters</t>
  </si>
  <si>
    <t>42181907</t>
  </si>
  <si>
    <t>Basal metabolism apparatus</t>
  </si>
  <si>
    <t>42181908</t>
  </si>
  <si>
    <t>Intracompartmental pressure monitoring sets or accessories</t>
  </si>
  <si>
    <t>42181910</t>
  </si>
  <si>
    <t>Transcervical intrauterine kits</t>
  </si>
  <si>
    <t>42181911</t>
  </si>
  <si>
    <t>Acute care fetal/maternal recording paper</t>
  </si>
  <si>
    <t>42182000</t>
  </si>
  <si>
    <t>Scopes and specula and accessories for medical exam diagnostic use</t>
  </si>
  <si>
    <t>42182001</t>
  </si>
  <si>
    <t>Anal or rectal exam specula</t>
  </si>
  <si>
    <t>42182002</t>
  </si>
  <si>
    <t>Anoscopes or proctoscopes</t>
  </si>
  <si>
    <t>42182003</t>
  </si>
  <si>
    <t>Colposcopes or vaginoscopes or accessories</t>
  </si>
  <si>
    <t>42182004</t>
  </si>
  <si>
    <t>Dermatoscopes</t>
  </si>
  <si>
    <t>42182005</t>
  </si>
  <si>
    <t>Ophthalmoscopes or otoscopes or scope sets</t>
  </si>
  <si>
    <t>42182006</t>
  </si>
  <si>
    <t>Laryngeal or oropharyngial exam specula</t>
  </si>
  <si>
    <t>42182007</t>
  </si>
  <si>
    <t>Medical exam scope bulbs or lamps</t>
  </si>
  <si>
    <t>42182008</t>
  </si>
  <si>
    <t>Medical exam scope handles or handle chargers</t>
  </si>
  <si>
    <t>42182009</t>
  </si>
  <si>
    <t>Medical exam scope specula tips or specula tip dispensers</t>
  </si>
  <si>
    <t>42182010</t>
  </si>
  <si>
    <t>Medical exam specula holders or stands</t>
  </si>
  <si>
    <t>42182011</t>
  </si>
  <si>
    <t>Medical exam specula or dilator tips or tip dispensers</t>
  </si>
  <si>
    <t>42182012</t>
  </si>
  <si>
    <t>Nasal exam specula or dilators</t>
  </si>
  <si>
    <t>42182013</t>
  </si>
  <si>
    <t>Vaginal exam specula</t>
  </si>
  <si>
    <t>42182014</t>
  </si>
  <si>
    <t>Otoscope or opthalmoscope accessories</t>
  </si>
  <si>
    <t>42182015</t>
  </si>
  <si>
    <t>Otoscope speculums</t>
  </si>
  <si>
    <t>42182016</t>
  </si>
  <si>
    <t>Nasopharyngoscopes or accessories</t>
  </si>
  <si>
    <t>42182017</t>
  </si>
  <si>
    <t>Ear specula sets</t>
  </si>
  <si>
    <t>42182018</t>
  </si>
  <si>
    <t>Bronchoscopes or accessories</t>
  </si>
  <si>
    <t>42182019</t>
  </si>
  <si>
    <t>Dilator kits</t>
  </si>
  <si>
    <t>42182020</t>
  </si>
  <si>
    <t>Angioscopes or accessories</t>
  </si>
  <si>
    <t>42182100</t>
  </si>
  <si>
    <t>Stethoscopes and related products</t>
  </si>
  <si>
    <t>42182101</t>
  </si>
  <si>
    <t>Electronic stethoscopes or accessories</t>
  </si>
  <si>
    <t>42182102</t>
  </si>
  <si>
    <t>Hand held vascular dopplers or accessories</t>
  </si>
  <si>
    <t>42182103</t>
  </si>
  <si>
    <t>Mechanical stethoscopes or accessories</t>
  </si>
  <si>
    <t>42182104</t>
  </si>
  <si>
    <t>Pediatric stethoscope heads</t>
  </si>
  <si>
    <t>42182105</t>
  </si>
  <si>
    <t>Stethoscope head covers</t>
  </si>
  <si>
    <t>42182106</t>
  </si>
  <si>
    <t>Stethoscopic phonocardiographs</t>
  </si>
  <si>
    <t>42182107</t>
  </si>
  <si>
    <t>Stethoscope headsets</t>
  </si>
  <si>
    <t>42182108</t>
  </si>
  <si>
    <t>Patient thermoregulators</t>
  </si>
  <si>
    <t>Medical thermometers and accessories</t>
  </si>
  <si>
    <t>42182201</t>
  </si>
  <si>
    <t>Electronic medical thermometers</t>
  </si>
  <si>
    <t>42182202</t>
  </si>
  <si>
    <t>Fiberoptic medical thermometers</t>
  </si>
  <si>
    <t>42182203</t>
  </si>
  <si>
    <t>Medical thermometer carrying cases or covers</t>
  </si>
  <si>
    <t>42182204</t>
  </si>
  <si>
    <t>Medical thermometer racks</t>
  </si>
  <si>
    <t>42182205</t>
  </si>
  <si>
    <t>Medical thermometer tip or probe covers</t>
  </si>
  <si>
    <t>42182206</t>
  </si>
  <si>
    <t>Mercury medical thermometers</t>
  </si>
  <si>
    <t>42182207</t>
  </si>
  <si>
    <t>Patient temperature continuous or trend monitors</t>
  </si>
  <si>
    <t>42182208</t>
  </si>
  <si>
    <t>Patient temperature strips</t>
  </si>
  <si>
    <t>42182209</t>
  </si>
  <si>
    <t>Thermometer probes</t>
  </si>
  <si>
    <t>42182300</t>
  </si>
  <si>
    <t>Neurological exam products</t>
  </si>
  <si>
    <t>42182301</t>
  </si>
  <si>
    <t>Medical diagnostic pinwheels</t>
  </si>
  <si>
    <t>42182302</t>
  </si>
  <si>
    <t>Reflex hammers or mallets</t>
  </si>
  <si>
    <t>42182303</t>
  </si>
  <si>
    <t>Neuropsychiatry exam cards</t>
  </si>
  <si>
    <t>42182304</t>
  </si>
  <si>
    <t>Psychodiagnostic test sets or kits</t>
  </si>
  <si>
    <t>42182305</t>
  </si>
  <si>
    <t>Myelographic procedure sets</t>
  </si>
  <si>
    <t>42182306</t>
  </si>
  <si>
    <t>Neurological discriminators</t>
  </si>
  <si>
    <t>42182307</t>
  </si>
  <si>
    <t>Neurological pins</t>
  </si>
  <si>
    <t>42182308</t>
  </si>
  <si>
    <t>Electroencephalograph EEG or accessories</t>
  </si>
  <si>
    <t>42182309</t>
  </si>
  <si>
    <t>Electroencephalograph recording papers</t>
  </si>
  <si>
    <t>42182310</t>
  </si>
  <si>
    <t>Electromyographs</t>
  </si>
  <si>
    <t>42182311</t>
  </si>
  <si>
    <t>Neurological sensors</t>
  </si>
  <si>
    <t>42182312</t>
  </si>
  <si>
    <t>Electromyograph electrodes or sets</t>
  </si>
  <si>
    <t>42182313</t>
  </si>
  <si>
    <t>Neurological diagnostic sets</t>
  </si>
  <si>
    <t>42182314</t>
  </si>
  <si>
    <t>EEG recording paper</t>
  </si>
  <si>
    <t>42182400</t>
  </si>
  <si>
    <t>Hearing testing products</t>
  </si>
  <si>
    <t>42182401</t>
  </si>
  <si>
    <t>Audiometers or accessories</t>
  </si>
  <si>
    <t>42182402</t>
  </si>
  <si>
    <t>Audiometric bone vibrators or middle ear analyzers</t>
  </si>
  <si>
    <t>42182403</t>
  </si>
  <si>
    <t>Audiometric booths or acoustic hearing test chambers</t>
  </si>
  <si>
    <t>42182404</t>
  </si>
  <si>
    <t>Auditory function screening unit calibration sets</t>
  </si>
  <si>
    <t>42182405</t>
  </si>
  <si>
    <t>Auditory function screening units</t>
  </si>
  <si>
    <t>42182406</t>
  </si>
  <si>
    <t>Auditory test graphic recorders</t>
  </si>
  <si>
    <t>42182407</t>
  </si>
  <si>
    <t>Ear fenestrometers</t>
  </si>
  <si>
    <t>42182408</t>
  </si>
  <si>
    <t>Electrocochleographs</t>
  </si>
  <si>
    <t>42182409</t>
  </si>
  <si>
    <t>Hearing aid analyzers or test systems</t>
  </si>
  <si>
    <t>42182410</t>
  </si>
  <si>
    <t>Medical tuning fork cases</t>
  </si>
  <si>
    <t>42182411</t>
  </si>
  <si>
    <t>Medical tuning fork hammers</t>
  </si>
  <si>
    <t>42182412</t>
  </si>
  <si>
    <t>Medical tuning forks</t>
  </si>
  <si>
    <t>42182413</t>
  </si>
  <si>
    <t>Medical tuning fork sets</t>
  </si>
  <si>
    <t>42182414</t>
  </si>
  <si>
    <t>Tinnitus analyzers</t>
  </si>
  <si>
    <t>42182415</t>
  </si>
  <si>
    <t>Toynbee diagnostic tubes</t>
  </si>
  <si>
    <t>42182416</t>
  </si>
  <si>
    <t>Tympanometers or accessories</t>
  </si>
  <si>
    <t>42182417</t>
  </si>
  <si>
    <t>Audiometer ribbons</t>
  </si>
  <si>
    <t>42182418</t>
  </si>
  <si>
    <t>Fenestrometer guides</t>
  </si>
  <si>
    <t>42182419</t>
  </si>
  <si>
    <t>Hearing control apparatus</t>
  </si>
  <si>
    <t>42182420</t>
  </si>
  <si>
    <t>Aural probes</t>
  </si>
  <si>
    <t>42182421</t>
  </si>
  <si>
    <t>Ear plug gages or accessories</t>
  </si>
  <si>
    <t>42182422</t>
  </si>
  <si>
    <t>Ear inflating bags</t>
  </si>
  <si>
    <t>42182500</t>
  </si>
  <si>
    <t>Nasal function meters</t>
  </si>
  <si>
    <t>42182501</t>
  </si>
  <si>
    <t>Olfactometers</t>
  </si>
  <si>
    <t>42182502</t>
  </si>
  <si>
    <t>Nasal flowmeters or rhinoanemometers</t>
  </si>
  <si>
    <t>42182600</t>
  </si>
  <si>
    <t>Medical exam lights or lamps</t>
  </si>
  <si>
    <t>42182601</t>
  </si>
  <si>
    <t>Freestanding medical exam lights or lamps</t>
  </si>
  <si>
    <t>42182602</t>
  </si>
  <si>
    <t>Installed medical exam lights or lamps</t>
  </si>
  <si>
    <t>42182603</t>
  </si>
  <si>
    <t>Medical exam headlights or headlamps or accessories</t>
  </si>
  <si>
    <t>42182604</t>
  </si>
  <si>
    <t>Medical exam penlights</t>
  </si>
  <si>
    <t>Medical exam size measuring devices</t>
  </si>
  <si>
    <t>42182701</t>
  </si>
  <si>
    <t>Goniometers</t>
  </si>
  <si>
    <t>42182702</t>
  </si>
  <si>
    <t>Medical tape measures</t>
  </si>
  <si>
    <t>42182703</t>
  </si>
  <si>
    <t>Patient height rulers</t>
  </si>
  <si>
    <t>42182704</t>
  </si>
  <si>
    <t>Skinfold calipers</t>
  </si>
  <si>
    <t>42182705</t>
  </si>
  <si>
    <t>Body composition analyzer</t>
  </si>
  <si>
    <t>42182800</t>
  </si>
  <si>
    <t>Medical weight scales</t>
  </si>
  <si>
    <t>42182801</t>
  </si>
  <si>
    <t>Diaper weight scales</t>
  </si>
  <si>
    <t>42182802</t>
  </si>
  <si>
    <t>Infant scales</t>
  </si>
  <si>
    <t>42182803</t>
  </si>
  <si>
    <t>Patient bed or table scales for general use</t>
  </si>
  <si>
    <t>42182804</t>
  </si>
  <si>
    <t>Patient chair scales</t>
  </si>
  <si>
    <t>42182805</t>
  </si>
  <si>
    <t>Patient floor scales</t>
  </si>
  <si>
    <t>42182806</t>
  </si>
  <si>
    <t>Patient sling scales</t>
  </si>
  <si>
    <t>42182807</t>
  </si>
  <si>
    <t>Wheelchair platform scales</t>
  </si>
  <si>
    <t>42182808</t>
  </si>
  <si>
    <t>Covers or liners for weighing scales</t>
  </si>
  <si>
    <t>42182900</t>
  </si>
  <si>
    <t>Specialty exam tables and related products</t>
  </si>
  <si>
    <t>42182901</t>
  </si>
  <si>
    <t>Obstetrical or gynecological exam tables</t>
  </si>
  <si>
    <t>42182902</t>
  </si>
  <si>
    <t>Obstetrical or gynecological exam table foot stirrups</t>
  </si>
  <si>
    <t>42182903</t>
  </si>
  <si>
    <t>Pediatric examination tables</t>
  </si>
  <si>
    <t>42182904</t>
  </si>
  <si>
    <t>Pediatric examination table restraint or measurement systems</t>
  </si>
  <si>
    <t>42183000</t>
  </si>
  <si>
    <t>Ophthalmic diagnostic exam products</t>
  </si>
  <si>
    <t>42183001</t>
  </si>
  <si>
    <t>Eye charts or vision cards</t>
  </si>
  <si>
    <t>42183002</t>
  </si>
  <si>
    <t>Corneal topographers</t>
  </si>
  <si>
    <t>42183003</t>
  </si>
  <si>
    <t>Exophthalmometers</t>
  </si>
  <si>
    <t>42183004</t>
  </si>
  <si>
    <t>Keratoscopes</t>
  </si>
  <si>
    <t>42183005</t>
  </si>
  <si>
    <t>Ophthalmic colorimeters</t>
  </si>
  <si>
    <t>42183006</t>
  </si>
  <si>
    <t>Ophthalmic distometers</t>
  </si>
  <si>
    <t>42183007</t>
  </si>
  <si>
    <t>Ophthalmic drums or its accessories</t>
  </si>
  <si>
    <t>42183008</t>
  </si>
  <si>
    <t>Ophthalmic euthyscopes</t>
  </si>
  <si>
    <t>42183009</t>
  </si>
  <si>
    <t>Ophthalmic eye test lenses or accessories</t>
  </si>
  <si>
    <t>42183010</t>
  </si>
  <si>
    <t>Ophthalmic lensometers</t>
  </si>
  <si>
    <t>42183011</t>
  </si>
  <si>
    <t>Ophthalmic perimeters</t>
  </si>
  <si>
    <t>42183012</t>
  </si>
  <si>
    <t>Ophthalmic photometers</t>
  </si>
  <si>
    <t>42183013</t>
  </si>
  <si>
    <t>Ophthalmic prisms</t>
  </si>
  <si>
    <t>42183014</t>
  </si>
  <si>
    <t>Ophthalmic retinoscopes</t>
  </si>
  <si>
    <t>42183015</t>
  </si>
  <si>
    <t>Ophthalmic slit lamps</t>
  </si>
  <si>
    <t>42183016</t>
  </si>
  <si>
    <t>Ophthalmic spectrophotometers</t>
  </si>
  <si>
    <t>42183017</t>
  </si>
  <si>
    <t>Ophthalmic specula</t>
  </si>
  <si>
    <t>42183018</t>
  </si>
  <si>
    <t>Ophthalmic tonometers or accessories</t>
  </si>
  <si>
    <t>42183019</t>
  </si>
  <si>
    <t>Ophthalmic transilluminators</t>
  </si>
  <si>
    <t>42183020</t>
  </si>
  <si>
    <t>Ophthalmic visual field plotters</t>
  </si>
  <si>
    <t>42183021</t>
  </si>
  <si>
    <t>Ophthalmic visual function analyzers</t>
  </si>
  <si>
    <t>42183022</t>
  </si>
  <si>
    <t>Ophthalmic visuometers</t>
  </si>
  <si>
    <t>42183023</t>
  </si>
  <si>
    <t>Ophthalmometers</t>
  </si>
  <si>
    <t>42183024</t>
  </si>
  <si>
    <t>Ophthalmic instrument tables or accessories</t>
  </si>
  <si>
    <t>42183025</t>
  </si>
  <si>
    <t>Vitrectomy lenses</t>
  </si>
  <si>
    <t>42183026</t>
  </si>
  <si>
    <t>Ophthalmodynamometers</t>
  </si>
  <si>
    <t>42183027</t>
  </si>
  <si>
    <t>Tangent screen test objects kits or accessories</t>
  </si>
  <si>
    <t>42183028</t>
  </si>
  <si>
    <t>Ophthalmic retinoscope accessories</t>
  </si>
  <si>
    <t>42183029</t>
  </si>
  <si>
    <t>Phoropter units</t>
  </si>
  <si>
    <t>42183030</t>
  </si>
  <si>
    <t>Eye occluders</t>
  </si>
  <si>
    <t>42183031</t>
  </si>
  <si>
    <t>Pseudoisochromatic plate sets or accessories</t>
  </si>
  <si>
    <t>42183032</t>
  </si>
  <si>
    <t>Tachistoscopes</t>
  </si>
  <si>
    <t>42183033</t>
  </si>
  <si>
    <t>Spectacle fitting sets</t>
  </si>
  <si>
    <t>42183034</t>
  </si>
  <si>
    <t>Vision testing stereoscopes</t>
  </si>
  <si>
    <t>42183035</t>
  </si>
  <si>
    <t>Combination refractor keratometers</t>
  </si>
  <si>
    <t>42183036</t>
  </si>
  <si>
    <t>Opthalmometer base plates</t>
  </si>
  <si>
    <t>42183037</t>
  </si>
  <si>
    <t>Chart projectors or accessories</t>
  </si>
  <si>
    <t>42183038</t>
  </si>
  <si>
    <t>Ophthalmic instrument pads</t>
  </si>
  <si>
    <t>42183039</t>
  </si>
  <si>
    <t>Ophthalmic lens holders</t>
  </si>
  <si>
    <t>42183040</t>
  </si>
  <si>
    <t>Opticians tools or accessories</t>
  </si>
  <si>
    <t>42183041</t>
  </si>
  <si>
    <t>Color perception testing lanterns</t>
  </si>
  <si>
    <t>42183042</t>
  </si>
  <si>
    <t>Depth perception apparatus</t>
  </si>
  <si>
    <t>42183043</t>
  </si>
  <si>
    <t>Ophthalmometer bulbs</t>
  </si>
  <si>
    <t>42183044</t>
  </si>
  <si>
    <t>Tangent screens</t>
  </si>
  <si>
    <t>42183045</t>
  </si>
  <si>
    <t>Electroretinogram systems</t>
  </si>
  <si>
    <t>42183046</t>
  </si>
  <si>
    <t>Binocular vision test sets or accessories</t>
  </si>
  <si>
    <t>42183047</t>
  </si>
  <si>
    <t>Viewing stands for vision acuity testing</t>
  </si>
  <si>
    <t>42183048</t>
  </si>
  <si>
    <t>Ophthalmic child fixation bars</t>
  </si>
  <si>
    <t>42183100</t>
  </si>
  <si>
    <t>Taste function meters</t>
  </si>
  <si>
    <t>42183101</t>
  </si>
  <si>
    <t>Gustometers</t>
  </si>
  <si>
    <t>42183200</t>
  </si>
  <si>
    <t>Allergy examining equipment and supplies</t>
  </si>
  <si>
    <t>42183201</t>
  </si>
  <si>
    <t>Allergy detecting or testing instruments or accessories</t>
  </si>
  <si>
    <t>42183300</t>
  </si>
  <si>
    <t>Ear nose throat ENT examining unit accessories and related products</t>
  </si>
  <si>
    <t>42183301</t>
  </si>
  <si>
    <t>Ear nose throat ENT examining mirror accessories</t>
  </si>
  <si>
    <t>42190000</t>
  </si>
  <si>
    <t>Medical facility products</t>
  </si>
  <si>
    <t>42191500</t>
  </si>
  <si>
    <t>Medical facility materials handling and distribution equipment</t>
  </si>
  <si>
    <t>42191501</t>
  </si>
  <si>
    <t>Clinical pneumatic tube system</t>
  </si>
  <si>
    <t>42191502</t>
  </si>
  <si>
    <t>Medicine trays or covers</t>
  </si>
  <si>
    <t>42191600</t>
  </si>
  <si>
    <t>Medical facility building systems</t>
  </si>
  <si>
    <t>42191601</t>
  </si>
  <si>
    <t>Patient room lighting or accessories</t>
  </si>
  <si>
    <t>42191602</t>
  </si>
  <si>
    <t>Operating room lighting or accessories</t>
  </si>
  <si>
    <t>42191603</t>
  </si>
  <si>
    <t>Hospital equipment instrument panels</t>
  </si>
  <si>
    <t>42191604</t>
  </si>
  <si>
    <t>Clinical monitor arms</t>
  </si>
  <si>
    <t>42191605</t>
  </si>
  <si>
    <t>Hospital equipment power columns</t>
  </si>
  <si>
    <t>42191606</t>
  </si>
  <si>
    <t>Medical facility ceiling arms</t>
  </si>
  <si>
    <t>42191607</t>
  </si>
  <si>
    <t>Patient cubicle curtains or screens or curtain track hardware</t>
  </si>
  <si>
    <t>42191608</t>
  </si>
  <si>
    <t>Nursing controls or exit monitors</t>
  </si>
  <si>
    <t>42191609</t>
  </si>
  <si>
    <t>Clinical headwall systems</t>
  </si>
  <si>
    <t>42191610</t>
  </si>
  <si>
    <t>Clinical modular casework</t>
  </si>
  <si>
    <t>42191611</t>
  </si>
  <si>
    <t>Nurse communication modules or systems</t>
  </si>
  <si>
    <t>42191612</t>
  </si>
  <si>
    <t>Hospital intercom systems</t>
  </si>
  <si>
    <t>42191700</t>
  </si>
  <si>
    <t>Medical gas products</t>
  </si>
  <si>
    <t>42191701</t>
  </si>
  <si>
    <t>Medical gas or electric service tracks</t>
  </si>
  <si>
    <t>42191702</t>
  </si>
  <si>
    <t>Medical gas delivery columns</t>
  </si>
  <si>
    <t>42191703</t>
  </si>
  <si>
    <t>Medical gas outlets</t>
  </si>
  <si>
    <t>42191704</t>
  </si>
  <si>
    <t>Medical gas air compressor systems</t>
  </si>
  <si>
    <t>42191705</t>
  </si>
  <si>
    <t>Medical gas alarms</t>
  </si>
  <si>
    <t>42191706</t>
  </si>
  <si>
    <t>Medical gas manifold</t>
  </si>
  <si>
    <t>42191707</t>
  </si>
  <si>
    <t>Medical vacuum systems</t>
  </si>
  <si>
    <t>42191708</t>
  </si>
  <si>
    <t>Medical air pressure control cabinets</t>
  </si>
  <si>
    <t>42191709</t>
  </si>
  <si>
    <t>Medical gas shutoff valves or valve boxes</t>
  </si>
  <si>
    <t>42191710</t>
  </si>
  <si>
    <t>Medical gas cylinder carts or stands or accessories</t>
  </si>
  <si>
    <t>42191711</t>
  </si>
  <si>
    <t>Surgical compressed air tanks or accessories</t>
  </si>
  <si>
    <t>42191800</t>
  </si>
  <si>
    <t>Patient beds and accessories</t>
  </si>
  <si>
    <t>42191801</t>
  </si>
  <si>
    <t>Overbed tables or accessories</t>
  </si>
  <si>
    <t>42191802</t>
  </si>
  <si>
    <t>Clinical incubators or infant warmers</t>
  </si>
  <si>
    <t>42191803</t>
  </si>
  <si>
    <t>Clinical bassinets or cribs or pediatric beds or accessories</t>
  </si>
  <si>
    <t>42191804</t>
  </si>
  <si>
    <t>Medical or surgical bedside rails</t>
  </si>
  <si>
    <t>42191805</t>
  </si>
  <si>
    <t>Medical suspended columns</t>
  </si>
  <si>
    <t>42191806</t>
  </si>
  <si>
    <t>Clinical trapeze bars</t>
  </si>
  <si>
    <t>42191807</t>
  </si>
  <si>
    <t>Patient care beds or accessories for general use</t>
  </si>
  <si>
    <t>42191808</t>
  </si>
  <si>
    <t>Patient care beds or accessories for specialty care</t>
  </si>
  <si>
    <t>42191809</t>
  </si>
  <si>
    <t>Alternating pressure pads or pumps</t>
  </si>
  <si>
    <t>42191810</t>
  </si>
  <si>
    <t>Patient care mattresses or accessories</t>
  </si>
  <si>
    <t>42191811</t>
  </si>
  <si>
    <t>Infant positioning cradles</t>
  </si>
  <si>
    <t>42191812</t>
  </si>
  <si>
    <t>Infant incubator supply kits</t>
  </si>
  <si>
    <t>42191813</t>
  </si>
  <si>
    <t>Patient care cot covers</t>
  </si>
  <si>
    <t>42191814</t>
  </si>
  <si>
    <t>Clinical incubator or infant warmer accessories</t>
  </si>
  <si>
    <t>42191900</t>
  </si>
  <si>
    <t>Clinical cabinetry</t>
  </si>
  <si>
    <t>42191901</t>
  </si>
  <si>
    <t>Bedside clinical cabinets or accessories</t>
  </si>
  <si>
    <t>42191902</t>
  </si>
  <si>
    <t>Hospital armoires</t>
  </si>
  <si>
    <t>42191903</t>
  </si>
  <si>
    <t>Medical monitor cabinets</t>
  </si>
  <si>
    <t>42191904</t>
  </si>
  <si>
    <t>Narcotic cabinets or safes</t>
  </si>
  <si>
    <t>42191905</t>
  </si>
  <si>
    <t>Medical treatment cabinets</t>
  </si>
  <si>
    <t>42191906</t>
  </si>
  <si>
    <t>Blanket or solution warmer cabinets</t>
  </si>
  <si>
    <t>42191907</t>
  </si>
  <si>
    <t>Medical instrument storage cabinets or chests</t>
  </si>
  <si>
    <t>42191908</t>
  </si>
  <si>
    <t>Medical chart caddies or accessories</t>
  </si>
  <si>
    <t>42192000</t>
  </si>
  <si>
    <t>Clinical procedure and examination tables</t>
  </si>
  <si>
    <t>42192001</t>
  </si>
  <si>
    <t>Medical exam or procedure tables for general use</t>
  </si>
  <si>
    <t>42192002</t>
  </si>
  <si>
    <t>Medical exam or procedure table accessories for general use excluding cover sheets</t>
  </si>
  <si>
    <t>42192003</t>
  </si>
  <si>
    <t>Physical therapy massage table</t>
  </si>
  <si>
    <t>42192100</t>
  </si>
  <si>
    <t>Clinical seating and stools and related products</t>
  </si>
  <si>
    <t>42192101</t>
  </si>
  <si>
    <t>Blood drawing or phlebotomy chairs or accessories</t>
  </si>
  <si>
    <t>42192102</t>
  </si>
  <si>
    <t>Hospital recliners or accessories</t>
  </si>
  <si>
    <t>42192103</t>
  </si>
  <si>
    <t>Patient chairs</t>
  </si>
  <si>
    <t>42192104</t>
  </si>
  <si>
    <t>Physician stools and accessories</t>
  </si>
  <si>
    <t>42192106</t>
  </si>
  <si>
    <t>Medical facility visitor chairs</t>
  </si>
  <si>
    <t>42192107</t>
  </si>
  <si>
    <t>Clinical examination chairs or accessories</t>
  </si>
  <si>
    <t>42192200</t>
  </si>
  <si>
    <t>Patient transport products</t>
  </si>
  <si>
    <t>42192201</t>
  </si>
  <si>
    <t>Patient transport trolleys or accessories</t>
  </si>
  <si>
    <t>42192202</t>
  </si>
  <si>
    <t>Gurneys or scissor lifts</t>
  </si>
  <si>
    <t>42192203</t>
  </si>
  <si>
    <t>Geriatric chairs or accessories</t>
  </si>
  <si>
    <t>42192204</t>
  </si>
  <si>
    <t>Patient transport incubators or accessories</t>
  </si>
  <si>
    <t>42192205</t>
  </si>
  <si>
    <t>Patient scooter accessories</t>
  </si>
  <si>
    <t>42192206</t>
  </si>
  <si>
    <t>Patient scooters</t>
  </si>
  <si>
    <t>42192207</t>
  </si>
  <si>
    <t>Patient stretchers or stretcher accessories</t>
  </si>
  <si>
    <t>42192208</t>
  </si>
  <si>
    <t>Wheelchair accessories</t>
  </si>
  <si>
    <t>42192209</t>
  </si>
  <si>
    <t>Wheelchair ramps</t>
  </si>
  <si>
    <t>42192210</t>
  </si>
  <si>
    <t>Wheelchairs</t>
  </si>
  <si>
    <t>42192211</t>
  </si>
  <si>
    <t>Patient shifting boards or accessories</t>
  </si>
  <si>
    <t>42192212</t>
  </si>
  <si>
    <t>Patient transfer mats</t>
  </si>
  <si>
    <t>42192213</t>
  </si>
  <si>
    <t>Patient holding or evacuation system heater unit or accessories</t>
  </si>
  <si>
    <t>42192300</t>
  </si>
  <si>
    <t>Patient lifts</t>
  </si>
  <si>
    <t>42192301</t>
  </si>
  <si>
    <t>Patient lifts or accessories</t>
  </si>
  <si>
    <t>42192302</t>
  </si>
  <si>
    <t>Clinical hydraulic lifts or accessories</t>
  </si>
  <si>
    <t>42192303</t>
  </si>
  <si>
    <t>Patient suspended seats or slings</t>
  </si>
  <si>
    <t>42192304</t>
  </si>
  <si>
    <t>Patient ceiling hoists</t>
  </si>
  <si>
    <t>42192305</t>
  </si>
  <si>
    <t>Infant slings or accessories</t>
  </si>
  <si>
    <t>42192400</t>
  </si>
  <si>
    <t>Medical equipment transport and transfer products</t>
  </si>
  <si>
    <t>42192401</t>
  </si>
  <si>
    <t>Emergency or resuscitation carts</t>
  </si>
  <si>
    <t>42192402</t>
  </si>
  <si>
    <t>Diagnostic or monitoring equipment specific carts</t>
  </si>
  <si>
    <t>42192403</t>
  </si>
  <si>
    <t>Medical isolation carts</t>
  </si>
  <si>
    <t>42192404</t>
  </si>
  <si>
    <t>Medical carts or accessories</t>
  </si>
  <si>
    <t>42192405</t>
  </si>
  <si>
    <t>Irrigator mobile stands</t>
  </si>
  <si>
    <t>42192406</t>
  </si>
  <si>
    <t>Urinal carrying carts</t>
  </si>
  <si>
    <t>42192500</t>
  </si>
  <si>
    <t>Medical equipment protectors</t>
  </si>
  <si>
    <t>42192501</t>
  </si>
  <si>
    <t>Medical equipment covers</t>
  </si>
  <si>
    <t>42192502</t>
  </si>
  <si>
    <t>Medical equipment bags</t>
  </si>
  <si>
    <t>42192600</t>
  </si>
  <si>
    <t>Medication dispensing and measuring devices and supplies</t>
  </si>
  <si>
    <t>42192601</t>
  </si>
  <si>
    <t>Suppository molds</t>
  </si>
  <si>
    <t>42192602</t>
  </si>
  <si>
    <t>Medication or pill dispensers or accessories</t>
  </si>
  <si>
    <t>42192603</t>
  </si>
  <si>
    <t>Medicine feeding cups or bottles or accessories</t>
  </si>
  <si>
    <t>42192604</t>
  </si>
  <si>
    <t>Drug delivery systems or accessories</t>
  </si>
  <si>
    <t>42192605</t>
  </si>
  <si>
    <t>Aneurysm encapsulating kits</t>
  </si>
  <si>
    <t>Medical diagnostic imaging and nuclear medicine products</t>
  </si>
  <si>
    <t>42201500</t>
  </si>
  <si>
    <t>Medical computed tomography CT or CAT systems and related products</t>
  </si>
  <si>
    <t>42201501</t>
  </si>
  <si>
    <t>Medical computed tomography CT or CAT complete stationary unit installation</t>
  </si>
  <si>
    <t>42201502</t>
  </si>
  <si>
    <t>Medical computed tomography CT or CAT mobile or transportable or van units</t>
  </si>
  <si>
    <t>42201503</t>
  </si>
  <si>
    <t>Medical computed tomography CT or CAT 3 dimensional system components</t>
  </si>
  <si>
    <t>42201504</t>
  </si>
  <si>
    <t>Medical computed tomography CT or CAT bone mineral content components</t>
  </si>
  <si>
    <t>42201505</t>
  </si>
  <si>
    <t>Medical computed tomography CT or CAT consoles</t>
  </si>
  <si>
    <t>42201506</t>
  </si>
  <si>
    <t>Medical computed tomography CT or CAT contrast agent injectors</t>
  </si>
  <si>
    <t>42201507</t>
  </si>
  <si>
    <t>Medical computed tomography CT or CAT helical system components</t>
  </si>
  <si>
    <t>42201508</t>
  </si>
  <si>
    <t>Medical computed tomography CT or CAT monitors</t>
  </si>
  <si>
    <t>42201509</t>
  </si>
  <si>
    <t>Medical computed tomography CT or CAT power conditioners</t>
  </si>
  <si>
    <t>42201510</t>
  </si>
  <si>
    <t>Medical computed tomography CT or CAT quality assurance or calibration phantoms or devices</t>
  </si>
  <si>
    <t>42201511</t>
  </si>
  <si>
    <t>Medical computed tomography CT or CAT scanners or tubes</t>
  </si>
  <si>
    <t>42201512</t>
  </si>
  <si>
    <t>Medical computed tomography CT or CAT tables or stands or chairs</t>
  </si>
  <si>
    <t>42201513</t>
  </si>
  <si>
    <t>Medical computed tomography CT or CAT ultrafast system components</t>
  </si>
  <si>
    <t>42201600</t>
  </si>
  <si>
    <t>Medical magnetic resonance imaging MRI products</t>
  </si>
  <si>
    <t>42201601</t>
  </si>
  <si>
    <t>Medical magnetic resonance imaging MRI complete stationary unit installation</t>
  </si>
  <si>
    <t>42201602</t>
  </si>
  <si>
    <t>Medical magnetic resonance imaging MRI mobile or transportable or van systems</t>
  </si>
  <si>
    <t>42201603</t>
  </si>
  <si>
    <t>Medical magnetic resonance imaging MRI 3 dimensional system components</t>
  </si>
  <si>
    <t>42201604</t>
  </si>
  <si>
    <t>Medical magnetic resonance imaging MRI quality assurance or calibration phantoms or devices</t>
  </si>
  <si>
    <t>42201605</t>
  </si>
  <si>
    <t>Medical magnetic resonance imaging MRI coils</t>
  </si>
  <si>
    <t>42201606</t>
  </si>
  <si>
    <t>Medical magnetic resonance imaging MRI contrast agent injectors</t>
  </si>
  <si>
    <t>42201607</t>
  </si>
  <si>
    <t>Medical magnetic resonance imaging MRI monitors</t>
  </si>
  <si>
    <t>42201608</t>
  </si>
  <si>
    <t>Medical magnetic resonance imaging MRI primary or remote or secondary consoles</t>
  </si>
  <si>
    <t>42201609</t>
  </si>
  <si>
    <t>Medical magnetic resonance imaging MRI scanners</t>
  </si>
  <si>
    <t>42201610</t>
  </si>
  <si>
    <t>Medical magnetic resonance imaging MRI surgical instruments or guidance systems</t>
  </si>
  <si>
    <t>42201611</t>
  </si>
  <si>
    <t>Medical magnetic resonance imaging MRI tables</t>
  </si>
  <si>
    <t>42201700</t>
  </si>
  <si>
    <t>Medical ultrasound and doppler and echo imaging products</t>
  </si>
  <si>
    <t>42201701</t>
  </si>
  <si>
    <t>Cardiac ultrasound or doppler or echo units or cardioscopes</t>
  </si>
  <si>
    <t>42201702</t>
  </si>
  <si>
    <t>Fetal or gynecological ultrasound or echo units</t>
  </si>
  <si>
    <t>42201703</t>
  </si>
  <si>
    <t>Mammographic ultrasound or echo units</t>
  </si>
  <si>
    <t>42201704</t>
  </si>
  <si>
    <t>Medical ultrasound bone densitometers</t>
  </si>
  <si>
    <t>42201705</t>
  </si>
  <si>
    <t>Medical ultrasound or doppler or echo probe covers</t>
  </si>
  <si>
    <t>42201706</t>
  </si>
  <si>
    <t>Medical ultrasound or doppler or echo probes</t>
  </si>
  <si>
    <t>42201707</t>
  </si>
  <si>
    <t>Medical ultrasound or doppler or echo gel warmers</t>
  </si>
  <si>
    <t>42201708</t>
  </si>
  <si>
    <t>Medical ultrasound or doppler or echo gels</t>
  </si>
  <si>
    <t>42201709</t>
  </si>
  <si>
    <t>Medical ultrasound or doppler or echo monitors</t>
  </si>
  <si>
    <t>42201710</t>
  </si>
  <si>
    <t>Medical ultrasound or doppler or echo printers</t>
  </si>
  <si>
    <t>42201711</t>
  </si>
  <si>
    <t>Medical ultrasound or doppler or echo transducers or accessories</t>
  </si>
  <si>
    <t>42201712</t>
  </si>
  <si>
    <t>Medical ultrasound or doppler or pulse echo or echography units for general diagnostic use</t>
  </si>
  <si>
    <t>42201713</t>
  </si>
  <si>
    <t>Medical ultrasound or doppler or echo three dimensional components</t>
  </si>
  <si>
    <t>42201714</t>
  </si>
  <si>
    <t>Thesiometers</t>
  </si>
  <si>
    <t>42201715</t>
  </si>
  <si>
    <t>Vaginal ultrasound or echo probes or accessories</t>
  </si>
  <si>
    <t>42201716</t>
  </si>
  <si>
    <t>Vascular ultrasound units</t>
  </si>
  <si>
    <t>42201717</t>
  </si>
  <si>
    <t>Medical ultrasound transmission pads</t>
  </si>
  <si>
    <t>42201718</t>
  </si>
  <si>
    <t>Medical ultrasound ophthalmic scanners</t>
  </si>
  <si>
    <t>42201719</t>
  </si>
  <si>
    <t>Medical ultrasound scanning lotions</t>
  </si>
  <si>
    <t>Medical diagnostic x ray products</t>
  </si>
  <si>
    <t>42201801</t>
  </si>
  <si>
    <t>Cardiology x ray films</t>
  </si>
  <si>
    <t>42201802</t>
  </si>
  <si>
    <t>Chest x ray equipment</t>
  </si>
  <si>
    <t>42201803</t>
  </si>
  <si>
    <t>Mammography x ray equipment</t>
  </si>
  <si>
    <t>42201804</t>
  </si>
  <si>
    <t>Medical c arm x ray units</t>
  </si>
  <si>
    <t>42201805</t>
  </si>
  <si>
    <t>Medical cine fluoroscopy equipment</t>
  </si>
  <si>
    <t>42201806</t>
  </si>
  <si>
    <t>Medical radiology and fluoroscopy RF equipment</t>
  </si>
  <si>
    <t>42201807</t>
  </si>
  <si>
    <t>Medical radioisotope scanners</t>
  </si>
  <si>
    <t>42201808</t>
  </si>
  <si>
    <t>Medical x ray buckys</t>
  </si>
  <si>
    <t>42201809</t>
  </si>
  <si>
    <t>Medical imaging contrast agent injectors or accessories</t>
  </si>
  <si>
    <t>42201810</t>
  </si>
  <si>
    <t>Medical x ray film or cassettes for general use</t>
  </si>
  <si>
    <t>42201811</t>
  </si>
  <si>
    <t>Medical x ray quality assurance or calibration devices</t>
  </si>
  <si>
    <t>42201812</t>
  </si>
  <si>
    <t>Medical x ray tables or stands or chairs or cabinets or accessories</t>
  </si>
  <si>
    <t>42201813</t>
  </si>
  <si>
    <t>Medical x ray tomography units</t>
  </si>
  <si>
    <t>42201814</t>
  </si>
  <si>
    <t>Medical x ray tubes</t>
  </si>
  <si>
    <t>42201815</t>
  </si>
  <si>
    <t>Medical x ray units for general diagnostic use</t>
  </si>
  <si>
    <t>42201816</t>
  </si>
  <si>
    <t>Medical xeroradiography units</t>
  </si>
  <si>
    <t>42201817</t>
  </si>
  <si>
    <t>X ray bone densitometers</t>
  </si>
  <si>
    <t>42201818</t>
  </si>
  <si>
    <t>Combination step wedges and spin tops for radiographic equipment</t>
  </si>
  <si>
    <t>42201819</t>
  </si>
  <si>
    <t>Medical x ray film hangers or its accessories</t>
  </si>
  <si>
    <t>42201820</t>
  </si>
  <si>
    <t>Medical radiographic equipment grids</t>
  </si>
  <si>
    <t>42201821</t>
  </si>
  <si>
    <t>Radiographic film cassette holders</t>
  </si>
  <si>
    <t>42201822</t>
  </si>
  <si>
    <t>Medical x ray equipment cases or covers or accessories</t>
  </si>
  <si>
    <t>42201823</t>
  </si>
  <si>
    <t>Medical x ray tube and transfomer unit</t>
  </si>
  <si>
    <t>42201824</t>
  </si>
  <si>
    <t>Medical arthrography sets</t>
  </si>
  <si>
    <t>42201825</t>
  </si>
  <si>
    <t>Medical x ray apparatus tube inserts</t>
  </si>
  <si>
    <t>42201826</t>
  </si>
  <si>
    <t>Medical x ray apparatus repair kits</t>
  </si>
  <si>
    <t>42201827</t>
  </si>
  <si>
    <t>Medical x ray darkroom tent repair kits</t>
  </si>
  <si>
    <t>42201828</t>
  </si>
  <si>
    <t>Medical x ray apparatus filters</t>
  </si>
  <si>
    <t>42201829</t>
  </si>
  <si>
    <t>Radiographic locators</t>
  </si>
  <si>
    <t>42201830</t>
  </si>
  <si>
    <t>Medical x ray intensifying screens</t>
  </si>
  <si>
    <t>42201831</t>
  </si>
  <si>
    <t>Medical x ray films or cassettes masks</t>
  </si>
  <si>
    <t>42201832</t>
  </si>
  <si>
    <t>Radiographic film or cassette covers</t>
  </si>
  <si>
    <t>42201833</t>
  </si>
  <si>
    <t>Radiographic film or cassette changers</t>
  </si>
  <si>
    <t>42201834</t>
  </si>
  <si>
    <t>Medical radiographic x ray apparatus rectifier assemblies</t>
  </si>
  <si>
    <t>42201835</t>
  </si>
  <si>
    <t>Medical x ray apparatus tube unit assemblies</t>
  </si>
  <si>
    <t>42201836</t>
  </si>
  <si>
    <t>Medical x ray apparatus compression band assemblies</t>
  </si>
  <si>
    <t>42201837</t>
  </si>
  <si>
    <t>Medical x ray water coolers</t>
  </si>
  <si>
    <t>42201838</t>
  </si>
  <si>
    <t>Medical enteroclysis catheters or catheters kits</t>
  </si>
  <si>
    <t>42201839</t>
  </si>
  <si>
    <t>Medical imaging procedure trays</t>
  </si>
  <si>
    <t>42201840</t>
  </si>
  <si>
    <t>Vascular sealing devices</t>
  </si>
  <si>
    <t>42201841</t>
  </si>
  <si>
    <t>Medical diagnostic x ray papers</t>
  </si>
  <si>
    <t>42201842</t>
  </si>
  <si>
    <t>Medical radiological shielding eyewear or accessories</t>
  </si>
  <si>
    <t>42201843</t>
  </si>
  <si>
    <t>Medical x ray skin marker</t>
  </si>
  <si>
    <t>42201844</t>
  </si>
  <si>
    <t>Medical diagnostic x ray ruler</t>
  </si>
  <si>
    <t>42201900</t>
  </si>
  <si>
    <t>Medical x ray film illuminators and viewing equipment</t>
  </si>
  <si>
    <t>42201901</t>
  </si>
  <si>
    <t>Medical x ray film hot spot lights</t>
  </si>
  <si>
    <t>42201902</t>
  </si>
  <si>
    <t>Medical x ray film large rack viewing systems</t>
  </si>
  <si>
    <t>42201903</t>
  </si>
  <si>
    <t>Medical x ray film view boxes</t>
  </si>
  <si>
    <t>42201904</t>
  </si>
  <si>
    <t>Medical x ray film illuminator windows or screens</t>
  </si>
  <si>
    <t>42201905</t>
  </si>
  <si>
    <t>Medical x ray film transfer cases</t>
  </si>
  <si>
    <t>42201906</t>
  </si>
  <si>
    <t>Medical x ray film illuminator clips</t>
  </si>
  <si>
    <t>42201907</t>
  </si>
  <si>
    <t>Medical x ray film stereoscopes</t>
  </si>
  <si>
    <t>42201908</t>
  </si>
  <si>
    <t>Medical fluoroscopic screen hoods</t>
  </si>
  <si>
    <t>42202000</t>
  </si>
  <si>
    <t>Medical diagnostic gamma cameras and related products</t>
  </si>
  <si>
    <t>42202001</t>
  </si>
  <si>
    <t>Medical gamma cameras for general use</t>
  </si>
  <si>
    <t>42202002</t>
  </si>
  <si>
    <t>Lymphatic mapping navigator systems or accessories</t>
  </si>
  <si>
    <t>42202003</t>
  </si>
  <si>
    <t>Lymphatic mapping probes</t>
  </si>
  <si>
    <t>42202004</t>
  </si>
  <si>
    <t>Lymphatic mapping collimators</t>
  </si>
  <si>
    <t>42202005</t>
  </si>
  <si>
    <t>Lymphatic mapping procedure pack</t>
  </si>
  <si>
    <t>42202100</t>
  </si>
  <si>
    <t>Brachytherapy products</t>
  </si>
  <si>
    <t>42202101</t>
  </si>
  <si>
    <t>Brachytherapy intracavity containers or seeds</t>
  </si>
  <si>
    <t>42202102</t>
  </si>
  <si>
    <t>Brachytherapy catheters or syringes or inserters or applicators</t>
  </si>
  <si>
    <t>42202103</t>
  </si>
  <si>
    <t>Brachytherapy seed storage containers</t>
  </si>
  <si>
    <t>42202104</t>
  </si>
  <si>
    <t>Brachytherapy seed capture kits</t>
  </si>
  <si>
    <t>42202105</t>
  </si>
  <si>
    <t>Brachytherapy units</t>
  </si>
  <si>
    <t>42202200</t>
  </si>
  <si>
    <t>Gamma radiation therapy products</t>
  </si>
  <si>
    <t>42202201</t>
  </si>
  <si>
    <t>Radiosurgical gamma knife collimators or helmets</t>
  </si>
  <si>
    <t>42202202</t>
  </si>
  <si>
    <t>Radiosurgical gamma knife units or scintillators</t>
  </si>
  <si>
    <t>42202203</t>
  </si>
  <si>
    <t>Cushion sets for radiosurgical helmets</t>
  </si>
  <si>
    <t>42202300</t>
  </si>
  <si>
    <t>Medical linear accelerator intensity modulated radiation therapy IMRT products</t>
  </si>
  <si>
    <t>42202301</t>
  </si>
  <si>
    <t>Medical linear accelerator intensity modulated radiation therapy IMRT two dimensional units</t>
  </si>
  <si>
    <t>42202302</t>
  </si>
  <si>
    <t>Medical linear accelerator intensity modulated radiation therapy IMRT three dimensional units</t>
  </si>
  <si>
    <t>42202303</t>
  </si>
  <si>
    <t>Medical linear accelerator intensity modulated radiation therapy IMRT collimators</t>
  </si>
  <si>
    <t>42202400</t>
  </si>
  <si>
    <t>Medical positron emission tomography PET equipment and related products</t>
  </si>
  <si>
    <t>42202401</t>
  </si>
  <si>
    <t>Medical positron emission tomography PET units</t>
  </si>
  <si>
    <t>42202500</t>
  </si>
  <si>
    <t>Medical single photon emission computed tomography SPECT equipment and related products</t>
  </si>
  <si>
    <t>42202501</t>
  </si>
  <si>
    <t>Medical single photon emission computed tomography SPECT units</t>
  </si>
  <si>
    <t>42202600</t>
  </si>
  <si>
    <t>Radioimmunotherapy and radioisotope administration products</t>
  </si>
  <si>
    <t>42202601</t>
  </si>
  <si>
    <t>Thyroid irradiation therapy supplies</t>
  </si>
  <si>
    <t>42202602</t>
  </si>
  <si>
    <t>Test kits for radioimmunotherapy</t>
  </si>
  <si>
    <t>42202700</t>
  </si>
  <si>
    <t>Radiotherapy teletherapy products</t>
  </si>
  <si>
    <t>42202701</t>
  </si>
  <si>
    <t>Radiotherapy teletherapy cobalt 60 equipment</t>
  </si>
  <si>
    <t>42202702</t>
  </si>
  <si>
    <t>Radiotherapy teletherapy linear accelerators</t>
  </si>
  <si>
    <t>42202703</t>
  </si>
  <si>
    <t>Radiotherapy teletherapy orthovoltage x ray machines</t>
  </si>
  <si>
    <t>42202704</t>
  </si>
  <si>
    <t>Radiotherapy teletherapy superficial x ray machines</t>
  </si>
  <si>
    <t>42202800</t>
  </si>
  <si>
    <t>Lithotriptors and related products</t>
  </si>
  <si>
    <t>42202801</t>
  </si>
  <si>
    <t>Ultrasound lithotriptors</t>
  </si>
  <si>
    <t>42202802</t>
  </si>
  <si>
    <t>Lithotriptic electrodes or probes</t>
  </si>
  <si>
    <t>42202900</t>
  </si>
  <si>
    <t>Low energy medical x ray equipment</t>
  </si>
  <si>
    <t>42202901</t>
  </si>
  <si>
    <t>Low energy medical x ray units</t>
  </si>
  <si>
    <t>42203000</t>
  </si>
  <si>
    <t>Medical linear accelerators and related products</t>
  </si>
  <si>
    <t>42203001</t>
  </si>
  <si>
    <t>Mobile or transportable medical linear accelerators</t>
  </si>
  <si>
    <t>42203100</t>
  </si>
  <si>
    <t>Radiobiological instruments</t>
  </si>
  <si>
    <t>42203101</t>
  </si>
  <si>
    <t>Radiobiological effect microdosimeters</t>
  </si>
  <si>
    <t>42203200</t>
  </si>
  <si>
    <t>Radiotherapy simulators</t>
  </si>
  <si>
    <t>42203201</t>
  </si>
  <si>
    <t>X ray and fluoroscopy RF radiotherapy planning simulators</t>
  </si>
  <si>
    <t>42203202</t>
  </si>
  <si>
    <t>Computed tomography CT or CAT radiotherapy simulators</t>
  </si>
  <si>
    <t>42203300</t>
  </si>
  <si>
    <t>Medical stereotactic systems</t>
  </si>
  <si>
    <t>42203301</t>
  </si>
  <si>
    <t>Frameless stereotactic therapy systems</t>
  </si>
  <si>
    <t>42203302</t>
  </si>
  <si>
    <t>Stereotactic therapy headframes</t>
  </si>
  <si>
    <t>42203303</t>
  </si>
  <si>
    <t>Stereotactic biopsy systems</t>
  </si>
  <si>
    <t>42203400</t>
  </si>
  <si>
    <t>Vascular imaging and interventional cardiology and cardiac catheterization lab products</t>
  </si>
  <si>
    <t>42203401</t>
  </si>
  <si>
    <t>Coronary stents</t>
  </si>
  <si>
    <t>42203402</t>
  </si>
  <si>
    <t>Diagnostic or interventional vascular catheters or sets</t>
  </si>
  <si>
    <t>42203403</t>
  </si>
  <si>
    <t>Diagnostic or interventional vascular catheter introducers or sets</t>
  </si>
  <si>
    <t>42203404</t>
  </si>
  <si>
    <t>Vascular imaging guidewires or snares or accessories</t>
  </si>
  <si>
    <t>42203405</t>
  </si>
  <si>
    <t>Angioplasty balloon catheter</t>
  </si>
  <si>
    <t>42203406</t>
  </si>
  <si>
    <t>Removal devices of diagnostic or interventional vascular catheters or sets</t>
  </si>
  <si>
    <t>42203407</t>
  </si>
  <si>
    <t>Angiography contrast medium delivery sets</t>
  </si>
  <si>
    <t>42203408</t>
  </si>
  <si>
    <t>Cardiovascular sheath kits</t>
  </si>
  <si>
    <t>42203409</t>
  </si>
  <si>
    <t>Angioscopic valvulotomes</t>
  </si>
  <si>
    <t>42203410</t>
  </si>
  <si>
    <t>Cardiovascular catheter protector sleeves</t>
  </si>
  <si>
    <t>42203411</t>
  </si>
  <si>
    <t>Catheter carts</t>
  </si>
  <si>
    <t>42203412</t>
  </si>
  <si>
    <t>Peripheral or biliary stents</t>
  </si>
  <si>
    <t>42203413</t>
  </si>
  <si>
    <t>Vascular coil</t>
  </si>
  <si>
    <t>42203414</t>
  </si>
  <si>
    <t>Vascular filter</t>
  </si>
  <si>
    <t>42203415</t>
  </si>
  <si>
    <t>Cardiac catheterization lab equipment</t>
  </si>
  <si>
    <t>42203416</t>
  </si>
  <si>
    <t>Cardiac ablation catheter</t>
  </si>
  <si>
    <t>42203417</t>
  </si>
  <si>
    <t>Endograft</t>
  </si>
  <si>
    <t>42203500</t>
  </si>
  <si>
    <t>Cardiac pacemakers and related products</t>
  </si>
  <si>
    <t>42203501</t>
  </si>
  <si>
    <t>Cardiac pacemaker generators or implantable defibrillators or accessories</t>
  </si>
  <si>
    <t>42203502</t>
  </si>
  <si>
    <t>Cardiac pacing leads or electrodes or accessories</t>
  </si>
  <si>
    <t>42203503</t>
  </si>
  <si>
    <t>Cardiac pacing lead introducers or sets</t>
  </si>
  <si>
    <t>42203600</t>
  </si>
  <si>
    <t>Medical radiological imaging information and archiving products</t>
  </si>
  <si>
    <t>42203601</t>
  </si>
  <si>
    <t>Defense Digital Imaging Network DIN system equipment</t>
  </si>
  <si>
    <t>42203602</t>
  </si>
  <si>
    <t>Digital Imaging Communications in Medicine DICOM standard system equipment</t>
  </si>
  <si>
    <t>42203603</t>
  </si>
  <si>
    <t>Medical picture archiving computer systems PACS</t>
  </si>
  <si>
    <t>42203604</t>
  </si>
  <si>
    <t>Medical x ray film archiving system hardware</t>
  </si>
  <si>
    <t>42203605</t>
  </si>
  <si>
    <t>Medical x ray film archiving system software</t>
  </si>
  <si>
    <t>42203606</t>
  </si>
  <si>
    <t>Teleradiography system</t>
  </si>
  <si>
    <t>Medical imaging processing equipment and supplies</t>
  </si>
  <si>
    <t>42203701</t>
  </si>
  <si>
    <t>Medical x ray film daylight stampers or identification printers</t>
  </si>
  <si>
    <t>42203702</t>
  </si>
  <si>
    <t>Medical imaging wet darkroom or daylight processors</t>
  </si>
  <si>
    <t>42203703</t>
  </si>
  <si>
    <t>Medical x ray passthrough boxes</t>
  </si>
  <si>
    <t>42203704</t>
  </si>
  <si>
    <t>Medical toners or developers</t>
  </si>
  <si>
    <t>42203705</t>
  </si>
  <si>
    <t>Medical imaging dry laser printers or imagers</t>
  </si>
  <si>
    <t>42203706</t>
  </si>
  <si>
    <t>Medical x ray film processing chemical kits</t>
  </si>
  <si>
    <t>42203707</t>
  </si>
  <si>
    <t>Medical x ray darkroom equipment or supplies</t>
  </si>
  <si>
    <t>42203708</t>
  </si>
  <si>
    <t>Medical x ray film processing fixers</t>
  </si>
  <si>
    <t>42203709</t>
  </si>
  <si>
    <t>Combination displays and printers for x ray system calibrator sets</t>
  </si>
  <si>
    <t>42203710</t>
  </si>
  <si>
    <t>Medical x ray film markers</t>
  </si>
  <si>
    <t>42203800</t>
  </si>
  <si>
    <t>Medical radiological positioning aids</t>
  </si>
  <si>
    <t>42203801</t>
  </si>
  <si>
    <t>Medical computed tomography CT or CAT positioning aids</t>
  </si>
  <si>
    <t>42203802</t>
  </si>
  <si>
    <t>Medical magnetic resonance imaging MRI positioning aids</t>
  </si>
  <si>
    <t>42203803</t>
  </si>
  <si>
    <t>Medical radiological positioning aids for general radiological use</t>
  </si>
  <si>
    <t>42203900</t>
  </si>
  <si>
    <t>Medical radiation detection or monitoring products</t>
  </si>
  <si>
    <t>42203901</t>
  </si>
  <si>
    <t>Medical radiation dosimeters</t>
  </si>
  <si>
    <t>42203902</t>
  </si>
  <si>
    <t>Medical radiation films or badges</t>
  </si>
  <si>
    <t>42204000</t>
  </si>
  <si>
    <t>Medical radiological shielding and protection products</t>
  </si>
  <si>
    <t>42204001</t>
  </si>
  <si>
    <t>Medical radiological shielding apron racks</t>
  </si>
  <si>
    <t>42204002</t>
  </si>
  <si>
    <t>Medical radiological shielding aprons or masks or drapes</t>
  </si>
  <si>
    <t>42204003</t>
  </si>
  <si>
    <t>Medical radiological shielding portable containers for radioactive materials</t>
  </si>
  <si>
    <t>42204004</t>
  </si>
  <si>
    <t>Medical radiological shielding earplugs</t>
  </si>
  <si>
    <t>42204005</t>
  </si>
  <si>
    <t>Medical radiological shielding gloves</t>
  </si>
  <si>
    <t>42204006</t>
  </si>
  <si>
    <t>Medical radiological shielding freestanding or portable screens</t>
  </si>
  <si>
    <t>42204007</t>
  </si>
  <si>
    <t>Medical radiological shielding wall or ceiling or floor installed panels</t>
  </si>
  <si>
    <t>42204008</t>
  </si>
  <si>
    <t>Medical radiological shielding chambers or rooms or safes</t>
  </si>
  <si>
    <t>42210000</t>
  </si>
  <si>
    <t>Independent living aids for the physically challenged</t>
  </si>
  <si>
    <t>42211500</t>
  </si>
  <si>
    <t>Ambulation and transfer and positioning aids for the physically challenged</t>
  </si>
  <si>
    <t>42211501</t>
  </si>
  <si>
    <t>Canes or cane accessories</t>
  </si>
  <si>
    <t>42211502</t>
  </si>
  <si>
    <t>Crutches or crutch accessories</t>
  </si>
  <si>
    <t>42211503</t>
  </si>
  <si>
    <t>Positioning devices</t>
  </si>
  <si>
    <t>42211504</t>
  </si>
  <si>
    <t>Standers or standing aids</t>
  </si>
  <si>
    <t>42211505</t>
  </si>
  <si>
    <t>Walker or rollator accessories</t>
  </si>
  <si>
    <t>42211506</t>
  </si>
  <si>
    <t>Walkers or rollators</t>
  </si>
  <si>
    <t>42211507</t>
  </si>
  <si>
    <t>Whole body sliding or turning devices</t>
  </si>
  <si>
    <t>42211508</t>
  </si>
  <si>
    <t>Multifunctional mobility devices or accessories</t>
  </si>
  <si>
    <t>42211509</t>
  </si>
  <si>
    <t>Head or face protective helmets or devices or accessories for the physically challenged</t>
  </si>
  <si>
    <t>42211600</t>
  </si>
  <si>
    <t>Bathroom and bathing aids for the physically challenged</t>
  </si>
  <si>
    <t>42211601</t>
  </si>
  <si>
    <t>Bathboards for the physically challenged</t>
  </si>
  <si>
    <t>42211602</t>
  </si>
  <si>
    <t>Bath brushes or sponges or scrubbers for the physically challenged</t>
  </si>
  <si>
    <t>42211603</t>
  </si>
  <si>
    <t>Bath lifts or accessories for the physically challenged</t>
  </si>
  <si>
    <t>42211604</t>
  </si>
  <si>
    <t>Bath mitts for the physically challenged</t>
  </si>
  <si>
    <t>42211605</t>
  </si>
  <si>
    <t>Bath pillows for the physically challenged</t>
  </si>
  <si>
    <t>42211606</t>
  </si>
  <si>
    <t>Commodes or accessories for the physically challenged</t>
  </si>
  <si>
    <t>42211607</t>
  </si>
  <si>
    <t>Elevated toilet seats for the physically challenged</t>
  </si>
  <si>
    <t>42211608</t>
  </si>
  <si>
    <t>Grab bars or tub safety rails for the physically challenged</t>
  </si>
  <si>
    <t>42211610</t>
  </si>
  <si>
    <t>Shower or bath chairs or seats for the physically challenged</t>
  </si>
  <si>
    <t>42211611</t>
  </si>
  <si>
    <t>Sitz baths for the physically challenged</t>
  </si>
  <si>
    <t>42211612</t>
  </si>
  <si>
    <t>Toilet arm supports for the physically challenged</t>
  </si>
  <si>
    <t>42211613</t>
  </si>
  <si>
    <t>Toilet frames for the physically challenged</t>
  </si>
  <si>
    <t>42211614</t>
  </si>
  <si>
    <t>Toilet seats for the physically challenged</t>
  </si>
  <si>
    <t>42211615</t>
  </si>
  <si>
    <t>Toilet seat lifters for the physically challenged</t>
  </si>
  <si>
    <t>42211616</t>
  </si>
  <si>
    <t>Hygiene or stimulation toileting aids for the physically challenged</t>
  </si>
  <si>
    <t>42211617</t>
  </si>
  <si>
    <t>Transfer benches for the physically challenged</t>
  </si>
  <si>
    <t>42211618</t>
  </si>
  <si>
    <t>Bedwetting wrist alarms for the physically chalenged</t>
  </si>
  <si>
    <t>42211700</t>
  </si>
  <si>
    <t>Communication aids for the physically challenged</t>
  </si>
  <si>
    <t>42211701</t>
  </si>
  <si>
    <t>Adaptive communication switches for the physically challenged</t>
  </si>
  <si>
    <t>42211702</t>
  </si>
  <si>
    <t>Braille devices for the physically challenged</t>
  </si>
  <si>
    <t>42211703</t>
  </si>
  <si>
    <t>Braille writing paper or plastic for physically challenged</t>
  </si>
  <si>
    <t>42211704</t>
  </si>
  <si>
    <t>Headpointers or mouthsticks for the physically challenged</t>
  </si>
  <si>
    <t>42211705</t>
  </si>
  <si>
    <t>Hearing aids for the physically challenged</t>
  </si>
  <si>
    <t>42211706</t>
  </si>
  <si>
    <t>Letter or symbol boards for the physically challenged</t>
  </si>
  <si>
    <t>42211707</t>
  </si>
  <si>
    <t>Telecommunication devices TDD or teletypewriters TTY  for the physically challenged</t>
  </si>
  <si>
    <t>42211708</t>
  </si>
  <si>
    <t>Telephone aids for the physically challenged</t>
  </si>
  <si>
    <t>42211709</t>
  </si>
  <si>
    <t>Typing aids for the physically challenged</t>
  </si>
  <si>
    <t>42211710</t>
  </si>
  <si>
    <t>Writing aids for the physically challenged</t>
  </si>
  <si>
    <t>42211711</t>
  </si>
  <si>
    <t>Voice synthesizers for the physically challenged</t>
  </si>
  <si>
    <t>42211712</t>
  </si>
  <si>
    <t>Cases for hearing aids</t>
  </si>
  <si>
    <t>42211800</t>
  </si>
  <si>
    <t>Dressing and grooming aids for the physically challenged</t>
  </si>
  <si>
    <t>42211801</t>
  </si>
  <si>
    <t>Button hooks for the physically challenged</t>
  </si>
  <si>
    <t>42211802</t>
  </si>
  <si>
    <t>Dressing kits for the physically challenged</t>
  </si>
  <si>
    <t>42211803</t>
  </si>
  <si>
    <t>Dressing sticks for the physically challenged</t>
  </si>
  <si>
    <t>42211804</t>
  </si>
  <si>
    <t>Hairbrushes or combs for the physically challenged</t>
  </si>
  <si>
    <t>42211805</t>
  </si>
  <si>
    <t>Inspection mirror for the physically challenged</t>
  </si>
  <si>
    <t>42211806</t>
  </si>
  <si>
    <t>Lotion applicators for the physically challenged</t>
  </si>
  <si>
    <t>42211807</t>
  </si>
  <si>
    <t>Mouth care for the physically challenged</t>
  </si>
  <si>
    <t>42211808</t>
  </si>
  <si>
    <t>Nail clippers or files for the physically challenged</t>
  </si>
  <si>
    <t>42211809</t>
  </si>
  <si>
    <t>Pant clips for the physically challenged</t>
  </si>
  <si>
    <t>42211810</t>
  </si>
  <si>
    <t>Shoe fasteners for the physically challenged</t>
  </si>
  <si>
    <t>42211811</t>
  </si>
  <si>
    <t>Shoe horns for the physically challenged</t>
  </si>
  <si>
    <t>42211812</t>
  </si>
  <si>
    <t>Sock or stocking aids for the physically challenged</t>
  </si>
  <si>
    <t>42211813</t>
  </si>
  <si>
    <t>Zipper pulls for the physically challenged</t>
  </si>
  <si>
    <t>42211900</t>
  </si>
  <si>
    <t>Eating and drinking and food preparation aids for the physically challenged</t>
  </si>
  <si>
    <t>42211901</t>
  </si>
  <si>
    <t>Anti slip materials for the physically challenged</t>
  </si>
  <si>
    <t>42211902</t>
  </si>
  <si>
    <t>Assistive cooking devices for the physically challenged</t>
  </si>
  <si>
    <t>42211903</t>
  </si>
  <si>
    <t>Can openers for the physically challenged</t>
  </si>
  <si>
    <t>42211904</t>
  </si>
  <si>
    <t>Choppers for the physically challenged</t>
  </si>
  <si>
    <t>42211905</t>
  </si>
  <si>
    <t>Cups or mugs for the physically challenged</t>
  </si>
  <si>
    <t>42211906</t>
  </si>
  <si>
    <t>Cutlery or utensil holders for the physically challenged</t>
  </si>
  <si>
    <t>42211907</t>
  </si>
  <si>
    <t>Cutlery or utensils for the physically challenged</t>
  </si>
  <si>
    <t>42211908</t>
  </si>
  <si>
    <t>Cutting or paring boards for the physically challenged</t>
  </si>
  <si>
    <t>42211909</t>
  </si>
  <si>
    <t>Drink holders for the physically challenged</t>
  </si>
  <si>
    <t>42211910</t>
  </si>
  <si>
    <t>Food catchers or bibs for the physically challenged</t>
  </si>
  <si>
    <t>42211911</t>
  </si>
  <si>
    <t>Food guards for the physically challenged</t>
  </si>
  <si>
    <t>42211912</t>
  </si>
  <si>
    <t>Holders for kitchen devices for the physically challenged</t>
  </si>
  <si>
    <t>42211913</t>
  </si>
  <si>
    <t>Jumbo digit timers for the physically challenged</t>
  </si>
  <si>
    <t>42211914</t>
  </si>
  <si>
    <t>Measuring aids for the physically challenged</t>
  </si>
  <si>
    <t>42211915</t>
  </si>
  <si>
    <t>Self feeders or accessories for the physically challenged</t>
  </si>
  <si>
    <t>42211916</t>
  </si>
  <si>
    <t>Straws or straw holders for the physically challenged</t>
  </si>
  <si>
    <t>42211917</t>
  </si>
  <si>
    <t>Tableware for the physically challenged</t>
  </si>
  <si>
    <t>42211918</t>
  </si>
  <si>
    <t>Talking food scales for the physically challenged</t>
  </si>
  <si>
    <t>42212000</t>
  </si>
  <si>
    <t>Housekeeping and homemaking aids for the physically challenged</t>
  </si>
  <si>
    <t>42212001</t>
  </si>
  <si>
    <t>Door openers for the physically challenged</t>
  </si>
  <si>
    <t>42212002</t>
  </si>
  <si>
    <t>Key turners or holders for the physically challenged</t>
  </si>
  <si>
    <t>42212003</t>
  </si>
  <si>
    <t>Knob turners for the physically challenged</t>
  </si>
  <si>
    <t>42212004</t>
  </si>
  <si>
    <t>Light switch extensions for the physically challenged</t>
  </si>
  <si>
    <t>42212005</t>
  </si>
  <si>
    <t>Long handled dustpans or brushes for the physically challenged</t>
  </si>
  <si>
    <t>42212006</t>
  </si>
  <si>
    <t>Self opening scissors for the physically challenged</t>
  </si>
  <si>
    <t>42212007</t>
  </si>
  <si>
    <t>Suction brushes for the physically challenged</t>
  </si>
  <si>
    <t>42212100</t>
  </si>
  <si>
    <t>Leisure and recreational aids for the physically challenged</t>
  </si>
  <si>
    <t>42212101</t>
  </si>
  <si>
    <t>Automatic card shufflers for the physically challenged</t>
  </si>
  <si>
    <t>42212102</t>
  </si>
  <si>
    <t>Board games for the physically challenged</t>
  </si>
  <si>
    <t>42212103</t>
  </si>
  <si>
    <t>Book holders for the physically challenged</t>
  </si>
  <si>
    <t>42212104</t>
  </si>
  <si>
    <t>Braille or large face playing cards for the physically challenged</t>
  </si>
  <si>
    <t>42212105</t>
  </si>
  <si>
    <t>Camping equipment for the physically challenged</t>
  </si>
  <si>
    <t>42212106</t>
  </si>
  <si>
    <t>Fishing or hunting aids for the physically challenged</t>
  </si>
  <si>
    <t>42212107</t>
  </si>
  <si>
    <t>Flotation or swimming aids for the physically challenged</t>
  </si>
  <si>
    <t>42212108</t>
  </si>
  <si>
    <t>Gardening tools for the physically challenged</t>
  </si>
  <si>
    <t>42212109</t>
  </si>
  <si>
    <t>Handicraft tools or materials or equipment for the physically challenged</t>
  </si>
  <si>
    <t>42212110</t>
  </si>
  <si>
    <t>Page turners for the physically challenged</t>
  </si>
  <si>
    <t>42212111</t>
  </si>
  <si>
    <t>Playing card holders for the physically challenged</t>
  </si>
  <si>
    <t>42212112</t>
  </si>
  <si>
    <t>Sewing aids for the physically challenged</t>
  </si>
  <si>
    <t>42212113</t>
  </si>
  <si>
    <t>Smokers aids for the physically challenged</t>
  </si>
  <si>
    <t>42212200</t>
  </si>
  <si>
    <t>Medication handling aids for the physically challenged</t>
  </si>
  <si>
    <t>42212201</t>
  </si>
  <si>
    <t>Pill crushers or splitters for the physically challenged</t>
  </si>
  <si>
    <t>42212202</t>
  </si>
  <si>
    <t>Pill organizers for the physically challenged</t>
  </si>
  <si>
    <t>42212203</t>
  </si>
  <si>
    <t>Pill reminders for the physically challenged</t>
  </si>
  <si>
    <t>42212204</t>
  </si>
  <si>
    <t>Tube squeezers for the physically challenged</t>
  </si>
  <si>
    <t>42212300</t>
  </si>
  <si>
    <t>Reaching and gripping aids for the physically challenged</t>
  </si>
  <si>
    <t>42212301</t>
  </si>
  <si>
    <t>Grip materials or devices for the physically challenged</t>
  </si>
  <si>
    <t>42212302</t>
  </si>
  <si>
    <t>Holders for the physically challenged</t>
  </si>
  <si>
    <t>42212303</t>
  </si>
  <si>
    <t>Container openers for the physically challenged</t>
  </si>
  <si>
    <t>42212304</t>
  </si>
  <si>
    <t>Reachers for the physically challenged</t>
  </si>
  <si>
    <t>42220000</t>
  </si>
  <si>
    <t>Intravenous and arterial administration products</t>
  </si>
  <si>
    <t>Intravenous and arterial cannulas and catheters and accessories</t>
  </si>
  <si>
    <t>42221501</t>
  </si>
  <si>
    <t>Arterial line catheters</t>
  </si>
  <si>
    <t>42221502</t>
  </si>
  <si>
    <t>Arterial line continuous catheter flush valves</t>
  </si>
  <si>
    <t>42221503</t>
  </si>
  <si>
    <t>Central venous catheters</t>
  </si>
  <si>
    <t>42221504</t>
  </si>
  <si>
    <t>Peripheral intravenous catheters for general use</t>
  </si>
  <si>
    <t>42221505</t>
  </si>
  <si>
    <t>Pediatric or microflow or scalp vein intravenous or arterial catheters</t>
  </si>
  <si>
    <t>42221506</t>
  </si>
  <si>
    <t>Umbilical catheters</t>
  </si>
  <si>
    <t>42221507</t>
  </si>
  <si>
    <t>Intravenous or arterial start kits without catheter</t>
  </si>
  <si>
    <t>42221508</t>
  </si>
  <si>
    <t>Intravenous or arterial catheter skin care kits</t>
  </si>
  <si>
    <t>42221509</t>
  </si>
  <si>
    <t>Intravenous or arterial catheter trays</t>
  </si>
  <si>
    <t>42221512</t>
  </si>
  <si>
    <t>Intravenous or arterial cannulas or accessories</t>
  </si>
  <si>
    <t>42221513</t>
  </si>
  <si>
    <t>Cardiovascular catheterization kits</t>
  </si>
  <si>
    <t>42221600</t>
  </si>
  <si>
    <t>Intravenous and arterial tubing and administration sets and related products</t>
  </si>
  <si>
    <t>42221601</t>
  </si>
  <si>
    <t>Intravenous or arterial administration air bubble detectors</t>
  </si>
  <si>
    <t>42221602</t>
  </si>
  <si>
    <t>Intravenous or arterial administration ports or injection sites or caps or protectors</t>
  </si>
  <si>
    <t>42221603</t>
  </si>
  <si>
    <t>Intravenous or arterial extension tubing</t>
  </si>
  <si>
    <t>42221604</t>
  </si>
  <si>
    <t>Intravenous or arterial tubing adapters or connectors or locks or caps or protectors</t>
  </si>
  <si>
    <t>42221605</t>
  </si>
  <si>
    <t>Intravenous or arterial tubing check valves</t>
  </si>
  <si>
    <t>42221606</t>
  </si>
  <si>
    <t>Intravenous or arterial tubing clamps</t>
  </si>
  <si>
    <t>42221607</t>
  </si>
  <si>
    <t>Intravenous or arterial tubing filters or screens for general use</t>
  </si>
  <si>
    <t>42221608</t>
  </si>
  <si>
    <t>Intravenous or arterial tubing identification labels or tapes</t>
  </si>
  <si>
    <t>42221609</t>
  </si>
  <si>
    <t>Intravenous or arterial tubing administration sets</t>
  </si>
  <si>
    <t>42221610</t>
  </si>
  <si>
    <t>Intravenous tubing spike entry ports or caps or protectors</t>
  </si>
  <si>
    <t>42221611</t>
  </si>
  <si>
    <t>Intravenous tubing spikes or caps or protectors</t>
  </si>
  <si>
    <t>42221612</t>
  </si>
  <si>
    <t>Intravenous or arterial tubing needleless injection ports or stopcocks or manifolds</t>
  </si>
  <si>
    <t>42221613</t>
  </si>
  <si>
    <t>Intravenous tubing transfer leg closures or snaps</t>
  </si>
  <si>
    <t>42221614</t>
  </si>
  <si>
    <t>Intravenous tubing with catheter administration kits</t>
  </si>
  <si>
    <t>42221615</t>
  </si>
  <si>
    <t>Secondary medication intravenous tubing</t>
  </si>
  <si>
    <t>42221616</t>
  </si>
  <si>
    <t>Intravenous or arterial extension sets</t>
  </si>
  <si>
    <t>42221617</t>
  </si>
  <si>
    <t>Needle resheathers</t>
  </si>
  <si>
    <t>42221618</t>
  </si>
  <si>
    <t>Intravenous or arterial procedure trays</t>
  </si>
  <si>
    <t>42221700</t>
  </si>
  <si>
    <t>Intravenous and arterial infusion bags and containers and related products</t>
  </si>
  <si>
    <t>42221701</t>
  </si>
  <si>
    <t>Intravenous or arterial infusion single port bags or containers</t>
  </si>
  <si>
    <t>42221702</t>
  </si>
  <si>
    <t>Intravenous or arterial infusion transfer bags or containers</t>
  </si>
  <si>
    <t>42221703</t>
  </si>
  <si>
    <t>Intravenous or arterial infusion fluid warmers</t>
  </si>
  <si>
    <t>42221704</t>
  </si>
  <si>
    <t>Intravenous or arterial pressure infusion bags</t>
  </si>
  <si>
    <t>42221705</t>
  </si>
  <si>
    <t>Analgesia infusion vial assemblies</t>
  </si>
  <si>
    <t>42221706</t>
  </si>
  <si>
    <t>Intravenous or arterial infusion transfer bags or container spouts</t>
  </si>
  <si>
    <t>42221707</t>
  </si>
  <si>
    <t>Analgesic infusion sets or kits</t>
  </si>
  <si>
    <t>42221800</t>
  </si>
  <si>
    <t>Intravenous and arterial catheter and needle positioning aids</t>
  </si>
  <si>
    <t>42221801</t>
  </si>
  <si>
    <t>Intravenous or arterial arm board covers</t>
  </si>
  <si>
    <t>42221802</t>
  </si>
  <si>
    <t>Intravenous or arterial arm boards</t>
  </si>
  <si>
    <t>42221803</t>
  </si>
  <si>
    <t>Intravenous or arterial catheter positioning tapes or dressings or straps or cuffs</t>
  </si>
  <si>
    <t>42221900</t>
  </si>
  <si>
    <t>Intravenous or arterial flow measurement and regulation products</t>
  </si>
  <si>
    <t>42221901</t>
  </si>
  <si>
    <t>Dial calibrated intravenous flowmeters or regulators</t>
  </si>
  <si>
    <t>42221902</t>
  </si>
  <si>
    <t>Intravenous drop counters or regulators</t>
  </si>
  <si>
    <t>42221903</t>
  </si>
  <si>
    <t>Ultrasonic blood flow detectors</t>
  </si>
  <si>
    <t>42222000</t>
  </si>
  <si>
    <t>Intravenous infusion pumps and its analyzers and sensors and its accessories</t>
  </si>
  <si>
    <t>42222001</t>
  </si>
  <si>
    <t>Intravenous infusion pumps for general use</t>
  </si>
  <si>
    <t>42222002</t>
  </si>
  <si>
    <t>Intravenous syringe infusion pumps</t>
  </si>
  <si>
    <t>42222003</t>
  </si>
  <si>
    <t>Multichannel intravenous infusion pumps</t>
  </si>
  <si>
    <t>42222004</t>
  </si>
  <si>
    <t>Patient controlled analgesia infusion pumps</t>
  </si>
  <si>
    <t>42222005</t>
  </si>
  <si>
    <t>Intravenous pump parts or accessories</t>
  </si>
  <si>
    <t>42222006</t>
  </si>
  <si>
    <t>Intravenous infusion pump analyzers or sensors</t>
  </si>
  <si>
    <t>42222007</t>
  </si>
  <si>
    <t>Intravenous infusion pump transducers</t>
  </si>
  <si>
    <t>42222008</t>
  </si>
  <si>
    <t>Infusion pump kits or accessories</t>
  </si>
  <si>
    <t>42222100</t>
  </si>
  <si>
    <t>Intravenous and arterial equipment suspension and transport systems</t>
  </si>
  <si>
    <t>42222101</t>
  </si>
  <si>
    <t>Intravenous or arterial line equipment hangers</t>
  </si>
  <si>
    <t>42222102</t>
  </si>
  <si>
    <t>Mounted tracks or racks for intravenous infusion gravity systems</t>
  </si>
  <si>
    <t>42222103</t>
  </si>
  <si>
    <t>Intravenous infusion poles for wheelchairs</t>
  </si>
  <si>
    <t>42222104</t>
  </si>
  <si>
    <t>Intravenous or arterial line poles or stands</t>
  </si>
  <si>
    <t>42222200</t>
  </si>
  <si>
    <t>Needleless intravenous injection and withdrawal systems</t>
  </si>
  <si>
    <t>42222201</t>
  </si>
  <si>
    <t>Needleless intravenous injection syringe set or injection cannula</t>
  </si>
  <si>
    <t>42222202</t>
  </si>
  <si>
    <t>Needleless vial or bag withdrawal cannulas or adapters or decanters</t>
  </si>
  <si>
    <t>42222300</t>
  </si>
  <si>
    <t>Blood administration and transfusion products</t>
  </si>
  <si>
    <t>42222301</t>
  </si>
  <si>
    <t>Blood transfusion administration kits</t>
  </si>
  <si>
    <t>42222302</t>
  </si>
  <si>
    <t>Blood transfusion filters or screens or accessories</t>
  </si>
  <si>
    <t>42222303</t>
  </si>
  <si>
    <t>Blood administration or transfusion identification systems</t>
  </si>
  <si>
    <t>42222304</t>
  </si>
  <si>
    <t>Blood administration or transfusion tubing</t>
  </si>
  <si>
    <t>42222305</t>
  </si>
  <si>
    <t>Blood administration or transfusion tubing clamps</t>
  </si>
  <si>
    <t>42222306</t>
  </si>
  <si>
    <t>Blood administration or transfusion waste collection systems</t>
  </si>
  <si>
    <t>42222307</t>
  </si>
  <si>
    <t>Blood warming or transfusion systems</t>
  </si>
  <si>
    <t>42222308</t>
  </si>
  <si>
    <t>Blood administration or transfusion bags or containers</t>
  </si>
  <si>
    <t>42222309</t>
  </si>
  <si>
    <t>Blood administration or transfusion conservation systems</t>
  </si>
  <si>
    <t>42230000</t>
  </si>
  <si>
    <t>Clinical nutrition</t>
  </si>
  <si>
    <t>42231500</t>
  </si>
  <si>
    <t>Enteral feeding equipment and supplies</t>
  </si>
  <si>
    <t>42231501</t>
  </si>
  <si>
    <t>Enteral feeding infusion pumps</t>
  </si>
  <si>
    <t>42231502</t>
  </si>
  <si>
    <t>Enteral feeding administration sets</t>
  </si>
  <si>
    <t>42231503</t>
  </si>
  <si>
    <t>Enteral feeding irrigation sets or trays</t>
  </si>
  <si>
    <t>42231504</t>
  </si>
  <si>
    <t>Enteral nutrition bags or containers</t>
  </si>
  <si>
    <t>42231505</t>
  </si>
  <si>
    <t>Enteral feeding set adapters or connectors or extensions</t>
  </si>
  <si>
    <t>42231506</t>
  </si>
  <si>
    <t>Nasoenteric tube securing devices</t>
  </si>
  <si>
    <t>42231507</t>
  </si>
  <si>
    <t>Enteral tube cleaning brush</t>
  </si>
  <si>
    <t>42231508</t>
  </si>
  <si>
    <t>Enteral feeding set valves</t>
  </si>
  <si>
    <t>42231509</t>
  </si>
  <si>
    <t>Enteral nutrition weighing chambers</t>
  </si>
  <si>
    <t>42231510</t>
  </si>
  <si>
    <t>Enteral feeding infusion pump tubing sets</t>
  </si>
  <si>
    <t>42231600</t>
  </si>
  <si>
    <t>Gastrostomy and jejunostomy access devices or accessories</t>
  </si>
  <si>
    <t>42231601</t>
  </si>
  <si>
    <t>Gastrostomy tubes for general use</t>
  </si>
  <si>
    <t>42231602</t>
  </si>
  <si>
    <t>Percutaneous Endoscopic Gastrostomy tubes</t>
  </si>
  <si>
    <t>42231603</t>
  </si>
  <si>
    <t>Jejunostomy tubes</t>
  </si>
  <si>
    <t>42231604</t>
  </si>
  <si>
    <t>Gastric access buttons</t>
  </si>
  <si>
    <t>42231605</t>
  </si>
  <si>
    <t>Gastrostomy or jejunostomy tube holders</t>
  </si>
  <si>
    <t>42231606</t>
  </si>
  <si>
    <t>Colon decompression kits</t>
  </si>
  <si>
    <t>42231608</t>
  </si>
  <si>
    <t>Jejunostomy catheter and needle sets</t>
  </si>
  <si>
    <t>42231609</t>
  </si>
  <si>
    <t>Gastrostomy feeding tube kits</t>
  </si>
  <si>
    <t>42231700</t>
  </si>
  <si>
    <t>Nasoenteric tubes</t>
  </si>
  <si>
    <t>42231701</t>
  </si>
  <si>
    <t>Nasogastric tubes</t>
  </si>
  <si>
    <t>42231702</t>
  </si>
  <si>
    <t>Nasojejunal tubes</t>
  </si>
  <si>
    <t>42231703</t>
  </si>
  <si>
    <t>Gastric decompression tubes</t>
  </si>
  <si>
    <t>42231704</t>
  </si>
  <si>
    <t>Nasoenteric tubes not elsewhere classified</t>
  </si>
  <si>
    <t>42231705</t>
  </si>
  <si>
    <t>Nasogastric filters</t>
  </si>
  <si>
    <t>42231800</t>
  </si>
  <si>
    <t>Formulas and products for nutritional support</t>
  </si>
  <si>
    <t>42231801</t>
  </si>
  <si>
    <t>Adult supplemental formulas for general use</t>
  </si>
  <si>
    <t>42231802</t>
  </si>
  <si>
    <t>Pediatric supplemental formulas</t>
  </si>
  <si>
    <t>42231803</t>
  </si>
  <si>
    <t>Adult disease specific supplemental formulas</t>
  </si>
  <si>
    <t>42231804</t>
  </si>
  <si>
    <t>Pediatric disease specific supplemental formulas</t>
  </si>
  <si>
    <t>42231805</t>
  </si>
  <si>
    <t>Nutritional bars or pudding or other supplements</t>
  </si>
  <si>
    <t>42231806</t>
  </si>
  <si>
    <t>Medical nutrition food or liquid thickeners</t>
  </si>
  <si>
    <t>42231807</t>
  </si>
  <si>
    <t>Nursing bottle nipples</t>
  </si>
  <si>
    <t>42231900</t>
  </si>
  <si>
    <t>Breast feeding equipment and supplies</t>
  </si>
  <si>
    <t>42231901</t>
  </si>
  <si>
    <t>Breast pumps or its accessories</t>
  </si>
  <si>
    <t>42231902</t>
  </si>
  <si>
    <t>Breast shells or shields</t>
  </si>
  <si>
    <t>42231903</t>
  </si>
  <si>
    <t>Breast pump kits</t>
  </si>
  <si>
    <t>42232000</t>
  </si>
  <si>
    <t>Tablet crushers and cutters and related products</t>
  </si>
  <si>
    <t>42232001</t>
  </si>
  <si>
    <t>Tablet crushers or accessories</t>
  </si>
  <si>
    <t>42232002</t>
  </si>
  <si>
    <t>Tablet crusher dispensers or accessories</t>
  </si>
  <si>
    <t>42232003</t>
  </si>
  <si>
    <t>Tablet cutters or accessories</t>
  </si>
  <si>
    <t>42240000</t>
  </si>
  <si>
    <t>Orthopedic and prosthetic and sports medicine products</t>
  </si>
  <si>
    <t>42241500</t>
  </si>
  <si>
    <t>Casting and splinting supplies</t>
  </si>
  <si>
    <t>42241501</t>
  </si>
  <si>
    <t>Cast footwear</t>
  </si>
  <si>
    <t>42241502</t>
  </si>
  <si>
    <t>Cast or splint padding materials</t>
  </si>
  <si>
    <t>42241503</t>
  </si>
  <si>
    <t>Cast or splint protectors</t>
  </si>
  <si>
    <t>42241504</t>
  </si>
  <si>
    <t>Cast or splint stockinet or liners</t>
  </si>
  <si>
    <t>42241505</t>
  </si>
  <si>
    <t>Orthopedic casting rolls or tapes</t>
  </si>
  <si>
    <t>42241506</t>
  </si>
  <si>
    <t>Orthopedic casting material for splints</t>
  </si>
  <si>
    <t>42241507</t>
  </si>
  <si>
    <t>Orthopedic splint systems</t>
  </si>
  <si>
    <t>42241509</t>
  </si>
  <si>
    <t>Thermoplastic orthoses components</t>
  </si>
  <si>
    <t>42241510</t>
  </si>
  <si>
    <t>Thermoplastic splint kits or materials</t>
  </si>
  <si>
    <t>42241511</t>
  </si>
  <si>
    <t>Traction splint sets</t>
  </si>
  <si>
    <t>42241512</t>
  </si>
  <si>
    <t>Cast or splint bonding materials</t>
  </si>
  <si>
    <t>42241513</t>
  </si>
  <si>
    <t>Carrier and storage cases for splints or precut splints or splint systems</t>
  </si>
  <si>
    <t>42241514</t>
  </si>
  <si>
    <t>Instrument rolls for splint sets or accessories</t>
  </si>
  <si>
    <t>42241515</t>
  </si>
  <si>
    <t>Cases for splint or accessories</t>
  </si>
  <si>
    <t>42241600</t>
  </si>
  <si>
    <t>Casting equipment and parts and accessories</t>
  </si>
  <si>
    <t>42241601</t>
  </si>
  <si>
    <t>Cast or splint carts</t>
  </si>
  <si>
    <t>42241602</t>
  </si>
  <si>
    <t>Cast cutters or saws</t>
  </si>
  <si>
    <t>42241603</t>
  </si>
  <si>
    <t>Cast removal systems</t>
  </si>
  <si>
    <t>42241604</t>
  </si>
  <si>
    <t>Cast vacuums</t>
  </si>
  <si>
    <t>42241606</t>
  </si>
  <si>
    <t>Cast impression trays</t>
  </si>
  <si>
    <t>42241607</t>
  </si>
  <si>
    <t>Cast stands</t>
  </si>
  <si>
    <t>42241700</t>
  </si>
  <si>
    <t>Orthopedic softgoods for lower extremity</t>
  </si>
  <si>
    <t>42241701</t>
  </si>
  <si>
    <t>Ankle or foot orthopedic softgoods</t>
  </si>
  <si>
    <t>42241702</t>
  </si>
  <si>
    <t>Hip orthopedic softgoods</t>
  </si>
  <si>
    <t>42241703</t>
  </si>
  <si>
    <t>Knee braces or hinged knee supports</t>
  </si>
  <si>
    <t>42241704</t>
  </si>
  <si>
    <t>Knee immobilizers or arthroscopic wraps</t>
  </si>
  <si>
    <t>42241705</t>
  </si>
  <si>
    <t>Leg orthopedic softgoods or accessories</t>
  </si>
  <si>
    <t>42241706</t>
  </si>
  <si>
    <t>Orthotics or foot care products</t>
  </si>
  <si>
    <t>42241707</t>
  </si>
  <si>
    <t>Walking braces</t>
  </si>
  <si>
    <t>42241708</t>
  </si>
  <si>
    <t>Femoral fracture pillows</t>
  </si>
  <si>
    <t>42241709</t>
  </si>
  <si>
    <t>Post operative shoes or accessories</t>
  </si>
  <si>
    <t>42241800</t>
  </si>
  <si>
    <t>Orthopedic softgoods for upper extremity and torso</t>
  </si>
  <si>
    <t>42241801</t>
  </si>
  <si>
    <t>Arm orthopedic softgoods</t>
  </si>
  <si>
    <t>42241802</t>
  </si>
  <si>
    <t>Back or lumbar or sacral orthopedic softgoods</t>
  </si>
  <si>
    <t>42241803</t>
  </si>
  <si>
    <t>Cervical collars or neck braces</t>
  </si>
  <si>
    <t>42241804</t>
  </si>
  <si>
    <t>Clavicle orthopedic softgoods</t>
  </si>
  <si>
    <t>42241805</t>
  </si>
  <si>
    <t>Elbow orthopedic softgoods</t>
  </si>
  <si>
    <t>42241806</t>
  </si>
  <si>
    <t>Forearm or wrist or thumb orthopedic softgoods</t>
  </si>
  <si>
    <t>42241807</t>
  </si>
  <si>
    <t>Hand or finger orthopedic softgoods</t>
  </si>
  <si>
    <t>42241808</t>
  </si>
  <si>
    <t>Ribs or abdomen orthopedic softgoods</t>
  </si>
  <si>
    <t>42241809</t>
  </si>
  <si>
    <t>Shoulder orthopedic softgoods</t>
  </si>
  <si>
    <t>42241811</t>
  </si>
  <si>
    <t>Hernia truss</t>
  </si>
  <si>
    <t>42241900</t>
  </si>
  <si>
    <t>Outrigger and dynamic splinting supplies</t>
  </si>
  <si>
    <t>42241901</t>
  </si>
  <si>
    <t>Outrigger splint kits</t>
  </si>
  <si>
    <t>42241902</t>
  </si>
  <si>
    <t>Outrigger splint parts or accessories</t>
  </si>
  <si>
    <t>42242000</t>
  </si>
  <si>
    <t>Prosthetic devices or accessories and supplies</t>
  </si>
  <si>
    <t>42242001</t>
  </si>
  <si>
    <t>Lower extremity prosthetic devices</t>
  </si>
  <si>
    <t>42242002</t>
  </si>
  <si>
    <t>Upper extremity prosthetic devices</t>
  </si>
  <si>
    <t>42242003</t>
  </si>
  <si>
    <t>Prosthetic clamping devices or accessories</t>
  </si>
  <si>
    <t>42242100</t>
  </si>
  <si>
    <t>Orthopedic traction supplies and accessories</t>
  </si>
  <si>
    <t>42242101</t>
  </si>
  <si>
    <t>Arm traction supplies</t>
  </si>
  <si>
    <t>42242102</t>
  </si>
  <si>
    <t>Hand or finger traction supplies</t>
  </si>
  <si>
    <t>42242103</t>
  </si>
  <si>
    <t>Head or neck traction supplies</t>
  </si>
  <si>
    <t>42242104</t>
  </si>
  <si>
    <t>Leg traction supplies</t>
  </si>
  <si>
    <t>42242105</t>
  </si>
  <si>
    <t>Mobile traction carts</t>
  </si>
  <si>
    <t>42242106</t>
  </si>
  <si>
    <t>Pelvis or back traction supplies</t>
  </si>
  <si>
    <t>42242107</t>
  </si>
  <si>
    <t>Pivotal traction therapy supplies</t>
  </si>
  <si>
    <t>42242108</t>
  </si>
  <si>
    <t>Orthopedic traction hardware or weights</t>
  </si>
  <si>
    <t>42242109</t>
  </si>
  <si>
    <t>Orthopedic traction softgoods for general use</t>
  </si>
  <si>
    <t>42242300</t>
  </si>
  <si>
    <t>Orthopedic equipment and supplies</t>
  </si>
  <si>
    <t>42242301</t>
  </si>
  <si>
    <t>Orthopedic scar pumps</t>
  </si>
  <si>
    <t>42242302</t>
  </si>
  <si>
    <t>Orthopedic upper limb appliances</t>
  </si>
  <si>
    <t>42250000</t>
  </si>
  <si>
    <t>Physical and occupational therapy and rehabilitation products</t>
  </si>
  <si>
    <t>42251500</t>
  </si>
  <si>
    <t>Cognitive and dexterity and perceptual and sensory evaluation and therapy products</t>
  </si>
  <si>
    <t>42251501</t>
  </si>
  <si>
    <t>Dressing education products</t>
  </si>
  <si>
    <t>42251502</t>
  </si>
  <si>
    <t>Cognitive or dexterity or perceptual or sensory evaluation or testing products</t>
  </si>
  <si>
    <t>42251503</t>
  </si>
  <si>
    <t>Therapeutic games</t>
  </si>
  <si>
    <t>42251504</t>
  </si>
  <si>
    <t>Therapeutic pegboards or activity boards</t>
  </si>
  <si>
    <t>42251505</t>
  </si>
  <si>
    <t>Therapeutic puzzles</t>
  </si>
  <si>
    <t>42251506</t>
  </si>
  <si>
    <t>Therapeutic decorating boxes</t>
  </si>
  <si>
    <t>42251600</t>
  </si>
  <si>
    <t>Rehabilitation exercise devices and equipment</t>
  </si>
  <si>
    <t>42251601</t>
  </si>
  <si>
    <t>Balance beams or boards or bolsters or rockers for rehabilitation or therapy</t>
  </si>
  <si>
    <t>42251602</t>
  </si>
  <si>
    <t>Climbing devices for rehabilitation or therapy</t>
  </si>
  <si>
    <t>42251603</t>
  </si>
  <si>
    <t>Continuous passive motion CPM devices or accessories</t>
  </si>
  <si>
    <t>42251604</t>
  </si>
  <si>
    <t>Extremity exercise skates for rehabilitation or therapy</t>
  </si>
  <si>
    <t>42251605</t>
  </si>
  <si>
    <t>Pedal exercisers for rehabilitation or therapy</t>
  </si>
  <si>
    <t>42251606</t>
  </si>
  <si>
    <t>Powder boards for rehabilitation or therapy</t>
  </si>
  <si>
    <t>42251607</t>
  </si>
  <si>
    <t>Pulleys or accessories for rehabilitation or therapy</t>
  </si>
  <si>
    <t>42251608</t>
  </si>
  <si>
    <t>Resistive exercise bands or putty or tubing or accessories for rehabilitation or therapy</t>
  </si>
  <si>
    <t>42251609</t>
  </si>
  <si>
    <t>Skateboards or figure eight boards for rehabilitation or therapy</t>
  </si>
  <si>
    <t>42251610</t>
  </si>
  <si>
    <t>Therapeutic balls or accessories</t>
  </si>
  <si>
    <t>42251611</t>
  </si>
  <si>
    <t>Vestibular motion devices for rehabilitation or therapy</t>
  </si>
  <si>
    <t>42251612</t>
  </si>
  <si>
    <t>Weights or sets or accessories for rehabilitation or therapy</t>
  </si>
  <si>
    <t>42251613</t>
  </si>
  <si>
    <t>Treadmill exercisers  for rehabilitation or therapy</t>
  </si>
  <si>
    <t>42251614</t>
  </si>
  <si>
    <t>Sandbags or sandbag sets for rehabilitation or therapy</t>
  </si>
  <si>
    <t>42251615</t>
  </si>
  <si>
    <t>Weight belts or kits for rehabilitation or therapy</t>
  </si>
  <si>
    <t>42251616</t>
  </si>
  <si>
    <t>Electric vibrators for rehabilitation or therapy</t>
  </si>
  <si>
    <t>42251617</t>
  </si>
  <si>
    <t>Therapeutic cushion seats or accessories</t>
  </si>
  <si>
    <t>42251618</t>
  </si>
  <si>
    <t>Wrist exercisers for rehabilitation or therapy</t>
  </si>
  <si>
    <t>42251619</t>
  </si>
  <si>
    <t>Therapeutic ceramic clay or accessories</t>
  </si>
  <si>
    <t>42251620</t>
  </si>
  <si>
    <t>Mats or platforms for rehabilitation or therapy</t>
  </si>
  <si>
    <t>42251621</t>
  </si>
  <si>
    <t>Boot exercisers for rehabilitation or therapy</t>
  </si>
  <si>
    <t>42251622</t>
  </si>
  <si>
    <t>Lung exercisers for rehabilitation or therapy</t>
  </si>
  <si>
    <t>42251623</t>
  </si>
  <si>
    <t>Ultrasonic therapy apparatus or supplies</t>
  </si>
  <si>
    <t>42251624</t>
  </si>
  <si>
    <t>Weight machines for rehabilitation or therapy</t>
  </si>
  <si>
    <t>42251700</t>
  </si>
  <si>
    <t>Gait training products</t>
  </si>
  <si>
    <t>42251701</t>
  </si>
  <si>
    <t>Gait belts for rehabilitation or therapy</t>
  </si>
  <si>
    <t>42251702</t>
  </si>
  <si>
    <t>Training ramps for rehabilitation or therapy</t>
  </si>
  <si>
    <t>42251703</t>
  </si>
  <si>
    <t>Training stairs for rehabilitation or therapy</t>
  </si>
  <si>
    <t>42251704</t>
  </si>
  <si>
    <t>Gait bars for rehabilitation or therapy</t>
  </si>
  <si>
    <t>42251705</t>
  </si>
  <si>
    <t>Parallel bars for rehabilitation or therapy</t>
  </si>
  <si>
    <t>42251706</t>
  </si>
  <si>
    <t>Gait training walkers or bikers or exercisers or accessories</t>
  </si>
  <si>
    <t>42251800</t>
  </si>
  <si>
    <t>Work hardening equipment for rehabilitation or therapy</t>
  </si>
  <si>
    <t>42251801</t>
  </si>
  <si>
    <t>Bolt boards or accessories for rehabilitation or therapy</t>
  </si>
  <si>
    <t>42251802</t>
  </si>
  <si>
    <t>Lift boxes or accessories for rehabilitation or therapy</t>
  </si>
  <si>
    <t>42251803</t>
  </si>
  <si>
    <t>Pipe trees or accessories fore rehabilitation or therapy</t>
  </si>
  <si>
    <t>42251804</t>
  </si>
  <si>
    <t>Push or pull carts or accessories for rehabilitation or therapy</t>
  </si>
  <si>
    <t>42251805</t>
  </si>
  <si>
    <t>Work tables or stations or accessories for rehabilitation or therapy</t>
  </si>
  <si>
    <t>42260000</t>
  </si>
  <si>
    <t>Postmortem and mortuary equipment and supplies</t>
  </si>
  <si>
    <t>Pathology dissection instruments and supplies</t>
  </si>
  <si>
    <t>42261501</t>
  </si>
  <si>
    <t>Autopsy scissors</t>
  </si>
  <si>
    <t>42261502</t>
  </si>
  <si>
    <t>Autopsy dissection forceps for general use</t>
  </si>
  <si>
    <t>42261503</t>
  </si>
  <si>
    <t>Autopsy bullet probes</t>
  </si>
  <si>
    <t>42261504</t>
  </si>
  <si>
    <t>Autopsy thread or needle pullers</t>
  </si>
  <si>
    <t>42261505</t>
  </si>
  <si>
    <t>Autopsy knives or blades</t>
  </si>
  <si>
    <t>42261506</t>
  </si>
  <si>
    <t>Autopsy chisels or osteotomes</t>
  </si>
  <si>
    <t>42261507</t>
  </si>
  <si>
    <t>Postmortem thread</t>
  </si>
  <si>
    <t>42261508</t>
  </si>
  <si>
    <t>Postmortem needles</t>
  </si>
  <si>
    <t>42261509</t>
  </si>
  <si>
    <t>Autopsy dissection kits</t>
  </si>
  <si>
    <t>42261510</t>
  </si>
  <si>
    <t>Postmortem incision clips</t>
  </si>
  <si>
    <t>42261511</t>
  </si>
  <si>
    <t>Autopsy vein directors</t>
  </si>
  <si>
    <t>42261512</t>
  </si>
  <si>
    <t>Autopsy saws</t>
  </si>
  <si>
    <t>42261513</t>
  </si>
  <si>
    <t>Autopsy saw blades or accessories</t>
  </si>
  <si>
    <t>42261514</t>
  </si>
  <si>
    <t>Dissection boards or pads</t>
  </si>
  <si>
    <t>42261515</t>
  </si>
  <si>
    <t>Cases for postmortem surgical instruments or accessories</t>
  </si>
  <si>
    <t>42261516</t>
  </si>
  <si>
    <t>Instrument rolls for postmortem surgical instruments or accessories</t>
  </si>
  <si>
    <t>42261600</t>
  </si>
  <si>
    <t>Autopsy equipment and supplies</t>
  </si>
  <si>
    <t>42261601</t>
  </si>
  <si>
    <t>Bone dust collectors</t>
  </si>
  <si>
    <t>42261602</t>
  </si>
  <si>
    <t>Body bags</t>
  </si>
  <si>
    <t>42261603</t>
  </si>
  <si>
    <t>Cadaver transport bags</t>
  </si>
  <si>
    <t>42261604</t>
  </si>
  <si>
    <t>Autopsy head rests</t>
  </si>
  <si>
    <t>42261605</t>
  </si>
  <si>
    <t>Autopsy body boards</t>
  </si>
  <si>
    <t>42261606</t>
  </si>
  <si>
    <t>Autopsy hanging scales</t>
  </si>
  <si>
    <t>42261607</t>
  </si>
  <si>
    <t>Autopsy specimen bags or containers</t>
  </si>
  <si>
    <t>42261608</t>
  </si>
  <si>
    <t>Autopsy infectious disease kits</t>
  </si>
  <si>
    <t>42261609</t>
  </si>
  <si>
    <t>Postmortem identification tags or bracelets</t>
  </si>
  <si>
    <t>42261610</t>
  </si>
  <si>
    <t>Autopsy fluid collection vacuum aspirators or tubing</t>
  </si>
  <si>
    <t>42261611</t>
  </si>
  <si>
    <t>Postmortem rectal thermometers</t>
  </si>
  <si>
    <t>42261612</t>
  </si>
  <si>
    <t>Postmortem finger straighteners</t>
  </si>
  <si>
    <t>42261613</t>
  </si>
  <si>
    <t>Cadaver tissue builder kits</t>
  </si>
  <si>
    <t>42261700</t>
  </si>
  <si>
    <t>Autopsy furniture</t>
  </si>
  <si>
    <t>42261701</t>
  </si>
  <si>
    <t>Autopsy grossing workstations or accessories</t>
  </si>
  <si>
    <t>42261702</t>
  </si>
  <si>
    <t>Autopsy sinks or accessories</t>
  </si>
  <si>
    <t>42261703</t>
  </si>
  <si>
    <t>Autopsy tables or accessories</t>
  </si>
  <si>
    <t>42261704</t>
  </si>
  <si>
    <t>Necropsy tables or accessories</t>
  </si>
  <si>
    <t>42261705</t>
  </si>
  <si>
    <t>Postmortem animal dissection tables or accessories</t>
  </si>
  <si>
    <t>42261706</t>
  </si>
  <si>
    <t>Embalming workstations or accessories</t>
  </si>
  <si>
    <t>42261707</t>
  </si>
  <si>
    <t>Autopsy down draft workstations or accessories</t>
  </si>
  <si>
    <t>42261800</t>
  </si>
  <si>
    <t>Cadaver transport and storage equipment and supplies</t>
  </si>
  <si>
    <t>42261801</t>
  </si>
  <si>
    <t>Cadaver storage racks</t>
  </si>
  <si>
    <t>42261802</t>
  </si>
  <si>
    <t>Cadaver carriers</t>
  </si>
  <si>
    <t>42261803</t>
  </si>
  <si>
    <t>Cadaver scissor lift trolleys</t>
  </si>
  <si>
    <t>42261804</t>
  </si>
  <si>
    <t>Morgue cabinet refrigerators</t>
  </si>
  <si>
    <t>42261805</t>
  </si>
  <si>
    <t>Morgue walk in refrigerators</t>
  </si>
  <si>
    <t>42261806</t>
  </si>
  <si>
    <t>Morgue freezers</t>
  </si>
  <si>
    <t>42261807</t>
  </si>
  <si>
    <t>Autopsy carts</t>
  </si>
  <si>
    <t>42261808</t>
  </si>
  <si>
    <t>Cadaver trays</t>
  </si>
  <si>
    <t>42261809</t>
  </si>
  <si>
    <t>Cadaver lifter or transfer devices</t>
  </si>
  <si>
    <t>42261810</t>
  </si>
  <si>
    <t>Body transport containers</t>
  </si>
  <si>
    <t>42261900</t>
  </si>
  <si>
    <t>Clinical forensics equipment and supplies</t>
  </si>
  <si>
    <t>42261901</t>
  </si>
  <si>
    <t>Postmortem fingerprint or impression materials</t>
  </si>
  <si>
    <t>42261902</t>
  </si>
  <si>
    <t>Antiputrefaction masks</t>
  </si>
  <si>
    <t>42261903</t>
  </si>
  <si>
    <t>Postmortem blood detection kits or supplies</t>
  </si>
  <si>
    <t>42261904</t>
  </si>
  <si>
    <t>Biological evidence collection kits</t>
  </si>
  <si>
    <t>42262000</t>
  </si>
  <si>
    <t>Embalming equipment and supplies</t>
  </si>
  <si>
    <t>42262001</t>
  </si>
  <si>
    <t>Embalming cavity injectors</t>
  </si>
  <si>
    <t>42262002</t>
  </si>
  <si>
    <t>Embalming vein drainage tubes</t>
  </si>
  <si>
    <t>42262003</t>
  </si>
  <si>
    <t>Embalming fluids or chemical treatments</t>
  </si>
  <si>
    <t>42262004</t>
  </si>
  <si>
    <t>Embalming injecting tubes</t>
  </si>
  <si>
    <t>42262005</t>
  </si>
  <si>
    <t>Embalming sinks or accessories</t>
  </si>
  <si>
    <t>42262006</t>
  </si>
  <si>
    <t>Embalming kits</t>
  </si>
  <si>
    <t>42262007</t>
  </si>
  <si>
    <t>Embalming injector needles</t>
  </si>
  <si>
    <t>42262008</t>
  </si>
  <si>
    <t>Eye caps</t>
  </si>
  <si>
    <t>42262100</t>
  </si>
  <si>
    <t>Mortuary equipment and supplies</t>
  </si>
  <si>
    <t>42262101</t>
  </si>
  <si>
    <t>Mortuary outfits</t>
  </si>
  <si>
    <t>42262102</t>
  </si>
  <si>
    <t>Mortuary packs</t>
  </si>
  <si>
    <t>42262103</t>
  </si>
  <si>
    <t>Mortuary wraps</t>
  </si>
  <si>
    <t>42262104</t>
  </si>
  <si>
    <t>Mortuary aspirators</t>
  </si>
  <si>
    <t>42262105</t>
  </si>
  <si>
    <t>Mortuary hardening compounds</t>
  </si>
  <si>
    <t>42270000</t>
  </si>
  <si>
    <t>Respiratory and anesthesia and resuscitation products</t>
  </si>
  <si>
    <t>42271500</t>
  </si>
  <si>
    <t>Respiratory monitoring products</t>
  </si>
  <si>
    <t>42271501</t>
  </si>
  <si>
    <t>Apnea monitors or accessories</t>
  </si>
  <si>
    <t>42271502</t>
  </si>
  <si>
    <t>Arterial blood gas monitors or accessories</t>
  </si>
  <si>
    <t>42271503</t>
  </si>
  <si>
    <t>End tidal carbon dioxide monitors or supplies</t>
  </si>
  <si>
    <t>42271504</t>
  </si>
  <si>
    <t>Esophageal stethoscopes</t>
  </si>
  <si>
    <t>42271505</t>
  </si>
  <si>
    <t>Respiratory monitoring kits or its accessories</t>
  </si>
  <si>
    <t>42271506</t>
  </si>
  <si>
    <t>Oxygen monitors or supplies</t>
  </si>
  <si>
    <t>42271600</t>
  </si>
  <si>
    <t>Pulmonary function testing and treatment products</t>
  </si>
  <si>
    <t>42271601</t>
  </si>
  <si>
    <t>Body plethysmographs</t>
  </si>
  <si>
    <t>42271602</t>
  </si>
  <si>
    <t>Spirometers or its accessories or its supplies</t>
  </si>
  <si>
    <t>42271603</t>
  </si>
  <si>
    <t>Bedside pulmonary function screeners</t>
  </si>
  <si>
    <t>42271604</t>
  </si>
  <si>
    <t>Peak flowmeters</t>
  </si>
  <si>
    <t>42271605</t>
  </si>
  <si>
    <t>Pulmonary function calculators</t>
  </si>
  <si>
    <t>42271606</t>
  </si>
  <si>
    <t>Pulmonary calibration devices</t>
  </si>
  <si>
    <t>42271607</t>
  </si>
  <si>
    <t>Pulmonary functioning tubing or accessories</t>
  </si>
  <si>
    <t>42271608</t>
  </si>
  <si>
    <t>Pulmonary stress test products</t>
  </si>
  <si>
    <t>42271609</t>
  </si>
  <si>
    <t>Sleep study monitors or accessories</t>
  </si>
  <si>
    <t>42271610</t>
  </si>
  <si>
    <t>Transcutaneous monitors or related products</t>
  </si>
  <si>
    <t>42271611</t>
  </si>
  <si>
    <t>Pulmonary ventilation monitors</t>
  </si>
  <si>
    <t>42271612</t>
  </si>
  <si>
    <t>Pulmonary gas analyzers or monitors</t>
  </si>
  <si>
    <t>42271613</t>
  </si>
  <si>
    <t>Pulmonary pressure monitors</t>
  </si>
  <si>
    <t>42271614</t>
  </si>
  <si>
    <t>Respiratory temperature monitors</t>
  </si>
  <si>
    <t>42271615</t>
  </si>
  <si>
    <t>Pneumotachs</t>
  </si>
  <si>
    <t>42271616</t>
  </si>
  <si>
    <t>Pulmonary function monitor filters</t>
  </si>
  <si>
    <t>42271617</t>
  </si>
  <si>
    <t>Chest percussors</t>
  </si>
  <si>
    <t>42271618</t>
  </si>
  <si>
    <t>Spirometer recording pens</t>
  </si>
  <si>
    <t>42271619</t>
  </si>
  <si>
    <t>Inspiratory muscle trainer</t>
  </si>
  <si>
    <t>42271700</t>
  </si>
  <si>
    <t>Oxygen therapy delivery systems and devices</t>
  </si>
  <si>
    <t>42271701</t>
  </si>
  <si>
    <t>Medical gas cylinders or related devices</t>
  </si>
  <si>
    <t>42271702</t>
  </si>
  <si>
    <t>Oxygen concentrators</t>
  </si>
  <si>
    <t>42271703</t>
  </si>
  <si>
    <t>Oxygen air blenders</t>
  </si>
  <si>
    <t>42271704</t>
  </si>
  <si>
    <t>Oxygen timers</t>
  </si>
  <si>
    <t>42271705</t>
  </si>
  <si>
    <t>Oxygen delivery connectors or adapters</t>
  </si>
  <si>
    <t>42271706</t>
  </si>
  <si>
    <t>Respiratory therapy compressors</t>
  </si>
  <si>
    <t>42271707</t>
  </si>
  <si>
    <t>Flow sensors or regulators or components</t>
  </si>
  <si>
    <t>42271708</t>
  </si>
  <si>
    <t>Medical oxygen masks or parts</t>
  </si>
  <si>
    <t>42271709</t>
  </si>
  <si>
    <t>Medical nasal cannulae</t>
  </si>
  <si>
    <t>42271710</t>
  </si>
  <si>
    <t>Medical nasal catheters or catheterization kits</t>
  </si>
  <si>
    <t>42271711</t>
  </si>
  <si>
    <t>Medical head hoods</t>
  </si>
  <si>
    <t>42271712</t>
  </si>
  <si>
    <t>Medical aerosol tents</t>
  </si>
  <si>
    <t>42271713</t>
  </si>
  <si>
    <t>Medical hyperbaric chambers</t>
  </si>
  <si>
    <t>42271714</t>
  </si>
  <si>
    <t>Medical incubators</t>
  </si>
  <si>
    <t>42271715</t>
  </si>
  <si>
    <t>Medical oxygen tubing or connectors</t>
  </si>
  <si>
    <t>42271716</t>
  </si>
  <si>
    <t>Cases for nasal insufflators</t>
  </si>
  <si>
    <t>42271717</t>
  </si>
  <si>
    <t>Inhalators or sets</t>
  </si>
  <si>
    <t>42271718</t>
  </si>
  <si>
    <t>Oxygen therapy delivery system products accessories or its supplies</t>
  </si>
  <si>
    <t>42271719</t>
  </si>
  <si>
    <t>Oxygen insufflator or its accessories</t>
  </si>
  <si>
    <t>42271720</t>
  </si>
  <si>
    <t>Liquid oxygen converters</t>
  </si>
  <si>
    <t>42271721</t>
  </si>
  <si>
    <t>Oxygen concentrator filters</t>
  </si>
  <si>
    <t>42271800</t>
  </si>
  <si>
    <t>Respiratory humidity and aerosol therapy products</t>
  </si>
  <si>
    <t>42271801</t>
  </si>
  <si>
    <t>Respiratory humidifiers or vaporizers</t>
  </si>
  <si>
    <t>42271802</t>
  </si>
  <si>
    <t>Nebulizers or accessories</t>
  </si>
  <si>
    <t>42271803</t>
  </si>
  <si>
    <t>Transfer sets for respiratory therapy</t>
  </si>
  <si>
    <t>42271900</t>
  </si>
  <si>
    <t>Airway management products</t>
  </si>
  <si>
    <t>42271901</t>
  </si>
  <si>
    <t>Pharyngeal airways</t>
  </si>
  <si>
    <t>42271902</t>
  </si>
  <si>
    <t>Esophageal tubes</t>
  </si>
  <si>
    <t>42271903</t>
  </si>
  <si>
    <t>Endotracheal tubes</t>
  </si>
  <si>
    <t>42271904</t>
  </si>
  <si>
    <t>Tracheostomy tubes</t>
  </si>
  <si>
    <t>42271905</t>
  </si>
  <si>
    <t>Endobronchial tubes</t>
  </si>
  <si>
    <t>42271906</t>
  </si>
  <si>
    <t>Endotracheal or tracheostomy tube repair kits</t>
  </si>
  <si>
    <t>42271907</t>
  </si>
  <si>
    <t>Respiratory aspirator products or accessories</t>
  </si>
  <si>
    <t>42271908</t>
  </si>
  <si>
    <t>Artificial airway holders</t>
  </si>
  <si>
    <t>42271909</t>
  </si>
  <si>
    <t>Artificial airway accessories</t>
  </si>
  <si>
    <t>42271910</t>
  </si>
  <si>
    <t>Endotracheal or tracheotomy sets</t>
  </si>
  <si>
    <t>42271911</t>
  </si>
  <si>
    <t>Respiratory manometer kits</t>
  </si>
  <si>
    <t>42271912</t>
  </si>
  <si>
    <t>Nasopharyngeal tubes</t>
  </si>
  <si>
    <t>42271913</t>
  </si>
  <si>
    <t>Pharyngeal airways or airways kits</t>
  </si>
  <si>
    <t>42271914</t>
  </si>
  <si>
    <t>Airway pressure gages</t>
  </si>
  <si>
    <t>42271915</t>
  </si>
  <si>
    <t>Tracheostomy accessories</t>
  </si>
  <si>
    <t>42271916</t>
  </si>
  <si>
    <t>Pharyngometer or accessory</t>
  </si>
  <si>
    <t>42272000</t>
  </si>
  <si>
    <t>Intubation supplies</t>
  </si>
  <si>
    <t>42272001</t>
  </si>
  <si>
    <t>Laryngoscopes or accessories</t>
  </si>
  <si>
    <t>42272002</t>
  </si>
  <si>
    <t>Laryngeal sprays</t>
  </si>
  <si>
    <t>42272003</t>
  </si>
  <si>
    <t>Bite blocks</t>
  </si>
  <si>
    <t>42272004</t>
  </si>
  <si>
    <t>Intubation stylets</t>
  </si>
  <si>
    <t>42272005</t>
  </si>
  <si>
    <t>Intubation forceps</t>
  </si>
  <si>
    <t>42272006</t>
  </si>
  <si>
    <t>Introducers</t>
  </si>
  <si>
    <t>42272007</t>
  </si>
  <si>
    <t>Bender tools</t>
  </si>
  <si>
    <t>42272008</t>
  </si>
  <si>
    <t>Intubation gauges or guides</t>
  </si>
  <si>
    <t>42272009</t>
  </si>
  <si>
    <t>Patient carbon dioxide detectors</t>
  </si>
  <si>
    <t>42272010</t>
  </si>
  <si>
    <t>Suction pumps</t>
  </si>
  <si>
    <t>42272011</t>
  </si>
  <si>
    <t>Suction catheters or its accessories</t>
  </si>
  <si>
    <t>42272012</t>
  </si>
  <si>
    <t>Suction tube or tubing</t>
  </si>
  <si>
    <t>42272013</t>
  </si>
  <si>
    <t>Suction canisters or liners</t>
  </si>
  <si>
    <t>42272014</t>
  </si>
  <si>
    <t>Suction connectors or adapters</t>
  </si>
  <si>
    <t>42272015</t>
  </si>
  <si>
    <t>Suction kits</t>
  </si>
  <si>
    <t>42272016</t>
  </si>
  <si>
    <t>Laryngeal keels or accessories</t>
  </si>
  <si>
    <t>42272017</t>
  </si>
  <si>
    <t>Intubator components or accessories</t>
  </si>
  <si>
    <t>42272100</t>
  </si>
  <si>
    <t>Negative mechanical pressure ventilators</t>
  </si>
  <si>
    <t>42272101</t>
  </si>
  <si>
    <t>Iron lung</t>
  </si>
  <si>
    <t>42272102</t>
  </si>
  <si>
    <t>Chest cuirass products</t>
  </si>
  <si>
    <t>42272200</t>
  </si>
  <si>
    <t>Positive mechanical pressure ventilators and accessories</t>
  </si>
  <si>
    <t>42272201</t>
  </si>
  <si>
    <t>Intermittent positive pressure breathing IPPB machines</t>
  </si>
  <si>
    <t>42272202</t>
  </si>
  <si>
    <t>Non invasive continuous positive air pressure machines</t>
  </si>
  <si>
    <t>42272203</t>
  </si>
  <si>
    <t>Non invasive bi level machines</t>
  </si>
  <si>
    <t>42272204</t>
  </si>
  <si>
    <t>Transport ventilators</t>
  </si>
  <si>
    <t>42272205</t>
  </si>
  <si>
    <t>Adult or pediatric intensive care ventilators</t>
  </si>
  <si>
    <t>42272206</t>
  </si>
  <si>
    <t>Infant intensive care ventilators</t>
  </si>
  <si>
    <t>42272207</t>
  </si>
  <si>
    <t>High frequency ventilators</t>
  </si>
  <si>
    <t>42272208</t>
  </si>
  <si>
    <t>Home care ventilators</t>
  </si>
  <si>
    <t>42272209</t>
  </si>
  <si>
    <t>Ventilator or breathing circuits</t>
  </si>
  <si>
    <t>42272210</t>
  </si>
  <si>
    <t>Breathing circuit bags</t>
  </si>
  <si>
    <t>42272211</t>
  </si>
  <si>
    <t>Hyperinflation products</t>
  </si>
  <si>
    <t>42272212</t>
  </si>
  <si>
    <t>Positive end expiratory pressure PEEP valves</t>
  </si>
  <si>
    <t>42272213</t>
  </si>
  <si>
    <t>Continuous positive airway pressure CPAP masks or straps</t>
  </si>
  <si>
    <t>42272214</t>
  </si>
  <si>
    <t>Circuit connectors or adapters or valves</t>
  </si>
  <si>
    <t>42272215</t>
  </si>
  <si>
    <t>Ventilator testing supplies</t>
  </si>
  <si>
    <t>42272216</t>
  </si>
  <si>
    <t>Ventilator thermometers</t>
  </si>
  <si>
    <t>42272217</t>
  </si>
  <si>
    <t>Ventilator water traps</t>
  </si>
  <si>
    <t>42272218</t>
  </si>
  <si>
    <t>Ventilator gas sampling ports or lines</t>
  </si>
  <si>
    <t>42272219</t>
  </si>
  <si>
    <t>Ventilator heat or moisture exchangers or filters</t>
  </si>
  <si>
    <t>42272220</t>
  </si>
  <si>
    <t>Ventilator accessories</t>
  </si>
  <si>
    <t>42272221</t>
  </si>
  <si>
    <t>Ventilator humidification products</t>
  </si>
  <si>
    <t>42272222</t>
  </si>
  <si>
    <t>Ventilator weaning products</t>
  </si>
  <si>
    <t>42272223</t>
  </si>
  <si>
    <t>Breathing apparatus accessories or supplies</t>
  </si>
  <si>
    <t>42272224</t>
  </si>
  <si>
    <t>Ventilator circuit kits</t>
  </si>
  <si>
    <t>42272225</t>
  </si>
  <si>
    <t>Bi level positive airway pressure Bi PAP accessories</t>
  </si>
  <si>
    <t>42272300</t>
  </si>
  <si>
    <t>Resuscitation supplies</t>
  </si>
  <si>
    <t>42272301</t>
  </si>
  <si>
    <t>Manual resuscitators</t>
  </si>
  <si>
    <t>42272302</t>
  </si>
  <si>
    <t>Pneumatic resuscitators</t>
  </si>
  <si>
    <t>42272303</t>
  </si>
  <si>
    <t>Resuscitation masks or accessories</t>
  </si>
  <si>
    <t>42272304</t>
  </si>
  <si>
    <t>Resuscitator components or accessories</t>
  </si>
  <si>
    <t>42272305</t>
  </si>
  <si>
    <t>Resuscitation connectors</t>
  </si>
  <si>
    <t>42272306</t>
  </si>
  <si>
    <t>Resuscitation kits</t>
  </si>
  <si>
    <t>42272307</t>
  </si>
  <si>
    <t>Cases for resuscitation apparatus or accessories</t>
  </si>
  <si>
    <t>42272400</t>
  </si>
  <si>
    <t>Thoracentesis products</t>
  </si>
  <si>
    <t>42272401</t>
  </si>
  <si>
    <t>Thoracentesis needles</t>
  </si>
  <si>
    <t>42272402</t>
  </si>
  <si>
    <t>Thoracentesis sets or trays</t>
  </si>
  <si>
    <t>42272403</t>
  </si>
  <si>
    <t>Thoracentesis catheters or catheterization kits or accessories</t>
  </si>
  <si>
    <t>42272404</t>
  </si>
  <si>
    <t>Pleural cavity drainage unit or accessories</t>
  </si>
  <si>
    <t>42272500</t>
  </si>
  <si>
    <t>Anesthesia apparatus and accessories and supplies</t>
  </si>
  <si>
    <t>42272501</t>
  </si>
  <si>
    <t>Gas anesthesia apparatus</t>
  </si>
  <si>
    <t>42272502</t>
  </si>
  <si>
    <t>Absorber units for gas anesthesia apparatus</t>
  </si>
  <si>
    <t>42272503</t>
  </si>
  <si>
    <t>Anesthesia inhalers or inhaler units or accessories</t>
  </si>
  <si>
    <t>42272504</t>
  </si>
  <si>
    <t>Anesthesia sets or kits</t>
  </si>
  <si>
    <t>42272505</t>
  </si>
  <si>
    <t>Gas anesthesia apparatus tubes or tubing assemblies or tube fittings or accessories</t>
  </si>
  <si>
    <t>42272506</t>
  </si>
  <si>
    <t>Anesthesia apparatus screen filters</t>
  </si>
  <si>
    <t>42272507</t>
  </si>
  <si>
    <t>Temperature control for anesthesia apparatus</t>
  </si>
  <si>
    <t>42272508</t>
  </si>
  <si>
    <t>Intrathecal pump</t>
  </si>
  <si>
    <t>42272509</t>
  </si>
  <si>
    <t>Anesthesia machine calibrators or accessories</t>
  </si>
  <si>
    <t>42272510</t>
  </si>
  <si>
    <t>Anesthesia machine upgrade kits or accessories</t>
  </si>
  <si>
    <t>Medical sterilization products</t>
  </si>
  <si>
    <t>Autoclave and sterilizer equipment and accessories</t>
  </si>
  <si>
    <t>42281501</t>
  </si>
  <si>
    <t>Chemical or gas sterilizers</t>
  </si>
  <si>
    <t>42281502</t>
  </si>
  <si>
    <t>Dry heat or hot air sterilizers</t>
  </si>
  <si>
    <t>42281503</t>
  </si>
  <si>
    <t>Filter sterilizers</t>
  </si>
  <si>
    <t>42281504</t>
  </si>
  <si>
    <t>Glass bead sterilizers</t>
  </si>
  <si>
    <t>42281505</t>
  </si>
  <si>
    <t>Lifting handles for sterilizer containers or trays</t>
  </si>
  <si>
    <t>42281506</t>
  </si>
  <si>
    <t>Powered instrument cleaning devices or accessories</t>
  </si>
  <si>
    <t>42281507</t>
  </si>
  <si>
    <t>Radiation sterilizers</t>
  </si>
  <si>
    <t>42281508</t>
  </si>
  <si>
    <t>Steam autoclaves or sterilizers</t>
  </si>
  <si>
    <t>42281509</t>
  </si>
  <si>
    <t>Sterilization containers or trays</t>
  </si>
  <si>
    <t>42281510</t>
  </si>
  <si>
    <t>Sterilization instrument clips or racks or stringers or holders</t>
  </si>
  <si>
    <t>42281511</t>
  </si>
  <si>
    <t>Sterilization lamps</t>
  </si>
  <si>
    <t>42281512</t>
  </si>
  <si>
    <t>Sterilization lids</t>
  </si>
  <si>
    <t>42281513</t>
  </si>
  <si>
    <t>Sterilization nameplates</t>
  </si>
  <si>
    <t>42281514</t>
  </si>
  <si>
    <t>Sanitizer heaters or accessories</t>
  </si>
  <si>
    <t>42281515</t>
  </si>
  <si>
    <t>Sterilization cabinets</t>
  </si>
  <si>
    <t>42281516</t>
  </si>
  <si>
    <t>Sterilization filters</t>
  </si>
  <si>
    <t>42281517</t>
  </si>
  <si>
    <t>Sterilization water recovery systems</t>
  </si>
  <si>
    <t>42281518</t>
  </si>
  <si>
    <t>Sterilization cannula bars</t>
  </si>
  <si>
    <t>42281519</t>
  </si>
  <si>
    <t>Needle sterilizers</t>
  </si>
  <si>
    <t>42281520</t>
  </si>
  <si>
    <t>Test packs for steam sterilizers</t>
  </si>
  <si>
    <t>42281521</t>
  </si>
  <si>
    <t>Sterilization sets</t>
  </si>
  <si>
    <t>42281522</t>
  </si>
  <si>
    <t>Sterilization instruments or sterilization cases inserts</t>
  </si>
  <si>
    <t>42281523</t>
  </si>
  <si>
    <t>Sterilization filter sleeves</t>
  </si>
  <si>
    <t>42281524</t>
  </si>
  <si>
    <t>Sterilization adapters or adapter assemblies</t>
  </si>
  <si>
    <t>42281600</t>
  </si>
  <si>
    <t>Cold sterilization and disinfectant solutions</t>
  </si>
  <si>
    <t>42281601</t>
  </si>
  <si>
    <t>Decontamination solutions</t>
  </si>
  <si>
    <t>42281602</t>
  </si>
  <si>
    <t>Glutaraldehyde solutions</t>
  </si>
  <si>
    <t>42281603</t>
  </si>
  <si>
    <t>Medical instrument disinfectants</t>
  </si>
  <si>
    <t>42281604</t>
  </si>
  <si>
    <t>Medical surface disinfectants</t>
  </si>
  <si>
    <t>42281605</t>
  </si>
  <si>
    <t>Medical antisetting compounds</t>
  </si>
  <si>
    <t>42281606</t>
  </si>
  <si>
    <t>Medical gas fumigators</t>
  </si>
  <si>
    <t>Disinfecting or presterilization cleaning equipment and solutions</t>
  </si>
  <si>
    <t>42281701</t>
  </si>
  <si>
    <t>Chamber cleaners for autoclaves or sterilizers</t>
  </si>
  <si>
    <t>42281702</t>
  </si>
  <si>
    <t>Disinfectant soaking pans</t>
  </si>
  <si>
    <t>42281703</t>
  </si>
  <si>
    <t>Instrument care kits</t>
  </si>
  <si>
    <t>42281704</t>
  </si>
  <si>
    <t>Instrument cleaners or detergents</t>
  </si>
  <si>
    <t>42281705</t>
  </si>
  <si>
    <t>Medical equipment and instrument disinfectant washing equipment</t>
  </si>
  <si>
    <t>42281706</t>
  </si>
  <si>
    <t>Instrument lubricants or milk</t>
  </si>
  <si>
    <t>42281707</t>
  </si>
  <si>
    <t>Instrument stain remover pads</t>
  </si>
  <si>
    <t>42281708</t>
  </si>
  <si>
    <t>Sterilization cart cleaners</t>
  </si>
  <si>
    <t>42281709</t>
  </si>
  <si>
    <t>Sterilization cleaning brushes</t>
  </si>
  <si>
    <t>42281710</t>
  </si>
  <si>
    <t>Sterilization deodorants</t>
  </si>
  <si>
    <t>42281711</t>
  </si>
  <si>
    <t>Sterilization liquid descalers</t>
  </si>
  <si>
    <t>42281712</t>
  </si>
  <si>
    <t>Ultrasonic cleaning equipment</t>
  </si>
  <si>
    <t>42281713</t>
  </si>
  <si>
    <t>Sterilization drain pans</t>
  </si>
  <si>
    <t>Sterilization indicators and controls</t>
  </si>
  <si>
    <t>42281801</t>
  </si>
  <si>
    <t>Disinfectant test strips</t>
  </si>
  <si>
    <t>42281802</t>
  </si>
  <si>
    <t>Sterilization labels</t>
  </si>
  <si>
    <t>42281803</t>
  </si>
  <si>
    <t>Sterilization biological kits</t>
  </si>
  <si>
    <t>42281804</t>
  </si>
  <si>
    <t>Sterilization controls</t>
  </si>
  <si>
    <t>42281805</t>
  </si>
  <si>
    <t>Sterilization indicator records</t>
  </si>
  <si>
    <t>42281806</t>
  </si>
  <si>
    <t>Sterilization indicator strips</t>
  </si>
  <si>
    <t>42281807</t>
  </si>
  <si>
    <t>Sterilization indicator tapes</t>
  </si>
  <si>
    <t>42281808</t>
  </si>
  <si>
    <t>Sterilization papers or sheets</t>
  </si>
  <si>
    <t>42281809</t>
  </si>
  <si>
    <t>Sterilization record storage envelopes</t>
  </si>
  <si>
    <t>42281810</t>
  </si>
  <si>
    <t>Sterilization test packs and accessories</t>
  </si>
  <si>
    <t>Sterilization wraps and packaging supplies</t>
  </si>
  <si>
    <t>42281901</t>
  </si>
  <si>
    <t>Holders or carts for sterilization wrappers or pouches</t>
  </si>
  <si>
    <t>42281902</t>
  </si>
  <si>
    <t>Sterilization wraps or overwraps</t>
  </si>
  <si>
    <t>42281903</t>
  </si>
  <si>
    <t>Sterilization dust covers</t>
  </si>
  <si>
    <t>42281904</t>
  </si>
  <si>
    <t>Sterilization pouches</t>
  </si>
  <si>
    <t>42281905</t>
  </si>
  <si>
    <t>Sterilization heat sealers</t>
  </si>
  <si>
    <t>42281906</t>
  </si>
  <si>
    <t>Sterilization instrument bands</t>
  </si>
  <si>
    <t>42281907</t>
  </si>
  <si>
    <t>Sterilization instrument protectors</t>
  </si>
  <si>
    <t>42281908</t>
  </si>
  <si>
    <t>Sterilization instrument tray liners</t>
  </si>
  <si>
    <t>42281909</t>
  </si>
  <si>
    <t>Sterilization labeling guns or tapes or pens</t>
  </si>
  <si>
    <t>42281912</t>
  </si>
  <si>
    <t>Sterilization towels</t>
  </si>
  <si>
    <t>42281913</t>
  </si>
  <si>
    <t>Sterilization tubing</t>
  </si>
  <si>
    <t>42281914</t>
  </si>
  <si>
    <t>Sterilization disposable containers</t>
  </si>
  <si>
    <t>42281915</t>
  </si>
  <si>
    <t>Sterilization reels</t>
  </si>
  <si>
    <t>42281916</t>
  </si>
  <si>
    <t>Sterilization bags</t>
  </si>
  <si>
    <t>Surgical products</t>
  </si>
  <si>
    <t>42291500</t>
  </si>
  <si>
    <t>Surgical bone biopsy instruments and related products</t>
  </si>
  <si>
    <t>42291501</t>
  </si>
  <si>
    <t>Surgical bone biopsy mills or related products</t>
  </si>
  <si>
    <t>42291502</t>
  </si>
  <si>
    <t>Surgical bone biopsy trephines</t>
  </si>
  <si>
    <t>Surgical cutting instruments and snares and related products</t>
  </si>
  <si>
    <t>42291601</t>
  </si>
  <si>
    <t>Laser surgery scalpels or knives or knife handles</t>
  </si>
  <si>
    <t>42291602</t>
  </si>
  <si>
    <t>Surgical bolt or cable or pin or wire cutter instruments</t>
  </si>
  <si>
    <t>42291603</t>
  </si>
  <si>
    <t>Surgical bone cutting forceps</t>
  </si>
  <si>
    <t>42291604</t>
  </si>
  <si>
    <t>Surgical bone hand saws or wire saws or saw handles</t>
  </si>
  <si>
    <t>42291605</t>
  </si>
  <si>
    <t>Surgical broaches</t>
  </si>
  <si>
    <t>42291606</t>
  </si>
  <si>
    <t>Surgical chisels or gouges</t>
  </si>
  <si>
    <t>42291607</t>
  </si>
  <si>
    <t>Surgical curettes or loops</t>
  </si>
  <si>
    <t>42291608</t>
  </si>
  <si>
    <t>Surgical cutting blocks or boards or platforms</t>
  </si>
  <si>
    <t>42291609</t>
  </si>
  <si>
    <t>Surgical nippers</t>
  </si>
  <si>
    <t>42291610</t>
  </si>
  <si>
    <t>Surgical planes</t>
  </si>
  <si>
    <t>42291611</t>
  </si>
  <si>
    <t>Surgical rasps</t>
  </si>
  <si>
    <t>42291612</t>
  </si>
  <si>
    <t>Surgical ronguers</t>
  </si>
  <si>
    <t>42291613</t>
  </si>
  <si>
    <t>Surgical scalpels or knives or blades or trephines or accessories</t>
  </si>
  <si>
    <t>42291614</t>
  </si>
  <si>
    <t>Surgical scissors</t>
  </si>
  <si>
    <t>42291615</t>
  </si>
  <si>
    <t>Surgical shears</t>
  </si>
  <si>
    <t>42291616</t>
  </si>
  <si>
    <t>Surgical snares or snare wires</t>
  </si>
  <si>
    <t>42291617</t>
  </si>
  <si>
    <t>Surgical spuds</t>
  </si>
  <si>
    <t>42291619</t>
  </si>
  <si>
    <t>Surgical tomes</t>
  </si>
  <si>
    <t>42291620</t>
  </si>
  <si>
    <t>Surgical trocars for general use or accessories</t>
  </si>
  <si>
    <t>42291621</t>
  </si>
  <si>
    <t>Finger ring removers</t>
  </si>
  <si>
    <t>42291622</t>
  </si>
  <si>
    <t>Adenotomes</t>
  </si>
  <si>
    <t>42291623</t>
  </si>
  <si>
    <t>Periosteotomes</t>
  </si>
  <si>
    <t>42291624</t>
  </si>
  <si>
    <t>Meniscotomes</t>
  </si>
  <si>
    <t>42291625</t>
  </si>
  <si>
    <t>Infant heel incision instruments</t>
  </si>
  <si>
    <t>42291627</t>
  </si>
  <si>
    <t>Surgical burs or its accessories</t>
  </si>
  <si>
    <t>42291700</t>
  </si>
  <si>
    <t>Surgical hand drills and reamers and puncturing instruments and accessories and related products</t>
  </si>
  <si>
    <t>42291701</t>
  </si>
  <si>
    <t>Surgical hand or twist drills or drill kits or accessories</t>
  </si>
  <si>
    <t>42291702</t>
  </si>
  <si>
    <t>Surgical hand reamers or awls</t>
  </si>
  <si>
    <t>42291703</t>
  </si>
  <si>
    <t>Surgical perforators</t>
  </si>
  <si>
    <t>42291704</t>
  </si>
  <si>
    <t>Surgical punches or punch holder or accessories</t>
  </si>
  <si>
    <t>42291705</t>
  </si>
  <si>
    <t>Surgical reamer adapters</t>
  </si>
  <si>
    <t>42291707</t>
  </si>
  <si>
    <t>Craniotomy kits</t>
  </si>
  <si>
    <t>42291708</t>
  </si>
  <si>
    <t>Surgical drill bit or accessories</t>
  </si>
  <si>
    <t>42291709</t>
  </si>
  <si>
    <t>Surgical saw blades or accessories</t>
  </si>
  <si>
    <t>42291710</t>
  </si>
  <si>
    <t>Amnio hook</t>
  </si>
  <si>
    <t>42291800</t>
  </si>
  <si>
    <t>Surgical clamps and forceps and surgical ligators and related instruments</t>
  </si>
  <si>
    <t>42291801</t>
  </si>
  <si>
    <t>Surgical band ligator appliers or bands or related products</t>
  </si>
  <si>
    <t>42291802</t>
  </si>
  <si>
    <t>Surgical clamps or clips or forceps or accessories</t>
  </si>
  <si>
    <t>42291803</t>
  </si>
  <si>
    <t>Surgical laser clamps or forceps</t>
  </si>
  <si>
    <t>42291804</t>
  </si>
  <si>
    <t>Circumcision clamp or bell</t>
  </si>
  <si>
    <t>42291900</t>
  </si>
  <si>
    <t>Surgical instrument and tube holders and positioners</t>
  </si>
  <si>
    <t>42291901</t>
  </si>
  <si>
    <t>Surgical instrument holders or positioners</t>
  </si>
  <si>
    <t>42291902</t>
  </si>
  <si>
    <t>Surgical tube holders or positioners</t>
  </si>
  <si>
    <t>42292000</t>
  </si>
  <si>
    <t>Surgical mirrors</t>
  </si>
  <si>
    <t>42292001</t>
  </si>
  <si>
    <t>Surgical otolaryngological mirrors or accessories</t>
  </si>
  <si>
    <t>42292100</t>
  </si>
  <si>
    <t>Surgical inserters and extractors and related products</t>
  </si>
  <si>
    <t>42292101</t>
  </si>
  <si>
    <t>Surgical inserters or inserters kits</t>
  </si>
  <si>
    <t>42292102</t>
  </si>
  <si>
    <t>Surgical extractors</t>
  </si>
  <si>
    <t>42292103</t>
  </si>
  <si>
    <t>Surgical chucks or keys</t>
  </si>
  <si>
    <t>42292200</t>
  </si>
  <si>
    <t>Surgical approximators and compressors and depressors and related products</t>
  </si>
  <si>
    <t>42292201</t>
  </si>
  <si>
    <t>Surgical approximators</t>
  </si>
  <si>
    <t>42292202</t>
  </si>
  <si>
    <t>Surgical compressors</t>
  </si>
  <si>
    <t>42292203</t>
  </si>
  <si>
    <t>Surgical depressors</t>
  </si>
  <si>
    <t>42292300</t>
  </si>
  <si>
    <t>Surgical bending irons and crimpers and pliers and tensioners and wrenches and related products</t>
  </si>
  <si>
    <t>42292301</t>
  </si>
  <si>
    <t>Surgical bending instruments</t>
  </si>
  <si>
    <t>42292302</t>
  </si>
  <si>
    <t>Surgical crimpers</t>
  </si>
  <si>
    <t>42292303</t>
  </si>
  <si>
    <t>Surgical pliers</t>
  </si>
  <si>
    <t>42292304</t>
  </si>
  <si>
    <t>Surgical tensioners</t>
  </si>
  <si>
    <t>42292305</t>
  </si>
  <si>
    <t>Surgical vice grips</t>
  </si>
  <si>
    <t>42292306</t>
  </si>
  <si>
    <t>Surgical wire holding forceps or twisters</t>
  </si>
  <si>
    <t>42292307</t>
  </si>
  <si>
    <t>Surgical wrenches</t>
  </si>
  <si>
    <t>42292400</t>
  </si>
  <si>
    <t>Surgical taps and drivers and related products</t>
  </si>
  <si>
    <t>42292401</t>
  </si>
  <si>
    <t>Surgical taps</t>
  </si>
  <si>
    <t>42292402</t>
  </si>
  <si>
    <t>Surgical drivers or its parts or accessories</t>
  </si>
  <si>
    <t>42292403</t>
  </si>
  <si>
    <t>Surgical ratchet handles</t>
  </si>
  <si>
    <t>42292500</t>
  </si>
  <si>
    <t>Surgical hammers and mallets and impactors and presses and related products</t>
  </si>
  <si>
    <t>42292501</t>
  </si>
  <si>
    <t>Surgical tamps</t>
  </si>
  <si>
    <t>42292502</t>
  </si>
  <si>
    <t>Surgical hammers or mallets</t>
  </si>
  <si>
    <t>42292503</t>
  </si>
  <si>
    <t>Surgical impactors or packers</t>
  </si>
  <si>
    <t>42292504</t>
  </si>
  <si>
    <t>Surgical presses</t>
  </si>
  <si>
    <t>42292505</t>
  </si>
  <si>
    <t>Surgical hammer or mallet caps</t>
  </si>
  <si>
    <t>42292600</t>
  </si>
  <si>
    <t>Surgical dilators and probes and grooves and related products</t>
  </si>
  <si>
    <t>42292601</t>
  </si>
  <si>
    <t>Surgical dilators or accessories</t>
  </si>
  <si>
    <t>42292602</t>
  </si>
  <si>
    <t>Surgical grooves</t>
  </si>
  <si>
    <t>42292603</t>
  </si>
  <si>
    <t>Surgical probes or directors</t>
  </si>
  <si>
    <t>42292700</t>
  </si>
  <si>
    <t>Surgical dissectors and elevators and picks and related products</t>
  </si>
  <si>
    <t>42292701</t>
  </si>
  <si>
    <t>Surgical dissectors</t>
  </si>
  <si>
    <t>42292702</t>
  </si>
  <si>
    <t>Surgical elevators or levers</t>
  </si>
  <si>
    <t>42292703</t>
  </si>
  <si>
    <t>Surgical lifters</t>
  </si>
  <si>
    <t>42292704</t>
  </si>
  <si>
    <t>Surgical picks</t>
  </si>
  <si>
    <t>42292800</t>
  </si>
  <si>
    <t>Surgical marking instruments</t>
  </si>
  <si>
    <t>42292801</t>
  </si>
  <si>
    <t>Ophthalmic marking instruments</t>
  </si>
  <si>
    <t>42292802</t>
  </si>
  <si>
    <t>Surgical marking instruments for general use</t>
  </si>
  <si>
    <t>42292900</t>
  </si>
  <si>
    <t>Suture and surgical tissue closure instruments and related products</t>
  </si>
  <si>
    <t>42292901</t>
  </si>
  <si>
    <t>Surgical cerclage instruments</t>
  </si>
  <si>
    <t>42292902</t>
  </si>
  <si>
    <t>Surgical laser needle holders</t>
  </si>
  <si>
    <t>42292903</t>
  </si>
  <si>
    <t>Surgical needle holders for general use</t>
  </si>
  <si>
    <t>42292904</t>
  </si>
  <si>
    <t>Surgical suture or wire passers or related products</t>
  </si>
  <si>
    <t>42292907</t>
  </si>
  <si>
    <t>Skin stretching systems</t>
  </si>
  <si>
    <t>42292908</t>
  </si>
  <si>
    <t>Surgical purstring devices</t>
  </si>
  <si>
    <t>42293000</t>
  </si>
  <si>
    <t>Surgical measuring devices and related products</t>
  </si>
  <si>
    <t>42293001</t>
  </si>
  <si>
    <t>Surgical calipers or rulers</t>
  </si>
  <si>
    <t>42293002</t>
  </si>
  <si>
    <t>Surgical measuring gauges or rods</t>
  </si>
  <si>
    <t>42293003</t>
  </si>
  <si>
    <t>Surgical graft measuring instruments</t>
  </si>
  <si>
    <t>42293004</t>
  </si>
  <si>
    <t>Surgical sizing instruments for general use</t>
  </si>
  <si>
    <t>42293005</t>
  </si>
  <si>
    <t>Surgical valve sizing instruments</t>
  </si>
  <si>
    <t>42293006</t>
  </si>
  <si>
    <t>Surgical measuring tapes</t>
  </si>
  <si>
    <t>42293100</t>
  </si>
  <si>
    <t>Surgical retractors and related products</t>
  </si>
  <si>
    <t>42293101</t>
  </si>
  <si>
    <t>Laser surgery retractors</t>
  </si>
  <si>
    <t>42293102</t>
  </si>
  <si>
    <t>Surgical retraction hooks</t>
  </si>
  <si>
    <t>42293103</t>
  </si>
  <si>
    <t>Surgical lighted fiberoptic retractors</t>
  </si>
  <si>
    <t>42293104</t>
  </si>
  <si>
    <t>Surgical mouth gags or accessories</t>
  </si>
  <si>
    <t>42293105</t>
  </si>
  <si>
    <t>Surgical rake retractors</t>
  </si>
  <si>
    <t>42293106</t>
  </si>
  <si>
    <t>Surgical retractor sets</t>
  </si>
  <si>
    <t>42293107</t>
  </si>
  <si>
    <t>Surgical retractors for general use</t>
  </si>
  <si>
    <t>42293108</t>
  </si>
  <si>
    <t>Surgical stabilizers</t>
  </si>
  <si>
    <t>42293109</t>
  </si>
  <si>
    <t>Surgical tissue protectors</t>
  </si>
  <si>
    <t>42293110</t>
  </si>
  <si>
    <t>Orthopedic retractors</t>
  </si>
  <si>
    <t>42293111</t>
  </si>
  <si>
    <t>Opthalmic retractors</t>
  </si>
  <si>
    <t>42293112</t>
  </si>
  <si>
    <t>Cardiovascular or thoracic retractors</t>
  </si>
  <si>
    <t>42293113</t>
  </si>
  <si>
    <t>Vein retractors</t>
  </si>
  <si>
    <t>42293114</t>
  </si>
  <si>
    <t>Oral retractors</t>
  </si>
  <si>
    <t>42293115</t>
  </si>
  <si>
    <t>Tracheal retractors</t>
  </si>
  <si>
    <t>42293116</t>
  </si>
  <si>
    <t>Rectal retractors</t>
  </si>
  <si>
    <t>42293117</t>
  </si>
  <si>
    <t>Gastrointestinal retractors</t>
  </si>
  <si>
    <t>42293118</t>
  </si>
  <si>
    <t>Uterine retractors</t>
  </si>
  <si>
    <t>42293119</t>
  </si>
  <si>
    <t>Abdominal retractors</t>
  </si>
  <si>
    <t>42293120</t>
  </si>
  <si>
    <t>Spine or neuro retractors</t>
  </si>
  <si>
    <t>42293121</t>
  </si>
  <si>
    <t>Gland retractors</t>
  </si>
  <si>
    <t>42293122</t>
  </si>
  <si>
    <t>Ear retractors</t>
  </si>
  <si>
    <t>42293123</t>
  </si>
  <si>
    <t>Plastic surgery retractors</t>
  </si>
  <si>
    <t>42293124</t>
  </si>
  <si>
    <t>Nerve retractors</t>
  </si>
  <si>
    <t>42293125</t>
  </si>
  <si>
    <t>Sternum retractors</t>
  </si>
  <si>
    <t>42293126</t>
  </si>
  <si>
    <t>Amputation retractors</t>
  </si>
  <si>
    <t>42293127</t>
  </si>
  <si>
    <t>Tissue retractors</t>
  </si>
  <si>
    <t>42293128</t>
  </si>
  <si>
    <t>Skin retractors</t>
  </si>
  <si>
    <t>42293129</t>
  </si>
  <si>
    <t>Microsurgical retractors</t>
  </si>
  <si>
    <t>42293130</t>
  </si>
  <si>
    <t>Lung retractors</t>
  </si>
  <si>
    <t>42293131</t>
  </si>
  <si>
    <t>Eyelid retractors</t>
  </si>
  <si>
    <t>42293132</t>
  </si>
  <si>
    <t>Finger retractors</t>
  </si>
  <si>
    <t>42293133</t>
  </si>
  <si>
    <t>Surgical retractor rings</t>
  </si>
  <si>
    <t>42293134</t>
  </si>
  <si>
    <t>Cervical retractors</t>
  </si>
  <si>
    <t>42293135</t>
  </si>
  <si>
    <t>Lip retractors</t>
  </si>
  <si>
    <t>42293136</t>
  </si>
  <si>
    <t>Retractor adapters</t>
  </si>
  <si>
    <t>42293137</t>
  </si>
  <si>
    <t>Orthopedic retractor blades</t>
  </si>
  <si>
    <t>42293138</t>
  </si>
  <si>
    <t>Surgical urology retractors or its accessories</t>
  </si>
  <si>
    <t>42293139</t>
  </si>
  <si>
    <t>Retractor attachments</t>
  </si>
  <si>
    <t>42293200</t>
  </si>
  <si>
    <t>Surgical myoma instruments</t>
  </si>
  <si>
    <t>42293201</t>
  </si>
  <si>
    <t>Surgical myoma screws</t>
  </si>
  <si>
    <t>42293300</t>
  </si>
  <si>
    <t>Surgical distractors and spreaders and separators and related products</t>
  </si>
  <si>
    <t>42293301</t>
  </si>
  <si>
    <t>Surgical distractors or accessories</t>
  </si>
  <si>
    <t>42293302</t>
  </si>
  <si>
    <t>Surgical separators</t>
  </si>
  <si>
    <t>42293303</t>
  </si>
  <si>
    <t>Surgical specula</t>
  </si>
  <si>
    <t>42293304</t>
  </si>
  <si>
    <t>Surgical spreaders</t>
  </si>
  <si>
    <t>42293400</t>
  </si>
  <si>
    <t>Surgical manipulators and implant positioners and related products</t>
  </si>
  <si>
    <t>42293401</t>
  </si>
  <si>
    <t>Surgical guides</t>
  </si>
  <si>
    <t>42293403</t>
  </si>
  <si>
    <t>Surgical implant holders</t>
  </si>
  <si>
    <t>42293404</t>
  </si>
  <si>
    <t>Surgical pushers</t>
  </si>
  <si>
    <t>42293405</t>
  </si>
  <si>
    <t>Surgical manipulating instruments</t>
  </si>
  <si>
    <t>42293406</t>
  </si>
  <si>
    <t>Surgical implant positioners</t>
  </si>
  <si>
    <t>42293407</t>
  </si>
  <si>
    <t>Ureteral filiforms</t>
  </si>
  <si>
    <t>42293500</t>
  </si>
  <si>
    <t>Surgical suction and irrigation cannulas and tips and stylets and related products</t>
  </si>
  <si>
    <t>42293501</t>
  </si>
  <si>
    <t>Surgical irrigation or suction handpieces or cannulas or cystotomes or tips or related products</t>
  </si>
  <si>
    <t>42293502</t>
  </si>
  <si>
    <t>Surgical laser suction or irrigation cannulas or tips or related products</t>
  </si>
  <si>
    <t>42293503</t>
  </si>
  <si>
    <t>Surgical vacuum extraction devices or curettes or related products</t>
  </si>
  <si>
    <t>42293504</t>
  </si>
  <si>
    <t>Ophthalmic irrigation or aspiration supplies or accessories</t>
  </si>
  <si>
    <t>42293505</t>
  </si>
  <si>
    <t>Surgical suction drain probes</t>
  </si>
  <si>
    <t>42293506</t>
  </si>
  <si>
    <t>Surgical suction bulbs</t>
  </si>
  <si>
    <t>42293507</t>
  </si>
  <si>
    <t>Surgical suction reservoirs</t>
  </si>
  <si>
    <t>42293508</t>
  </si>
  <si>
    <t>Ear nose and throat ENT irrigation or aspiration supplies or accessories</t>
  </si>
  <si>
    <t>42293509</t>
  </si>
  <si>
    <t>Surgical irrigation sets or accessories</t>
  </si>
  <si>
    <t>42293600</t>
  </si>
  <si>
    <t>Surgical bougies and sounds and obturators and related products</t>
  </si>
  <si>
    <t>42293601</t>
  </si>
  <si>
    <t>Surgical bougies</t>
  </si>
  <si>
    <t>42293602</t>
  </si>
  <si>
    <t>Surgical obturators</t>
  </si>
  <si>
    <t>42293603</t>
  </si>
  <si>
    <t>Surgical sounds</t>
  </si>
  <si>
    <t>42293700</t>
  </si>
  <si>
    <t>Surgical crushers and excavators and morselizers and related products</t>
  </si>
  <si>
    <t>42293701</t>
  </si>
  <si>
    <t>Surgical crushers</t>
  </si>
  <si>
    <t>42293702</t>
  </si>
  <si>
    <t>Surgical excavators</t>
  </si>
  <si>
    <t>42293703</t>
  </si>
  <si>
    <t>Surgical morselizers</t>
  </si>
  <si>
    <t>42293800</t>
  </si>
  <si>
    <t>Surgical passers and searchers and tunnelers and strippers and related products</t>
  </si>
  <si>
    <t>42293801</t>
  </si>
  <si>
    <t>Surgical passers</t>
  </si>
  <si>
    <t>42293802</t>
  </si>
  <si>
    <t>Surgical searchers</t>
  </si>
  <si>
    <t>42293803</t>
  </si>
  <si>
    <t>Surgical strippers</t>
  </si>
  <si>
    <t>42293804</t>
  </si>
  <si>
    <t>Surgical tunnelers or accessories</t>
  </si>
  <si>
    <t>42293900</t>
  </si>
  <si>
    <t>Surgical wound packing instruments and related products</t>
  </si>
  <si>
    <t>42293901</t>
  </si>
  <si>
    <t>Surgical laparotomy rings</t>
  </si>
  <si>
    <t>42293902</t>
  </si>
  <si>
    <t>Surgical wound packing instruments</t>
  </si>
  <si>
    <t>42294000</t>
  </si>
  <si>
    <t>Surgical spatulas and spoons and scoops and related products</t>
  </si>
  <si>
    <t>42294001</t>
  </si>
  <si>
    <t>Surgical scoops</t>
  </si>
  <si>
    <t>42294002</t>
  </si>
  <si>
    <t>Surgical spatulas</t>
  </si>
  <si>
    <t>42294003</t>
  </si>
  <si>
    <t>Surgical spoons</t>
  </si>
  <si>
    <t>42294100</t>
  </si>
  <si>
    <t>Surgical skeletal traction devices and related products</t>
  </si>
  <si>
    <t>42294101</t>
  </si>
  <si>
    <t>Surgical traction bows or pin tractor loops or related products</t>
  </si>
  <si>
    <t>42294102</t>
  </si>
  <si>
    <t>Surgical skull traction devices or related products</t>
  </si>
  <si>
    <t>42294103</t>
  </si>
  <si>
    <t>Surgical traction halters</t>
  </si>
  <si>
    <t>42294200</t>
  </si>
  <si>
    <t>Surgical instrument sets and systems and trays</t>
  </si>
  <si>
    <t>42294201</t>
  </si>
  <si>
    <t>Cardiovascular or thoracic surgical instrument sets</t>
  </si>
  <si>
    <t>42294202</t>
  </si>
  <si>
    <t>External fixation instrument sets or systems</t>
  </si>
  <si>
    <t>42294203</t>
  </si>
  <si>
    <t>General surgical instrument sets</t>
  </si>
  <si>
    <t>42294204</t>
  </si>
  <si>
    <t>Micro or delicate or plastic surgery instrument sets</t>
  </si>
  <si>
    <t>42294205</t>
  </si>
  <si>
    <t>Neurosurgical or spinal instrument sets</t>
  </si>
  <si>
    <t>42294206</t>
  </si>
  <si>
    <t>Ophthalmic surgery instrument sets</t>
  </si>
  <si>
    <t>42294207</t>
  </si>
  <si>
    <t>Maxillofacial surgical instrument sets</t>
  </si>
  <si>
    <t>42294208</t>
  </si>
  <si>
    <t>Orthopedic revision or total joint instrument systems</t>
  </si>
  <si>
    <t>42294209</t>
  </si>
  <si>
    <t>Orthopedic trauma fixation instrument systems</t>
  </si>
  <si>
    <t>42294210</t>
  </si>
  <si>
    <t>Otolaryngological surgical instrument sets</t>
  </si>
  <si>
    <t>42294211</t>
  </si>
  <si>
    <t>Surgical custom or specialty instrument or procedure trays</t>
  </si>
  <si>
    <t>42294212</t>
  </si>
  <si>
    <t>Urological surgical instrument sets</t>
  </si>
  <si>
    <t>42294213</t>
  </si>
  <si>
    <t>Laparotomy surgical instrument sets</t>
  </si>
  <si>
    <t>42294214</t>
  </si>
  <si>
    <t>Tracheotomy surgical instrument sets</t>
  </si>
  <si>
    <t>42294215</t>
  </si>
  <si>
    <t>Craniotomy surgical instrument sets</t>
  </si>
  <si>
    <t>42294216</t>
  </si>
  <si>
    <t>Angiography surgical instrument sets</t>
  </si>
  <si>
    <t>42294217</t>
  </si>
  <si>
    <t>Gastroscopy surgical instrument sets</t>
  </si>
  <si>
    <t>42294218</t>
  </si>
  <si>
    <t>Ear nose and throat ENT surgical instrument sets</t>
  </si>
  <si>
    <t>42294219</t>
  </si>
  <si>
    <t>Orthopedic surgical instrument sets</t>
  </si>
  <si>
    <t>42294220</t>
  </si>
  <si>
    <t>Blood recovery and delivery systems</t>
  </si>
  <si>
    <t>42294300</t>
  </si>
  <si>
    <t>Minimally invasive breast biopsy instruments and supplies and equipment</t>
  </si>
  <si>
    <t>42294301</t>
  </si>
  <si>
    <t>Minimally invasive breast biopsy drivers or firing modules or accessories</t>
  </si>
  <si>
    <t>42294302</t>
  </si>
  <si>
    <t>Minimally invasive breast biopsy premium loading units</t>
  </si>
  <si>
    <t>42294303</t>
  </si>
  <si>
    <t>Minimally invasive breast biopsy needle guides</t>
  </si>
  <si>
    <t>42294304</t>
  </si>
  <si>
    <t>Minimally invasive breast biopsy marker instruments</t>
  </si>
  <si>
    <t>42294305</t>
  </si>
  <si>
    <t>Minimally invasive breast biopsy vacuum units or accessories</t>
  </si>
  <si>
    <t>42294306</t>
  </si>
  <si>
    <t>Breast localization needle</t>
  </si>
  <si>
    <t>42294400</t>
  </si>
  <si>
    <t>Vascular and cardiac systems</t>
  </si>
  <si>
    <t>42294401</t>
  </si>
  <si>
    <t>Vein harvest systems</t>
  </si>
  <si>
    <t>42294402</t>
  </si>
  <si>
    <t>Coronary visualization systems</t>
  </si>
  <si>
    <t>42294500</t>
  </si>
  <si>
    <t>Ophthalmic specialty instruments and related products</t>
  </si>
  <si>
    <t>42294501</t>
  </si>
  <si>
    <t>Conformers or shields for ophthalmic surgery</t>
  </si>
  <si>
    <t>42294502</t>
  </si>
  <si>
    <t>Eyelid weights for ophthalmic surgery</t>
  </si>
  <si>
    <t>42294503</t>
  </si>
  <si>
    <t>Fixation rings for ophthalmic surgery</t>
  </si>
  <si>
    <t>42294504</t>
  </si>
  <si>
    <t>Intraocular membrane instruments for ophthalmic surgery</t>
  </si>
  <si>
    <t>42294505</t>
  </si>
  <si>
    <t>Lid plates for ophthalmic surgery</t>
  </si>
  <si>
    <t>42294506</t>
  </si>
  <si>
    <t>Nucleus rotators for ophthalmic surgery</t>
  </si>
  <si>
    <t>42294507</t>
  </si>
  <si>
    <t>Ophthalmic burs or handles or rust ring removers</t>
  </si>
  <si>
    <t>42294508</t>
  </si>
  <si>
    <t>Ophthalmic needle irrigating or aspirating tips</t>
  </si>
  <si>
    <t>42294509</t>
  </si>
  <si>
    <t>Needles for ophthalmic surgery</t>
  </si>
  <si>
    <t>42294510</t>
  </si>
  <si>
    <t>Sponges for ophthalmic surgery</t>
  </si>
  <si>
    <t>42294511</t>
  </si>
  <si>
    <t>Ophthalmic surgical knives or blades or scissors or accessories</t>
  </si>
  <si>
    <t>42294512</t>
  </si>
  <si>
    <t>Eye protector or its accessories</t>
  </si>
  <si>
    <t>42294513</t>
  </si>
  <si>
    <t>Ophthalmic vitrectomy kits</t>
  </si>
  <si>
    <t>42294514</t>
  </si>
  <si>
    <t>Hemostatic eraser probes</t>
  </si>
  <si>
    <t>42294515</t>
  </si>
  <si>
    <t>Ophthalmic lens polishers</t>
  </si>
  <si>
    <t>42294516</t>
  </si>
  <si>
    <t>Eye holders or accessories</t>
  </si>
  <si>
    <t>42294517</t>
  </si>
  <si>
    <t>Optical inserts</t>
  </si>
  <si>
    <t>42294518</t>
  </si>
  <si>
    <t>Optical insert fitting sets</t>
  </si>
  <si>
    <t>42294519</t>
  </si>
  <si>
    <t>Ophthalmic spoons or curettes</t>
  </si>
  <si>
    <t>42294520</t>
  </si>
  <si>
    <t>Ophthalmic lens holders or accessories</t>
  </si>
  <si>
    <t>42294521</t>
  </si>
  <si>
    <t>Scleral buckling components</t>
  </si>
  <si>
    <t>42294522</t>
  </si>
  <si>
    <t>Ophthalmic plug punctum sets</t>
  </si>
  <si>
    <t>42294523</t>
  </si>
  <si>
    <t>Ophthalmic plastic surgery supplies or its related products</t>
  </si>
  <si>
    <t>42294524</t>
  </si>
  <si>
    <t>Eyemagnets for ophthalmic surgery</t>
  </si>
  <si>
    <t>42294525</t>
  </si>
  <si>
    <t>Ophthalmic medical instrument sets</t>
  </si>
  <si>
    <t>42294526</t>
  </si>
  <si>
    <t>Lachrymal dilators or sets</t>
  </si>
  <si>
    <t>42294527</t>
  </si>
  <si>
    <t>Intraocular gas</t>
  </si>
  <si>
    <t>42294528</t>
  </si>
  <si>
    <t>Viscoelastic agent or viscosurgical device</t>
  </si>
  <si>
    <t>42294600</t>
  </si>
  <si>
    <t>Autotransfusion products</t>
  </si>
  <si>
    <t>42294601</t>
  </si>
  <si>
    <t>Autotransfusion blood or transfer bags</t>
  </si>
  <si>
    <t>42294602</t>
  </si>
  <si>
    <t>Autotransfusion bowl kits or centrifugal kits</t>
  </si>
  <si>
    <t>42294603</t>
  </si>
  <si>
    <t>Autotransfusion units</t>
  </si>
  <si>
    <t>42294604</t>
  </si>
  <si>
    <t>Autotransfusion filters</t>
  </si>
  <si>
    <t>42294605</t>
  </si>
  <si>
    <t>Autotransfusion reservoirs or its accessories</t>
  </si>
  <si>
    <t>42294606</t>
  </si>
  <si>
    <t>Autotransfusion tubing sets or kits</t>
  </si>
  <si>
    <t>42294607</t>
  </si>
  <si>
    <t>Autotransfusion valves</t>
  </si>
  <si>
    <t>42294700</t>
  </si>
  <si>
    <t>Open heart perfusion equipment and monitors and accessories and related products</t>
  </si>
  <si>
    <t>42294701</t>
  </si>
  <si>
    <t>Heart and lung machines or accessories</t>
  </si>
  <si>
    <t>42294702</t>
  </si>
  <si>
    <t>Intraaortic balloon pumps or accessories</t>
  </si>
  <si>
    <t>42294703</t>
  </si>
  <si>
    <t>Intracardiac suction devices or accessories</t>
  </si>
  <si>
    <t>42294704</t>
  </si>
  <si>
    <t>Perfusion filters or related products</t>
  </si>
  <si>
    <t>42294705</t>
  </si>
  <si>
    <t>Perfusion blood parameter monitors or accessories or related products</t>
  </si>
  <si>
    <t>42294706</t>
  </si>
  <si>
    <t>Perfusion bubble traps</t>
  </si>
  <si>
    <t>42294707</t>
  </si>
  <si>
    <t>Perfusion cardioplegia sets</t>
  </si>
  <si>
    <t>42294708</t>
  </si>
  <si>
    <t>Perfusion cardiotomy reservoirs</t>
  </si>
  <si>
    <t>42294709</t>
  </si>
  <si>
    <t>Perfusion centrifugal systems or accessories</t>
  </si>
  <si>
    <t>42294710</t>
  </si>
  <si>
    <t>Perfusion heater or cooler or dual heater and cooler equipment or accessories</t>
  </si>
  <si>
    <t>42294711</t>
  </si>
  <si>
    <t>Perfusion haemoconcentrators or accessories</t>
  </si>
  <si>
    <t>42294712</t>
  </si>
  <si>
    <t>Perfusion oxygen or hematocrit saturation monitors or accessories</t>
  </si>
  <si>
    <t>42294713</t>
  </si>
  <si>
    <t>Perfusion oxygenators or accessories</t>
  </si>
  <si>
    <t>42294714</t>
  </si>
  <si>
    <t>Perfusion pump heads</t>
  </si>
  <si>
    <t>42294715</t>
  </si>
  <si>
    <t>Perfusion pump pack tubing</t>
  </si>
  <si>
    <t>42294716</t>
  </si>
  <si>
    <t>Perfusion venous reservoirs</t>
  </si>
  <si>
    <t>42294717</t>
  </si>
  <si>
    <t>Ventricular assist devices</t>
  </si>
  <si>
    <t>42294718</t>
  </si>
  <si>
    <t>Perfusion pumps</t>
  </si>
  <si>
    <t>42294719</t>
  </si>
  <si>
    <t>Cardiovascular reservoirs</t>
  </si>
  <si>
    <t>42294720</t>
  </si>
  <si>
    <t>Temperature monitoring needles</t>
  </si>
  <si>
    <t>42294721</t>
  </si>
  <si>
    <t>Aortic punches</t>
  </si>
  <si>
    <t>42294722</t>
  </si>
  <si>
    <t>Ventricular drainage sets</t>
  </si>
  <si>
    <t>42294800</t>
  </si>
  <si>
    <t>Endoscopes and accessories and related products</t>
  </si>
  <si>
    <t>42294801</t>
  </si>
  <si>
    <t>Rigid endoscopes or accessories or related products</t>
  </si>
  <si>
    <t>42294802</t>
  </si>
  <si>
    <t>Flexible endoscopes or accessories or related products</t>
  </si>
  <si>
    <t>42294803</t>
  </si>
  <si>
    <t>Cystourethroscopes</t>
  </si>
  <si>
    <t>42294804</t>
  </si>
  <si>
    <t>Resectoscopes</t>
  </si>
  <si>
    <t>42294805</t>
  </si>
  <si>
    <t>Laparoscopes or laparoscopic telescopes</t>
  </si>
  <si>
    <t>42294806</t>
  </si>
  <si>
    <t>Cystoscopes</t>
  </si>
  <si>
    <t>42294807</t>
  </si>
  <si>
    <t>Endoscopic sphincterotomes</t>
  </si>
  <si>
    <t>42294808</t>
  </si>
  <si>
    <t>Esophagoscopes or its accessories</t>
  </si>
  <si>
    <t>42294900</t>
  </si>
  <si>
    <t>Endoscopic instruments and supplies and accessories and related products</t>
  </si>
  <si>
    <t>42294901</t>
  </si>
  <si>
    <t>Endoscope or instrument positioners or holders</t>
  </si>
  <si>
    <t>42294902</t>
  </si>
  <si>
    <t>Endoscopic applicators or elevators</t>
  </si>
  <si>
    <t>42294903</t>
  </si>
  <si>
    <t>Endoscopic aspiration or biopsy needles</t>
  </si>
  <si>
    <t>42294904</t>
  </si>
  <si>
    <t>Endoscopic bite blocks or straps</t>
  </si>
  <si>
    <t>42294905</t>
  </si>
  <si>
    <t>Endoscopic cleaning brushes or related products</t>
  </si>
  <si>
    <t>42294906</t>
  </si>
  <si>
    <t>Endoscopic cutting instruments</t>
  </si>
  <si>
    <t>42294907</t>
  </si>
  <si>
    <t>Endoscopic cytology or microbiology brushes</t>
  </si>
  <si>
    <t>42294908</t>
  </si>
  <si>
    <t>Endoscopic clamps or dissectors or graspers or forceps or ligators</t>
  </si>
  <si>
    <t>42294909</t>
  </si>
  <si>
    <t>Endoscopic dilators or inflation devices or related products</t>
  </si>
  <si>
    <t>42294910</t>
  </si>
  <si>
    <t>Endoscopic electrodes or cables</t>
  </si>
  <si>
    <t>42294911</t>
  </si>
  <si>
    <t>Endoscopic fixation kits</t>
  </si>
  <si>
    <t>42294912</t>
  </si>
  <si>
    <t>Endoscopic fluid management systems or accessories</t>
  </si>
  <si>
    <t>42294913</t>
  </si>
  <si>
    <t>Endoscopic hemostatic balloons or needles or tubes or accessories</t>
  </si>
  <si>
    <t>42294914</t>
  </si>
  <si>
    <t>Endoscopic instrument sets</t>
  </si>
  <si>
    <t>42294915</t>
  </si>
  <si>
    <t>Endoscopic instrument spreaders</t>
  </si>
  <si>
    <t>42294916</t>
  </si>
  <si>
    <t>Endoscopic insufflation filters</t>
  </si>
  <si>
    <t>42294917</t>
  </si>
  <si>
    <t>Endoscopic insufflation needles</t>
  </si>
  <si>
    <t>42294918</t>
  </si>
  <si>
    <t>Endoscopic insufflation tubing</t>
  </si>
  <si>
    <t>42294919</t>
  </si>
  <si>
    <t>Endoscopic introducers or guidewires or glidewires</t>
  </si>
  <si>
    <t>42294920</t>
  </si>
  <si>
    <t>Endoscopic laser instruments or accessories</t>
  </si>
  <si>
    <t>42294921</t>
  </si>
  <si>
    <t>Endoscopic knot pushers or delivery systems</t>
  </si>
  <si>
    <t>42294922</t>
  </si>
  <si>
    <t>Endoscopic ligators</t>
  </si>
  <si>
    <t>42294923</t>
  </si>
  <si>
    <t>Endoscopic manipulators</t>
  </si>
  <si>
    <t>42294924</t>
  </si>
  <si>
    <t>Endoscopic monopolar or bipolar hand instruments or accessories or related products</t>
  </si>
  <si>
    <t>42294925</t>
  </si>
  <si>
    <t>Endoscopic needles or punches</t>
  </si>
  <si>
    <t>42294926</t>
  </si>
  <si>
    <t>Endoscopic overtubes</t>
  </si>
  <si>
    <t>42294927</t>
  </si>
  <si>
    <t>Endoscopic instrument packs or trays or kits</t>
  </si>
  <si>
    <t>42294928</t>
  </si>
  <si>
    <t>Endoscopic probes</t>
  </si>
  <si>
    <t>42294929</t>
  </si>
  <si>
    <t>Endoscopic retractors</t>
  </si>
  <si>
    <t>42294930</t>
  </si>
  <si>
    <t>Endoscopic snares or snare wires or accessories</t>
  </si>
  <si>
    <t>42294931</t>
  </si>
  <si>
    <t>Endoscopic specimen retrieval forceps or devices</t>
  </si>
  <si>
    <t>42294932</t>
  </si>
  <si>
    <t>Endoscopic stents or tubes</t>
  </si>
  <si>
    <t>42294933</t>
  </si>
  <si>
    <t>Endoscopic suction or irrigation tips or coagulation probes or accessories</t>
  </si>
  <si>
    <t>42294934</t>
  </si>
  <si>
    <t>Endoscopic suturing devices</t>
  </si>
  <si>
    <t>42294935</t>
  </si>
  <si>
    <t>Endoscopic trocars or sheaths or obturators or cannulas or procedure trays or kits or related products</t>
  </si>
  <si>
    <t>42294936</t>
  </si>
  <si>
    <t>Endoscopic working elements or working channels</t>
  </si>
  <si>
    <t>42294937</t>
  </si>
  <si>
    <t>Fog reduction devices for endoscopes or mirrors</t>
  </si>
  <si>
    <t>42294938</t>
  </si>
  <si>
    <t>Sealing caps for endoscopes</t>
  </si>
  <si>
    <t>42294939</t>
  </si>
  <si>
    <t>Endoscopic valves or accessories</t>
  </si>
  <si>
    <t>42294940</t>
  </si>
  <si>
    <t>Endoscopic converters</t>
  </si>
  <si>
    <t>42294941</t>
  </si>
  <si>
    <t>Endoscopic biliary drainage sets</t>
  </si>
  <si>
    <t>42294942</t>
  </si>
  <si>
    <t>Endoscopic instrument seals</t>
  </si>
  <si>
    <t>42294943</t>
  </si>
  <si>
    <t>Endoscopic valve units</t>
  </si>
  <si>
    <t>42294944</t>
  </si>
  <si>
    <t>Endoscopic accessory kits</t>
  </si>
  <si>
    <t>42294945</t>
  </si>
  <si>
    <t>Endoscopic sponges</t>
  </si>
  <si>
    <t>42294946</t>
  </si>
  <si>
    <t>Endoscopic gages</t>
  </si>
  <si>
    <t>42294947</t>
  </si>
  <si>
    <t>Endoscopic diaphragms</t>
  </si>
  <si>
    <t>42294948</t>
  </si>
  <si>
    <t>Endoscopic mouthpieces</t>
  </si>
  <si>
    <t>42294949</t>
  </si>
  <si>
    <t>Endoscopic guidewire handles</t>
  </si>
  <si>
    <t>42294950</t>
  </si>
  <si>
    <t>Endoscopic drills or drill bits</t>
  </si>
  <si>
    <t>42294951</t>
  </si>
  <si>
    <t>Endoscopic small joint instrument sets</t>
  </si>
  <si>
    <t>42294952</t>
  </si>
  <si>
    <t>Endoscopic retrievers or sets</t>
  </si>
  <si>
    <t>42294953</t>
  </si>
  <si>
    <t>Endoscopic extractors</t>
  </si>
  <si>
    <t>42294954</t>
  </si>
  <si>
    <t>Endoscopic tissue or specimen removing devices or accessories</t>
  </si>
  <si>
    <t>42294955</t>
  </si>
  <si>
    <t>Endoscopic hooks or accessories</t>
  </si>
  <si>
    <t>42294956</t>
  </si>
  <si>
    <t>Endoscopic guidewire tracers</t>
  </si>
  <si>
    <t>42294957</t>
  </si>
  <si>
    <t>Endoscopic shaver blades or accessories</t>
  </si>
  <si>
    <t>42295000</t>
  </si>
  <si>
    <t>Endoscopic equipment and accessories and related products</t>
  </si>
  <si>
    <t>42295001</t>
  </si>
  <si>
    <t>Endoscope maintenance units or accessories</t>
  </si>
  <si>
    <t>42295002</t>
  </si>
  <si>
    <t>Endoscope storage cabinets or accessories</t>
  </si>
  <si>
    <t>42295003</t>
  </si>
  <si>
    <t>Endoscope wall hangers or accessories</t>
  </si>
  <si>
    <t>42295004</t>
  </si>
  <si>
    <t>Endoscopic equipment or procedure carts or accessories</t>
  </si>
  <si>
    <t>42295005</t>
  </si>
  <si>
    <t>Endoscopic equipment sets</t>
  </si>
  <si>
    <t>42295006</t>
  </si>
  <si>
    <t>Endoscopic heater probe units or heater probes or accessories</t>
  </si>
  <si>
    <t>42295007</t>
  </si>
  <si>
    <t>Endoscopic imaging systems or accessories</t>
  </si>
  <si>
    <t>42295008</t>
  </si>
  <si>
    <t>Endoscopic insufflation or distention units or accessories</t>
  </si>
  <si>
    <t>42295009</t>
  </si>
  <si>
    <t>Endoscopic or surgical light sources or cables or accessories</t>
  </si>
  <si>
    <t>42295010</t>
  </si>
  <si>
    <t>Endoscopic printers or accessories</t>
  </si>
  <si>
    <t>42295011</t>
  </si>
  <si>
    <t>Endoscopic video cameras or recorders or adapters or accessories</t>
  </si>
  <si>
    <t>42295012</t>
  </si>
  <si>
    <t>Endoscopic water bottles or accessories</t>
  </si>
  <si>
    <t>42295013</t>
  </si>
  <si>
    <t>Endoscope tip protector or covers</t>
  </si>
  <si>
    <t>42295014</t>
  </si>
  <si>
    <t>Endoscopic instrument cases</t>
  </si>
  <si>
    <t>42295015</t>
  </si>
  <si>
    <t>Endoscopic lenses</t>
  </si>
  <si>
    <t>42295100</t>
  </si>
  <si>
    <t>Surgical equipment and accessories and related products</t>
  </si>
  <si>
    <t>42295101</t>
  </si>
  <si>
    <t>Basin stands for surgical use</t>
  </si>
  <si>
    <t>42295102</t>
  </si>
  <si>
    <t>Cryosurgery equipment or accessories</t>
  </si>
  <si>
    <t>42295103</t>
  </si>
  <si>
    <t>Delivery room or cesarean section patient procedure tables or accessories or related products</t>
  </si>
  <si>
    <t>42295104</t>
  </si>
  <si>
    <t>Electrosurgical or electrocautery equipment or accessories or related products</t>
  </si>
  <si>
    <t>42295105</t>
  </si>
  <si>
    <t>Instrument tables for surgical or obstetrical delivery use or accessories or related products</t>
  </si>
  <si>
    <t>42295106</t>
  </si>
  <si>
    <t>Lap mayo trays or mayo stands for surgical use or accessories</t>
  </si>
  <si>
    <t>42295107</t>
  </si>
  <si>
    <t>Operating room case carts or procedure carts or wall racks or accessories</t>
  </si>
  <si>
    <t>42295108</t>
  </si>
  <si>
    <t>Operating room patient fracture tables or orthopedic tables or accessories or related products</t>
  </si>
  <si>
    <t>42295109</t>
  </si>
  <si>
    <t>Operating room kick buckets or accessories or related products</t>
  </si>
  <si>
    <t>42295110</t>
  </si>
  <si>
    <t>Operating room lighting for surgical field or accessories or related products</t>
  </si>
  <si>
    <t>42295111</t>
  </si>
  <si>
    <t>Operating room patient positioning devices or accessories</t>
  </si>
  <si>
    <t>42295112</t>
  </si>
  <si>
    <t>Operating room patient procedure tables or accessories or related products</t>
  </si>
  <si>
    <t>42295113</t>
  </si>
  <si>
    <t>Ophthalmic irrigation or aspiration equipment or accessories</t>
  </si>
  <si>
    <t>42295114</t>
  </si>
  <si>
    <t>Phacoemulsification or extrusion equipment or accessories for ophthalmic surgery</t>
  </si>
  <si>
    <t>42295115</t>
  </si>
  <si>
    <t>Rolling surgeons stools or accessories</t>
  </si>
  <si>
    <t>42295116</t>
  </si>
  <si>
    <t>Step stools for surgical use or accessories</t>
  </si>
  <si>
    <t>42295117</t>
  </si>
  <si>
    <t>Surgical blanket or solution warming cabinets or accessories</t>
  </si>
  <si>
    <t>42295118</t>
  </si>
  <si>
    <t>Surgical irrigation pump equipment or pulsed lavage or accessories with or without suction</t>
  </si>
  <si>
    <t>42295119</t>
  </si>
  <si>
    <t>Surgical lasers or accessories</t>
  </si>
  <si>
    <t>42295120</t>
  </si>
  <si>
    <t>Surgical lithotripters or accessories</t>
  </si>
  <si>
    <t>42295121</t>
  </si>
  <si>
    <t>Surgical microscopes or loops or magnifiers or accessories</t>
  </si>
  <si>
    <t>42295122</t>
  </si>
  <si>
    <t>Surgical pneumatic or electric tourniquets or accessories</t>
  </si>
  <si>
    <t>42295123</t>
  </si>
  <si>
    <t>Surgical suction machines or vacuum extractors or ultrasonic surgical aspirators or regulators or accessories</t>
  </si>
  <si>
    <t>42295124</t>
  </si>
  <si>
    <t>Surgical smoke evacuators or accessories</t>
  </si>
  <si>
    <t>42295125</t>
  </si>
  <si>
    <t>Surgical urological tables or accessories</t>
  </si>
  <si>
    <t>42295126</t>
  </si>
  <si>
    <t>Vitreo retinal fragmatome surgery equipment or accessories for ophthalmic surgery</t>
  </si>
  <si>
    <t>42295127</t>
  </si>
  <si>
    <t>Microsurgery equipment or accessories</t>
  </si>
  <si>
    <t>42295128</t>
  </si>
  <si>
    <t>Maxillofacial surgical instruments or accessories</t>
  </si>
  <si>
    <t>42295129</t>
  </si>
  <si>
    <t>Operating room medication dispensers or related products</t>
  </si>
  <si>
    <t>42295130</t>
  </si>
  <si>
    <t>Surgical instrument connecting tubes or accessories</t>
  </si>
  <si>
    <t>42295131</t>
  </si>
  <si>
    <t>Surgical equipment stands or accessories</t>
  </si>
  <si>
    <t>42295132</t>
  </si>
  <si>
    <t>Surgical instrument cases or accessories</t>
  </si>
  <si>
    <t>42295133</t>
  </si>
  <si>
    <t>Orthopedic pin racks or accessories</t>
  </si>
  <si>
    <t>42295134</t>
  </si>
  <si>
    <t>General surgical supply sets or accessories</t>
  </si>
  <si>
    <t>42295135</t>
  </si>
  <si>
    <t>Orthopedic target devices or accessories</t>
  </si>
  <si>
    <t>42295136</t>
  </si>
  <si>
    <t>Surgical controller instruments</t>
  </si>
  <si>
    <t>42295137</t>
  </si>
  <si>
    <t>Gastroenterology equipment or supplies or accessories</t>
  </si>
  <si>
    <t>42295138</t>
  </si>
  <si>
    <t>Surgical urological dilation devices  or accessories</t>
  </si>
  <si>
    <t>42295139</t>
  </si>
  <si>
    <t>Instrument rolls for surgical instruments or accessories</t>
  </si>
  <si>
    <t>42295140</t>
  </si>
  <si>
    <t>Surgical instrument cabinets or chests</t>
  </si>
  <si>
    <t>42295200</t>
  </si>
  <si>
    <t>Surgical power equipment and accessories and related products</t>
  </si>
  <si>
    <t>42295201</t>
  </si>
  <si>
    <t>Surgical dermatomes or dermabraders or dermameshers or accessories</t>
  </si>
  <si>
    <t>42295202</t>
  </si>
  <si>
    <t>Surgical pneumatic or battery or electric saws or drills or pin drivers or accessories</t>
  </si>
  <si>
    <t>42295203</t>
  </si>
  <si>
    <t>Surgical power equipment sets or accessories</t>
  </si>
  <si>
    <t>42295204</t>
  </si>
  <si>
    <t>Surgical reamers</t>
  </si>
  <si>
    <t>42295205</t>
  </si>
  <si>
    <t>Surgical shaver equipment or handpieces or blades or accessories</t>
  </si>
  <si>
    <t>42295206</t>
  </si>
  <si>
    <t>Endoscopic surgical units</t>
  </si>
  <si>
    <t>42295300</t>
  </si>
  <si>
    <t>Open heart surgical supplies and accessories and related products</t>
  </si>
  <si>
    <t>42295301</t>
  </si>
  <si>
    <t>Surgical coronary artery blowers or misters or accessories</t>
  </si>
  <si>
    <t>42295302</t>
  </si>
  <si>
    <t>Surgical perfusion cannulas</t>
  </si>
  <si>
    <t>42295303</t>
  </si>
  <si>
    <t>Surgical perfusion catheters or connectors or accessories</t>
  </si>
  <si>
    <t>42295304</t>
  </si>
  <si>
    <t>Surgical phrenic nerve pads or heart pillows</t>
  </si>
  <si>
    <t>42295305</t>
  </si>
  <si>
    <t>Surgical tourniquets or vascular occluders or ligators or accessories</t>
  </si>
  <si>
    <t>42295306</t>
  </si>
  <si>
    <t>Surgical vessel loops or retraction tapes</t>
  </si>
  <si>
    <t>42295307</t>
  </si>
  <si>
    <t>Surgical carotid artery strippers or accessories</t>
  </si>
  <si>
    <t>42295308</t>
  </si>
  <si>
    <t>Coronary perfusion sets</t>
  </si>
  <si>
    <t>42295400</t>
  </si>
  <si>
    <t>Surgical support supplies</t>
  </si>
  <si>
    <t>42295401</t>
  </si>
  <si>
    <t>Battery operated surgical cautery pencils</t>
  </si>
  <si>
    <t>42295402</t>
  </si>
  <si>
    <t>Surgical marking pens</t>
  </si>
  <si>
    <t>42295403</t>
  </si>
  <si>
    <t>External or internal fixation devices or arch bars or accessories</t>
  </si>
  <si>
    <t>42295404</t>
  </si>
  <si>
    <t>Gastrointestinal stents</t>
  </si>
  <si>
    <t>42295405</t>
  </si>
  <si>
    <t>Introducers or guide pins or guidewires or glidewires for non endoscopic surgical or open heart procedures</t>
  </si>
  <si>
    <t>42295406</t>
  </si>
  <si>
    <t>Laparotomy or specialty or x ray detectable or gauze surgical spears or sponges or wicks</t>
  </si>
  <si>
    <t>42295407</t>
  </si>
  <si>
    <t>Patient masks for surgical use</t>
  </si>
  <si>
    <t>42295408</t>
  </si>
  <si>
    <t>Surgeons hand scrub brushes or solutions or accessories</t>
  </si>
  <si>
    <t>42295409</t>
  </si>
  <si>
    <t>Surgical applicators</t>
  </si>
  <si>
    <t>42295410</t>
  </si>
  <si>
    <t>Surgical basin sets or packs</t>
  </si>
  <si>
    <t>42295411</t>
  </si>
  <si>
    <t>Surgical blade holders or breakers</t>
  </si>
  <si>
    <t>42295412</t>
  </si>
  <si>
    <t>Surgical bone cement or mixing systems or accessories</t>
  </si>
  <si>
    <t>42295413</t>
  </si>
  <si>
    <t>Surgical canal brushes</t>
  </si>
  <si>
    <t>42295414</t>
  </si>
  <si>
    <t>Surgical custom or specialty procedure packs</t>
  </si>
  <si>
    <t>42295415</t>
  </si>
  <si>
    <t>Surgical equipment covers</t>
  </si>
  <si>
    <t>42295416</t>
  </si>
  <si>
    <t>Surgical evacuators</t>
  </si>
  <si>
    <t>42295417</t>
  </si>
  <si>
    <t>Surgical light handles or covers</t>
  </si>
  <si>
    <t>42295418</t>
  </si>
  <si>
    <t>Surgical magnetic mats</t>
  </si>
  <si>
    <t>42295419</t>
  </si>
  <si>
    <t>Surgical nerve stimulators or accessories</t>
  </si>
  <si>
    <t>42295420</t>
  </si>
  <si>
    <t>Surgical or endoscopic catheters or catheterization kits or drainage bags</t>
  </si>
  <si>
    <t>42295421</t>
  </si>
  <si>
    <t>Surgical prep scrub or paint solutions</t>
  </si>
  <si>
    <t>42295422</t>
  </si>
  <si>
    <t>Surgical scrub or prep kits for patient</t>
  </si>
  <si>
    <t>42295423</t>
  </si>
  <si>
    <t>Surgical sharps or sponge counters</t>
  </si>
  <si>
    <t>42295424</t>
  </si>
  <si>
    <t>Surgical shave kits or prep razors or clippers</t>
  </si>
  <si>
    <t>42295425</t>
  </si>
  <si>
    <t>Surgical silver nitrate sticks or pencils or crystals</t>
  </si>
  <si>
    <t>42295426</t>
  </si>
  <si>
    <t>Surgical specimen collection traps or containers</t>
  </si>
  <si>
    <t>42295427</t>
  </si>
  <si>
    <t>Surgical sterile instrument brushes or instrument stylets or instrument wipes</t>
  </si>
  <si>
    <t>42295428</t>
  </si>
  <si>
    <t>Surgical suction or irrigation tubings or accessories</t>
  </si>
  <si>
    <t>42295429</t>
  </si>
  <si>
    <t>Surgical suction canisters or accessories</t>
  </si>
  <si>
    <t>42295430</t>
  </si>
  <si>
    <t>Surgical tracheal stents</t>
  </si>
  <si>
    <t>42295431</t>
  </si>
  <si>
    <t>Surgical transparent incise drapes or instrument pouches</t>
  </si>
  <si>
    <t>42295432</t>
  </si>
  <si>
    <t>Urological stents</t>
  </si>
  <si>
    <t>42295433</t>
  </si>
  <si>
    <t>Urological surgical catheters or accessories</t>
  </si>
  <si>
    <t>42295434</t>
  </si>
  <si>
    <t>Vaginal or uterine stents</t>
  </si>
  <si>
    <t>42295435</t>
  </si>
  <si>
    <t>Ear protectors or shields</t>
  </si>
  <si>
    <t>42295436</t>
  </si>
  <si>
    <t>Anastomosis rings</t>
  </si>
  <si>
    <t>42295437</t>
  </si>
  <si>
    <t>Surgeon utensil sets or cabinets or accessories</t>
  </si>
  <si>
    <t>42295439</t>
  </si>
  <si>
    <t>Orthopedic bone smoothers</t>
  </si>
  <si>
    <t>42295440</t>
  </si>
  <si>
    <t>Endoscopic catheter adapters</t>
  </si>
  <si>
    <t>42295441</t>
  </si>
  <si>
    <t>Surgical retriever sets</t>
  </si>
  <si>
    <t>42295445</t>
  </si>
  <si>
    <t>Tray inserts for surgical apparatus</t>
  </si>
  <si>
    <t>42295446</t>
  </si>
  <si>
    <t>Internal organ retainers</t>
  </si>
  <si>
    <t>42295448</t>
  </si>
  <si>
    <t>Surgical splash guards or accessories</t>
  </si>
  <si>
    <t>42295450</t>
  </si>
  <si>
    <t>Surgical pail carriages or accessories</t>
  </si>
  <si>
    <t>42295451</t>
  </si>
  <si>
    <t>Surgical preparation mits</t>
  </si>
  <si>
    <t>42295452</t>
  </si>
  <si>
    <t>Skin preparation cups</t>
  </si>
  <si>
    <t>42295453</t>
  </si>
  <si>
    <t>Surgical drains or sets or accessories</t>
  </si>
  <si>
    <t>42295454</t>
  </si>
  <si>
    <t>Surgical hand protectors</t>
  </si>
  <si>
    <t>42295455</t>
  </si>
  <si>
    <t>Cranial repair resin kits</t>
  </si>
  <si>
    <t>42295456</t>
  </si>
  <si>
    <t>Surgical felts</t>
  </si>
  <si>
    <t>42295457</t>
  </si>
  <si>
    <t>Surgical helmet lenses or hoods</t>
  </si>
  <si>
    <t>42295458</t>
  </si>
  <si>
    <t>Drying or powdering equipment for surgical gloves</t>
  </si>
  <si>
    <t>42295459</t>
  </si>
  <si>
    <t>Fluid decanting devices for surgical use</t>
  </si>
  <si>
    <t>42295460</t>
  </si>
  <si>
    <t>Protective caps for orthopedic implants</t>
  </si>
  <si>
    <t>42295461</t>
  </si>
  <si>
    <t>Tissue glue or systems or applicators or accessories</t>
  </si>
  <si>
    <t>42295462</t>
  </si>
  <si>
    <t>Urodynamic catheters or accessories</t>
  </si>
  <si>
    <t>42295463</t>
  </si>
  <si>
    <t>Ureteral catheters</t>
  </si>
  <si>
    <t>42295464</t>
  </si>
  <si>
    <t>Organ preservation solution</t>
  </si>
  <si>
    <t>42295500</t>
  </si>
  <si>
    <t>Surgical implants and expanders and extenders and surgical wires and related products</t>
  </si>
  <si>
    <t>42295501</t>
  </si>
  <si>
    <t>Cardiovascular implants</t>
  </si>
  <si>
    <t>42295502</t>
  </si>
  <si>
    <t>Human tissue implants</t>
  </si>
  <si>
    <t>42295503</t>
  </si>
  <si>
    <t>Implantable infusion ports or accessories</t>
  </si>
  <si>
    <t>42295504</t>
  </si>
  <si>
    <t>Neurosurgical implants</t>
  </si>
  <si>
    <t>42295505</t>
  </si>
  <si>
    <t>Ophthalmic implants</t>
  </si>
  <si>
    <t>42295506</t>
  </si>
  <si>
    <t>Oral maxillofacial implants or sets</t>
  </si>
  <si>
    <t>42295508</t>
  </si>
  <si>
    <t>Otolaryngology implants or sets</t>
  </si>
  <si>
    <t>42295509</t>
  </si>
  <si>
    <t>Plastic or cosmetic implants or tissue expanders or sets</t>
  </si>
  <si>
    <t>42295510</t>
  </si>
  <si>
    <t>Surgical adhesion barriers</t>
  </si>
  <si>
    <t>42295511</t>
  </si>
  <si>
    <t>Surgical bone stimulators</t>
  </si>
  <si>
    <t>42295512</t>
  </si>
  <si>
    <t>Surgical implantable shunts or shunt extenders</t>
  </si>
  <si>
    <t>42295513</t>
  </si>
  <si>
    <t>Surgical mesh or tissue barrier products</t>
  </si>
  <si>
    <t>42295514</t>
  </si>
  <si>
    <t>Silastic sheeting</t>
  </si>
  <si>
    <t>42295515</t>
  </si>
  <si>
    <t>Synthetic tissue implants</t>
  </si>
  <si>
    <t>42295516</t>
  </si>
  <si>
    <t>Urological implants or sets</t>
  </si>
  <si>
    <t>42295517</t>
  </si>
  <si>
    <t>Cardiovascular extenders</t>
  </si>
  <si>
    <t>42295518</t>
  </si>
  <si>
    <t>Graft protectors</t>
  </si>
  <si>
    <t>42295519</t>
  </si>
  <si>
    <t>Preparation kit for penile prosthesis</t>
  </si>
  <si>
    <t>42295520</t>
  </si>
  <si>
    <t>Ventriculostomy kit</t>
  </si>
  <si>
    <t>42295600</t>
  </si>
  <si>
    <t>Cerebral spinal fluid CSF drainage products and accessories</t>
  </si>
  <si>
    <t>42295601</t>
  </si>
  <si>
    <t>External cerebral ventricular drainage catheter or accessories</t>
  </si>
  <si>
    <t>42295700</t>
  </si>
  <si>
    <t>Orthopedic surgical implants</t>
  </si>
  <si>
    <t>42295702</t>
  </si>
  <si>
    <t>Orthopedic surgical wire</t>
  </si>
  <si>
    <t>42295703</t>
  </si>
  <si>
    <t>Orthopedic trauma implant</t>
  </si>
  <si>
    <t>42295704</t>
  </si>
  <si>
    <t>Spinal implant</t>
  </si>
  <si>
    <t>42295705</t>
  </si>
  <si>
    <t>Hip joint implant</t>
  </si>
  <si>
    <t>42295706</t>
  </si>
  <si>
    <t>Knee joint implant</t>
  </si>
  <si>
    <t>42295707</t>
  </si>
  <si>
    <t>Shoulder joint  implant</t>
  </si>
  <si>
    <t>42295708</t>
  </si>
  <si>
    <t>Ankle joint implant</t>
  </si>
  <si>
    <t>42295709</t>
  </si>
  <si>
    <t>Wrist joint implant</t>
  </si>
  <si>
    <t>42295710</t>
  </si>
  <si>
    <t>Elbow joint implant</t>
  </si>
  <si>
    <t>42295711</t>
  </si>
  <si>
    <t>Finger joint implant</t>
  </si>
  <si>
    <t>42295712</t>
  </si>
  <si>
    <t>Toe joint implant</t>
  </si>
  <si>
    <t>42300000</t>
  </si>
  <si>
    <t>Medical training and education supplies</t>
  </si>
  <si>
    <t>42301500</t>
  </si>
  <si>
    <t>Aids for medical training</t>
  </si>
  <si>
    <t>42301501</t>
  </si>
  <si>
    <t>Anatomical human models for medical education or training</t>
  </si>
  <si>
    <t>42301502</t>
  </si>
  <si>
    <t>Anatomical human mannequins for medical education or training</t>
  </si>
  <si>
    <t>42301503</t>
  </si>
  <si>
    <t>Cardio pulmonary resuscitation CPR training aids</t>
  </si>
  <si>
    <t>42301504</t>
  </si>
  <si>
    <t>Kits for medical education or training</t>
  </si>
  <si>
    <t>42301505</t>
  </si>
  <si>
    <t>Nursing or medical clipboards</t>
  </si>
  <si>
    <t>42301506</t>
  </si>
  <si>
    <t>Dual earpiece stethoscopes</t>
  </si>
  <si>
    <t>42301507</t>
  </si>
  <si>
    <t>Training videos for medical staff education</t>
  </si>
  <si>
    <t>42301508</t>
  </si>
  <si>
    <t>Operational or instructional videos for medical equipment</t>
  </si>
  <si>
    <t>Wound care products</t>
  </si>
  <si>
    <t>42311500</t>
  </si>
  <si>
    <t>Bandages and dressings and related products</t>
  </si>
  <si>
    <t>42311501</t>
  </si>
  <si>
    <t>Clips for bandages or dressings</t>
  </si>
  <si>
    <t>42311502</t>
  </si>
  <si>
    <t>Bandage or dressing starter kits</t>
  </si>
  <si>
    <t>42311503</t>
  </si>
  <si>
    <t>Bandage rollers</t>
  </si>
  <si>
    <t>42311504</t>
  </si>
  <si>
    <t>Bandages or dressings for burn care</t>
  </si>
  <si>
    <t>42311505</t>
  </si>
  <si>
    <t>Bandages or dressings for general use</t>
  </si>
  <si>
    <t>42311506</t>
  </si>
  <si>
    <t>Compression bandages or dressings</t>
  </si>
  <si>
    <t>42311507</t>
  </si>
  <si>
    <t>Dressing sponges</t>
  </si>
  <si>
    <t>42311508</t>
  </si>
  <si>
    <t>Dressing trays</t>
  </si>
  <si>
    <t>42311509</t>
  </si>
  <si>
    <t>Fluff dressings</t>
  </si>
  <si>
    <t>42311510</t>
  </si>
  <si>
    <t>Foam dressings</t>
  </si>
  <si>
    <t>42311511</t>
  </si>
  <si>
    <t>Gauze bandages</t>
  </si>
  <si>
    <t>42311512</t>
  </si>
  <si>
    <t>Gauze sponges</t>
  </si>
  <si>
    <t>42311513</t>
  </si>
  <si>
    <t>Gel dressings</t>
  </si>
  <si>
    <t>42311514</t>
  </si>
  <si>
    <t>Germicidal dressings</t>
  </si>
  <si>
    <t>42311515</t>
  </si>
  <si>
    <t>Hydrocolloid dressings</t>
  </si>
  <si>
    <t>42311516</t>
  </si>
  <si>
    <t>Intravenous dressings</t>
  </si>
  <si>
    <t>42311517</t>
  </si>
  <si>
    <t>Liquid adhesives for bandages or dressings</t>
  </si>
  <si>
    <t>42311518</t>
  </si>
  <si>
    <t>Medical eye pads or patches</t>
  </si>
  <si>
    <t>42311519</t>
  </si>
  <si>
    <t>Medical non adherent straps</t>
  </si>
  <si>
    <t>42311520</t>
  </si>
  <si>
    <t>Medical non adherent tapes</t>
  </si>
  <si>
    <t>42311521</t>
  </si>
  <si>
    <t>Negative pressure dressings</t>
  </si>
  <si>
    <t>42311522</t>
  </si>
  <si>
    <t>Occlusive dressings</t>
  </si>
  <si>
    <t>42311523</t>
  </si>
  <si>
    <t>Paste bandages</t>
  </si>
  <si>
    <t>42311524</t>
  </si>
  <si>
    <t>Petrolatum dressings</t>
  </si>
  <si>
    <t>42311525</t>
  </si>
  <si>
    <t>Pressure bandages</t>
  </si>
  <si>
    <t>42311526</t>
  </si>
  <si>
    <t>Spunlace dressings</t>
  </si>
  <si>
    <t>42311527</t>
  </si>
  <si>
    <t>Transparent film dressings</t>
  </si>
  <si>
    <t>42311528</t>
  </si>
  <si>
    <t>Wet dressing systems</t>
  </si>
  <si>
    <t>42311531</t>
  </si>
  <si>
    <t>Dressing covers</t>
  </si>
  <si>
    <t>42311532</t>
  </si>
  <si>
    <t>Dry dressings</t>
  </si>
  <si>
    <t>42311537</t>
  </si>
  <si>
    <t>Bandage scissors or its supplies</t>
  </si>
  <si>
    <t>42311538</t>
  </si>
  <si>
    <t>Hyperalimentation kits</t>
  </si>
  <si>
    <t>42311539</t>
  </si>
  <si>
    <t>Bandage applicators</t>
  </si>
  <si>
    <t>42311600</t>
  </si>
  <si>
    <t>Exogenous topical hemostatic agents</t>
  </si>
  <si>
    <t>42311601</t>
  </si>
  <si>
    <t>Absorbable gelatin sponges</t>
  </si>
  <si>
    <t>42311602</t>
  </si>
  <si>
    <t>Bone wax</t>
  </si>
  <si>
    <t>42311603</t>
  </si>
  <si>
    <t>Oxidized cellulose</t>
  </si>
  <si>
    <t>42311604</t>
  </si>
  <si>
    <t>Collagen hemostatics or microfibrillar collagen</t>
  </si>
  <si>
    <t>42311700</t>
  </si>
  <si>
    <t>Medical and surgical adherent tapes and related products for specialty use</t>
  </si>
  <si>
    <t>42311702</t>
  </si>
  <si>
    <t>Infant umbilical tapes</t>
  </si>
  <si>
    <t>42311703</t>
  </si>
  <si>
    <t>Medical or surgical tapes for skin attachment</t>
  </si>
  <si>
    <t>42311704</t>
  </si>
  <si>
    <t>Medical or surgical tape dispensers</t>
  </si>
  <si>
    <t>42311705</t>
  </si>
  <si>
    <t>Medical or surgical tape removers</t>
  </si>
  <si>
    <t>42311707</t>
  </si>
  <si>
    <t>Surgical tissue tapes</t>
  </si>
  <si>
    <t>42311708</t>
  </si>
  <si>
    <t>Medical and surgical adherent tapes for general use</t>
  </si>
  <si>
    <t>42311900</t>
  </si>
  <si>
    <t>Medical incision drains and drainage bags and reservoirs and related products</t>
  </si>
  <si>
    <t>42311901</t>
  </si>
  <si>
    <t>Medical incision drain accessories</t>
  </si>
  <si>
    <t>42311902</t>
  </si>
  <si>
    <t>Medical incision drainage bags or reservoirs</t>
  </si>
  <si>
    <t>42311903</t>
  </si>
  <si>
    <t>Medical incision drains</t>
  </si>
  <si>
    <t>Medical tissue closure and related products</t>
  </si>
  <si>
    <t>42312001</t>
  </si>
  <si>
    <t>Butterfly skin closures</t>
  </si>
  <si>
    <t>42312002</t>
  </si>
  <si>
    <t>Clips for skin closure</t>
  </si>
  <si>
    <t>42312003</t>
  </si>
  <si>
    <t>Wound or skin closure strips</t>
  </si>
  <si>
    <t>42312004</t>
  </si>
  <si>
    <t>Medical adhesive or glue removers</t>
  </si>
  <si>
    <t>42312005</t>
  </si>
  <si>
    <t>Medical adhesives or glues for skin closure</t>
  </si>
  <si>
    <t>42312006</t>
  </si>
  <si>
    <t>Medical clip appliers for internal use</t>
  </si>
  <si>
    <t>42312007</t>
  </si>
  <si>
    <t>Medical clips for internal use</t>
  </si>
  <si>
    <t>42312008</t>
  </si>
  <si>
    <t>Medical staple or clip removers</t>
  </si>
  <si>
    <t>42312009</t>
  </si>
  <si>
    <t>Staplers for internal use</t>
  </si>
  <si>
    <t>42312010</t>
  </si>
  <si>
    <t>Staplers for skin closure</t>
  </si>
  <si>
    <t>42312011</t>
  </si>
  <si>
    <t>Staples for internal use</t>
  </si>
  <si>
    <t>42312012</t>
  </si>
  <si>
    <t>Staples for skin closure</t>
  </si>
  <si>
    <t>42312014</t>
  </si>
  <si>
    <t>Tissue closure kits or trays or packs or sets</t>
  </si>
  <si>
    <t>42312100</t>
  </si>
  <si>
    <t>Ostomy supplies and non surgical wound drainage products</t>
  </si>
  <si>
    <t>42312101</t>
  </si>
  <si>
    <t>Ostomy appliance adhesives</t>
  </si>
  <si>
    <t>42312102</t>
  </si>
  <si>
    <t>Ostomy appliances</t>
  </si>
  <si>
    <t>42312103</t>
  </si>
  <si>
    <t>Ostomy cleaners or deodorants</t>
  </si>
  <si>
    <t>42312104</t>
  </si>
  <si>
    <t>Ostomy collection supplies</t>
  </si>
  <si>
    <t>42312105</t>
  </si>
  <si>
    <t>Ostomy skin barriers or protective care kits</t>
  </si>
  <si>
    <t>42312106</t>
  </si>
  <si>
    <t>Ostomy inserts</t>
  </si>
  <si>
    <t>42312107</t>
  </si>
  <si>
    <t>Ostomy wafers</t>
  </si>
  <si>
    <t>42312108</t>
  </si>
  <si>
    <t>Wound drainage pouches</t>
  </si>
  <si>
    <t>42312109</t>
  </si>
  <si>
    <t>Ostomy bag rings</t>
  </si>
  <si>
    <t>42312110</t>
  </si>
  <si>
    <t>Ostomy starter kits</t>
  </si>
  <si>
    <t>42312111</t>
  </si>
  <si>
    <t>Ostomy bag covers</t>
  </si>
  <si>
    <t>42312112</t>
  </si>
  <si>
    <t>Ostomy belt or accessories</t>
  </si>
  <si>
    <t>42312113</t>
  </si>
  <si>
    <t>Ostomy bag plugs</t>
  </si>
  <si>
    <t>42312115</t>
  </si>
  <si>
    <t>Ostomy irrigation sleeves</t>
  </si>
  <si>
    <t>42312200</t>
  </si>
  <si>
    <t>Suture and related products</t>
  </si>
  <si>
    <t>42312201</t>
  </si>
  <si>
    <t>Suture</t>
  </si>
  <si>
    <t>42312202</t>
  </si>
  <si>
    <t>Suturing kits or trays or packs or sets</t>
  </si>
  <si>
    <t>42312203</t>
  </si>
  <si>
    <t>Suture buttons or bridges or related accessories</t>
  </si>
  <si>
    <t>42312204</t>
  </si>
  <si>
    <t>Suture capturing devices</t>
  </si>
  <si>
    <t>42312205</t>
  </si>
  <si>
    <t>Suture carts or racks</t>
  </si>
  <si>
    <t>42312206</t>
  </si>
  <si>
    <t>Suture needles</t>
  </si>
  <si>
    <t>42312207</t>
  </si>
  <si>
    <t>Suture removal kits or trays or packs or sets</t>
  </si>
  <si>
    <t>42312208</t>
  </si>
  <si>
    <t>Suture removers</t>
  </si>
  <si>
    <t>42312300</t>
  </si>
  <si>
    <t>Wound cleaning and debridement products</t>
  </si>
  <si>
    <t>42312301</t>
  </si>
  <si>
    <t>Absorbers for wound cleansing</t>
  </si>
  <si>
    <t>42312302</t>
  </si>
  <si>
    <t>Debridement sponges</t>
  </si>
  <si>
    <t>42312303</t>
  </si>
  <si>
    <t>Pulsed lavage systems or related accessories for wound treatment</t>
  </si>
  <si>
    <t>42312304</t>
  </si>
  <si>
    <t>Medical autolytic debridement products</t>
  </si>
  <si>
    <t>42312305</t>
  </si>
  <si>
    <t>Medical enzymatic debridement products</t>
  </si>
  <si>
    <t>42312306</t>
  </si>
  <si>
    <t>Medical mechanical debridement products</t>
  </si>
  <si>
    <t>42312307</t>
  </si>
  <si>
    <t>Medical surgical debridement products</t>
  </si>
  <si>
    <t>42312309</t>
  </si>
  <si>
    <t>Wound irrigation systems</t>
  </si>
  <si>
    <t>42312310</t>
  </si>
  <si>
    <t>Cleansing bottles</t>
  </si>
  <si>
    <t>42312311</t>
  </si>
  <si>
    <t>Disinfectant kits</t>
  </si>
  <si>
    <t>42312312</t>
  </si>
  <si>
    <t>Wound care or cleansing trays</t>
  </si>
  <si>
    <t>42312313</t>
  </si>
  <si>
    <t>Wound cleaning solutions</t>
  </si>
  <si>
    <t>42312400</t>
  </si>
  <si>
    <t>Wound packing products</t>
  </si>
  <si>
    <t>42312401</t>
  </si>
  <si>
    <t>Calcium alginate wound packing</t>
  </si>
  <si>
    <t>42312402</t>
  </si>
  <si>
    <t>Nasal splints or stents</t>
  </si>
  <si>
    <t>42312403</t>
  </si>
  <si>
    <t>Packing strips for wound care</t>
  </si>
  <si>
    <t>42312500</t>
  </si>
  <si>
    <t>Wound supports and supplies and accessories</t>
  </si>
  <si>
    <t>42312501</t>
  </si>
  <si>
    <t>Mammary support binders</t>
  </si>
  <si>
    <t>42312502</t>
  </si>
  <si>
    <t>Abdominal binders</t>
  </si>
  <si>
    <t>42312503</t>
  </si>
  <si>
    <t>Scrotal supports</t>
  </si>
  <si>
    <t>Information Technology Broadcasting and Telecommunications</t>
  </si>
  <si>
    <t>43190000</t>
  </si>
  <si>
    <t>Communications Devices and Accessories</t>
  </si>
  <si>
    <t>43191500</t>
  </si>
  <si>
    <t>Personal communication devices</t>
  </si>
  <si>
    <t>43191501</t>
  </si>
  <si>
    <t>Mobile phones</t>
  </si>
  <si>
    <t>43191502</t>
  </si>
  <si>
    <t>Pagers</t>
  </si>
  <si>
    <t>43191503</t>
  </si>
  <si>
    <t>Pay phones</t>
  </si>
  <si>
    <t>43191504</t>
  </si>
  <si>
    <t>Fixed phones</t>
  </si>
  <si>
    <t>43191505</t>
  </si>
  <si>
    <t>Answering machines</t>
  </si>
  <si>
    <t>43191507</t>
  </si>
  <si>
    <t>Special purpose telephones</t>
  </si>
  <si>
    <t>43191508</t>
  </si>
  <si>
    <t>Digital telephones</t>
  </si>
  <si>
    <t>43191509</t>
  </si>
  <si>
    <t>Analog telephones</t>
  </si>
  <si>
    <t>43191510</t>
  </si>
  <si>
    <t>Two way radios</t>
  </si>
  <si>
    <t>43191511</t>
  </si>
  <si>
    <t>IP phones</t>
  </si>
  <si>
    <t>43191512</t>
  </si>
  <si>
    <t>Digital enhanced cordless telecommunications DECT cordless phones</t>
  </si>
  <si>
    <t>43191513</t>
  </si>
  <si>
    <t>Video phone</t>
  </si>
  <si>
    <t>43191514</t>
  </si>
  <si>
    <t>Satellite phone</t>
  </si>
  <si>
    <t>43191600</t>
  </si>
  <si>
    <t>Personal communications device accessories or parts</t>
  </si>
  <si>
    <t>43191601</t>
  </si>
  <si>
    <t>Mobile phone face plates</t>
  </si>
  <si>
    <t>43191602</t>
  </si>
  <si>
    <t>Phone dialers</t>
  </si>
  <si>
    <t>43191603</t>
  </si>
  <si>
    <t>Phone extension cords</t>
  </si>
  <si>
    <t>43191604</t>
  </si>
  <si>
    <t>Phone face plates</t>
  </si>
  <si>
    <t>43191605</t>
  </si>
  <si>
    <t>Phone handset cords</t>
  </si>
  <si>
    <t>43191606</t>
  </si>
  <si>
    <t>Phone handsets</t>
  </si>
  <si>
    <t>43191607</t>
  </si>
  <si>
    <t>Phone headset ear or speaker cushions</t>
  </si>
  <si>
    <t>43191608</t>
  </si>
  <si>
    <t>Phone headset voice tubes</t>
  </si>
  <si>
    <t>43191609</t>
  </si>
  <si>
    <t>Phone headsets</t>
  </si>
  <si>
    <t>43191610</t>
  </si>
  <si>
    <t>Personal communication holders or mounts, stands</t>
  </si>
  <si>
    <t>43191611</t>
  </si>
  <si>
    <t>Phone line protectors</t>
  </si>
  <si>
    <t>43191612</t>
  </si>
  <si>
    <t>Phone rests</t>
  </si>
  <si>
    <t>43191614</t>
  </si>
  <si>
    <t>Phone voice converters</t>
  </si>
  <si>
    <t>43191615</t>
  </si>
  <si>
    <t>Vehicle handsfree phone set</t>
  </si>
  <si>
    <t>43191616</t>
  </si>
  <si>
    <t>Centrex phone consoles</t>
  </si>
  <si>
    <t>43191618</t>
  </si>
  <si>
    <t>Conversation recording units</t>
  </si>
  <si>
    <t>43191619</t>
  </si>
  <si>
    <t>Telephone signaling devices</t>
  </si>
  <si>
    <t>43191621</t>
  </si>
  <si>
    <t>Handset adapters</t>
  </si>
  <si>
    <t>43191622</t>
  </si>
  <si>
    <t>Pager modules or accessories</t>
  </si>
  <si>
    <t>43191623</t>
  </si>
  <si>
    <t>Pay phone coin mechanisms</t>
  </si>
  <si>
    <t>43191624</t>
  </si>
  <si>
    <t>Pay phone coin chutes</t>
  </si>
  <si>
    <t>43191625</t>
  </si>
  <si>
    <t>Pay phone coin boxes</t>
  </si>
  <si>
    <t>43191626</t>
  </si>
  <si>
    <t>Pay phone hoppers</t>
  </si>
  <si>
    <t>43191627</t>
  </si>
  <si>
    <t>Pay phone coin box vault doors</t>
  </si>
  <si>
    <t>43191628</t>
  </si>
  <si>
    <t>Pay phone microphone windscreens</t>
  </si>
  <si>
    <t>43191629</t>
  </si>
  <si>
    <t>Notebook or palmtop skins or face plates</t>
  </si>
  <si>
    <t>43191630</t>
  </si>
  <si>
    <t>Mobile phone starter kits</t>
  </si>
  <si>
    <t>43191631</t>
  </si>
  <si>
    <t>Phone or modem jack adapters or country kits or travel kits</t>
  </si>
  <si>
    <t>43191632</t>
  </si>
  <si>
    <t>Phone antenna</t>
  </si>
  <si>
    <t>43200000</t>
  </si>
  <si>
    <t>Components for information technology or broadcasting or telecommunications</t>
  </si>
  <si>
    <t>43201400</t>
  </si>
  <si>
    <t>System Cards</t>
  </si>
  <si>
    <t>43201401</t>
  </si>
  <si>
    <t>Graphics or video accelerator cards</t>
  </si>
  <si>
    <t>43201402</t>
  </si>
  <si>
    <t>Memory module cards</t>
  </si>
  <si>
    <t>43201403</t>
  </si>
  <si>
    <t>Modem cards</t>
  </si>
  <si>
    <t>43201404</t>
  </si>
  <si>
    <t>Network interface cards</t>
  </si>
  <si>
    <t>43201405</t>
  </si>
  <si>
    <t>Optical network receive cards</t>
  </si>
  <si>
    <t>43201406</t>
  </si>
  <si>
    <t>Optical network transmit cards</t>
  </si>
  <si>
    <t>43201407</t>
  </si>
  <si>
    <t>Peripheral controller cards</t>
  </si>
  <si>
    <t>43201409</t>
  </si>
  <si>
    <t>Wireless network interface cards</t>
  </si>
  <si>
    <t>43201410</t>
  </si>
  <si>
    <t>Switch ports or cards</t>
  </si>
  <si>
    <t>43201500</t>
  </si>
  <si>
    <t>System boards processors interfaces or modules</t>
  </si>
  <si>
    <t>43201501</t>
  </si>
  <si>
    <t>Asynchronous transfer mode ATM telecommunications interface cards</t>
  </si>
  <si>
    <t>43201502</t>
  </si>
  <si>
    <t>Audio accelerator cards</t>
  </si>
  <si>
    <t>43201503</t>
  </si>
  <si>
    <t>Central processing unit CPU processors</t>
  </si>
  <si>
    <t>43201507</t>
  </si>
  <si>
    <t>Daughterboards</t>
  </si>
  <si>
    <t>43201508</t>
  </si>
  <si>
    <t>Dispersion compensation fiber module DCFMs</t>
  </si>
  <si>
    <t>43201509</t>
  </si>
  <si>
    <t>Exchange datacom modules</t>
  </si>
  <si>
    <t>43201513</t>
  </si>
  <si>
    <t>Motherboards</t>
  </si>
  <si>
    <t>43201522</t>
  </si>
  <si>
    <t>Parallel port cards</t>
  </si>
  <si>
    <t>43201531</t>
  </si>
  <si>
    <t>Video capture boards</t>
  </si>
  <si>
    <t>43201533</t>
  </si>
  <si>
    <t>Musical instrument digital interface MIDI interfaces</t>
  </si>
  <si>
    <t>43201534</t>
  </si>
  <si>
    <t>Exchange component CODEC interfaces</t>
  </si>
  <si>
    <t>43201535</t>
  </si>
  <si>
    <t>Serial infrared ports</t>
  </si>
  <si>
    <t>43201537</t>
  </si>
  <si>
    <t>Print servers</t>
  </si>
  <si>
    <t>43201538</t>
  </si>
  <si>
    <t>Central processing unit coolers</t>
  </si>
  <si>
    <t>43201539</t>
  </si>
  <si>
    <t>Console controller  mainframe</t>
  </si>
  <si>
    <t>43201540</t>
  </si>
  <si>
    <t>Channel converter</t>
  </si>
  <si>
    <t>43201541</t>
  </si>
  <si>
    <t>Channel to channel interface mainframe</t>
  </si>
  <si>
    <t>43201542</t>
  </si>
  <si>
    <t>Control unit</t>
  </si>
  <si>
    <t>43201543</t>
  </si>
  <si>
    <t>Coupler facility  mainframe</t>
  </si>
  <si>
    <t>43201544</t>
  </si>
  <si>
    <t>Interface bus converter or controller</t>
  </si>
  <si>
    <t>43201545</t>
  </si>
  <si>
    <t>Fax boards</t>
  </si>
  <si>
    <t>43201546</t>
  </si>
  <si>
    <t>Audio conferencing boards</t>
  </si>
  <si>
    <t>43201547</t>
  </si>
  <si>
    <t>Voice boards</t>
  </si>
  <si>
    <t>43201549</t>
  </si>
  <si>
    <t>Interface bus switches</t>
  </si>
  <si>
    <t>43201550</t>
  </si>
  <si>
    <t>Network packet data synchronization device</t>
  </si>
  <si>
    <t>43201552</t>
  </si>
  <si>
    <t>Hardware or telephony adapters</t>
  </si>
  <si>
    <t>43201553</t>
  </si>
  <si>
    <t>Transceivers and media converters</t>
  </si>
  <si>
    <t>43201554</t>
  </si>
  <si>
    <t>Personal computer television PC TV tuners</t>
  </si>
  <si>
    <t>43201555</t>
  </si>
  <si>
    <t>PC radio tuners</t>
  </si>
  <si>
    <t>43201556</t>
  </si>
  <si>
    <t>Small computer system interconnect SCSI adapters</t>
  </si>
  <si>
    <t>43201557</t>
  </si>
  <si>
    <t>Redundant array of independent disks RAID controllers</t>
  </si>
  <si>
    <t>43201558</t>
  </si>
  <si>
    <t>Fibre channel controller</t>
  </si>
  <si>
    <t>43201559</t>
  </si>
  <si>
    <t>Serial port cards</t>
  </si>
  <si>
    <t>43201600</t>
  </si>
  <si>
    <t>Chassis components</t>
  </si>
  <si>
    <t>43201601</t>
  </si>
  <si>
    <t>Computer chassis</t>
  </si>
  <si>
    <t>43201602</t>
  </si>
  <si>
    <t>Network equipment chassis</t>
  </si>
  <si>
    <t>43201603</t>
  </si>
  <si>
    <t>Chassis stacking components</t>
  </si>
  <si>
    <t>43201604</t>
  </si>
  <si>
    <t>Electronic equipment bays or baskets</t>
  </si>
  <si>
    <t>43201605</t>
  </si>
  <si>
    <t>Expanders</t>
  </si>
  <si>
    <t>43201608</t>
  </si>
  <si>
    <t>Removable drive frames</t>
  </si>
  <si>
    <t>43201609</t>
  </si>
  <si>
    <t>Storage device trays or assemblies</t>
  </si>
  <si>
    <t>43201610</t>
  </si>
  <si>
    <t>Backplane or panels or assemblies</t>
  </si>
  <si>
    <t>43201611</t>
  </si>
  <si>
    <t>Computer cradles</t>
  </si>
  <si>
    <t>43201612</t>
  </si>
  <si>
    <t>Computer faceplates</t>
  </si>
  <si>
    <t>43201614</t>
  </si>
  <si>
    <t>Console extenders</t>
  </si>
  <si>
    <t>43201615</t>
  </si>
  <si>
    <t>Drive bay cover kits</t>
  </si>
  <si>
    <t>43201616</t>
  </si>
  <si>
    <t>Hard disk drive array towers</t>
  </si>
  <si>
    <t>43201617</t>
  </si>
  <si>
    <t>Card cages</t>
  </si>
  <si>
    <t>43201618</t>
  </si>
  <si>
    <t>Computer rack component</t>
  </si>
  <si>
    <t>43201800</t>
  </si>
  <si>
    <t>Media storage devices</t>
  </si>
  <si>
    <t>43201801</t>
  </si>
  <si>
    <t>Floppy drives</t>
  </si>
  <si>
    <t>43201802</t>
  </si>
  <si>
    <t>Hard disk arrays</t>
  </si>
  <si>
    <t>43201803</t>
  </si>
  <si>
    <t>Hard disk drives</t>
  </si>
  <si>
    <t>43201806</t>
  </si>
  <si>
    <t>Tape arrays</t>
  </si>
  <si>
    <t>43201807</t>
  </si>
  <si>
    <t>Tape drives</t>
  </si>
  <si>
    <t>43201808</t>
  </si>
  <si>
    <t>Read only compact disc CD</t>
  </si>
  <si>
    <t>43201809</t>
  </si>
  <si>
    <t>Read write compact disc CD</t>
  </si>
  <si>
    <t>43201810</t>
  </si>
  <si>
    <t>Read only digital versatile disc DVD</t>
  </si>
  <si>
    <t>43201811</t>
  </si>
  <si>
    <t>Read write digital versatile disc DVD</t>
  </si>
  <si>
    <t>43201812</t>
  </si>
  <si>
    <t>Magneto optical MO drives</t>
  </si>
  <si>
    <t>43201813</t>
  </si>
  <si>
    <t>High capacity removable media drives</t>
  </si>
  <si>
    <t>43201814</t>
  </si>
  <si>
    <t>Electronic media or data duplicating equipment</t>
  </si>
  <si>
    <t>43201815</t>
  </si>
  <si>
    <t>Peripheral component microchannel interconnect architecture  reader and writer drives</t>
  </si>
  <si>
    <t>43201816</t>
  </si>
  <si>
    <t>Ultra density optical UDO drives or autoloaders or libraries</t>
  </si>
  <si>
    <t>43201817</t>
  </si>
  <si>
    <t>Compact disc CD drive</t>
  </si>
  <si>
    <t>43201818</t>
  </si>
  <si>
    <t>Digital video disc DVD drive</t>
  </si>
  <si>
    <t>43201900</t>
  </si>
  <si>
    <t>Media storage device accessories</t>
  </si>
  <si>
    <t>43201902</t>
  </si>
  <si>
    <t>Optical disk changers</t>
  </si>
  <si>
    <t>43201903</t>
  </si>
  <si>
    <t>Tape drive libraries</t>
  </si>
  <si>
    <t>43202000</t>
  </si>
  <si>
    <t>Removable storage media</t>
  </si>
  <si>
    <t>43202001</t>
  </si>
  <si>
    <t>Compact disks CDs</t>
  </si>
  <si>
    <t>43202002</t>
  </si>
  <si>
    <t>Blank tapes</t>
  </si>
  <si>
    <t>43202003</t>
  </si>
  <si>
    <t>Digital versatile disks DVDs</t>
  </si>
  <si>
    <t>43202004</t>
  </si>
  <si>
    <t>Floppy disks</t>
  </si>
  <si>
    <t>43202005</t>
  </si>
  <si>
    <t>Flash memory storage devices</t>
  </si>
  <si>
    <t>43202006</t>
  </si>
  <si>
    <t>Magneto Optical MO disks</t>
  </si>
  <si>
    <t>43202007</t>
  </si>
  <si>
    <t>High capacity removable media blank disks</t>
  </si>
  <si>
    <t>43202008</t>
  </si>
  <si>
    <t>Ultra density optical UDO blank disks</t>
  </si>
  <si>
    <t>43202100</t>
  </si>
  <si>
    <t>Removable storage media accessories</t>
  </si>
  <si>
    <t>43202101</t>
  </si>
  <si>
    <t>Compact disk cases</t>
  </si>
  <si>
    <t>43202102</t>
  </si>
  <si>
    <t>Floppy disk cases</t>
  </si>
  <si>
    <t>43202103</t>
  </si>
  <si>
    <t>Multimedia storage holders</t>
  </si>
  <si>
    <t>43202104</t>
  </si>
  <si>
    <t>Vertical helix scan VHS  videotape storage or accessories</t>
  </si>
  <si>
    <t>43202105</t>
  </si>
  <si>
    <t>Multiple media cabinets</t>
  </si>
  <si>
    <t>43202106</t>
  </si>
  <si>
    <t>Portable media case or wallet</t>
  </si>
  <si>
    <t>43202200</t>
  </si>
  <si>
    <t>Sub assemblies for electronic devices</t>
  </si>
  <si>
    <t>43202201</t>
  </si>
  <si>
    <t>Telephone piece parts</t>
  </si>
  <si>
    <t>43202202</t>
  </si>
  <si>
    <t>Telephone ring generators</t>
  </si>
  <si>
    <t>43202204</t>
  </si>
  <si>
    <t>External ringer or its parts</t>
  </si>
  <si>
    <t>43202205</t>
  </si>
  <si>
    <t>Keycaps or keytops or keys</t>
  </si>
  <si>
    <t>43202206</t>
  </si>
  <si>
    <t>Storage drive or input device components</t>
  </si>
  <si>
    <t>43202207</t>
  </si>
  <si>
    <t>Head mount arms and assembly</t>
  </si>
  <si>
    <t>43202208</t>
  </si>
  <si>
    <t>Lead assemblies</t>
  </si>
  <si>
    <t>43202209</t>
  </si>
  <si>
    <t>Head stack assemblies</t>
  </si>
  <si>
    <t>43202210</t>
  </si>
  <si>
    <t>Crash stops</t>
  </si>
  <si>
    <t>43202211</t>
  </si>
  <si>
    <t>Platters or disks</t>
  </si>
  <si>
    <t>43202212</t>
  </si>
  <si>
    <t>Read write head assemblies</t>
  </si>
  <si>
    <t>43202213</t>
  </si>
  <si>
    <t>Disc motor drives</t>
  </si>
  <si>
    <t>43202214</t>
  </si>
  <si>
    <t>Comb assemblies</t>
  </si>
  <si>
    <t>43210000</t>
  </si>
  <si>
    <t>Computer Equipment and Accessories</t>
  </si>
  <si>
    <t>Computers</t>
  </si>
  <si>
    <t>43211501</t>
  </si>
  <si>
    <t>Computer servers</t>
  </si>
  <si>
    <t>43211502</t>
  </si>
  <si>
    <t>High end computer servers</t>
  </si>
  <si>
    <t>43211503</t>
  </si>
  <si>
    <t>Notebook computers</t>
  </si>
  <si>
    <t>43211504</t>
  </si>
  <si>
    <t>Personal digital assistant PDAs or organizers</t>
  </si>
  <si>
    <t>43211505</t>
  </si>
  <si>
    <t>Point of sale POS terminal</t>
  </si>
  <si>
    <t>43211506</t>
  </si>
  <si>
    <t>Thin client computers</t>
  </si>
  <si>
    <t>43211507</t>
  </si>
  <si>
    <t>Desktop computers</t>
  </si>
  <si>
    <t>43211508</t>
  </si>
  <si>
    <t>Personal computers</t>
  </si>
  <si>
    <t>43211509</t>
  </si>
  <si>
    <t>Tablet computers</t>
  </si>
  <si>
    <t>43211510</t>
  </si>
  <si>
    <t>Mainframe console or dumb terminals</t>
  </si>
  <si>
    <t>43211511</t>
  </si>
  <si>
    <t>Wearable computing devices</t>
  </si>
  <si>
    <t>43211512</t>
  </si>
  <si>
    <t>Mainframe computers</t>
  </si>
  <si>
    <t>43211513</t>
  </si>
  <si>
    <t>Ultra mobile personal computer</t>
  </si>
  <si>
    <t>Computer accessories</t>
  </si>
  <si>
    <t>43211601</t>
  </si>
  <si>
    <t>Computer switch boxes</t>
  </si>
  <si>
    <t>43211602</t>
  </si>
  <si>
    <t>Docking stations</t>
  </si>
  <si>
    <t>43211603</t>
  </si>
  <si>
    <t>Port replicators</t>
  </si>
  <si>
    <t>43211604</t>
  </si>
  <si>
    <t>Peripheral switch boxes</t>
  </si>
  <si>
    <t>43211605</t>
  </si>
  <si>
    <t>Signal processor upgrades</t>
  </si>
  <si>
    <t>43211606</t>
  </si>
  <si>
    <t>Multimedia kits</t>
  </si>
  <si>
    <t>43211607</t>
  </si>
  <si>
    <t>Computer speakers</t>
  </si>
  <si>
    <t>43211608</t>
  </si>
  <si>
    <t>Encoder decoder equipment</t>
  </si>
  <si>
    <t>43211609</t>
  </si>
  <si>
    <t>Universal serial bus hubs or connectors</t>
  </si>
  <si>
    <t>43211610</t>
  </si>
  <si>
    <t>Computer country or localization kits</t>
  </si>
  <si>
    <t>43211611</t>
  </si>
  <si>
    <t>Handheld PDA Starter Kits</t>
  </si>
  <si>
    <t>43211612</t>
  </si>
  <si>
    <t>Computer accessory kits</t>
  </si>
  <si>
    <t>43211613</t>
  </si>
  <si>
    <t>Computer or notebook stands</t>
  </si>
  <si>
    <t>43211700</t>
  </si>
  <si>
    <t>Computer data input devices</t>
  </si>
  <si>
    <t>43211701</t>
  </si>
  <si>
    <t>Bar code reader equipment</t>
  </si>
  <si>
    <t>43211702</t>
  </si>
  <si>
    <t>Magnetic stripe readers and encoders</t>
  </si>
  <si>
    <t>43211704</t>
  </si>
  <si>
    <t>Currency recognition equipment</t>
  </si>
  <si>
    <t>43211705</t>
  </si>
  <si>
    <t>Game pads or joy sticks</t>
  </si>
  <si>
    <t>43211706</t>
  </si>
  <si>
    <t>Keyboards</t>
  </si>
  <si>
    <t>43211707</t>
  </si>
  <si>
    <t>Light stylus</t>
  </si>
  <si>
    <t>43211708</t>
  </si>
  <si>
    <t>Computer mouse or trackballs</t>
  </si>
  <si>
    <t>43211709</t>
  </si>
  <si>
    <t>Pressure stylus</t>
  </si>
  <si>
    <t>43211710</t>
  </si>
  <si>
    <t>Radio frequency identification devices</t>
  </si>
  <si>
    <t>43211711</t>
  </si>
  <si>
    <t>Scanners</t>
  </si>
  <si>
    <t>43211712</t>
  </si>
  <si>
    <t>Graphics tablets</t>
  </si>
  <si>
    <t>43211713</t>
  </si>
  <si>
    <t>Touch pads</t>
  </si>
  <si>
    <t>43211714</t>
  </si>
  <si>
    <t>Biometric identification equipment</t>
  </si>
  <si>
    <t>43211715</t>
  </si>
  <si>
    <t>Portable data input terminals</t>
  </si>
  <si>
    <t>43211717</t>
  </si>
  <si>
    <t>Optical character recognition systems</t>
  </si>
  <si>
    <t>43211718</t>
  </si>
  <si>
    <t>Camera based vision systems for automated data collection</t>
  </si>
  <si>
    <t>43211719</t>
  </si>
  <si>
    <t>Voice microphones for computers</t>
  </si>
  <si>
    <t>43211720</t>
  </si>
  <si>
    <t>Point of sale payment terminal</t>
  </si>
  <si>
    <t>43211721</t>
  </si>
  <si>
    <t>Punch card readers</t>
  </si>
  <si>
    <t>43211722</t>
  </si>
  <si>
    <t>Business card scanner</t>
  </si>
  <si>
    <t>43211800</t>
  </si>
  <si>
    <t>Computer data input device accessories</t>
  </si>
  <si>
    <t>43211801</t>
  </si>
  <si>
    <t>Computer data input device covers</t>
  </si>
  <si>
    <t>43211802</t>
  </si>
  <si>
    <t>Mouse pads</t>
  </si>
  <si>
    <t>43211803</t>
  </si>
  <si>
    <t>Key board skins</t>
  </si>
  <si>
    <t>43211804</t>
  </si>
  <si>
    <t>Keyboard drawers or shelves</t>
  </si>
  <si>
    <t>43211805</t>
  </si>
  <si>
    <t>Service kits for storage devices</t>
  </si>
  <si>
    <t>43211900</t>
  </si>
  <si>
    <t>Computer displays</t>
  </si>
  <si>
    <t>43211901</t>
  </si>
  <si>
    <t>Cathode ray tube CRT monitors</t>
  </si>
  <si>
    <t>43211902</t>
  </si>
  <si>
    <t>Liquid crystal display LCD panels or monitors</t>
  </si>
  <si>
    <t>43211903</t>
  </si>
  <si>
    <t>Touch screen monitors</t>
  </si>
  <si>
    <t>43211904</t>
  </si>
  <si>
    <t>Plasma display panels PDP</t>
  </si>
  <si>
    <t>43211905</t>
  </si>
  <si>
    <t>Organic light emitting displays</t>
  </si>
  <si>
    <t>43211906</t>
  </si>
  <si>
    <t>Character displays</t>
  </si>
  <si>
    <t>43211907</t>
  </si>
  <si>
    <t>Head mounted displays</t>
  </si>
  <si>
    <t>43212000</t>
  </si>
  <si>
    <t>Computer display accessories</t>
  </si>
  <si>
    <t>43212001</t>
  </si>
  <si>
    <t>Computer display glare screens</t>
  </si>
  <si>
    <t>43212002</t>
  </si>
  <si>
    <t>Monitor arms or stands</t>
  </si>
  <si>
    <t>43212100</t>
  </si>
  <si>
    <t>Computer printers</t>
  </si>
  <si>
    <t>43212101</t>
  </si>
  <si>
    <t>Band printers</t>
  </si>
  <si>
    <t>43212102</t>
  </si>
  <si>
    <t>Dot matrix printers</t>
  </si>
  <si>
    <t>43212103</t>
  </si>
  <si>
    <t>Dye sublimination printers</t>
  </si>
  <si>
    <t>43212104</t>
  </si>
  <si>
    <t>Inkjet printers</t>
  </si>
  <si>
    <t>43212105</t>
  </si>
  <si>
    <t>Laser printers</t>
  </si>
  <si>
    <t>43212106</t>
  </si>
  <si>
    <t>Line matrix printers</t>
  </si>
  <si>
    <t>43212107</t>
  </si>
  <si>
    <t>Plotter printers</t>
  </si>
  <si>
    <t>43212108</t>
  </si>
  <si>
    <t>Thermal tape printers</t>
  </si>
  <si>
    <t>43212109</t>
  </si>
  <si>
    <t>Bag tag printer</t>
  </si>
  <si>
    <t>43212110</t>
  </si>
  <si>
    <t>Multi function printers</t>
  </si>
  <si>
    <t>43212111</t>
  </si>
  <si>
    <t>Airline ticket or boarding pass ATB printers</t>
  </si>
  <si>
    <t>43212112</t>
  </si>
  <si>
    <t>Point of sale POS receipt printers</t>
  </si>
  <si>
    <t>43212113</t>
  </si>
  <si>
    <t>Compact disc CD or labeling printers</t>
  </si>
  <si>
    <t>43212114</t>
  </si>
  <si>
    <t>Digital image printers</t>
  </si>
  <si>
    <t>43220000</t>
  </si>
  <si>
    <t>Data Voice or Multimedia Network Equipment or Platforms and Accessories</t>
  </si>
  <si>
    <t>43221500</t>
  </si>
  <si>
    <t>Call management systems or accessories</t>
  </si>
  <si>
    <t>43221501</t>
  </si>
  <si>
    <t>Automated attendant systems</t>
  </si>
  <si>
    <t>43221502</t>
  </si>
  <si>
    <t>Automatic call distributor ACD</t>
  </si>
  <si>
    <t>43221503</t>
  </si>
  <si>
    <t>Telecom announcers</t>
  </si>
  <si>
    <t>43221504</t>
  </si>
  <si>
    <t>Premise branch exchange PBX systems</t>
  </si>
  <si>
    <t>43221505</t>
  </si>
  <si>
    <t>Standalone telephone caller identification</t>
  </si>
  <si>
    <t>43221506</t>
  </si>
  <si>
    <t>Teleconferencing console</t>
  </si>
  <si>
    <t>43221507</t>
  </si>
  <si>
    <t>Autodialers</t>
  </si>
  <si>
    <t>43221508</t>
  </si>
  <si>
    <t>Telephone busy lamp fields</t>
  </si>
  <si>
    <t>43221509</t>
  </si>
  <si>
    <t>Telephone call accounting systems</t>
  </si>
  <si>
    <t>43221510</t>
  </si>
  <si>
    <t>Telephone call diverter or forwarder</t>
  </si>
  <si>
    <t>43221513</t>
  </si>
  <si>
    <t>Telephone call sequencers</t>
  </si>
  <si>
    <t>43221514</t>
  </si>
  <si>
    <t>Telephone dial backup units</t>
  </si>
  <si>
    <t>43221515</t>
  </si>
  <si>
    <t>Telephone line sharing devices</t>
  </si>
  <si>
    <t>43221516</t>
  </si>
  <si>
    <t>Telephone line status monitors</t>
  </si>
  <si>
    <t>43221517</t>
  </si>
  <si>
    <t>Telephony equipment service observing units</t>
  </si>
  <si>
    <t>43221518</t>
  </si>
  <si>
    <t>Telephony equipment toll restrictors</t>
  </si>
  <si>
    <t>43221519</t>
  </si>
  <si>
    <t>Voice mail systems</t>
  </si>
  <si>
    <t>43221520</t>
  </si>
  <si>
    <t>Interactive voice recognition equipment</t>
  </si>
  <si>
    <t>43221521</t>
  </si>
  <si>
    <t>Telecommunications remote access unit</t>
  </si>
  <si>
    <t>43221522</t>
  </si>
  <si>
    <t>Teleconference equipment</t>
  </si>
  <si>
    <t>43221523</t>
  </si>
  <si>
    <t>Music or message on hold player</t>
  </si>
  <si>
    <t>43221524</t>
  </si>
  <si>
    <t>Music on hold adapter</t>
  </si>
  <si>
    <t>43221525</t>
  </si>
  <si>
    <t>Intercom systems</t>
  </si>
  <si>
    <t>43221526</t>
  </si>
  <si>
    <t>Telephone entry systems</t>
  </si>
  <si>
    <t>43221600</t>
  </si>
  <si>
    <t>Digital subscriber loop DSL access equipment and components and accessories</t>
  </si>
  <si>
    <t>43221601</t>
  </si>
  <si>
    <t>Digital subscriber loop DSL captive office plain old telephone system POTS splitter</t>
  </si>
  <si>
    <t>43221602</t>
  </si>
  <si>
    <t>Digital subscriber loop DSL captive office splitter shelf</t>
  </si>
  <si>
    <t>43221603</t>
  </si>
  <si>
    <t>Digital subscriber loop DSL customer premise equipment CPE plain old telephone system POTS splitter</t>
  </si>
  <si>
    <t>43221700</t>
  </si>
  <si>
    <t>Fixed network equipment and components</t>
  </si>
  <si>
    <t>43221701</t>
  </si>
  <si>
    <t>Television core equipment</t>
  </si>
  <si>
    <t>43221702</t>
  </si>
  <si>
    <t>Television access equipment</t>
  </si>
  <si>
    <t>43221703</t>
  </si>
  <si>
    <t>Television antennas</t>
  </si>
  <si>
    <t>43221704</t>
  </si>
  <si>
    <t>Radio core equipment</t>
  </si>
  <si>
    <t>43221705</t>
  </si>
  <si>
    <t>Radio access equipment</t>
  </si>
  <si>
    <t>43221706</t>
  </si>
  <si>
    <t>Radio antennas</t>
  </si>
  <si>
    <t>43221707</t>
  </si>
  <si>
    <t>Microwave core equipment</t>
  </si>
  <si>
    <t>43221708</t>
  </si>
  <si>
    <t>Microwave access equipment</t>
  </si>
  <si>
    <t>43221709</t>
  </si>
  <si>
    <t>Microwave antennas</t>
  </si>
  <si>
    <t>43221710</t>
  </si>
  <si>
    <t>Satellite core equipment</t>
  </si>
  <si>
    <t>43221711</t>
  </si>
  <si>
    <t>Satellite access equipment</t>
  </si>
  <si>
    <t>43221712</t>
  </si>
  <si>
    <t>Satellite antennas</t>
  </si>
  <si>
    <t>43221713</t>
  </si>
  <si>
    <t>Shortwave core equipment</t>
  </si>
  <si>
    <t>43221714</t>
  </si>
  <si>
    <t>Shortwave access equipment</t>
  </si>
  <si>
    <t>43221715</t>
  </si>
  <si>
    <t>Shortwave antennas</t>
  </si>
  <si>
    <t>43221716</t>
  </si>
  <si>
    <t>Pager core equipment</t>
  </si>
  <si>
    <t>43221717</t>
  </si>
  <si>
    <t>Pager access equipment</t>
  </si>
  <si>
    <t>43221718</t>
  </si>
  <si>
    <t>Radar antennas</t>
  </si>
  <si>
    <t>43221719</t>
  </si>
  <si>
    <t>Aircraft antennas</t>
  </si>
  <si>
    <t>43221720</t>
  </si>
  <si>
    <t>Automotive antennas</t>
  </si>
  <si>
    <t>43221721</t>
  </si>
  <si>
    <t>Radio frequency data communication equipment</t>
  </si>
  <si>
    <t>43221800</t>
  </si>
  <si>
    <t>Optical network devices</t>
  </si>
  <si>
    <t>43221801</t>
  </si>
  <si>
    <t>Optical amplifiers</t>
  </si>
  <si>
    <t>43221802</t>
  </si>
  <si>
    <t>Optical network or communication filters</t>
  </si>
  <si>
    <t>43221803</t>
  </si>
  <si>
    <t>Optical adapters</t>
  </si>
  <si>
    <t>43221804</t>
  </si>
  <si>
    <t>Optical networking lasers</t>
  </si>
  <si>
    <t>43221805</t>
  </si>
  <si>
    <t>Asynchronous transfer mode ATM network equipment</t>
  </si>
  <si>
    <t>43221806</t>
  </si>
  <si>
    <t>Synchronous optical network SONET network equipment</t>
  </si>
  <si>
    <t>43221807</t>
  </si>
  <si>
    <t>Telecommunications dense wavelength division multiplexing DWDM filters</t>
  </si>
  <si>
    <t>43221808</t>
  </si>
  <si>
    <t>Synchronous digital hierarchy SDH telecom equipment</t>
  </si>
  <si>
    <t>43222500</t>
  </si>
  <si>
    <t>Network security equipment</t>
  </si>
  <si>
    <t>43222501</t>
  </si>
  <si>
    <t>Firewall network security equipment</t>
  </si>
  <si>
    <t>43222502</t>
  </si>
  <si>
    <t>VPN network security equipment</t>
  </si>
  <si>
    <t>43222503</t>
  </si>
  <si>
    <t>Vulnerability Assessment Security Equipment</t>
  </si>
  <si>
    <t>43222600</t>
  </si>
  <si>
    <t>Network service equipment</t>
  </si>
  <si>
    <t>43222602</t>
  </si>
  <si>
    <t>Cable head end equipment</t>
  </si>
  <si>
    <t>43222604</t>
  </si>
  <si>
    <t>Content delivery networking equipment</t>
  </si>
  <si>
    <t>43222605</t>
  </si>
  <si>
    <t>Network gateway</t>
  </si>
  <si>
    <t>43222606</t>
  </si>
  <si>
    <t>Internet service node startup kits</t>
  </si>
  <si>
    <t>43222607</t>
  </si>
  <si>
    <t>Cache engine equipment</t>
  </si>
  <si>
    <t>43222608</t>
  </si>
  <si>
    <t>Network repeaters</t>
  </si>
  <si>
    <t>43222609</t>
  </si>
  <si>
    <t>Network routers</t>
  </si>
  <si>
    <t>43222610</t>
  </si>
  <si>
    <t>Network service concentrators or hubs</t>
  </si>
  <si>
    <t>43222611</t>
  </si>
  <si>
    <t>Network channel or data service units</t>
  </si>
  <si>
    <t>43222612</t>
  </si>
  <si>
    <t>Network switches</t>
  </si>
  <si>
    <t>43222615</t>
  </si>
  <si>
    <t>Storage area network SAN switch</t>
  </si>
  <si>
    <t>43222619</t>
  </si>
  <si>
    <t>Video networking equipment</t>
  </si>
  <si>
    <t>43222620</t>
  </si>
  <si>
    <t>Multiservice switch</t>
  </si>
  <si>
    <t>43222621</t>
  </si>
  <si>
    <t>Content switch</t>
  </si>
  <si>
    <t>43222622</t>
  </si>
  <si>
    <t>Server load balancer</t>
  </si>
  <si>
    <t>43222623</t>
  </si>
  <si>
    <t>Digital cross connects DCX equipment</t>
  </si>
  <si>
    <t>43222624</t>
  </si>
  <si>
    <t>Optical cross connects equipment</t>
  </si>
  <si>
    <t>43222625</t>
  </si>
  <si>
    <t>Access servers</t>
  </si>
  <si>
    <t>43222626</t>
  </si>
  <si>
    <t>Cable modems</t>
  </si>
  <si>
    <t>43222627</t>
  </si>
  <si>
    <t>Integrated services digital network ISDN access devices</t>
  </si>
  <si>
    <t>43222628</t>
  </si>
  <si>
    <t>Modems</t>
  </si>
  <si>
    <t>43222629</t>
  </si>
  <si>
    <t>Modem banks</t>
  </si>
  <si>
    <t>43222630</t>
  </si>
  <si>
    <t>Multistation access units</t>
  </si>
  <si>
    <t>43222631</t>
  </si>
  <si>
    <t>Wireless fidelity base stations Wifi</t>
  </si>
  <si>
    <t>43222632</t>
  </si>
  <si>
    <t>Broadband aggregators</t>
  </si>
  <si>
    <t>43222633</t>
  </si>
  <si>
    <t>Remote management adapters</t>
  </si>
  <si>
    <t>43222634</t>
  </si>
  <si>
    <t>Network management or monitoring device</t>
  </si>
  <si>
    <t>43222635</t>
  </si>
  <si>
    <t>Network equipment upgrade kit</t>
  </si>
  <si>
    <t>43222636</t>
  </si>
  <si>
    <t>Network application engine</t>
  </si>
  <si>
    <t>43222700</t>
  </si>
  <si>
    <t>Telegraph equipment</t>
  </si>
  <si>
    <t>43222701</t>
  </si>
  <si>
    <t>Telegraph keys</t>
  </si>
  <si>
    <t>43222702</t>
  </si>
  <si>
    <t>Telegraph electromagnets</t>
  </si>
  <si>
    <t>43222703</t>
  </si>
  <si>
    <t>Telegraph sounders</t>
  </si>
  <si>
    <t>43222800</t>
  </si>
  <si>
    <t>Telephony equipment</t>
  </si>
  <si>
    <t>43222801</t>
  </si>
  <si>
    <t>Broadband or narrowband digital cross connect DCX equipment</t>
  </si>
  <si>
    <t>43222802</t>
  </si>
  <si>
    <t>Circuit switchboard equipment</t>
  </si>
  <si>
    <t>43222803</t>
  </si>
  <si>
    <t>Digital loop carrier DLCs</t>
  </si>
  <si>
    <t>43222805</t>
  </si>
  <si>
    <t>Private branch exchange PBX equipment</t>
  </si>
  <si>
    <t>43222806</t>
  </si>
  <si>
    <t>Punch down blocks</t>
  </si>
  <si>
    <t>43222811</t>
  </si>
  <si>
    <t>Telephony equipment alarm units</t>
  </si>
  <si>
    <t>43222813</t>
  </si>
  <si>
    <t>Telephone switchboard part kits</t>
  </si>
  <si>
    <t>43222814</t>
  </si>
  <si>
    <t>Telecommunication equipment installation or modification kits</t>
  </si>
  <si>
    <t>43222815</t>
  </si>
  <si>
    <t>Telecommunication terminal units</t>
  </si>
  <si>
    <t>43222816</t>
  </si>
  <si>
    <t>Telephony keyers</t>
  </si>
  <si>
    <t>43222817</t>
  </si>
  <si>
    <t>Telecommunication repeaters</t>
  </si>
  <si>
    <t>43222818</t>
  </si>
  <si>
    <t>Telephone distributing terminal frames</t>
  </si>
  <si>
    <t>43222819</t>
  </si>
  <si>
    <t>Port connection panels</t>
  </si>
  <si>
    <t>43222820</t>
  </si>
  <si>
    <t>Voice echo cancellers</t>
  </si>
  <si>
    <t>43222822</t>
  </si>
  <si>
    <t>Time division multiplexer TDM</t>
  </si>
  <si>
    <t>43222823</t>
  </si>
  <si>
    <t>Wave division mulitplexer WDM</t>
  </si>
  <si>
    <t>43222824</t>
  </si>
  <si>
    <t>Aerial cable rollers</t>
  </si>
  <si>
    <t>43222825</t>
  </si>
  <si>
    <t>Telephone modification kits</t>
  </si>
  <si>
    <t>43222900</t>
  </si>
  <si>
    <t>Telephony equipment accessories</t>
  </si>
  <si>
    <t>43222901</t>
  </si>
  <si>
    <t>Line conditioners</t>
  </si>
  <si>
    <t>43222902</t>
  </si>
  <si>
    <t>Telephony cable air dryers</t>
  </si>
  <si>
    <t>43223000</t>
  </si>
  <si>
    <t>Teletype equipment</t>
  </si>
  <si>
    <t>43223001</t>
  </si>
  <si>
    <t>Teletype input devices</t>
  </si>
  <si>
    <t>43223100</t>
  </si>
  <si>
    <t>Digital mobile network infrastructure equipment and components</t>
  </si>
  <si>
    <t>43223101</t>
  </si>
  <si>
    <t>2G GSM mobile core network equipment and components</t>
  </si>
  <si>
    <t>43223102</t>
  </si>
  <si>
    <t>2G GSM wireless access network equipment and components</t>
  </si>
  <si>
    <t>43223103</t>
  </si>
  <si>
    <t>2,5G GPRS mobile core network equipment and components</t>
  </si>
  <si>
    <t>43223104</t>
  </si>
  <si>
    <t>2,5G GPRS wireless access network equipment and components</t>
  </si>
  <si>
    <t>43223105</t>
  </si>
  <si>
    <t>3G UMTS mobile core network equipment and components</t>
  </si>
  <si>
    <t>43223106</t>
  </si>
  <si>
    <t>3G UMTS wireless access network equipment and components</t>
  </si>
  <si>
    <t>43223107</t>
  </si>
  <si>
    <t>WLAN mobile core network equipment and components</t>
  </si>
  <si>
    <t>43223108</t>
  </si>
  <si>
    <t>WLAN wireless access network equipment and components</t>
  </si>
  <si>
    <t>43223109</t>
  </si>
  <si>
    <t>IN SSP switching equipment</t>
  </si>
  <si>
    <t>43223110</t>
  </si>
  <si>
    <t>IN mobile core equipment</t>
  </si>
  <si>
    <t>43223111</t>
  </si>
  <si>
    <t>OSS mobile core network equipment and components</t>
  </si>
  <si>
    <t>43223112</t>
  </si>
  <si>
    <t>OSS wireless access network equipment and components</t>
  </si>
  <si>
    <t>43223113</t>
  </si>
  <si>
    <t>GSM UMT LAN antenna</t>
  </si>
  <si>
    <t>43223200</t>
  </si>
  <si>
    <t>Mobile messaging platforms</t>
  </si>
  <si>
    <t>43223201</t>
  </si>
  <si>
    <t>Voice messaging portal</t>
  </si>
  <si>
    <t>43223202</t>
  </si>
  <si>
    <t>Short message service center</t>
  </si>
  <si>
    <t>43223203</t>
  </si>
  <si>
    <t>Multimedia service center</t>
  </si>
  <si>
    <t>43223204</t>
  </si>
  <si>
    <t>Unified messaging platform</t>
  </si>
  <si>
    <t>43223205</t>
  </si>
  <si>
    <t>Instant messaging platform</t>
  </si>
  <si>
    <t>43223206</t>
  </si>
  <si>
    <t>Wireless internet gateway</t>
  </si>
  <si>
    <t>43223207</t>
  </si>
  <si>
    <t>Video streaming system</t>
  </si>
  <si>
    <t>43223208</t>
  </si>
  <si>
    <t>Mobile or messaging game platform</t>
  </si>
  <si>
    <t>43223209</t>
  </si>
  <si>
    <t>Location based messaging service platforms</t>
  </si>
  <si>
    <t>43223210</t>
  </si>
  <si>
    <t>Micropayment messaging systems</t>
  </si>
  <si>
    <t>43223211</t>
  </si>
  <si>
    <t>Paging controllers</t>
  </si>
  <si>
    <t>43223212</t>
  </si>
  <si>
    <t>Paging terminals</t>
  </si>
  <si>
    <t>Datacom and network connectivity installation devices and equipment</t>
  </si>
  <si>
    <t>43223301</t>
  </si>
  <si>
    <t>Datacom cross connect system and accessories</t>
  </si>
  <si>
    <t>43223302</t>
  </si>
  <si>
    <t>Datacom label</t>
  </si>
  <si>
    <t>43223303</t>
  </si>
  <si>
    <t>Datacom patch cord</t>
  </si>
  <si>
    <t>43223304</t>
  </si>
  <si>
    <t>Din rail</t>
  </si>
  <si>
    <t>43223305</t>
  </si>
  <si>
    <t>Network cable management panel assembly</t>
  </si>
  <si>
    <t>43223306</t>
  </si>
  <si>
    <t>Network system cabinet or enclosure</t>
  </si>
  <si>
    <t>43223307</t>
  </si>
  <si>
    <t>Network system cabling box</t>
  </si>
  <si>
    <t>43223308</t>
  </si>
  <si>
    <t>Network system equipment rack</t>
  </si>
  <si>
    <t>43223309</t>
  </si>
  <si>
    <t>Patch panel</t>
  </si>
  <si>
    <t>Software</t>
  </si>
  <si>
    <t>Services</t>
  </si>
  <si>
    <t>43231500</t>
  </si>
  <si>
    <t>Business function specific software</t>
  </si>
  <si>
    <t>43231501</t>
  </si>
  <si>
    <t>Helpdesk or call center software</t>
  </si>
  <si>
    <t>43231503</t>
  </si>
  <si>
    <t>Procurement software</t>
  </si>
  <si>
    <t>43231505</t>
  </si>
  <si>
    <t>Human resources software</t>
  </si>
  <si>
    <t>43231506</t>
  </si>
  <si>
    <t>Materials requirements planning logistics and supply chain software</t>
  </si>
  <si>
    <t>43231507</t>
  </si>
  <si>
    <t>Project management software</t>
  </si>
  <si>
    <t>43231508</t>
  </si>
  <si>
    <t>Inventory management software</t>
  </si>
  <si>
    <t>43231509</t>
  </si>
  <si>
    <t>Bar coding software</t>
  </si>
  <si>
    <t>43231510</t>
  </si>
  <si>
    <t>Label making software</t>
  </si>
  <si>
    <t>43231511</t>
  </si>
  <si>
    <t>Expert system software</t>
  </si>
  <si>
    <t>43231512</t>
  </si>
  <si>
    <t>License management software</t>
  </si>
  <si>
    <t>43231513</t>
  </si>
  <si>
    <t>Office suite software</t>
  </si>
  <si>
    <t>43231514</t>
  </si>
  <si>
    <t>Sales and marketing software</t>
  </si>
  <si>
    <t>43231600</t>
  </si>
  <si>
    <t>Finance accounting and enterprise resource planning ERP software</t>
  </si>
  <si>
    <t>43231601</t>
  </si>
  <si>
    <t>Accounting software</t>
  </si>
  <si>
    <t>43231602</t>
  </si>
  <si>
    <t>Enterprise resource planning ERP software</t>
  </si>
  <si>
    <t>43231603</t>
  </si>
  <si>
    <t>Tax preparation software</t>
  </si>
  <si>
    <t>43231604</t>
  </si>
  <si>
    <t>Financial analysis software</t>
  </si>
  <si>
    <t>43231605</t>
  </si>
  <si>
    <t>Time accounting software</t>
  </si>
  <si>
    <t>43232000</t>
  </si>
  <si>
    <t>Computer game or entertainment software</t>
  </si>
  <si>
    <t>43232001</t>
  </si>
  <si>
    <t>Action games</t>
  </si>
  <si>
    <t>43232002</t>
  </si>
  <si>
    <t>Adventure games</t>
  </si>
  <si>
    <t>43232003</t>
  </si>
  <si>
    <t>Sports games</t>
  </si>
  <si>
    <t>43232004</t>
  </si>
  <si>
    <t>Family software</t>
  </si>
  <si>
    <t>43232005</t>
  </si>
  <si>
    <t>Music or sound editing software</t>
  </si>
  <si>
    <t>Content authoring and editing software</t>
  </si>
  <si>
    <t>43232101</t>
  </si>
  <si>
    <t>Pattern design software</t>
  </si>
  <si>
    <t>43232102</t>
  </si>
  <si>
    <t>Graphics or photo imaging software</t>
  </si>
  <si>
    <t>43232103</t>
  </si>
  <si>
    <t>Video creation and editing software</t>
  </si>
  <si>
    <t>43232104</t>
  </si>
  <si>
    <t>Word processing software</t>
  </si>
  <si>
    <t>43232105</t>
  </si>
  <si>
    <t>Charting software</t>
  </si>
  <si>
    <t>43232106</t>
  </si>
  <si>
    <t>Presentation software</t>
  </si>
  <si>
    <t>43232107</t>
  </si>
  <si>
    <t>Web page creation and editing software</t>
  </si>
  <si>
    <t>43232108</t>
  </si>
  <si>
    <t>Calendar and scheduling software</t>
  </si>
  <si>
    <t>43232110</t>
  </si>
  <si>
    <t>Spreadsheet software</t>
  </si>
  <si>
    <t>43232111</t>
  </si>
  <si>
    <t>Optical character reader OCR or scanning software</t>
  </si>
  <si>
    <t>43232112</t>
  </si>
  <si>
    <t>Desktop publishing software</t>
  </si>
  <si>
    <t>Content management software</t>
  </si>
  <si>
    <t>43232201</t>
  </si>
  <si>
    <t>Content workflow software</t>
  </si>
  <si>
    <t>43232202</t>
  </si>
  <si>
    <t>Document management software</t>
  </si>
  <si>
    <t>43232203</t>
  </si>
  <si>
    <t>File versioning software</t>
  </si>
  <si>
    <t>43232204</t>
  </si>
  <si>
    <t>Embedded text entry software</t>
  </si>
  <si>
    <t>43232205</t>
  </si>
  <si>
    <t>Fonts software</t>
  </si>
  <si>
    <t>Data management and query software</t>
  </si>
  <si>
    <t>43232301</t>
  </si>
  <si>
    <t>Categorization or classification software</t>
  </si>
  <si>
    <t>43232302</t>
  </si>
  <si>
    <t>Clustering software</t>
  </si>
  <si>
    <t>43232303</t>
  </si>
  <si>
    <t>Customer relationship management CRM software</t>
  </si>
  <si>
    <t>43232304</t>
  </si>
  <si>
    <t>Data base management system software</t>
  </si>
  <si>
    <t>43232305</t>
  </si>
  <si>
    <t>Data base reporting software</t>
  </si>
  <si>
    <t>43232306</t>
  </si>
  <si>
    <t>Data base user interface and query software</t>
  </si>
  <si>
    <t>43232307</t>
  </si>
  <si>
    <t>Data mining software</t>
  </si>
  <si>
    <t>43232309</t>
  </si>
  <si>
    <t>Information retrieval or search software</t>
  </si>
  <si>
    <t>43232310</t>
  </si>
  <si>
    <t>Metadata management software</t>
  </si>
  <si>
    <t>43232311</t>
  </si>
  <si>
    <t>Object oriented data base management software</t>
  </si>
  <si>
    <t>43232312</t>
  </si>
  <si>
    <t>Portal server software</t>
  </si>
  <si>
    <t>43232313</t>
  </si>
  <si>
    <t>Transaction server software</t>
  </si>
  <si>
    <t>Development software</t>
  </si>
  <si>
    <t>43232401</t>
  </si>
  <si>
    <t>Configuration management software</t>
  </si>
  <si>
    <t>43232402</t>
  </si>
  <si>
    <t>Development environment software</t>
  </si>
  <si>
    <t>43232403</t>
  </si>
  <si>
    <t>Enterprise application integration software</t>
  </si>
  <si>
    <t>43232404</t>
  </si>
  <si>
    <t>Graphical user interface development software</t>
  </si>
  <si>
    <t>43232405</t>
  </si>
  <si>
    <t>Object or component oriented development software</t>
  </si>
  <si>
    <t>43232406</t>
  </si>
  <si>
    <t>Program testing software</t>
  </si>
  <si>
    <t>43232407</t>
  </si>
  <si>
    <t>Requirements analysis and system architecture software</t>
  </si>
  <si>
    <t>43232408</t>
  </si>
  <si>
    <t>Web platform development software</t>
  </si>
  <si>
    <t>43232409</t>
  </si>
  <si>
    <t>Compiler and decompiler software</t>
  </si>
  <si>
    <t>Educational or reference software</t>
  </si>
  <si>
    <t>43232501</t>
  </si>
  <si>
    <t>Foreign language software</t>
  </si>
  <si>
    <t>43232502</t>
  </si>
  <si>
    <t>Computer based training software</t>
  </si>
  <si>
    <t>43232503</t>
  </si>
  <si>
    <t>Spell checkers</t>
  </si>
  <si>
    <t>43232504</t>
  </si>
  <si>
    <t>Route navigation software</t>
  </si>
  <si>
    <t>43232505</t>
  </si>
  <si>
    <t>Multi-media educational software</t>
  </si>
  <si>
    <t>43232506</t>
  </si>
  <si>
    <t>Encyclopedia software</t>
  </si>
  <si>
    <t>43232507</t>
  </si>
  <si>
    <t>Dictionary software</t>
  </si>
  <si>
    <t>43232508</t>
  </si>
  <si>
    <t>Phonebook software</t>
  </si>
  <si>
    <t>43232600</t>
  </si>
  <si>
    <t>Industry specific software</t>
  </si>
  <si>
    <t>43232601</t>
  </si>
  <si>
    <t>Aviation ground support software</t>
  </si>
  <si>
    <t>43232602</t>
  </si>
  <si>
    <t>Aviation test software</t>
  </si>
  <si>
    <t>43232603</t>
  </si>
  <si>
    <t>Facilities management software</t>
  </si>
  <si>
    <t>43232604</t>
  </si>
  <si>
    <t>Computer aided design CAD software</t>
  </si>
  <si>
    <t>43232605</t>
  </si>
  <si>
    <t>Analytical or scientific software</t>
  </si>
  <si>
    <t>43232606</t>
  </si>
  <si>
    <t>Compliance software</t>
  </si>
  <si>
    <t>43232607</t>
  </si>
  <si>
    <t>Flight control software</t>
  </si>
  <si>
    <t>43232608</t>
  </si>
  <si>
    <t>Industrial control software</t>
  </si>
  <si>
    <t>43232609</t>
  </si>
  <si>
    <t>Library software</t>
  </si>
  <si>
    <t>43232610</t>
  </si>
  <si>
    <t>Medical software</t>
  </si>
  <si>
    <t>43232611</t>
  </si>
  <si>
    <t>Point of sale POS software</t>
  </si>
  <si>
    <t>43232612</t>
  </si>
  <si>
    <t>Computer aided manufacturing CAM software</t>
  </si>
  <si>
    <t>43232700</t>
  </si>
  <si>
    <t>Network applications software</t>
  </si>
  <si>
    <t>43232701</t>
  </si>
  <si>
    <t>Application server software</t>
  </si>
  <si>
    <t>43232702</t>
  </si>
  <si>
    <t>Desktop communications software</t>
  </si>
  <si>
    <t>43232703</t>
  </si>
  <si>
    <t>Interactive voice response software</t>
  </si>
  <si>
    <t>43232704</t>
  </si>
  <si>
    <t>Internet directory services software</t>
  </si>
  <si>
    <t>43232705</t>
  </si>
  <si>
    <t>Internet browser software</t>
  </si>
  <si>
    <t>43232800</t>
  </si>
  <si>
    <t>Network management software</t>
  </si>
  <si>
    <t>43232801</t>
  </si>
  <si>
    <t>Network monitoring software</t>
  </si>
  <si>
    <t>43232802</t>
  </si>
  <si>
    <t>Network operating system enhancement software</t>
  </si>
  <si>
    <t>43232803</t>
  </si>
  <si>
    <t>Optical network management software</t>
  </si>
  <si>
    <t>43232804</t>
  </si>
  <si>
    <t>Administration software</t>
  </si>
  <si>
    <t>43232900</t>
  </si>
  <si>
    <t>Networking software</t>
  </si>
  <si>
    <t>43232901</t>
  </si>
  <si>
    <t>Access software</t>
  </si>
  <si>
    <t>43232902</t>
  </si>
  <si>
    <t>Communications server software</t>
  </si>
  <si>
    <t>43232903</t>
  </si>
  <si>
    <t>Contact center software</t>
  </si>
  <si>
    <t>43232904</t>
  </si>
  <si>
    <t>Fax software</t>
  </si>
  <si>
    <t>43232905</t>
  </si>
  <si>
    <t>LAN software</t>
  </si>
  <si>
    <t>43232906</t>
  </si>
  <si>
    <t>Multiplexer software</t>
  </si>
  <si>
    <t>43232907</t>
  </si>
  <si>
    <t>Storage networking software</t>
  </si>
  <si>
    <t>43232908</t>
  </si>
  <si>
    <t>Switch or router software</t>
  </si>
  <si>
    <t>43232909</t>
  </si>
  <si>
    <t>WAN switching software and firmware</t>
  </si>
  <si>
    <t>43232910</t>
  </si>
  <si>
    <t>Wireless software</t>
  </si>
  <si>
    <t>43232911</t>
  </si>
  <si>
    <t>Network connectivity terminal emulation software</t>
  </si>
  <si>
    <t>43232912</t>
  </si>
  <si>
    <t>Gateway software</t>
  </si>
  <si>
    <t>43232913</t>
  </si>
  <si>
    <t>Bridge software</t>
  </si>
  <si>
    <t>43232914</t>
  </si>
  <si>
    <t>Modem software</t>
  </si>
  <si>
    <t>43232915</t>
  </si>
  <si>
    <t>Platform interconnectivity software</t>
  </si>
  <si>
    <t>43232916</t>
  </si>
  <si>
    <t>Infrared data transfer irda software</t>
  </si>
  <si>
    <t>43233000</t>
  </si>
  <si>
    <t>Operating environment software</t>
  </si>
  <si>
    <t>43233001</t>
  </si>
  <si>
    <t>Filesystem software</t>
  </si>
  <si>
    <t>43233002</t>
  </si>
  <si>
    <t>Network operation system software</t>
  </si>
  <si>
    <t>43233004</t>
  </si>
  <si>
    <t>Operating system software</t>
  </si>
  <si>
    <t>43233005</t>
  </si>
  <si>
    <t>Computer firmware</t>
  </si>
  <si>
    <t>43233200</t>
  </si>
  <si>
    <t>Security and protection software</t>
  </si>
  <si>
    <t>43233201</t>
  </si>
  <si>
    <t>Authentication server software</t>
  </si>
  <si>
    <t>43233203</t>
  </si>
  <si>
    <t>Network security or virtual private network VPN management software</t>
  </si>
  <si>
    <t>43233204</t>
  </si>
  <si>
    <t>Network security and virtual private network VPN equipment software</t>
  </si>
  <si>
    <t>43233205</t>
  </si>
  <si>
    <t>Transaction security and virus protection software</t>
  </si>
  <si>
    <t>43233400</t>
  </si>
  <si>
    <t>Utility and device driver software</t>
  </si>
  <si>
    <t>43233401</t>
  </si>
  <si>
    <t>Compact disc CD server software</t>
  </si>
  <si>
    <t>43233402</t>
  </si>
  <si>
    <t>Data conversion software</t>
  </si>
  <si>
    <t>43233403</t>
  </si>
  <si>
    <t>Data compression software</t>
  </si>
  <si>
    <t>43233404</t>
  </si>
  <si>
    <t>Compact disc CD or DVD or sound card software</t>
  </si>
  <si>
    <t>43233405</t>
  </si>
  <si>
    <t>Device drivers or system software</t>
  </si>
  <si>
    <t>43233406</t>
  </si>
  <si>
    <t>Ethernet driver software</t>
  </si>
  <si>
    <t>43233407</t>
  </si>
  <si>
    <t>Graphics card driver software</t>
  </si>
  <si>
    <t>43233410</t>
  </si>
  <si>
    <t>Printer driver software</t>
  </si>
  <si>
    <t>43233411</t>
  </si>
  <si>
    <t>Screen saver software</t>
  </si>
  <si>
    <t>43233413</t>
  </si>
  <si>
    <t>Voice recognition software</t>
  </si>
  <si>
    <t>43233414</t>
  </si>
  <si>
    <t>Storage media loading software</t>
  </si>
  <si>
    <t>43233415</t>
  </si>
  <si>
    <t>Backup or archival software</t>
  </si>
  <si>
    <t>43233416</t>
  </si>
  <si>
    <t>Codec stacks</t>
  </si>
  <si>
    <t>43233417</t>
  </si>
  <si>
    <t>Handwriting recognition software components</t>
  </si>
  <si>
    <t>43233418</t>
  </si>
  <si>
    <t>Memory drivers</t>
  </si>
  <si>
    <t>43233419</t>
  </si>
  <si>
    <t>Multimedia stacks</t>
  </si>
  <si>
    <t>43233420</t>
  </si>
  <si>
    <t>Text to speech conversion software</t>
  </si>
  <si>
    <t>43233421</t>
  </si>
  <si>
    <t>Video drivers</t>
  </si>
  <si>
    <t>43233500</t>
  </si>
  <si>
    <t>Information exchange software</t>
  </si>
  <si>
    <t>43233501</t>
  </si>
  <si>
    <t>Electronic mail software</t>
  </si>
  <si>
    <t>43233502</t>
  </si>
  <si>
    <t>Video conferencing software</t>
  </si>
  <si>
    <t>43233503</t>
  </si>
  <si>
    <t>Network conferencing software</t>
  </si>
  <si>
    <t>43233504</t>
  </si>
  <si>
    <t>Instant messaging software</t>
  </si>
  <si>
    <t>43233505</t>
  </si>
  <si>
    <t>Ambient music or advertising messaging software</t>
  </si>
  <si>
    <t>43233506</t>
  </si>
  <si>
    <t>Map creation software</t>
  </si>
  <si>
    <t>43233507</t>
  </si>
  <si>
    <t>Mobile operator specific standard software</t>
  </si>
  <si>
    <t>43233508</t>
  </si>
  <si>
    <t>Mobile operator specific application software</t>
  </si>
  <si>
    <t>43233509</t>
  </si>
  <si>
    <t>Mobile messaging service software</t>
  </si>
  <si>
    <t>43233510</t>
  </si>
  <si>
    <t>Mobile internet services software</t>
  </si>
  <si>
    <t>43233511</t>
  </si>
  <si>
    <t>Mobile location based services software</t>
  </si>
  <si>
    <t>43233512</t>
  </si>
  <si>
    <t>Ring tone software</t>
  </si>
  <si>
    <t>43233600</t>
  </si>
  <si>
    <t>Electrical Equipment software</t>
  </si>
  <si>
    <t>43233601</t>
  </si>
  <si>
    <t>Motor Drive Software</t>
  </si>
  <si>
    <t>43233602</t>
  </si>
  <si>
    <t>Power Monitor Software</t>
  </si>
  <si>
    <t>43233603</t>
  </si>
  <si>
    <t>Programmable Logic Control Software</t>
  </si>
  <si>
    <t>Office Equipment and Accessories and Supplies</t>
  </si>
  <si>
    <t>Office machines and their supplies and accessories</t>
  </si>
  <si>
    <t>44101500</t>
  </si>
  <si>
    <t>Duplicating machines</t>
  </si>
  <si>
    <t>44101501</t>
  </si>
  <si>
    <t>Photocopiers</t>
  </si>
  <si>
    <t>44101502</t>
  </si>
  <si>
    <t>Facsimile machines</t>
  </si>
  <si>
    <t>44101503</t>
  </si>
  <si>
    <t>Multifunction machines</t>
  </si>
  <si>
    <t>44101504</t>
  </si>
  <si>
    <t>Digital senders</t>
  </si>
  <si>
    <t>44101505</t>
  </si>
  <si>
    <t>Digital duplicators</t>
  </si>
  <si>
    <t>44101506</t>
  </si>
  <si>
    <t>Faxswitch machines</t>
  </si>
  <si>
    <t>44101600</t>
  </si>
  <si>
    <t>Paper processing machines and accessories</t>
  </si>
  <si>
    <t>44101601</t>
  </si>
  <si>
    <t>Paper cutting machines or accessories</t>
  </si>
  <si>
    <t>44101602</t>
  </si>
  <si>
    <t>Paper punching or binding machines</t>
  </si>
  <si>
    <t>44101603</t>
  </si>
  <si>
    <t>Paper shredding machines or accessories</t>
  </si>
  <si>
    <t>44101604</t>
  </si>
  <si>
    <t>Base protection boards</t>
  </si>
  <si>
    <t>44101605</t>
  </si>
  <si>
    <t>Paper jogging machines</t>
  </si>
  <si>
    <t>44101606</t>
  </si>
  <si>
    <t>Paper sorting machines</t>
  </si>
  <si>
    <t>44101700</t>
  </si>
  <si>
    <t>Printer and photocopier and facsimile accessories</t>
  </si>
  <si>
    <t>44101701</t>
  </si>
  <si>
    <t>Color options or upgrades</t>
  </si>
  <si>
    <t>44101702</t>
  </si>
  <si>
    <t>Duplexer trays</t>
  </si>
  <si>
    <t>44101703</t>
  </si>
  <si>
    <t>Duplexer units</t>
  </si>
  <si>
    <t>44101704</t>
  </si>
  <si>
    <t>Facsimile handsets</t>
  </si>
  <si>
    <t>44101705</t>
  </si>
  <si>
    <t>Office machine trays or feeders</t>
  </si>
  <si>
    <t>44101706</t>
  </si>
  <si>
    <t>Photoconductor or imaging units</t>
  </si>
  <si>
    <t>44101707</t>
  </si>
  <si>
    <t>Stapler units</t>
  </si>
  <si>
    <t>44101708</t>
  </si>
  <si>
    <t>Ozone filters</t>
  </si>
  <si>
    <t>44101709</t>
  </si>
  <si>
    <t>Mirror assemblies</t>
  </si>
  <si>
    <t>44101710</t>
  </si>
  <si>
    <t>Magnetic pickup assemblies</t>
  </si>
  <si>
    <t>44101711</t>
  </si>
  <si>
    <t>Compressor assembly</t>
  </si>
  <si>
    <t>44101712</t>
  </si>
  <si>
    <t>Mailbox stackers</t>
  </si>
  <si>
    <t>44101713</t>
  </si>
  <si>
    <t>Copy counters</t>
  </si>
  <si>
    <t>44101714</t>
  </si>
  <si>
    <t>Facsimile units for office machines</t>
  </si>
  <si>
    <t>44101715</t>
  </si>
  <si>
    <t>Platen covers</t>
  </si>
  <si>
    <t>44101716</t>
  </si>
  <si>
    <t>Hole punching units</t>
  </si>
  <si>
    <t>44101718</t>
  </si>
  <si>
    <t>Infrared adapters</t>
  </si>
  <si>
    <t>44101719</t>
  </si>
  <si>
    <t>Copy or scan accessories</t>
  </si>
  <si>
    <t>44101720</t>
  </si>
  <si>
    <t>Language fonts</t>
  </si>
  <si>
    <t>44101721</t>
  </si>
  <si>
    <t>Media spindles</t>
  </si>
  <si>
    <t>44101722</t>
  </si>
  <si>
    <t>Multi bin mailbox power upgrades</t>
  </si>
  <si>
    <t>44101723</t>
  </si>
  <si>
    <t>Multi bin mailboxes</t>
  </si>
  <si>
    <t>44101724</t>
  </si>
  <si>
    <t>Multi function upgrades</t>
  </si>
  <si>
    <t>44101725</t>
  </si>
  <si>
    <t>Printer cabinets</t>
  </si>
  <si>
    <t>44101726</t>
  </si>
  <si>
    <t>Printer emulation upgrades</t>
  </si>
  <si>
    <t>44101727</t>
  </si>
  <si>
    <t>Printer stands</t>
  </si>
  <si>
    <t>44101728</t>
  </si>
  <si>
    <t>Roll feeds</t>
  </si>
  <si>
    <t>44101729</t>
  </si>
  <si>
    <t>Output stackers</t>
  </si>
  <si>
    <t>Calculating machines and accessories</t>
  </si>
  <si>
    <t>44101801</t>
  </si>
  <si>
    <t>Calculators or accessories</t>
  </si>
  <si>
    <t>44101802</t>
  </si>
  <si>
    <t>Adding machines</t>
  </si>
  <si>
    <t>44101803</t>
  </si>
  <si>
    <t>Accounting machines</t>
  </si>
  <si>
    <t>44101804</t>
  </si>
  <si>
    <t>Cash registers</t>
  </si>
  <si>
    <t>44101805</t>
  </si>
  <si>
    <t>Calculator ribbons</t>
  </si>
  <si>
    <t>44101806</t>
  </si>
  <si>
    <t>Cash register ribbons</t>
  </si>
  <si>
    <t>44101900</t>
  </si>
  <si>
    <t>Check endorsing and writing machines</t>
  </si>
  <si>
    <t>44101901</t>
  </si>
  <si>
    <t>Check endorsing machines</t>
  </si>
  <si>
    <t>44101902</t>
  </si>
  <si>
    <t>Check writing machines</t>
  </si>
  <si>
    <t>44102000</t>
  </si>
  <si>
    <t>Laminating supplies</t>
  </si>
  <si>
    <t>44102001</t>
  </si>
  <si>
    <t>Lamination film</t>
  </si>
  <si>
    <t>44102002</t>
  </si>
  <si>
    <t>Laminator pouches</t>
  </si>
  <si>
    <t>44102003</t>
  </si>
  <si>
    <t>Transfer foils</t>
  </si>
  <si>
    <t>44102004</t>
  </si>
  <si>
    <t>Creative foils</t>
  </si>
  <si>
    <t>44102100</t>
  </si>
  <si>
    <t>Mail machines</t>
  </si>
  <si>
    <t>44102101</t>
  </si>
  <si>
    <t>Franking or postage machines</t>
  </si>
  <si>
    <t>44102102</t>
  </si>
  <si>
    <t>Mail opening machines</t>
  </si>
  <si>
    <t>44102103</t>
  </si>
  <si>
    <t>Mail sealing machines</t>
  </si>
  <si>
    <t>44102104</t>
  </si>
  <si>
    <t>Stamp canceling machines</t>
  </si>
  <si>
    <t>44102105</t>
  </si>
  <si>
    <t>Addressing machines</t>
  </si>
  <si>
    <t>44102106</t>
  </si>
  <si>
    <t>Letter folders</t>
  </si>
  <si>
    <t>44102107</t>
  </si>
  <si>
    <t>Stamp affixers</t>
  </si>
  <si>
    <t>44102108</t>
  </si>
  <si>
    <t>Mail machine accessories</t>
  </si>
  <si>
    <t>44102200</t>
  </si>
  <si>
    <t>Scanner accessories</t>
  </si>
  <si>
    <t>44102201</t>
  </si>
  <si>
    <t>Endorsers</t>
  </si>
  <si>
    <t>44102202</t>
  </si>
  <si>
    <t>Scanner document feeders</t>
  </si>
  <si>
    <t>44102203</t>
  </si>
  <si>
    <t>Scanner transparency adapters</t>
  </si>
  <si>
    <t>44102300</t>
  </si>
  <si>
    <t>Packing machines</t>
  </si>
  <si>
    <t>44102301</t>
  </si>
  <si>
    <t>Bundling machines</t>
  </si>
  <si>
    <t>44102302</t>
  </si>
  <si>
    <t>Parcel wrapping machines</t>
  </si>
  <si>
    <t>44102303</t>
  </si>
  <si>
    <t>Seal presses</t>
  </si>
  <si>
    <t>44102304</t>
  </si>
  <si>
    <t>Sealing machines</t>
  </si>
  <si>
    <t>44102305</t>
  </si>
  <si>
    <t>Strapping tensioners or sealers</t>
  </si>
  <si>
    <t>44102306</t>
  </si>
  <si>
    <t>Tying machines</t>
  </si>
  <si>
    <t>44102307</t>
  </si>
  <si>
    <t>Collators</t>
  </si>
  <si>
    <t>Labeling machines</t>
  </si>
  <si>
    <t>44102402</t>
  </si>
  <si>
    <t>Dating or numbering machines</t>
  </si>
  <si>
    <t>44102403</t>
  </si>
  <si>
    <t>Identification ID press machines</t>
  </si>
  <si>
    <t>44102404</t>
  </si>
  <si>
    <t>Label applying machines</t>
  </si>
  <si>
    <t>44102405</t>
  </si>
  <si>
    <t>Label making machines</t>
  </si>
  <si>
    <t>44102406</t>
  </si>
  <si>
    <t>Lettering equipment</t>
  </si>
  <si>
    <t>44102407</t>
  </si>
  <si>
    <t>Tape embosser</t>
  </si>
  <si>
    <t>44102408</t>
  </si>
  <si>
    <t>Automatic labeling systems</t>
  </si>
  <si>
    <t>44102409</t>
  </si>
  <si>
    <t>Semi automatic labeling systems</t>
  </si>
  <si>
    <t>44102411</t>
  </si>
  <si>
    <t>Label dispensers</t>
  </si>
  <si>
    <t>44102412</t>
  </si>
  <si>
    <t>Adhesive label cartridges</t>
  </si>
  <si>
    <t>44102500</t>
  </si>
  <si>
    <t>Sorting machines</t>
  </si>
  <si>
    <t>44102501</t>
  </si>
  <si>
    <t>Money counting machines</t>
  </si>
  <si>
    <t>44102502</t>
  </si>
  <si>
    <t>Sorters</t>
  </si>
  <si>
    <t>44102503</t>
  </si>
  <si>
    <t>Coin wrapper machines</t>
  </si>
  <si>
    <t>44102600</t>
  </si>
  <si>
    <t>Typing machines and accessories</t>
  </si>
  <si>
    <t>44102602</t>
  </si>
  <si>
    <t>Typewriters</t>
  </si>
  <si>
    <t>44102603</t>
  </si>
  <si>
    <t>Printwheels</t>
  </si>
  <si>
    <t>44102604</t>
  </si>
  <si>
    <t>Stenotype machines</t>
  </si>
  <si>
    <t>44102605</t>
  </si>
  <si>
    <t>Dictation machines</t>
  </si>
  <si>
    <t>44102606</t>
  </si>
  <si>
    <t>Typerwriter ribbons</t>
  </si>
  <si>
    <t>44102607</t>
  </si>
  <si>
    <t>Word processors</t>
  </si>
  <si>
    <t>44102608</t>
  </si>
  <si>
    <t>Typewriter printing elements</t>
  </si>
  <si>
    <t>44102609</t>
  </si>
  <si>
    <t>Accessory or supply kits for typewriters</t>
  </si>
  <si>
    <t>44102610</t>
  </si>
  <si>
    <t>Typewriter starter kits</t>
  </si>
  <si>
    <t>44102800</t>
  </si>
  <si>
    <t>Binding and lamination machines</t>
  </si>
  <si>
    <t>44102801</t>
  </si>
  <si>
    <t>Laminators</t>
  </si>
  <si>
    <t>44102900</t>
  </si>
  <si>
    <t>Office machine accessories</t>
  </si>
  <si>
    <t>44102901</t>
  </si>
  <si>
    <t>Travel kits for office machines</t>
  </si>
  <si>
    <t>44102902</t>
  </si>
  <si>
    <t>Storage accessories for office machines</t>
  </si>
  <si>
    <t>44102903</t>
  </si>
  <si>
    <t>Tape cleaners</t>
  </si>
  <si>
    <t>44102904</t>
  </si>
  <si>
    <t>Air compressed spray</t>
  </si>
  <si>
    <t>44102905</t>
  </si>
  <si>
    <t>Small paper bags of wet absorbing salts</t>
  </si>
  <si>
    <t>44102906</t>
  </si>
  <si>
    <t>Computer or office equipment cleaning kit</t>
  </si>
  <si>
    <t>44102907</t>
  </si>
  <si>
    <t>Equipment dust covers</t>
  </si>
  <si>
    <t>44102908</t>
  </si>
  <si>
    <t>Compact disc cleaners or scratch removers</t>
  </si>
  <si>
    <t>44102909</t>
  </si>
  <si>
    <t>Compact disc drive cleaner</t>
  </si>
  <si>
    <t>44102910</t>
  </si>
  <si>
    <t>Laminator trays</t>
  </si>
  <si>
    <t>44102911</t>
  </si>
  <si>
    <t>Cleaning wipes for office machines</t>
  </si>
  <si>
    <t>44102912</t>
  </si>
  <si>
    <t>Cleaning solutions for office equipment</t>
  </si>
  <si>
    <t>44102913</t>
  </si>
  <si>
    <t>Compact disc destroyer</t>
  </si>
  <si>
    <t>44103000</t>
  </si>
  <si>
    <t>Fusers and accessories</t>
  </si>
  <si>
    <t>44103001</t>
  </si>
  <si>
    <t>Fuser cleaning pads or filters</t>
  </si>
  <si>
    <t>44103002</t>
  </si>
  <si>
    <t>Fuser oil</t>
  </si>
  <si>
    <t>44103003</t>
  </si>
  <si>
    <t>Fuser wiper</t>
  </si>
  <si>
    <t>44103004</t>
  </si>
  <si>
    <t>Fusers</t>
  </si>
  <si>
    <t>44103005</t>
  </si>
  <si>
    <t>Fuser lamps or assemblies</t>
  </si>
  <si>
    <t>Printer and facsimile and photocopier supplies</t>
  </si>
  <si>
    <t>44103101</t>
  </si>
  <si>
    <t>Printer or facsimile or photocopier belts</t>
  </si>
  <si>
    <t>44103103</t>
  </si>
  <si>
    <t>Toner</t>
  </si>
  <si>
    <t>44103104</t>
  </si>
  <si>
    <t>Transfer rolls</t>
  </si>
  <si>
    <t>44103105</t>
  </si>
  <si>
    <t>Ink cartridges</t>
  </si>
  <si>
    <t>44103106</t>
  </si>
  <si>
    <t>Ink sticks</t>
  </si>
  <si>
    <t>44103107</t>
  </si>
  <si>
    <t>Printer or facsimile or photocopier cleaning supplies</t>
  </si>
  <si>
    <t>44103108</t>
  </si>
  <si>
    <t>Developer for printers or photocopiers</t>
  </si>
  <si>
    <t>44103109</t>
  </si>
  <si>
    <t>Printer or facsimile or photocopier drums</t>
  </si>
  <si>
    <t>44103110</t>
  </si>
  <si>
    <t>Print heads</t>
  </si>
  <si>
    <t>44103111</t>
  </si>
  <si>
    <t>Ink rolls</t>
  </si>
  <si>
    <t>44103112</t>
  </si>
  <si>
    <t>Printer ribbon</t>
  </si>
  <si>
    <t>44103113</t>
  </si>
  <si>
    <t>Phasers or inkjet kits</t>
  </si>
  <si>
    <t>44103114</t>
  </si>
  <si>
    <t>Laserjet coating kits</t>
  </si>
  <si>
    <t>44103116</t>
  </si>
  <si>
    <t>Kit for printer</t>
  </si>
  <si>
    <t>44103117</t>
  </si>
  <si>
    <t>Facsimile ribbons</t>
  </si>
  <si>
    <t>44103118</t>
  </si>
  <si>
    <t>Transparency film</t>
  </si>
  <si>
    <t>44103119</t>
  </si>
  <si>
    <t>Heat transfer paper for copiers</t>
  </si>
  <si>
    <t>44103120</t>
  </si>
  <si>
    <t>Toner collectors</t>
  </si>
  <si>
    <t>44103121</t>
  </si>
  <si>
    <t>Printer or facsimile or photocopier roller guides</t>
  </si>
  <si>
    <t>44103122</t>
  </si>
  <si>
    <t>Print bands</t>
  </si>
  <si>
    <t>44103123</t>
  </si>
  <si>
    <t>Plotter pens</t>
  </si>
  <si>
    <t>44103124</t>
  </si>
  <si>
    <t>Thermal ribbon</t>
  </si>
  <si>
    <t>44103200</t>
  </si>
  <si>
    <t>Office time recording machines and accessories</t>
  </si>
  <si>
    <t>44103201</t>
  </si>
  <si>
    <t>Time card machines</t>
  </si>
  <si>
    <t>44103202</t>
  </si>
  <si>
    <t>Time stamping machines</t>
  </si>
  <si>
    <t>44103203</t>
  </si>
  <si>
    <t>Time card machine replacement ribbon</t>
  </si>
  <si>
    <t>44103204</t>
  </si>
  <si>
    <t>Time card racks</t>
  </si>
  <si>
    <t>44103205</t>
  </si>
  <si>
    <t>Time cards or sheets</t>
  </si>
  <si>
    <t>44103500</t>
  </si>
  <si>
    <t>Binding machine supplies</t>
  </si>
  <si>
    <t>44103502</t>
  </si>
  <si>
    <t>Binding covers</t>
  </si>
  <si>
    <t>44103503</t>
  </si>
  <si>
    <t>Binding spines or snaps</t>
  </si>
  <si>
    <t>44103504</t>
  </si>
  <si>
    <t>Binding coils or wire loops</t>
  </si>
  <si>
    <t>44103505</t>
  </si>
  <si>
    <t>Binding combs or strips</t>
  </si>
  <si>
    <t>44103506</t>
  </si>
  <si>
    <t>Binding tape</t>
  </si>
  <si>
    <t>44103507</t>
  </si>
  <si>
    <t>Binding Kits</t>
  </si>
  <si>
    <t>44103600</t>
  </si>
  <si>
    <t>Cassette disposal equipment and accessories</t>
  </si>
  <si>
    <t>44103601</t>
  </si>
  <si>
    <t>Cassette or tape shredders</t>
  </si>
  <si>
    <t>Office and desk accessories</t>
  </si>
  <si>
    <t>Organizers and accessories</t>
  </si>
  <si>
    <t>44111501</t>
  </si>
  <si>
    <t>Message holders or dispensers</t>
  </si>
  <si>
    <t>44111502</t>
  </si>
  <si>
    <t>Desk drawer organizers</t>
  </si>
  <si>
    <t>44111503</t>
  </si>
  <si>
    <t>Desktop trays or organizers</t>
  </si>
  <si>
    <t>44111506</t>
  </si>
  <si>
    <t>Paper or pad holder or dispensers</t>
  </si>
  <si>
    <t>44111507</t>
  </si>
  <si>
    <t>Book ends</t>
  </si>
  <si>
    <t>44111509</t>
  </si>
  <si>
    <t>Pen or pencil holders</t>
  </si>
  <si>
    <t>44111510</t>
  </si>
  <si>
    <t>Hanging organizers or accessories</t>
  </si>
  <si>
    <t>44111511</t>
  </si>
  <si>
    <t>Display systems or its accessories</t>
  </si>
  <si>
    <t>44111512</t>
  </si>
  <si>
    <t>Literature rack</t>
  </si>
  <si>
    <t>44111513</t>
  </si>
  <si>
    <t>Supports for diaries or calendars</t>
  </si>
  <si>
    <t>44111514</t>
  </si>
  <si>
    <t>Stamp racks or organizers</t>
  </si>
  <si>
    <t>44111515</t>
  </si>
  <si>
    <t>File storage boxes or organizers</t>
  </si>
  <si>
    <t>44111516</t>
  </si>
  <si>
    <t>Personal organizers</t>
  </si>
  <si>
    <t>44111517</t>
  </si>
  <si>
    <t>Study stands</t>
  </si>
  <si>
    <t>44111518</t>
  </si>
  <si>
    <t>Business card holders</t>
  </si>
  <si>
    <t>44111519</t>
  </si>
  <si>
    <t>Collating racks</t>
  </si>
  <si>
    <t>44111520</t>
  </si>
  <si>
    <t>Surface protectors or pads</t>
  </si>
  <si>
    <t>44111521</t>
  </si>
  <si>
    <t>Copy holders</t>
  </si>
  <si>
    <t>44111600</t>
  </si>
  <si>
    <t>Cash handling supplies</t>
  </si>
  <si>
    <t>44111601</t>
  </si>
  <si>
    <t>Currency bags or wallets</t>
  </si>
  <si>
    <t>44111603</t>
  </si>
  <si>
    <t>Coin sorters</t>
  </si>
  <si>
    <t>44111604</t>
  </si>
  <si>
    <t>Coin wrappers or bill straps</t>
  </si>
  <si>
    <t>44111605</t>
  </si>
  <si>
    <t>Cash or ticket boxes</t>
  </si>
  <si>
    <t>44111606</t>
  </si>
  <si>
    <t>Cash box trays</t>
  </si>
  <si>
    <t>44111607</t>
  </si>
  <si>
    <t>Check files</t>
  </si>
  <si>
    <t>44111608</t>
  </si>
  <si>
    <t>Coin banks</t>
  </si>
  <si>
    <t>44111609</t>
  </si>
  <si>
    <t>Counterfeit bill detectors or supplies</t>
  </si>
  <si>
    <t>44111610</t>
  </si>
  <si>
    <t>Coin trays</t>
  </si>
  <si>
    <t>44111611</t>
  </si>
  <si>
    <t>Money clips</t>
  </si>
  <si>
    <t>44111612</t>
  </si>
  <si>
    <t>Coin bag seal</t>
  </si>
  <si>
    <t>44111613</t>
  </si>
  <si>
    <t>Credit card holders</t>
  </si>
  <si>
    <t>44111614</t>
  </si>
  <si>
    <t>Bill strap racks</t>
  </si>
  <si>
    <t>44111615</t>
  </si>
  <si>
    <t>Deposit bags</t>
  </si>
  <si>
    <t>44111616</t>
  </si>
  <si>
    <t>Check separators</t>
  </si>
  <si>
    <t>44111800</t>
  </si>
  <si>
    <t>Drafting supplies</t>
  </si>
  <si>
    <t>44111801</t>
  </si>
  <si>
    <t>Stencils or lettering aids</t>
  </si>
  <si>
    <t>44111802</t>
  </si>
  <si>
    <t>Drafting films</t>
  </si>
  <si>
    <t>44111803</t>
  </si>
  <si>
    <t>Compasses</t>
  </si>
  <si>
    <t>44111804</t>
  </si>
  <si>
    <t>Drafting papers</t>
  </si>
  <si>
    <t>44111805</t>
  </si>
  <si>
    <t>Curves</t>
  </si>
  <si>
    <t>44111806</t>
  </si>
  <si>
    <t>Protractors</t>
  </si>
  <si>
    <t>44111807</t>
  </si>
  <si>
    <t>Scales</t>
  </si>
  <si>
    <t>44111808</t>
  </si>
  <si>
    <t>T squares</t>
  </si>
  <si>
    <t>44111809</t>
  </si>
  <si>
    <t>Templates</t>
  </si>
  <si>
    <t>44111810</t>
  </si>
  <si>
    <t>Triangles</t>
  </si>
  <si>
    <t>44111812</t>
  </si>
  <si>
    <t>Drafting kits or sets</t>
  </si>
  <si>
    <t>44111813</t>
  </si>
  <si>
    <t>Drafting dots or tapes</t>
  </si>
  <si>
    <t>44111814</t>
  </si>
  <si>
    <t>Work surface protection covers</t>
  </si>
  <si>
    <t>44111815</t>
  </si>
  <si>
    <t>Drafting table covers</t>
  </si>
  <si>
    <t>44111900</t>
  </si>
  <si>
    <t>Boards</t>
  </si>
  <si>
    <t>44111901</t>
  </si>
  <si>
    <t>Planning boards or accessories</t>
  </si>
  <si>
    <t>44111902</t>
  </si>
  <si>
    <t>Electronic copyboards or accessories</t>
  </si>
  <si>
    <t>44111903</t>
  </si>
  <si>
    <t>Easels or accessories</t>
  </si>
  <si>
    <t>44111904</t>
  </si>
  <si>
    <t>Letter boards or accessories</t>
  </si>
  <si>
    <t>44111905</t>
  </si>
  <si>
    <t>Dry erase boards or accessories</t>
  </si>
  <si>
    <t>44111906</t>
  </si>
  <si>
    <t>Chalk boards or accessories</t>
  </si>
  <si>
    <t>44111907</t>
  </si>
  <si>
    <t>Bulletin boards or accessories</t>
  </si>
  <si>
    <t>44111908</t>
  </si>
  <si>
    <t>Magnetic boards or accessories</t>
  </si>
  <si>
    <t>44111909</t>
  </si>
  <si>
    <t>Board cleaning kits or accessories</t>
  </si>
  <si>
    <t>44111910</t>
  </si>
  <si>
    <t>Hanging rails or holders</t>
  </si>
  <si>
    <t>44111911</t>
  </si>
  <si>
    <t>Interactive whiteboards or accessories</t>
  </si>
  <si>
    <t>44112000</t>
  </si>
  <si>
    <t>Planning systems</t>
  </si>
  <si>
    <t>44112001</t>
  </si>
  <si>
    <t>Address books or refills</t>
  </si>
  <si>
    <t>44112002</t>
  </si>
  <si>
    <t>Calendars</t>
  </si>
  <si>
    <t>44112004</t>
  </si>
  <si>
    <t>Meeting planners</t>
  </si>
  <si>
    <t>44112005</t>
  </si>
  <si>
    <t>Appointment books or refills</t>
  </si>
  <si>
    <t>44112006</t>
  </si>
  <si>
    <t>Diaries or refills</t>
  </si>
  <si>
    <t>44112007</t>
  </si>
  <si>
    <t>Suggestion box</t>
  </si>
  <si>
    <t>44112008</t>
  </si>
  <si>
    <t>Wall planners or refills</t>
  </si>
  <si>
    <t>Office supplies</t>
  </si>
  <si>
    <t>44121500</t>
  </si>
  <si>
    <t>Mailing supplies</t>
  </si>
  <si>
    <t>44121501</t>
  </si>
  <si>
    <t>Mailer tubes</t>
  </si>
  <si>
    <t>44121503</t>
  </si>
  <si>
    <t>Mailers</t>
  </si>
  <si>
    <t>44121504</t>
  </si>
  <si>
    <t>Window envelopes</t>
  </si>
  <si>
    <t>44121505</t>
  </si>
  <si>
    <t>Specialty envelopes</t>
  </si>
  <si>
    <t>44121506</t>
  </si>
  <si>
    <t>Standard envelopes</t>
  </si>
  <si>
    <t>44121507</t>
  </si>
  <si>
    <t>Catalog or clasp envelopes</t>
  </si>
  <si>
    <t>44121508</t>
  </si>
  <si>
    <t>Message droppers</t>
  </si>
  <si>
    <t>44121509</t>
  </si>
  <si>
    <t>Mailing bags</t>
  </si>
  <si>
    <t>44121510</t>
  </si>
  <si>
    <t>Mailing seals</t>
  </si>
  <si>
    <t>44121511</t>
  </si>
  <si>
    <t>Mailing boxes</t>
  </si>
  <si>
    <t>44121512</t>
  </si>
  <si>
    <t>Mailer tube caps</t>
  </si>
  <si>
    <t>44121513</t>
  </si>
  <si>
    <t>Postage stamps</t>
  </si>
  <si>
    <t>44121600</t>
  </si>
  <si>
    <t>Desk supplies</t>
  </si>
  <si>
    <t>44121604</t>
  </si>
  <si>
    <t>Stamps</t>
  </si>
  <si>
    <t>44121605</t>
  </si>
  <si>
    <t>Tape dispensers</t>
  </si>
  <si>
    <t>44121611</t>
  </si>
  <si>
    <t>Paper or eyelet punches</t>
  </si>
  <si>
    <t>44121612</t>
  </si>
  <si>
    <t>Paper cutters or refills</t>
  </si>
  <si>
    <t>44121613</t>
  </si>
  <si>
    <t>Staple removers</t>
  </si>
  <si>
    <t>44121614</t>
  </si>
  <si>
    <t>Call bells</t>
  </si>
  <si>
    <t>44121615</t>
  </si>
  <si>
    <t>Staplers</t>
  </si>
  <si>
    <t>44121617</t>
  </si>
  <si>
    <t>Manual letter openers</t>
  </si>
  <si>
    <t>44121618</t>
  </si>
  <si>
    <t>Scissors</t>
  </si>
  <si>
    <t>44121619</t>
  </si>
  <si>
    <t>Manual pencil sharpener</t>
  </si>
  <si>
    <t>44121620</t>
  </si>
  <si>
    <t>Finger stalls</t>
  </si>
  <si>
    <t>44121621</t>
  </si>
  <si>
    <t>Desk pads or its accessories</t>
  </si>
  <si>
    <t>44121622</t>
  </si>
  <si>
    <t>Moisteners</t>
  </si>
  <si>
    <t>44121623</t>
  </si>
  <si>
    <t>Mechanical letter opener</t>
  </si>
  <si>
    <t>44121624</t>
  </si>
  <si>
    <t>Embossing tools</t>
  </si>
  <si>
    <t>44121625</t>
  </si>
  <si>
    <t>Paper weights</t>
  </si>
  <si>
    <t>44121626</t>
  </si>
  <si>
    <t>Adhesive remover</t>
  </si>
  <si>
    <t>44121627</t>
  </si>
  <si>
    <t>Bookmarks</t>
  </si>
  <si>
    <t>44121628</t>
  </si>
  <si>
    <t>Clip holders or dispensers</t>
  </si>
  <si>
    <t>44121630</t>
  </si>
  <si>
    <t>Stapler kit</t>
  </si>
  <si>
    <t>44121631</t>
  </si>
  <si>
    <t>Glue dispensers or refills</t>
  </si>
  <si>
    <t>44121632</t>
  </si>
  <si>
    <t>Scissor sharpener</t>
  </si>
  <si>
    <t>44121633</t>
  </si>
  <si>
    <t>Postage stamp dispensers</t>
  </si>
  <si>
    <t>44121634</t>
  </si>
  <si>
    <t>Adhesive rollers</t>
  </si>
  <si>
    <t>44121635</t>
  </si>
  <si>
    <t>Adhesive tape spindles</t>
  </si>
  <si>
    <t>44121636</t>
  </si>
  <si>
    <t>Electric pencil sharpener</t>
  </si>
  <si>
    <t>Writing instruments</t>
  </si>
  <si>
    <t>44121701</t>
  </si>
  <si>
    <t>Rollerball pens</t>
  </si>
  <si>
    <t>44121702</t>
  </si>
  <si>
    <t>Pen or pencil sets</t>
  </si>
  <si>
    <t>44121703</t>
  </si>
  <si>
    <t>Fountain pens</t>
  </si>
  <si>
    <t>44121704</t>
  </si>
  <si>
    <t>Ball point pens</t>
  </si>
  <si>
    <t>44121705</t>
  </si>
  <si>
    <t>Mechanical pencils</t>
  </si>
  <si>
    <t>44121706</t>
  </si>
  <si>
    <t>Wooden pencils</t>
  </si>
  <si>
    <t>44121707</t>
  </si>
  <si>
    <t>Colored pencils</t>
  </si>
  <si>
    <t>44121708</t>
  </si>
  <si>
    <t>Markers</t>
  </si>
  <si>
    <t>44121709</t>
  </si>
  <si>
    <t>Crayons</t>
  </si>
  <si>
    <t>44121710</t>
  </si>
  <si>
    <t>Writing chalk or accessories</t>
  </si>
  <si>
    <t>44121711</t>
  </si>
  <si>
    <t>Felt pen</t>
  </si>
  <si>
    <t>44121712</t>
  </si>
  <si>
    <t>Marker refills</t>
  </si>
  <si>
    <t>44121713</t>
  </si>
  <si>
    <t>Pen nibs</t>
  </si>
  <si>
    <t>44121714</t>
  </si>
  <si>
    <t>Pencil or pen grips</t>
  </si>
  <si>
    <t>44121715</t>
  </si>
  <si>
    <t>Combination pen or pencil</t>
  </si>
  <si>
    <t>44121716</t>
  </si>
  <si>
    <t>Highlighters</t>
  </si>
  <si>
    <t>44121717</t>
  </si>
  <si>
    <t>Combination pen and highlighter</t>
  </si>
  <si>
    <t>44121718</t>
  </si>
  <si>
    <t>Secured pen sets</t>
  </si>
  <si>
    <t>44121800</t>
  </si>
  <si>
    <t>Correction media</t>
  </si>
  <si>
    <t>44121801</t>
  </si>
  <si>
    <t>Correction film or tape</t>
  </si>
  <si>
    <t>44121802</t>
  </si>
  <si>
    <t>Correction fluid</t>
  </si>
  <si>
    <t>44121804</t>
  </si>
  <si>
    <t>Erasers</t>
  </si>
  <si>
    <t>44121805</t>
  </si>
  <si>
    <t>Correction pens</t>
  </si>
  <si>
    <t>44121806</t>
  </si>
  <si>
    <t>Correction pen refills</t>
  </si>
  <si>
    <t>44121807</t>
  </si>
  <si>
    <t>Eraser refills</t>
  </si>
  <si>
    <t>44121808</t>
  </si>
  <si>
    <t>Electrical erasers</t>
  </si>
  <si>
    <t>44121900</t>
  </si>
  <si>
    <t>Ink and lead refills</t>
  </si>
  <si>
    <t>44121902</t>
  </si>
  <si>
    <t>Lead refills</t>
  </si>
  <si>
    <t>44121904</t>
  </si>
  <si>
    <t>Ink refills</t>
  </si>
  <si>
    <t>44121905</t>
  </si>
  <si>
    <t>Ink or stamp pads</t>
  </si>
  <si>
    <t>44122000</t>
  </si>
  <si>
    <t>Folders and binders and indexes</t>
  </si>
  <si>
    <t>44122001</t>
  </si>
  <si>
    <t>Index card files</t>
  </si>
  <si>
    <t>44122002</t>
  </si>
  <si>
    <t>Sheet protectors</t>
  </si>
  <si>
    <t>44122003</t>
  </si>
  <si>
    <t>Binders</t>
  </si>
  <si>
    <t>44122005</t>
  </si>
  <si>
    <t>Magazine or book covers</t>
  </si>
  <si>
    <t>44122008</t>
  </si>
  <si>
    <t>Tab indexes</t>
  </si>
  <si>
    <t>44122009</t>
  </si>
  <si>
    <t>Rotary or business card files</t>
  </si>
  <si>
    <t>44122010</t>
  </si>
  <si>
    <t>Dividers</t>
  </si>
  <si>
    <t>44122011</t>
  </si>
  <si>
    <t>Folders</t>
  </si>
  <si>
    <t>44122012</t>
  </si>
  <si>
    <t>Clipboards</t>
  </si>
  <si>
    <t>44122013</t>
  </si>
  <si>
    <t>Report covers</t>
  </si>
  <si>
    <t>44122014</t>
  </si>
  <si>
    <t>Sheet lifters</t>
  </si>
  <si>
    <t>44122015</t>
  </si>
  <si>
    <t>File backers</t>
  </si>
  <si>
    <t>44122016</t>
  </si>
  <si>
    <t>Document holder</t>
  </si>
  <si>
    <t>44122017</t>
  </si>
  <si>
    <t>Hanging folders or accessories</t>
  </si>
  <si>
    <t>44122018</t>
  </si>
  <si>
    <t>File inserts or tabs</t>
  </si>
  <si>
    <t>44122019</t>
  </si>
  <si>
    <t>File pockets or accessories</t>
  </si>
  <si>
    <t>44122020</t>
  </si>
  <si>
    <t>Card pockets</t>
  </si>
  <si>
    <t>44122021</t>
  </si>
  <si>
    <t>Postage stamp albums</t>
  </si>
  <si>
    <t>44122022</t>
  </si>
  <si>
    <t>Folder binding accessories</t>
  </si>
  <si>
    <t>44122023</t>
  </si>
  <si>
    <t>Archboards</t>
  </si>
  <si>
    <t>44122024</t>
  </si>
  <si>
    <t>Binder handles</t>
  </si>
  <si>
    <t>44122025</t>
  </si>
  <si>
    <t>Binder pockets or accessories</t>
  </si>
  <si>
    <t>44122026</t>
  </si>
  <si>
    <t>Paper claws</t>
  </si>
  <si>
    <t>44122027</t>
  </si>
  <si>
    <t>Expandable file folders</t>
  </si>
  <si>
    <t>44122028</t>
  </si>
  <si>
    <t>Binder mounting channels</t>
  </si>
  <si>
    <t>44122100</t>
  </si>
  <si>
    <t>Fastening supplies</t>
  </si>
  <si>
    <t>44122101</t>
  </si>
  <si>
    <t>Rubber bands</t>
  </si>
  <si>
    <t>44122103</t>
  </si>
  <si>
    <t>Clasp fasteners</t>
  </si>
  <si>
    <t>44122104</t>
  </si>
  <si>
    <t>Paper clips</t>
  </si>
  <si>
    <t>44122105</t>
  </si>
  <si>
    <t>Binder or bulldog clips</t>
  </si>
  <si>
    <t>44122106</t>
  </si>
  <si>
    <t>Pins or tacks</t>
  </si>
  <si>
    <t>44122107</t>
  </si>
  <si>
    <t>Staples</t>
  </si>
  <si>
    <t>44122109</t>
  </si>
  <si>
    <t>Velcro fasteners</t>
  </si>
  <si>
    <t>44122110</t>
  </si>
  <si>
    <t>Adhesive mounts</t>
  </si>
  <si>
    <t>44122111</t>
  </si>
  <si>
    <t>Hole reinforcements</t>
  </si>
  <si>
    <t>44122112</t>
  </si>
  <si>
    <t>Round head fasteners</t>
  </si>
  <si>
    <t>44122113</t>
  </si>
  <si>
    <t>Tag fasteners</t>
  </si>
  <si>
    <t>44122114</t>
  </si>
  <si>
    <t>Screw posts</t>
  </si>
  <si>
    <t>44122115</t>
  </si>
  <si>
    <t>Adhesive corners</t>
  </si>
  <si>
    <t>44122116</t>
  </si>
  <si>
    <t>Bag clips</t>
  </si>
  <si>
    <t>44122117</t>
  </si>
  <si>
    <t>Book rings</t>
  </si>
  <si>
    <t>44122118</t>
  </si>
  <si>
    <t>Prong fasteners</t>
  </si>
  <si>
    <t>44122119</t>
  </si>
  <si>
    <t>Self adhesive fasteners</t>
  </si>
  <si>
    <t>44122120</t>
  </si>
  <si>
    <t>Binder posts</t>
  </si>
  <si>
    <t>44122121</t>
  </si>
  <si>
    <t>Wall or board clips</t>
  </si>
  <si>
    <t>Printing and Photographic and Audio and Visual Equipment and Supplies</t>
  </si>
  <si>
    <t>45100000</t>
  </si>
  <si>
    <t>Printing and publishing equipment</t>
  </si>
  <si>
    <t>45101500</t>
  </si>
  <si>
    <t>Printing machinery and equipment</t>
  </si>
  <si>
    <t>45101501</t>
  </si>
  <si>
    <t>Heliographic printers</t>
  </si>
  <si>
    <t>45101502</t>
  </si>
  <si>
    <t>Offset printing presses</t>
  </si>
  <si>
    <t>45101503</t>
  </si>
  <si>
    <t>Letterpress equipment</t>
  </si>
  <si>
    <t>45101504</t>
  </si>
  <si>
    <t>Lithographic equipment</t>
  </si>
  <si>
    <t>45101505</t>
  </si>
  <si>
    <t>Photogravure printing machines</t>
  </si>
  <si>
    <t>45101506</t>
  </si>
  <si>
    <t>Silk screen printing machines</t>
  </si>
  <si>
    <t>45101507</t>
  </si>
  <si>
    <t>Printing presses</t>
  </si>
  <si>
    <t>45101508</t>
  </si>
  <si>
    <t>Perforating machines</t>
  </si>
  <si>
    <t>45101509</t>
  </si>
  <si>
    <t>Ultraviolet UV rotary printer</t>
  </si>
  <si>
    <t>45101510</t>
  </si>
  <si>
    <t>Flexographic printer</t>
  </si>
  <si>
    <t>45101511</t>
  </si>
  <si>
    <t>Inkjet printer for commercial printing applications</t>
  </si>
  <si>
    <t>45101512</t>
  </si>
  <si>
    <t>Thermal transfer printer for commercial printing applications</t>
  </si>
  <si>
    <t>45101513</t>
  </si>
  <si>
    <t>Hot stamp printer</t>
  </si>
  <si>
    <t>45101514</t>
  </si>
  <si>
    <t>Pad printer</t>
  </si>
  <si>
    <t>45101515</t>
  </si>
  <si>
    <t>Core printer</t>
  </si>
  <si>
    <t>45101516</t>
  </si>
  <si>
    <t>Pad printing cliché</t>
  </si>
  <si>
    <t>45101600</t>
  </si>
  <si>
    <t>Printing machinery accessories</t>
  </si>
  <si>
    <t>45101602</t>
  </si>
  <si>
    <t>Offset darkroom equipment</t>
  </si>
  <si>
    <t>45101603</t>
  </si>
  <si>
    <t>Offset printing consumables</t>
  </si>
  <si>
    <t>45101604</t>
  </si>
  <si>
    <t>Offset printing plate processors</t>
  </si>
  <si>
    <t>45101606</t>
  </si>
  <si>
    <t>Offset film processors</t>
  </si>
  <si>
    <t>45101607</t>
  </si>
  <si>
    <t>Silk screen arc lamps</t>
  </si>
  <si>
    <t>45101608</t>
  </si>
  <si>
    <t>Silk screen screens</t>
  </si>
  <si>
    <t>45101609</t>
  </si>
  <si>
    <t>Silk screen printing racks</t>
  </si>
  <si>
    <t>45101610</t>
  </si>
  <si>
    <t>Silk screen vacuum printing frames</t>
  </si>
  <si>
    <t>45101611</t>
  </si>
  <si>
    <t>Silk screen squeegees</t>
  </si>
  <si>
    <t>45101700</t>
  </si>
  <si>
    <t>Printing accessories</t>
  </si>
  <si>
    <t>45101701</t>
  </si>
  <si>
    <t>Printing assemblers</t>
  </si>
  <si>
    <t>45101702</t>
  </si>
  <si>
    <t>Printing guillotines</t>
  </si>
  <si>
    <t>45101703</t>
  </si>
  <si>
    <t>Printing collators or decollators</t>
  </si>
  <si>
    <t>45101704</t>
  </si>
  <si>
    <t>Printing cutters</t>
  </si>
  <si>
    <t>45101705</t>
  </si>
  <si>
    <t>Printing trimmers</t>
  </si>
  <si>
    <t>45101706</t>
  </si>
  <si>
    <t>Printing punches</t>
  </si>
  <si>
    <t>45101707</t>
  </si>
  <si>
    <t>Printing plates</t>
  </si>
  <si>
    <t>45101708</t>
  </si>
  <si>
    <t>Printing awls</t>
  </si>
  <si>
    <t>45101800</t>
  </si>
  <si>
    <t>Book binding and sewing equipment and accessories</t>
  </si>
  <si>
    <t>45101801</t>
  </si>
  <si>
    <t>Book creasing machines</t>
  </si>
  <si>
    <t>45101802</t>
  </si>
  <si>
    <t>Book cutting machines</t>
  </si>
  <si>
    <t>45101803</t>
  </si>
  <si>
    <t>Book punching machines</t>
  </si>
  <si>
    <t>45101804</t>
  </si>
  <si>
    <t>Book stitching machines</t>
  </si>
  <si>
    <t>45101805</t>
  </si>
  <si>
    <t>Book jogging machines</t>
  </si>
  <si>
    <t>45101806</t>
  </si>
  <si>
    <t>Book gathering machines</t>
  </si>
  <si>
    <t>45101807</t>
  </si>
  <si>
    <t>Book folding machines</t>
  </si>
  <si>
    <t>45101808</t>
  </si>
  <si>
    <t>Thermal book binding machines</t>
  </si>
  <si>
    <t>45101900</t>
  </si>
  <si>
    <t>Printing laboratory equipment and accessories</t>
  </si>
  <si>
    <t>45101901</t>
  </si>
  <si>
    <t>Banding machines</t>
  </si>
  <si>
    <t>45101902</t>
  </si>
  <si>
    <t>Platemakers</t>
  </si>
  <si>
    <t>45101903</t>
  </si>
  <si>
    <t>Paper drilling machines</t>
  </si>
  <si>
    <t>45101904</t>
  </si>
  <si>
    <t>Enlargers</t>
  </si>
  <si>
    <t>45101905</t>
  </si>
  <si>
    <t>Drawing or retouching boards</t>
  </si>
  <si>
    <t>45102000</t>
  </si>
  <si>
    <t>Composing machines and accessories</t>
  </si>
  <si>
    <t>45102001</t>
  </si>
  <si>
    <t>Intertype composing machines</t>
  </si>
  <si>
    <t>45102002</t>
  </si>
  <si>
    <t>Linotype composing machines</t>
  </si>
  <si>
    <t>45102003</t>
  </si>
  <si>
    <t>Photocomposition materials</t>
  </si>
  <si>
    <t>45102004</t>
  </si>
  <si>
    <t>Monotype composing machines</t>
  </si>
  <si>
    <t>45102005</t>
  </si>
  <si>
    <t>Phototypesetting machines</t>
  </si>
  <si>
    <t>45110000</t>
  </si>
  <si>
    <t>Audio and visual presentation and composing equipment</t>
  </si>
  <si>
    <t>45111500</t>
  </si>
  <si>
    <t>Lecterns and sound systems and accessories</t>
  </si>
  <si>
    <t>45111501</t>
  </si>
  <si>
    <t>Free standing lecterns</t>
  </si>
  <si>
    <t>45111502</t>
  </si>
  <si>
    <t>Table top lecterns</t>
  </si>
  <si>
    <t>45111503</t>
  </si>
  <si>
    <t>Gavels or sounding blocks</t>
  </si>
  <si>
    <t>45111504</t>
  </si>
  <si>
    <t>Lighting or power or data components for lecterns</t>
  </si>
  <si>
    <t>45111600</t>
  </si>
  <si>
    <t>Projectors and supplies</t>
  </si>
  <si>
    <t>45111601</t>
  </si>
  <si>
    <t>Pointers</t>
  </si>
  <si>
    <t>45111602</t>
  </si>
  <si>
    <t>Projection lamps</t>
  </si>
  <si>
    <t>45111603</t>
  </si>
  <si>
    <t>Projection screens or displays</t>
  </si>
  <si>
    <t>45111604</t>
  </si>
  <si>
    <t>Slide projectors</t>
  </si>
  <si>
    <t>45111605</t>
  </si>
  <si>
    <t>Transparency equipment or supplies</t>
  </si>
  <si>
    <t>45111606</t>
  </si>
  <si>
    <t>Liquid crystal display projection panels</t>
  </si>
  <si>
    <t>45111607</t>
  </si>
  <si>
    <t>Overhead projectors</t>
  </si>
  <si>
    <t>45111608</t>
  </si>
  <si>
    <t>Film projectors</t>
  </si>
  <si>
    <t>45111609</t>
  </si>
  <si>
    <t>Multimedia projectors</t>
  </si>
  <si>
    <t>45111610</t>
  </si>
  <si>
    <t>Epidiascopes</t>
  </si>
  <si>
    <t>45111612</t>
  </si>
  <si>
    <t>Dissolve controls</t>
  </si>
  <si>
    <t>45111613</t>
  </si>
  <si>
    <t>Cathode ray tube projector</t>
  </si>
  <si>
    <t>45111614</t>
  </si>
  <si>
    <t>Liquid crystal display projector</t>
  </si>
  <si>
    <t>45111615</t>
  </si>
  <si>
    <t>Projection lenses</t>
  </si>
  <si>
    <t>45111616</t>
  </si>
  <si>
    <t>Video projectors</t>
  </si>
  <si>
    <t>45111617</t>
  </si>
  <si>
    <t>Overhead projector or video trolleys</t>
  </si>
  <si>
    <t>45111618</t>
  </si>
  <si>
    <t>Presentation light boxes</t>
  </si>
  <si>
    <t>45111700</t>
  </si>
  <si>
    <t>Audio presentation and composing equipment and hardware and controllers</t>
  </si>
  <si>
    <t>45111701</t>
  </si>
  <si>
    <t>Assistive listening devices</t>
  </si>
  <si>
    <t>45111702</t>
  </si>
  <si>
    <t>Audio jack boxes</t>
  </si>
  <si>
    <t>45111703</t>
  </si>
  <si>
    <t>Listening centers</t>
  </si>
  <si>
    <t>45111704</t>
  </si>
  <si>
    <t>Audio mixing consoles</t>
  </si>
  <si>
    <t>45111705</t>
  </si>
  <si>
    <t>Public address systems</t>
  </si>
  <si>
    <t>45111800</t>
  </si>
  <si>
    <t>Video and combination video and audio presentation equipment and hardware and controllers</t>
  </si>
  <si>
    <t>45111801</t>
  </si>
  <si>
    <t>Media control systems</t>
  </si>
  <si>
    <t>45111802</t>
  </si>
  <si>
    <t>Television mounts</t>
  </si>
  <si>
    <t>45111803</t>
  </si>
  <si>
    <t>Scan converters</t>
  </si>
  <si>
    <t>45111804</t>
  </si>
  <si>
    <t>Line doublers</t>
  </si>
  <si>
    <t>45111805</t>
  </si>
  <si>
    <t>Video editors</t>
  </si>
  <si>
    <t>45111806</t>
  </si>
  <si>
    <t>Distance learning systems</t>
  </si>
  <si>
    <t>45111807</t>
  </si>
  <si>
    <t>Interfaces</t>
  </si>
  <si>
    <t>45111808</t>
  </si>
  <si>
    <t>Lighting controls</t>
  </si>
  <si>
    <t>45111809</t>
  </si>
  <si>
    <t>Television mount accessories</t>
  </si>
  <si>
    <t>45111810</t>
  </si>
  <si>
    <t>Visual presenters</t>
  </si>
  <si>
    <t>45111900</t>
  </si>
  <si>
    <t>Phone and video conference equipment and hardware and controllers</t>
  </si>
  <si>
    <t>45111901</t>
  </si>
  <si>
    <t>Audioconferencing systems</t>
  </si>
  <si>
    <t>45111902</t>
  </si>
  <si>
    <t>Videoconferencing systems</t>
  </si>
  <si>
    <t>45112000</t>
  </si>
  <si>
    <t>Microfilm equipment and supplies</t>
  </si>
  <si>
    <t>45112001</t>
  </si>
  <si>
    <t>Microfiche or microfilm viewers</t>
  </si>
  <si>
    <t>45112002</t>
  </si>
  <si>
    <t>Microfiche reader printers</t>
  </si>
  <si>
    <t>45112003</t>
  </si>
  <si>
    <t>Microfiche or microfilm viewer components or accessories</t>
  </si>
  <si>
    <t>45112004</t>
  </si>
  <si>
    <t>Microfiche reader printer components or accessories</t>
  </si>
  <si>
    <t>45120000</t>
  </si>
  <si>
    <t>Photographic or filming or video equipment</t>
  </si>
  <si>
    <t>45121500</t>
  </si>
  <si>
    <t>Cameras</t>
  </si>
  <si>
    <t>45121501</t>
  </si>
  <si>
    <t>Still cameras</t>
  </si>
  <si>
    <t>45121502</t>
  </si>
  <si>
    <t>Instant print cameras</t>
  </si>
  <si>
    <t>45121503</t>
  </si>
  <si>
    <t>Disposable cameras</t>
  </si>
  <si>
    <t>45121504</t>
  </si>
  <si>
    <t>Digital cameras</t>
  </si>
  <si>
    <t>45121505</t>
  </si>
  <si>
    <t>Cinematographic cameras</t>
  </si>
  <si>
    <t>45121506</t>
  </si>
  <si>
    <t>Video conference cameras</t>
  </si>
  <si>
    <t>45121510</t>
  </si>
  <si>
    <t>Aerial cameras</t>
  </si>
  <si>
    <t>45121511</t>
  </si>
  <si>
    <t>High speed cameras</t>
  </si>
  <si>
    <t>45121512</t>
  </si>
  <si>
    <t>Underwater cameras</t>
  </si>
  <si>
    <t>45121513</t>
  </si>
  <si>
    <t>Offset cameras</t>
  </si>
  <si>
    <t>45121514</t>
  </si>
  <si>
    <t>Photocopier cameras</t>
  </si>
  <si>
    <t>45121515</t>
  </si>
  <si>
    <t>Hand held camcorders or video cameras</t>
  </si>
  <si>
    <t>45121516</t>
  </si>
  <si>
    <t>Digital camcorders or video cameras</t>
  </si>
  <si>
    <t>45121517</t>
  </si>
  <si>
    <t>Document camera</t>
  </si>
  <si>
    <t>45121518</t>
  </si>
  <si>
    <t>Camera kits</t>
  </si>
  <si>
    <t>45121519</t>
  </si>
  <si>
    <t>Low light camera</t>
  </si>
  <si>
    <t>45121520</t>
  </si>
  <si>
    <t>Web cameras</t>
  </si>
  <si>
    <t>45121521</t>
  </si>
  <si>
    <t>Inspection camera</t>
  </si>
  <si>
    <t>45121600</t>
  </si>
  <si>
    <t>Camera accessories</t>
  </si>
  <si>
    <t>45121601</t>
  </si>
  <si>
    <t>Camera flashes or lighting</t>
  </si>
  <si>
    <t>45121602</t>
  </si>
  <si>
    <t>Camera tripods</t>
  </si>
  <si>
    <t>45121603</t>
  </si>
  <si>
    <t>Camera lenses or filters</t>
  </si>
  <si>
    <t>45121604</t>
  </si>
  <si>
    <t>Camera shutters</t>
  </si>
  <si>
    <t>45121605</t>
  </si>
  <si>
    <t>Screen frames</t>
  </si>
  <si>
    <t>45121606</t>
  </si>
  <si>
    <t>Camera harnesses</t>
  </si>
  <si>
    <t>45121607</t>
  </si>
  <si>
    <t>Camera blocks or holders</t>
  </si>
  <si>
    <t>45121608</t>
  </si>
  <si>
    <t>Camera assemblies</t>
  </si>
  <si>
    <t>45121609</t>
  </si>
  <si>
    <t>Camera brackets</t>
  </si>
  <si>
    <t>45121610</t>
  </si>
  <si>
    <t>Camera cables</t>
  </si>
  <si>
    <t>45121611</t>
  </si>
  <si>
    <t>Lens cover</t>
  </si>
  <si>
    <t>45121612</t>
  </si>
  <si>
    <t>Camera tables</t>
  </si>
  <si>
    <t>45121613</t>
  </si>
  <si>
    <t>Camera enclosures or covers</t>
  </si>
  <si>
    <t>45121614</t>
  </si>
  <si>
    <t>Retrofit kits</t>
  </si>
  <si>
    <t>45121615</t>
  </si>
  <si>
    <t>Camera rings</t>
  </si>
  <si>
    <t>45121616</t>
  </si>
  <si>
    <t>Pan heads</t>
  </si>
  <si>
    <t>45121617</t>
  </si>
  <si>
    <t>Camera bags</t>
  </si>
  <si>
    <t>45121618</t>
  </si>
  <si>
    <t>Camera lens adapters</t>
  </si>
  <si>
    <t>45121619</t>
  </si>
  <si>
    <t>Picture card wallets</t>
  </si>
  <si>
    <t>45121620</t>
  </si>
  <si>
    <t>Camera power adapters</t>
  </si>
  <si>
    <t>45121621</t>
  </si>
  <si>
    <t>Picture card adapters</t>
  </si>
  <si>
    <t>45121622</t>
  </si>
  <si>
    <t>Camera lens cleaners</t>
  </si>
  <si>
    <t>45121623</t>
  </si>
  <si>
    <t>Camera controllers</t>
  </si>
  <si>
    <t>45121700</t>
  </si>
  <si>
    <t>Photographic processing equipment</t>
  </si>
  <si>
    <t>45121701</t>
  </si>
  <si>
    <t>Film driers</t>
  </si>
  <si>
    <t>45121702</t>
  </si>
  <si>
    <t>Film washers</t>
  </si>
  <si>
    <t>45121703</t>
  </si>
  <si>
    <t>Film splicers</t>
  </si>
  <si>
    <t>45121704</t>
  </si>
  <si>
    <t>Film editors</t>
  </si>
  <si>
    <t>45121705</t>
  </si>
  <si>
    <t>Photographic enlargers</t>
  </si>
  <si>
    <t>45121706</t>
  </si>
  <si>
    <t>Photo cutters or trimmers</t>
  </si>
  <si>
    <t>45121707</t>
  </si>
  <si>
    <t>Photo print dryer</t>
  </si>
  <si>
    <t>45121708</t>
  </si>
  <si>
    <t>Photo print washer</t>
  </si>
  <si>
    <t>45121709</t>
  </si>
  <si>
    <t>Automated film processor</t>
  </si>
  <si>
    <t>45121710</t>
  </si>
  <si>
    <t>Sheet film drum</t>
  </si>
  <si>
    <t>45121800</t>
  </si>
  <si>
    <t>Microfilm production equipment and supplies</t>
  </si>
  <si>
    <t>45121801</t>
  </si>
  <si>
    <t>Microfilm cameras</t>
  </si>
  <si>
    <t>45121802</t>
  </si>
  <si>
    <t>Microfilm duplicators</t>
  </si>
  <si>
    <t>45121803</t>
  </si>
  <si>
    <t>Microfilm jacket fillers</t>
  </si>
  <si>
    <t>45121804</t>
  </si>
  <si>
    <t>Microfilm processors</t>
  </si>
  <si>
    <t>45121805</t>
  </si>
  <si>
    <t>Microfilm camera components or accessories</t>
  </si>
  <si>
    <t>45121806</t>
  </si>
  <si>
    <t>Microfilm duplicator components or accessories</t>
  </si>
  <si>
    <t>45121807</t>
  </si>
  <si>
    <t>Microfilm jacket filler components or accessories</t>
  </si>
  <si>
    <t>45121808</t>
  </si>
  <si>
    <t>Microfilm processor components or accessories</t>
  </si>
  <si>
    <t>45121809</t>
  </si>
  <si>
    <t>Microfilm film supplies</t>
  </si>
  <si>
    <t>45121810</t>
  </si>
  <si>
    <t>Microfilm sundry components or accessories</t>
  </si>
  <si>
    <t>Photographic and recording media</t>
  </si>
  <si>
    <t>45131500</t>
  </si>
  <si>
    <t>Still picture film</t>
  </si>
  <si>
    <t>45131501</t>
  </si>
  <si>
    <t>Color film</t>
  </si>
  <si>
    <t>45131502</t>
  </si>
  <si>
    <t>Black and white film</t>
  </si>
  <si>
    <t>45131503</t>
  </si>
  <si>
    <t>Instant picture film</t>
  </si>
  <si>
    <t>45131505</t>
  </si>
  <si>
    <t>X ray film</t>
  </si>
  <si>
    <t>45131600</t>
  </si>
  <si>
    <t>Moving picture media</t>
  </si>
  <si>
    <t>45131601</t>
  </si>
  <si>
    <t>Motion picture camera film</t>
  </si>
  <si>
    <t>45131604</t>
  </si>
  <si>
    <t>Blank video tapes</t>
  </si>
  <si>
    <t>45131700</t>
  </si>
  <si>
    <t>Media storage</t>
  </si>
  <si>
    <t>45131701</t>
  </si>
  <si>
    <t>Slide trays or organizers</t>
  </si>
  <si>
    <t>45140000</t>
  </si>
  <si>
    <t>Photographic filmmaking supplies</t>
  </si>
  <si>
    <t>45141500</t>
  </si>
  <si>
    <t>Photographic processing chemicals</t>
  </si>
  <si>
    <t>45141501</t>
  </si>
  <si>
    <t>Developer solution</t>
  </si>
  <si>
    <t>45141502</t>
  </si>
  <si>
    <t>Fixative</t>
  </si>
  <si>
    <t>45141503</t>
  </si>
  <si>
    <t>Photo development processing kit</t>
  </si>
  <si>
    <t>45141504</t>
  </si>
  <si>
    <t>Photo enhancing and correcting solution</t>
  </si>
  <si>
    <t>45141600</t>
  </si>
  <si>
    <t>Darkroom supplies</t>
  </si>
  <si>
    <t>45141601</t>
  </si>
  <si>
    <t>Developing trays</t>
  </si>
  <si>
    <t>45141602</t>
  </si>
  <si>
    <t>Developing tanks</t>
  </si>
  <si>
    <t>45141603</t>
  </si>
  <si>
    <t>Developing tongs</t>
  </si>
  <si>
    <t>Defense and Law Enforcement and Security and Safety Equipment and Supplies</t>
  </si>
  <si>
    <t>46100000</t>
  </si>
  <si>
    <t>Light weapons and ammunition</t>
  </si>
  <si>
    <t>46101500</t>
  </si>
  <si>
    <t>Firearms</t>
  </si>
  <si>
    <t>46101501</t>
  </si>
  <si>
    <t>Machine guns</t>
  </si>
  <si>
    <t>46101502</t>
  </si>
  <si>
    <t>Police or security shotguns</t>
  </si>
  <si>
    <t>46101503</t>
  </si>
  <si>
    <t>Military rifles</t>
  </si>
  <si>
    <t>46101504</t>
  </si>
  <si>
    <t>Handguns</t>
  </si>
  <si>
    <t>46101505</t>
  </si>
  <si>
    <t>Air rifles or air handguns</t>
  </si>
  <si>
    <t>46101506</t>
  </si>
  <si>
    <t>Parts of guns or pistols</t>
  </si>
  <si>
    <t>46101600</t>
  </si>
  <si>
    <t>Ammunition</t>
  </si>
  <si>
    <t>46101601</t>
  </si>
  <si>
    <t>Defense or law enforcement ammunition</t>
  </si>
  <si>
    <t>46101700</t>
  </si>
  <si>
    <t>Ammunition handling systems</t>
  </si>
  <si>
    <t>46101701</t>
  </si>
  <si>
    <t>Tank ammunition handling systems</t>
  </si>
  <si>
    <t>46101702</t>
  </si>
  <si>
    <t>Aircraft ammunition handling systems</t>
  </si>
  <si>
    <t>46101800</t>
  </si>
  <si>
    <t>Arms and ammunition accessories</t>
  </si>
  <si>
    <t>46101801</t>
  </si>
  <si>
    <t>Gun cases</t>
  </si>
  <si>
    <t>46110000</t>
  </si>
  <si>
    <t>Conventional war weapons</t>
  </si>
  <si>
    <t>46111500</t>
  </si>
  <si>
    <t>Bombs and grenades</t>
  </si>
  <si>
    <t>46111501</t>
  </si>
  <si>
    <t>Grenades</t>
  </si>
  <si>
    <t>46111502</t>
  </si>
  <si>
    <t>Mines</t>
  </si>
  <si>
    <t>46111503</t>
  </si>
  <si>
    <t>Mortar bombs</t>
  </si>
  <si>
    <t>46111600</t>
  </si>
  <si>
    <t>Gun systems</t>
  </si>
  <si>
    <t>46111601</t>
  </si>
  <si>
    <t>Chain gun systems</t>
  </si>
  <si>
    <t>46111602</t>
  </si>
  <si>
    <t>Gatling gun systems</t>
  </si>
  <si>
    <t>46111700</t>
  </si>
  <si>
    <t>Infrared IR sensors</t>
  </si>
  <si>
    <t>46111701</t>
  </si>
  <si>
    <t>Infrared IR coolers</t>
  </si>
  <si>
    <t>46111702</t>
  </si>
  <si>
    <t>Infrared IR detectors</t>
  </si>
  <si>
    <t>46111800</t>
  </si>
  <si>
    <t>Naval weapons</t>
  </si>
  <si>
    <t>46111801</t>
  </si>
  <si>
    <t>Torpedoes</t>
  </si>
  <si>
    <t>46120000</t>
  </si>
  <si>
    <t>Missiles</t>
  </si>
  <si>
    <t>46121500</t>
  </si>
  <si>
    <t>Guided missiles</t>
  </si>
  <si>
    <t>46121501</t>
  </si>
  <si>
    <t>Air to air missiles</t>
  </si>
  <si>
    <t>46121502</t>
  </si>
  <si>
    <t>Antiaircraft missiles</t>
  </si>
  <si>
    <t>46121503</t>
  </si>
  <si>
    <t>Antimissile missiles</t>
  </si>
  <si>
    <t>46121504</t>
  </si>
  <si>
    <t>Antiship missiles</t>
  </si>
  <si>
    <t>46121505</t>
  </si>
  <si>
    <t>Antitank missiles</t>
  </si>
  <si>
    <t>46121506</t>
  </si>
  <si>
    <t>Ballistic missiles</t>
  </si>
  <si>
    <t>46121507</t>
  </si>
  <si>
    <t>Cruise missiles</t>
  </si>
  <si>
    <t>46121508</t>
  </si>
  <si>
    <t>Surface to air missiles</t>
  </si>
  <si>
    <t>46121509</t>
  </si>
  <si>
    <t>Antiballistic missiles</t>
  </si>
  <si>
    <t>46121510</t>
  </si>
  <si>
    <t>Surface to surface missiles</t>
  </si>
  <si>
    <t>46121511</t>
  </si>
  <si>
    <t>Air to surface missiles</t>
  </si>
  <si>
    <t>46121512</t>
  </si>
  <si>
    <t>Training missiles</t>
  </si>
  <si>
    <t>46121600</t>
  </si>
  <si>
    <t>Missile subsystems</t>
  </si>
  <si>
    <t>46121601</t>
  </si>
  <si>
    <t>Electronic safe or arm devices</t>
  </si>
  <si>
    <t>46121602</t>
  </si>
  <si>
    <t>Solid missile boosters</t>
  </si>
  <si>
    <t>46121603</t>
  </si>
  <si>
    <t>Missile warheads</t>
  </si>
  <si>
    <t>46121604</t>
  </si>
  <si>
    <t>Safety pin pullers</t>
  </si>
  <si>
    <t>46121605</t>
  </si>
  <si>
    <t>Jet reaction control assemblies</t>
  </si>
  <si>
    <t>46130000</t>
  </si>
  <si>
    <t>Rockets and subsystems</t>
  </si>
  <si>
    <t>46131500</t>
  </si>
  <si>
    <t>Launch vehicles and rockets</t>
  </si>
  <si>
    <t>46131501</t>
  </si>
  <si>
    <t>Multi stage rockets</t>
  </si>
  <si>
    <t>46131502</t>
  </si>
  <si>
    <t>Reusable rockets</t>
  </si>
  <si>
    <t>46131503</t>
  </si>
  <si>
    <t>Single stage rockets</t>
  </si>
  <si>
    <t>46131504</t>
  </si>
  <si>
    <t>Liquid rockets</t>
  </si>
  <si>
    <t>46131505</t>
  </si>
  <si>
    <t>Solid rockets</t>
  </si>
  <si>
    <t>46131600</t>
  </si>
  <si>
    <t>Boosters</t>
  </si>
  <si>
    <t>46131601</t>
  </si>
  <si>
    <t>Reusable boosters</t>
  </si>
  <si>
    <t>46131602</t>
  </si>
  <si>
    <t>Solid boosters</t>
  </si>
  <si>
    <t>46131603</t>
  </si>
  <si>
    <t>Multi stage boosters</t>
  </si>
  <si>
    <t>46131604</t>
  </si>
  <si>
    <t>Liquid boosters</t>
  </si>
  <si>
    <t>46140000</t>
  </si>
  <si>
    <t>Launchers</t>
  </si>
  <si>
    <t>46141500</t>
  </si>
  <si>
    <t>Missile and rocket launchers</t>
  </si>
  <si>
    <t>46141501</t>
  </si>
  <si>
    <t>Missile launchers</t>
  </si>
  <si>
    <t>46141502</t>
  </si>
  <si>
    <t>Rocket launchers</t>
  </si>
  <si>
    <t>46150000</t>
  </si>
  <si>
    <t>Law enforcement</t>
  </si>
  <si>
    <t>46151500</t>
  </si>
  <si>
    <t>Crowd control equipment</t>
  </si>
  <si>
    <t>46151501</t>
  </si>
  <si>
    <t>Barricades</t>
  </si>
  <si>
    <t>46151502</t>
  </si>
  <si>
    <t>Riot helmets</t>
  </si>
  <si>
    <t>46151503</t>
  </si>
  <si>
    <t>Riot shields</t>
  </si>
  <si>
    <t>46151504</t>
  </si>
  <si>
    <t>Body armour</t>
  </si>
  <si>
    <t>46151505</t>
  </si>
  <si>
    <t>Barriers</t>
  </si>
  <si>
    <t>46151506</t>
  </si>
  <si>
    <t>Riot batons</t>
  </si>
  <si>
    <t>46151507</t>
  </si>
  <si>
    <t>Queuing control system</t>
  </si>
  <si>
    <t>46151600</t>
  </si>
  <si>
    <t>Security and control equipment</t>
  </si>
  <si>
    <t>46151601</t>
  </si>
  <si>
    <t>Handcuffs</t>
  </si>
  <si>
    <t>46151602</t>
  </si>
  <si>
    <t>Night sticks</t>
  </si>
  <si>
    <t>46151604</t>
  </si>
  <si>
    <t>Alcohol analysers</t>
  </si>
  <si>
    <t>46151605</t>
  </si>
  <si>
    <t>Weapon or explosives detectors and supplies</t>
  </si>
  <si>
    <t>46151606</t>
  </si>
  <si>
    <t>Narcotic test kits</t>
  </si>
  <si>
    <t>46151607</t>
  </si>
  <si>
    <t>Security lanyards</t>
  </si>
  <si>
    <t>46151608</t>
  </si>
  <si>
    <t>Bomb protection devices and supplies</t>
  </si>
  <si>
    <t>46151700</t>
  </si>
  <si>
    <t>Forensic equipment and supplies and accessories</t>
  </si>
  <si>
    <t>46151702</t>
  </si>
  <si>
    <t>Fingerprint applicators or brushes</t>
  </si>
  <si>
    <t>46151703</t>
  </si>
  <si>
    <t>Fingerprint ink</t>
  </si>
  <si>
    <t>46151704</t>
  </si>
  <si>
    <t>Fingerprint ink removers</t>
  </si>
  <si>
    <t>46151705</t>
  </si>
  <si>
    <t>Fingerprint or palmprint ink rollers</t>
  </si>
  <si>
    <t>46151706</t>
  </si>
  <si>
    <t>Fingerprint latent print kits</t>
  </si>
  <si>
    <t>46151707</t>
  </si>
  <si>
    <t>Fingerprint lifters</t>
  </si>
  <si>
    <t>46151708</t>
  </si>
  <si>
    <t>Forensic magnifiers</t>
  </si>
  <si>
    <t>46151709</t>
  </si>
  <si>
    <t>Fingerprint marking pens</t>
  </si>
  <si>
    <t>46151710</t>
  </si>
  <si>
    <t>Fingerprint powders</t>
  </si>
  <si>
    <t>46151711</t>
  </si>
  <si>
    <t>Footprint lifters</t>
  </si>
  <si>
    <t>46151712</t>
  </si>
  <si>
    <t>Forensic chemical workstations</t>
  </si>
  <si>
    <t>46151713</t>
  </si>
  <si>
    <t>Forensic latent print chemicals</t>
  </si>
  <si>
    <t>46151714</t>
  </si>
  <si>
    <t>Evidence drying cabinets</t>
  </si>
  <si>
    <t>46151715</t>
  </si>
  <si>
    <t>Fingerprint equipment</t>
  </si>
  <si>
    <t>46151800</t>
  </si>
  <si>
    <t>Explosives control equipment and accessories and supplies</t>
  </si>
  <si>
    <t>46151801</t>
  </si>
  <si>
    <t>Blast guard container</t>
  </si>
  <si>
    <t>46151900</t>
  </si>
  <si>
    <t>Chemical biological control equipment and accessories and supplies</t>
  </si>
  <si>
    <t>46151901</t>
  </si>
  <si>
    <t>Chemical biological decontamination trailer</t>
  </si>
  <si>
    <t>46160000</t>
  </si>
  <si>
    <t>Public safety and control</t>
  </si>
  <si>
    <t>46161500</t>
  </si>
  <si>
    <t>Traffic control</t>
  </si>
  <si>
    <t>46161501</t>
  </si>
  <si>
    <t>Airport signaling systems</t>
  </si>
  <si>
    <t>46161502</t>
  </si>
  <si>
    <t>Railway signaling systems</t>
  </si>
  <si>
    <t>46161503</t>
  </si>
  <si>
    <t>Marine signaling systems</t>
  </si>
  <si>
    <t>46161504</t>
  </si>
  <si>
    <t>Traffic signals</t>
  </si>
  <si>
    <t>46161505</t>
  </si>
  <si>
    <t>Parking meters</t>
  </si>
  <si>
    <t>46161506</t>
  </si>
  <si>
    <t>Snow or ice melter</t>
  </si>
  <si>
    <t>46161507</t>
  </si>
  <si>
    <t>Barrier tapes or chains</t>
  </si>
  <si>
    <t>46161508</t>
  </si>
  <si>
    <t>Traffic cones or delineators</t>
  </si>
  <si>
    <t>46161509</t>
  </si>
  <si>
    <t>Speed stoppers</t>
  </si>
  <si>
    <t>46161510</t>
  </si>
  <si>
    <t>Gate barrier systems</t>
  </si>
  <si>
    <t>46161511</t>
  </si>
  <si>
    <t>Traffic beacon</t>
  </si>
  <si>
    <t>46161512</t>
  </si>
  <si>
    <t>Traffic chain</t>
  </si>
  <si>
    <t>46161600</t>
  </si>
  <si>
    <t>Water safety</t>
  </si>
  <si>
    <t>46161601</t>
  </si>
  <si>
    <t>Rope float lines</t>
  </si>
  <si>
    <t>46161602</t>
  </si>
  <si>
    <t>Life rings</t>
  </si>
  <si>
    <t>46161603</t>
  </si>
  <si>
    <t>Pool alarms</t>
  </si>
  <si>
    <t>46161604</t>
  </si>
  <si>
    <t>Life vests or preservers</t>
  </si>
  <si>
    <t>46170000</t>
  </si>
  <si>
    <t>Security surveillance and detection</t>
  </si>
  <si>
    <t>46171500</t>
  </si>
  <si>
    <t>Locks and security hardware and accessories</t>
  </si>
  <si>
    <t>46171501</t>
  </si>
  <si>
    <t>Padlocks</t>
  </si>
  <si>
    <t>46171502</t>
  </si>
  <si>
    <t>Cable locks</t>
  </si>
  <si>
    <t>46171503</t>
  </si>
  <si>
    <t>Lock sets</t>
  </si>
  <si>
    <t>46171504</t>
  </si>
  <si>
    <t>Pushbutton locks</t>
  </si>
  <si>
    <t>46171505</t>
  </si>
  <si>
    <t>Keys</t>
  </si>
  <si>
    <t>46171506</t>
  </si>
  <si>
    <t>Safes</t>
  </si>
  <si>
    <t>46171507</t>
  </si>
  <si>
    <t>Security bars</t>
  </si>
  <si>
    <t>46171508</t>
  </si>
  <si>
    <t>Number locks</t>
  </si>
  <si>
    <t>46171509</t>
  </si>
  <si>
    <t>Key cabinets or organizers</t>
  </si>
  <si>
    <t>46171510</t>
  </si>
  <si>
    <t>Time locks</t>
  </si>
  <si>
    <t>46171511</t>
  </si>
  <si>
    <t>Lockout devices</t>
  </si>
  <si>
    <t>46171512</t>
  </si>
  <si>
    <t>Instrument locks</t>
  </si>
  <si>
    <t>46171513</t>
  </si>
  <si>
    <t>Locking cam</t>
  </si>
  <si>
    <t>46171514</t>
  </si>
  <si>
    <t>Security chains or accessories</t>
  </si>
  <si>
    <t>46171515</t>
  </si>
  <si>
    <t>Key chains or key cases</t>
  </si>
  <si>
    <t>46171516</t>
  </si>
  <si>
    <t>Door guards</t>
  </si>
  <si>
    <t>46171517</t>
  </si>
  <si>
    <t>Keyhole signals</t>
  </si>
  <si>
    <t>46171518</t>
  </si>
  <si>
    <t>Electric strike plate</t>
  </si>
  <si>
    <t>46171519</t>
  </si>
  <si>
    <t>Lock cylinder accessory</t>
  </si>
  <si>
    <t>46171520</t>
  </si>
  <si>
    <t>Electric lock</t>
  </si>
  <si>
    <t>46171521</t>
  </si>
  <si>
    <t>Non electric strike plate</t>
  </si>
  <si>
    <t>46171522</t>
  </si>
  <si>
    <t>Lock housing</t>
  </si>
  <si>
    <t>46171523</t>
  </si>
  <si>
    <t>Mechanical lock system</t>
  </si>
  <si>
    <t>46171600</t>
  </si>
  <si>
    <t>Surveillance and detection equipment</t>
  </si>
  <si>
    <t>46171602</t>
  </si>
  <si>
    <t>Safety horns</t>
  </si>
  <si>
    <t>46171603</t>
  </si>
  <si>
    <t>Clock timers</t>
  </si>
  <si>
    <t>46171604</t>
  </si>
  <si>
    <t>Alarm systems</t>
  </si>
  <si>
    <t>46171605</t>
  </si>
  <si>
    <t>Door chimes</t>
  </si>
  <si>
    <t>46171606</t>
  </si>
  <si>
    <t>Sirens</t>
  </si>
  <si>
    <t>46171607</t>
  </si>
  <si>
    <t>Buzzers</t>
  </si>
  <si>
    <t>46171608</t>
  </si>
  <si>
    <t>Motion detectors</t>
  </si>
  <si>
    <t>46171609</t>
  </si>
  <si>
    <t>Convex security mirrors</t>
  </si>
  <si>
    <t>46171610</t>
  </si>
  <si>
    <t>Security cameras</t>
  </si>
  <si>
    <t>46171611</t>
  </si>
  <si>
    <t>Video identification systems</t>
  </si>
  <si>
    <t>46171612</t>
  </si>
  <si>
    <t>Video monitors</t>
  </si>
  <si>
    <t>46171613</t>
  </si>
  <si>
    <t>Gas detectors</t>
  </si>
  <si>
    <t>46171615</t>
  </si>
  <si>
    <t>Light enhancing cameras or vision devices</t>
  </si>
  <si>
    <t>46171616</t>
  </si>
  <si>
    <t>Radar detectors</t>
  </si>
  <si>
    <t>46171617</t>
  </si>
  <si>
    <t>Door eyes</t>
  </si>
  <si>
    <t>46171618</t>
  </si>
  <si>
    <t>Door bells</t>
  </si>
  <si>
    <t>46171619</t>
  </si>
  <si>
    <t>Security or access control systems</t>
  </si>
  <si>
    <t>46171620</t>
  </si>
  <si>
    <t>Safety light curtains</t>
  </si>
  <si>
    <t>46171621</t>
  </si>
  <si>
    <t>Surveillance video or audio recorders</t>
  </si>
  <si>
    <t>Personal safety and protection</t>
  </si>
  <si>
    <t>Safety apparel</t>
  </si>
  <si>
    <t>46181501</t>
  </si>
  <si>
    <t>Protective aprons</t>
  </si>
  <si>
    <t>46181502</t>
  </si>
  <si>
    <t>Bullet proof vests</t>
  </si>
  <si>
    <t>46181503</t>
  </si>
  <si>
    <t>Protective coveralls</t>
  </si>
  <si>
    <t>46181504</t>
  </si>
  <si>
    <t>Protective gloves</t>
  </si>
  <si>
    <t>46181505</t>
  </si>
  <si>
    <t>Protective knee pads</t>
  </si>
  <si>
    <t>46181506</t>
  </si>
  <si>
    <t>Protective ponchos</t>
  </si>
  <si>
    <t>46181507</t>
  </si>
  <si>
    <t>Safety vests</t>
  </si>
  <si>
    <t>46181508</t>
  </si>
  <si>
    <t>Fire retardant apparel</t>
  </si>
  <si>
    <t>46181509</t>
  </si>
  <si>
    <t>Hazardous material protective apparel</t>
  </si>
  <si>
    <t>46181512</t>
  </si>
  <si>
    <t>Cleanroom apparel</t>
  </si>
  <si>
    <t>46181514</t>
  </si>
  <si>
    <t>Elbow protectors</t>
  </si>
  <si>
    <t>46181516</t>
  </si>
  <si>
    <t>Safety sleeves</t>
  </si>
  <si>
    <t>46181517</t>
  </si>
  <si>
    <t>Insulated or flotation suits</t>
  </si>
  <si>
    <t>46181518</t>
  </si>
  <si>
    <t>Heat resistant clothing</t>
  </si>
  <si>
    <t>46181520</t>
  </si>
  <si>
    <t>Leg protectors</t>
  </si>
  <si>
    <t>46181522</t>
  </si>
  <si>
    <t>Safety hoods</t>
  </si>
  <si>
    <t>46181526</t>
  </si>
  <si>
    <t>Protective shirts</t>
  </si>
  <si>
    <t>46181527</t>
  </si>
  <si>
    <t>Protective pants</t>
  </si>
  <si>
    <t>46181528</t>
  </si>
  <si>
    <t>Protective frock</t>
  </si>
  <si>
    <t>46181529</t>
  </si>
  <si>
    <t>Insulated clothing for cold environments</t>
  </si>
  <si>
    <t>46181530</t>
  </si>
  <si>
    <t>Protective finger cots</t>
  </si>
  <si>
    <t>46181531</t>
  </si>
  <si>
    <t>Reflective apparel or accessories</t>
  </si>
  <si>
    <t>46181532</t>
  </si>
  <si>
    <t>Lab coats</t>
  </si>
  <si>
    <t>46181533</t>
  </si>
  <si>
    <t>Protective coats</t>
  </si>
  <si>
    <t>46181534</t>
  </si>
  <si>
    <t>Protective wristbands</t>
  </si>
  <si>
    <t>46181535</t>
  </si>
  <si>
    <t>Protective socks or hosiery</t>
  </si>
  <si>
    <t>46181536</t>
  </si>
  <si>
    <t>Anti cut gloves</t>
  </si>
  <si>
    <t>46181537</t>
  </si>
  <si>
    <t>Insulated gloves</t>
  </si>
  <si>
    <t>46181538</t>
  </si>
  <si>
    <t>Thermal gloves</t>
  </si>
  <si>
    <t>46181539</t>
  </si>
  <si>
    <t>Anti vibratory gloves</t>
  </si>
  <si>
    <t>46181540</t>
  </si>
  <si>
    <t>Welder gloves</t>
  </si>
  <si>
    <t>46181541</t>
  </si>
  <si>
    <t>Chemical resistant gloves</t>
  </si>
  <si>
    <t>46181542</t>
  </si>
  <si>
    <t>Protective mittens</t>
  </si>
  <si>
    <t>46181543</t>
  </si>
  <si>
    <t>Waterproof jacket or raincoat</t>
  </si>
  <si>
    <t>46181544</t>
  </si>
  <si>
    <t>Waterproof trousers or pants</t>
  </si>
  <si>
    <t>46181545</t>
  </si>
  <si>
    <t>Waterproof suit</t>
  </si>
  <si>
    <t>46181546</t>
  </si>
  <si>
    <t>Waterproof cap</t>
  </si>
  <si>
    <t>46181547</t>
  </si>
  <si>
    <t>Waterproof cap cover</t>
  </si>
  <si>
    <t>46181548</t>
  </si>
  <si>
    <t>Welder bib</t>
  </si>
  <si>
    <t>46181549</t>
  </si>
  <si>
    <t>Neck gaiter</t>
  </si>
  <si>
    <t>46181550</t>
  </si>
  <si>
    <t>Protective scarf</t>
  </si>
  <si>
    <t>46181551</t>
  </si>
  <si>
    <t>Protective mesh jacket</t>
  </si>
  <si>
    <t>Safety footwear</t>
  </si>
  <si>
    <t>46181601</t>
  </si>
  <si>
    <t>Fire retardant footwear</t>
  </si>
  <si>
    <t>46181602</t>
  </si>
  <si>
    <t>Hazardous material protective footwear</t>
  </si>
  <si>
    <t>46181603</t>
  </si>
  <si>
    <t>Cleanroom footwear</t>
  </si>
  <si>
    <t>46181604</t>
  </si>
  <si>
    <t>Safety boots</t>
  </si>
  <si>
    <t>46181605</t>
  </si>
  <si>
    <t>Safety shoes</t>
  </si>
  <si>
    <t>46181606</t>
  </si>
  <si>
    <t>Footwear covers</t>
  </si>
  <si>
    <t>46181607</t>
  </si>
  <si>
    <t>Protective clogs</t>
  </si>
  <si>
    <t>46181608</t>
  </si>
  <si>
    <t>Protective sandals</t>
  </si>
  <si>
    <t>46181609</t>
  </si>
  <si>
    <t>Protective insole</t>
  </si>
  <si>
    <t>46181700</t>
  </si>
  <si>
    <t>Face and head protection</t>
  </si>
  <si>
    <t>46181701</t>
  </si>
  <si>
    <t>Hard hats</t>
  </si>
  <si>
    <t>46181702</t>
  </si>
  <si>
    <t>Facial shields</t>
  </si>
  <si>
    <t>46181703</t>
  </si>
  <si>
    <t>Welding masks</t>
  </si>
  <si>
    <t>46181704</t>
  </si>
  <si>
    <t>Safety helmets</t>
  </si>
  <si>
    <t>46181705</t>
  </si>
  <si>
    <t>Motorcycle helmets</t>
  </si>
  <si>
    <t>46181706</t>
  </si>
  <si>
    <t>Helmet parts or accessories</t>
  </si>
  <si>
    <t>46181707</t>
  </si>
  <si>
    <t>Facial shields parts or accessories</t>
  </si>
  <si>
    <t>46181708</t>
  </si>
  <si>
    <t>Protective hair net</t>
  </si>
  <si>
    <t>46181709</t>
  </si>
  <si>
    <t>Face protection kit</t>
  </si>
  <si>
    <t>46181710</t>
  </si>
  <si>
    <t>Protective hood</t>
  </si>
  <si>
    <t>Vision protection and accessories</t>
  </si>
  <si>
    <t>46181801</t>
  </si>
  <si>
    <t>Eyewear holders or cases</t>
  </si>
  <si>
    <t>46181802</t>
  </si>
  <si>
    <t>Safety glasses</t>
  </si>
  <si>
    <t>46181803</t>
  </si>
  <si>
    <t>Eye shields</t>
  </si>
  <si>
    <t>46181804</t>
  </si>
  <si>
    <t>Goggles</t>
  </si>
  <si>
    <t>46181805</t>
  </si>
  <si>
    <t>Video display filters</t>
  </si>
  <si>
    <t>46181806</t>
  </si>
  <si>
    <t>Lens cleaner</t>
  </si>
  <si>
    <t>46181808</t>
  </si>
  <si>
    <t>Goggle protective covers</t>
  </si>
  <si>
    <t>46181809</t>
  </si>
  <si>
    <t>Eye shield garters</t>
  </si>
  <si>
    <t>46181810</t>
  </si>
  <si>
    <t>Eyewashers or eye wash stations</t>
  </si>
  <si>
    <t>46181811</t>
  </si>
  <si>
    <t>Protective lens</t>
  </si>
  <si>
    <t>46181900</t>
  </si>
  <si>
    <t>Hearing protectors</t>
  </si>
  <si>
    <t>46181901</t>
  </si>
  <si>
    <t>Ear plugs</t>
  </si>
  <si>
    <t>46181902</t>
  </si>
  <si>
    <t>Ear muffs</t>
  </si>
  <si>
    <t>46181903</t>
  </si>
  <si>
    <t>Earmuff replacement parts or accessories</t>
  </si>
  <si>
    <t>46181904</t>
  </si>
  <si>
    <t>Ear plug dispenser</t>
  </si>
  <si>
    <t>Respiratory protection</t>
  </si>
  <si>
    <t>46182001</t>
  </si>
  <si>
    <t>Masks or accessories</t>
  </si>
  <si>
    <t>46182002</t>
  </si>
  <si>
    <t>Respirators</t>
  </si>
  <si>
    <t>46182003</t>
  </si>
  <si>
    <t>Gas masks</t>
  </si>
  <si>
    <t>46182004</t>
  </si>
  <si>
    <t>Respiration air supplying self contained breathing apparatus or accessories</t>
  </si>
  <si>
    <t>46182005</t>
  </si>
  <si>
    <t>Mask or respirators filters or accessories</t>
  </si>
  <si>
    <t>46182006</t>
  </si>
  <si>
    <t>Protective films</t>
  </si>
  <si>
    <t>46182007</t>
  </si>
  <si>
    <t>Powered air purifying respirator system PAPRs or accessories</t>
  </si>
  <si>
    <t>46182100</t>
  </si>
  <si>
    <t>Anti static equipment and supplies</t>
  </si>
  <si>
    <t>46182101</t>
  </si>
  <si>
    <t>Antistatic wrist straps</t>
  </si>
  <si>
    <t>46182102</t>
  </si>
  <si>
    <t>Heel grounding straps</t>
  </si>
  <si>
    <t>46182103</t>
  </si>
  <si>
    <t>Grounding hardware</t>
  </si>
  <si>
    <t>46182104</t>
  </si>
  <si>
    <t>Anti static floor mats</t>
  </si>
  <si>
    <t>46182105</t>
  </si>
  <si>
    <t>Anti static worktable mats</t>
  </si>
  <si>
    <t>46182106</t>
  </si>
  <si>
    <t>Antistatic belts</t>
  </si>
  <si>
    <t>46182107</t>
  </si>
  <si>
    <t>Antistatic maintenance kits</t>
  </si>
  <si>
    <t>46182108</t>
  </si>
  <si>
    <t>Antistatic toe straps</t>
  </si>
  <si>
    <t>46182200</t>
  </si>
  <si>
    <t>Ergonomic support aids</t>
  </si>
  <si>
    <t>46182201</t>
  </si>
  <si>
    <t>Back support belts</t>
  </si>
  <si>
    <t>46182202</t>
  </si>
  <si>
    <t>Elbow supports</t>
  </si>
  <si>
    <t>46182203</t>
  </si>
  <si>
    <t>Back support rests</t>
  </si>
  <si>
    <t>46182204</t>
  </si>
  <si>
    <t>Wrist braces</t>
  </si>
  <si>
    <t>46182205</t>
  </si>
  <si>
    <t>Foot rests</t>
  </si>
  <si>
    <t>46182206</t>
  </si>
  <si>
    <t>Wrist rests</t>
  </si>
  <si>
    <t>46182207</t>
  </si>
  <si>
    <t>Ankle supports</t>
  </si>
  <si>
    <t>46182208</t>
  </si>
  <si>
    <t>Shoe insoles</t>
  </si>
  <si>
    <t>46182209</t>
  </si>
  <si>
    <t>Knee supports</t>
  </si>
  <si>
    <t>46182210</t>
  </si>
  <si>
    <t>Thigh protector or brace</t>
  </si>
  <si>
    <t>46182211</t>
  </si>
  <si>
    <t>Lumbar protector or back brace</t>
  </si>
  <si>
    <t>46182212</t>
  </si>
  <si>
    <t>Shoulder protector or support</t>
  </si>
  <si>
    <t>46182300</t>
  </si>
  <si>
    <t>Fall protection and rescue equipment</t>
  </si>
  <si>
    <t>46182301</t>
  </si>
  <si>
    <t>Lifelines or lifeline equipment</t>
  </si>
  <si>
    <t>46182302</t>
  </si>
  <si>
    <t>Fall protection lanyard</t>
  </si>
  <si>
    <t>46182303</t>
  </si>
  <si>
    <t>Safety harness winders</t>
  </si>
  <si>
    <t>46182304</t>
  </si>
  <si>
    <t>Anchorage connector</t>
  </si>
  <si>
    <t>46182305</t>
  </si>
  <si>
    <t>Self retracting lanyard</t>
  </si>
  <si>
    <t>46182306</t>
  </si>
  <si>
    <t>Safety harnesses or belts</t>
  </si>
  <si>
    <t>46182307</t>
  </si>
  <si>
    <t>Evacuation harnesses</t>
  </si>
  <si>
    <t>46182308</t>
  </si>
  <si>
    <t>Pulling grips</t>
  </si>
  <si>
    <t>46182309</t>
  </si>
  <si>
    <t>Safety rope ladders and wire rope ladders</t>
  </si>
  <si>
    <t>46182310</t>
  </si>
  <si>
    <t>Ascender</t>
  </si>
  <si>
    <t>46182311</t>
  </si>
  <si>
    <t>Belay device</t>
  </si>
  <si>
    <t>46182312</t>
  </si>
  <si>
    <t>Descender</t>
  </si>
  <si>
    <t>46182313</t>
  </si>
  <si>
    <t>Swivel carabiner</t>
  </si>
  <si>
    <t>46182314</t>
  </si>
  <si>
    <t>Safety sling</t>
  </si>
  <si>
    <t>46182400</t>
  </si>
  <si>
    <t>Decontamination aids and safety cleaning equipment</t>
  </si>
  <si>
    <t>46182401</t>
  </si>
  <si>
    <t>Decontamination shower</t>
  </si>
  <si>
    <t>46182402</t>
  </si>
  <si>
    <t>Safety wash units</t>
  </si>
  <si>
    <t>46182500</t>
  </si>
  <si>
    <t>Personal safety devices or weapons</t>
  </si>
  <si>
    <t>46182501</t>
  </si>
  <si>
    <t>Repellents for canine attacks</t>
  </si>
  <si>
    <t>46190000</t>
  </si>
  <si>
    <t>Fire protection</t>
  </si>
  <si>
    <t>46191500</t>
  </si>
  <si>
    <t>Fire prevention</t>
  </si>
  <si>
    <t>46191501</t>
  </si>
  <si>
    <t>Smoke detectors</t>
  </si>
  <si>
    <t>46191502</t>
  </si>
  <si>
    <t>Heat detectors</t>
  </si>
  <si>
    <t>46191503</t>
  </si>
  <si>
    <t>Fire resistant coatings or putties or sealants</t>
  </si>
  <si>
    <t>46191504</t>
  </si>
  <si>
    <t>Flame detectors</t>
  </si>
  <si>
    <t>46191505</t>
  </si>
  <si>
    <t>Fire alarm systems</t>
  </si>
  <si>
    <t>46191506</t>
  </si>
  <si>
    <t>Flame arrestor</t>
  </si>
  <si>
    <t>46191600</t>
  </si>
  <si>
    <t>Fire fighting equipment</t>
  </si>
  <si>
    <t>46191601</t>
  </si>
  <si>
    <t>Fire extinguishers</t>
  </si>
  <si>
    <t>46191602</t>
  </si>
  <si>
    <t>Fire sprinkler systems</t>
  </si>
  <si>
    <t>46191603</t>
  </si>
  <si>
    <t>Fire hoses or nozzles</t>
  </si>
  <si>
    <t>46191604</t>
  </si>
  <si>
    <t>Fire blankets</t>
  </si>
  <si>
    <t>46191605</t>
  </si>
  <si>
    <t>Fire suppression hand tools</t>
  </si>
  <si>
    <t>46191606</t>
  </si>
  <si>
    <t>Fire suppression foam or similar compounds</t>
  </si>
  <si>
    <t>46191607</t>
  </si>
  <si>
    <t>Fire breathing apparatus</t>
  </si>
  <si>
    <t>46191608</t>
  </si>
  <si>
    <t>Fire suppression system</t>
  </si>
  <si>
    <t>46191609</t>
  </si>
  <si>
    <t>Fire escape equipment</t>
  </si>
  <si>
    <t>46191610</t>
  </si>
  <si>
    <t>Fire sprinkler heads</t>
  </si>
  <si>
    <t>Cleaning Equipment and Supplies</t>
  </si>
  <si>
    <t>Water and wastewater treatment supply and disposal</t>
  </si>
  <si>
    <t>Water treatment and supply equipment</t>
  </si>
  <si>
    <t>47101501</t>
  </si>
  <si>
    <t>Activated carbon equipment</t>
  </si>
  <si>
    <t>47101502</t>
  </si>
  <si>
    <t>Ammonia removal equipment</t>
  </si>
  <si>
    <t>47101503</t>
  </si>
  <si>
    <t>Carbon filtration equipment</t>
  </si>
  <si>
    <t>47101504</t>
  </si>
  <si>
    <t>Bacterial removal equipment</t>
  </si>
  <si>
    <t>47101505</t>
  </si>
  <si>
    <t>Chlorine handling equipment</t>
  </si>
  <si>
    <t>47101506</t>
  </si>
  <si>
    <t>Corrosion control equipment</t>
  </si>
  <si>
    <t>47101507</t>
  </si>
  <si>
    <t>Grit chambers</t>
  </si>
  <si>
    <t>47101508</t>
  </si>
  <si>
    <t>Desalination equipment</t>
  </si>
  <si>
    <t>47101509</t>
  </si>
  <si>
    <t>Fluoridation equipment</t>
  </si>
  <si>
    <t>47101510</t>
  </si>
  <si>
    <t>Iron removal equipment</t>
  </si>
  <si>
    <t>47101511</t>
  </si>
  <si>
    <t>Ion exchange equipment</t>
  </si>
  <si>
    <t>47101512</t>
  </si>
  <si>
    <t>Mixers or agitators</t>
  </si>
  <si>
    <t>47101513</t>
  </si>
  <si>
    <t>Oxygen generators</t>
  </si>
  <si>
    <t>47101514</t>
  </si>
  <si>
    <t>Water purification equipment</t>
  </si>
  <si>
    <t>47101516</t>
  </si>
  <si>
    <t>Turbidimeters</t>
  </si>
  <si>
    <t>47101517</t>
  </si>
  <si>
    <t>Ultraviolet disinfection equipment</t>
  </si>
  <si>
    <t>47101518</t>
  </si>
  <si>
    <t>Water conditioners</t>
  </si>
  <si>
    <t>47101519</t>
  </si>
  <si>
    <t>Water softening accessories</t>
  </si>
  <si>
    <t>47101521</t>
  </si>
  <si>
    <t>Ultrafiltration equipment</t>
  </si>
  <si>
    <t>47101522</t>
  </si>
  <si>
    <t>Packaged water treatment systems</t>
  </si>
  <si>
    <t>47101523</t>
  </si>
  <si>
    <t>Collection tanks</t>
  </si>
  <si>
    <t>47101524</t>
  </si>
  <si>
    <t>Sludge or sewage composting equipment</t>
  </si>
  <si>
    <t>47101525</t>
  </si>
  <si>
    <t>Dewatering equipment</t>
  </si>
  <si>
    <t>47101526</t>
  </si>
  <si>
    <t>Sludge pelletizers</t>
  </si>
  <si>
    <t>47101527</t>
  </si>
  <si>
    <t>Sludge shredders</t>
  </si>
  <si>
    <t>47101528</t>
  </si>
  <si>
    <t>Water treatment dryers</t>
  </si>
  <si>
    <t>47101529</t>
  </si>
  <si>
    <t>Incinerators</t>
  </si>
  <si>
    <t>47101530</t>
  </si>
  <si>
    <t>Odor control equipment</t>
  </si>
  <si>
    <t>47101531</t>
  </si>
  <si>
    <t>Septic tanks</t>
  </si>
  <si>
    <t>47101532</t>
  </si>
  <si>
    <t>Settling tanks</t>
  </si>
  <si>
    <t>47101533</t>
  </si>
  <si>
    <t>Lift stations</t>
  </si>
  <si>
    <t>47101534</t>
  </si>
  <si>
    <t>Sewage distributors</t>
  </si>
  <si>
    <t>47101535</t>
  </si>
  <si>
    <t>Sludge disposal equipment</t>
  </si>
  <si>
    <t>47101536</t>
  </si>
  <si>
    <t>Sludge collectors</t>
  </si>
  <si>
    <t>47101537</t>
  </si>
  <si>
    <t>Sludge conditioning equipment</t>
  </si>
  <si>
    <t>47101538</t>
  </si>
  <si>
    <t>Sludge or sewage digesters</t>
  </si>
  <si>
    <t>47101539</t>
  </si>
  <si>
    <t>Sludge or sewage removal equipment</t>
  </si>
  <si>
    <t>47101600</t>
  </si>
  <si>
    <t>Water treatment consumables</t>
  </si>
  <si>
    <t>47101601</t>
  </si>
  <si>
    <t>Algaecides</t>
  </si>
  <si>
    <t>47101602</t>
  </si>
  <si>
    <t>Antiscalants</t>
  </si>
  <si>
    <t>47101603</t>
  </si>
  <si>
    <t>Descalers</t>
  </si>
  <si>
    <t>47101604</t>
  </si>
  <si>
    <t>Boiler feed chemicals</t>
  </si>
  <si>
    <t>47101605</t>
  </si>
  <si>
    <t>Bacterial removal chemicals</t>
  </si>
  <si>
    <t>47101606</t>
  </si>
  <si>
    <t>Corrosion control chemicals</t>
  </si>
  <si>
    <t>47101607</t>
  </si>
  <si>
    <t>Odor control chemicals</t>
  </si>
  <si>
    <t>47101608</t>
  </si>
  <si>
    <t>Flocculents</t>
  </si>
  <si>
    <t>47101609</t>
  </si>
  <si>
    <t>Microbiocides</t>
  </si>
  <si>
    <t>47101610</t>
  </si>
  <si>
    <t>Water softening compounds</t>
  </si>
  <si>
    <t>47101611</t>
  </si>
  <si>
    <t>Demulsifiers</t>
  </si>
  <si>
    <t>47101612</t>
  </si>
  <si>
    <t>Polyelectrolytes</t>
  </si>
  <si>
    <t>47101613</t>
  </si>
  <si>
    <t>Buffer solutions</t>
  </si>
  <si>
    <t>47110000</t>
  </si>
  <si>
    <t>Industrial laundry and dry cleaning equipment</t>
  </si>
  <si>
    <t>47111500</t>
  </si>
  <si>
    <t>Washing and drying equipment</t>
  </si>
  <si>
    <t>47111501</t>
  </si>
  <si>
    <t>Laundry type combined washing or drying machines</t>
  </si>
  <si>
    <t>47111502</t>
  </si>
  <si>
    <t>Laundry type washing machines</t>
  </si>
  <si>
    <t>47111503</t>
  </si>
  <si>
    <t>Clothes dryers</t>
  </si>
  <si>
    <t>47111505</t>
  </si>
  <si>
    <t>Laundry equipment stands</t>
  </si>
  <si>
    <t>47111600</t>
  </si>
  <si>
    <t>Ironing equipment</t>
  </si>
  <si>
    <t>47111601</t>
  </si>
  <si>
    <t>Ironing machines or presses</t>
  </si>
  <si>
    <t>47111602</t>
  </si>
  <si>
    <t>Folding machines</t>
  </si>
  <si>
    <t>47111603</t>
  </si>
  <si>
    <t>Steam pressing machines</t>
  </si>
  <si>
    <t>47111700</t>
  </si>
  <si>
    <t>Dry cleaning equipment</t>
  </si>
  <si>
    <t>47111701</t>
  </si>
  <si>
    <t>Dry cleaning machines</t>
  </si>
  <si>
    <t>Janitorial equipment</t>
  </si>
  <si>
    <t>47121500</t>
  </si>
  <si>
    <t>Janitor carts and accessories</t>
  </si>
  <si>
    <t>47121501</t>
  </si>
  <si>
    <t>Janitor carts</t>
  </si>
  <si>
    <t>47121502</t>
  </si>
  <si>
    <t>Janitor cart accessories</t>
  </si>
  <si>
    <t>Floor machines and accessories</t>
  </si>
  <si>
    <t>47121602</t>
  </si>
  <si>
    <t>Vacuum cleaners</t>
  </si>
  <si>
    <t>47121603</t>
  </si>
  <si>
    <t>Floor polishers</t>
  </si>
  <si>
    <t>47121604</t>
  </si>
  <si>
    <t>Wet or dry combination vacuum cleaners</t>
  </si>
  <si>
    <t>47121605</t>
  </si>
  <si>
    <t>Floor scrubbers</t>
  </si>
  <si>
    <t>47121606</t>
  </si>
  <si>
    <t>Carpet sweepers</t>
  </si>
  <si>
    <t>47121607</t>
  </si>
  <si>
    <t>Vacuum cleaner supplies or accessories</t>
  </si>
  <si>
    <t>47121608</t>
  </si>
  <si>
    <t>Floor machine pads</t>
  </si>
  <si>
    <t>47121609</t>
  </si>
  <si>
    <t>Carpet cleaning equipment</t>
  </si>
  <si>
    <t>47121610</t>
  </si>
  <si>
    <t>Floor washing machine</t>
  </si>
  <si>
    <t>47121611</t>
  </si>
  <si>
    <t>Floor scrapers</t>
  </si>
  <si>
    <t>47121612</t>
  </si>
  <si>
    <t>Floor sweepers</t>
  </si>
  <si>
    <t>47121613</t>
  </si>
  <si>
    <t>Floor polisher accessories</t>
  </si>
  <si>
    <t>Waste containers and accessories</t>
  </si>
  <si>
    <t>47121701</t>
  </si>
  <si>
    <t>Trash bags</t>
  </si>
  <si>
    <t>47121702</t>
  </si>
  <si>
    <t>Waste containers or rigid liners</t>
  </si>
  <si>
    <t>47121703</t>
  </si>
  <si>
    <t>Smoking urns or accessories</t>
  </si>
  <si>
    <t>47121704</t>
  </si>
  <si>
    <t>Waste container lids</t>
  </si>
  <si>
    <t>47121705</t>
  </si>
  <si>
    <t>Urn sand bags</t>
  </si>
  <si>
    <t>47121706</t>
  </si>
  <si>
    <t>Ash trays</t>
  </si>
  <si>
    <t>47121707</t>
  </si>
  <si>
    <t>Motion sickness bags</t>
  </si>
  <si>
    <t>47121708</t>
  </si>
  <si>
    <t>Hygienic bags</t>
  </si>
  <si>
    <t>47121709</t>
  </si>
  <si>
    <t>Hazardous waste container</t>
  </si>
  <si>
    <t>Cleaning equipment</t>
  </si>
  <si>
    <t>47121801</t>
  </si>
  <si>
    <t>Cleaning dusters</t>
  </si>
  <si>
    <t>47121802</t>
  </si>
  <si>
    <t>Lint removers</t>
  </si>
  <si>
    <t>47121803</t>
  </si>
  <si>
    <t>Squeegees or washers</t>
  </si>
  <si>
    <t>47121804</t>
  </si>
  <si>
    <t>Cleaning pails or buckets</t>
  </si>
  <si>
    <t>47121805</t>
  </si>
  <si>
    <t>Pressure or steam cleaners</t>
  </si>
  <si>
    <t>47121806</t>
  </si>
  <si>
    <t>Mop wringer</t>
  </si>
  <si>
    <t>47121807</t>
  </si>
  <si>
    <t>Drain or toilet plunger</t>
  </si>
  <si>
    <t>47121808</t>
  </si>
  <si>
    <t>Drain or pipe cleaning equipment</t>
  </si>
  <si>
    <t>47121809</t>
  </si>
  <si>
    <t>Degreasing pans</t>
  </si>
  <si>
    <t>47121810</t>
  </si>
  <si>
    <t>Cleaning rag dispenser</t>
  </si>
  <si>
    <t>47121811</t>
  </si>
  <si>
    <t>Duct cleaning machines</t>
  </si>
  <si>
    <t>47121812</t>
  </si>
  <si>
    <t>Cleaning scrapers</t>
  </si>
  <si>
    <t>47121813</t>
  </si>
  <si>
    <t>Scraper replacement blades</t>
  </si>
  <si>
    <t>47121814</t>
  </si>
  <si>
    <t>Dust separator</t>
  </si>
  <si>
    <t>47121900</t>
  </si>
  <si>
    <t>Cleaning equipment accessories</t>
  </si>
  <si>
    <t>47121901</t>
  </si>
  <si>
    <t>Squeege or washer holsters</t>
  </si>
  <si>
    <t>47121902</t>
  </si>
  <si>
    <t>Squeege or washer accessories</t>
  </si>
  <si>
    <t>47121903</t>
  </si>
  <si>
    <t>Pressure or steam cleaner accessories</t>
  </si>
  <si>
    <t>Cleaning and janitorial supplies</t>
  </si>
  <si>
    <t>47131500</t>
  </si>
  <si>
    <t>Cleaning rags and cloths and wipes</t>
  </si>
  <si>
    <t>47131501</t>
  </si>
  <si>
    <t>Rags</t>
  </si>
  <si>
    <t>47131502</t>
  </si>
  <si>
    <t>Cleaning cloths or wipes</t>
  </si>
  <si>
    <t>47131503</t>
  </si>
  <si>
    <t>Chamois or wash leathers</t>
  </si>
  <si>
    <t>47131600</t>
  </si>
  <si>
    <t>Brooms and mops and brushes and accessories</t>
  </si>
  <si>
    <t>47131601</t>
  </si>
  <si>
    <t>Dust brushes or pans</t>
  </si>
  <si>
    <t>47131602</t>
  </si>
  <si>
    <t>Scouring pads</t>
  </si>
  <si>
    <t>47131603</t>
  </si>
  <si>
    <t>Sponges</t>
  </si>
  <si>
    <t>47131604</t>
  </si>
  <si>
    <t>Brooms</t>
  </si>
  <si>
    <t>47131605</t>
  </si>
  <si>
    <t>Cleaning brushes</t>
  </si>
  <si>
    <t>47131608</t>
  </si>
  <si>
    <t>Toilet brushes</t>
  </si>
  <si>
    <t>47131609</t>
  </si>
  <si>
    <t>Broom or mop handles</t>
  </si>
  <si>
    <t>47131610</t>
  </si>
  <si>
    <t>Floor finish applicator</t>
  </si>
  <si>
    <t>47131611</t>
  </si>
  <si>
    <t>Trash picker</t>
  </si>
  <si>
    <t>47131612</t>
  </si>
  <si>
    <t>Replacement rubbers</t>
  </si>
  <si>
    <t>47131613</t>
  </si>
  <si>
    <t>Mop or broom holder</t>
  </si>
  <si>
    <t>47131614</t>
  </si>
  <si>
    <t>Cleaning equipment clamps</t>
  </si>
  <si>
    <t>47131615</t>
  </si>
  <si>
    <t>Broom heads</t>
  </si>
  <si>
    <t>47131616</t>
  </si>
  <si>
    <t>Cleaning pad holders</t>
  </si>
  <si>
    <t>47131617</t>
  </si>
  <si>
    <t>Dust mops</t>
  </si>
  <si>
    <t>47131618</t>
  </si>
  <si>
    <t>Wet mops</t>
  </si>
  <si>
    <t>47131619</t>
  </si>
  <si>
    <t>Mop heads</t>
  </si>
  <si>
    <t>47131700</t>
  </si>
  <si>
    <t>Restroom supplies</t>
  </si>
  <si>
    <t>47131701</t>
  </si>
  <si>
    <t>Paper towel dispensers</t>
  </si>
  <si>
    <t>47131702</t>
  </si>
  <si>
    <t>Sanitary goods dispensers</t>
  </si>
  <si>
    <t>47131703</t>
  </si>
  <si>
    <t>Sanitary waste receptacles</t>
  </si>
  <si>
    <t>47131704</t>
  </si>
  <si>
    <t>Institutional soap or lotion dispensers</t>
  </si>
  <si>
    <t>47131705</t>
  </si>
  <si>
    <t>Urinal or toilet accessories</t>
  </si>
  <si>
    <t>47131706</t>
  </si>
  <si>
    <t>Air freshener dispensers</t>
  </si>
  <si>
    <t>47131707</t>
  </si>
  <si>
    <t>Institutional hand dryers</t>
  </si>
  <si>
    <t>47131708</t>
  </si>
  <si>
    <t>Bathroom tissue dispenser</t>
  </si>
  <si>
    <t>47131709</t>
  </si>
  <si>
    <t>Facial tissue dispensers</t>
  </si>
  <si>
    <t>47131710</t>
  </si>
  <si>
    <t>Toilet tissue dispensers</t>
  </si>
  <si>
    <t>47131711</t>
  </si>
  <si>
    <t>Cleaner dispenser</t>
  </si>
  <si>
    <t>47131800</t>
  </si>
  <si>
    <t>Cleaning and disinfecting solutions</t>
  </si>
  <si>
    <t>47131801</t>
  </si>
  <si>
    <t>Floor cleaners</t>
  </si>
  <si>
    <t>47131802</t>
  </si>
  <si>
    <t>Floor finishes or polishes</t>
  </si>
  <si>
    <t>47131803</t>
  </si>
  <si>
    <t>Household disinfectants</t>
  </si>
  <si>
    <t>47131804</t>
  </si>
  <si>
    <t>Ammonia cleaners</t>
  </si>
  <si>
    <t>47131805</t>
  </si>
  <si>
    <t>General purpose cleaners</t>
  </si>
  <si>
    <t>47131806</t>
  </si>
  <si>
    <t>Furniture polish or waxes</t>
  </si>
  <si>
    <t>47131807</t>
  </si>
  <si>
    <t>Bleaches</t>
  </si>
  <si>
    <t>47131808</t>
  </si>
  <si>
    <t>Dry germicidal</t>
  </si>
  <si>
    <t>47131809</t>
  </si>
  <si>
    <t>Shoe cleaning or polishing products</t>
  </si>
  <si>
    <t>47131810</t>
  </si>
  <si>
    <t>Dishwashing products</t>
  </si>
  <si>
    <t>47131811</t>
  </si>
  <si>
    <t>Laundry products</t>
  </si>
  <si>
    <t>47131812</t>
  </si>
  <si>
    <t>Air freshener</t>
  </si>
  <si>
    <t>47131813</t>
  </si>
  <si>
    <t>Screen cleaner</t>
  </si>
  <si>
    <t>47131814</t>
  </si>
  <si>
    <t>Metal cleaners or polishes</t>
  </si>
  <si>
    <t>47131815</t>
  </si>
  <si>
    <t>Drain cleaner</t>
  </si>
  <si>
    <t>47131816</t>
  </si>
  <si>
    <t>Deodorizers</t>
  </si>
  <si>
    <t>47131817</t>
  </si>
  <si>
    <t>Household or automotive protectants</t>
  </si>
  <si>
    <t>47131818</t>
  </si>
  <si>
    <t>Air sanitizer</t>
  </si>
  <si>
    <t>47131819</t>
  </si>
  <si>
    <t>Caustic cleaners</t>
  </si>
  <si>
    <t>47131820</t>
  </si>
  <si>
    <t>Petroleum derivative cleaners</t>
  </si>
  <si>
    <t>47131821</t>
  </si>
  <si>
    <t>Degreasing compounds</t>
  </si>
  <si>
    <t>47131822</t>
  </si>
  <si>
    <t>Carbon removing compounds</t>
  </si>
  <si>
    <t>47131823</t>
  </si>
  <si>
    <t>Deicers or defrosters</t>
  </si>
  <si>
    <t>47131824</t>
  </si>
  <si>
    <t>Glass or window cleaners</t>
  </si>
  <si>
    <t>47131825</t>
  </si>
  <si>
    <t>Contact surface cleaners</t>
  </si>
  <si>
    <t>47131826</t>
  </si>
  <si>
    <t>Carpet or upholstery cleaners</t>
  </si>
  <si>
    <t>47131827</t>
  </si>
  <si>
    <t>Stain cleaners or removers</t>
  </si>
  <si>
    <t>47131828</t>
  </si>
  <si>
    <t>Automotive cleaners</t>
  </si>
  <si>
    <t>47131829</t>
  </si>
  <si>
    <t>Toilet cleaners</t>
  </si>
  <si>
    <t>47131830</t>
  </si>
  <si>
    <t>Furniture cleaners</t>
  </si>
  <si>
    <t>47131831</t>
  </si>
  <si>
    <t>Muriatic acid</t>
  </si>
  <si>
    <t>47131832</t>
  </si>
  <si>
    <t>Anti dust products</t>
  </si>
  <si>
    <t>47131833</t>
  </si>
  <si>
    <t>Food grade sanitizers</t>
  </si>
  <si>
    <t>47131834</t>
  </si>
  <si>
    <t>Jewelry cleaning solutions</t>
  </si>
  <si>
    <t>47131900</t>
  </si>
  <si>
    <t>Absorbents</t>
  </si>
  <si>
    <t>47131901</t>
  </si>
  <si>
    <t>Absorbent mats</t>
  </si>
  <si>
    <t>47131902</t>
  </si>
  <si>
    <t>Granular absorbent</t>
  </si>
  <si>
    <t>47131903</t>
  </si>
  <si>
    <t>Plugging compound</t>
  </si>
  <si>
    <t>47131904</t>
  </si>
  <si>
    <t>Absorbent socks</t>
  </si>
  <si>
    <t>47131905</t>
  </si>
  <si>
    <t>Spill kits</t>
  </si>
  <si>
    <t>47131906</t>
  </si>
  <si>
    <t>Absorbent pans</t>
  </si>
  <si>
    <t>47131907</t>
  </si>
  <si>
    <t>Absorbent booms</t>
  </si>
  <si>
    <t>47131908</t>
  </si>
  <si>
    <t>Absorbent pillows</t>
  </si>
  <si>
    <t>47131909</t>
  </si>
  <si>
    <t>Sorbent pads or rolls</t>
  </si>
  <si>
    <t>47132100</t>
  </si>
  <si>
    <t>Cleaning kits</t>
  </si>
  <si>
    <t>47132101</t>
  </si>
  <si>
    <t>Industrial cleaning kits</t>
  </si>
  <si>
    <t>47132102</t>
  </si>
  <si>
    <t>General purpose cleaning kits</t>
  </si>
  <si>
    <t>48000000</t>
  </si>
  <si>
    <t>Service Industry Machinery and Equipment and Supplies</t>
  </si>
  <si>
    <t>Institutional food services equipment</t>
  </si>
  <si>
    <t>48101500</t>
  </si>
  <si>
    <t>Cooking and warming equipment</t>
  </si>
  <si>
    <t>48101501</t>
  </si>
  <si>
    <t>Commercial use bain maries</t>
  </si>
  <si>
    <t>48101502</t>
  </si>
  <si>
    <t>Commercial use barbeque ovens</t>
  </si>
  <si>
    <t>48101503</t>
  </si>
  <si>
    <t>Commercial use broilers</t>
  </si>
  <si>
    <t>48101504</t>
  </si>
  <si>
    <t>Commercial use charcoal grills</t>
  </si>
  <si>
    <t>48101505</t>
  </si>
  <si>
    <t>Commercial use coffee or iced tea makers</t>
  </si>
  <si>
    <t>48101506</t>
  </si>
  <si>
    <t>Commercial use coffee warmers</t>
  </si>
  <si>
    <t>48101507</t>
  </si>
  <si>
    <t>Commercial use convection ovens</t>
  </si>
  <si>
    <t>48101508</t>
  </si>
  <si>
    <t>Commercial use conveyer toasters</t>
  </si>
  <si>
    <t>48101509</t>
  </si>
  <si>
    <t>Commercial use deep fryers</t>
  </si>
  <si>
    <t>48101510</t>
  </si>
  <si>
    <t>Commercial use food warmers</t>
  </si>
  <si>
    <t>48101511</t>
  </si>
  <si>
    <t>Commercial use griddles</t>
  </si>
  <si>
    <t>48101512</t>
  </si>
  <si>
    <t>Commercial use grills</t>
  </si>
  <si>
    <t>48101513</t>
  </si>
  <si>
    <t>Commercial use heat lamps</t>
  </si>
  <si>
    <t>48101514</t>
  </si>
  <si>
    <t>Commercial use high pressure steamers</t>
  </si>
  <si>
    <t>48101515</t>
  </si>
  <si>
    <t>Commercial use hot dog grills</t>
  </si>
  <si>
    <t>48101516</t>
  </si>
  <si>
    <t>Commercial use microwave ovens</t>
  </si>
  <si>
    <t>48101517</t>
  </si>
  <si>
    <t>Commercial use ovens</t>
  </si>
  <si>
    <t>48101518</t>
  </si>
  <si>
    <t>Commercial use pasta cookers</t>
  </si>
  <si>
    <t>48101519</t>
  </si>
  <si>
    <t>Commercial use pizza ovens</t>
  </si>
  <si>
    <t>48101520</t>
  </si>
  <si>
    <t>Commercial use popcorn machines</t>
  </si>
  <si>
    <t>48101521</t>
  </si>
  <si>
    <t>Commercial use ranges</t>
  </si>
  <si>
    <t>48101522</t>
  </si>
  <si>
    <t>Commercial use rotisseries</t>
  </si>
  <si>
    <t>48101523</t>
  </si>
  <si>
    <t>Commercial use smokers or smoke ovens</t>
  </si>
  <si>
    <t>48101524</t>
  </si>
  <si>
    <t>Commercial use steamers</t>
  </si>
  <si>
    <t>48101525</t>
  </si>
  <si>
    <t>Commercial use toasters</t>
  </si>
  <si>
    <t>48101526</t>
  </si>
  <si>
    <t>Commercial use waffle irons</t>
  </si>
  <si>
    <t>48101527</t>
  </si>
  <si>
    <t>Barbecues</t>
  </si>
  <si>
    <t>48101528</t>
  </si>
  <si>
    <t>Commercial use crepe machines</t>
  </si>
  <si>
    <t>48101529</t>
  </si>
  <si>
    <t>Pressure cookers or pressure fryers</t>
  </si>
  <si>
    <t>48101530</t>
  </si>
  <si>
    <t>Commercial use rice cookers</t>
  </si>
  <si>
    <t>48101531</t>
  </si>
  <si>
    <t>Commercial salmon poachers or kettles</t>
  </si>
  <si>
    <t>48101532</t>
  </si>
  <si>
    <t>Commercial use cotton candy machines or accessories</t>
  </si>
  <si>
    <t>48101533</t>
  </si>
  <si>
    <t>Commercial use combination oven</t>
  </si>
  <si>
    <t>48101534</t>
  </si>
  <si>
    <t>Commercial use boiling table</t>
  </si>
  <si>
    <t>48101535</t>
  </si>
  <si>
    <t>Commercial use salamander grill</t>
  </si>
  <si>
    <t>48101536</t>
  </si>
  <si>
    <t>Commercial use pastry oven</t>
  </si>
  <si>
    <t>48101537</t>
  </si>
  <si>
    <t>Commercial use conveyor oven</t>
  </si>
  <si>
    <t>48101538</t>
  </si>
  <si>
    <t>Commercial use double contact grill</t>
  </si>
  <si>
    <t>48101539</t>
  </si>
  <si>
    <t>Commercial use oil fat filtration unit</t>
  </si>
  <si>
    <t>48101540</t>
  </si>
  <si>
    <t>Commercial use wok heating unit</t>
  </si>
  <si>
    <t>48101541</t>
  </si>
  <si>
    <t>Commercial use chip and french fry storage and scuttle</t>
  </si>
  <si>
    <t>48101542</t>
  </si>
  <si>
    <t>Commercial use jacketed tilting kettle</t>
  </si>
  <si>
    <t>48101543</t>
  </si>
  <si>
    <t>Commercial use jacketed boiling pan</t>
  </si>
  <si>
    <t>48101544</t>
  </si>
  <si>
    <t>Commercial use direct heat boiling pan</t>
  </si>
  <si>
    <t>48101545</t>
  </si>
  <si>
    <t>Commercial use oven stand</t>
  </si>
  <si>
    <t>48101600</t>
  </si>
  <si>
    <t>Food preparation equipment</t>
  </si>
  <si>
    <t>48101601</t>
  </si>
  <si>
    <t>Commercial use blenders</t>
  </si>
  <si>
    <t>48101602</t>
  </si>
  <si>
    <t>Commercial use electric can openers</t>
  </si>
  <si>
    <t>48101603</t>
  </si>
  <si>
    <t>Commercial use food choppers or cubers or dicers</t>
  </si>
  <si>
    <t>48101604</t>
  </si>
  <si>
    <t>Commercial use coffee grinders</t>
  </si>
  <si>
    <t>48101605</t>
  </si>
  <si>
    <t>Commercial use food grinders</t>
  </si>
  <si>
    <t>48101606</t>
  </si>
  <si>
    <t>Commercial use graters</t>
  </si>
  <si>
    <t>48101607</t>
  </si>
  <si>
    <t>Commercial use juicers</t>
  </si>
  <si>
    <t>48101608</t>
  </si>
  <si>
    <t>Commercial use mixers</t>
  </si>
  <si>
    <t>48101609</t>
  </si>
  <si>
    <t>Commercial use pasta machines</t>
  </si>
  <si>
    <t>48101610</t>
  </si>
  <si>
    <t>Commercial use peelers</t>
  </si>
  <si>
    <t>48101611</t>
  </si>
  <si>
    <t>Commercial use scales</t>
  </si>
  <si>
    <t>48101612</t>
  </si>
  <si>
    <t>Commercial use food processors</t>
  </si>
  <si>
    <t>48101613</t>
  </si>
  <si>
    <t>Commercial use dough machines</t>
  </si>
  <si>
    <t>48101614</t>
  </si>
  <si>
    <t>Commercial use icing sets or bags</t>
  </si>
  <si>
    <t>48101615</t>
  </si>
  <si>
    <t>Commercial use dishwashers</t>
  </si>
  <si>
    <t>48101616</t>
  </si>
  <si>
    <t>Commercial use food slicers</t>
  </si>
  <si>
    <t>48101617</t>
  </si>
  <si>
    <t>Commercial use plastic shovels</t>
  </si>
  <si>
    <t>48101618</t>
  </si>
  <si>
    <t>Commercial use dishwashing machine parts</t>
  </si>
  <si>
    <t>48101700</t>
  </si>
  <si>
    <t>Food and beverage dispensing equipment</t>
  </si>
  <si>
    <t>48101701</t>
  </si>
  <si>
    <t>Carbonated beverage dispenser</t>
  </si>
  <si>
    <t>48101702</t>
  </si>
  <si>
    <t>Non carbonated beverage dispenser</t>
  </si>
  <si>
    <t>48101703</t>
  </si>
  <si>
    <t>Milk dispensers</t>
  </si>
  <si>
    <t>48101704</t>
  </si>
  <si>
    <t>Syrup pumps</t>
  </si>
  <si>
    <t>48101705</t>
  </si>
  <si>
    <t>Cappuccino or espresso machines</t>
  </si>
  <si>
    <t>48101706</t>
  </si>
  <si>
    <t>Milkshake machines</t>
  </si>
  <si>
    <t>48101707</t>
  </si>
  <si>
    <t>Soft serve machines</t>
  </si>
  <si>
    <t>48101708</t>
  </si>
  <si>
    <t>Slush machines</t>
  </si>
  <si>
    <t>48101709</t>
  </si>
  <si>
    <t>Ice dispensers</t>
  </si>
  <si>
    <t>48101710</t>
  </si>
  <si>
    <t>Drinking fountains or bubblers</t>
  </si>
  <si>
    <t>48101711</t>
  </si>
  <si>
    <t>Bottled water dispensers or accessories</t>
  </si>
  <si>
    <t>48101712</t>
  </si>
  <si>
    <t>Cup dispenser</t>
  </si>
  <si>
    <t>48101713</t>
  </si>
  <si>
    <t>Cocktail shakers or accessories</t>
  </si>
  <si>
    <t>48101714</t>
  </si>
  <si>
    <t>Hot water dispenser</t>
  </si>
  <si>
    <t>48101715</t>
  </si>
  <si>
    <t>Ice shaver machines or accessories</t>
  </si>
  <si>
    <t>48101800</t>
  </si>
  <si>
    <t>Cookware and kitchen tools</t>
  </si>
  <si>
    <t>48101801</t>
  </si>
  <si>
    <t>Commercial use cutlery</t>
  </si>
  <si>
    <t>48101802</t>
  </si>
  <si>
    <t>Commercial use molds</t>
  </si>
  <si>
    <t>48101803</t>
  </si>
  <si>
    <t>Commercial use scoops</t>
  </si>
  <si>
    <t>48101804</t>
  </si>
  <si>
    <t>Commercial use measuring cups</t>
  </si>
  <si>
    <t>48101805</t>
  </si>
  <si>
    <t>Commercial use mixing bowls</t>
  </si>
  <si>
    <t>48101806</t>
  </si>
  <si>
    <t>Commercial use cake or pie pans</t>
  </si>
  <si>
    <t>48101807</t>
  </si>
  <si>
    <t>Commercial use pizza pans</t>
  </si>
  <si>
    <t>48101808</t>
  </si>
  <si>
    <t>Commercial use sauce or saute pans</t>
  </si>
  <si>
    <t>48101809</t>
  </si>
  <si>
    <t>Commercial use stock or sauce pots</t>
  </si>
  <si>
    <t>48101810</t>
  </si>
  <si>
    <t>Commercial use pot or pan covers</t>
  </si>
  <si>
    <t>48101811</t>
  </si>
  <si>
    <t>Commercial use rolling pins</t>
  </si>
  <si>
    <t>48101812</t>
  </si>
  <si>
    <t>Commercial use strainers</t>
  </si>
  <si>
    <t>48101813</t>
  </si>
  <si>
    <t>Commercial use whisks</t>
  </si>
  <si>
    <t>48101814</t>
  </si>
  <si>
    <t>Commercial use woks</t>
  </si>
  <si>
    <t>48101815</t>
  </si>
  <si>
    <t>Commercial use ladles</t>
  </si>
  <si>
    <t>48101816</t>
  </si>
  <si>
    <t>Commercial use cutlery pouch</t>
  </si>
  <si>
    <t>48101817</t>
  </si>
  <si>
    <t>Cake decorating equipment or moulds</t>
  </si>
  <si>
    <t>48101900</t>
  </si>
  <si>
    <t>Tabletop and serving equipment</t>
  </si>
  <si>
    <t>48101901</t>
  </si>
  <si>
    <t>Food service dinnerware</t>
  </si>
  <si>
    <t>48101902</t>
  </si>
  <si>
    <t>Food service flatware</t>
  </si>
  <si>
    <t>48101903</t>
  </si>
  <si>
    <t>Food service glasses</t>
  </si>
  <si>
    <t>48101904</t>
  </si>
  <si>
    <t>Food service stemware</t>
  </si>
  <si>
    <t>48101905</t>
  </si>
  <si>
    <t>Food service cups or mugs</t>
  </si>
  <si>
    <t>48101906</t>
  </si>
  <si>
    <t>Food service serving baskets</t>
  </si>
  <si>
    <t>48101907</t>
  </si>
  <si>
    <t>Food service pitchers</t>
  </si>
  <si>
    <t>48101908</t>
  </si>
  <si>
    <t>Food service chafers</t>
  </si>
  <si>
    <t>48101909</t>
  </si>
  <si>
    <t>Food service coffee or tea pots</t>
  </si>
  <si>
    <t>48101910</t>
  </si>
  <si>
    <t>Food service soup crocks</t>
  </si>
  <si>
    <t>48101911</t>
  </si>
  <si>
    <t>Food service ice buckets or wine coolers</t>
  </si>
  <si>
    <t>48101912</t>
  </si>
  <si>
    <t>Food service condiment dispensers</t>
  </si>
  <si>
    <t>48101913</t>
  </si>
  <si>
    <t>Food service punch bowls</t>
  </si>
  <si>
    <t>48101914</t>
  </si>
  <si>
    <t>Food service wine carafes</t>
  </si>
  <si>
    <t>48101915</t>
  </si>
  <si>
    <t>Food service trays</t>
  </si>
  <si>
    <t>48101916</t>
  </si>
  <si>
    <t>Food service napkin dispensers</t>
  </si>
  <si>
    <t>48101917</t>
  </si>
  <si>
    <t>Food service fondue pots</t>
  </si>
  <si>
    <t>48101918</t>
  </si>
  <si>
    <t>Food service table covering rolls</t>
  </si>
  <si>
    <t>48101919</t>
  </si>
  <si>
    <t>Food service glasses or cups or mugs or container lids</t>
  </si>
  <si>
    <t>48101920</t>
  </si>
  <si>
    <t>Straw dispensers</t>
  </si>
  <si>
    <t>48102000</t>
  </si>
  <si>
    <t>Restaurant furniture</t>
  </si>
  <si>
    <t>48102001</t>
  </si>
  <si>
    <t>Restaurant chairs</t>
  </si>
  <si>
    <t>48102002</t>
  </si>
  <si>
    <t>Booths</t>
  </si>
  <si>
    <t>48102003</t>
  </si>
  <si>
    <t>Salad bars</t>
  </si>
  <si>
    <t>48102004</t>
  </si>
  <si>
    <t>Tabletops</t>
  </si>
  <si>
    <t>48102005</t>
  </si>
  <si>
    <t>Bar stools</t>
  </si>
  <si>
    <t>48102006</t>
  </si>
  <si>
    <t>Permanent bars</t>
  </si>
  <si>
    <t>48102007</t>
  </si>
  <si>
    <t>Portable bars</t>
  </si>
  <si>
    <t>48102008</t>
  </si>
  <si>
    <t>Condiment counters</t>
  </si>
  <si>
    <t>48102100</t>
  </si>
  <si>
    <t>Storage and handling equipment and supplies</t>
  </si>
  <si>
    <t>48102101</t>
  </si>
  <si>
    <t>Display cases</t>
  </si>
  <si>
    <t>48102102</t>
  </si>
  <si>
    <t>Heated display cases</t>
  </si>
  <si>
    <t>48102103</t>
  </si>
  <si>
    <t>Refrigerated display cases</t>
  </si>
  <si>
    <t>48102104</t>
  </si>
  <si>
    <t>Ice cream display cases</t>
  </si>
  <si>
    <t>48102105</t>
  </si>
  <si>
    <t>Glass chilling equipment</t>
  </si>
  <si>
    <t>48102106</t>
  </si>
  <si>
    <t>Cool containers</t>
  </si>
  <si>
    <t>48102107</t>
  </si>
  <si>
    <t>Catering gloves or glove dispensers</t>
  </si>
  <si>
    <t>48102108</t>
  </si>
  <si>
    <t>Aluminum food wrapping foil</t>
  </si>
  <si>
    <t>48102109</t>
  </si>
  <si>
    <t>Plastic food wrap</t>
  </si>
  <si>
    <t>48110000</t>
  </si>
  <si>
    <t>Vending machines</t>
  </si>
  <si>
    <t>48111000</t>
  </si>
  <si>
    <t>Liquid vending machines</t>
  </si>
  <si>
    <t>48111001</t>
  </si>
  <si>
    <t>Machines dispensing single servings with cups</t>
  </si>
  <si>
    <t>48111002</t>
  </si>
  <si>
    <t>Machines dispensing bulk quantities</t>
  </si>
  <si>
    <t>48111100</t>
  </si>
  <si>
    <t>Piece and part vending machines</t>
  </si>
  <si>
    <t>48111101</t>
  </si>
  <si>
    <t>Bottle or can vending machines</t>
  </si>
  <si>
    <t>48111102</t>
  </si>
  <si>
    <t>Gumball candy or childrens novelties machines</t>
  </si>
  <si>
    <t>48111103</t>
  </si>
  <si>
    <t>Snack or small package goods display machines</t>
  </si>
  <si>
    <t>48111104</t>
  </si>
  <si>
    <t>A la carte foods vending machines</t>
  </si>
  <si>
    <t>48111105</t>
  </si>
  <si>
    <t>Frozen confections machines</t>
  </si>
  <si>
    <t>48111106</t>
  </si>
  <si>
    <t>Personal accommodation item dispensers</t>
  </si>
  <si>
    <t>48111107</t>
  </si>
  <si>
    <t>Cigarette machines</t>
  </si>
  <si>
    <t>48111108</t>
  </si>
  <si>
    <t>Drug dispensers</t>
  </si>
  <si>
    <t>48111200</t>
  </si>
  <si>
    <t>Prepared to order food vending machines</t>
  </si>
  <si>
    <t>48111201</t>
  </si>
  <si>
    <t>French fry vending machines</t>
  </si>
  <si>
    <t>48111202</t>
  </si>
  <si>
    <t>Popcorn vending machines</t>
  </si>
  <si>
    <t>48111300</t>
  </si>
  <si>
    <t>Service and ticket vending machines</t>
  </si>
  <si>
    <t>48111301</t>
  </si>
  <si>
    <t>Ticket dispensing machines</t>
  </si>
  <si>
    <t>48111302</t>
  </si>
  <si>
    <t>Insurance policy vending machines</t>
  </si>
  <si>
    <t>48111303</t>
  </si>
  <si>
    <t>Stamp machines</t>
  </si>
  <si>
    <t>48111400</t>
  </si>
  <si>
    <t>Currency vending machines</t>
  </si>
  <si>
    <t>48111401</t>
  </si>
  <si>
    <t>Automatic teller machines ATMs</t>
  </si>
  <si>
    <t>48111402</t>
  </si>
  <si>
    <t>Bill to coin changers</t>
  </si>
  <si>
    <t>48111403</t>
  </si>
  <si>
    <t>Foreign currency exchange machines</t>
  </si>
  <si>
    <t>48111404</t>
  </si>
  <si>
    <t>Electronic funds transfer point of sale equipment</t>
  </si>
  <si>
    <t>48111405</t>
  </si>
  <si>
    <t>Automatic teller machine accessories</t>
  </si>
  <si>
    <t>48120000</t>
  </si>
  <si>
    <t>Gambling or wagering equipment</t>
  </si>
  <si>
    <t>48121100</t>
  </si>
  <si>
    <t>Coin operated gambling machines</t>
  </si>
  <si>
    <t>48121101</t>
  </si>
  <si>
    <t>Poker or slot machines</t>
  </si>
  <si>
    <t>48121200</t>
  </si>
  <si>
    <t>Gambling tables and games</t>
  </si>
  <si>
    <t>48121201</t>
  </si>
  <si>
    <t>Roulette wheels</t>
  </si>
  <si>
    <t>48121202</t>
  </si>
  <si>
    <t>Card tables</t>
  </si>
  <si>
    <t>48121300</t>
  </si>
  <si>
    <t>Gambling management and networked wagering systems</t>
  </si>
  <si>
    <t>48121301</t>
  </si>
  <si>
    <t>Table gambling management systems</t>
  </si>
  <si>
    <t>48121302</t>
  </si>
  <si>
    <t>Networked wagering games</t>
  </si>
  <si>
    <t>49000000</t>
  </si>
  <si>
    <t>Sports and Recreational Equipment and Supplies and Accessories</t>
  </si>
  <si>
    <t>49100000</t>
  </si>
  <si>
    <t>Collectibles and awards</t>
  </si>
  <si>
    <t>49101600</t>
  </si>
  <si>
    <t>Collectibles</t>
  </si>
  <si>
    <t>49101601</t>
  </si>
  <si>
    <t>Antiques</t>
  </si>
  <si>
    <t>49101602</t>
  </si>
  <si>
    <t>Souvenirs</t>
  </si>
  <si>
    <t>49101603</t>
  </si>
  <si>
    <t>Mint coin collections</t>
  </si>
  <si>
    <t>49101604</t>
  </si>
  <si>
    <t>Stamp collections</t>
  </si>
  <si>
    <t>49101605</t>
  </si>
  <si>
    <t>Antique rugs</t>
  </si>
  <si>
    <t>49101606</t>
  </si>
  <si>
    <t>Diggings</t>
  </si>
  <si>
    <t>49101607</t>
  </si>
  <si>
    <t>Comic book collections</t>
  </si>
  <si>
    <t>49101608</t>
  </si>
  <si>
    <t>Antique musical instruments</t>
  </si>
  <si>
    <t>49101609</t>
  </si>
  <si>
    <t>Ornaments or decorations</t>
  </si>
  <si>
    <t>49101611</t>
  </si>
  <si>
    <t>Charms</t>
  </si>
  <si>
    <t>49101612</t>
  </si>
  <si>
    <t>Holograms</t>
  </si>
  <si>
    <t>49101613</t>
  </si>
  <si>
    <t>Glass crystals</t>
  </si>
  <si>
    <t>49101700</t>
  </si>
  <si>
    <t>Awards</t>
  </si>
  <si>
    <t>49101701</t>
  </si>
  <si>
    <t>Medals</t>
  </si>
  <si>
    <t>49101702</t>
  </si>
  <si>
    <t>Trophies</t>
  </si>
  <si>
    <t>49101704</t>
  </si>
  <si>
    <t>Plaques</t>
  </si>
  <si>
    <t>49101705</t>
  </si>
  <si>
    <t>Certificates</t>
  </si>
  <si>
    <t>49101706</t>
  </si>
  <si>
    <t>Photo award</t>
  </si>
  <si>
    <t>49101707</t>
  </si>
  <si>
    <t>Achievement certificate</t>
  </si>
  <si>
    <t>49101708</t>
  </si>
  <si>
    <t>Crowns</t>
  </si>
  <si>
    <t>49120000</t>
  </si>
  <si>
    <t>Camping and outdoor equipment and accessories</t>
  </si>
  <si>
    <t>49121500</t>
  </si>
  <si>
    <t>Camping and outdoor equipment</t>
  </si>
  <si>
    <t>49121502</t>
  </si>
  <si>
    <t>Sleeping pads</t>
  </si>
  <si>
    <t>49121503</t>
  </si>
  <si>
    <t>Tents</t>
  </si>
  <si>
    <t>49121504</t>
  </si>
  <si>
    <t>Sleeping bags</t>
  </si>
  <si>
    <t>49121505</t>
  </si>
  <si>
    <t>Ice chests</t>
  </si>
  <si>
    <t>49121506</t>
  </si>
  <si>
    <t>Tent repair kits</t>
  </si>
  <si>
    <t>49121507</t>
  </si>
  <si>
    <t>Pneumatic mattresses</t>
  </si>
  <si>
    <t>49121508</t>
  </si>
  <si>
    <t>Mosquito nets</t>
  </si>
  <si>
    <t>49121509</t>
  </si>
  <si>
    <t>Camping or outdoor stoves</t>
  </si>
  <si>
    <t>49121510</t>
  </si>
  <si>
    <t>Drink coolers</t>
  </si>
  <si>
    <t>49121600</t>
  </si>
  <si>
    <t>Camping furniture</t>
  </si>
  <si>
    <t>49121601</t>
  </si>
  <si>
    <t>Camping chairs or stools</t>
  </si>
  <si>
    <t>49121602</t>
  </si>
  <si>
    <t>Camping tables</t>
  </si>
  <si>
    <t>49121603</t>
  </si>
  <si>
    <t>Camping cots</t>
  </si>
  <si>
    <t>49130000</t>
  </si>
  <si>
    <t>Fishing and hunting equipment</t>
  </si>
  <si>
    <t>49131500</t>
  </si>
  <si>
    <t>Fishing tackle</t>
  </si>
  <si>
    <t>49131501</t>
  </si>
  <si>
    <t>Fishing rods</t>
  </si>
  <si>
    <t>49131502</t>
  </si>
  <si>
    <t>Fishing line</t>
  </si>
  <si>
    <t>49131503</t>
  </si>
  <si>
    <t>Fishing reels</t>
  </si>
  <si>
    <t>49131504</t>
  </si>
  <si>
    <t>Fishing lures</t>
  </si>
  <si>
    <t>49131505</t>
  </si>
  <si>
    <t>Fishing bait</t>
  </si>
  <si>
    <t>49131506</t>
  </si>
  <si>
    <t>Fishing weights or sinkers</t>
  </si>
  <si>
    <t>49131600</t>
  </si>
  <si>
    <t>Hunting products</t>
  </si>
  <si>
    <t>49131601</t>
  </si>
  <si>
    <t>Animal calls</t>
  </si>
  <si>
    <t>49131602</t>
  </si>
  <si>
    <t>Sporting decoys</t>
  </si>
  <si>
    <t>49131603</t>
  </si>
  <si>
    <t>Sporting traps</t>
  </si>
  <si>
    <t>49131604</t>
  </si>
  <si>
    <t>Sporting shotguns</t>
  </si>
  <si>
    <t>49131605</t>
  </si>
  <si>
    <t>Sporting rifles</t>
  </si>
  <si>
    <t>49131606</t>
  </si>
  <si>
    <t>Sporting ammunition</t>
  </si>
  <si>
    <t>49131607</t>
  </si>
  <si>
    <t>Gun barrel</t>
  </si>
  <si>
    <t>49140000</t>
  </si>
  <si>
    <t>Watersports equipment</t>
  </si>
  <si>
    <t>49141500</t>
  </si>
  <si>
    <t>Scuba and snorkeling gear</t>
  </si>
  <si>
    <t>49141501</t>
  </si>
  <si>
    <t>Bouyancy compensators</t>
  </si>
  <si>
    <t>49141502</t>
  </si>
  <si>
    <t>Scuba tanks</t>
  </si>
  <si>
    <t>49141503</t>
  </si>
  <si>
    <t>Scuba regulators</t>
  </si>
  <si>
    <t>49141504</t>
  </si>
  <si>
    <t>Diving instruments or accessories</t>
  </si>
  <si>
    <t>49141505</t>
  </si>
  <si>
    <t>Masks or fins or snorkels</t>
  </si>
  <si>
    <t>49141506</t>
  </si>
  <si>
    <t>Wetsuits</t>
  </si>
  <si>
    <t>49141507</t>
  </si>
  <si>
    <t>Drysuits</t>
  </si>
  <si>
    <t>49141600</t>
  </si>
  <si>
    <t>Surf and swim equipment and accessories</t>
  </si>
  <si>
    <t>49141602</t>
  </si>
  <si>
    <t>Wakeboards or kneeboards or boogieboards</t>
  </si>
  <si>
    <t>49141603</t>
  </si>
  <si>
    <t>Water skis or accessories</t>
  </si>
  <si>
    <t>49141604</t>
  </si>
  <si>
    <t>Windsurfing equipment</t>
  </si>
  <si>
    <t>49141605</t>
  </si>
  <si>
    <t>Surfboards</t>
  </si>
  <si>
    <t>49141606</t>
  </si>
  <si>
    <t>Swim goggles or swim fins</t>
  </si>
  <si>
    <t>49141607</t>
  </si>
  <si>
    <t>Parasailing equipment</t>
  </si>
  <si>
    <t>49150000</t>
  </si>
  <si>
    <t>Winter sports equipment</t>
  </si>
  <si>
    <t>49151500</t>
  </si>
  <si>
    <t>Skiing and snowboarding equipment</t>
  </si>
  <si>
    <t>49151501</t>
  </si>
  <si>
    <t>Ski boots</t>
  </si>
  <si>
    <t>49151502</t>
  </si>
  <si>
    <t>Skis</t>
  </si>
  <si>
    <t>49151503</t>
  </si>
  <si>
    <t>Ski poles</t>
  </si>
  <si>
    <t>49151504</t>
  </si>
  <si>
    <t>Bindings</t>
  </si>
  <si>
    <t>49151505</t>
  </si>
  <si>
    <t>Snowboards</t>
  </si>
  <si>
    <t>49151600</t>
  </si>
  <si>
    <t>Skating and ice hockey equipment</t>
  </si>
  <si>
    <t>49151601</t>
  </si>
  <si>
    <t>Hockey pucks</t>
  </si>
  <si>
    <t>49151602</t>
  </si>
  <si>
    <t>Ice skates</t>
  </si>
  <si>
    <t>49151603</t>
  </si>
  <si>
    <t>Hockey sticks</t>
  </si>
  <si>
    <t>49160000</t>
  </si>
  <si>
    <t>Field and court sports equipment</t>
  </si>
  <si>
    <t>49161500</t>
  </si>
  <si>
    <t>Field sports equipment</t>
  </si>
  <si>
    <t>49161501</t>
  </si>
  <si>
    <t>Football blocking sleds</t>
  </si>
  <si>
    <t>49161502</t>
  </si>
  <si>
    <t>Baseball gloves</t>
  </si>
  <si>
    <t>49161503</t>
  </si>
  <si>
    <t>Baseballs</t>
  </si>
  <si>
    <t>49161504</t>
  </si>
  <si>
    <t>Footballs</t>
  </si>
  <si>
    <t>49161505</t>
  </si>
  <si>
    <t>Soccer balls</t>
  </si>
  <si>
    <t>49161506</t>
  </si>
  <si>
    <t>Baseball bats</t>
  </si>
  <si>
    <t>49161507</t>
  </si>
  <si>
    <t>Baseball bases</t>
  </si>
  <si>
    <t>49161508</t>
  </si>
  <si>
    <t>Pitching machines</t>
  </si>
  <si>
    <t>49161509</t>
  </si>
  <si>
    <t>Softballs</t>
  </si>
  <si>
    <t>49161510</t>
  </si>
  <si>
    <t>Football tackling dummies</t>
  </si>
  <si>
    <t>49161511</t>
  </si>
  <si>
    <t>Lacrosse sticks</t>
  </si>
  <si>
    <t>49161512</t>
  </si>
  <si>
    <t>Lacrosse balls</t>
  </si>
  <si>
    <t>49161513</t>
  </si>
  <si>
    <t>Field hockey sticks</t>
  </si>
  <si>
    <t>49161514</t>
  </si>
  <si>
    <t>Field hockey balls</t>
  </si>
  <si>
    <t>49161515</t>
  </si>
  <si>
    <t>Team handball balls</t>
  </si>
  <si>
    <t>49161516</t>
  </si>
  <si>
    <t>Team handball school sets</t>
  </si>
  <si>
    <t>49161517</t>
  </si>
  <si>
    <t>Baseball or softball protective gear</t>
  </si>
  <si>
    <t>49161518</t>
  </si>
  <si>
    <t>Baseball batting aids</t>
  </si>
  <si>
    <t>49161519</t>
  </si>
  <si>
    <t>Baseball backstops or fences</t>
  </si>
  <si>
    <t>49161520</t>
  </si>
  <si>
    <t>Softball bats</t>
  </si>
  <si>
    <t>49161521</t>
  </si>
  <si>
    <t>Softball gloves</t>
  </si>
  <si>
    <t>49161522</t>
  </si>
  <si>
    <t>Football kicking tees</t>
  </si>
  <si>
    <t>49161523</t>
  </si>
  <si>
    <t>Flag football gear</t>
  </si>
  <si>
    <t>49161524</t>
  </si>
  <si>
    <t>Soccer field marking equipment</t>
  </si>
  <si>
    <t>49161525</t>
  </si>
  <si>
    <t>Soccer protective equipment</t>
  </si>
  <si>
    <t>49161526</t>
  </si>
  <si>
    <t>Soccer training aids</t>
  </si>
  <si>
    <t>49161600</t>
  </si>
  <si>
    <t>Racquet and court sports equipment</t>
  </si>
  <si>
    <t>49161601</t>
  </si>
  <si>
    <t>Racquetball rackets</t>
  </si>
  <si>
    <t>49161602</t>
  </si>
  <si>
    <t>Badminton rackets</t>
  </si>
  <si>
    <t>49161603</t>
  </si>
  <si>
    <t>Basketballs</t>
  </si>
  <si>
    <t>49161604</t>
  </si>
  <si>
    <t>Tennis balls</t>
  </si>
  <si>
    <t>49161605</t>
  </si>
  <si>
    <t>Racquet balls</t>
  </si>
  <si>
    <t>49161606</t>
  </si>
  <si>
    <t>Squash balls</t>
  </si>
  <si>
    <t>49161607</t>
  </si>
  <si>
    <t>Tennis racquets</t>
  </si>
  <si>
    <t>49161608</t>
  </si>
  <si>
    <t>Volleyballs</t>
  </si>
  <si>
    <t>49161609</t>
  </si>
  <si>
    <t>Badminton birdies or shuttlecocks</t>
  </si>
  <si>
    <t>49161610</t>
  </si>
  <si>
    <t>Squash racquets</t>
  </si>
  <si>
    <t>49161611</t>
  </si>
  <si>
    <t>Tennis training aids</t>
  </si>
  <si>
    <t>49161612</t>
  </si>
  <si>
    <t>Tennis court equipment</t>
  </si>
  <si>
    <t>49161613</t>
  </si>
  <si>
    <t>Volleyball storage for balls or nets</t>
  </si>
  <si>
    <t>49161614</t>
  </si>
  <si>
    <t>Volleyball gymnasium standards</t>
  </si>
  <si>
    <t>49161615</t>
  </si>
  <si>
    <t>Basketball complete game systems</t>
  </si>
  <si>
    <t>49161616</t>
  </si>
  <si>
    <t>Floor hockey protective equipment</t>
  </si>
  <si>
    <t>49161617</t>
  </si>
  <si>
    <t>Tether poles</t>
  </si>
  <si>
    <t>49161618</t>
  </si>
  <si>
    <t>Tether balls</t>
  </si>
  <si>
    <t>49161619</t>
  </si>
  <si>
    <t>Racquet strings</t>
  </si>
  <si>
    <t>49161620</t>
  </si>
  <si>
    <t>Racquet grips</t>
  </si>
  <si>
    <t>49161700</t>
  </si>
  <si>
    <t>Track sports equipment</t>
  </si>
  <si>
    <t>49161701</t>
  </si>
  <si>
    <t>Javelins</t>
  </si>
  <si>
    <t>49161702</t>
  </si>
  <si>
    <t>Jumping bars</t>
  </si>
  <si>
    <t>49161703</t>
  </si>
  <si>
    <t>Discus</t>
  </si>
  <si>
    <t>49161704</t>
  </si>
  <si>
    <t>Shotputs</t>
  </si>
  <si>
    <t>49161705</t>
  </si>
  <si>
    <t>Vaulting poles</t>
  </si>
  <si>
    <t>49161706</t>
  </si>
  <si>
    <t>Hurdles</t>
  </si>
  <si>
    <t>49161707</t>
  </si>
  <si>
    <t>Batons</t>
  </si>
  <si>
    <t>49170000</t>
  </si>
  <si>
    <t>Gymnastics and boxing equipment</t>
  </si>
  <si>
    <t>49171500</t>
  </si>
  <si>
    <t>Gymnastics equipment</t>
  </si>
  <si>
    <t>49171501</t>
  </si>
  <si>
    <t>Gymnastic bars or beams</t>
  </si>
  <si>
    <t>49171502</t>
  </si>
  <si>
    <t>Gymnastic ropes or rings or climbing accessories</t>
  </si>
  <si>
    <t>49171503</t>
  </si>
  <si>
    <t>Gymnastic vaulting equipment</t>
  </si>
  <si>
    <t>49171504</t>
  </si>
  <si>
    <t>Gymnastic trampolines</t>
  </si>
  <si>
    <t>49171505</t>
  </si>
  <si>
    <t>Balance equipment</t>
  </si>
  <si>
    <t>49171600</t>
  </si>
  <si>
    <t>Boxing equipment</t>
  </si>
  <si>
    <t>49171601</t>
  </si>
  <si>
    <t>Boxing rings</t>
  </si>
  <si>
    <t>49171602</t>
  </si>
  <si>
    <t>Punching bags</t>
  </si>
  <si>
    <t>49171603</t>
  </si>
  <si>
    <t>Boxing gloves</t>
  </si>
  <si>
    <t>49180000</t>
  </si>
  <si>
    <t>Target and table games and equipment</t>
  </si>
  <si>
    <t>49181500</t>
  </si>
  <si>
    <t>Table games and equipment</t>
  </si>
  <si>
    <t>49181501</t>
  </si>
  <si>
    <t>Billiard tables</t>
  </si>
  <si>
    <t>49181502</t>
  </si>
  <si>
    <t>Pool cues</t>
  </si>
  <si>
    <t>49181503</t>
  </si>
  <si>
    <t>Shuffleboard</t>
  </si>
  <si>
    <t>49181504</t>
  </si>
  <si>
    <t>Pinball games</t>
  </si>
  <si>
    <t>49181505</t>
  </si>
  <si>
    <t>Billiard balls</t>
  </si>
  <si>
    <t>49181506</t>
  </si>
  <si>
    <t>Air hockey tables or accessories</t>
  </si>
  <si>
    <t>49181507</t>
  </si>
  <si>
    <t>Tennis tables</t>
  </si>
  <si>
    <t>49181508</t>
  </si>
  <si>
    <t>Table tennis paddles</t>
  </si>
  <si>
    <t>49181509</t>
  </si>
  <si>
    <t>Table tennis balls</t>
  </si>
  <si>
    <t>49181510</t>
  </si>
  <si>
    <t>Foosball tables</t>
  </si>
  <si>
    <t>49181511</t>
  </si>
  <si>
    <t>Foosballs</t>
  </si>
  <si>
    <t>49181512</t>
  </si>
  <si>
    <t>Foosball replacement players</t>
  </si>
  <si>
    <t>49181513</t>
  </si>
  <si>
    <t>Billiard cue tips</t>
  </si>
  <si>
    <t>49181514</t>
  </si>
  <si>
    <t>Billiard chalk</t>
  </si>
  <si>
    <t>49181515</t>
  </si>
  <si>
    <t>Billiard racks</t>
  </si>
  <si>
    <t>49181600</t>
  </si>
  <si>
    <t>Target games and equipment</t>
  </si>
  <si>
    <t>49181601</t>
  </si>
  <si>
    <t>Archery targets</t>
  </si>
  <si>
    <t>49181602</t>
  </si>
  <si>
    <t>Archery bows</t>
  </si>
  <si>
    <t>49181603</t>
  </si>
  <si>
    <t>Archery arrows</t>
  </si>
  <si>
    <t>49181604</t>
  </si>
  <si>
    <t>Darts</t>
  </si>
  <si>
    <t>49181605</t>
  </si>
  <si>
    <t>Dart boards</t>
  </si>
  <si>
    <t>49181606</t>
  </si>
  <si>
    <t>Trapshooting equipment</t>
  </si>
  <si>
    <t>49181607</t>
  </si>
  <si>
    <t>Throwing targets</t>
  </si>
  <si>
    <t>49181608</t>
  </si>
  <si>
    <t>Archery bow strings</t>
  </si>
  <si>
    <t>49181609</t>
  </si>
  <si>
    <t>Archery gloves</t>
  </si>
  <si>
    <t>49181610</t>
  </si>
  <si>
    <t>Archery arm guards</t>
  </si>
  <si>
    <t>49181611</t>
  </si>
  <si>
    <t>Archery target stands</t>
  </si>
  <si>
    <t>49181612</t>
  </si>
  <si>
    <t>Archery backstops</t>
  </si>
  <si>
    <t>49200000</t>
  </si>
  <si>
    <t>Fitness equipment</t>
  </si>
  <si>
    <t>49201500</t>
  </si>
  <si>
    <t>Aerobic training equipment</t>
  </si>
  <si>
    <t>49201501</t>
  </si>
  <si>
    <t>Treadmills</t>
  </si>
  <si>
    <t>49201502</t>
  </si>
  <si>
    <t>Stair climbers</t>
  </si>
  <si>
    <t>49201503</t>
  </si>
  <si>
    <t>Stationary bicycles</t>
  </si>
  <si>
    <t>49201504</t>
  </si>
  <si>
    <t>Rowing machines</t>
  </si>
  <si>
    <t>49201512</t>
  </si>
  <si>
    <t>Jump ropes</t>
  </si>
  <si>
    <t>49201513</t>
  </si>
  <si>
    <t>Exercise trampolines</t>
  </si>
  <si>
    <t>49201514</t>
  </si>
  <si>
    <t>Exercise balls</t>
  </si>
  <si>
    <t>49201515</t>
  </si>
  <si>
    <t>Step aerobic equipment</t>
  </si>
  <si>
    <t>49201516</t>
  </si>
  <si>
    <t>Cross trainers</t>
  </si>
  <si>
    <t>49201600</t>
  </si>
  <si>
    <t>Weight and resistance training equipment</t>
  </si>
  <si>
    <t>49201601</t>
  </si>
  <si>
    <t>Dumbbells</t>
  </si>
  <si>
    <t>49201602</t>
  </si>
  <si>
    <t>Barbells</t>
  </si>
  <si>
    <t>49201603</t>
  </si>
  <si>
    <t>Lower body resistance machines</t>
  </si>
  <si>
    <t>49201604</t>
  </si>
  <si>
    <t>Weight benches or racks</t>
  </si>
  <si>
    <t>49201605</t>
  </si>
  <si>
    <t>Upper body resistance machines</t>
  </si>
  <si>
    <t>49201606</t>
  </si>
  <si>
    <t>Fitness weights</t>
  </si>
  <si>
    <t>49201607</t>
  </si>
  <si>
    <t>Pilates machines</t>
  </si>
  <si>
    <t>49201608</t>
  </si>
  <si>
    <t>Grip strengthener</t>
  </si>
  <si>
    <t>49201609</t>
  </si>
  <si>
    <t>Resistance bands</t>
  </si>
  <si>
    <t>49201610</t>
  </si>
  <si>
    <t>Resistance tubes</t>
  </si>
  <si>
    <t>49201611</t>
  </si>
  <si>
    <t>Multi gyms</t>
  </si>
  <si>
    <t>49210000</t>
  </si>
  <si>
    <t>Other sports</t>
  </si>
  <si>
    <t>49211600</t>
  </si>
  <si>
    <t>Golf equipment</t>
  </si>
  <si>
    <t>49211601</t>
  </si>
  <si>
    <t>Golf bags</t>
  </si>
  <si>
    <t>49211602</t>
  </si>
  <si>
    <t>Golf balls</t>
  </si>
  <si>
    <t>49211603</t>
  </si>
  <si>
    <t>Golf clubs</t>
  </si>
  <si>
    <t>49211604</t>
  </si>
  <si>
    <t>Golf tees</t>
  </si>
  <si>
    <t>49211605</t>
  </si>
  <si>
    <t>Golf club head covers</t>
  </si>
  <si>
    <t>49211606</t>
  </si>
  <si>
    <t>Golf gloves</t>
  </si>
  <si>
    <t>49211607</t>
  </si>
  <si>
    <t>Divot fixers</t>
  </si>
  <si>
    <t>49211608</t>
  </si>
  <si>
    <t>Golfscopes</t>
  </si>
  <si>
    <t>49211609</t>
  </si>
  <si>
    <t>Golf putting partner</t>
  </si>
  <si>
    <t>49211700</t>
  </si>
  <si>
    <t>Bowling equipment and supplies and accessories</t>
  </si>
  <si>
    <t>49211701</t>
  </si>
  <si>
    <t>Bowling equipment</t>
  </si>
  <si>
    <t>49211702</t>
  </si>
  <si>
    <t>Bowling supplies</t>
  </si>
  <si>
    <t>49211703</t>
  </si>
  <si>
    <t>Bowling accessories</t>
  </si>
  <si>
    <t>49211800</t>
  </si>
  <si>
    <t>Physical education classroom equipment</t>
  </si>
  <si>
    <t>49211801</t>
  </si>
  <si>
    <t>Parachute equipment</t>
  </si>
  <si>
    <t>49211802</t>
  </si>
  <si>
    <t>Hula hoops or hoop equipment</t>
  </si>
  <si>
    <t>49211803</t>
  </si>
  <si>
    <t>Orienteering equipment</t>
  </si>
  <si>
    <t>49211804</t>
  </si>
  <si>
    <t>Team identification materials or markers</t>
  </si>
  <si>
    <t>49211805</t>
  </si>
  <si>
    <t>Lanyards</t>
  </si>
  <si>
    <t>49211806</t>
  </si>
  <si>
    <t>Physical education equipment storage</t>
  </si>
  <si>
    <t>49211807</t>
  </si>
  <si>
    <t>Physical education assessment tools</t>
  </si>
  <si>
    <t>49220000</t>
  </si>
  <si>
    <t>Sports equipment and accessories</t>
  </si>
  <si>
    <t>49221500</t>
  </si>
  <si>
    <t>Sport accessories</t>
  </si>
  <si>
    <t>49221501</t>
  </si>
  <si>
    <t>Sport scoreboards</t>
  </si>
  <si>
    <t>49221502</t>
  </si>
  <si>
    <t>Sport goals</t>
  </si>
  <si>
    <t>49221503</t>
  </si>
  <si>
    <t>Sport safety equipment other than headgear</t>
  </si>
  <si>
    <t>49221504</t>
  </si>
  <si>
    <t>Sport safety headgear</t>
  </si>
  <si>
    <t>49221505</t>
  </si>
  <si>
    <t>Sport nets or netting</t>
  </si>
  <si>
    <t>49221506</t>
  </si>
  <si>
    <t>Sport mats or padding</t>
  </si>
  <si>
    <t>49221507</t>
  </si>
  <si>
    <t>Basketball backboards</t>
  </si>
  <si>
    <t>49221508</t>
  </si>
  <si>
    <t>Basketball hoop</t>
  </si>
  <si>
    <t>49221509</t>
  </si>
  <si>
    <t>Roller skates or roller blades</t>
  </si>
  <si>
    <t>49221510</t>
  </si>
  <si>
    <t>Sport caps</t>
  </si>
  <si>
    <t>49221511</t>
  </si>
  <si>
    <t>Sports equipment bags</t>
  </si>
  <si>
    <t>49240000</t>
  </si>
  <si>
    <t>Recreation and playground and swimming and spa equipment and supplies</t>
  </si>
  <si>
    <t>49241500</t>
  </si>
  <si>
    <t>Playground equipment</t>
  </si>
  <si>
    <t>49241501</t>
  </si>
  <si>
    <t>Playground swings</t>
  </si>
  <si>
    <t>49241502</t>
  </si>
  <si>
    <t>Playground climbing apparatus</t>
  </si>
  <si>
    <t>49241503</t>
  </si>
  <si>
    <t>Playground merry go rounds</t>
  </si>
  <si>
    <t>49241504</t>
  </si>
  <si>
    <t>Playground slides</t>
  </si>
  <si>
    <t>49241505</t>
  </si>
  <si>
    <t>Playground see saws</t>
  </si>
  <si>
    <t>49241506</t>
  </si>
  <si>
    <t>Playground tunnels</t>
  </si>
  <si>
    <t>49241507</t>
  </si>
  <si>
    <t>Playground sandboxes</t>
  </si>
  <si>
    <t>49241508</t>
  </si>
  <si>
    <t>Playground bleachers</t>
  </si>
  <si>
    <t>49241509</t>
  </si>
  <si>
    <t>Wall climbing equipment</t>
  </si>
  <si>
    <t>49241510</t>
  </si>
  <si>
    <t>Rope climbing equipment</t>
  </si>
  <si>
    <t>49241600</t>
  </si>
  <si>
    <t>Recreational equipment</t>
  </si>
  <si>
    <t>49241601</t>
  </si>
  <si>
    <t>Croquet sets</t>
  </si>
  <si>
    <t>49241602</t>
  </si>
  <si>
    <t>Lawn bowling equipment</t>
  </si>
  <si>
    <t>49241603</t>
  </si>
  <si>
    <t>Horseshoe equipment</t>
  </si>
  <si>
    <t>49241604</t>
  </si>
  <si>
    <t>Lawn darts</t>
  </si>
  <si>
    <t>49241700</t>
  </si>
  <si>
    <t>Swimming pool and spa equipment and supplies</t>
  </si>
  <si>
    <t>49241701</t>
  </si>
  <si>
    <t>Diving boards</t>
  </si>
  <si>
    <t>49241702</t>
  </si>
  <si>
    <t>Pool slides</t>
  </si>
  <si>
    <t>49241703</t>
  </si>
  <si>
    <t>Spa blower</t>
  </si>
  <si>
    <t>49241704</t>
  </si>
  <si>
    <t>Water test kit or solutions</t>
  </si>
  <si>
    <t>49241705</t>
  </si>
  <si>
    <t>Automatic pool cleaner</t>
  </si>
  <si>
    <t>49241706</t>
  </si>
  <si>
    <t>Solar blanket</t>
  </si>
  <si>
    <t>49241707</t>
  </si>
  <si>
    <t>Pool or spa heater</t>
  </si>
  <si>
    <t>49241708</t>
  </si>
  <si>
    <t>Ozone generator</t>
  </si>
  <si>
    <t>49241709</t>
  </si>
  <si>
    <t>Solar blanket reels</t>
  </si>
  <si>
    <t>49241710</t>
  </si>
  <si>
    <t>Spa pillow</t>
  </si>
  <si>
    <t>49241711</t>
  </si>
  <si>
    <t>Spa cover</t>
  </si>
  <si>
    <t>49241800</t>
  </si>
  <si>
    <t>Sauna equipment</t>
  </si>
  <si>
    <t>49241801</t>
  </si>
  <si>
    <t>Sauna heater</t>
  </si>
  <si>
    <t>Food Beverage and Tobacco Products</t>
  </si>
  <si>
    <t>50100000</t>
  </si>
  <si>
    <t>Fruits and vegetables and nuts and seeds</t>
  </si>
  <si>
    <t>50101500</t>
  </si>
  <si>
    <t>Vegetables</t>
  </si>
  <si>
    <t>50101538</t>
  </si>
  <si>
    <t>Fresh vegetables</t>
  </si>
  <si>
    <t>50101539</t>
  </si>
  <si>
    <t>Frozen vegetables</t>
  </si>
  <si>
    <t>50101540</t>
  </si>
  <si>
    <t>Shelf stable vegetables</t>
  </si>
  <si>
    <t>50101541</t>
  </si>
  <si>
    <t>Mushrooms or fungi</t>
  </si>
  <si>
    <t>50101542</t>
  </si>
  <si>
    <t>Vegetable flour</t>
  </si>
  <si>
    <t>50101543</t>
  </si>
  <si>
    <t>Dried beans</t>
  </si>
  <si>
    <t>50101544</t>
  </si>
  <si>
    <t>Canned or shelf stable beans</t>
  </si>
  <si>
    <t>50101545</t>
  </si>
  <si>
    <t>Dried vegetables</t>
  </si>
  <si>
    <t>50101600</t>
  </si>
  <si>
    <t>Fruits</t>
  </si>
  <si>
    <t>50101634</t>
  </si>
  <si>
    <t>Fresh fruit</t>
  </si>
  <si>
    <t>50101635</t>
  </si>
  <si>
    <t>Frozen fruit</t>
  </si>
  <si>
    <t>50101636</t>
  </si>
  <si>
    <t>Shelf stable fruit</t>
  </si>
  <si>
    <t>50101700</t>
  </si>
  <si>
    <t>Nuts and seeds</t>
  </si>
  <si>
    <t>50101716</t>
  </si>
  <si>
    <t>Whole nuts or seeds</t>
  </si>
  <si>
    <t>50101717</t>
  </si>
  <si>
    <t>Shelled nuts or seeds</t>
  </si>
  <si>
    <t>50101800</t>
  </si>
  <si>
    <t>Fresh citrus fruits</t>
  </si>
  <si>
    <t>50101801</t>
  </si>
  <si>
    <t>Clementine fruit</t>
  </si>
  <si>
    <t>50101802</t>
  </si>
  <si>
    <t>Grapefruit fruit</t>
  </si>
  <si>
    <t>50101803</t>
  </si>
  <si>
    <t>Kumquat fruit</t>
  </si>
  <si>
    <t>50101804</t>
  </si>
  <si>
    <t>Lemon fruit</t>
  </si>
  <si>
    <t>50101805</t>
  </si>
  <si>
    <t>Key lime</t>
  </si>
  <si>
    <t>50101806</t>
  </si>
  <si>
    <t>Lime fruit</t>
  </si>
  <si>
    <t>50101807</t>
  </si>
  <si>
    <t>Mandarin fruit</t>
  </si>
  <si>
    <t>50101808</t>
  </si>
  <si>
    <t>Minneola tangelo fruit</t>
  </si>
  <si>
    <t>50101809</t>
  </si>
  <si>
    <t>Orange fruit</t>
  </si>
  <si>
    <t>50101810</t>
  </si>
  <si>
    <t>Pummelo fruit</t>
  </si>
  <si>
    <t>50101811</t>
  </si>
  <si>
    <t>Satsuma fruit</t>
  </si>
  <si>
    <t>50101812</t>
  </si>
  <si>
    <t>Tangelo fruit</t>
  </si>
  <si>
    <t>50101813</t>
  </si>
  <si>
    <t>Tangerine fruit</t>
  </si>
  <si>
    <t>50101814</t>
  </si>
  <si>
    <t>Temple fruit</t>
  </si>
  <si>
    <t>50101815</t>
  </si>
  <si>
    <t>Ugli fruit</t>
  </si>
  <si>
    <t>50101900</t>
  </si>
  <si>
    <t>Fresh berry fruits</t>
  </si>
  <si>
    <t>50101901</t>
  </si>
  <si>
    <t>Boysenberry</t>
  </si>
  <si>
    <t>50101902</t>
  </si>
  <si>
    <t>Blackcurrant</t>
  </si>
  <si>
    <t>50101903</t>
  </si>
  <si>
    <t>Blackberry</t>
  </si>
  <si>
    <t>50101904</t>
  </si>
  <si>
    <t>Blueberry</t>
  </si>
  <si>
    <t>50101905</t>
  </si>
  <si>
    <t>Cranberry</t>
  </si>
  <si>
    <t>50101906</t>
  </si>
  <si>
    <t>Grape</t>
  </si>
  <si>
    <t>50101907</t>
  </si>
  <si>
    <t>Raspberry</t>
  </si>
  <si>
    <t>50101908</t>
  </si>
  <si>
    <t>Strawberry</t>
  </si>
  <si>
    <t>50102000</t>
  </si>
  <si>
    <t>Fresh pome fruits</t>
  </si>
  <si>
    <t>50102001</t>
  </si>
  <si>
    <t>Apples</t>
  </si>
  <si>
    <t>50102002</t>
  </si>
  <si>
    <t>Pears</t>
  </si>
  <si>
    <t>50102100</t>
  </si>
  <si>
    <t>Fresh drupe or stone fruits</t>
  </si>
  <si>
    <t>50102101</t>
  </si>
  <si>
    <t>Apricots</t>
  </si>
  <si>
    <t>50102102</t>
  </si>
  <si>
    <t>Cherries</t>
  </si>
  <si>
    <t>50102103</t>
  </si>
  <si>
    <t>Nectarines</t>
  </si>
  <si>
    <t>50102104</t>
  </si>
  <si>
    <t>Peaches</t>
  </si>
  <si>
    <t>50102105</t>
  </si>
  <si>
    <t>Plums</t>
  </si>
  <si>
    <t>50102106</t>
  </si>
  <si>
    <t>Prunes</t>
  </si>
  <si>
    <t>50102200</t>
  </si>
  <si>
    <t>Fresh subtropical fruits</t>
  </si>
  <si>
    <t>50102201</t>
  </si>
  <si>
    <t>Date</t>
  </si>
  <si>
    <t>50102202</t>
  </si>
  <si>
    <t>Kiwi</t>
  </si>
  <si>
    <t>50102203</t>
  </si>
  <si>
    <t>Mulberry</t>
  </si>
  <si>
    <t>50102204</t>
  </si>
  <si>
    <t>Passion fruit</t>
  </si>
  <si>
    <t>50102205</t>
  </si>
  <si>
    <t>Pomegranate</t>
  </si>
  <si>
    <t>50102300</t>
  </si>
  <si>
    <t>Fresh tropical fruits</t>
  </si>
  <si>
    <t>50102301</t>
  </si>
  <si>
    <t>Bananas</t>
  </si>
  <si>
    <t>50102302</t>
  </si>
  <si>
    <t>Coconut</t>
  </si>
  <si>
    <t>50102303</t>
  </si>
  <si>
    <t>Mango</t>
  </si>
  <si>
    <t>50102304</t>
  </si>
  <si>
    <t>Papaya</t>
  </si>
  <si>
    <t>50102305</t>
  </si>
  <si>
    <t>Pineapples</t>
  </si>
  <si>
    <t>50102306</t>
  </si>
  <si>
    <t>Star fruit</t>
  </si>
  <si>
    <t>50102400</t>
  </si>
  <si>
    <t>Fresh melon fruits</t>
  </si>
  <si>
    <t>50102401</t>
  </si>
  <si>
    <t>Cantaloupe</t>
  </si>
  <si>
    <t>50102402</t>
  </si>
  <si>
    <t>Honeydew</t>
  </si>
  <si>
    <t>50102403</t>
  </si>
  <si>
    <t>Watermelon</t>
  </si>
  <si>
    <t>50102500</t>
  </si>
  <si>
    <t>Fresh fruit byproducts</t>
  </si>
  <si>
    <t>50102501</t>
  </si>
  <si>
    <t>Citrus fruit rinds</t>
  </si>
  <si>
    <t>50102502</t>
  </si>
  <si>
    <t>Water extracted soluble orange solids wesos</t>
  </si>
  <si>
    <t>50102503</t>
  </si>
  <si>
    <t>Pulp</t>
  </si>
  <si>
    <t>50102600</t>
  </si>
  <si>
    <t>Frozen citrus fruits</t>
  </si>
  <si>
    <t>50102601</t>
  </si>
  <si>
    <t>Frozen lemon fruit</t>
  </si>
  <si>
    <t>50102602</t>
  </si>
  <si>
    <t>Frozen orange fruits</t>
  </si>
  <si>
    <t>50102603</t>
  </si>
  <si>
    <t>Frozen lime fruit</t>
  </si>
  <si>
    <t>50102604</t>
  </si>
  <si>
    <t>Frozen grapefruit</t>
  </si>
  <si>
    <t>50102700</t>
  </si>
  <si>
    <t>Frozen berry fruits</t>
  </si>
  <si>
    <t>50102701</t>
  </si>
  <si>
    <t>Frozen blackberry fruit</t>
  </si>
  <si>
    <t>50102702</t>
  </si>
  <si>
    <t>Frozen blueberry fruit</t>
  </si>
  <si>
    <t>50102703</t>
  </si>
  <si>
    <t>Frozen boysenberry fruit</t>
  </si>
  <si>
    <t>50102704</t>
  </si>
  <si>
    <t>Frozen strawberry fruit</t>
  </si>
  <si>
    <t>50102800</t>
  </si>
  <si>
    <t>Frozen drupe fruits</t>
  </si>
  <si>
    <t>50102801</t>
  </si>
  <si>
    <t>Frozen apricot fruit</t>
  </si>
  <si>
    <t>50102802</t>
  </si>
  <si>
    <t>Frozen cherry fruit</t>
  </si>
  <si>
    <t>50102803</t>
  </si>
  <si>
    <t>Frozen nectarine fruit</t>
  </si>
  <si>
    <t>50102804</t>
  </si>
  <si>
    <t>Frozen peach fruit</t>
  </si>
  <si>
    <t>50102805</t>
  </si>
  <si>
    <t>Frozen plum fruit</t>
  </si>
  <si>
    <t>50102900</t>
  </si>
  <si>
    <t>Frozen pome fruits</t>
  </si>
  <si>
    <t>50102901</t>
  </si>
  <si>
    <t>Frozen apple fruit</t>
  </si>
  <si>
    <t>50102902</t>
  </si>
  <si>
    <t>Frozen pear fruit</t>
  </si>
  <si>
    <t>50103000</t>
  </si>
  <si>
    <t>Frozen tropical fruits</t>
  </si>
  <si>
    <t>50103001</t>
  </si>
  <si>
    <t>Frozen kiwi fruit</t>
  </si>
  <si>
    <t>50103002</t>
  </si>
  <si>
    <t>Frozen mango fruit</t>
  </si>
  <si>
    <t>50103003</t>
  </si>
  <si>
    <t>Frozen passion fruit</t>
  </si>
  <si>
    <t>50103004</t>
  </si>
  <si>
    <t>Frozen pineapple fruit</t>
  </si>
  <si>
    <t>50110000</t>
  </si>
  <si>
    <t>Meat and poultry products</t>
  </si>
  <si>
    <t>50111500</t>
  </si>
  <si>
    <t>Minimally processed meat and poultry products</t>
  </si>
  <si>
    <t>50111513</t>
  </si>
  <si>
    <t>Beef, minimally processed without additions</t>
  </si>
  <si>
    <t>50111514</t>
  </si>
  <si>
    <t>Pork, minimally processed without additions</t>
  </si>
  <si>
    <t>50111515</t>
  </si>
  <si>
    <t>Chicken, minimally processed without additions</t>
  </si>
  <si>
    <t>50111516</t>
  </si>
  <si>
    <t>Beef, minimally processed with additions</t>
  </si>
  <si>
    <t>50111517</t>
  </si>
  <si>
    <t>Veal, minimally processed without additions</t>
  </si>
  <si>
    <t>50111518</t>
  </si>
  <si>
    <t>Veal, minimally processed with additions</t>
  </si>
  <si>
    <t>50111519</t>
  </si>
  <si>
    <t>Pork, minimally processed with additions</t>
  </si>
  <si>
    <t>50111520</t>
  </si>
  <si>
    <t>Chicken, minimally processed with additions</t>
  </si>
  <si>
    <t>50111521</t>
  </si>
  <si>
    <t>Turkey, minimally processed without additions</t>
  </si>
  <si>
    <t>50111522</t>
  </si>
  <si>
    <t>Turkey, minimally processed with additions</t>
  </si>
  <si>
    <t>50111523</t>
  </si>
  <si>
    <t>Lamb or mutton, minimally processed without additions</t>
  </si>
  <si>
    <t>50111524</t>
  </si>
  <si>
    <t>Lamb or mutton, minimally processed with additions</t>
  </si>
  <si>
    <t>50111525</t>
  </si>
  <si>
    <t>Goat, minimally processed without additions</t>
  </si>
  <si>
    <t>50111526</t>
  </si>
  <si>
    <t>Goat, minimally processed with additions</t>
  </si>
  <si>
    <t>50111527</t>
  </si>
  <si>
    <t>Specialty meat, minimally processed without additions</t>
  </si>
  <si>
    <t>50111528</t>
  </si>
  <si>
    <t>Specialty meat, minimally processed with additions</t>
  </si>
  <si>
    <t>50111529</t>
  </si>
  <si>
    <t>Specialty poultry, minimally processed without additions</t>
  </si>
  <si>
    <t>50111530</t>
  </si>
  <si>
    <t>Specialty poultry, minimally processed with additions</t>
  </si>
  <si>
    <t>50111531</t>
  </si>
  <si>
    <t>Mixed species meat, minimally processed without additions</t>
  </si>
  <si>
    <t>50111532</t>
  </si>
  <si>
    <t>Mixed species meat, minimally processed with additions</t>
  </si>
  <si>
    <t>50111533</t>
  </si>
  <si>
    <t>Duck, minimally processed with additions</t>
  </si>
  <si>
    <t>50111534</t>
  </si>
  <si>
    <t>Duck, minimally processed without additions</t>
  </si>
  <si>
    <t>50112000</t>
  </si>
  <si>
    <t>Processed meat and poultry products</t>
  </si>
  <si>
    <t>50112004</t>
  </si>
  <si>
    <t>Beef, processed without additions</t>
  </si>
  <si>
    <t>50112005</t>
  </si>
  <si>
    <t>Beef, processed with additions</t>
  </si>
  <si>
    <t>50112006</t>
  </si>
  <si>
    <t>Veal, processed without additions</t>
  </si>
  <si>
    <t>50112007</t>
  </si>
  <si>
    <t>Veal, processed with additions</t>
  </si>
  <si>
    <t>50112008</t>
  </si>
  <si>
    <t>Pork, processed without additions</t>
  </si>
  <si>
    <t>50112009</t>
  </si>
  <si>
    <t>Pork, processed with additions</t>
  </si>
  <si>
    <t>50112010</t>
  </si>
  <si>
    <t>Chicken, processed without additions</t>
  </si>
  <si>
    <t>50112011</t>
  </si>
  <si>
    <t>Chicken, processed with additions</t>
  </si>
  <si>
    <t>50112012</t>
  </si>
  <si>
    <t>Turkey, processed without additions</t>
  </si>
  <si>
    <t>50112013</t>
  </si>
  <si>
    <t>Turkey, processed with additions</t>
  </si>
  <si>
    <t>50112014</t>
  </si>
  <si>
    <t>Lamb or mutton, processed without additions</t>
  </si>
  <si>
    <t>50112015</t>
  </si>
  <si>
    <t>Lamb or mutton, processed with additions</t>
  </si>
  <si>
    <t>50112016</t>
  </si>
  <si>
    <t>Goat, processed without additions</t>
  </si>
  <si>
    <t>50112017</t>
  </si>
  <si>
    <t>Goat, processed with additions</t>
  </si>
  <si>
    <t>50112018</t>
  </si>
  <si>
    <t>Specialty meat, processed without additions</t>
  </si>
  <si>
    <t>50112019</t>
  </si>
  <si>
    <t>Specialty meat, processed with additions</t>
  </si>
  <si>
    <t>50112020</t>
  </si>
  <si>
    <t>Specialty poultry, processed without additions</t>
  </si>
  <si>
    <t>50112021</t>
  </si>
  <si>
    <t>Specialty poultry, processed with additions</t>
  </si>
  <si>
    <t>50112022</t>
  </si>
  <si>
    <t>Mixed species meat, processed without additions</t>
  </si>
  <si>
    <t>50112023</t>
  </si>
  <si>
    <t>Mixed species meat, processed with additions</t>
  </si>
  <si>
    <t>50112024</t>
  </si>
  <si>
    <t>Duck, processed with additions</t>
  </si>
  <si>
    <t>50112025</t>
  </si>
  <si>
    <t>Duck, processed without additions</t>
  </si>
  <si>
    <t>50120000</t>
  </si>
  <si>
    <t>Seafood</t>
  </si>
  <si>
    <t>50121500</t>
  </si>
  <si>
    <t>Fish</t>
  </si>
  <si>
    <t>50121537</t>
  </si>
  <si>
    <t>Frozen fish</t>
  </si>
  <si>
    <t>50121538</t>
  </si>
  <si>
    <t>Shelf stable fish</t>
  </si>
  <si>
    <t>50121539</t>
  </si>
  <si>
    <t>Fresh fish</t>
  </si>
  <si>
    <t>50121600</t>
  </si>
  <si>
    <t>Shellfish</t>
  </si>
  <si>
    <t>50121611</t>
  </si>
  <si>
    <t>Fresh shellfish</t>
  </si>
  <si>
    <t>50121612</t>
  </si>
  <si>
    <t>Frozen shellfish</t>
  </si>
  <si>
    <t>50121613</t>
  </si>
  <si>
    <t>Shelf stable shellfish</t>
  </si>
  <si>
    <t>50121700</t>
  </si>
  <si>
    <t>Aquatic invertebrates</t>
  </si>
  <si>
    <t>50121705</t>
  </si>
  <si>
    <t>Fresh aquatic invertebrates</t>
  </si>
  <si>
    <t>50121706</t>
  </si>
  <si>
    <t>Frozen aquatic invertebrates</t>
  </si>
  <si>
    <t>50121707</t>
  </si>
  <si>
    <t>Shelf stable aquatic invertebrates</t>
  </si>
  <si>
    <t>50121800</t>
  </si>
  <si>
    <t>Aquatic plants</t>
  </si>
  <si>
    <t>50121802</t>
  </si>
  <si>
    <t>Fresh aquatic plants</t>
  </si>
  <si>
    <t>50121803</t>
  </si>
  <si>
    <t>Frozen aquatic plants</t>
  </si>
  <si>
    <t>50121804</t>
  </si>
  <si>
    <t>Shelf stable aquatic plants</t>
  </si>
  <si>
    <t>50130000</t>
  </si>
  <si>
    <t>Dairy products and eggs</t>
  </si>
  <si>
    <t>50131600</t>
  </si>
  <si>
    <t>Eggs and egg substitutes</t>
  </si>
  <si>
    <t>50131606</t>
  </si>
  <si>
    <t>Fresh eggs</t>
  </si>
  <si>
    <t>50131607</t>
  </si>
  <si>
    <t>Egg substitutes</t>
  </si>
  <si>
    <t>50131608</t>
  </si>
  <si>
    <t>Egg whites or yolks</t>
  </si>
  <si>
    <t>50131609</t>
  </si>
  <si>
    <t>Prepared eggs</t>
  </si>
  <si>
    <t>50131610</t>
  </si>
  <si>
    <t>Frozen eggs</t>
  </si>
  <si>
    <t>50131611</t>
  </si>
  <si>
    <t>Liquid eggs</t>
  </si>
  <si>
    <t>50131700</t>
  </si>
  <si>
    <t>Milk and butter products</t>
  </si>
  <si>
    <t>50131701</t>
  </si>
  <si>
    <t>Fresh milk or butter products</t>
  </si>
  <si>
    <t>50131702</t>
  </si>
  <si>
    <t>Shelf stable milk or butter products</t>
  </si>
  <si>
    <t>50131703</t>
  </si>
  <si>
    <t>Frozen milk and butter products</t>
  </si>
  <si>
    <t>50131800</t>
  </si>
  <si>
    <t>Cheese</t>
  </si>
  <si>
    <t>50131801</t>
  </si>
  <si>
    <t>Natural cheese</t>
  </si>
  <si>
    <t>50131802</t>
  </si>
  <si>
    <t>Processed cheese</t>
  </si>
  <si>
    <t>50131803</t>
  </si>
  <si>
    <t>Imitation cheese</t>
  </si>
  <si>
    <t>50150000</t>
  </si>
  <si>
    <t>Edible oils and fats</t>
  </si>
  <si>
    <t>50151500</t>
  </si>
  <si>
    <t>Edible vegetable and plant oils and fats</t>
  </si>
  <si>
    <t>50151513</t>
  </si>
  <si>
    <t>Edible vegetable or plant oils</t>
  </si>
  <si>
    <t>50151514</t>
  </si>
  <si>
    <t>Edible vegetable or plant fats</t>
  </si>
  <si>
    <t>50151600</t>
  </si>
  <si>
    <t>Edible animal oils and fats</t>
  </si>
  <si>
    <t>50151604</t>
  </si>
  <si>
    <t>Edible animal oils</t>
  </si>
  <si>
    <t>50151605</t>
  </si>
  <si>
    <t>Edible animal fats</t>
  </si>
  <si>
    <t>Chocolate and sugars and sweeteners and confectionary products</t>
  </si>
  <si>
    <t>50161500</t>
  </si>
  <si>
    <t>Chocolate and sugars and sweetening products</t>
  </si>
  <si>
    <t>50161509</t>
  </si>
  <si>
    <t>Natural sugars or sweetening products</t>
  </si>
  <si>
    <t>50161510</t>
  </si>
  <si>
    <t>Artificial sweetening agents</t>
  </si>
  <si>
    <t>50161511</t>
  </si>
  <si>
    <t>Chocolate or chocolate substitute</t>
  </si>
  <si>
    <t>50161512</t>
  </si>
  <si>
    <t>Syrups</t>
  </si>
  <si>
    <t>50161800</t>
  </si>
  <si>
    <t>Confectionary products</t>
  </si>
  <si>
    <t>50161813</t>
  </si>
  <si>
    <t>Chocolate or chocolate substitute candy</t>
  </si>
  <si>
    <t>50161814</t>
  </si>
  <si>
    <t>Sugar or sugar substitute candy</t>
  </si>
  <si>
    <t>50161815</t>
  </si>
  <si>
    <t>Chewing gum</t>
  </si>
  <si>
    <t>50170000</t>
  </si>
  <si>
    <t>Seasonings and preservatives</t>
  </si>
  <si>
    <t>50171500</t>
  </si>
  <si>
    <t>Herbs and spices and extracts</t>
  </si>
  <si>
    <t>50171548</t>
  </si>
  <si>
    <t>Fresh herbs</t>
  </si>
  <si>
    <t>50171549</t>
  </si>
  <si>
    <t>Dried herbs</t>
  </si>
  <si>
    <t>50171550</t>
  </si>
  <si>
    <t>Spices or extracts</t>
  </si>
  <si>
    <t>50171551</t>
  </si>
  <si>
    <t>Cooking or table salt</t>
  </si>
  <si>
    <t>50171552</t>
  </si>
  <si>
    <t>Seasoning mix</t>
  </si>
  <si>
    <t>50171700</t>
  </si>
  <si>
    <t>Vinegars and cooking wines</t>
  </si>
  <si>
    <t>50171707</t>
  </si>
  <si>
    <t>Vinegars</t>
  </si>
  <si>
    <t>50171708</t>
  </si>
  <si>
    <t>Cooking wines</t>
  </si>
  <si>
    <t>50171800</t>
  </si>
  <si>
    <t>Sauces and spreads and condiments</t>
  </si>
  <si>
    <t>50171830</t>
  </si>
  <si>
    <t>Dipping sauces or condiments or spreads or marinades</t>
  </si>
  <si>
    <t>50171831</t>
  </si>
  <si>
    <t>Cooking sauce</t>
  </si>
  <si>
    <t>50171832</t>
  </si>
  <si>
    <t>Salad dressing or dips</t>
  </si>
  <si>
    <t>50171833</t>
  </si>
  <si>
    <t>Savory spread or pate</t>
  </si>
  <si>
    <t>50171900</t>
  </si>
  <si>
    <t>Pickles and relish and olives</t>
  </si>
  <si>
    <t>50171901</t>
  </si>
  <si>
    <t>Pickles</t>
  </si>
  <si>
    <t>50171902</t>
  </si>
  <si>
    <t>Relish</t>
  </si>
  <si>
    <t>50171903</t>
  </si>
  <si>
    <t>Olives</t>
  </si>
  <si>
    <t>50171904</t>
  </si>
  <si>
    <t>Chutneys</t>
  </si>
  <si>
    <t>50180000</t>
  </si>
  <si>
    <t>Bread and bakery products</t>
  </si>
  <si>
    <t>50181700</t>
  </si>
  <si>
    <t>Baking mixes and supplies</t>
  </si>
  <si>
    <t>50181708</t>
  </si>
  <si>
    <t>Baking mixes</t>
  </si>
  <si>
    <t>50181709</t>
  </si>
  <si>
    <t>Baking supplies</t>
  </si>
  <si>
    <t>50181900</t>
  </si>
  <si>
    <t>Bread and biscuits and cookies</t>
  </si>
  <si>
    <t>50181901</t>
  </si>
  <si>
    <t>Fresh bread</t>
  </si>
  <si>
    <t>50181902</t>
  </si>
  <si>
    <t>Frozen bread</t>
  </si>
  <si>
    <t>50181903</t>
  </si>
  <si>
    <t>Plain savory biscuits</t>
  </si>
  <si>
    <t>50181904</t>
  </si>
  <si>
    <t>Dried breads or bread shells or croutons</t>
  </si>
  <si>
    <t>50181905</t>
  </si>
  <si>
    <t>Sweet biscuits or cookies</t>
  </si>
  <si>
    <t>50181906</t>
  </si>
  <si>
    <t>Shelf stable bread</t>
  </si>
  <si>
    <t>50181907</t>
  </si>
  <si>
    <t>Frozen cookie dough</t>
  </si>
  <si>
    <t>50181908</t>
  </si>
  <si>
    <t>Frozen  bread dough</t>
  </si>
  <si>
    <t>50181909</t>
  </si>
  <si>
    <t>Crackers</t>
  </si>
  <si>
    <t>50182000</t>
  </si>
  <si>
    <t>Cakes and pies and pastries</t>
  </si>
  <si>
    <t>50182001</t>
  </si>
  <si>
    <t>Fresh cakes or pies or pastries</t>
  </si>
  <si>
    <t>50182002</t>
  </si>
  <si>
    <t>Frozen cakes or pies or pastries</t>
  </si>
  <si>
    <t>50182003</t>
  </si>
  <si>
    <t>Frozen pastry dough</t>
  </si>
  <si>
    <t>50182004</t>
  </si>
  <si>
    <t>Frozen savory biscuit dough</t>
  </si>
  <si>
    <t>50190000</t>
  </si>
  <si>
    <t>Prepared and preserved foods</t>
  </si>
  <si>
    <t>50191500</t>
  </si>
  <si>
    <t>Prepared soups and stews</t>
  </si>
  <si>
    <t>50191505</t>
  </si>
  <si>
    <t>Fresh prepared soups or stews</t>
  </si>
  <si>
    <t>50191506</t>
  </si>
  <si>
    <t>Frozen prepared soups or stews</t>
  </si>
  <si>
    <t>50191507</t>
  </si>
  <si>
    <t>Shelf stable prepared soups or stews</t>
  </si>
  <si>
    <t>50192100</t>
  </si>
  <si>
    <t>Snack foods</t>
  </si>
  <si>
    <t>50192109</t>
  </si>
  <si>
    <t>Crisps or chips or pretzels or mixes</t>
  </si>
  <si>
    <t>50192110</t>
  </si>
  <si>
    <t>Nuts or dried fruits</t>
  </si>
  <si>
    <t>50192111</t>
  </si>
  <si>
    <t>Dried or processed meats</t>
  </si>
  <si>
    <t>50192112</t>
  </si>
  <si>
    <t>Popped corn</t>
  </si>
  <si>
    <t>50192300</t>
  </si>
  <si>
    <t>Desserts and dessert toppings</t>
  </si>
  <si>
    <t>50192301</t>
  </si>
  <si>
    <t>Prepared desserts</t>
  </si>
  <si>
    <t>50192302</t>
  </si>
  <si>
    <t>Dessert toppings</t>
  </si>
  <si>
    <t>50192303</t>
  </si>
  <si>
    <t>Flavored ices or ice cream or ice cream desserts or frozen yogurts</t>
  </si>
  <si>
    <t>50192304</t>
  </si>
  <si>
    <t>Edible ice cream cups or cones</t>
  </si>
  <si>
    <t>50192400</t>
  </si>
  <si>
    <t>Jams and jellies and nut and sweet spreads and fruit conserves</t>
  </si>
  <si>
    <t>50192401</t>
  </si>
  <si>
    <t>Jams or jellies or fruit preserves</t>
  </si>
  <si>
    <t>50192402</t>
  </si>
  <si>
    <t>Nut or mixed spreads</t>
  </si>
  <si>
    <t>50192403</t>
  </si>
  <si>
    <t>Honey</t>
  </si>
  <si>
    <t>50192404</t>
  </si>
  <si>
    <t>Gelatin or jelly crystals</t>
  </si>
  <si>
    <t>50192500</t>
  </si>
  <si>
    <t>Sandwiches and filled rolls</t>
  </si>
  <si>
    <t>50192501</t>
  </si>
  <si>
    <t>Fresh sandwiches or filled rolls</t>
  </si>
  <si>
    <t>50192502</t>
  </si>
  <si>
    <t>Frozen sandwiches or filled rolls</t>
  </si>
  <si>
    <t>50192503</t>
  </si>
  <si>
    <t>Fresh sandwich fillers</t>
  </si>
  <si>
    <t>50192504</t>
  </si>
  <si>
    <t>Frozen sandwich fillers</t>
  </si>
  <si>
    <t>50192600</t>
  </si>
  <si>
    <t>Prepared side dishes</t>
  </si>
  <si>
    <t>50192601</t>
  </si>
  <si>
    <t>Fresh prepared potatoes or rice or pasta or stuffing</t>
  </si>
  <si>
    <t>50192602</t>
  </si>
  <si>
    <t>Frozen prepared potatoes or rice or pasta or stuffing</t>
  </si>
  <si>
    <t>50192603</t>
  </si>
  <si>
    <t>Shelf stable prepared potatoes or rice or pasta or stuffing</t>
  </si>
  <si>
    <t>50192700</t>
  </si>
  <si>
    <t>Packaged combination meals</t>
  </si>
  <si>
    <t>50192701</t>
  </si>
  <si>
    <t>Fresh combination meals</t>
  </si>
  <si>
    <t>50192702</t>
  </si>
  <si>
    <t>Frozen combination meals</t>
  </si>
  <si>
    <t>50192703</t>
  </si>
  <si>
    <t>Shelf stable combination meals</t>
  </si>
  <si>
    <t>50192800</t>
  </si>
  <si>
    <t>Savory pies and quiches and pasties</t>
  </si>
  <si>
    <t>50192801</t>
  </si>
  <si>
    <t>Fresh savory pies or quiches or pasties</t>
  </si>
  <si>
    <t>50192802</t>
  </si>
  <si>
    <t>Frozen savory pies or quiches or pasties</t>
  </si>
  <si>
    <t>50192803</t>
  </si>
  <si>
    <t>Shelf stable savory pies or quiches or pasties</t>
  </si>
  <si>
    <t>50192900</t>
  </si>
  <si>
    <t>Plain pasta and noodles</t>
  </si>
  <si>
    <t>50192901</t>
  </si>
  <si>
    <t>Fresh plain pasta or noodles</t>
  </si>
  <si>
    <t>50192902</t>
  </si>
  <si>
    <t>Shelf stable plain pasta or noodles</t>
  </si>
  <si>
    <t>50193000</t>
  </si>
  <si>
    <t>Infant foods and beverages</t>
  </si>
  <si>
    <t>50193001</t>
  </si>
  <si>
    <t>Infant foods</t>
  </si>
  <si>
    <t>50193002</t>
  </si>
  <si>
    <t>Infant beverages</t>
  </si>
  <si>
    <t>50193100</t>
  </si>
  <si>
    <t>Instant mixes and supplies</t>
  </si>
  <si>
    <t>50193101</t>
  </si>
  <si>
    <t>Instant snack mixes</t>
  </si>
  <si>
    <t>50193102</t>
  </si>
  <si>
    <t>Dessert mix</t>
  </si>
  <si>
    <t>50193103</t>
  </si>
  <si>
    <t>Gravy mix</t>
  </si>
  <si>
    <t>50193104</t>
  </si>
  <si>
    <t>Soup bases</t>
  </si>
  <si>
    <t>50193105</t>
  </si>
  <si>
    <t>Batter or breading mixes</t>
  </si>
  <si>
    <t>50193200</t>
  </si>
  <si>
    <t>Prepared salads</t>
  </si>
  <si>
    <t>50193201</t>
  </si>
  <si>
    <t>Fresh prepared salads</t>
  </si>
  <si>
    <t>50193202</t>
  </si>
  <si>
    <t>Frozen prepared salads</t>
  </si>
  <si>
    <t>50193203</t>
  </si>
  <si>
    <t>Shelf stable prepared salads</t>
  </si>
  <si>
    <t>50193300</t>
  </si>
  <si>
    <t>Processed citrus fruits</t>
  </si>
  <si>
    <t>50193301</t>
  </si>
  <si>
    <t>Processed clementine fruit</t>
  </si>
  <si>
    <t>50193302</t>
  </si>
  <si>
    <t>Processed grapefruit fruit</t>
  </si>
  <si>
    <t>50193303</t>
  </si>
  <si>
    <t>Processed kumquat fruit</t>
  </si>
  <si>
    <t>50193304</t>
  </si>
  <si>
    <t>Processed lemon fruit</t>
  </si>
  <si>
    <t>50193305</t>
  </si>
  <si>
    <t>Processed lime fruit</t>
  </si>
  <si>
    <t>50193306</t>
  </si>
  <si>
    <t>Processed mandarin fruit</t>
  </si>
  <si>
    <t>50193307</t>
  </si>
  <si>
    <t>Processed minneola fruit</t>
  </si>
  <si>
    <t>50193308</t>
  </si>
  <si>
    <t>Processed orange fruit</t>
  </si>
  <si>
    <t>50193309</t>
  </si>
  <si>
    <t>Processed pummelo fruit</t>
  </si>
  <si>
    <t>50193310</t>
  </si>
  <si>
    <t>Processed satsuma fruit</t>
  </si>
  <si>
    <t>50193311</t>
  </si>
  <si>
    <t>Processed tangelo fruit</t>
  </si>
  <si>
    <t>50193312</t>
  </si>
  <si>
    <t>Processed tangerine fruit</t>
  </si>
  <si>
    <t>50193313</t>
  </si>
  <si>
    <t>Processed temple fruit</t>
  </si>
  <si>
    <t>50193314</t>
  </si>
  <si>
    <t>Processed ugli fruit</t>
  </si>
  <si>
    <t>50193400</t>
  </si>
  <si>
    <t>Processed berry fruits</t>
  </si>
  <si>
    <t>50193401</t>
  </si>
  <si>
    <t>Processed grapes</t>
  </si>
  <si>
    <t>50193402</t>
  </si>
  <si>
    <t>Processed blackberries</t>
  </si>
  <si>
    <t>50193403</t>
  </si>
  <si>
    <t>Processed blueberries</t>
  </si>
  <si>
    <t>50193404</t>
  </si>
  <si>
    <t>Processed strawberries</t>
  </si>
  <si>
    <t>50193405</t>
  </si>
  <si>
    <t>Processed cranberries</t>
  </si>
  <si>
    <t>50193406</t>
  </si>
  <si>
    <t>Processed raspberries</t>
  </si>
  <si>
    <t>50193500</t>
  </si>
  <si>
    <t>Processed pome fruits</t>
  </si>
  <si>
    <t>50193501</t>
  </si>
  <si>
    <t>Processed apples</t>
  </si>
  <si>
    <t>50193502</t>
  </si>
  <si>
    <t>Processed pears</t>
  </si>
  <si>
    <t>50193600</t>
  </si>
  <si>
    <t>Processed drupe or stone fruits</t>
  </si>
  <si>
    <t>50193601</t>
  </si>
  <si>
    <t>Processed cherries</t>
  </si>
  <si>
    <t>50193602</t>
  </si>
  <si>
    <t>Processed plums</t>
  </si>
  <si>
    <t>50193603</t>
  </si>
  <si>
    <t>Processed peaches</t>
  </si>
  <si>
    <t>50193604</t>
  </si>
  <si>
    <t>Processed nectarines</t>
  </si>
  <si>
    <t>50193605</t>
  </si>
  <si>
    <t>Processed apricots</t>
  </si>
  <si>
    <t>50193606</t>
  </si>
  <si>
    <t>Processed prunes</t>
  </si>
  <si>
    <t>50193700</t>
  </si>
  <si>
    <t>Preserved citrus fruits</t>
  </si>
  <si>
    <t>50193701</t>
  </si>
  <si>
    <t>Preserved clementine fruit</t>
  </si>
  <si>
    <t>50193702</t>
  </si>
  <si>
    <t>Preserved grapefruit fruit</t>
  </si>
  <si>
    <t>50193703</t>
  </si>
  <si>
    <t>Preserved kumquat fruit</t>
  </si>
  <si>
    <t>50193704</t>
  </si>
  <si>
    <t>Preserved lemon fruit</t>
  </si>
  <si>
    <t>50193705</t>
  </si>
  <si>
    <t>Preserved lime fruit</t>
  </si>
  <si>
    <t>50193706</t>
  </si>
  <si>
    <t>Preserved mandarin fruit</t>
  </si>
  <si>
    <t>50193707</t>
  </si>
  <si>
    <t>Preserved minneola fruit</t>
  </si>
  <si>
    <t>50193708</t>
  </si>
  <si>
    <t>Preserved orange fruit</t>
  </si>
  <si>
    <t>50193709</t>
  </si>
  <si>
    <t>Preserved pummelo fruit</t>
  </si>
  <si>
    <t>50193710</t>
  </si>
  <si>
    <t>Preserved satsuma fruit</t>
  </si>
  <si>
    <t>50193711</t>
  </si>
  <si>
    <t>Preserved tangelo fruit</t>
  </si>
  <si>
    <t>50193712</t>
  </si>
  <si>
    <t>Preserved tangerine fruit</t>
  </si>
  <si>
    <t>50193713</t>
  </si>
  <si>
    <t>Preserved temple fruit</t>
  </si>
  <si>
    <t>50193714</t>
  </si>
  <si>
    <t>Preserved ugli fruit</t>
  </si>
  <si>
    <t>50193800</t>
  </si>
  <si>
    <t>Preserved  berry fruits</t>
  </si>
  <si>
    <t>50193801</t>
  </si>
  <si>
    <t>Preserved blackberries</t>
  </si>
  <si>
    <t>50193802</t>
  </si>
  <si>
    <t>Preserved blueberry</t>
  </si>
  <si>
    <t>50193803</t>
  </si>
  <si>
    <t>Preserved cranberry</t>
  </si>
  <si>
    <t>50193804</t>
  </si>
  <si>
    <t>Preserved grapes</t>
  </si>
  <si>
    <t>50193805</t>
  </si>
  <si>
    <t>Preserved raspberry</t>
  </si>
  <si>
    <t>50193806</t>
  </si>
  <si>
    <t>Preserved strawberry</t>
  </si>
  <si>
    <t>50193900</t>
  </si>
  <si>
    <t>Preserved  pome fruits</t>
  </si>
  <si>
    <t>50193901</t>
  </si>
  <si>
    <t>Preserved apples</t>
  </si>
  <si>
    <t>50193902</t>
  </si>
  <si>
    <t>Preserved pears</t>
  </si>
  <si>
    <t>50194000</t>
  </si>
  <si>
    <t>Preserved  drupe or stone fruits</t>
  </si>
  <si>
    <t>50194001</t>
  </si>
  <si>
    <t>Preserved apricots</t>
  </si>
  <si>
    <t>50194002</t>
  </si>
  <si>
    <t>Preserved cherries</t>
  </si>
  <si>
    <t>50194003</t>
  </si>
  <si>
    <t>Preserved nectarines</t>
  </si>
  <si>
    <t>50194004</t>
  </si>
  <si>
    <t>Preserved peaches</t>
  </si>
  <si>
    <t>50194005</t>
  </si>
  <si>
    <t>Preserved plums</t>
  </si>
  <si>
    <t>50194006</t>
  </si>
  <si>
    <t>Preserved prunes</t>
  </si>
  <si>
    <t>50194100</t>
  </si>
  <si>
    <t>Citrus fruit puree</t>
  </si>
  <si>
    <t>50194101</t>
  </si>
  <si>
    <t>Orange puree</t>
  </si>
  <si>
    <t>50194102</t>
  </si>
  <si>
    <t>Lime puree</t>
  </si>
  <si>
    <t>50194103</t>
  </si>
  <si>
    <t>Lemon puree</t>
  </si>
  <si>
    <t>50194200</t>
  </si>
  <si>
    <t>Berry fruit puree</t>
  </si>
  <si>
    <t>50194201</t>
  </si>
  <si>
    <t>Strawberry puree</t>
  </si>
  <si>
    <t>50194202</t>
  </si>
  <si>
    <t>Blackberry puree</t>
  </si>
  <si>
    <t>50194500</t>
  </si>
  <si>
    <t>Tropical fruit purees</t>
  </si>
  <si>
    <t>50194501</t>
  </si>
  <si>
    <t>Mango puree</t>
  </si>
  <si>
    <t>50194502</t>
  </si>
  <si>
    <t>Kiwi puree</t>
  </si>
  <si>
    <t>50194700</t>
  </si>
  <si>
    <t>Melon purees</t>
  </si>
  <si>
    <t>50194701</t>
  </si>
  <si>
    <t>Cantaloupe puree</t>
  </si>
  <si>
    <t>50194702</t>
  </si>
  <si>
    <t>Watermelon puree</t>
  </si>
  <si>
    <t>50200000</t>
  </si>
  <si>
    <t>Beverages</t>
  </si>
  <si>
    <t>50201700</t>
  </si>
  <si>
    <t>Coffee and tea</t>
  </si>
  <si>
    <t>50201706</t>
  </si>
  <si>
    <t>Coffee</t>
  </si>
  <si>
    <t>50201707</t>
  </si>
  <si>
    <t>Coffee substitutes</t>
  </si>
  <si>
    <t>50201708</t>
  </si>
  <si>
    <t>Coffee drinks</t>
  </si>
  <si>
    <t>50201709</t>
  </si>
  <si>
    <t>Instant coffee</t>
  </si>
  <si>
    <t>50201710</t>
  </si>
  <si>
    <t>Leaf tea</t>
  </si>
  <si>
    <t>50201711</t>
  </si>
  <si>
    <t>Instant tea</t>
  </si>
  <si>
    <t>50201712</t>
  </si>
  <si>
    <t>Tea drinks</t>
  </si>
  <si>
    <t>50201713</t>
  </si>
  <si>
    <t>Tea bags</t>
  </si>
  <si>
    <t>50201714</t>
  </si>
  <si>
    <t>Non dairy creamers</t>
  </si>
  <si>
    <t>50202200</t>
  </si>
  <si>
    <t>Alcoholic beverages</t>
  </si>
  <si>
    <t>50202201</t>
  </si>
  <si>
    <t>Beer</t>
  </si>
  <si>
    <t>50202202</t>
  </si>
  <si>
    <t>Cider or perry</t>
  </si>
  <si>
    <t>50202203</t>
  </si>
  <si>
    <t>Wine</t>
  </si>
  <si>
    <t>50202204</t>
  </si>
  <si>
    <t>Fortified wine</t>
  </si>
  <si>
    <t>50202205</t>
  </si>
  <si>
    <t>Sparkling wine</t>
  </si>
  <si>
    <t>50202206</t>
  </si>
  <si>
    <t>Spirits or liquors</t>
  </si>
  <si>
    <t>50202207</t>
  </si>
  <si>
    <t>Alcohol cocktails or drink mixes</t>
  </si>
  <si>
    <t>50202300</t>
  </si>
  <si>
    <t>Non alcoholic beverages</t>
  </si>
  <si>
    <t>50202301</t>
  </si>
  <si>
    <t>Water</t>
  </si>
  <si>
    <t>50202302</t>
  </si>
  <si>
    <t>Ice</t>
  </si>
  <si>
    <t>50202303</t>
  </si>
  <si>
    <t>Frozen juices</t>
  </si>
  <si>
    <t>50202304</t>
  </si>
  <si>
    <t>Shelf stable juice</t>
  </si>
  <si>
    <t>50202305</t>
  </si>
  <si>
    <t>Fresh juice</t>
  </si>
  <si>
    <t>50202306</t>
  </si>
  <si>
    <t>Soft drinks</t>
  </si>
  <si>
    <t>50202307</t>
  </si>
  <si>
    <t>Chocolate or malt or other hot beverages</t>
  </si>
  <si>
    <t>50202308</t>
  </si>
  <si>
    <t>Alcohol free cocktails or drink mixes</t>
  </si>
  <si>
    <t>50202309</t>
  </si>
  <si>
    <t>Sport or energy drink</t>
  </si>
  <si>
    <t>50202310</t>
  </si>
  <si>
    <t>Spring or mineral water</t>
  </si>
  <si>
    <t>50202311</t>
  </si>
  <si>
    <t>Powdered drink mix</t>
  </si>
  <si>
    <t>50202400</t>
  </si>
  <si>
    <t>Fresh citrus juice or concentrate</t>
  </si>
  <si>
    <t>50202401</t>
  </si>
  <si>
    <t>Clementine juice</t>
  </si>
  <si>
    <t>50202402</t>
  </si>
  <si>
    <t>Grape juice</t>
  </si>
  <si>
    <t>50202403</t>
  </si>
  <si>
    <t>Kumquat juice</t>
  </si>
  <si>
    <t>50202404</t>
  </si>
  <si>
    <t>Lemon juice</t>
  </si>
  <si>
    <t>50202405</t>
  </si>
  <si>
    <t>50202406</t>
  </si>
  <si>
    <t>Lime juice</t>
  </si>
  <si>
    <t>50202407</t>
  </si>
  <si>
    <t>Mandarin juice</t>
  </si>
  <si>
    <t>50202408</t>
  </si>
  <si>
    <t>Minneola tangelo juice</t>
  </si>
  <si>
    <t>50202409</t>
  </si>
  <si>
    <t>Orange juice</t>
  </si>
  <si>
    <t>50202410</t>
  </si>
  <si>
    <t>Pummelo juice</t>
  </si>
  <si>
    <t>50202411</t>
  </si>
  <si>
    <t>Satsuma juice</t>
  </si>
  <si>
    <t>50202412</t>
  </si>
  <si>
    <t>Tangelo juice</t>
  </si>
  <si>
    <t>50202413</t>
  </si>
  <si>
    <t>Tangerine juice</t>
  </si>
  <si>
    <t>50202414</t>
  </si>
  <si>
    <t>Temple juice</t>
  </si>
  <si>
    <t>50202415</t>
  </si>
  <si>
    <t>Ugli juice</t>
  </si>
  <si>
    <t>50202416</t>
  </si>
  <si>
    <t>Clementine concentrate</t>
  </si>
  <si>
    <t>50202417</t>
  </si>
  <si>
    <t>Grape concentrate</t>
  </si>
  <si>
    <t>50202418</t>
  </si>
  <si>
    <t>Kumquat concentrate</t>
  </si>
  <si>
    <t>50202419</t>
  </si>
  <si>
    <t>Lemon concentrate</t>
  </si>
  <si>
    <t>50202420</t>
  </si>
  <si>
    <t>Lime concentrate</t>
  </si>
  <si>
    <t>50202421</t>
  </si>
  <si>
    <t>Mandarin concentrate</t>
  </si>
  <si>
    <t>50202422</t>
  </si>
  <si>
    <t>Minneola concentrate</t>
  </si>
  <si>
    <t>50202423</t>
  </si>
  <si>
    <t>Orange concentrate</t>
  </si>
  <si>
    <t>50202424</t>
  </si>
  <si>
    <t>Pummelo concentrate</t>
  </si>
  <si>
    <t>50202425</t>
  </si>
  <si>
    <t>Satsuma concentrate</t>
  </si>
  <si>
    <t>50202426</t>
  </si>
  <si>
    <t>Tangelo concentrate</t>
  </si>
  <si>
    <t>50202427</t>
  </si>
  <si>
    <t>Tangerine concentrate</t>
  </si>
  <si>
    <t>50202428</t>
  </si>
  <si>
    <t>Temple concentrate</t>
  </si>
  <si>
    <t>50202429</t>
  </si>
  <si>
    <t>Ugli concentrate</t>
  </si>
  <si>
    <t>50202500</t>
  </si>
  <si>
    <t>Fresh berry juice or concentrate</t>
  </si>
  <si>
    <t>50202501</t>
  </si>
  <si>
    <t>Blackberry concentrate</t>
  </si>
  <si>
    <t>50202502</t>
  </si>
  <si>
    <t>Blueberry concentrate</t>
  </si>
  <si>
    <t>50202503</t>
  </si>
  <si>
    <t>Cranberry concentrate</t>
  </si>
  <si>
    <t>50202504</t>
  </si>
  <si>
    <t>50202505</t>
  </si>
  <si>
    <t>Raspberry concentrate</t>
  </si>
  <si>
    <t>50202506</t>
  </si>
  <si>
    <t>Strawberry concentrate</t>
  </si>
  <si>
    <t>50202507</t>
  </si>
  <si>
    <t>Boysenberry juice</t>
  </si>
  <si>
    <t>50202508</t>
  </si>
  <si>
    <t>Blackcurrant juice</t>
  </si>
  <si>
    <t>50202509</t>
  </si>
  <si>
    <t>Blackberry juice</t>
  </si>
  <si>
    <t>50202510</t>
  </si>
  <si>
    <t>Blueberry juice</t>
  </si>
  <si>
    <t>50202511</t>
  </si>
  <si>
    <t>Raspberry juice</t>
  </si>
  <si>
    <t>50202512</t>
  </si>
  <si>
    <t>Strawberry juice</t>
  </si>
  <si>
    <t>50202513</t>
  </si>
  <si>
    <t>50202600</t>
  </si>
  <si>
    <t>Fresh pome fruit juice or concentrate</t>
  </si>
  <si>
    <t>50202601</t>
  </si>
  <si>
    <t>Apple juice</t>
  </si>
  <si>
    <t>50202602</t>
  </si>
  <si>
    <t>Pear juice</t>
  </si>
  <si>
    <t>50202700</t>
  </si>
  <si>
    <t>Fresh drupe or stone fruit juice or concentrate</t>
  </si>
  <si>
    <t>50202701</t>
  </si>
  <si>
    <t>Apricot  juice</t>
  </si>
  <si>
    <t>50202702</t>
  </si>
  <si>
    <t>Cherry juice</t>
  </si>
  <si>
    <t>50202703</t>
  </si>
  <si>
    <t>Nectarine juice</t>
  </si>
  <si>
    <t>50202704</t>
  </si>
  <si>
    <t>Peach juice</t>
  </si>
  <si>
    <t>50202705</t>
  </si>
  <si>
    <t>Plum juice</t>
  </si>
  <si>
    <t>50202706</t>
  </si>
  <si>
    <t>Prune  juice</t>
  </si>
  <si>
    <t>50202800</t>
  </si>
  <si>
    <t>Fresh tropical fruit juice or concentrate</t>
  </si>
  <si>
    <t>50202801</t>
  </si>
  <si>
    <t>Cream of coconut concentrate</t>
  </si>
  <si>
    <t>50202802</t>
  </si>
  <si>
    <t>Kiwi fruit concentrate</t>
  </si>
  <si>
    <t>50202803</t>
  </si>
  <si>
    <t>Mango concentrate</t>
  </si>
  <si>
    <t>50202804</t>
  </si>
  <si>
    <t>Passion fruit concentrate</t>
  </si>
  <si>
    <t>50202805</t>
  </si>
  <si>
    <t>Pineapple concentrate</t>
  </si>
  <si>
    <t>50202806</t>
  </si>
  <si>
    <t>Star fruit concentrate</t>
  </si>
  <si>
    <t>50203000</t>
  </si>
  <si>
    <t>Fresh melon juice or concentrates</t>
  </si>
  <si>
    <t>50203001</t>
  </si>
  <si>
    <t>Cantaloupe concentrate</t>
  </si>
  <si>
    <t>50203002</t>
  </si>
  <si>
    <t>Honeydew melon concentrate</t>
  </si>
  <si>
    <t>50203003</t>
  </si>
  <si>
    <t>Watermelon concentrate</t>
  </si>
  <si>
    <t>50210000</t>
  </si>
  <si>
    <t>Tobacco and smoking products and substitutes</t>
  </si>
  <si>
    <t>50211500</t>
  </si>
  <si>
    <t>Tobacco and substitutes</t>
  </si>
  <si>
    <t>50211502</t>
  </si>
  <si>
    <t>Cigarettes or cigars</t>
  </si>
  <si>
    <t>50211503</t>
  </si>
  <si>
    <t>Pipe tobacco or leaf tobacco</t>
  </si>
  <si>
    <t>50211504</t>
  </si>
  <si>
    <t>Chewing tobacco</t>
  </si>
  <si>
    <t>50211505</t>
  </si>
  <si>
    <t>Herbal cigarettes</t>
  </si>
  <si>
    <t>50211506</t>
  </si>
  <si>
    <t>Snuff</t>
  </si>
  <si>
    <t>50211600</t>
  </si>
  <si>
    <t>Tobacco product accessories and supplies</t>
  </si>
  <si>
    <t>50211607</t>
  </si>
  <si>
    <t>Cigarette papers or filters</t>
  </si>
  <si>
    <t>50211608</t>
  </si>
  <si>
    <t>Cigarette lighters or flints</t>
  </si>
  <si>
    <t>50211609</t>
  </si>
  <si>
    <t>Smoking pipes</t>
  </si>
  <si>
    <t>50211610</t>
  </si>
  <si>
    <t>Tobacco pipe cleaners</t>
  </si>
  <si>
    <t>50211611</t>
  </si>
  <si>
    <t>Smoking sets</t>
  </si>
  <si>
    <t>50211612</t>
  </si>
  <si>
    <t>Cigarette lighter housings</t>
  </si>
  <si>
    <t>50220000</t>
  </si>
  <si>
    <t>Cereal and pulse products</t>
  </si>
  <si>
    <t>50221000</t>
  </si>
  <si>
    <t>Pulses</t>
  </si>
  <si>
    <t>50221001</t>
  </si>
  <si>
    <t>Pulse grains</t>
  </si>
  <si>
    <t>50221002</t>
  </si>
  <si>
    <t>Pulse flour</t>
  </si>
  <si>
    <t>50221100</t>
  </si>
  <si>
    <t>Cereals</t>
  </si>
  <si>
    <t>50221101</t>
  </si>
  <si>
    <t>Cereal grains</t>
  </si>
  <si>
    <t>50221102</t>
  </si>
  <si>
    <t>Cereal flour</t>
  </si>
  <si>
    <t>50221200</t>
  </si>
  <si>
    <t>Processed cereals</t>
  </si>
  <si>
    <t>50221201</t>
  </si>
  <si>
    <t>Ready to eat or hot cereals</t>
  </si>
  <si>
    <t>50221202</t>
  </si>
  <si>
    <t>Health or breakfast bars</t>
  </si>
  <si>
    <t>Drugs and Pharmaceutical Products</t>
  </si>
  <si>
    <t>Anti infective drugs</t>
  </si>
  <si>
    <t>Antibiotics</t>
  </si>
  <si>
    <t>51101503</t>
  </si>
  <si>
    <t>Chloramphenicol</t>
  </si>
  <si>
    <t>51101504</t>
  </si>
  <si>
    <t>Clindamycin</t>
  </si>
  <si>
    <t>51101507</t>
  </si>
  <si>
    <t>Penicillin</t>
  </si>
  <si>
    <t>51101508</t>
  </si>
  <si>
    <t>Antibiotic sulfonamides</t>
  </si>
  <si>
    <t>51101509</t>
  </si>
  <si>
    <t>Tetracycline</t>
  </si>
  <si>
    <t>51101510</t>
  </si>
  <si>
    <t>Oxytetracycline</t>
  </si>
  <si>
    <t>51101511</t>
  </si>
  <si>
    <t>Amoxycillin</t>
  </si>
  <si>
    <t>51101512</t>
  </si>
  <si>
    <t>Cloxacillin</t>
  </si>
  <si>
    <t>51101513</t>
  </si>
  <si>
    <t>Neomycin</t>
  </si>
  <si>
    <t>51101514</t>
  </si>
  <si>
    <t>Framycetin sulphate</t>
  </si>
  <si>
    <t>51101515</t>
  </si>
  <si>
    <t>Lincomycin hydrochloride</t>
  </si>
  <si>
    <t>51101516</t>
  </si>
  <si>
    <t>Gramicidin</t>
  </si>
  <si>
    <t>51101518</t>
  </si>
  <si>
    <t>Ofloxacin</t>
  </si>
  <si>
    <t>51101519</t>
  </si>
  <si>
    <t>Thiamphenicol</t>
  </si>
  <si>
    <t>51101521</t>
  </si>
  <si>
    <t>Pristinamycine</t>
  </si>
  <si>
    <t>51101522</t>
  </si>
  <si>
    <t>Clarithromycin</t>
  </si>
  <si>
    <t>51101523</t>
  </si>
  <si>
    <t>Chlorquinaldol</t>
  </si>
  <si>
    <t>51101524</t>
  </si>
  <si>
    <t>Bacitracin zinc</t>
  </si>
  <si>
    <t>51101525</t>
  </si>
  <si>
    <t>Benzoyl peroxide</t>
  </si>
  <si>
    <t>51101526</t>
  </si>
  <si>
    <t>Polymyxins</t>
  </si>
  <si>
    <t>51101527</t>
  </si>
  <si>
    <t>Colistimethate sodium</t>
  </si>
  <si>
    <t>51101528</t>
  </si>
  <si>
    <t>Tyrothricin</t>
  </si>
  <si>
    <t>51101530</t>
  </si>
  <si>
    <t>Trimethoprim</t>
  </si>
  <si>
    <t>51101531</t>
  </si>
  <si>
    <t>Streptogramins</t>
  </si>
  <si>
    <t>51101532</t>
  </si>
  <si>
    <t>Teicoplanin</t>
  </si>
  <si>
    <t>51101533</t>
  </si>
  <si>
    <t>Rifamycin</t>
  </si>
  <si>
    <t>51101534</t>
  </si>
  <si>
    <t>Ceftibuten</t>
  </si>
  <si>
    <t>51101535</t>
  </si>
  <si>
    <t>Cephradine</t>
  </si>
  <si>
    <t>51101536</t>
  </si>
  <si>
    <t>Moxifloxacin hydrochloride</t>
  </si>
  <si>
    <t>51101537</t>
  </si>
  <si>
    <t>Lomefloxacin hydrochloride</t>
  </si>
  <si>
    <t>51101538</t>
  </si>
  <si>
    <t>Levofloxacin</t>
  </si>
  <si>
    <t>51101539</t>
  </si>
  <si>
    <t>Grepafloxacin hydrochloride</t>
  </si>
  <si>
    <t>51101540</t>
  </si>
  <si>
    <t>Gatifloxacin</t>
  </si>
  <si>
    <t>51101541</t>
  </si>
  <si>
    <t>Enoxacin</t>
  </si>
  <si>
    <t>51101542</t>
  </si>
  <si>
    <t>Ciprofloxacin</t>
  </si>
  <si>
    <t>51101543</t>
  </si>
  <si>
    <t>Cephapirin</t>
  </si>
  <si>
    <t>51101544</t>
  </si>
  <si>
    <t>loracarbef</t>
  </si>
  <si>
    <t>51101545</t>
  </si>
  <si>
    <t>Ceftizoxime</t>
  </si>
  <si>
    <t>51101546</t>
  </si>
  <si>
    <t>Norfloxacin</t>
  </si>
  <si>
    <t>51101547</t>
  </si>
  <si>
    <t>Cefprozil</t>
  </si>
  <si>
    <t>51101548</t>
  </si>
  <si>
    <t>Fosfomycin tromethamine</t>
  </si>
  <si>
    <t>51101549</t>
  </si>
  <si>
    <t>Linezolid</t>
  </si>
  <si>
    <t>51101550</t>
  </si>
  <si>
    <t>Cephalexin</t>
  </si>
  <si>
    <t>51101551</t>
  </si>
  <si>
    <t>Ceftriaxone</t>
  </si>
  <si>
    <t>51101552</t>
  </si>
  <si>
    <t>Ceftazidime</t>
  </si>
  <si>
    <t>51101553</t>
  </si>
  <si>
    <t>Alatrofloxacin</t>
  </si>
  <si>
    <t>51101554</t>
  </si>
  <si>
    <t>Dicloxacillin sodium</t>
  </si>
  <si>
    <t>51101555</t>
  </si>
  <si>
    <t>Aztreonam</t>
  </si>
  <si>
    <t>51101556</t>
  </si>
  <si>
    <t>Minocycline</t>
  </si>
  <si>
    <t>51101557</t>
  </si>
  <si>
    <t>Doxycycline</t>
  </si>
  <si>
    <t>51101558</t>
  </si>
  <si>
    <t>Demeclocycline</t>
  </si>
  <si>
    <t>51101559</t>
  </si>
  <si>
    <t>Chlortetracycline</t>
  </si>
  <si>
    <t>51101560</t>
  </si>
  <si>
    <t>Ticarcillin</t>
  </si>
  <si>
    <t>51101561</t>
  </si>
  <si>
    <t>Piperacillin</t>
  </si>
  <si>
    <t>51101562</t>
  </si>
  <si>
    <t>Oxacillin sodium</t>
  </si>
  <si>
    <t>51101563</t>
  </si>
  <si>
    <t>Trovafloxacin mesylate</t>
  </si>
  <si>
    <t>51101564</t>
  </si>
  <si>
    <t>Mezlocillin</t>
  </si>
  <si>
    <t>51101565</t>
  </si>
  <si>
    <t>Cefpodoxime proxetil</t>
  </si>
  <si>
    <t>51101566</t>
  </si>
  <si>
    <t>Carbenicillin</t>
  </si>
  <si>
    <t>51101567</t>
  </si>
  <si>
    <t>Ampicillin</t>
  </si>
  <si>
    <t>51101568</t>
  </si>
  <si>
    <t>Troleandomycin</t>
  </si>
  <si>
    <t>51101569</t>
  </si>
  <si>
    <t>Roxithromycin</t>
  </si>
  <si>
    <t>51101570</t>
  </si>
  <si>
    <t>Erythromycin</t>
  </si>
  <si>
    <t>51101571</t>
  </si>
  <si>
    <t>Dirithromycin</t>
  </si>
  <si>
    <t>51101572</t>
  </si>
  <si>
    <t>Azithromycin</t>
  </si>
  <si>
    <t>51101573</t>
  </si>
  <si>
    <t>Cefuroxime</t>
  </si>
  <si>
    <t>51101574</t>
  </si>
  <si>
    <t>Furazolidone</t>
  </si>
  <si>
    <t>51101575</t>
  </si>
  <si>
    <t>Nafcillin sodium</t>
  </si>
  <si>
    <t>51101576</t>
  </si>
  <si>
    <t>Cephalothin</t>
  </si>
  <si>
    <t>51101577</t>
  </si>
  <si>
    <t>Cefdinir</t>
  </si>
  <si>
    <t>51101578</t>
  </si>
  <si>
    <t>Cefazolin</t>
  </si>
  <si>
    <t>51101579</t>
  </si>
  <si>
    <t>Cefamandole</t>
  </si>
  <si>
    <t>51101580</t>
  </si>
  <si>
    <t>Cefadroxil</t>
  </si>
  <si>
    <t>51101581</t>
  </si>
  <si>
    <t>Cefaclor</t>
  </si>
  <si>
    <t>51101582</t>
  </si>
  <si>
    <t>Tobramycin</t>
  </si>
  <si>
    <t>51101583</t>
  </si>
  <si>
    <t>Cefditoren</t>
  </si>
  <si>
    <t>51101584</t>
  </si>
  <si>
    <t>Gentamicin</t>
  </si>
  <si>
    <t>51101585</t>
  </si>
  <si>
    <t>Netilmicin</t>
  </si>
  <si>
    <t>51101586</t>
  </si>
  <si>
    <t>Amikacin</t>
  </si>
  <si>
    <t>51101587</t>
  </si>
  <si>
    <t>Kanamycin</t>
  </si>
  <si>
    <t>51101588</t>
  </si>
  <si>
    <t>Sparfloxacin</t>
  </si>
  <si>
    <t>51101589</t>
  </si>
  <si>
    <t>Carbapenems including thienamycins</t>
  </si>
  <si>
    <t>51101590</t>
  </si>
  <si>
    <t>Quinupristin</t>
  </si>
  <si>
    <t>51101591</t>
  </si>
  <si>
    <t>Vancomycin</t>
  </si>
  <si>
    <t>51101592</t>
  </si>
  <si>
    <t>Cefoxitin</t>
  </si>
  <si>
    <t>51101593</t>
  </si>
  <si>
    <t>Cefotaxime</t>
  </si>
  <si>
    <t>51101594</t>
  </si>
  <si>
    <t>Cefepime</t>
  </si>
  <si>
    <t>51101595</t>
  </si>
  <si>
    <t>Cefotetan</t>
  </si>
  <si>
    <t>51101596</t>
  </si>
  <si>
    <t>Cefoperazone</t>
  </si>
  <si>
    <t>51101597</t>
  </si>
  <si>
    <t>Mupirocin</t>
  </si>
  <si>
    <t>51101598</t>
  </si>
  <si>
    <t>Cefonicid</t>
  </si>
  <si>
    <t>51101599</t>
  </si>
  <si>
    <t>Cefixime</t>
  </si>
  <si>
    <t>51101600</t>
  </si>
  <si>
    <t>Amebicides and Trichomonacides and Antiprotozoals</t>
  </si>
  <si>
    <t>51101601</t>
  </si>
  <si>
    <t>Atovaquone</t>
  </si>
  <si>
    <t>51101602</t>
  </si>
  <si>
    <t>Eflornithine hydrochloride</t>
  </si>
  <si>
    <t>51101603</t>
  </si>
  <si>
    <t>Metronidazole</t>
  </si>
  <si>
    <t>51101604</t>
  </si>
  <si>
    <t>Meglumine antimonate</t>
  </si>
  <si>
    <t>51101606</t>
  </si>
  <si>
    <t>Rifapentine</t>
  </si>
  <si>
    <t>51101607</t>
  </si>
  <si>
    <t>Calcium oxide</t>
  </si>
  <si>
    <t>51101610</t>
  </si>
  <si>
    <t>Chlorocresol</t>
  </si>
  <si>
    <t>51101611</t>
  </si>
  <si>
    <t>Meropenem</t>
  </si>
  <si>
    <t>51101612</t>
  </si>
  <si>
    <t>Polynoxylin</t>
  </si>
  <si>
    <t>51101613</t>
  </si>
  <si>
    <t>Pentamidine isetionate</t>
  </si>
  <si>
    <t>51101614</t>
  </si>
  <si>
    <t>Diloxanide furoate</t>
  </si>
  <si>
    <t>51101616</t>
  </si>
  <si>
    <t>Melarsoprol</t>
  </si>
  <si>
    <t>51101617</t>
  </si>
  <si>
    <t>Tinidazole</t>
  </si>
  <si>
    <t>51101618</t>
  </si>
  <si>
    <t>Taurolidine</t>
  </si>
  <si>
    <t>51101619</t>
  </si>
  <si>
    <t>Secnidazole</t>
  </si>
  <si>
    <t>51101620</t>
  </si>
  <si>
    <t>Iodoquinol</t>
  </si>
  <si>
    <t>51101624</t>
  </si>
  <si>
    <t>Metronidazole hydrochloride</t>
  </si>
  <si>
    <t>51101625</t>
  </si>
  <si>
    <t>Paromomycin sulfate</t>
  </si>
  <si>
    <t>51101629</t>
  </si>
  <si>
    <t>Trimetrexate glucuronate</t>
  </si>
  <si>
    <t>51101630</t>
  </si>
  <si>
    <t>Propamidine isethionate</t>
  </si>
  <si>
    <t>51101700</t>
  </si>
  <si>
    <t>Anthelmintics and other antiparasitics</t>
  </si>
  <si>
    <t>51101701</t>
  </si>
  <si>
    <t>Albendadole</t>
  </si>
  <si>
    <t>51101702</t>
  </si>
  <si>
    <t>Mebendazole</t>
  </si>
  <si>
    <t>51101703</t>
  </si>
  <si>
    <t>Oxamniquine</t>
  </si>
  <si>
    <t>51101704</t>
  </si>
  <si>
    <t>Piperazine citrate</t>
  </si>
  <si>
    <t>51101705</t>
  </si>
  <si>
    <t>Praziquantel</t>
  </si>
  <si>
    <t>51101706</t>
  </si>
  <si>
    <t>Pyrantel pamoate</t>
  </si>
  <si>
    <t>51101707</t>
  </si>
  <si>
    <t>Thiabendazole</t>
  </si>
  <si>
    <t>51101708</t>
  </si>
  <si>
    <t>Sulphanilamide</t>
  </si>
  <si>
    <t>51101709</t>
  </si>
  <si>
    <t>Niclosamide</t>
  </si>
  <si>
    <t>51101710</t>
  </si>
  <si>
    <t>Piperazine</t>
  </si>
  <si>
    <t>51101711</t>
  </si>
  <si>
    <t>Diethylcarbamazine citrate</t>
  </si>
  <si>
    <t>51101712</t>
  </si>
  <si>
    <t>Isobornyl thiocyanoacetate</t>
  </si>
  <si>
    <t>51101713</t>
  </si>
  <si>
    <t>Malathion topical antiparasitic</t>
  </si>
  <si>
    <t>51101714</t>
  </si>
  <si>
    <t>Methylparaben</t>
  </si>
  <si>
    <t>51101715</t>
  </si>
  <si>
    <t>Permethrin topical antiparasitic</t>
  </si>
  <si>
    <t>51101716</t>
  </si>
  <si>
    <t>Tetrachloroethylene</t>
  </si>
  <si>
    <t>51101717</t>
  </si>
  <si>
    <t>Ivermectin</t>
  </si>
  <si>
    <t>51101718</t>
  </si>
  <si>
    <t>Benzyl benzoate</t>
  </si>
  <si>
    <t>51101719</t>
  </si>
  <si>
    <t>Piperonyl butoxide</t>
  </si>
  <si>
    <t>51101720</t>
  </si>
  <si>
    <t>Lindane</t>
  </si>
  <si>
    <t>51101800</t>
  </si>
  <si>
    <t>Antifungal drugs</t>
  </si>
  <si>
    <t>51101801</t>
  </si>
  <si>
    <t>Amphotericin B</t>
  </si>
  <si>
    <t>51101802</t>
  </si>
  <si>
    <t>Butenafine hydrochloride</t>
  </si>
  <si>
    <t>51101803</t>
  </si>
  <si>
    <t>Butoconazole nitrate</t>
  </si>
  <si>
    <t>51101804</t>
  </si>
  <si>
    <t>Ciclopirox olamine</t>
  </si>
  <si>
    <t>51101805</t>
  </si>
  <si>
    <t>Clotrimazole</t>
  </si>
  <si>
    <t>51101806</t>
  </si>
  <si>
    <t>Econazole nitrate</t>
  </si>
  <si>
    <t>51101807</t>
  </si>
  <si>
    <t>Fluconazole</t>
  </si>
  <si>
    <t>51101808</t>
  </si>
  <si>
    <t>Flucytosine</t>
  </si>
  <si>
    <t>51101809</t>
  </si>
  <si>
    <t>Griseofulvin</t>
  </si>
  <si>
    <t>51101810</t>
  </si>
  <si>
    <t>Itraconazole</t>
  </si>
  <si>
    <t>51101811</t>
  </si>
  <si>
    <t>Ketoconazole</t>
  </si>
  <si>
    <t>51101812</t>
  </si>
  <si>
    <t>Miconazole</t>
  </si>
  <si>
    <t>51101813</t>
  </si>
  <si>
    <t>Naftifine hydrochloride</t>
  </si>
  <si>
    <t>51101814</t>
  </si>
  <si>
    <t>Natamycin</t>
  </si>
  <si>
    <t>51101815</t>
  </si>
  <si>
    <t>Nystatin</t>
  </si>
  <si>
    <t>51101816</t>
  </si>
  <si>
    <t>Oxiconazole nitrate</t>
  </si>
  <si>
    <t>51101817</t>
  </si>
  <si>
    <t>Sulconazole nitrate</t>
  </si>
  <si>
    <t>51101818</t>
  </si>
  <si>
    <t>Terbinafine hydrochloride</t>
  </si>
  <si>
    <t>51101819</t>
  </si>
  <si>
    <t>Terconazole nitrate</t>
  </si>
  <si>
    <t>51101820</t>
  </si>
  <si>
    <t>Tioconazole</t>
  </si>
  <si>
    <t>51101821</t>
  </si>
  <si>
    <t>Tolnaftate</t>
  </si>
  <si>
    <t>51101824</t>
  </si>
  <si>
    <t>Undecylenic acid</t>
  </si>
  <si>
    <t>51101825</t>
  </si>
  <si>
    <t>Ciclopirox</t>
  </si>
  <si>
    <t>51101826</t>
  </si>
  <si>
    <t>Streptomycin sulphate</t>
  </si>
  <si>
    <t>51101827</t>
  </si>
  <si>
    <t>Isoconazole</t>
  </si>
  <si>
    <t>51101828</t>
  </si>
  <si>
    <t>Terconazole</t>
  </si>
  <si>
    <t>51101829</t>
  </si>
  <si>
    <t>Calcium undecylenate</t>
  </si>
  <si>
    <t>51101830</t>
  </si>
  <si>
    <t>Octanoic acid</t>
  </si>
  <si>
    <t>51101831</t>
  </si>
  <si>
    <t>Triacetin</t>
  </si>
  <si>
    <t>51101832</t>
  </si>
  <si>
    <t>Voriconazole</t>
  </si>
  <si>
    <t>51101834</t>
  </si>
  <si>
    <t>Miconazole nitrate</t>
  </si>
  <si>
    <t>51101835</t>
  </si>
  <si>
    <t>Caspofungin acetate</t>
  </si>
  <si>
    <t>51101836</t>
  </si>
  <si>
    <t>Sodium propionate</t>
  </si>
  <si>
    <t>51101900</t>
  </si>
  <si>
    <t>Antimalarial drugs</t>
  </si>
  <si>
    <t>51101901</t>
  </si>
  <si>
    <t>Aminoquinolines</t>
  </si>
  <si>
    <t>51101902</t>
  </si>
  <si>
    <t>Mefloquine hydrochloride</t>
  </si>
  <si>
    <t>51101903</t>
  </si>
  <si>
    <t>Primaquine phosphate</t>
  </si>
  <si>
    <t>51101904</t>
  </si>
  <si>
    <t>Quinine sulfate</t>
  </si>
  <si>
    <t>51101905</t>
  </si>
  <si>
    <t>Chloroquine</t>
  </si>
  <si>
    <t>51101906</t>
  </si>
  <si>
    <t>Proguanil</t>
  </si>
  <si>
    <t>51101907</t>
  </si>
  <si>
    <t>Pyrimethamine</t>
  </si>
  <si>
    <t>51101908</t>
  </si>
  <si>
    <t>Artemether</t>
  </si>
  <si>
    <t>51101909</t>
  </si>
  <si>
    <t>Chloroquine hydrochloride</t>
  </si>
  <si>
    <t>51101910</t>
  </si>
  <si>
    <t>Chloroquine phosphate</t>
  </si>
  <si>
    <t>51101911</t>
  </si>
  <si>
    <t>Halofantrine hydrochloride</t>
  </si>
  <si>
    <t>51101912</t>
  </si>
  <si>
    <t>Hydroxychloroquine sulfate</t>
  </si>
  <si>
    <t>51102000</t>
  </si>
  <si>
    <t>Antitubercular drugs</t>
  </si>
  <si>
    <t>51102001</t>
  </si>
  <si>
    <t>Cycloserine</t>
  </si>
  <si>
    <t>51102002</t>
  </si>
  <si>
    <t>Ethambutol hydrochloride</t>
  </si>
  <si>
    <t>51102003</t>
  </si>
  <si>
    <t>Isoniazid</t>
  </si>
  <si>
    <t>51102004</t>
  </si>
  <si>
    <t>Rifubutin</t>
  </si>
  <si>
    <t>51102005</t>
  </si>
  <si>
    <t>Rifampin</t>
  </si>
  <si>
    <t>51102006</t>
  </si>
  <si>
    <t>Guaiacol</t>
  </si>
  <si>
    <t>51102007</t>
  </si>
  <si>
    <t>Thiacetazone</t>
  </si>
  <si>
    <t>51102008</t>
  </si>
  <si>
    <t>Pyrazinamide</t>
  </si>
  <si>
    <t>51102009</t>
  </si>
  <si>
    <t>Capreomycin sulfate</t>
  </si>
  <si>
    <t>51102100</t>
  </si>
  <si>
    <t>Leprostatics</t>
  </si>
  <si>
    <t>51102101</t>
  </si>
  <si>
    <t>Clofazimine</t>
  </si>
  <si>
    <t>51102102</t>
  </si>
  <si>
    <t>Dapsone</t>
  </si>
  <si>
    <t>51102200</t>
  </si>
  <si>
    <t>Urinary anti infectives and analgesics</t>
  </si>
  <si>
    <t>51102201</t>
  </si>
  <si>
    <t>Cinoxacin</t>
  </si>
  <si>
    <t>51102202</t>
  </si>
  <si>
    <t>Flavoxate hydrochloride</t>
  </si>
  <si>
    <t>51102203</t>
  </si>
  <si>
    <t>Methenamine hippurate</t>
  </si>
  <si>
    <t>51102204</t>
  </si>
  <si>
    <t>Methenamine mandelate</t>
  </si>
  <si>
    <t>51102205</t>
  </si>
  <si>
    <t>Nalidixic acid</t>
  </si>
  <si>
    <t>51102206</t>
  </si>
  <si>
    <t>Nitrofurantoin</t>
  </si>
  <si>
    <t>51102207</t>
  </si>
  <si>
    <t>Oxybutynin chloride</t>
  </si>
  <si>
    <t>51102208</t>
  </si>
  <si>
    <t>Pentosan polysulfate sodium</t>
  </si>
  <si>
    <t>51102209</t>
  </si>
  <si>
    <t>Phenazopyridine hydrochloride</t>
  </si>
  <si>
    <t>51102211</t>
  </si>
  <si>
    <t>Alfuzosin hydrochloride</t>
  </si>
  <si>
    <t>51102212</t>
  </si>
  <si>
    <t>Acetohydroxamic acid</t>
  </si>
  <si>
    <t>51102213</t>
  </si>
  <si>
    <t>Cefpirome sulphate</t>
  </si>
  <si>
    <t>51102300</t>
  </si>
  <si>
    <t>Antiviral drugs</t>
  </si>
  <si>
    <t>51102301</t>
  </si>
  <si>
    <t>Acyclovir</t>
  </si>
  <si>
    <t>51102302</t>
  </si>
  <si>
    <t>Amantadine hydrochloride</t>
  </si>
  <si>
    <t>51102304</t>
  </si>
  <si>
    <t>Didanosine</t>
  </si>
  <si>
    <t>51102305</t>
  </si>
  <si>
    <t>Famciclovir</t>
  </si>
  <si>
    <t>51102306</t>
  </si>
  <si>
    <t>Foscarnet sodium</t>
  </si>
  <si>
    <t>51102307</t>
  </si>
  <si>
    <t>Ganciclovir sodium</t>
  </si>
  <si>
    <t>51102308</t>
  </si>
  <si>
    <t>Idoxuridine</t>
  </si>
  <si>
    <t>51102309</t>
  </si>
  <si>
    <t>Indinavir sulfate</t>
  </si>
  <si>
    <t>51102310</t>
  </si>
  <si>
    <t>Lamivudine</t>
  </si>
  <si>
    <t>51102311</t>
  </si>
  <si>
    <t>Nevirapine</t>
  </si>
  <si>
    <t>51102312</t>
  </si>
  <si>
    <t>Ribavirin</t>
  </si>
  <si>
    <t>51102313</t>
  </si>
  <si>
    <t>Rimantadine hydrochloride</t>
  </si>
  <si>
    <t>51102314</t>
  </si>
  <si>
    <t>Ritonavir</t>
  </si>
  <si>
    <t>51102315</t>
  </si>
  <si>
    <t>Saquinavir mesylate</t>
  </si>
  <si>
    <t>51102316</t>
  </si>
  <si>
    <t>Stavidine</t>
  </si>
  <si>
    <t>51102317</t>
  </si>
  <si>
    <t>Trifluradine</t>
  </si>
  <si>
    <t>51102318</t>
  </si>
  <si>
    <t>Valacyclovir hydrochloride</t>
  </si>
  <si>
    <t>51102319</t>
  </si>
  <si>
    <t>Vidarabine</t>
  </si>
  <si>
    <t>51102320</t>
  </si>
  <si>
    <t>Zalcitabine</t>
  </si>
  <si>
    <t>51102321</t>
  </si>
  <si>
    <t>Zidovudine</t>
  </si>
  <si>
    <t>51102322</t>
  </si>
  <si>
    <t>Abacavir sulfate</t>
  </si>
  <si>
    <t>51102323</t>
  </si>
  <si>
    <t>Cidofovir</t>
  </si>
  <si>
    <t>51102324</t>
  </si>
  <si>
    <t>Delavirdine mesylate</t>
  </si>
  <si>
    <t>51102325</t>
  </si>
  <si>
    <t>Docosanol</t>
  </si>
  <si>
    <t>51102326</t>
  </si>
  <si>
    <t>Efavirenz</t>
  </si>
  <si>
    <t>51102327</t>
  </si>
  <si>
    <t>Amprenavir</t>
  </si>
  <si>
    <t>51102328</t>
  </si>
  <si>
    <t>Fomivirsen sodium</t>
  </si>
  <si>
    <t>51102329</t>
  </si>
  <si>
    <t>Nelfinavir mesylate</t>
  </si>
  <si>
    <t>51102330</t>
  </si>
  <si>
    <t>Penciclovir</t>
  </si>
  <si>
    <t>51102331</t>
  </si>
  <si>
    <t>Saquinavir</t>
  </si>
  <si>
    <t>51102332</t>
  </si>
  <si>
    <t>Tenofovir disoproxil fumarate</t>
  </si>
  <si>
    <t>51102333</t>
  </si>
  <si>
    <t>Valganciclovir hydrochloride</t>
  </si>
  <si>
    <t>51102334</t>
  </si>
  <si>
    <t>Zanamivir</t>
  </si>
  <si>
    <t>51102335</t>
  </si>
  <si>
    <t>Acyclovir sodium</t>
  </si>
  <si>
    <t>51102336</t>
  </si>
  <si>
    <t>Moroxydine</t>
  </si>
  <si>
    <t>51102400</t>
  </si>
  <si>
    <t>Ophthalmic</t>
  </si>
  <si>
    <t>51102402</t>
  </si>
  <si>
    <t>Hypromellose</t>
  </si>
  <si>
    <t>51102500</t>
  </si>
  <si>
    <t>Veterinary anthelmintics</t>
  </si>
  <si>
    <t>51102501</t>
  </si>
  <si>
    <t>Copper napthanate</t>
  </si>
  <si>
    <t>51102502</t>
  </si>
  <si>
    <t>Toltrazuril</t>
  </si>
  <si>
    <t>51102503</t>
  </si>
  <si>
    <t>Flumethrin</t>
  </si>
  <si>
    <t>51102505</t>
  </si>
  <si>
    <t>Trichlorofon</t>
  </si>
  <si>
    <t>51102506</t>
  </si>
  <si>
    <t>Oxfendazole</t>
  </si>
  <si>
    <t>51102507</t>
  </si>
  <si>
    <t>Piperidolate hydrochloride</t>
  </si>
  <si>
    <t>51102600</t>
  </si>
  <si>
    <t>Veterinary antibiotics</t>
  </si>
  <si>
    <t>51102601</t>
  </si>
  <si>
    <t>Enrofloxacin</t>
  </si>
  <si>
    <t>51102700</t>
  </si>
  <si>
    <t>Antiseptics</t>
  </si>
  <si>
    <t>51102701</t>
  </si>
  <si>
    <t>Clofoctol</t>
  </si>
  <si>
    <t>51102702</t>
  </si>
  <si>
    <t>Sterile water for irrigation</t>
  </si>
  <si>
    <t>51102705</t>
  </si>
  <si>
    <t>Cetrimide</t>
  </si>
  <si>
    <t>51102706</t>
  </si>
  <si>
    <t>Acetic acid antiseptics</t>
  </si>
  <si>
    <t>51102707</t>
  </si>
  <si>
    <t>Chlorhexidine gluconate</t>
  </si>
  <si>
    <t>51102708</t>
  </si>
  <si>
    <t>Formaldehyde antiseptics</t>
  </si>
  <si>
    <t>51102709</t>
  </si>
  <si>
    <t>Hydrogen peroxide antiseptics</t>
  </si>
  <si>
    <t>51102710</t>
  </si>
  <si>
    <t>Alcohol or acetone based antiseptics</t>
  </si>
  <si>
    <t>51102711</t>
  </si>
  <si>
    <t>Oxyquinoline</t>
  </si>
  <si>
    <t>51102712</t>
  </si>
  <si>
    <t>Phenol antiseptics</t>
  </si>
  <si>
    <t>51102713</t>
  </si>
  <si>
    <t>Povidone iodine</t>
  </si>
  <si>
    <t>51102714</t>
  </si>
  <si>
    <t>Sodium chloride solution for irrigation</t>
  </si>
  <si>
    <t>51102715</t>
  </si>
  <si>
    <t>Clioquinol</t>
  </si>
  <si>
    <t>51102717</t>
  </si>
  <si>
    <t>Nitrofurazone</t>
  </si>
  <si>
    <t>51102718</t>
  </si>
  <si>
    <t>Silver nitrate</t>
  </si>
  <si>
    <t>51102719</t>
  </si>
  <si>
    <t>Iodoform</t>
  </si>
  <si>
    <t>51102720</t>
  </si>
  <si>
    <t>Chloroxylenol</t>
  </si>
  <si>
    <t>51102721</t>
  </si>
  <si>
    <t>Ichthammol</t>
  </si>
  <si>
    <t>51102722</t>
  </si>
  <si>
    <t>Topical iodine solutions or gels</t>
  </si>
  <si>
    <t>51102723</t>
  </si>
  <si>
    <t>Merbromin</t>
  </si>
  <si>
    <t>51102724</t>
  </si>
  <si>
    <t>Benzalkonium Chloride</t>
  </si>
  <si>
    <t>51102725</t>
  </si>
  <si>
    <t>Hexylresorcinol</t>
  </si>
  <si>
    <t>51102726</t>
  </si>
  <si>
    <t>Carbamide peroxide</t>
  </si>
  <si>
    <t>51102727</t>
  </si>
  <si>
    <t>Thymol iodide</t>
  </si>
  <si>
    <t>51102728</t>
  </si>
  <si>
    <t>Sodium perborate</t>
  </si>
  <si>
    <t>51102729</t>
  </si>
  <si>
    <t>Cetylpyridinium chloride</t>
  </si>
  <si>
    <t>51102730</t>
  </si>
  <si>
    <t>Hexamidine isetionate</t>
  </si>
  <si>
    <t>Antineoplastic agents</t>
  </si>
  <si>
    <t>51111500</t>
  </si>
  <si>
    <t>Alkylating agents</t>
  </si>
  <si>
    <t>51111501</t>
  </si>
  <si>
    <t>Amifostine</t>
  </si>
  <si>
    <t>51111502</t>
  </si>
  <si>
    <t>Busulfan</t>
  </si>
  <si>
    <t>51111503</t>
  </si>
  <si>
    <t>Carboplatin</t>
  </si>
  <si>
    <t>51111504</t>
  </si>
  <si>
    <t>Carmustine</t>
  </si>
  <si>
    <t>51111505</t>
  </si>
  <si>
    <t>Chlorambucil</t>
  </si>
  <si>
    <t>51111506</t>
  </si>
  <si>
    <t>Cisplatin</t>
  </si>
  <si>
    <t>51111507</t>
  </si>
  <si>
    <t>Cyclophosphamide</t>
  </si>
  <si>
    <t>51111508</t>
  </si>
  <si>
    <t>Dacarbazine</t>
  </si>
  <si>
    <t>51111509</t>
  </si>
  <si>
    <t>Ifosfamide</t>
  </si>
  <si>
    <t>51111510</t>
  </si>
  <si>
    <t>Lomustine</t>
  </si>
  <si>
    <t>51111511</t>
  </si>
  <si>
    <t>Mechlorethamine hydrochloride</t>
  </si>
  <si>
    <t>51111512</t>
  </si>
  <si>
    <t>Melphalan</t>
  </si>
  <si>
    <t>51111513</t>
  </si>
  <si>
    <t>Mesna</t>
  </si>
  <si>
    <t>51111514</t>
  </si>
  <si>
    <t>Pipobroman</t>
  </si>
  <si>
    <t>51111515</t>
  </si>
  <si>
    <t>Streptozocin</t>
  </si>
  <si>
    <t>51111516</t>
  </si>
  <si>
    <t>Thiotepa</t>
  </si>
  <si>
    <t>51111517</t>
  </si>
  <si>
    <t>Uracil mustard</t>
  </si>
  <si>
    <t>51111518</t>
  </si>
  <si>
    <t>Melphalan hydrochloride</t>
  </si>
  <si>
    <t>51111519</t>
  </si>
  <si>
    <t>Temozolomide</t>
  </si>
  <si>
    <t>51111520</t>
  </si>
  <si>
    <t>Procarbazine hydrochloride</t>
  </si>
  <si>
    <t>51111521</t>
  </si>
  <si>
    <t>Altretamine</t>
  </si>
  <si>
    <t>51111600</t>
  </si>
  <si>
    <t>Antimetabolites</t>
  </si>
  <si>
    <t>51111601</t>
  </si>
  <si>
    <t>Cladribine</t>
  </si>
  <si>
    <t>51111602</t>
  </si>
  <si>
    <t>Cytarabine</t>
  </si>
  <si>
    <t>51111603</t>
  </si>
  <si>
    <t>Floxuridine</t>
  </si>
  <si>
    <t>51111604</t>
  </si>
  <si>
    <t>Fludarabine phosphate</t>
  </si>
  <si>
    <t>51111605</t>
  </si>
  <si>
    <t>Fluorouracil</t>
  </si>
  <si>
    <t>51111606</t>
  </si>
  <si>
    <t>Hydroxyurea</t>
  </si>
  <si>
    <t>51111609</t>
  </si>
  <si>
    <t>Mercaptopurine</t>
  </si>
  <si>
    <t>51111610</t>
  </si>
  <si>
    <t>Methotrexate</t>
  </si>
  <si>
    <t>51111611</t>
  </si>
  <si>
    <t>Teniposide</t>
  </si>
  <si>
    <t>51111612</t>
  </si>
  <si>
    <t>Thioguanine</t>
  </si>
  <si>
    <t>51111613</t>
  </si>
  <si>
    <t>Lenograstim</t>
  </si>
  <si>
    <t>51111614</t>
  </si>
  <si>
    <t>Etoposide</t>
  </si>
  <si>
    <t>51111615</t>
  </si>
  <si>
    <t>Glutathione</t>
  </si>
  <si>
    <t>51111616</t>
  </si>
  <si>
    <t>Capecitabine</t>
  </si>
  <si>
    <t>51111617</t>
  </si>
  <si>
    <t>Gemcitabine hydrochloride</t>
  </si>
  <si>
    <t>51111618</t>
  </si>
  <si>
    <t>Methotrexate sodium</t>
  </si>
  <si>
    <t>Antineoplastic antibiotics</t>
  </si>
  <si>
    <t>51111701</t>
  </si>
  <si>
    <t>Bleomycin sulfate</t>
  </si>
  <si>
    <t>51111702</t>
  </si>
  <si>
    <t>Dactinomycin</t>
  </si>
  <si>
    <t>51111703</t>
  </si>
  <si>
    <t>Daunorubicins</t>
  </si>
  <si>
    <t>51111704</t>
  </si>
  <si>
    <t>Mitomycin</t>
  </si>
  <si>
    <t>51111705</t>
  </si>
  <si>
    <t>Mitotane</t>
  </si>
  <si>
    <t>51111706</t>
  </si>
  <si>
    <t>Mitoxantrone hydrochloride</t>
  </si>
  <si>
    <t>51111707</t>
  </si>
  <si>
    <t>Pentostatin</t>
  </si>
  <si>
    <t>51111708</t>
  </si>
  <si>
    <t>Plicamycin</t>
  </si>
  <si>
    <t>51111709</t>
  </si>
  <si>
    <t>Vincristine sulphate</t>
  </si>
  <si>
    <t>51111710</t>
  </si>
  <si>
    <t>Epirubicin</t>
  </si>
  <si>
    <t>51111711</t>
  </si>
  <si>
    <t>Doxorubicin hydrochloride</t>
  </si>
  <si>
    <t>51111712</t>
  </si>
  <si>
    <t>Pirarubicin</t>
  </si>
  <si>
    <t>51111713</t>
  </si>
  <si>
    <t>Alemtuzumab</t>
  </si>
  <si>
    <t>51111714</t>
  </si>
  <si>
    <t>Doxorubicin hydrochloride liposomal</t>
  </si>
  <si>
    <t>51111715</t>
  </si>
  <si>
    <t>Epirubicin hydrochloride</t>
  </si>
  <si>
    <t>51111716</t>
  </si>
  <si>
    <t>Rituximab</t>
  </si>
  <si>
    <t>51111717</t>
  </si>
  <si>
    <t>Trastuzumab</t>
  </si>
  <si>
    <t>51111718</t>
  </si>
  <si>
    <t>Valrubicin</t>
  </si>
  <si>
    <t>51111719</t>
  </si>
  <si>
    <t>Idarubicin hydrochloride</t>
  </si>
  <si>
    <t>Hormones and antihormones</t>
  </si>
  <si>
    <t>51111801</t>
  </si>
  <si>
    <t>Anastrozole</t>
  </si>
  <si>
    <t>51111802</t>
  </si>
  <si>
    <t>Bicalutamide</t>
  </si>
  <si>
    <t>51111803</t>
  </si>
  <si>
    <t>Estramustine phosphate sodium</t>
  </si>
  <si>
    <t>51111804</t>
  </si>
  <si>
    <t>Flutamide</t>
  </si>
  <si>
    <t>51111805</t>
  </si>
  <si>
    <t>Goserelin acetate</t>
  </si>
  <si>
    <t>51111806</t>
  </si>
  <si>
    <t>Irinotecan hydrochloride</t>
  </si>
  <si>
    <t>51111807</t>
  </si>
  <si>
    <t>Leuprolide acetate</t>
  </si>
  <si>
    <t>51111808</t>
  </si>
  <si>
    <t>Nilutamide</t>
  </si>
  <si>
    <t>51111809</t>
  </si>
  <si>
    <t>Tamoxifen</t>
  </si>
  <si>
    <t>51111810</t>
  </si>
  <si>
    <t>Testolactone</t>
  </si>
  <si>
    <t>51111811</t>
  </si>
  <si>
    <t>Topotecan hydrochloride</t>
  </si>
  <si>
    <t>51111812</t>
  </si>
  <si>
    <t>Vinblastine sulfate</t>
  </si>
  <si>
    <t>51111813</t>
  </si>
  <si>
    <t>Vincristine sulfate</t>
  </si>
  <si>
    <t>51111814</t>
  </si>
  <si>
    <t>Vinorelbine tartrate</t>
  </si>
  <si>
    <t>51111815</t>
  </si>
  <si>
    <t>Triptorelin</t>
  </si>
  <si>
    <t>51111816</t>
  </si>
  <si>
    <t>Buserelin</t>
  </si>
  <si>
    <t>51111817</t>
  </si>
  <si>
    <t>Toremifene citrate</t>
  </si>
  <si>
    <t>51111818</t>
  </si>
  <si>
    <t>Triptorelin pamoate</t>
  </si>
  <si>
    <t>51111819</t>
  </si>
  <si>
    <t>Fulvestrant</t>
  </si>
  <si>
    <t>51111820</t>
  </si>
  <si>
    <t>Letrozole</t>
  </si>
  <si>
    <t>51111821</t>
  </si>
  <si>
    <t>Tamoxifen citrate</t>
  </si>
  <si>
    <t>51111900</t>
  </si>
  <si>
    <t>Natural antineoplastic products</t>
  </si>
  <si>
    <t>51111901</t>
  </si>
  <si>
    <t>Asparaginase</t>
  </si>
  <si>
    <t>51111902</t>
  </si>
  <si>
    <t>Docetaxel</t>
  </si>
  <si>
    <t>51111904</t>
  </si>
  <si>
    <t>Paclitaxel</t>
  </si>
  <si>
    <t>51111905</t>
  </si>
  <si>
    <t>Porfimer sodium</t>
  </si>
  <si>
    <t>51111906</t>
  </si>
  <si>
    <t>Pegaspargase</t>
  </si>
  <si>
    <t>51111907</t>
  </si>
  <si>
    <t>Sodium phenylbutyrate</t>
  </si>
  <si>
    <t>51120000</t>
  </si>
  <si>
    <t>Cardiovascular drugs</t>
  </si>
  <si>
    <t>51121500</t>
  </si>
  <si>
    <t>Antiarrythmic agents</t>
  </si>
  <si>
    <t>51121501</t>
  </si>
  <si>
    <t>Adenosine</t>
  </si>
  <si>
    <t>51121502</t>
  </si>
  <si>
    <t>Digoxin</t>
  </si>
  <si>
    <t>51121503</t>
  </si>
  <si>
    <t>Quinidine gluconate</t>
  </si>
  <si>
    <t>51121504</t>
  </si>
  <si>
    <t>Flecainide</t>
  </si>
  <si>
    <t>51121506</t>
  </si>
  <si>
    <t>Sotalol hydrochloride</t>
  </si>
  <si>
    <t>51121507</t>
  </si>
  <si>
    <t>Hydroquinidine hydrochloride</t>
  </si>
  <si>
    <t>51121509</t>
  </si>
  <si>
    <t>Propafenone</t>
  </si>
  <si>
    <t>51121510</t>
  </si>
  <si>
    <t>Disopyramide</t>
  </si>
  <si>
    <t>51121511</t>
  </si>
  <si>
    <t>Amiodarone hydrochloride</t>
  </si>
  <si>
    <t>51121512</t>
  </si>
  <si>
    <t>Bretylium tosylate</t>
  </si>
  <si>
    <t>51121513</t>
  </si>
  <si>
    <t>Disopyramide phosphate</t>
  </si>
  <si>
    <t>51121514</t>
  </si>
  <si>
    <t>Dofetilide</t>
  </si>
  <si>
    <t>51121515</t>
  </si>
  <si>
    <t>Flecainide acetate</t>
  </si>
  <si>
    <t>51121516</t>
  </si>
  <si>
    <t>Ibutilide fumarate</t>
  </si>
  <si>
    <t>51121517</t>
  </si>
  <si>
    <t>Mexiletine hydrochloride</t>
  </si>
  <si>
    <t>51121518</t>
  </si>
  <si>
    <t>Moricizine hydrochloride</t>
  </si>
  <si>
    <t>51121519</t>
  </si>
  <si>
    <t>Procainamide hydrochloride</t>
  </si>
  <si>
    <t>51121520</t>
  </si>
  <si>
    <t>Propafenone hydrochloride</t>
  </si>
  <si>
    <t>51121521</t>
  </si>
  <si>
    <t>Quinidine polygalacturonate</t>
  </si>
  <si>
    <t>51121522</t>
  </si>
  <si>
    <t>Tocainide hydrochloride</t>
  </si>
  <si>
    <t>51121523</t>
  </si>
  <si>
    <t>Quinidine sulfate</t>
  </si>
  <si>
    <t>51121600</t>
  </si>
  <si>
    <t>Antianginal drugs</t>
  </si>
  <si>
    <t>51121601</t>
  </si>
  <si>
    <t>Amyl nitrate</t>
  </si>
  <si>
    <t>51121602</t>
  </si>
  <si>
    <t>Isosorbide dinitrate</t>
  </si>
  <si>
    <t>51121603</t>
  </si>
  <si>
    <t>Nitroglycerin</t>
  </si>
  <si>
    <t>51121604</t>
  </si>
  <si>
    <t>Pentaerythritol tetranitrate</t>
  </si>
  <si>
    <t>51121607</t>
  </si>
  <si>
    <t>Nicorandil</t>
  </si>
  <si>
    <t>51121608</t>
  </si>
  <si>
    <t>Nicardipine Hydrochloride</t>
  </si>
  <si>
    <t>51121609</t>
  </si>
  <si>
    <t>Molsidomine</t>
  </si>
  <si>
    <t>51121610</t>
  </si>
  <si>
    <t>Pralidoxime</t>
  </si>
  <si>
    <t>51121611</t>
  </si>
  <si>
    <t>Trimetazidine</t>
  </si>
  <si>
    <t>51121614</t>
  </si>
  <si>
    <t>Isosorbide mononitrate</t>
  </si>
  <si>
    <t>51121615</t>
  </si>
  <si>
    <t>Bepridil hydrochloride</t>
  </si>
  <si>
    <t>51121616</t>
  </si>
  <si>
    <t>Isoxsuprine hydrochloride</t>
  </si>
  <si>
    <t>51121700</t>
  </si>
  <si>
    <t>Antihypertensive drugs</t>
  </si>
  <si>
    <t>51121701</t>
  </si>
  <si>
    <t>Diazoxide</t>
  </si>
  <si>
    <t>51121702</t>
  </si>
  <si>
    <t>Terazosin</t>
  </si>
  <si>
    <t>51121703</t>
  </si>
  <si>
    <t>Captopril</t>
  </si>
  <si>
    <t>51121704</t>
  </si>
  <si>
    <t>Lisinopril</t>
  </si>
  <si>
    <t>51121705</t>
  </si>
  <si>
    <t>Felodipine</t>
  </si>
  <si>
    <t>51121706</t>
  </si>
  <si>
    <t>Isradipine</t>
  </si>
  <si>
    <t>51121707</t>
  </si>
  <si>
    <t>Verapamil</t>
  </si>
  <si>
    <t>51121708</t>
  </si>
  <si>
    <t>Methyldopa</t>
  </si>
  <si>
    <t>51121709</t>
  </si>
  <si>
    <t>Carvedilol</t>
  </si>
  <si>
    <t>51121710</t>
  </si>
  <si>
    <t>Losartan potassium</t>
  </si>
  <si>
    <t>51121711</t>
  </si>
  <si>
    <t>Minoxidil</t>
  </si>
  <si>
    <t>51121713</t>
  </si>
  <si>
    <t>Diltiazem hydrochloride</t>
  </si>
  <si>
    <t>51121714</t>
  </si>
  <si>
    <t>Vincamine</t>
  </si>
  <si>
    <t>51121715</t>
  </si>
  <si>
    <t>Enalapril</t>
  </si>
  <si>
    <t>51121716</t>
  </si>
  <si>
    <t>Piretanide</t>
  </si>
  <si>
    <t>51121717</t>
  </si>
  <si>
    <t>Eprosartan mesylate</t>
  </si>
  <si>
    <t>51121718</t>
  </si>
  <si>
    <t>Clonidine hydrochloride</t>
  </si>
  <si>
    <t>51121721</t>
  </si>
  <si>
    <t>Metoprolol tartrate</t>
  </si>
  <si>
    <t>51121722</t>
  </si>
  <si>
    <t>Reserpine</t>
  </si>
  <si>
    <t>51121724</t>
  </si>
  <si>
    <t>Naftidrofuryl oxalate</t>
  </si>
  <si>
    <t>51121725</t>
  </si>
  <si>
    <t>Bisoprolol fumarate</t>
  </si>
  <si>
    <t>51121726</t>
  </si>
  <si>
    <t>Indapamide</t>
  </si>
  <si>
    <t>51121727</t>
  </si>
  <si>
    <t>Penbutolol</t>
  </si>
  <si>
    <t>51121728</t>
  </si>
  <si>
    <t>Prazosin</t>
  </si>
  <si>
    <t>51121729</t>
  </si>
  <si>
    <t>Celiprolol</t>
  </si>
  <si>
    <t>51121730</t>
  </si>
  <si>
    <t>Ramipril</t>
  </si>
  <si>
    <t>51121731</t>
  </si>
  <si>
    <t>Trandolapril</t>
  </si>
  <si>
    <t>51121732</t>
  </si>
  <si>
    <t>Combination trandolapril and verapamil hydrochloride</t>
  </si>
  <si>
    <t>51121733</t>
  </si>
  <si>
    <t>Valsartan</t>
  </si>
  <si>
    <t>51121734</t>
  </si>
  <si>
    <t>Xantinol nicotinate</t>
  </si>
  <si>
    <t>51121735</t>
  </si>
  <si>
    <t>Candesartan cilexetil</t>
  </si>
  <si>
    <t>51121737</t>
  </si>
  <si>
    <t>Benazepril hydrochloride</t>
  </si>
  <si>
    <t>51121738</t>
  </si>
  <si>
    <t>Deserpidine</t>
  </si>
  <si>
    <t>51121739</t>
  </si>
  <si>
    <t>Verapamil hydrochloride</t>
  </si>
  <si>
    <t>51121740</t>
  </si>
  <si>
    <t>Nisoldipine</t>
  </si>
  <si>
    <t>51121741</t>
  </si>
  <si>
    <t>Mibefradil dihydrochloride</t>
  </si>
  <si>
    <t>51121742</t>
  </si>
  <si>
    <t>Diltiazem malate</t>
  </si>
  <si>
    <t>51121743</t>
  </si>
  <si>
    <t>Amlodipine besylate</t>
  </si>
  <si>
    <t>51121744</t>
  </si>
  <si>
    <t>Enalpril maleate</t>
  </si>
  <si>
    <t>51121745</t>
  </si>
  <si>
    <t>Enalaprilat dihydrate</t>
  </si>
  <si>
    <t>51121746</t>
  </si>
  <si>
    <t>Fenoldopam mesylate</t>
  </si>
  <si>
    <t>51121747</t>
  </si>
  <si>
    <t>Fosinopril sodium</t>
  </si>
  <si>
    <t>51121748</t>
  </si>
  <si>
    <t>Guanabenz acetate</t>
  </si>
  <si>
    <t>51121749</t>
  </si>
  <si>
    <t>Guanadrel sulfate</t>
  </si>
  <si>
    <t>51121750</t>
  </si>
  <si>
    <t>Guanethidine sulfate</t>
  </si>
  <si>
    <t>51121751</t>
  </si>
  <si>
    <t>Guanfacine hydrochloride</t>
  </si>
  <si>
    <t>51121752</t>
  </si>
  <si>
    <t>Hydralazine hydrochloride</t>
  </si>
  <si>
    <t>51121753</t>
  </si>
  <si>
    <t>Irbesartan</t>
  </si>
  <si>
    <t>51121754</t>
  </si>
  <si>
    <t>Mecamylamine hydrochloride</t>
  </si>
  <si>
    <t>51121755</t>
  </si>
  <si>
    <t>Methyldopate hydrochloride</t>
  </si>
  <si>
    <t>51121756</t>
  </si>
  <si>
    <t>Metyrosine</t>
  </si>
  <si>
    <t>51121757</t>
  </si>
  <si>
    <t>Moexipril hydrochloride</t>
  </si>
  <si>
    <t>51121758</t>
  </si>
  <si>
    <t>Nitroprusside sodium</t>
  </si>
  <si>
    <t>51121759</t>
  </si>
  <si>
    <t>Olmesartan medoxomil</t>
  </si>
  <si>
    <t>51121760</t>
  </si>
  <si>
    <t>Perindopril erbumine</t>
  </si>
  <si>
    <t>51121761</t>
  </si>
  <si>
    <t>Quinapril hydrochloride</t>
  </si>
  <si>
    <t>51121762</t>
  </si>
  <si>
    <t>Rauwolfia serpentina</t>
  </si>
  <si>
    <t>51121763</t>
  </si>
  <si>
    <t>Telmisartan</t>
  </si>
  <si>
    <t>51121764</t>
  </si>
  <si>
    <t>Quinapril</t>
  </si>
  <si>
    <t>51121765</t>
  </si>
  <si>
    <t>Metoprolol</t>
  </si>
  <si>
    <t>51121800</t>
  </si>
  <si>
    <t>Antihyperlipidemic and hypocholesterolemic agents</t>
  </si>
  <si>
    <t>51121801</t>
  </si>
  <si>
    <t>Fluvastatin sodium</t>
  </si>
  <si>
    <t>51121802</t>
  </si>
  <si>
    <t>Lovastatin</t>
  </si>
  <si>
    <t>51121803</t>
  </si>
  <si>
    <t>Simvastatin</t>
  </si>
  <si>
    <t>51121804</t>
  </si>
  <si>
    <t>Clofibrate</t>
  </si>
  <si>
    <t>51121805</t>
  </si>
  <si>
    <t>Gemfibrozil</t>
  </si>
  <si>
    <t>51121806</t>
  </si>
  <si>
    <t>Pravastatin sodium</t>
  </si>
  <si>
    <t>51121807</t>
  </si>
  <si>
    <t>Polidocanol</t>
  </si>
  <si>
    <t>51121808</t>
  </si>
  <si>
    <t>Probucol</t>
  </si>
  <si>
    <t>51121809</t>
  </si>
  <si>
    <t>Fenofibrate</t>
  </si>
  <si>
    <t>51121810</t>
  </si>
  <si>
    <t>Atorvastatin calcium</t>
  </si>
  <si>
    <t>51121811</t>
  </si>
  <si>
    <t>Cerivastatin sodium</t>
  </si>
  <si>
    <t>51121812</t>
  </si>
  <si>
    <t>Choline</t>
  </si>
  <si>
    <t>51121813</t>
  </si>
  <si>
    <t>Choline bitartrate</t>
  </si>
  <si>
    <t>51121814</t>
  </si>
  <si>
    <t>Inositol</t>
  </si>
  <si>
    <t>51121815</t>
  </si>
  <si>
    <t>Racemethionine</t>
  </si>
  <si>
    <t>51121816</t>
  </si>
  <si>
    <t>Phosphatidylcholine</t>
  </si>
  <si>
    <t>51121817</t>
  </si>
  <si>
    <t>Cholestyramine</t>
  </si>
  <si>
    <t>51121818</t>
  </si>
  <si>
    <t>Atorvastatin</t>
  </si>
  <si>
    <t>51121819</t>
  </si>
  <si>
    <t>Ezetimibe</t>
  </si>
  <si>
    <t>51121820</t>
  </si>
  <si>
    <t>Chondroitin sulfate A</t>
  </si>
  <si>
    <t>51121900</t>
  </si>
  <si>
    <t>Drugs used for congestive heart failure</t>
  </si>
  <si>
    <t>51121901</t>
  </si>
  <si>
    <t>Inamrinone lactate</t>
  </si>
  <si>
    <t>51121902</t>
  </si>
  <si>
    <t>Milrinone lactate</t>
  </si>
  <si>
    <t>51121903</t>
  </si>
  <si>
    <t>Digitoxin</t>
  </si>
  <si>
    <t>51121904</t>
  </si>
  <si>
    <t>Nifedipine</t>
  </si>
  <si>
    <t>51121905</t>
  </si>
  <si>
    <t>Enoximone</t>
  </si>
  <si>
    <t>51121906</t>
  </si>
  <si>
    <t>Betaine</t>
  </si>
  <si>
    <t>51121907</t>
  </si>
  <si>
    <t>Nesiritide</t>
  </si>
  <si>
    <t>51121908</t>
  </si>
  <si>
    <t>Powdered or prepared digitalis leaf</t>
  </si>
  <si>
    <t>51122100</t>
  </si>
  <si>
    <t>Vasodilators</t>
  </si>
  <si>
    <t>51122101</t>
  </si>
  <si>
    <t>Dihydroergocristine mesilate</t>
  </si>
  <si>
    <t>51122102</t>
  </si>
  <si>
    <t>Buflomedil hydrochloride</t>
  </si>
  <si>
    <t>51122103</t>
  </si>
  <si>
    <t>Linsidomine hydrochlorate</t>
  </si>
  <si>
    <t>51122104</t>
  </si>
  <si>
    <t>Papaverine</t>
  </si>
  <si>
    <t>51122105</t>
  </si>
  <si>
    <t>Pentifylline</t>
  </si>
  <si>
    <t>51122107</t>
  </si>
  <si>
    <t>Ifenprodil tartrate</t>
  </si>
  <si>
    <t>51122108</t>
  </si>
  <si>
    <t>Ergoloid mesylates</t>
  </si>
  <si>
    <t>51122109</t>
  </si>
  <si>
    <t>Papaverine hydrochloride</t>
  </si>
  <si>
    <t>51122110</t>
  </si>
  <si>
    <t>Nimodipine</t>
  </si>
  <si>
    <t>51122111</t>
  </si>
  <si>
    <t>Amyl nitrite</t>
  </si>
  <si>
    <t>51122112</t>
  </si>
  <si>
    <t>Alprostadil</t>
  </si>
  <si>
    <t>51122200</t>
  </si>
  <si>
    <t>Antihypotensive drugs</t>
  </si>
  <si>
    <t>51122201</t>
  </si>
  <si>
    <t>Ornipressin</t>
  </si>
  <si>
    <t>51122300</t>
  </si>
  <si>
    <t>Cardioplegic agents</t>
  </si>
  <si>
    <t>51122301</t>
  </si>
  <si>
    <t>Cardioplegic solution</t>
  </si>
  <si>
    <t>51130000</t>
  </si>
  <si>
    <t>Hematolic drugs</t>
  </si>
  <si>
    <t>51131500</t>
  </si>
  <si>
    <t>Antianemic drugs</t>
  </si>
  <si>
    <t>51131501</t>
  </si>
  <si>
    <t>Ferrous fumarate</t>
  </si>
  <si>
    <t>51131502</t>
  </si>
  <si>
    <t>Ferrous gluconate</t>
  </si>
  <si>
    <t>51131503</t>
  </si>
  <si>
    <t>Ferrous sulfate</t>
  </si>
  <si>
    <t>51131504</t>
  </si>
  <si>
    <t>Magnesium pidolate</t>
  </si>
  <si>
    <t>51131505</t>
  </si>
  <si>
    <t>Oxymetholone</t>
  </si>
  <si>
    <t>51131506</t>
  </si>
  <si>
    <t>Erythropoietin</t>
  </si>
  <si>
    <t>51131507</t>
  </si>
  <si>
    <t>Darbepoetin alfa</t>
  </si>
  <si>
    <t>51131508</t>
  </si>
  <si>
    <t>Epoetin alfa</t>
  </si>
  <si>
    <t>51131509</t>
  </si>
  <si>
    <t>Ferric ammonium citrate</t>
  </si>
  <si>
    <t>51131510</t>
  </si>
  <si>
    <t>Heme iron polypeptide</t>
  </si>
  <si>
    <t>51131511</t>
  </si>
  <si>
    <t>Iron polysaccharide</t>
  </si>
  <si>
    <t>51131512</t>
  </si>
  <si>
    <t>Ferric pyrophosphate</t>
  </si>
  <si>
    <t>51131513</t>
  </si>
  <si>
    <t>Ferrous cacodylate</t>
  </si>
  <si>
    <t>51131514</t>
  </si>
  <si>
    <t>Carbonyl iron</t>
  </si>
  <si>
    <t>51131515</t>
  </si>
  <si>
    <t>Hemin or hematin</t>
  </si>
  <si>
    <t>51131516</t>
  </si>
  <si>
    <t>Iron sucrose</t>
  </si>
  <si>
    <t>51131600</t>
  </si>
  <si>
    <t>Anticoagulants</t>
  </si>
  <si>
    <t>51131601</t>
  </si>
  <si>
    <t>Aprotinin</t>
  </si>
  <si>
    <t>51131602</t>
  </si>
  <si>
    <t>Heparin calcium</t>
  </si>
  <si>
    <t>51131603</t>
  </si>
  <si>
    <t>Heparin sodium</t>
  </si>
  <si>
    <t>51131604</t>
  </si>
  <si>
    <t>Warfarin sodium</t>
  </si>
  <si>
    <t>51131605</t>
  </si>
  <si>
    <t>Sodium Citrate</t>
  </si>
  <si>
    <t>51131606</t>
  </si>
  <si>
    <t>Sodium apolate</t>
  </si>
  <si>
    <t>51131607</t>
  </si>
  <si>
    <t>Enoxaparin sodium</t>
  </si>
  <si>
    <t>51131608</t>
  </si>
  <si>
    <t>Lepirudin</t>
  </si>
  <si>
    <t>51131609</t>
  </si>
  <si>
    <t>Desirudin</t>
  </si>
  <si>
    <t>51131610</t>
  </si>
  <si>
    <t>Ardeparin sodium</t>
  </si>
  <si>
    <t>51131611</t>
  </si>
  <si>
    <t>Dalteparin sodium</t>
  </si>
  <si>
    <t>51131612</t>
  </si>
  <si>
    <t>Danaparoid sodium</t>
  </si>
  <si>
    <t>51131613</t>
  </si>
  <si>
    <t>Dicumarol</t>
  </si>
  <si>
    <t>51131614</t>
  </si>
  <si>
    <t>Anisindione</t>
  </si>
  <si>
    <t>51131615</t>
  </si>
  <si>
    <t>Fondaparinux sodium</t>
  </si>
  <si>
    <t>51131616</t>
  </si>
  <si>
    <t>Tinzaparin sodium</t>
  </si>
  <si>
    <t>51131617</t>
  </si>
  <si>
    <t>Anticoagulant citrate phosphate dextrose solution</t>
  </si>
  <si>
    <t>51131700</t>
  </si>
  <si>
    <t>Thrombolytic drugs and platelet aggregation inhibitors</t>
  </si>
  <si>
    <t>51131701</t>
  </si>
  <si>
    <t>Abciximab</t>
  </si>
  <si>
    <t>51131702</t>
  </si>
  <si>
    <t>Alteplase</t>
  </si>
  <si>
    <t>51131703</t>
  </si>
  <si>
    <t>Streptokinase</t>
  </si>
  <si>
    <t>51131704</t>
  </si>
  <si>
    <t>Urokinase</t>
  </si>
  <si>
    <t>51131705</t>
  </si>
  <si>
    <t>Dipyridamole</t>
  </si>
  <si>
    <t>51131706</t>
  </si>
  <si>
    <t>Argatroban</t>
  </si>
  <si>
    <t>51131707</t>
  </si>
  <si>
    <t>Bivalirudin</t>
  </si>
  <si>
    <t>51131708</t>
  </si>
  <si>
    <t>Cilostazol</t>
  </si>
  <si>
    <t>51131709</t>
  </si>
  <si>
    <t>Clopidogrel bisulfate</t>
  </si>
  <si>
    <t>51131710</t>
  </si>
  <si>
    <t>Eptifibatide</t>
  </si>
  <si>
    <t>51131711</t>
  </si>
  <si>
    <t>Tenecteplase</t>
  </si>
  <si>
    <t>51131712</t>
  </si>
  <si>
    <t>Ticlopidine hydrochloride</t>
  </si>
  <si>
    <t>51131713</t>
  </si>
  <si>
    <t>Tirofiban hydrochloride monohydrate</t>
  </si>
  <si>
    <t>51131714</t>
  </si>
  <si>
    <t>Anistreplase</t>
  </si>
  <si>
    <t>51131715</t>
  </si>
  <si>
    <t>Anagrelide hydrochloride</t>
  </si>
  <si>
    <t>51131716</t>
  </si>
  <si>
    <t>Reteplase</t>
  </si>
  <si>
    <t>51131800</t>
  </si>
  <si>
    <t>Coagulants and systemic hemostatic agents</t>
  </si>
  <si>
    <t>51131801</t>
  </si>
  <si>
    <t>Fibrinogen</t>
  </si>
  <si>
    <t>51131802</t>
  </si>
  <si>
    <t>Antihemophilic factors or globulins</t>
  </si>
  <si>
    <t>51131803</t>
  </si>
  <si>
    <t>Thrombin</t>
  </si>
  <si>
    <t>51131804</t>
  </si>
  <si>
    <t>Oprelvekin</t>
  </si>
  <si>
    <t>51131805</t>
  </si>
  <si>
    <t>Ethamsylate</t>
  </si>
  <si>
    <t>51131806</t>
  </si>
  <si>
    <t>Ferric subsulfate</t>
  </si>
  <si>
    <t>51131807</t>
  </si>
  <si>
    <t>Morrhuate sodium</t>
  </si>
  <si>
    <t>51131808</t>
  </si>
  <si>
    <t>Aminocaproic acid</t>
  </si>
  <si>
    <t>51131809</t>
  </si>
  <si>
    <t>Calcium dobesilate</t>
  </si>
  <si>
    <t>51131900</t>
  </si>
  <si>
    <t>Blood plasma substitutes and extenders and expanders</t>
  </si>
  <si>
    <t>51131901</t>
  </si>
  <si>
    <t>Poligeline</t>
  </si>
  <si>
    <t>51131903</t>
  </si>
  <si>
    <t>Gelatin</t>
  </si>
  <si>
    <t>51131904</t>
  </si>
  <si>
    <t>Human blood plasma</t>
  </si>
  <si>
    <t>51131905</t>
  </si>
  <si>
    <t>Dextran</t>
  </si>
  <si>
    <t>51131906</t>
  </si>
  <si>
    <t>Pentastarch</t>
  </si>
  <si>
    <t>51131907</t>
  </si>
  <si>
    <t>Human plasma protein fraction</t>
  </si>
  <si>
    <t>51131908</t>
  </si>
  <si>
    <t>Hetastarch</t>
  </si>
  <si>
    <t>51131909</t>
  </si>
  <si>
    <t>Albumin human</t>
  </si>
  <si>
    <t>51131910</t>
  </si>
  <si>
    <t>Polyvidone or Povidone</t>
  </si>
  <si>
    <t>51132000</t>
  </si>
  <si>
    <t>Hemorrheologic agents</t>
  </si>
  <si>
    <t>51132001</t>
  </si>
  <si>
    <t>Pentoxifylline</t>
  </si>
  <si>
    <t>51140000</t>
  </si>
  <si>
    <t>Central nervous system drugs</t>
  </si>
  <si>
    <t>51141500</t>
  </si>
  <si>
    <t>Anticonvulsants</t>
  </si>
  <si>
    <t>51141501</t>
  </si>
  <si>
    <t>Acetazolamide</t>
  </si>
  <si>
    <t>51141502</t>
  </si>
  <si>
    <t>Clonazepam</t>
  </si>
  <si>
    <t>51141503</t>
  </si>
  <si>
    <t>Felbamate</t>
  </si>
  <si>
    <t>51141504</t>
  </si>
  <si>
    <t>Lamotrigine</t>
  </si>
  <si>
    <t>51141505</t>
  </si>
  <si>
    <t>Phenobarbital</t>
  </si>
  <si>
    <t>51141506</t>
  </si>
  <si>
    <t>Phenobarbital sodium</t>
  </si>
  <si>
    <t>51141507</t>
  </si>
  <si>
    <t>Phenytoin</t>
  </si>
  <si>
    <t>51141508</t>
  </si>
  <si>
    <t>Ethosuximide</t>
  </si>
  <si>
    <t>51141509</t>
  </si>
  <si>
    <t>Vigabatrin</t>
  </si>
  <si>
    <t>51141510</t>
  </si>
  <si>
    <t>Barbexaclon</t>
  </si>
  <si>
    <t>51141511</t>
  </si>
  <si>
    <t>Urbanyl</t>
  </si>
  <si>
    <t>51141512</t>
  </si>
  <si>
    <t>Clobazam</t>
  </si>
  <si>
    <t>51141513</t>
  </si>
  <si>
    <t>Carbamazepine</t>
  </si>
  <si>
    <t>51141514</t>
  </si>
  <si>
    <t>Zonisamide</t>
  </si>
  <si>
    <t>51141515</t>
  </si>
  <si>
    <t>Ethotoin</t>
  </si>
  <si>
    <t>51141516</t>
  </si>
  <si>
    <t>Fosphenytoin sodium</t>
  </si>
  <si>
    <t>51141517</t>
  </si>
  <si>
    <t>Gabapentin</t>
  </si>
  <si>
    <t>51141518</t>
  </si>
  <si>
    <t>Levetiracetam</t>
  </si>
  <si>
    <t>51141519</t>
  </si>
  <si>
    <t>Mephenytoin</t>
  </si>
  <si>
    <t>51141520</t>
  </si>
  <si>
    <t>Mephobarbital</t>
  </si>
  <si>
    <t>51141521</t>
  </si>
  <si>
    <t>Methsuximide</t>
  </si>
  <si>
    <t>51141522</t>
  </si>
  <si>
    <t>Oxcarbazepine</t>
  </si>
  <si>
    <t>51141523</t>
  </si>
  <si>
    <t>Paramethadione</t>
  </si>
  <si>
    <t>51141524</t>
  </si>
  <si>
    <t>Phenacemide</t>
  </si>
  <si>
    <t>51141525</t>
  </si>
  <si>
    <t>Phenytoin sodium</t>
  </si>
  <si>
    <t>51141526</t>
  </si>
  <si>
    <t>Primidone</t>
  </si>
  <si>
    <t>51141527</t>
  </si>
  <si>
    <t>Tiagabine hydrochloride</t>
  </si>
  <si>
    <t>51141528</t>
  </si>
  <si>
    <t>Topiramate</t>
  </si>
  <si>
    <t>51141529</t>
  </si>
  <si>
    <t>Trimethadione</t>
  </si>
  <si>
    <t>51141530</t>
  </si>
  <si>
    <t>Valproate sodium</t>
  </si>
  <si>
    <t>51141531</t>
  </si>
  <si>
    <t>Valproic acid</t>
  </si>
  <si>
    <t>51141532</t>
  </si>
  <si>
    <t>Acetazolamide sodium</t>
  </si>
  <si>
    <t>51141533</t>
  </si>
  <si>
    <t>Divalproex sodium</t>
  </si>
  <si>
    <t>51141600</t>
  </si>
  <si>
    <t>Antidepressants</t>
  </si>
  <si>
    <t>51141601</t>
  </si>
  <si>
    <t>Amitriptyline hydrochloride</t>
  </si>
  <si>
    <t>51141602</t>
  </si>
  <si>
    <t>Doxepin hydrochloride</t>
  </si>
  <si>
    <t>51141603</t>
  </si>
  <si>
    <t>Imipramine pamoate</t>
  </si>
  <si>
    <t>51141604</t>
  </si>
  <si>
    <t>Mirtazapine</t>
  </si>
  <si>
    <t>51141605</t>
  </si>
  <si>
    <t>Paroxetine hydrochloride</t>
  </si>
  <si>
    <t>51141606</t>
  </si>
  <si>
    <t>Trazodone hydrochloride</t>
  </si>
  <si>
    <t>51141607</t>
  </si>
  <si>
    <t>Fluvoxamine maleate</t>
  </si>
  <si>
    <t>51141608</t>
  </si>
  <si>
    <t>Amitriptylinoxide</t>
  </si>
  <si>
    <t>51141609</t>
  </si>
  <si>
    <t>Tranylcypromine sulphate</t>
  </si>
  <si>
    <t>51141610</t>
  </si>
  <si>
    <t>Desipramine hydrochloride</t>
  </si>
  <si>
    <t>51141611</t>
  </si>
  <si>
    <t>Trimipramine mesilate</t>
  </si>
  <si>
    <t>51141612</t>
  </si>
  <si>
    <t>Sibutramine</t>
  </si>
  <si>
    <t>51141613</t>
  </si>
  <si>
    <t>Carpipramine hydrochloride</t>
  </si>
  <si>
    <t>51141614</t>
  </si>
  <si>
    <t>Clomipramine</t>
  </si>
  <si>
    <t>51141615</t>
  </si>
  <si>
    <t>Trimipramine</t>
  </si>
  <si>
    <t>51141616</t>
  </si>
  <si>
    <t>Clomipramine hydrochloride</t>
  </si>
  <si>
    <t>51141617</t>
  </si>
  <si>
    <t>Citalopram hydrobromide</t>
  </si>
  <si>
    <t>51141618</t>
  </si>
  <si>
    <t>Fluoxetine hydrochloride</t>
  </si>
  <si>
    <t>51141619</t>
  </si>
  <si>
    <t>Sertraline hydrochloride</t>
  </si>
  <si>
    <t>51141620</t>
  </si>
  <si>
    <t>St. John's Wort</t>
  </si>
  <si>
    <t>51141621</t>
  </si>
  <si>
    <t>Imipramine hydrochloride</t>
  </si>
  <si>
    <t>51141622</t>
  </si>
  <si>
    <t>Isocarboxazid</t>
  </si>
  <si>
    <t>51141623</t>
  </si>
  <si>
    <t>Maprotiline hydrochloride</t>
  </si>
  <si>
    <t>51141624</t>
  </si>
  <si>
    <t>Nefazodone hydrochloride</t>
  </si>
  <si>
    <t>51141625</t>
  </si>
  <si>
    <t>Nortriptyline hydrochloride</t>
  </si>
  <si>
    <t>51141626</t>
  </si>
  <si>
    <t>Protriptyline hydrochloride</t>
  </si>
  <si>
    <t>51141627</t>
  </si>
  <si>
    <t>Trimipramine maleate</t>
  </si>
  <si>
    <t>51141628</t>
  </si>
  <si>
    <t>Nortriptyline</t>
  </si>
  <si>
    <t>51141629</t>
  </si>
  <si>
    <t>Amoxapine</t>
  </si>
  <si>
    <t>51141630</t>
  </si>
  <si>
    <t>Thyroid</t>
  </si>
  <si>
    <t>51141631</t>
  </si>
  <si>
    <t>Bupropion hydrochloride</t>
  </si>
  <si>
    <t>51141632</t>
  </si>
  <si>
    <t>Phenelzine sulfate</t>
  </si>
  <si>
    <t>51141633</t>
  </si>
  <si>
    <t>Escitalopram oxalate</t>
  </si>
  <si>
    <t>51141700</t>
  </si>
  <si>
    <t>Antipsychotic agents</t>
  </si>
  <si>
    <t>51141701</t>
  </si>
  <si>
    <t>Phenothiazines</t>
  </si>
  <si>
    <t>51141702</t>
  </si>
  <si>
    <t>Haloperidol</t>
  </si>
  <si>
    <t>51141703</t>
  </si>
  <si>
    <t>Olanzapine</t>
  </si>
  <si>
    <t>51141704</t>
  </si>
  <si>
    <t>Risperidone</t>
  </si>
  <si>
    <t>51141705</t>
  </si>
  <si>
    <t>Nicergoline</t>
  </si>
  <si>
    <t>51141706</t>
  </si>
  <si>
    <t>Citicoline</t>
  </si>
  <si>
    <t>51141707</t>
  </si>
  <si>
    <t>Buspirone hydrochloride</t>
  </si>
  <si>
    <t>51141708</t>
  </si>
  <si>
    <t>Chlordiazepoxide</t>
  </si>
  <si>
    <t>51141709</t>
  </si>
  <si>
    <t>Fluphenazine</t>
  </si>
  <si>
    <t>51141710</t>
  </si>
  <si>
    <t>Periciazine</t>
  </si>
  <si>
    <t>51141711</t>
  </si>
  <si>
    <t>Levomepromazine</t>
  </si>
  <si>
    <t>51141712</t>
  </si>
  <si>
    <t>Zotepine</t>
  </si>
  <si>
    <t>51141713</t>
  </si>
  <si>
    <t>Pipotiazine palmitate</t>
  </si>
  <si>
    <t>51141714</t>
  </si>
  <si>
    <t>Piracetam</t>
  </si>
  <si>
    <t>51141715</t>
  </si>
  <si>
    <t>Clozapine</t>
  </si>
  <si>
    <t>51141716</t>
  </si>
  <si>
    <t>Haloperidol decanoate</t>
  </si>
  <si>
    <t>51141717</t>
  </si>
  <si>
    <t>Haloperidol lactate</t>
  </si>
  <si>
    <t>51141718</t>
  </si>
  <si>
    <t>Loxapine hydrochloride</t>
  </si>
  <si>
    <t>51141719</t>
  </si>
  <si>
    <t>Loxapine succinate</t>
  </si>
  <si>
    <t>51141720</t>
  </si>
  <si>
    <t>Molindone hydrochloride</t>
  </si>
  <si>
    <t>51141721</t>
  </si>
  <si>
    <t>Pimozide</t>
  </si>
  <si>
    <t>51141722</t>
  </si>
  <si>
    <t>Quetiapine fumarate</t>
  </si>
  <si>
    <t>51141723</t>
  </si>
  <si>
    <t>Thiothixenes</t>
  </si>
  <si>
    <t>51141724</t>
  </si>
  <si>
    <t>Thiothixene hydrochloride</t>
  </si>
  <si>
    <t>51141725</t>
  </si>
  <si>
    <t>Ziprasidone hydrochloride</t>
  </si>
  <si>
    <t>51141726</t>
  </si>
  <si>
    <t>Triflupromazine hydrochloride</t>
  </si>
  <si>
    <t>51141727</t>
  </si>
  <si>
    <t>Ziprasidone mesylate</t>
  </si>
  <si>
    <t>51141728</t>
  </si>
  <si>
    <t>Droperidol</t>
  </si>
  <si>
    <t>51141729</t>
  </si>
  <si>
    <t>Thioridazine hydrochloride</t>
  </si>
  <si>
    <t>51141800</t>
  </si>
  <si>
    <t>Hypnotics</t>
  </si>
  <si>
    <t>51141801</t>
  </si>
  <si>
    <t>Pentobarbital</t>
  </si>
  <si>
    <t>51141802</t>
  </si>
  <si>
    <t>Secobarbital sodium</t>
  </si>
  <si>
    <t>51141803</t>
  </si>
  <si>
    <t>Chloral hydrate</t>
  </si>
  <si>
    <t>51141804</t>
  </si>
  <si>
    <t>Estazolam</t>
  </si>
  <si>
    <t>51141805</t>
  </si>
  <si>
    <t>Triazolam</t>
  </si>
  <si>
    <t>51141806</t>
  </si>
  <si>
    <t>Butobarbitone</t>
  </si>
  <si>
    <t>51141807</t>
  </si>
  <si>
    <t>Flunitrazepam</t>
  </si>
  <si>
    <t>51141808</t>
  </si>
  <si>
    <t>Zolpidem tartrate</t>
  </si>
  <si>
    <t>51141809</t>
  </si>
  <si>
    <t>Loprazolam mesilate</t>
  </si>
  <si>
    <t>51141810</t>
  </si>
  <si>
    <t>Zopiclone</t>
  </si>
  <si>
    <t>51141811</t>
  </si>
  <si>
    <t>Amobarbital sodium</t>
  </si>
  <si>
    <t>51141812</t>
  </si>
  <si>
    <t>Dexmedetomidine hydrochloride</t>
  </si>
  <si>
    <t>51141813</t>
  </si>
  <si>
    <t>Ethchlorvynol</t>
  </si>
  <si>
    <t>51141814</t>
  </si>
  <si>
    <t>Flurazepam hydrochloride</t>
  </si>
  <si>
    <t>51141815</t>
  </si>
  <si>
    <t>Glutethimide</t>
  </si>
  <si>
    <t>51141816</t>
  </si>
  <si>
    <t>Paraldehyde</t>
  </si>
  <si>
    <t>51141817</t>
  </si>
  <si>
    <t>Quazepam</t>
  </si>
  <si>
    <t>51141818</t>
  </si>
  <si>
    <t>Tryptophan</t>
  </si>
  <si>
    <t>51141819</t>
  </si>
  <si>
    <t>Zaleplon</t>
  </si>
  <si>
    <t>51141820</t>
  </si>
  <si>
    <t>Pentobarbital sodium</t>
  </si>
  <si>
    <t>51141821</t>
  </si>
  <si>
    <t>Doxylamine succinate</t>
  </si>
  <si>
    <t>51141822</t>
  </si>
  <si>
    <t>Butabarbital</t>
  </si>
  <si>
    <t>51141900</t>
  </si>
  <si>
    <t>Tranquilizers and antimanic and antianxiety drugs</t>
  </si>
  <si>
    <t>51141903</t>
  </si>
  <si>
    <t>Lithium carbonate</t>
  </si>
  <si>
    <t>51141904</t>
  </si>
  <si>
    <t>Lithium citrate</t>
  </si>
  <si>
    <t>51141907</t>
  </si>
  <si>
    <t>Sulpiride</t>
  </si>
  <si>
    <t>51141908</t>
  </si>
  <si>
    <t>Tiapride</t>
  </si>
  <si>
    <t>51141910</t>
  </si>
  <si>
    <t>Bromazepam</t>
  </si>
  <si>
    <t>51141911</t>
  </si>
  <si>
    <t>Tofisopam</t>
  </si>
  <si>
    <t>51141912</t>
  </si>
  <si>
    <t>Chlordiazepoxide hydrochloride</t>
  </si>
  <si>
    <t>51141913</t>
  </si>
  <si>
    <t>Chlormezanone</t>
  </si>
  <si>
    <t>51141914</t>
  </si>
  <si>
    <t>Clorazepate dipotassium</t>
  </si>
  <si>
    <t>51141915</t>
  </si>
  <si>
    <t>Halazepam</t>
  </si>
  <si>
    <t>51141916</t>
  </si>
  <si>
    <t>Lorazepam</t>
  </si>
  <si>
    <t>51141917</t>
  </si>
  <si>
    <t>Oxazepam</t>
  </si>
  <si>
    <t>51141918</t>
  </si>
  <si>
    <t>Meprobamate</t>
  </si>
  <si>
    <t>51141919</t>
  </si>
  <si>
    <t>Alprazolam</t>
  </si>
  <si>
    <t>51141920</t>
  </si>
  <si>
    <t>Diazepam</t>
  </si>
  <si>
    <t>51141921</t>
  </si>
  <si>
    <t>Midazolam hydrochloride</t>
  </si>
  <si>
    <t>51141922</t>
  </si>
  <si>
    <t>Temazepam</t>
  </si>
  <si>
    <t>51142000</t>
  </si>
  <si>
    <t>Non narcotic analgesics and antipyretics</t>
  </si>
  <si>
    <t>51142001</t>
  </si>
  <si>
    <t>Acetaminophen</t>
  </si>
  <si>
    <t>51142002</t>
  </si>
  <si>
    <t>Acetylsalicylic acid</t>
  </si>
  <si>
    <t>51142003</t>
  </si>
  <si>
    <t>Mesalamine</t>
  </si>
  <si>
    <t>51142004</t>
  </si>
  <si>
    <t>Meprobromate</t>
  </si>
  <si>
    <t>51142005</t>
  </si>
  <si>
    <t>Methyl butetisalicylate</t>
  </si>
  <si>
    <t>51142006</t>
  </si>
  <si>
    <t>Oxaceprol</t>
  </si>
  <si>
    <t>51142009</t>
  </si>
  <si>
    <t>Metamizol sodium</t>
  </si>
  <si>
    <t>51142010</t>
  </si>
  <si>
    <t>Acetanilide</t>
  </si>
  <si>
    <t>51142011</t>
  </si>
  <si>
    <t>Magnesium salicylate</t>
  </si>
  <si>
    <t>51142012</t>
  </si>
  <si>
    <t>Mefenamic acid</t>
  </si>
  <si>
    <t>51142013</t>
  </si>
  <si>
    <t>Salicylamide</t>
  </si>
  <si>
    <t>51142014</t>
  </si>
  <si>
    <t>Sodium thiosalicylate</t>
  </si>
  <si>
    <t>51142015</t>
  </si>
  <si>
    <t>Triethanolamine salicylate</t>
  </si>
  <si>
    <t>51142016</t>
  </si>
  <si>
    <t>Antipyrine and benzocaine solution</t>
  </si>
  <si>
    <t>51142017</t>
  </si>
  <si>
    <t>Salsalate or salicylsalicylic acid</t>
  </si>
  <si>
    <t>51142018</t>
  </si>
  <si>
    <t>Dehydrated alcohol injection</t>
  </si>
  <si>
    <t>51142100</t>
  </si>
  <si>
    <t>Nonsteroidal anti inflammatory drugs NSAIDs</t>
  </si>
  <si>
    <t>51142101</t>
  </si>
  <si>
    <t>Auranofin</t>
  </si>
  <si>
    <t>51142102</t>
  </si>
  <si>
    <t>Carpofen</t>
  </si>
  <si>
    <t>51142103</t>
  </si>
  <si>
    <t>Diclofenac potassium</t>
  </si>
  <si>
    <t>51142104</t>
  </si>
  <si>
    <t>Diclofenac sodium</t>
  </si>
  <si>
    <t>51142105</t>
  </si>
  <si>
    <t>Flurbiprofen</t>
  </si>
  <si>
    <t>51142106</t>
  </si>
  <si>
    <t>Ibuprofen</t>
  </si>
  <si>
    <t>51142107</t>
  </si>
  <si>
    <t>Indomethacin</t>
  </si>
  <si>
    <t>51142108</t>
  </si>
  <si>
    <t>Ketoprofen</t>
  </si>
  <si>
    <t>51142109</t>
  </si>
  <si>
    <t>Naproxen</t>
  </si>
  <si>
    <t>51142110</t>
  </si>
  <si>
    <t>Naproxen sodium</t>
  </si>
  <si>
    <t>51142111</t>
  </si>
  <si>
    <t>Oxaprozin</t>
  </si>
  <si>
    <t>51142112</t>
  </si>
  <si>
    <t>Sulindac</t>
  </si>
  <si>
    <t>51142113</t>
  </si>
  <si>
    <t>Suprofen</t>
  </si>
  <si>
    <t>51142114</t>
  </si>
  <si>
    <t>Benzydamine hydrochloride</t>
  </si>
  <si>
    <t>51142116</t>
  </si>
  <si>
    <t>Diethylamine salicylate</t>
  </si>
  <si>
    <t>51142117</t>
  </si>
  <si>
    <t>Diclofenac diethylamine</t>
  </si>
  <si>
    <t>51142118</t>
  </si>
  <si>
    <t>Nimesulide</t>
  </si>
  <si>
    <t>51142119</t>
  </si>
  <si>
    <t>Benorilate</t>
  </si>
  <si>
    <t>51142120</t>
  </si>
  <si>
    <t>Serrapeptase</t>
  </si>
  <si>
    <t>51142121</t>
  </si>
  <si>
    <t>Diclofenac</t>
  </si>
  <si>
    <t>51142122</t>
  </si>
  <si>
    <t>Sodium aurothiomalate</t>
  </si>
  <si>
    <t>51142123</t>
  </si>
  <si>
    <t>Ketorolac trometamol</t>
  </si>
  <si>
    <t>51142124</t>
  </si>
  <si>
    <t>Etodolac</t>
  </si>
  <si>
    <t>51142125</t>
  </si>
  <si>
    <t>Etofenamate</t>
  </si>
  <si>
    <t>51142126</t>
  </si>
  <si>
    <t>Floctafenine</t>
  </si>
  <si>
    <t>51142127</t>
  </si>
  <si>
    <t>Emorfazone</t>
  </si>
  <si>
    <t>51142128</t>
  </si>
  <si>
    <t>Piroxicam</t>
  </si>
  <si>
    <t>51142129</t>
  </si>
  <si>
    <t>Tiaprofenic acid</t>
  </si>
  <si>
    <t>51142130</t>
  </si>
  <si>
    <t>Leflunomide</t>
  </si>
  <si>
    <t>51142131</t>
  </si>
  <si>
    <t>Celecoxib</t>
  </si>
  <si>
    <t>51142132</t>
  </si>
  <si>
    <t>Aurothioglucose</t>
  </si>
  <si>
    <t>51142133</t>
  </si>
  <si>
    <t>Bromfenac sodium</t>
  </si>
  <si>
    <t>51142134</t>
  </si>
  <si>
    <t>Choline salicylate</t>
  </si>
  <si>
    <t>51142135</t>
  </si>
  <si>
    <t>Fenoprofen calcium</t>
  </si>
  <si>
    <t>51142136</t>
  </si>
  <si>
    <t>Flurbiprofen sodium</t>
  </si>
  <si>
    <t>51142137</t>
  </si>
  <si>
    <t>Indomethacin sodium trihydrate</t>
  </si>
  <si>
    <t>51142138</t>
  </si>
  <si>
    <t>Ketorolac tromethamine</t>
  </si>
  <si>
    <t>51142139</t>
  </si>
  <si>
    <t>Meclofenamate sodium</t>
  </si>
  <si>
    <t>51142140</t>
  </si>
  <si>
    <t>Meloxicam</t>
  </si>
  <si>
    <t>51142141</t>
  </si>
  <si>
    <t>Nabumetone</t>
  </si>
  <si>
    <t>51142142</t>
  </si>
  <si>
    <t>Rofecoxib</t>
  </si>
  <si>
    <t>51142143</t>
  </si>
  <si>
    <t>Tolmetin sodium</t>
  </si>
  <si>
    <t>51142144</t>
  </si>
  <si>
    <t>Valdecoxib</t>
  </si>
  <si>
    <t>51142145</t>
  </si>
  <si>
    <t>Adalimumab</t>
  </si>
  <si>
    <t>51142146</t>
  </si>
  <si>
    <t>Diflunisal</t>
  </si>
  <si>
    <t>51142147</t>
  </si>
  <si>
    <t>Anakinra</t>
  </si>
  <si>
    <t>51142148</t>
  </si>
  <si>
    <t>Sodium hyaluronate</t>
  </si>
  <si>
    <t>51142149</t>
  </si>
  <si>
    <t>Glucosamine</t>
  </si>
  <si>
    <t>51142200</t>
  </si>
  <si>
    <t>Narcotic analgesics</t>
  </si>
  <si>
    <t>51142201</t>
  </si>
  <si>
    <t>Butorphanol tartrate</t>
  </si>
  <si>
    <t>51142202</t>
  </si>
  <si>
    <t>Codeine phosphate</t>
  </si>
  <si>
    <t>51142203</t>
  </si>
  <si>
    <t>Codeine sulfate</t>
  </si>
  <si>
    <t>51142205</t>
  </si>
  <si>
    <t>Meperidine hydrochloride</t>
  </si>
  <si>
    <t>51142206</t>
  </si>
  <si>
    <t>Morphine sulfate</t>
  </si>
  <si>
    <t>51142207</t>
  </si>
  <si>
    <t>Oxycodone</t>
  </si>
  <si>
    <t>51142208</t>
  </si>
  <si>
    <t>Sufentanil citrate</t>
  </si>
  <si>
    <t>51142209</t>
  </si>
  <si>
    <t>Nefopam hydrochloride</t>
  </si>
  <si>
    <t>51142210</t>
  </si>
  <si>
    <t>Ethylmorphine hydrochloride</t>
  </si>
  <si>
    <t>51142211</t>
  </si>
  <si>
    <t>Hydrocodone</t>
  </si>
  <si>
    <t>51142212</t>
  </si>
  <si>
    <t>Dihydrocodeine resinate</t>
  </si>
  <si>
    <t>51142213</t>
  </si>
  <si>
    <t>Propoxyphene napsylate</t>
  </si>
  <si>
    <t>51142214</t>
  </si>
  <si>
    <t>Alfentanil hydrochloride</t>
  </si>
  <si>
    <t>51142215</t>
  </si>
  <si>
    <t>Buprenorphine hydrochloride</t>
  </si>
  <si>
    <t>51142216</t>
  </si>
  <si>
    <t>Dezocine</t>
  </si>
  <si>
    <t>51142217</t>
  </si>
  <si>
    <t>Dihydrocodeine tartrate</t>
  </si>
  <si>
    <t>51142218</t>
  </si>
  <si>
    <t>Dihydrocodeine</t>
  </si>
  <si>
    <t>51142219</t>
  </si>
  <si>
    <t>Fentanyl</t>
  </si>
  <si>
    <t>51142220</t>
  </si>
  <si>
    <t>Fentanyl citrate</t>
  </si>
  <si>
    <t>51142221</t>
  </si>
  <si>
    <t>Hydrocodone bitartrate</t>
  </si>
  <si>
    <t>51142222</t>
  </si>
  <si>
    <t>Hydromorphone hydrochloride</t>
  </si>
  <si>
    <t>51142223</t>
  </si>
  <si>
    <t>Hydrocodone polistirex</t>
  </si>
  <si>
    <t>51142224</t>
  </si>
  <si>
    <t>Levomethadyl acetate hydrochloride</t>
  </si>
  <si>
    <t>51142225</t>
  </si>
  <si>
    <t>Levorphanol tartrate</t>
  </si>
  <si>
    <t>51142226</t>
  </si>
  <si>
    <t>Methadone hydrochloride</t>
  </si>
  <si>
    <t>51142227</t>
  </si>
  <si>
    <t>Oxycodone hydrochloride</t>
  </si>
  <si>
    <t>51142228</t>
  </si>
  <si>
    <t>Oxymorphone hydrochloride</t>
  </si>
  <si>
    <t>51142229</t>
  </si>
  <si>
    <t>Pentazocine hydrochloride</t>
  </si>
  <si>
    <t>51142230</t>
  </si>
  <si>
    <t>Pentazocine lactate</t>
  </si>
  <si>
    <t>51142231</t>
  </si>
  <si>
    <t>Propoxyphene hydrochloride</t>
  </si>
  <si>
    <t>51142232</t>
  </si>
  <si>
    <t>Remifentanil hydrochloride</t>
  </si>
  <si>
    <t>51142233</t>
  </si>
  <si>
    <t>Codeine</t>
  </si>
  <si>
    <t>51142234</t>
  </si>
  <si>
    <t>Dihydrocodeine bitartrate</t>
  </si>
  <si>
    <t>51142235</t>
  </si>
  <si>
    <t>Tramadol hydrochloride</t>
  </si>
  <si>
    <t>51142236</t>
  </si>
  <si>
    <t>Opium</t>
  </si>
  <si>
    <t>51142237</t>
  </si>
  <si>
    <t>Dextropropoxyphene</t>
  </si>
  <si>
    <t>51142300</t>
  </si>
  <si>
    <t>Narcotic antagonists</t>
  </si>
  <si>
    <t>51142301</t>
  </si>
  <si>
    <t>Nalmefene hydrochloride</t>
  </si>
  <si>
    <t>51142302</t>
  </si>
  <si>
    <t>Naloxone hydrochloride</t>
  </si>
  <si>
    <t>51142303</t>
  </si>
  <si>
    <t>Naltrexone</t>
  </si>
  <si>
    <t>51142304</t>
  </si>
  <si>
    <t>Nalbuphine hydrochloride</t>
  </si>
  <si>
    <t>51142305</t>
  </si>
  <si>
    <t>Roxatidine</t>
  </si>
  <si>
    <t>51142400</t>
  </si>
  <si>
    <t>Drugs used for vascular and migraine headaches</t>
  </si>
  <si>
    <t>51142401</t>
  </si>
  <si>
    <t>Methysergide maleate</t>
  </si>
  <si>
    <t>51142402</t>
  </si>
  <si>
    <t>Sumatriptan succinate</t>
  </si>
  <si>
    <t>51142403</t>
  </si>
  <si>
    <t>Ergotamine tartrate</t>
  </si>
  <si>
    <t>51142404</t>
  </si>
  <si>
    <t>Dihydroergotamine</t>
  </si>
  <si>
    <t>51142405</t>
  </si>
  <si>
    <t>Combination acetaminophen acetylsalicylic acid</t>
  </si>
  <si>
    <t>51142406</t>
  </si>
  <si>
    <t>Almotriptan malate</t>
  </si>
  <si>
    <t>51142407</t>
  </si>
  <si>
    <t>Dihydroergotamine mesylate</t>
  </si>
  <si>
    <t>51142408</t>
  </si>
  <si>
    <t>Frovatriptan succinate</t>
  </si>
  <si>
    <t>51142409</t>
  </si>
  <si>
    <t>Isometheptene</t>
  </si>
  <si>
    <t>51142410</t>
  </si>
  <si>
    <t>Naratriptan hydrochloride</t>
  </si>
  <si>
    <t>51142411</t>
  </si>
  <si>
    <t>Rizatriptan benzoate</t>
  </si>
  <si>
    <t>51142412</t>
  </si>
  <si>
    <t>Eletriptan hydrobromide</t>
  </si>
  <si>
    <t>51142413</t>
  </si>
  <si>
    <t>Zolmitriptan</t>
  </si>
  <si>
    <t>51142414</t>
  </si>
  <si>
    <t>Sumatriptan</t>
  </si>
  <si>
    <t>51142500</t>
  </si>
  <si>
    <t>Antiparkinson drugs</t>
  </si>
  <si>
    <t>51142501</t>
  </si>
  <si>
    <t>Bromocriptine mesylate</t>
  </si>
  <si>
    <t>51142502</t>
  </si>
  <si>
    <t>Carbidopa</t>
  </si>
  <si>
    <t>51142503</t>
  </si>
  <si>
    <t>Levodopa</t>
  </si>
  <si>
    <t>51142504</t>
  </si>
  <si>
    <t>Selegiline hydrochloride</t>
  </si>
  <si>
    <t>51142505</t>
  </si>
  <si>
    <t>Biperiden</t>
  </si>
  <si>
    <t>51142506</t>
  </si>
  <si>
    <t>Biperiden hydrochloride</t>
  </si>
  <si>
    <t>51142507</t>
  </si>
  <si>
    <t>Pergolide mesylate</t>
  </si>
  <si>
    <t>51142508</t>
  </si>
  <si>
    <t>Pramipexole dihydrochloride</t>
  </si>
  <si>
    <t>51142509</t>
  </si>
  <si>
    <t>Ropinirole hydrochloride</t>
  </si>
  <si>
    <t>51142510</t>
  </si>
  <si>
    <t>Tolcapone</t>
  </si>
  <si>
    <t>51142600</t>
  </si>
  <si>
    <t>Stimulants and anorexiants</t>
  </si>
  <si>
    <t>51142601</t>
  </si>
  <si>
    <t>Amphetamine sulfate</t>
  </si>
  <si>
    <t>51142602</t>
  </si>
  <si>
    <t>Fenfluramine</t>
  </si>
  <si>
    <t>51142603</t>
  </si>
  <si>
    <t>Mazindol</t>
  </si>
  <si>
    <t>51142604</t>
  </si>
  <si>
    <t>Pemoline</t>
  </si>
  <si>
    <t>51142605</t>
  </si>
  <si>
    <t>Phendimetrazine tartrate</t>
  </si>
  <si>
    <t>51142606</t>
  </si>
  <si>
    <t>Pipradrol hydrochloride</t>
  </si>
  <si>
    <t>51142607</t>
  </si>
  <si>
    <t>Fenproporex</t>
  </si>
  <si>
    <t>51142608</t>
  </si>
  <si>
    <t>Trimethylxanthine</t>
  </si>
  <si>
    <t>51142609</t>
  </si>
  <si>
    <t>Amfepramone hydrochloride</t>
  </si>
  <si>
    <t>51142610</t>
  </si>
  <si>
    <t>Caffeine</t>
  </si>
  <si>
    <t>51142611</t>
  </si>
  <si>
    <t>Dexfenfluramine hydrochloride</t>
  </si>
  <si>
    <t>51142612</t>
  </si>
  <si>
    <t>Diethylpropion hydrochloride</t>
  </si>
  <si>
    <t>51142613</t>
  </si>
  <si>
    <t>Fenfluramine hydrochloride</t>
  </si>
  <si>
    <t>51142614</t>
  </si>
  <si>
    <t>Benzphetamine hydrochloride</t>
  </si>
  <si>
    <t>51142615</t>
  </si>
  <si>
    <t>Phentermine hydrochloride</t>
  </si>
  <si>
    <t>51142616</t>
  </si>
  <si>
    <t>Phentermine resin</t>
  </si>
  <si>
    <t>51142617</t>
  </si>
  <si>
    <t>Sibutramine hydrochloride monohydrate</t>
  </si>
  <si>
    <t>51142618</t>
  </si>
  <si>
    <t>Methylphenidate hydrochloride</t>
  </si>
  <si>
    <t>51142619</t>
  </si>
  <si>
    <t>Ammonia aromatic spirit</t>
  </si>
  <si>
    <t>51142700</t>
  </si>
  <si>
    <t>Veterinary nonsteroidal anti inflammatory drugs VNSAIDs</t>
  </si>
  <si>
    <t>51142701</t>
  </si>
  <si>
    <t>Phenylbutazone</t>
  </si>
  <si>
    <t>51142702</t>
  </si>
  <si>
    <t>Meclofenamic acid</t>
  </si>
  <si>
    <t>51142800</t>
  </si>
  <si>
    <t>Anti amyotrophic lateral sclerosis ALS drugs</t>
  </si>
  <si>
    <t>51142801</t>
  </si>
  <si>
    <t>Riluzole</t>
  </si>
  <si>
    <t>51142900</t>
  </si>
  <si>
    <t>Anaesthetic drugs and related adjuncts and analeptics</t>
  </si>
  <si>
    <t>51142901</t>
  </si>
  <si>
    <t>Chloroform</t>
  </si>
  <si>
    <t>51142902</t>
  </si>
  <si>
    <t>Eutectic mixture of local anesthetics EMLA</t>
  </si>
  <si>
    <t>51142903</t>
  </si>
  <si>
    <t>Ropivacaine</t>
  </si>
  <si>
    <t>51142904</t>
  </si>
  <si>
    <t>Lidocaine</t>
  </si>
  <si>
    <t>51142905</t>
  </si>
  <si>
    <t>Bupivacaine</t>
  </si>
  <si>
    <t>51142906</t>
  </si>
  <si>
    <t>Amethocaine hydrochloride</t>
  </si>
  <si>
    <t>51142907</t>
  </si>
  <si>
    <t>Oxybuprocaine</t>
  </si>
  <si>
    <t>51142908</t>
  </si>
  <si>
    <t>Lignocaine</t>
  </si>
  <si>
    <t>51142909</t>
  </si>
  <si>
    <t>Benzocaine</t>
  </si>
  <si>
    <t>51142910</t>
  </si>
  <si>
    <t>Prilocaine</t>
  </si>
  <si>
    <t>51142911</t>
  </si>
  <si>
    <t>Quinisocaine hydrochloride</t>
  </si>
  <si>
    <t>51142912</t>
  </si>
  <si>
    <t>Dibucaine</t>
  </si>
  <si>
    <t>51142913</t>
  </si>
  <si>
    <t>Halothane</t>
  </si>
  <si>
    <t>51142914</t>
  </si>
  <si>
    <t>Amylocaine hydrochloride</t>
  </si>
  <si>
    <t>51142915</t>
  </si>
  <si>
    <t>Septocaine</t>
  </si>
  <si>
    <t>51142916</t>
  </si>
  <si>
    <t>Hyaluronidase</t>
  </si>
  <si>
    <t>51142917</t>
  </si>
  <si>
    <t>Mepivacaine</t>
  </si>
  <si>
    <t>51142918</t>
  </si>
  <si>
    <t>Articaine</t>
  </si>
  <si>
    <t>51142919</t>
  </si>
  <si>
    <t>Isoflurane</t>
  </si>
  <si>
    <t>51142920</t>
  </si>
  <si>
    <t>Procaine</t>
  </si>
  <si>
    <t>51142921</t>
  </si>
  <si>
    <t>Thiopental sodium</t>
  </si>
  <si>
    <t>51142922</t>
  </si>
  <si>
    <t>Benoxinate hydrochloride</t>
  </si>
  <si>
    <t>51142923</t>
  </si>
  <si>
    <t>Butamben</t>
  </si>
  <si>
    <t>51142924</t>
  </si>
  <si>
    <t>Chlorobutanol</t>
  </si>
  <si>
    <t>51142925</t>
  </si>
  <si>
    <t>Chloroprocaine hydrochloride</t>
  </si>
  <si>
    <t>51142926</t>
  </si>
  <si>
    <t>Cocaine hydrochloride</t>
  </si>
  <si>
    <t>51142927</t>
  </si>
  <si>
    <t>Desflurane</t>
  </si>
  <si>
    <t>51142928</t>
  </si>
  <si>
    <t>Dyclonine hydrochloride</t>
  </si>
  <si>
    <t>51142929</t>
  </si>
  <si>
    <t>Enflurane</t>
  </si>
  <si>
    <t>51142930</t>
  </si>
  <si>
    <t>Ether</t>
  </si>
  <si>
    <t>51142931</t>
  </si>
  <si>
    <t>Ethyl chloride</t>
  </si>
  <si>
    <t>51142932</t>
  </si>
  <si>
    <t>Etidocaine hydrochloride</t>
  </si>
  <si>
    <t>51142933</t>
  </si>
  <si>
    <t>Etomidate</t>
  </si>
  <si>
    <t>51142934</t>
  </si>
  <si>
    <t>Ketamine hydrochloride</t>
  </si>
  <si>
    <t>51142935</t>
  </si>
  <si>
    <t>Levobupivacaine hydrochloride</t>
  </si>
  <si>
    <t>51142936</t>
  </si>
  <si>
    <t>Levonordefrin</t>
  </si>
  <si>
    <t>51142937</t>
  </si>
  <si>
    <t>Lidocaine hydrochloride</t>
  </si>
  <si>
    <t>51142938</t>
  </si>
  <si>
    <t>Methohexital sodium</t>
  </si>
  <si>
    <t>51142939</t>
  </si>
  <si>
    <t>Pramoxine hydrochloride</t>
  </si>
  <si>
    <t>51142940</t>
  </si>
  <si>
    <t>Proparacaine hydrochloride</t>
  </si>
  <si>
    <t>51142941</t>
  </si>
  <si>
    <t>Propofol</t>
  </si>
  <si>
    <t>51142942</t>
  </si>
  <si>
    <t>Sevoflurane</t>
  </si>
  <si>
    <t>51142943</t>
  </si>
  <si>
    <t>Tetracaine</t>
  </si>
  <si>
    <t>51142944</t>
  </si>
  <si>
    <t>Tetracaine hydrochloride</t>
  </si>
  <si>
    <t>51142945</t>
  </si>
  <si>
    <t>Doxapram hydrochloride</t>
  </si>
  <si>
    <t>51142946</t>
  </si>
  <si>
    <t>Methoxyflurane</t>
  </si>
  <si>
    <t>51142947</t>
  </si>
  <si>
    <t>Cinchocaine hydrochloride</t>
  </si>
  <si>
    <t>51142948</t>
  </si>
  <si>
    <t>Dichlorotetrafluoroethane</t>
  </si>
  <si>
    <t>51150000</t>
  </si>
  <si>
    <t>Autonomic nervous system drugs</t>
  </si>
  <si>
    <t>51151500</t>
  </si>
  <si>
    <t>Cholinergic drugs and cholinesterase inhibitors</t>
  </si>
  <si>
    <t>51151501</t>
  </si>
  <si>
    <t>Bethanechol chloride</t>
  </si>
  <si>
    <t>51151502</t>
  </si>
  <si>
    <t>Edrophonium chloride</t>
  </si>
  <si>
    <t>51151503</t>
  </si>
  <si>
    <t>Physostigmine salicylate</t>
  </si>
  <si>
    <t>51151504</t>
  </si>
  <si>
    <t>Pilocarpine nitrate</t>
  </si>
  <si>
    <t>51151505</t>
  </si>
  <si>
    <t>Tropatepine hydrochlorate</t>
  </si>
  <si>
    <t>51151506</t>
  </si>
  <si>
    <t>Esterase inhibitor</t>
  </si>
  <si>
    <t>51151507</t>
  </si>
  <si>
    <t>Ambenonium chloride</t>
  </si>
  <si>
    <t>51151508</t>
  </si>
  <si>
    <t>Dexpanthenol</t>
  </si>
  <si>
    <t>51151509</t>
  </si>
  <si>
    <t>Donepezil hydrochloride</t>
  </si>
  <si>
    <t>51151510</t>
  </si>
  <si>
    <t>Galantamine hydrobromide</t>
  </si>
  <si>
    <t>51151511</t>
  </si>
  <si>
    <t>Mepenzolate bromide</t>
  </si>
  <si>
    <t>51151512</t>
  </si>
  <si>
    <t>Neostigmine methylsulfate</t>
  </si>
  <si>
    <t>51151513</t>
  </si>
  <si>
    <t>Neostigmine bromide</t>
  </si>
  <si>
    <t>51151514</t>
  </si>
  <si>
    <t>Pyridostigmine bromide</t>
  </si>
  <si>
    <t>51151515</t>
  </si>
  <si>
    <t>Rivastigmine tartrate</t>
  </si>
  <si>
    <t>51151516</t>
  </si>
  <si>
    <t>Tacrine hydrlochloride</t>
  </si>
  <si>
    <t>51151517</t>
  </si>
  <si>
    <t>Cevimeline hydrchloride</t>
  </si>
  <si>
    <t>51151518</t>
  </si>
  <si>
    <t>Lecithin or phosphatidylcholine</t>
  </si>
  <si>
    <t>51151600</t>
  </si>
  <si>
    <t>Cholinergic blocking agents</t>
  </si>
  <si>
    <t>51151601</t>
  </si>
  <si>
    <t>Atropine sulfate</t>
  </si>
  <si>
    <t>51151602</t>
  </si>
  <si>
    <t>Benztropine mesylate</t>
  </si>
  <si>
    <t>51151603</t>
  </si>
  <si>
    <t>Procyclidine hydrochloride</t>
  </si>
  <si>
    <t>51151604</t>
  </si>
  <si>
    <t>Trihexyphenidyl hydrochloride</t>
  </si>
  <si>
    <t>51151605</t>
  </si>
  <si>
    <t>Cyclopentolate hydrochloride</t>
  </si>
  <si>
    <t>51151606</t>
  </si>
  <si>
    <t>Tropicamide</t>
  </si>
  <si>
    <t>51151607</t>
  </si>
  <si>
    <t>Clidinium bromide</t>
  </si>
  <si>
    <t>51151608</t>
  </si>
  <si>
    <t>Dicyclomine hydrochloride</t>
  </si>
  <si>
    <t>51151609</t>
  </si>
  <si>
    <t>Propantheline bromide</t>
  </si>
  <si>
    <t>51151610</t>
  </si>
  <si>
    <t>Belladonna alkaloids</t>
  </si>
  <si>
    <t>51151611</t>
  </si>
  <si>
    <t>Glycopyrrolate</t>
  </si>
  <si>
    <t>51151612</t>
  </si>
  <si>
    <t>Hyoscyamine sulfate</t>
  </si>
  <si>
    <t>51151613</t>
  </si>
  <si>
    <t>Scopolamine hydrobromide</t>
  </si>
  <si>
    <t>51151614</t>
  </si>
  <si>
    <t>Homatropine hydrobromide</t>
  </si>
  <si>
    <t>51151615</t>
  </si>
  <si>
    <t>Caramiphen</t>
  </si>
  <si>
    <t>51151616</t>
  </si>
  <si>
    <t>Atropine</t>
  </si>
  <si>
    <t>51151700</t>
  </si>
  <si>
    <t>Sympathomimetic or adrenergic drugs</t>
  </si>
  <si>
    <t>51151701</t>
  </si>
  <si>
    <t>Albuterol</t>
  </si>
  <si>
    <t>51151702</t>
  </si>
  <si>
    <t>Brimonidine tartrate</t>
  </si>
  <si>
    <t>51151703</t>
  </si>
  <si>
    <t>Epinephrine</t>
  </si>
  <si>
    <t>51151704</t>
  </si>
  <si>
    <t>Epinephrine borate</t>
  </si>
  <si>
    <t>51151705</t>
  </si>
  <si>
    <t>Epinephrine hydrochloride</t>
  </si>
  <si>
    <t>51151706</t>
  </si>
  <si>
    <t>Isoproterenol</t>
  </si>
  <si>
    <t>51151707</t>
  </si>
  <si>
    <t>Isoproterenol sulfate</t>
  </si>
  <si>
    <t>51151708</t>
  </si>
  <si>
    <t>Levarterenol bitartrate</t>
  </si>
  <si>
    <t>51151709</t>
  </si>
  <si>
    <t>Phenylpropanolamine hydrochloride</t>
  </si>
  <si>
    <t>51151710</t>
  </si>
  <si>
    <t>Phenylephrine hydrochloride</t>
  </si>
  <si>
    <t>51151711</t>
  </si>
  <si>
    <t>Terbutaline sulfate</t>
  </si>
  <si>
    <t>51151712</t>
  </si>
  <si>
    <t>Arbutamine hydrochloride</t>
  </si>
  <si>
    <t>51151713</t>
  </si>
  <si>
    <t>Cinnamedrine hydrochloride</t>
  </si>
  <si>
    <t>51151714</t>
  </si>
  <si>
    <t>D amphetamine sulfate</t>
  </si>
  <si>
    <t>51151715</t>
  </si>
  <si>
    <t>Ephedrine sulfate</t>
  </si>
  <si>
    <t>51151716</t>
  </si>
  <si>
    <t>Isoproterenol hydrochloride</t>
  </si>
  <si>
    <t>51151717</t>
  </si>
  <si>
    <t>Mephentermine sulfate</t>
  </si>
  <si>
    <t>51151718</t>
  </si>
  <si>
    <t>Metaraminol bitartrate</t>
  </si>
  <si>
    <t>51151719</t>
  </si>
  <si>
    <t>Pseudoephedrine</t>
  </si>
  <si>
    <t>51151720</t>
  </si>
  <si>
    <t>Salmeterol xinafoate</t>
  </si>
  <si>
    <t>51151721</t>
  </si>
  <si>
    <t>Midodrine hydrochloride</t>
  </si>
  <si>
    <t>51151722</t>
  </si>
  <si>
    <t>Levalbuterol hydrochloride</t>
  </si>
  <si>
    <t>51151723</t>
  </si>
  <si>
    <t>Tetrahydrozoline hydrochloride</t>
  </si>
  <si>
    <t>51151724</t>
  </si>
  <si>
    <t>Naphazoline hydrochloride</t>
  </si>
  <si>
    <t>51151725</t>
  </si>
  <si>
    <t>Dipivefrin</t>
  </si>
  <si>
    <t>51151726</t>
  </si>
  <si>
    <t>Phenylpropanolamine</t>
  </si>
  <si>
    <t>51151727</t>
  </si>
  <si>
    <t>Norepinephrine bitartrate</t>
  </si>
  <si>
    <t>51151728</t>
  </si>
  <si>
    <t>Hydroxyamphetamine hydrobromide</t>
  </si>
  <si>
    <t>51151729</t>
  </si>
  <si>
    <t>Methamphetamine hydrochloride</t>
  </si>
  <si>
    <t>51151730</t>
  </si>
  <si>
    <t>Epinephrine bitartrate</t>
  </si>
  <si>
    <t>51151731</t>
  </si>
  <si>
    <t>Metaproterenol sulfate</t>
  </si>
  <si>
    <t>51151732</t>
  </si>
  <si>
    <t>Dobutamine hydrochloride</t>
  </si>
  <si>
    <t>51151733</t>
  </si>
  <si>
    <t>Dipivefrin hydrochloride</t>
  </si>
  <si>
    <t>51151734</t>
  </si>
  <si>
    <t>Albuterol sulfate</t>
  </si>
  <si>
    <t>51151735</t>
  </si>
  <si>
    <t>Amphetamine aspartate</t>
  </si>
  <si>
    <t>51151736</t>
  </si>
  <si>
    <t>Isoetharine mesylate</t>
  </si>
  <si>
    <t>51151737</t>
  </si>
  <si>
    <t>Dopamine hydrochloride</t>
  </si>
  <si>
    <t>51151738</t>
  </si>
  <si>
    <t>Formoterol fumarate</t>
  </si>
  <si>
    <t>51151739</t>
  </si>
  <si>
    <t>Methoxamine hydrochloride</t>
  </si>
  <si>
    <t>51151740</t>
  </si>
  <si>
    <t>Isoetharine hydrochloride</t>
  </si>
  <si>
    <t>51151741</t>
  </si>
  <si>
    <t>Ephedrine</t>
  </si>
  <si>
    <t>51151742</t>
  </si>
  <si>
    <t>Phenylephrine</t>
  </si>
  <si>
    <t>51151743</t>
  </si>
  <si>
    <t>Pseudoephedrine hydrochloride</t>
  </si>
  <si>
    <t>51151744</t>
  </si>
  <si>
    <t>Ephedrine hydrochloride</t>
  </si>
  <si>
    <t>51151745</t>
  </si>
  <si>
    <t>Pseudoephedrine tannate</t>
  </si>
  <si>
    <t>51151746</t>
  </si>
  <si>
    <t>Pseudoephedrine sulfate</t>
  </si>
  <si>
    <t>51151747</t>
  </si>
  <si>
    <t>Racepinephrine hydrochloride</t>
  </si>
  <si>
    <t>51151748</t>
  </si>
  <si>
    <t>Naphazoline</t>
  </si>
  <si>
    <t>51151749</t>
  </si>
  <si>
    <t>Destroamphetamine</t>
  </si>
  <si>
    <t>51151800</t>
  </si>
  <si>
    <t>Adrenergic blocking agents</t>
  </si>
  <si>
    <t>51151801</t>
  </si>
  <si>
    <t>Atenolol</t>
  </si>
  <si>
    <t>51151802</t>
  </si>
  <si>
    <t>Esmolol hydrochloride</t>
  </si>
  <si>
    <t>51151803</t>
  </si>
  <si>
    <t>Nadolol</t>
  </si>
  <si>
    <t>51151804</t>
  </si>
  <si>
    <t>Pindolol</t>
  </si>
  <si>
    <t>51151805</t>
  </si>
  <si>
    <t>Timolol maleate</t>
  </si>
  <si>
    <t>51151810</t>
  </si>
  <si>
    <t>Phentolamine mesylate</t>
  </si>
  <si>
    <t>51151811</t>
  </si>
  <si>
    <t>Yohimbine hydrochloride</t>
  </si>
  <si>
    <t>51151812</t>
  </si>
  <si>
    <t>Propranolol hydrochloride</t>
  </si>
  <si>
    <t>51151813</t>
  </si>
  <si>
    <t>Acebutolol</t>
  </si>
  <si>
    <t>51151814</t>
  </si>
  <si>
    <t>Betaxolol hydrochloride</t>
  </si>
  <si>
    <t>51151815</t>
  </si>
  <si>
    <t>Tolazoline hydrochloride</t>
  </si>
  <si>
    <t>51151816</t>
  </si>
  <si>
    <t>Prazosin hydrochloride</t>
  </si>
  <si>
    <t>51151817</t>
  </si>
  <si>
    <t>Tamsulosin hydrochloride</t>
  </si>
  <si>
    <t>51151818</t>
  </si>
  <si>
    <t>Carteolol hydrochloride</t>
  </si>
  <si>
    <t>51151819</t>
  </si>
  <si>
    <t>Terazosin hydrochloride</t>
  </si>
  <si>
    <t>51151820</t>
  </si>
  <si>
    <t>Phenoxybenzamine hydrochloride</t>
  </si>
  <si>
    <t>51151821</t>
  </si>
  <si>
    <t>Penbutolol sulfate</t>
  </si>
  <si>
    <t>51151822</t>
  </si>
  <si>
    <t>Metoprolol succinate</t>
  </si>
  <si>
    <t>51151823</t>
  </si>
  <si>
    <t>Labetalol hydrochloride</t>
  </si>
  <si>
    <t>51151824</t>
  </si>
  <si>
    <t>Doxazosin mesylate</t>
  </si>
  <si>
    <t>51151825</t>
  </si>
  <si>
    <t>Dapiprazole hydrochloride</t>
  </si>
  <si>
    <t>51151900</t>
  </si>
  <si>
    <t>Centrally acting skeletal muscle relaxants</t>
  </si>
  <si>
    <t>51151901</t>
  </si>
  <si>
    <t>Baclofen</t>
  </si>
  <si>
    <t>51151902</t>
  </si>
  <si>
    <t>Chlorzoxazone</t>
  </si>
  <si>
    <t>51151903</t>
  </si>
  <si>
    <t>Dantrolene sodium</t>
  </si>
  <si>
    <t>51151904</t>
  </si>
  <si>
    <t>Methocarbamol</t>
  </si>
  <si>
    <t>51151905</t>
  </si>
  <si>
    <t>Carisoprodol</t>
  </si>
  <si>
    <t>51151906</t>
  </si>
  <si>
    <t>Isoxsuprine</t>
  </si>
  <si>
    <t>51151907</t>
  </si>
  <si>
    <t>Ritodrine hydrochloride</t>
  </si>
  <si>
    <t>51151908</t>
  </si>
  <si>
    <t>Orphenadrine citrate</t>
  </si>
  <si>
    <t>51151910</t>
  </si>
  <si>
    <t>Nonivamide</t>
  </si>
  <si>
    <t>51151911</t>
  </si>
  <si>
    <t>Suxamethonium</t>
  </si>
  <si>
    <t>51151912</t>
  </si>
  <si>
    <t>Thiocolchicoside</t>
  </si>
  <si>
    <t>51151913</t>
  </si>
  <si>
    <t>Chlorphenesin carbamate</t>
  </si>
  <si>
    <t>51151914</t>
  </si>
  <si>
    <t>Cyclobenzaprine hydrochloride</t>
  </si>
  <si>
    <t>51151915</t>
  </si>
  <si>
    <t>Metaxalone</t>
  </si>
  <si>
    <t>51151916</t>
  </si>
  <si>
    <t>Succinylcholine chloride</t>
  </si>
  <si>
    <t>51151917</t>
  </si>
  <si>
    <t>Tizanidine hydrochloride</t>
  </si>
  <si>
    <t>51152000</t>
  </si>
  <si>
    <t>Neuromuscular blocking agents</t>
  </si>
  <si>
    <t>51152001</t>
  </si>
  <si>
    <t>Atracurium besylate</t>
  </si>
  <si>
    <t>51152002</t>
  </si>
  <si>
    <t>Mivacurium chyloride</t>
  </si>
  <si>
    <t>51152003</t>
  </si>
  <si>
    <t>Rocuronium bromide</t>
  </si>
  <si>
    <t>51152004</t>
  </si>
  <si>
    <t>Vecuronium bromide</t>
  </si>
  <si>
    <t>51152005</t>
  </si>
  <si>
    <t>Botulinum toxin</t>
  </si>
  <si>
    <t>51152006</t>
  </si>
  <si>
    <t>Cisatracurium besylate</t>
  </si>
  <si>
    <t>51152007</t>
  </si>
  <si>
    <t>Doxacurium chloride</t>
  </si>
  <si>
    <t>51152008</t>
  </si>
  <si>
    <t>Metocurine iodide</t>
  </si>
  <si>
    <t>51152009</t>
  </si>
  <si>
    <t>Pancuronium bromide</t>
  </si>
  <si>
    <t>51152010</t>
  </si>
  <si>
    <t>Rapacuronium bromide</t>
  </si>
  <si>
    <t>51152011</t>
  </si>
  <si>
    <t>Tubocurarine chloride</t>
  </si>
  <si>
    <t>51152012</t>
  </si>
  <si>
    <t>Pipecuronium bromide</t>
  </si>
  <si>
    <t>51160000</t>
  </si>
  <si>
    <t>Drugs affecting the respiratory tract</t>
  </si>
  <si>
    <t>51161500</t>
  </si>
  <si>
    <t>Antiasthmatic drugs</t>
  </si>
  <si>
    <t>51161501</t>
  </si>
  <si>
    <t>Bitolterol mesylate</t>
  </si>
  <si>
    <t>51161502</t>
  </si>
  <si>
    <t>Nedocromil sodium</t>
  </si>
  <si>
    <t>51161503</t>
  </si>
  <si>
    <t>Pirbuterol acetate</t>
  </si>
  <si>
    <t>51161504</t>
  </si>
  <si>
    <t>Aminophylline</t>
  </si>
  <si>
    <t>51161505</t>
  </si>
  <si>
    <t>Theophylline</t>
  </si>
  <si>
    <t>51161506</t>
  </si>
  <si>
    <t>Terbutaline</t>
  </si>
  <si>
    <t>51161507</t>
  </si>
  <si>
    <t>Formoterol</t>
  </si>
  <si>
    <t>51161508</t>
  </si>
  <si>
    <t>Salbutamol sulphate</t>
  </si>
  <si>
    <t>51161510</t>
  </si>
  <si>
    <t>Etofylline</t>
  </si>
  <si>
    <t>51161511</t>
  </si>
  <si>
    <t>Sodium cromoglicate</t>
  </si>
  <si>
    <t>51161513</t>
  </si>
  <si>
    <t>Dyphylline</t>
  </si>
  <si>
    <t>51161514</t>
  </si>
  <si>
    <t>Oxtriphylline</t>
  </si>
  <si>
    <t>51161515</t>
  </si>
  <si>
    <t>Montelukast sodium</t>
  </si>
  <si>
    <t>51161516</t>
  </si>
  <si>
    <t>Zafirlukast</t>
  </si>
  <si>
    <t>51161517</t>
  </si>
  <si>
    <t>Zileuton</t>
  </si>
  <si>
    <t>51161600</t>
  </si>
  <si>
    <t>Antihistamines or H1 blockers</t>
  </si>
  <si>
    <t>51161601</t>
  </si>
  <si>
    <t>Astemizole</t>
  </si>
  <si>
    <t>51161602</t>
  </si>
  <si>
    <t>Clemastine fumarate</t>
  </si>
  <si>
    <t>51161603</t>
  </si>
  <si>
    <t>Dexchlorpheniramine maleate</t>
  </si>
  <si>
    <t>51161605</t>
  </si>
  <si>
    <t>Levocabastine hydrochloride</t>
  </si>
  <si>
    <t>51161606</t>
  </si>
  <si>
    <t>Loratadine</t>
  </si>
  <si>
    <t>51161607</t>
  </si>
  <si>
    <t>Terfenadine</t>
  </si>
  <si>
    <t>51161608</t>
  </si>
  <si>
    <t>Betahistine hydrochloride</t>
  </si>
  <si>
    <t>51161609</t>
  </si>
  <si>
    <t>Triprolidine hydrochloride</t>
  </si>
  <si>
    <t>51161610</t>
  </si>
  <si>
    <t>Promethazine</t>
  </si>
  <si>
    <t>51161611</t>
  </si>
  <si>
    <t>Oxomemazine</t>
  </si>
  <si>
    <t>51161612</t>
  </si>
  <si>
    <t>Ebastine</t>
  </si>
  <si>
    <t>51161613</t>
  </si>
  <si>
    <t>Dihydroergotoxine mesilate</t>
  </si>
  <si>
    <t>51161614</t>
  </si>
  <si>
    <t>Meclozine hydrochloride</t>
  </si>
  <si>
    <t>51161615</t>
  </si>
  <si>
    <t>Cetirizine</t>
  </si>
  <si>
    <t>51161616</t>
  </si>
  <si>
    <t>Betahistine</t>
  </si>
  <si>
    <t>51161617</t>
  </si>
  <si>
    <t>Buclizine hydrochloride</t>
  </si>
  <si>
    <t>51161618</t>
  </si>
  <si>
    <t>Alimemazine</t>
  </si>
  <si>
    <t>51161619</t>
  </si>
  <si>
    <t>Mepyramine maleate</t>
  </si>
  <si>
    <t>51161620</t>
  </si>
  <si>
    <t>Diphenhydramine</t>
  </si>
  <si>
    <t>51161621</t>
  </si>
  <si>
    <t>Fexofenadine hydrochloride</t>
  </si>
  <si>
    <t>51161622</t>
  </si>
  <si>
    <t>Cromolyn sodium</t>
  </si>
  <si>
    <t>51161623</t>
  </si>
  <si>
    <t>Hydroxyzine pamoate</t>
  </si>
  <si>
    <t>51161624</t>
  </si>
  <si>
    <t>Azatadine maleate</t>
  </si>
  <si>
    <t>51161625</t>
  </si>
  <si>
    <t>Azelastine hydrochloride</t>
  </si>
  <si>
    <t>51161626</t>
  </si>
  <si>
    <t>Bosentan</t>
  </si>
  <si>
    <t>51161627</t>
  </si>
  <si>
    <t>Brompheniramine maleate</t>
  </si>
  <si>
    <t>51161628</t>
  </si>
  <si>
    <t>Carbinoxamine maleate</t>
  </si>
  <si>
    <t>51161629</t>
  </si>
  <si>
    <t>Cetirizine hydrochloride</t>
  </si>
  <si>
    <t>51161630</t>
  </si>
  <si>
    <t>Chlorpheniramine maleate</t>
  </si>
  <si>
    <t>51161631</t>
  </si>
  <si>
    <t>Chlorpheniramine tannate</t>
  </si>
  <si>
    <t>51161632</t>
  </si>
  <si>
    <t>Cyproheptadine hydrochloride</t>
  </si>
  <si>
    <t>51161633</t>
  </si>
  <si>
    <t>Desloratadine</t>
  </si>
  <si>
    <t>51161634</t>
  </si>
  <si>
    <t>Dexbrompheniramime maleate</t>
  </si>
  <si>
    <t>51161635</t>
  </si>
  <si>
    <t>Diphenhydramine hydrochloride</t>
  </si>
  <si>
    <t>51161636</t>
  </si>
  <si>
    <t>Diphenhydramine tannate</t>
  </si>
  <si>
    <t>51161637</t>
  </si>
  <si>
    <t>Hydroxyzine hydrochloride</t>
  </si>
  <si>
    <t>51161638</t>
  </si>
  <si>
    <t>Ketotifen fumarate</t>
  </si>
  <si>
    <t>51161639</t>
  </si>
  <si>
    <t>Olopatadine hydrochloride</t>
  </si>
  <si>
    <t>51161640</t>
  </si>
  <si>
    <t>Phenindamine tartrate</t>
  </si>
  <si>
    <t>51161646</t>
  </si>
  <si>
    <t>Acrivastine</t>
  </si>
  <si>
    <t>51161647</t>
  </si>
  <si>
    <t>Brompheniramine</t>
  </si>
  <si>
    <t>51161648</t>
  </si>
  <si>
    <t>Emedastine difumarate</t>
  </si>
  <si>
    <t>51161649</t>
  </si>
  <si>
    <t>Lodoxamide tromethamine</t>
  </si>
  <si>
    <t>51161650</t>
  </si>
  <si>
    <t>Promethazine hydrochloride</t>
  </si>
  <si>
    <t>51161651</t>
  </si>
  <si>
    <t>Pemirolast potassium</t>
  </si>
  <si>
    <t>51161700</t>
  </si>
  <si>
    <t>Drugs used for respiratory tract disorders</t>
  </si>
  <si>
    <t>51161701</t>
  </si>
  <si>
    <t>Acetylcysteine</t>
  </si>
  <si>
    <t>51161702</t>
  </si>
  <si>
    <t>Beractant</t>
  </si>
  <si>
    <t>51161703</t>
  </si>
  <si>
    <t>Budesonide</t>
  </si>
  <si>
    <t>51161704</t>
  </si>
  <si>
    <t>Colfosceril palmitate</t>
  </si>
  <si>
    <t>51161705</t>
  </si>
  <si>
    <t>Ipratropium bromide</t>
  </si>
  <si>
    <t>51161706</t>
  </si>
  <si>
    <t>Sobrerol</t>
  </si>
  <si>
    <t>51161707</t>
  </si>
  <si>
    <t>Bamifylline hydrochloride</t>
  </si>
  <si>
    <t>51161708</t>
  </si>
  <si>
    <t>Dornase alfa</t>
  </si>
  <si>
    <t>51161709</t>
  </si>
  <si>
    <t>Poractant alfa</t>
  </si>
  <si>
    <t>51161710</t>
  </si>
  <si>
    <t>Calfactant</t>
  </si>
  <si>
    <t>51161800</t>
  </si>
  <si>
    <t>Cough and cold and antiallergy products</t>
  </si>
  <si>
    <t>51161801</t>
  </si>
  <si>
    <t>Benzonatate</t>
  </si>
  <si>
    <t>51161802</t>
  </si>
  <si>
    <t>Guaifenesin</t>
  </si>
  <si>
    <t>51161803</t>
  </si>
  <si>
    <t>Menthol</t>
  </si>
  <si>
    <t>51161805</t>
  </si>
  <si>
    <t>Carbocisteine</t>
  </si>
  <si>
    <t>51161806</t>
  </si>
  <si>
    <t>Ammonia chloride</t>
  </si>
  <si>
    <t>51161808</t>
  </si>
  <si>
    <t>Dextromethorphan</t>
  </si>
  <si>
    <t>51161809</t>
  </si>
  <si>
    <t>Oxolamine citrate</t>
  </si>
  <si>
    <t>51161810</t>
  </si>
  <si>
    <t>Pholcodine</t>
  </si>
  <si>
    <t>51161811</t>
  </si>
  <si>
    <t>Bromhexine</t>
  </si>
  <si>
    <t>51161812</t>
  </si>
  <si>
    <t>Combination chlorpheniramine acetaminophen</t>
  </si>
  <si>
    <t>51161813</t>
  </si>
  <si>
    <t>Potassium guaiacolsulfonate</t>
  </si>
  <si>
    <t>51161814</t>
  </si>
  <si>
    <t>Phenylpropanolamine bitartrate</t>
  </si>
  <si>
    <t>51161815</t>
  </si>
  <si>
    <t>Carbetapentane tannate</t>
  </si>
  <si>
    <t>51161817</t>
  </si>
  <si>
    <t>Dextromethorphan hydrobromide</t>
  </si>
  <si>
    <t>51161818</t>
  </si>
  <si>
    <t>Dextromethorphan polistirex</t>
  </si>
  <si>
    <t>51161819</t>
  </si>
  <si>
    <t>Dextromethorphan tannate</t>
  </si>
  <si>
    <t>51161820</t>
  </si>
  <si>
    <t>Eucalyptol or eucalyptus oil</t>
  </si>
  <si>
    <t>51161900</t>
  </si>
  <si>
    <t>Nasal decongestants</t>
  </si>
  <si>
    <t>51161901</t>
  </si>
  <si>
    <t>Oxymetazoline hydrochloride</t>
  </si>
  <si>
    <t>51161903</t>
  </si>
  <si>
    <t>Xylometazoline hydrochloride</t>
  </si>
  <si>
    <t>51170000</t>
  </si>
  <si>
    <t>Drugs affecting the gastrointestinal system</t>
  </si>
  <si>
    <t>51171500</t>
  </si>
  <si>
    <t>Antacids and antiflatulents</t>
  </si>
  <si>
    <t>51171501</t>
  </si>
  <si>
    <t>Calcium carbonate</t>
  </si>
  <si>
    <t>51171502</t>
  </si>
  <si>
    <t>Magaldrate</t>
  </si>
  <si>
    <t>51171503</t>
  </si>
  <si>
    <t>Magnesium hydroxide</t>
  </si>
  <si>
    <t>51171504</t>
  </si>
  <si>
    <t>Sodium bicarbonate antacids</t>
  </si>
  <si>
    <t>51171505</t>
  </si>
  <si>
    <t>Simethicone</t>
  </si>
  <si>
    <t>51171507</t>
  </si>
  <si>
    <t>Hydrotalcite</t>
  </si>
  <si>
    <t>51171508</t>
  </si>
  <si>
    <t>Magnesium carbonate</t>
  </si>
  <si>
    <t>51171509</t>
  </si>
  <si>
    <t>Betaine hydrochloride</t>
  </si>
  <si>
    <t>51171510</t>
  </si>
  <si>
    <t>Magnesium trisilicate</t>
  </si>
  <si>
    <t>51171511</t>
  </si>
  <si>
    <t>Aluminium hydroxide</t>
  </si>
  <si>
    <t>51171513</t>
  </si>
  <si>
    <t>Dihydroxyaluminum sodium carbonate</t>
  </si>
  <si>
    <t>Laxatives</t>
  </si>
  <si>
    <t>51171601</t>
  </si>
  <si>
    <t>Cascara sagrada</t>
  </si>
  <si>
    <t>51171602</t>
  </si>
  <si>
    <t>Docusate calcium</t>
  </si>
  <si>
    <t>51171603</t>
  </si>
  <si>
    <t>Docusate potassium</t>
  </si>
  <si>
    <t>51171604</t>
  </si>
  <si>
    <t>Docusate sodium</t>
  </si>
  <si>
    <t>51171605</t>
  </si>
  <si>
    <t>Lactulose</t>
  </si>
  <si>
    <t>51171606</t>
  </si>
  <si>
    <t>Magnesium sulfate</t>
  </si>
  <si>
    <t>51171607</t>
  </si>
  <si>
    <t>Psyllium hydrophilic muciloid</t>
  </si>
  <si>
    <t>51171608</t>
  </si>
  <si>
    <t>Glycerine</t>
  </si>
  <si>
    <t>51171609</t>
  </si>
  <si>
    <t>Dehydrocholic acid</t>
  </si>
  <si>
    <t>51171610</t>
  </si>
  <si>
    <t>Senna or sennosides</t>
  </si>
  <si>
    <t>51171611</t>
  </si>
  <si>
    <t>Bisacodyl stimulant</t>
  </si>
  <si>
    <t>51171612</t>
  </si>
  <si>
    <t>Methylcellulose</t>
  </si>
  <si>
    <t>51171613</t>
  </si>
  <si>
    <t>Aloin</t>
  </si>
  <si>
    <t>51171614</t>
  </si>
  <si>
    <t>Bisacodyl</t>
  </si>
  <si>
    <t>51171615</t>
  </si>
  <si>
    <t>Calcium polycarbophil</t>
  </si>
  <si>
    <t>51171616</t>
  </si>
  <si>
    <t>Casanthranol</t>
  </si>
  <si>
    <t>51171617</t>
  </si>
  <si>
    <t>Castor oil</t>
  </si>
  <si>
    <t>51171618</t>
  </si>
  <si>
    <t>Cisapride monohydrate</t>
  </si>
  <si>
    <t>51171619</t>
  </si>
  <si>
    <t>Glycerin suppositories</t>
  </si>
  <si>
    <t>51171620</t>
  </si>
  <si>
    <t>Magnesium citrate</t>
  </si>
  <si>
    <t>51171621</t>
  </si>
  <si>
    <t>Metoclopramide hydrochloride</t>
  </si>
  <si>
    <t>51171622</t>
  </si>
  <si>
    <t>Sodium phosphate</t>
  </si>
  <si>
    <t>51171623</t>
  </si>
  <si>
    <t>Phenolphthalein</t>
  </si>
  <si>
    <t>51171624</t>
  </si>
  <si>
    <t>Psyllium seed</t>
  </si>
  <si>
    <t>51171626</t>
  </si>
  <si>
    <t>Potassium bitartrate</t>
  </si>
  <si>
    <t>51171627</t>
  </si>
  <si>
    <t>Potassium sodium tartrate</t>
  </si>
  <si>
    <t>51171628</t>
  </si>
  <si>
    <t>Potassium phosphate</t>
  </si>
  <si>
    <t>51171629</t>
  </si>
  <si>
    <t>Sodium sulfate</t>
  </si>
  <si>
    <t>51171630</t>
  </si>
  <si>
    <t>Mineral oil</t>
  </si>
  <si>
    <t>51171631</t>
  </si>
  <si>
    <t>Polyethylene glycol laxative preparation</t>
  </si>
  <si>
    <t>51171632</t>
  </si>
  <si>
    <t>Magnesium chloride</t>
  </si>
  <si>
    <t>51171700</t>
  </si>
  <si>
    <t>Antidiarrheals</t>
  </si>
  <si>
    <t>51171701</t>
  </si>
  <si>
    <t>Difenoxin hydrochloride</t>
  </si>
  <si>
    <t>51171702</t>
  </si>
  <si>
    <t>Loperamide hydrochloride</t>
  </si>
  <si>
    <t>51171703</t>
  </si>
  <si>
    <t>Paregoric</t>
  </si>
  <si>
    <t>51171704</t>
  </si>
  <si>
    <t>Nifuroxazide</t>
  </si>
  <si>
    <t>51171706</t>
  </si>
  <si>
    <t>Attapulgite</t>
  </si>
  <si>
    <t>51171707</t>
  </si>
  <si>
    <t>Bismuth subsalicylate</t>
  </si>
  <si>
    <t>51171708</t>
  </si>
  <si>
    <t>Diphenoxylate hydrochloride</t>
  </si>
  <si>
    <t>51171709</t>
  </si>
  <si>
    <t>Saccharomyces boulardii</t>
  </si>
  <si>
    <t>51171710</t>
  </si>
  <si>
    <t>Alosetron hydrochloride</t>
  </si>
  <si>
    <t>51171711</t>
  </si>
  <si>
    <t>Kaolin mixture with pectin</t>
  </si>
  <si>
    <t>51171712</t>
  </si>
  <si>
    <t>Purified pectin with acidophilus</t>
  </si>
  <si>
    <t>51171800</t>
  </si>
  <si>
    <t>Antiemetics and antinauseants and antivertigo agents</t>
  </si>
  <si>
    <t>51171801</t>
  </si>
  <si>
    <t>Dronabinol</t>
  </si>
  <si>
    <t>51171802</t>
  </si>
  <si>
    <t>Granisetron hydrochloride</t>
  </si>
  <si>
    <t>51171803</t>
  </si>
  <si>
    <t>Meclizine hydrochloride</t>
  </si>
  <si>
    <t>51171804</t>
  </si>
  <si>
    <t>Ondansetron hydrochloride</t>
  </si>
  <si>
    <t>51171805</t>
  </si>
  <si>
    <t>Trimethobenzamide hydrochloride</t>
  </si>
  <si>
    <t>51171806</t>
  </si>
  <si>
    <t>Metoclopramide</t>
  </si>
  <si>
    <t>51171807</t>
  </si>
  <si>
    <t>Cinnarizine</t>
  </si>
  <si>
    <t>51171808</t>
  </si>
  <si>
    <t>Difenidol hydrochloride</t>
  </si>
  <si>
    <t>51171809</t>
  </si>
  <si>
    <t>Cyclizine</t>
  </si>
  <si>
    <t>51171811</t>
  </si>
  <si>
    <t>Combinational fructose Dextrose and phosphoric acid</t>
  </si>
  <si>
    <t>51171812</t>
  </si>
  <si>
    <t>Prochlorperazine</t>
  </si>
  <si>
    <t>51171813</t>
  </si>
  <si>
    <t>Metopimazine</t>
  </si>
  <si>
    <t>51171814</t>
  </si>
  <si>
    <t>Dolasetron mesylate</t>
  </si>
  <si>
    <t>51171815</t>
  </si>
  <si>
    <t>Cyclizine hydrochloride</t>
  </si>
  <si>
    <t>51171816</t>
  </si>
  <si>
    <t>Ondansetron</t>
  </si>
  <si>
    <t>51171817</t>
  </si>
  <si>
    <t>Prochlorperazine edisylate</t>
  </si>
  <si>
    <t>51171818</t>
  </si>
  <si>
    <t>Prochlorperazine maleate</t>
  </si>
  <si>
    <t>51171819</t>
  </si>
  <si>
    <t>Thiethylperazine maleate</t>
  </si>
  <si>
    <t>51171820</t>
  </si>
  <si>
    <t>Dimenhydrinate</t>
  </si>
  <si>
    <t>51171821</t>
  </si>
  <si>
    <t>Aprepitant</t>
  </si>
  <si>
    <t>51171822</t>
  </si>
  <si>
    <t>Palonosetron hydrochloride</t>
  </si>
  <si>
    <t>51171900</t>
  </si>
  <si>
    <t>Antiulcer and related gastrointestinal GI drugs</t>
  </si>
  <si>
    <t>51171901</t>
  </si>
  <si>
    <t>Cimetidine</t>
  </si>
  <si>
    <t>51171902</t>
  </si>
  <si>
    <t>Famotidine</t>
  </si>
  <si>
    <t>51171903</t>
  </si>
  <si>
    <t>Nizatidine</t>
  </si>
  <si>
    <t>51171904</t>
  </si>
  <si>
    <t>Ranitidine hydrochloride</t>
  </si>
  <si>
    <t>51171905</t>
  </si>
  <si>
    <t>Cisapride</t>
  </si>
  <si>
    <t>51171906</t>
  </si>
  <si>
    <t>Lansoprazole</t>
  </si>
  <si>
    <t>51171907</t>
  </si>
  <si>
    <t>Chlordiazepoxide hydrochloride or clidinium bromide combination</t>
  </si>
  <si>
    <t>51171908</t>
  </si>
  <si>
    <t>Misoprostol</t>
  </si>
  <si>
    <t>51171909</t>
  </si>
  <si>
    <t>Omeprazole</t>
  </si>
  <si>
    <t>51171910</t>
  </si>
  <si>
    <t>Pancreatin</t>
  </si>
  <si>
    <t>51171911</t>
  </si>
  <si>
    <t>Sucralfate</t>
  </si>
  <si>
    <t>51171912</t>
  </si>
  <si>
    <t>Cimetidine hydrochloride</t>
  </si>
  <si>
    <t>51171913</t>
  </si>
  <si>
    <t>Esomeprazole magnesium trihydrate</t>
  </si>
  <si>
    <t>51171914</t>
  </si>
  <si>
    <t>Pantoprazole sodium sesquihydrate</t>
  </si>
  <si>
    <t>51171915</t>
  </si>
  <si>
    <t>Pantoprazole sodium</t>
  </si>
  <si>
    <t>51171916</t>
  </si>
  <si>
    <t>Rabeprazole sodium</t>
  </si>
  <si>
    <t>51171917</t>
  </si>
  <si>
    <t>Ranitidine bismuth citrate</t>
  </si>
  <si>
    <t>51171918</t>
  </si>
  <si>
    <t>Aluminum carbonate</t>
  </si>
  <si>
    <t>51172000</t>
  </si>
  <si>
    <t>Drugs used for gallbladder disease</t>
  </si>
  <si>
    <t>51172001</t>
  </si>
  <si>
    <t>Chenodiol</t>
  </si>
  <si>
    <t>51172002</t>
  </si>
  <si>
    <t>Monoctanoin</t>
  </si>
  <si>
    <t>51172003</t>
  </si>
  <si>
    <t>Ursodiol</t>
  </si>
  <si>
    <t>51172004</t>
  </si>
  <si>
    <t>Dimethyl sulfoxide</t>
  </si>
  <si>
    <t>51172100</t>
  </si>
  <si>
    <t>Antispasmodics</t>
  </si>
  <si>
    <t>51172101</t>
  </si>
  <si>
    <t>Mebeverine hydrochloride</t>
  </si>
  <si>
    <t>51172102</t>
  </si>
  <si>
    <t>Dicycloverine hydrochloride</t>
  </si>
  <si>
    <t>51172103</t>
  </si>
  <si>
    <t>Pitofenone hydrochloride</t>
  </si>
  <si>
    <t>51172105</t>
  </si>
  <si>
    <t>Phloroglucinol</t>
  </si>
  <si>
    <t>51172106</t>
  </si>
  <si>
    <t>Oxybutynin hydrochloride</t>
  </si>
  <si>
    <t>51172107</t>
  </si>
  <si>
    <t>Hyoscine butylbromide</t>
  </si>
  <si>
    <t>51172108</t>
  </si>
  <si>
    <t>Viquidil hydrochloride</t>
  </si>
  <si>
    <t>51172109</t>
  </si>
  <si>
    <t>Trimebutine</t>
  </si>
  <si>
    <t>51172110</t>
  </si>
  <si>
    <t>Prozapine hydrochloride</t>
  </si>
  <si>
    <t>51172111</t>
  </si>
  <si>
    <t>Alverine</t>
  </si>
  <si>
    <t>Hormones and hormone antagonists</t>
  </si>
  <si>
    <t>51181500</t>
  </si>
  <si>
    <t>Antidiabetic agents and hyperglycemic agents</t>
  </si>
  <si>
    <t>51181501</t>
  </si>
  <si>
    <t>Acarbose</t>
  </si>
  <si>
    <t>51181502</t>
  </si>
  <si>
    <t>Acetohexamide</t>
  </si>
  <si>
    <t>51181503</t>
  </si>
  <si>
    <t>Chlorpropamide</t>
  </si>
  <si>
    <t>51181504</t>
  </si>
  <si>
    <t>Glimepiride</t>
  </si>
  <si>
    <t>51181505</t>
  </si>
  <si>
    <t>Glipizide</t>
  </si>
  <si>
    <t>51181506</t>
  </si>
  <si>
    <t>Insulin</t>
  </si>
  <si>
    <t>51181508</t>
  </si>
  <si>
    <t>Glucagon</t>
  </si>
  <si>
    <t>51181509</t>
  </si>
  <si>
    <t>Gliclazide</t>
  </si>
  <si>
    <t>51181510</t>
  </si>
  <si>
    <t>Phenformin hydrochloride</t>
  </si>
  <si>
    <t>51181511</t>
  </si>
  <si>
    <t>Buformin</t>
  </si>
  <si>
    <t>51181513</t>
  </si>
  <si>
    <t>Nateglinide</t>
  </si>
  <si>
    <t>51181514</t>
  </si>
  <si>
    <t>Pancreatic extract</t>
  </si>
  <si>
    <t>51181515</t>
  </si>
  <si>
    <t>Tolbutamide</t>
  </si>
  <si>
    <t>51181516</t>
  </si>
  <si>
    <t>Glibenclamide or glyburide</t>
  </si>
  <si>
    <t>51181517</t>
  </si>
  <si>
    <t>Metformin hydrochloride</t>
  </si>
  <si>
    <t>51181519</t>
  </si>
  <si>
    <t>Miglitol</t>
  </si>
  <si>
    <t>51181520</t>
  </si>
  <si>
    <t>Pioglitazone hydrochloride</t>
  </si>
  <si>
    <t>51181521</t>
  </si>
  <si>
    <t>Repaglinide</t>
  </si>
  <si>
    <t>51181522</t>
  </si>
  <si>
    <t>Rosiglitazone maleate</t>
  </si>
  <si>
    <t>51181523</t>
  </si>
  <si>
    <t>Tolazamide</t>
  </si>
  <si>
    <t>51181524</t>
  </si>
  <si>
    <t>Troglitazone</t>
  </si>
  <si>
    <t>51181600</t>
  </si>
  <si>
    <t>Thyroid and antithyroid drugs</t>
  </si>
  <si>
    <t>51181601</t>
  </si>
  <si>
    <t>Levothyroxine sodium</t>
  </si>
  <si>
    <t>51181602</t>
  </si>
  <si>
    <t>Liothyronine sodium</t>
  </si>
  <si>
    <t>51181603</t>
  </si>
  <si>
    <t>Liotrix</t>
  </si>
  <si>
    <t>51181604</t>
  </si>
  <si>
    <t>Thyrotropin</t>
  </si>
  <si>
    <t>51181605</t>
  </si>
  <si>
    <t>Methimazole</t>
  </si>
  <si>
    <t>51181606</t>
  </si>
  <si>
    <t>Propylthiouracil</t>
  </si>
  <si>
    <t>51181607</t>
  </si>
  <si>
    <t>Potassium iodide</t>
  </si>
  <si>
    <t>51181608</t>
  </si>
  <si>
    <t>Levothyroxine</t>
  </si>
  <si>
    <t>51181609</t>
  </si>
  <si>
    <t>Sodium iodide</t>
  </si>
  <si>
    <t>51181700</t>
  </si>
  <si>
    <t>Corticosteroids</t>
  </si>
  <si>
    <t>51181701</t>
  </si>
  <si>
    <t>Betamethasone</t>
  </si>
  <si>
    <t>51181702</t>
  </si>
  <si>
    <t>Corticotropin</t>
  </si>
  <si>
    <t>51181703</t>
  </si>
  <si>
    <t>Cosyntropin</t>
  </si>
  <si>
    <t>51181704</t>
  </si>
  <si>
    <t>Dexamethasone</t>
  </si>
  <si>
    <t>51181705</t>
  </si>
  <si>
    <t>Flunisolide</t>
  </si>
  <si>
    <t>51181706</t>
  </si>
  <si>
    <t>Hydrocortisone</t>
  </si>
  <si>
    <t>51181707</t>
  </si>
  <si>
    <t>Methylprednisolone</t>
  </si>
  <si>
    <t>51181708</t>
  </si>
  <si>
    <t>Prednisolone</t>
  </si>
  <si>
    <t>51181709</t>
  </si>
  <si>
    <t>Triamcinolone</t>
  </si>
  <si>
    <t>51181710</t>
  </si>
  <si>
    <t>Desoximetasone</t>
  </si>
  <si>
    <t>51181711</t>
  </si>
  <si>
    <t>Meprednisone</t>
  </si>
  <si>
    <t>51181712</t>
  </si>
  <si>
    <t>Risedronic acid</t>
  </si>
  <si>
    <t>51181713</t>
  </si>
  <si>
    <t>Prednisone</t>
  </si>
  <si>
    <t>51181714</t>
  </si>
  <si>
    <t>Prednicarbate</t>
  </si>
  <si>
    <t>51181715</t>
  </si>
  <si>
    <t>Cortisone</t>
  </si>
  <si>
    <t>51181716</t>
  </si>
  <si>
    <t>Cortivazol</t>
  </si>
  <si>
    <t>51181717</t>
  </si>
  <si>
    <t>Desoxycortone acetate</t>
  </si>
  <si>
    <t>51181718</t>
  </si>
  <si>
    <t>Deflazacort</t>
  </si>
  <si>
    <t>51181719</t>
  </si>
  <si>
    <t>Fluocinolone acetonide</t>
  </si>
  <si>
    <t>51181720</t>
  </si>
  <si>
    <t>Diflorasone diacetate</t>
  </si>
  <si>
    <t>51181721</t>
  </si>
  <si>
    <t>Corticorelin ovine triflutate</t>
  </si>
  <si>
    <t>51181722</t>
  </si>
  <si>
    <t>Fluticasone</t>
  </si>
  <si>
    <t>51181723</t>
  </si>
  <si>
    <t>Hydrocortisone acetate</t>
  </si>
  <si>
    <t>51181724</t>
  </si>
  <si>
    <t>Hydrocortisone buteprate</t>
  </si>
  <si>
    <t>51181725</t>
  </si>
  <si>
    <t>Hydrocortisone butyrate</t>
  </si>
  <si>
    <t>51181726</t>
  </si>
  <si>
    <t>Hydrocortisone sodium phosphate</t>
  </si>
  <si>
    <t>51181727</t>
  </si>
  <si>
    <t>Hydrocortisone valerate</t>
  </si>
  <si>
    <t>51181728</t>
  </si>
  <si>
    <t>Methylprednisolone acetate</t>
  </si>
  <si>
    <t>51181729</t>
  </si>
  <si>
    <t>Methylprednisolone sodium succinate</t>
  </si>
  <si>
    <t>51181730</t>
  </si>
  <si>
    <t>Prednisolone acetate</t>
  </si>
  <si>
    <t>51181731</t>
  </si>
  <si>
    <t>Triamcinolone acetonide</t>
  </si>
  <si>
    <t>51181732</t>
  </si>
  <si>
    <t>Triamcinolone diacetate</t>
  </si>
  <si>
    <t>51181733</t>
  </si>
  <si>
    <t>Triamcinolone hexacetonide</t>
  </si>
  <si>
    <t>51181734</t>
  </si>
  <si>
    <t>Alclometasone dipropionate</t>
  </si>
  <si>
    <t>51181735</t>
  </si>
  <si>
    <t>Halobetasol propionate</t>
  </si>
  <si>
    <t>51181736</t>
  </si>
  <si>
    <t>Fluorometholone</t>
  </si>
  <si>
    <t>51181737</t>
  </si>
  <si>
    <t>Halcinonide</t>
  </si>
  <si>
    <t>51181738</t>
  </si>
  <si>
    <t>Fludrocortisone acetate</t>
  </si>
  <si>
    <t>51181739</t>
  </si>
  <si>
    <t>Rimexolone</t>
  </si>
  <si>
    <t>51181740</t>
  </si>
  <si>
    <t>Dexamethasone sodium phosphate</t>
  </si>
  <si>
    <t>51181741</t>
  </si>
  <si>
    <t>Loteprednol etabonate</t>
  </si>
  <si>
    <t>51181742</t>
  </si>
  <si>
    <t>Clobetasol propionate</t>
  </si>
  <si>
    <t>51181743</t>
  </si>
  <si>
    <t>Clocortolone pivalate</t>
  </si>
  <si>
    <t>51181744</t>
  </si>
  <si>
    <t>Fluocinonide</t>
  </si>
  <si>
    <t>51181745</t>
  </si>
  <si>
    <t>Flurandrenolide</t>
  </si>
  <si>
    <t>51181746</t>
  </si>
  <si>
    <t>Amcinonide</t>
  </si>
  <si>
    <t>51181747</t>
  </si>
  <si>
    <t>Hydrocortisone probutate</t>
  </si>
  <si>
    <t>51181748</t>
  </si>
  <si>
    <t>Medrysone</t>
  </si>
  <si>
    <t>51181749</t>
  </si>
  <si>
    <t>Mometasone furoate</t>
  </si>
  <si>
    <t>51181750</t>
  </si>
  <si>
    <t>Desonide</t>
  </si>
  <si>
    <t>51181751</t>
  </si>
  <si>
    <t>Prednisolone sodium phosphate</t>
  </si>
  <si>
    <t>51181752</t>
  </si>
  <si>
    <t>Beclomethasone dipropionate</t>
  </si>
  <si>
    <t>51181753</t>
  </si>
  <si>
    <t>Cortisone acetate</t>
  </si>
  <si>
    <t>51181754</t>
  </si>
  <si>
    <t>Betamethasone dipropionate</t>
  </si>
  <si>
    <t>51181755</t>
  </si>
  <si>
    <t>Betamethasone valerate</t>
  </si>
  <si>
    <t>51181800</t>
  </si>
  <si>
    <t>Estrogens and progestins and internal contraceptives</t>
  </si>
  <si>
    <t>51181801</t>
  </si>
  <si>
    <t>Chlorotrianisene</t>
  </si>
  <si>
    <t>51181802</t>
  </si>
  <si>
    <t>Estrone</t>
  </si>
  <si>
    <t>51181803</t>
  </si>
  <si>
    <t>Estrogens conjugated</t>
  </si>
  <si>
    <t>51181804</t>
  </si>
  <si>
    <t>Estropipate</t>
  </si>
  <si>
    <t>51181805</t>
  </si>
  <si>
    <t>Levonorgestrel</t>
  </si>
  <si>
    <t>51181806</t>
  </si>
  <si>
    <t>Megestrol acetate</t>
  </si>
  <si>
    <t>51181807</t>
  </si>
  <si>
    <t>Ethinyl estradiol</t>
  </si>
  <si>
    <t>51181808</t>
  </si>
  <si>
    <t>Mestranol</t>
  </si>
  <si>
    <t>51181810</t>
  </si>
  <si>
    <t>Chlormadinone acetate</t>
  </si>
  <si>
    <t>51181811</t>
  </si>
  <si>
    <t>Desogestrel and ethinyl estradiol</t>
  </si>
  <si>
    <t>51181812</t>
  </si>
  <si>
    <t>Dienestrol</t>
  </si>
  <si>
    <t>51181813</t>
  </si>
  <si>
    <t>Estradiol</t>
  </si>
  <si>
    <t>51181814</t>
  </si>
  <si>
    <t>Ethisterone</t>
  </si>
  <si>
    <t>51181815</t>
  </si>
  <si>
    <t>Estradiol and norethisterone acetate</t>
  </si>
  <si>
    <t>51181816</t>
  </si>
  <si>
    <t>Hydroxyestrone diacetate</t>
  </si>
  <si>
    <t>51181817</t>
  </si>
  <si>
    <t>Promestriene</t>
  </si>
  <si>
    <t>51181818</t>
  </si>
  <si>
    <t>Progesterone</t>
  </si>
  <si>
    <t>51181819</t>
  </si>
  <si>
    <t>Promegestone</t>
  </si>
  <si>
    <t>51181820</t>
  </si>
  <si>
    <t>Gestrinone</t>
  </si>
  <si>
    <t>51181821</t>
  </si>
  <si>
    <t>Estradiol cypionate</t>
  </si>
  <si>
    <t>51181822</t>
  </si>
  <si>
    <t>Estradiol valerate</t>
  </si>
  <si>
    <t>51181823</t>
  </si>
  <si>
    <t>Esterified estrogen</t>
  </si>
  <si>
    <t>51181824</t>
  </si>
  <si>
    <t>Ethynodiol diacetate</t>
  </si>
  <si>
    <t>51181825</t>
  </si>
  <si>
    <t>Diethylstilbestrol diphos</t>
  </si>
  <si>
    <t>51181826</t>
  </si>
  <si>
    <t>Hydroxyprogesterone caproate</t>
  </si>
  <si>
    <t>51181827</t>
  </si>
  <si>
    <t>Medroxyprogesterone acetate</t>
  </si>
  <si>
    <t>51181828</t>
  </si>
  <si>
    <t>Norethindrone</t>
  </si>
  <si>
    <t>51181829</t>
  </si>
  <si>
    <t>Norethindrone acetate</t>
  </si>
  <si>
    <t>51181830</t>
  </si>
  <si>
    <t>Norgestimate</t>
  </si>
  <si>
    <t>51181831</t>
  </si>
  <si>
    <t>Norgestrel</t>
  </si>
  <si>
    <t>51181832</t>
  </si>
  <si>
    <t>Etonogestrel and ethinyl estradiol combination</t>
  </si>
  <si>
    <t>51181833</t>
  </si>
  <si>
    <t>Ethinyl estradiol and ethynodiol diacetate combination</t>
  </si>
  <si>
    <t>51181834</t>
  </si>
  <si>
    <t>Norethindrone and ethinyl estradiol combination</t>
  </si>
  <si>
    <t>51181900</t>
  </si>
  <si>
    <t>Gonadotropic hormones and ovarian stimulants and inhibitors</t>
  </si>
  <si>
    <t>51181901</t>
  </si>
  <si>
    <t>Chorionic gonadotropin</t>
  </si>
  <si>
    <t>51181902</t>
  </si>
  <si>
    <t>Danazol</t>
  </si>
  <si>
    <t>51181903</t>
  </si>
  <si>
    <t>Gonadorelin acetate</t>
  </si>
  <si>
    <t>51181904</t>
  </si>
  <si>
    <t>Histrelin acetate</t>
  </si>
  <si>
    <t>51181905</t>
  </si>
  <si>
    <t>Menotropins</t>
  </si>
  <si>
    <t>51181906</t>
  </si>
  <si>
    <t>Urofollitropin</t>
  </si>
  <si>
    <t>51181908</t>
  </si>
  <si>
    <t>Fosfestrol sodium</t>
  </si>
  <si>
    <t>51181911</t>
  </si>
  <si>
    <t>Clomiphene citrate</t>
  </si>
  <si>
    <t>51181912</t>
  </si>
  <si>
    <t>Follitropin</t>
  </si>
  <si>
    <t>51181913</t>
  </si>
  <si>
    <t>Gonadorelin hydrochloride</t>
  </si>
  <si>
    <t>51182000</t>
  </si>
  <si>
    <t>Androgens and androgen inhibitors</t>
  </si>
  <si>
    <t>51182001</t>
  </si>
  <si>
    <t>Finasteride</t>
  </si>
  <si>
    <t>51182002</t>
  </si>
  <si>
    <t>Testosterone</t>
  </si>
  <si>
    <t>51182003</t>
  </si>
  <si>
    <t>Testosterone cypionate</t>
  </si>
  <si>
    <t>51182004</t>
  </si>
  <si>
    <t>Testosterone enanthate</t>
  </si>
  <si>
    <t>51182005</t>
  </si>
  <si>
    <t>Testosterone propionate</t>
  </si>
  <si>
    <t>51182006</t>
  </si>
  <si>
    <t>Trenbolone Acetate</t>
  </si>
  <si>
    <t>51182007</t>
  </si>
  <si>
    <t>Methandriol</t>
  </si>
  <si>
    <t>51182008</t>
  </si>
  <si>
    <t>Fluoxymesterone</t>
  </si>
  <si>
    <t>51182009</t>
  </si>
  <si>
    <t>Methyltestosterone</t>
  </si>
  <si>
    <t>51182010</t>
  </si>
  <si>
    <t>Nandrolone decanoate</t>
  </si>
  <si>
    <t>51182011</t>
  </si>
  <si>
    <t>Nandrolone phenpropionate</t>
  </si>
  <si>
    <t>51182012</t>
  </si>
  <si>
    <t>Prasterone</t>
  </si>
  <si>
    <t>51182013</t>
  </si>
  <si>
    <t>Stanozolol</t>
  </si>
  <si>
    <t>51182014</t>
  </si>
  <si>
    <t>Dutasteride</t>
  </si>
  <si>
    <t>51182100</t>
  </si>
  <si>
    <t>Posterior pituitary hormones</t>
  </si>
  <si>
    <t>51182101</t>
  </si>
  <si>
    <t>Desmopressin acetate</t>
  </si>
  <si>
    <t>51182102</t>
  </si>
  <si>
    <t>Vasopressin</t>
  </si>
  <si>
    <t>51182200</t>
  </si>
  <si>
    <t>Drugs for inducing labor</t>
  </si>
  <si>
    <t>51182201</t>
  </si>
  <si>
    <t>Dinoprostone</t>
  </si>
  <si>
    <t>51182202</t>
  </si>
  <si>
    <t>Methylergonovine maleate</t>
  </si>
  <si>
    <t>51182203</t>
  </si>
  <si>
    <t>Oxytocin</t>
  </si>
  <si>
    <t>51182204</t>
  </si>
  <si>
    <t>Ergonovine maleate</t>
  </si>
  <si>
    <t>51182300</t>
  </si>
  <si>
    <t>Growth hormones and their inhibitors</t>
  </si>
  <si>
    <t>51182301</t>
  </si>
  <si>
    <t>Somatrem</t>
  </si>
  <si>
    <t>51182302</t>
  </si>
  <si>
    <t>Somatropin</t>
  </si>
  <si>
    <t>51182303</t>
  </si>
  <si>
    <t>Somatostatin</t>
  </si>
  <si>
    <t>51182304</t>
  </si>
  <si>
    <t>Octreotide acetate</t>
  </si>
  <si>
    <t>51182400</t>
  </si>
  <si>
    <t>Calcium salts and calcium regulators</t>
  </si>
  <si>
    <t>51182401</t>
  </si>
  <si>
    <t>Calcium chloride</t>
  </si>
  <si>
    <t>51182403</t>
  </si>
  <si>
    <t>Calcium gluconate</t>
  </si>
  <si>
    <t>51182404</t>
  </si>
  <si>
    <t>Calcium lactate</t>
  </si>
  <si>
    <t>51182405</t>
  </si>
  <si>
    <t>Dibase calcium phosphate</t>
  </si>
  <si>
    <t>51182406</t>
  </si>
  <si>
    <t>Alendronate sodium</t>
  </si>
  <si>
    <t>51182407</t>
  </si>
  <si>
    <t>Calcitonin</t>
  </si>
  <si>
    <t>51182408</t>
  </si>
  <si>
    <t>Cellulose sodium phosphate</t>
  </si>
  <si>
    <t>51182409</t>
  </si>
  <si>
    <t>Gallium nitrate</t>
  </si>
  <si>
    <t>51182410</t>
  </si>
  <si>
    <t>Etidronate disodium</t>
  </si>
  <si>
    <t>51182411</t>
  </si>
  <si>
    <t>Nandrolone</t>
  </si>
  <si>
    <t>51182412</t>
  </si>
  <si>
    <t>Tribasic calcium phosphates</t>
  </si>
  <si>
    <t>51182413</t>
  </si>
  <si>
    <t>Calcium glycero phosphate</t>
  </si>
  <si>
    <t>51182415</t>
  </si>
  <si>
    <t>Zoledronic acid</t>
  </si>
  <si>
    <t>51182416</t>
  </si>
  <si>
    <t>Pamidronate disodium</t>
  </si>
  <si>
    <t>51182417</t>
  </si>
  <si>
    <t>Risedronate sodium</t>
  </si>
  <si>
    <t>51182418</t>
  </si>
  <si>
    <t>Calcium acetate</t>
  </si>
  <si>
    <t>51182419</t>
  </si>
  <si>
    <t>Calcium glucoheptonate or calcium gluceptate</t>
  </si>
  <si>
    <t>51182420</t>
  </si>
  <si>
    <t>Dihydrotachysterol</t>
  </si>
  <si>
    <t>51190000</t>
  </si>
  <si>
    <t>Agents affecting water and electrolytes</t>
  </si>
  <si>
    <t>51191500</t>
  </si>
  <si>
    <t>Diuretics</t>
  </si>
  <si>
    <t>51191501</t>
  </si>
  <si>
    <t>Chlorothiazide</t>
  </si>
  <si>
    <t>51191502</t>
  </si>
  <si>
    <t>Chlorthalidone</t>
  </si>
  <si>
    <t>51191503</t>
  </si>
  <si>
    <t>Metolazone</t>
  </si>
  <si>
    <t>51191504</t>
  </si>
  <si>
    <t>Bumetanide</t>
  </si>
  <si>
    <t>51191505</t>
  </si>
  <si>
    <t>Ethacrynate sodium</t>
  </si>
  <si>
    <t>51191506</t>
  </si>
  <si>
    <t>Amiloride hydrochloride</t>
  </si>
  <si>
    <t>51191507</t>
  </si>
  <si>
    <t>Spironolactone</t>
  </si>
  <si>
    <t>51191508</t>
  </si>
  <si>
    <t>Triamterene</t>
  </si>
  <si>
    <t>51191509</t>
  </si>
  <si>
    <t>Mannitol</t>
  </si>
  <si>
    <t>51191510</t>
  </si>
  <si>
    <t>Furosemide</t>
  </si>
  <si>
    <t>51191511</t>
  </si>
  <si>
    <t>Canrenoate potassium</t>
  </si>
  <si>
    <t>51191512</t>
  </si>
  <si>
    <t>Lasitone</t>
  </si>
  <si>
    <t>51191513</t>
  </si>
  <si>
    <t>Bendroflumethiazide</t>
  </si>
  <si>
    <t>51191514</t>
  </si>
  <si>
    <t>Ethacrynic acid</t>
  </si>
  <si>
    <t>51191515</t>
  </si>
  <si>
    <t>Hydrochlorothiazide</t>
  </si>
  <si>
    <t>51191516</t>
  </si>
  <si>
    <t>Hydroflumethiazide</t>
  </si>
  <si>
    <t>51191517</t>
  </si>
  <si>
    <t>Isosorbide</t>
  </si>
  <si>
    <t>51191518</t>
  </si>
  <si>
    <t>Methyclothiazide</t>
  </si>
  <si>
    <t>51191519</t>
  </si>
  <si>
    <t>Pamabrom</t>
  </si>
  <si>
    <t>51191520</t>
  </si>
  <si>
    <t>Polythiazide</t>
  </si>
  <si>
    <t>51191521</t>
  </si>
  <si>
    <t>Torsemide</t>
  </si>
  <si>
    <t>51191522</t>
  </si>
  <si>
    <t>Trichlormethiazide</t>
  </si>
  <si>
    <t>51191523</t>
  </si>
  <si>
    <t>Urea osmotic diuretic</t>
  </si>
  <si>
    <t>51191600</t>
  </si>
  <si>
    <t>Electrolytes</t>
  </si>
  <si>
    <t>51191601</t>
  </si>
  <si>
    <t>Dextrose</t>
  </si>
  <si>
    <t>51191602</t>
  </si>
  <si>
    <t>Sodium chloride electrolytes</t>
  </si>
  <si>
    <t>51191603</t>
  </si>
  <si>
    <t>Total parenteral alimentation or nutrition TPN solutions</t>
  </si>
  <si>
    <t>51191604</t>
  </si>
  <si>
    <t>Lactated ringers solution</t>
  </si>
  <si>
    <t>51191700</t>
  </si>
  <si>
    <t>Alkalinizing agents</t>
  </si>
  <si>
    <t>51191701</t>
  </si>
  <si>
    <t>Tromethamine</t>
  </si>
  <si>
    <t>51191702</t>
  </si>
  <si>
    <t>Sodium lactate</t>
  </si>
  <si>
    <t>51191703</t>
  </si>
  <si>
    <t>Sodium acetate</t>
  </si>
  <si>
    <t>51191704</t>
  </si>
  <si>
    <t>Multiple electrolyte solutions</t>
  </si>
  <si>
    <t>51191705</t>
  </si>
  <si>
    <t>Citric acid and potassium citrate combination</t>
  </si>
  <si>
    <t>51191706</t>
  </si>
  <si>
    <t>Citric acid and sodium citrate combination</t>
  </si>
  <si>
    <t>51191800</t>
  </si>
  <si>
    <t>Potassium salts</t>
  </si>
  <si>
    <t>51191801</t>
  </si>
  <si>
    <t>Potassium bicarbonate</t>
  </si>
  <si>
    <t>51191802</t>
  </si>
  <si>
    <t>Potassium chloride</t>
  </si>
  <si>
    <t>51191803</t>
  </si>
  <si>
    <t>Potassium gluconate</t>
  </si>
  <si>
    <t>51191804</t>
  </si>
  <si>
    <t>Potassium acetate</t>
  </si>
  <si>
    <t>51191805</t>
  </si>
  <si>
    <t>Potassium supplement</t>
  </si>
  <si>
    <t>51191900</t>
  </si>
  <si>
    <t>Dietary supplements and nutritional therapy products</t>
  </si>
  <si>
    <t>51191901</t>
  </si>
  <si>
    <t>Residue of maize germ</t>
  </si>
  <si>
    <t>51191902</t>
  </si>
  <si>
    <t>Amino acid supplements</t>
  </si>
  <si>
    <t>51191903</t>
  </si>
  <si>
    <t>Phentermine</t>
  </si>
  <si>
    <t>51191904</t>
  </si>
  <si>
    <t>Phospholipids</t>
  </si>
  <si>
    <t>51191905</t>
  </si>
  <si>
    <t>Vitamin supplements</t>
  </si>
  <si>
    <t>51191906</t>
  </si>
  <si>
    <t>Oral rehydration solution</t>
  </si>
  <si>
    <t>51191907</t>
  </si>
  <si>
    <t>Ammonium molybdate</t>
  </si>
  <si>
    <t>51200000</t>
  </si>
  <si>
    <t>Immunomodulating drugs</t>
  </si>
  <si>
    <t>51201500</t>
  </si>
  <si>
    <t>Immunosuppressants</t>
  </si>
  <si>
    <t>51201501</t>
  </si>
  <si>
    <t>Azathioprine</t>
  </si>
  <si>
    <t>51201502</t>
  </si>
  <si>
    <t>Cyclosporine</t>
  </si>
  <si>
    <t>51201503</t>
  </si>
  <si>
    <t>Mycophenolate mofetil</t>
  </si>
  <si>
    <t>51201504</t>
  </si>
  <si>
    <t>Tacrolimus</t>
  </si>
  <si>
    <t>51201505</t>
  </si>
  <si>
    <t>Antilymphocyte</t>
  </si>
  <si>
    <t>51201506</t>
  </si>
  <si>
    <t>Defibrotide</t>
  </si>
  <si>
    <t>51201507</t>
  </si>
  <si>
    <t>Aldesleukin</t>
  </si>
  <si>
    <t>51201508</t>
  </si>
  <si>
    <t>Basiliximab</t>
  </si>
  <si>
    <t>51201509</t>
  </si>
  <si>
    <t>Daclizumab</t>
  </si>
  <si>
    <t>51201510</t>
  </si>
  <si>
    <t>Imiquimod</t>
  </si>
  <si>
    <t>51201511</t>
  </si>
  <si>
    <t>Muromonab CD3</t>
  </si>
  <si>
    <t>51201512</t>
  </si>
  <si>
    <t>Mycophenolate mofetil hydrochloride</t>
  </si>
  <si>
    <t>51201513</t>
  </si>
  <si>
    <t>Peginterferon</t>
  </si>
  <si>
    <t>51201514</t>
  </si>
  <si>
    <t>Pimecrolimus</t>
  </si>
  <si>
    <t>51201515</t>
  </si>
  <si>
    <t>Sirolimus</t>
  </si>
  <si>
    <t>51201516</t>
  </si>
  <si>
    <t>Antilymphocyte or lymphocyte immune globulin</t>
  </si>
  <si>
    <t>51201517</t>
  </si>
  <si>
    <t>Guanidine hydrochloride</t>
  </si>
  <si>
    <t>51201518</t>
  </si>
  <si>
    <t>Azathioprine sodium</t>
  </si>
  <si>
    <t>51201600</t>
  </si>
  <si>
    <t>Vaccines and antigens and toxoids</t>
  </si>
  <si>
    <t>51201601</t>
  </si>
  <si>
    <t>Anthrax antigen</t>
  </si>
  <si>
    <t>51201602</t>
  </si>
  <si>
    <t>Brucella antigen</t>
  </si>
  <si>
    <t>51201603</t>
  </si>
  <si>
    <t>Cholera vaccine</t>
  </si>
  <si>
    <t>51201604</t>
  </si>
  <si>
    <t>Diphteria</t>
  </si>
  <si>
    <t>51201605</t>
  </si>
  <si>
    <t>Encephalitis virus vaccine</t>
  </si>
  <si>
    <t>51201606</t>
  </si>
  <si>
    <t>Hemophilus influenzae</t>
  </si>
  <si>
    <t>51201607</t>
  </si>
  <si>
    <t>Hepatitis B virus vaccine</t>
  </si>
  <si>
    <t>51201608</t>
  </si>
  <si>
    <t>Influenza virus vaccine</t>
  </si>
  <si>
    <t>51201609</t>
  </si>
  <si>
    <t>Measles virus vaccine</t>
  </si>
  <si>
    <t>51201610</t>
  </si>
  <si>
    <t>Meningococcal vaccine</t>
  </si>
  <si>
    <t>51201611</t>
  </si>
  <si>
    <t>Morbilli</t>
  </si>
  <si>
    <t>51201612</t>
  </si>
  <si>
    <t>Mumps virus vaccine</t>
  </si>
  <si>
    <t>51201613</t>
  </si>
  <si>
    <t>Parotitis</t>
  </si>
  <si>
    <t>51201614</t>
  </si>
  <si>
    <t>Pertussis vaccine</t>
  </si>
  <si>
    <t>51201615</t>
  </si>
  <si>
    <t>Pneumococcal vaccine</t>
  </si>
  <si>
    <t>51201616</t>
  </si>
  <si>
    <t>Poliovirus vaccine</t>
  </si>
  <si>
    <t>51201617</t>
  </si>
  <si>
    <t>Rabies vaccine</t>
  </si>
  <si>
    <t>51201618</t>
  </si>
  <si>
    <t>Rota virus</t>
  </si>
  <si>
    <t>51201619</t>
  </si>
  <si>
    <t>Rubella virus vaccine</t>
  </si>
  <si>
    <t>51201620</t>
  </si>
  <si>
    <t>Smallpox</t>
  </si>
  <si>
    <t>51201621</t>
  </si>
  <si>
    <t>Tetanus toxoid</t>
  </si>
  <si>
    <t>51201622</t>
  </si>
  <si>
    <t>Tuberculosis</t>
  </si>
  <si>
    <t>51201623</t>
  </si>
  <si>
    <t>Typhoid vaccine</t>
  </si>
  <si>
    <t>51201624</t>
  </si>
  <si>
    <t>Varicella virus vaccine</t>
  </si>
  <si>
    <t>51201625</t>
  </si>
  <si>
    <t>Yellow fever vaccine</t>
  </si>
  <si>
    <t>51201626</t>
  </si>
  <si>
    <t>Hepatitis a</t>
  </si>
  <si>
    <t>51201627</t>
  </si>
  <si>
    <t>Haemophilus B vaccine</t>
  </si>
  <si>
    <t>51201628</t>
  </si>
  <si>
    <t>Measles and mumps and rubella virus vaccine</t>
  </si>
  <si>
    <t>51201629</t>
  </si>
  <si>
    <t>Diphtheria and tetanus toxoids absorbed</t>
  </si>
  <si>
    <t>51201631</t>
  </si>
  <si>
    <t>Diptheria and tetanus toxoids and acellular pertussis vaccine</t>
  </si>
  <si>
    <t>51201632</t>
  </si>
  <si>
    <t>Diptheria and tetanus and wholecell pertussis</t>
  </si>
  <si>
    <t>51201633</t>
  </si>
  <si>
    <t>Haemophilus influenzae b with diptheria and tetanus and acellular pertussis</t>
  </si>
  <si>
    <t>51201634</t>
  </si>
  <si>
    <t>Haemophilus influenzae B with diptheria and tetanus and wholecell pertussis conjugated vaccine</t>
  </si>
  <si>
    <t>51201635</t>
  </si>
  <si>
    <t>Hepatitis A virus vaccine</t>
  </si>
  <si>
    <t>51201636</t>
  </si>
  <si>
    <t>Lyme disease vaccine</t>
  </si>
  <si>
    <t>51201638</t>
  </si>
  <si>
    <t>Plague vaccine</t>
  </si>
  <si>
    <t>51201639</t>
  </si>
  <si>
    <t>Staphylococcus vaccine</t>
  </si>
  <si>
    <t>51201646</t>
  </si>
  <si>
    <t>Measles and rubella  virus vaccine</t>
  </si>
  <si>
    <t>51201647</t>
  </si>
  <si>
    <t>BCG vaccine</t>
  </si>
  <si>
    <t>51201648</t>
  </si>
  <si>
    <t>Rubella and mumps virus vaccine</t>
  </si>
  <si>
    <t>51201700</t>
  </si>
  <si>
    <t>Poultry vaccines</t>
  </si>
  <si>
    <t>51201701</t>
  </si>
  <si>
    <t>Hypcuprsis</t>
  </si>
  <si>
    <t>51201702</t>
  </si>
  <si>
    <t>E Coli</t>
  </si>
  <si>
    <t>51201703</t>
  </si>
  <si>
    <t>Gumboro</t>
  </si>
  <si>
    <t>51201704</t>
  </si>
  <si>
    <t>Avian infectious bronchitis</t>
  </si>
  <si>
    <t>51201705</t>
  </si>
  <si>
    <t>Newcastle</t>
  </si>
  <si>
    <t>Immunostimulating agents</t>
  </si>
  <si>
    <t>51201801</t>
  </si>
  <si>
    <t>Bacterial immunoglobulins</t>
  </si>
  <si>
    <t>51201802</t>
  </si>
  <si>
    <t>Filgrastim</t>
  </si>
  <si>
    <t>51201803</t>
  </si>
  <si>
    <t>Pegfilgrastim</t>
  </si>
  <si>
    <t>51201804</t>
  </si>
  <si>
    <t>Sargramostim</t>
  </si>
  <si>
    <t>51201805</t>
  </si>
  <si>
    <t>Rho D immuno globulins</t>
  </si>
  <si>
    <t>51201806</t>
  </si>
  <si>
    <t>Immuno Globulin or Gamma IGG</t>
  </si>
  <si>
    <t>51201807</t>
  </si>
  <si>
    <t>Viral immunoglobulins</t>
  </si>
  <si>
    <t>51201808</t>
  </si>
  <si>
    <t>Levamisole hydrochloride</t>
  </si>
  <si>
    <t>51201809</t>
  </si>
  <si>
    <t>Interferon</t>
  </si>
  <si>
    <t>51201900</t>
  </si>
  <si>
    <t>Multiple sclerosis MS agents</t>
  </si>
  <si>
    <t>51201901</t>
  </si>
  <si>
    <t>Glatiramer acetate</t>
  </si>
  <si>
    <t>51210000</t>
  </si>
  <si>
    <t>Miscellaneous drug categories</t>
  </si>
  <si>
    <t>51211500</t>
  </si>
  <si>
    <t>Antigout drugs</t>
  </si>
  <si>
    <t>51211501</t>
  </si>
  <si>
    <t>Allopurinol</t>
  </si>
  <si>
    <t>51211502</t>
  </si>
  <si>
    <t>Colchicine</t>
  </si>
  <si>
    <t>51211503</t>
  </si>
  <si>
    <t>Probenecid</t>
  </si>
  <si>
    <t>51211504</t>
  </si>
  <si>
    <t>Sulfinpyrazone</t>
  </si>
  <si>
    <t>51211505</t>
  </si>
  <si>
    <t>Benzbromarone</t>
  </si>
  <si>
    <t>51211600</t>
  </si>
  <si>
    <t>Antidotes and emetics</t>
  </si>
  <si>
    <t>51211601</t>
  </si>
  <si>
    <t>Deferoxamine mesylate</t>
  </si>
  <si>
    <t>51211602</t>
  </si>
  <si>
    <t>Dexrazoxane</t>
  </si>
  <si>
    <t>51211603</t>
  </si>
  <si>
    <t>Digoxin Immune Fab</t>
  </si>
  <si>
    <t>51211604</t>
  </si>
  <si>
    <t>Dimercaprol</t>
  </si>
  <si>
    <t>51211605</t>
  </si>
  <si>
    <t>Edetate disodium</t>
  </si>
  <si>
    <t>51211606</t>
  </si>
  <si>
    <t>Flumazenil</t>
  </si>
  <si>
    <t>51211607</t>
  </si>
  <si>
    <t>Ipecac</t>
  </si>
  <si>
    <t>51211608</t>
  </si>
  <si>
    <t>Penicillamine</t>
  </si>
  <si>
    <t>51211609</t>
  </si>
  <si>
    <t>Protamine sulfate</t>
  </si>
  <si>
    <t>51211610</t>
  </si>
  <si>
    <t>Sodium polystyrene sulfonate</t>
  </si>
  <si>
    <t>51211611</t>
  </si>
  <si>
    <t>Trientine</t>
  </si>
  <si>
    <t>51211612</t>
  </si>
  <si>
    <t>Leucovorin</t>
  </si>
  <si>
    <t>51211613</t>
  </si>
  <si>
    <t>Sorbitol</t>
  </si>
  <si>
    <t>51211615</t>
  </si>
  <si>
    <t>Methylene blue</t>
  </si>
  <si>
    <t>51211616</t>
  </si>
  <si>
    <t>Antivenins</t>
  </si>
  <si>
    <t>51211617</t>
  </si>
  <si>
    <t>Leucovorin calcium</t>
  </si>
  <si>
    <t>51211618</t>
  </si>
  <si>
    <t>Activated charcoal antidote</t>
  </si>
  <si>
    <t>51211619</t>
  </si>
  <si>
    <t>Edetate calcium disodium</t>
  </si>
  <si>
    <t>51211620</t>
  </si>
  <si>
    <t>Fomepizole</t>
  </si>
  <si>
    <t>51211621</t>
  </si>
  <si>
    <t>Pralidoxime chloride</t>
  </si>
  <si>
    <t>51211622</t>
  </si>
  <si>
    <t>Sodium thiosulfate</t>
  </si>
  <si>
    <t>51211623</t>
  </si>
  <si>
    <t>Succimer</t>
  </si>
  <si>
    <t>51211624</t>
  </si>
  <si>
    <t>Copper sulfate</t>
  </si>
  <si>
    <t>51211625</t>
  </si>
  <si>
    <t>Exopeptidase G2</t>
  </si>
  <si>
    <t>51211900</t>
  </si>
  <si>
    <t>Veterinary anaesthetic drugs</t>
  </si>
  <si>
    <t>51211901</t>
  </si>
  <si>
    <t>Xylazine</t>
  </si>
  <si>
    <t>51212000</t>
  </si>
  <si>
    <t>Herbal drugs</t>
  </si>
  <si>
    <t>51212001</t>
  </si>
  <si>
    <t>Etheric oil</t>
  </si>
  <si>
    <t>51212002</t>
  </si>
  <si>
    <t>Centella asiatica extract</t>
  </si>
  <si>
    <t>51212003</t>
  </si>
  <si>
    <t>Ipecacuanha extract</t>
  </si>
  <si>
    <t>51212004</t>
  </si>
  <si>
    <t>Aesculus</t>
  </si>
  <si>
    <t>51212005</t>
  </si>
  <si>
    <t>Aconitum napelus</t>
  </si>
  <si>
    <t>51212006</t>
  </si>
  <si>
    <t>Valerian</t>
  </si>
  <si>
    <t>51212007</t>
  </si>
  <si>
    <t>Garlic</t>
  </si>
  <si>
    <t>51212008</t>
  </si>
  <si>
    <t>Chelidonium majus</t>
  </si>
  <si>
    <t>51212009</t>
  </si>
  <si>
    <t>Soapwort</t>
  </si>
  <si>
    <t>51212010</t>
  </si>
  <si>
    <t>Primula</t>
  </si>
  <si>
    <t>51212011</t>
  </si>
  <si>
    <t>Pimpinella</t>
  </si>
  <si>
    <t>51212012</t>
  </si>
  <si>
    <t>Coriander</t>
  </si>
  <si>
    <t>51212013</t>
  </si>
  <si>
    <t>Hedera helix</t>
  </si>
  <si>
    <t>51212014</t>
  </si>
  <si>
    <t>Gumplant</t>
  </si>
  <si>
    <t>51212015</t>
  </si>
  <si>
    <t>Boneset</t>
  </si>
  <si>
    <t>51212016</t>
  </si>
  <si>
    <t>Echinacea</t>
  </si>
  <si>
    <t>51212017</t>
  </si>
  <si>
    <t>Aconite</t>
  </si>
  <si>
    <t>51212018</t>
  </si>
  <si>
    <t>Coccus cacti</t>
  </si>
  <si>
    <t>51212020</t>
  </si>
  <si>
    <t>Catnip</t>
  </si>
  <si>
    <t>51212021</t>
  </si>
  <si>
    <t>Ginseng</t>
  </si>
  <si>
    <t>51212022</t>
  </si>
  <si>
    <t>Asafetida</t>
  </si>
  <si>
    <t>51212023</t>
  </si>
  <si>
    <t>Bilberry</t>
  </si>
  <si>
    <t>51212024</t>
  </si>
  <si>
    <t>Arnica</t>
  </si>
  <si>
    <t>51212025</t>
  </si>
  <si>
    <t>Balsam peru</t>
  </si>
  <si>
    <t>51212026</t>
  </si>
  <si>
    <t>Eyebright</t>
  </si>
  <si>
    <t>51212027</t>
  </si>
  <si>
    <t>Ginkgo biloba</t>
  </si>
  <si>
    <t>51212028</t>
  </si>
  <si>
    <t>Hydrastis</t>
  </si>
  <si>
    <t>51212029</t>
  </si>
  <si>
    <t>Gotu kola</t>
  </si>
  <si>
    <t>51212030</t>
  </si>
  <si>
    <t>Saw palmetto</t>
  </si>
  <si>
    <t>51212031</t>
  </si>
  <si>
    <t>Pygeum africanum</t>
  </si>
  <si>
    <t>51212032</t>
  </si>
  <si>
    <t>Angelica root</t>
  </si>
  <si>
    <t>51212033</t>
  </si>
  <si>
    <t>Gentian violet</t>
  </si>
  <si>
    <t>51212034</t>
  </si>
  <si>
    <t>Capsaicin</t>
  </si>
  <si>
    <t>51212035</t>
  </si>
  <si>
    <t>Milk thistle</t>
  </si>
  <si>
    <t>51212036</t>
  </si>
  <si>
    <t>Black cohosh</t>
  </si>
  <si>
    <t>51212100</t>
  </si>
  <si>
    <t>Dental drugs</t>
  </si>
  <si>
    <t>51212101</t>
  </si>
  <si>
    <t>Sodium flourides</t>
  </si>
  <si>
    <t>51212200</t>
  </si>
  <si>
    <t>Anti abuse drugs</t>
  </si>
  <si>
    <t>51212201</t>
  </si>
  <si>
    <t>Disulfiram</t>
  </si>
  <si>
    <t>51212202</t>
  </si>
  <si>
    <t>Nicotine</t>
  </si>
  <si>
    <t>51212203</t>
  </si>
  <si>
    <t>Nicotine polacrilex</t>
  </si>
  <si>
    <t>51212300</t>
  </si>
  <si>
    <t>Diagnostic agents and radiopharmaceuticals</t>
  </si>
  <si>
    <t>51212301</t>
  </si>
  <si>
    <t>Aminohippurate sodium</t>
  </si>
  <si>
    <t>51212302</t>
  </si>
  <si>
    <t>Ethiodized oil</t>
  </si>
  <si>
    <t>51212303</t>
  </si>
  <si>
    <t>Fluorescein sodium</t>
  </si>
  <si>
    <t>51212304</t>
  </si>
  <si>
    <t>Indigotindisulfonate sodium</t>
  </si>
  <si>
    <t>51212305</t>
  </si>
  <si>
    <t>Indocyanine green</t>
  </si>
  <si>
    <t>51212306</t>
  </si>
  <si>
    <t>Methacholine chloride</t>
  </si>
  <si>
    <t>51212307</t>
  </si>
  <si>
    <t>Metyrapone</t>
  </si>
  <si>
    <t>51212308</t>
  </si>
  <si>
    <t>Rose bengal sodium I 131</t>
  </si>
  <si>
    <t>51212309</t>
  </si>
  <si>
    <t>Meglumine Ioxaglate</t>
  </si>
  <si>
    <t>51212310</t>
  </si>
  <si>
    <t>Radiopharmaceutical preparation kit</t>
  </si>
  <si>
    <t>51212400</t>
  </si>
  <si>
    <t>Drugs to treat sexual disfunction</t>
  </si>
  <si>
    <t>51212401</t>
  </si>
  <si>
    <t>Sildenafil citrate</t>
  </si>
  <si>
    <t>51212402</t>
  </si>
  <si>
    <t>Vardenafil hydrochloride</t>
  </si>
  <si>
    <t>51240000</t>
  </si>
  <si>
    <t>Drugs affecting the ears, eye, nose and skin</t>
  </si>
  <si>
    <t>51241000</t>
  </si>
  <si>
    <t>Aural preparations</t>
  </si>
  <si>
    <t>51241001</t>
  </si>
  <si>
    <t>Dioctyl sodium sulphosuccinate</t>
  </si>
  <si>
    <t>51241002</t>
  </si>
  <si>
    <t>Triethanolamine polypeptide oleate</t>
  </si>
  <si>
    <t>51241100</t>
  </si>
  <si>
    <t>Opthalmic agents</t>
  </si>
  <si>
    <t>51241101</t>
  </si>
  <si>
    <t>Acetylcholine chloride</t>
  </si>
  <si>
    <t>51241102</t>
  </si>
  <si>
    <t>Apraclonidine hydrochloride</t>
  </si>
  <si>
    <t>51241103</t>
  </si>
  <si>
    <t>Bimatoprost</t>
  </si>
  <si>
    <t>51241104</t>
  </si>
  <si>
    <t>Brinzolamide</t>
  </si>
  <si>
    <t>51241105</t>
  </si>
  <si>
    <t>Carbachol</t>
  </si>
  <si>
    <t>51241106</t>
  </si>
  <si>
    <t>Demecarium bromide</t>
  </si>
  <si>
    <t>51241107</t>
  </si>
  <si>
    <t>Dorzolamide hydorchloride</t>
  </si>
  <si>
    <t>51241108</t>
  </si>
  <si>
    <t>Echothiophate iodide</t>
  </si>
  <si>
    <t>51241109</t>
  </si>
  <si>
    <t>Epinephryl borate</t>
  </si>
  <si>
    <t>51241110</t>
  </si>
  <si>
    <t>Latanoprost</t>
  </si>
  <si>
    <t>51241111</t>
  </si>
  <si>
    <t>Levobunolol hydrochloride</t>
  </si>
  <si>
    <t>51241112</t>
  </si>
  <si>
    <t>Metipranolol</t>
  </si>
  <si>
    <t>51241113</t>
  </si>
  <si>
    <t>Physostigmine sulfate</t>
  </si>
  <si>
    <t>51241114</t>
  </si>
  <si>
    <t>Pilocarpine hydrochloride</t>
  </si>
  <si>
    <t>51241115</t>
  </si>
  <si>
    <t>Timolol</t>
  </si>
  <si>
    <t>51241116</t>
  </si>
  <si>
    <t>Travoprost</t>
  </si>
  <si>
    <t>51241117</t>
  </si>
  <si>
    <t>Unoprostone isoprpyl</t>
  </si>
  <si>
    <t>51241118</t>
  </si>
  <si>
    <t>Dichlorphenamide</t>
  </si>
  <si>
    <t>51241119</t>
  </si>
  <si>
    <t>Methazolamide</t>
  </si>
  <si>
    <t>51241120</t>
  </si>
  <si>
    <t>Artificial tears</t>
  </si>
  <si>
    <t>51241200</t>
  </si>
  <si>
    <t>Dermatologic agents</t>
  </si>
  <si>
    <t>51241201</t>
  </si>
  <si>
    <t>Salicylic acid</t>
  </si>
  <si>
    <t>51241202</t>
  </si>
  <si>
    <t>Azelaic acid</t>
  </si>
  <si>
    <t>51241203</t>
  </si>
  <si>
    <t>Bismuth subcarbonate</t>
  </si>
  <si>
    <t>51241204</t>
  </si>
  <si>
    <t>Boric acid</t>
  </si>
  <si>
    <t>51241205</t>
  </si>
  <si>
    <t>Calamine</t>
  </si>
  <si>
    <t>51241206</t>
  </si>
  <si>
    <t>Chloroxine</t>
  </si>
  <si>
    <t>51241207</t>
  </si>
  <si>
    <t>Topcial coal tar preparations</t>
  </si>
  <si>
    <t>51241208</t>
  </si>
  <si>
    <t>Hydrophillic creams or ointments</t>
  </si>
  <si>
    <t>51241209</t>
  </si>
  <si>
    <t>Hydroquinone</t>
  </si>
  <si>
    <t>51241210</t>
  </si>
  <si>
    <t>Methyl salicylate</t>
  </si>
  <si>
    <t>51241211</t>
  </si>
  <si>
    <t>Minoxidil topical solution</t>
  </si>
  <si>
    <t>51241212</t>
  </si>
  <si>
    <t>Papain</t>
  </si>
  <si>
    <t>51241213</t>
  </si>
  <si>
    <t>Topical pine tar preparation</t>
  </si>
  <si>
    <t>51241214</t>
  </si>
  <si>
    <t>Podofilox</t>
  </si>
  <si>
    <t>51241215</t>
  </si>
  <si>
    <t>Podophyllum resin</t>
  </si>
  <si>
    <t>51241216</t>
  </si>
  <si>
    <t>Pyrithione zinc</t>
  </si>
  <si>
    <t>51241217</t>
  </si>
  <si>
    <t>Resorcinol</t>
  </si>
  <si>
    <t>51241218</t>
  </si>
  <si>
    <t>Selenium sulfide</t>
  </si>
  <si>
    <t>51241219</t>
  </si>
  <si>
    <t>Tazarotene</t>
  </si>
  <si>
    <t>51241220</t>
  </si>
  <si>
    <t>Tretinoin</t>
  </si>
  <si>
    <t>51241221</t>
  </si>
  <si>
    <t>Crystallized trypsin</t>
  </si>
  <si>
    <t>51241222</t>
  </si>
  <si>
    <t>Dimethicone</t>
  </si>
  <si>
    <t>51241223</t>
  </si>
  <si>
    <t>Calcipotriene</t>
  </si>
  <si>
    <t>51241224</t>
  </si>
  <si>
    <t>Anthralin or dithranol</t>
  </si>
  <si>
    <t>51241225</t>
  </si>
  <si>
    <t>Topical camphor preparations</t>
  </si>
  <si>
    <t>51241226</t>
  </si>
  <si>
    <t>Topical urea preparations</t>
  </si>
  <si>
    <t>51241227</t>
  </si>
  <si>
    <t>Topical turpentine oil preparations</t>
  </si>
  <si>
    <t>51241228</t>
  </si>
  <si>
    <t>Lactic acid</t>
  </si>
  <si>
    <t>51241229</t>
  </si>
  <si>
    <t>Saliva substitute solution</t>
  </si>
  <si>
    <t>51241300</t>
  </si>
  <si>
    <t>Astringents</t>
  </si>
  <si>
    <t>51241301</t>
  </si>
  <si>
    <t>Aluminum acetate</t>
  </si>
  <si>
    <t>51241302</t>
  </si>
  <si>
    <t>Hamamelis or witch hazel</t>
  </si>
  <si>
    <t>51241303</t>
  </si>
  <si>
    <t>Zinc acetate</t>
  </si>
  <si>
    <t>51241304</t>
  </si>
  <si>
    <t>Ammonium alum</t>
  </si>
  <si>
    <t>51241305</t>
  </si>
  <si>
    <t>Tannic acid</t>
  </si>
  <si>
    <t>51250000</t>
  </si>
  <si>
    <t>Veterinary nutritional supplement</t>
  </si>
  <si>
    <t>51251000</t>
  </si>
  <si>
    <t>Metabolites</t>
  </si>
  <si>
    <t>51251001</t>
  </si>
  <si>
    <t>Butaphosphan</t>
  </si>
  <si>
    <t>52000000</t>
  </si>
  <si>
    <t>Domestic Appliances and Supplies and Consumer Electronic Products</t>
  </si>
  <si>
    <t>52100000</t>
  </si>
  <si>
    <t>Floor coverings</t>
  </si>
  <si>
    <t>52101500</t>
  </si>
  <si>
    <t>Rugs and mats</t>
  </si>
  <si>
    <t>52101501</t>
  </si>
  <si>
    <t>Oriental rugs</t>
  </si>
  <si>
    <t>52101502</t>
  </si>
  <si>
    <t>Area rugs</t>
  </si>
  <si>
    <t>52101503</t>
  </si>
  <si>
    <t>Wool rugs</t>
  </si>
  <si>
    <t>52101504</t>
  </si>
  <si>
    <t>Cotton rugs</t>
  </si>
  <si>
    <t>52101505</t>
  </si>
  <si>
    <t>Synthetic rugs</t>
  </si>
  <si>
    <t>52101506</t>
  </si>
  <si>
    <t>Braided rugs</t>
  </si>
  <si>
    <t>52101507</t>
  </si>
  <si>
    <t>Bath mats</t>
  </si>
  <si>
    <t>52101508</t>
  </si>
  <si>
    <t>Door mats</t>
  </si>
  <si>
    <t>52101509</t>
  </si>
  <si>
    <t>Decorative mats</t>
  </si>
  <si>
    <t>52101510</t>
  </si>
  <si>
    <t>Anti fatigue mats</t>
  </si>
  <si>
    <t>52101511</t>
  </si>
  <si>
    <t>Rubber or vinyl mats</t>
  </si>
  <si>
    <t>52101512</t>
  </si>
  <si>
    <t>Chair mat</t>
  </si>
  <si>
    <t>52101513</t>
  </si>
  <si>
    <t>Carpet protector</t>
  </si>
  <si>
    <t>52120000</t>
  </si>
  <si>
    <t>Bedclothes and table and kitchen linen and towels</t>
  </si>
  <si>
    <t>52121500</t>
  </si>
  <si>
    <t>Bedclothes</t>
  </si>
  <si>
    <t>52121501</t>
  </si>
  <si>
    <t>Quilts</t>
  </si>
  <si>
    <t>52121502</t>
  </si>
  <si>
    <t>Comforters</t>
  </si>
  <si>
    <t>52121503</t>
  </si>
  <si>
    <t>Comforter covers</t>
  </si>
  <si>
    <t>52121504</t>
  </si>
  <si>
    <t>Mattress covers</t>
  </si>
  <si>
    <t>52121505</t>
  </si>
  <si>
    <t>Pillows</t>
  </si>
  <si>
    <t>52121506</t>
  </si>
  <si>
    <t>Mattress pads</t>
  </si>
  <si>
    <t>52121507</t>
  </si>
  <si>
    <t>Featherbeds</t>
  </si>
  <si>
    <t>52121508</t>
  </si>
  <si>
    <t>Blankets</t>
  </si>
  <si>
    <t>52121509</t>
  </si>
  <si>
    <t>Sheets</t>
  </si>
  <si>
    <t>52121510</t>
  </si>
  <si>
    <t>Dust ruffles</t>
  </si>
  <si>
    <t>52121511</t>
  </si>
  <si>
    <t>Duvets</t>
  </si>
  <si>
    <t>52121512</t>
  </si>
  <si>
    <t>Pillow cases</t>
  </si>
  <si>
    <t>52121513</t>
  </si>
  <si>
    <t>Bed spreads</t>
  </si>
  <si>
    <t>52121600</t>
  </si>
  <si>
    <t>Table and kitchen linen and accessories</t>
  </si>
  <si>
    <t>52121601</t>
  </si>
  <si>
    <t>Dish towels</t>
  </si>
  <si>
    <t>52121602</t>
  </si>
  <si>
    <t>Napkins</t>
  </si>
  <si>
    <t>52121603</t>
  </si>
  <si>
    <t>Table runners</t>
  </si>
  <si>
    <t>52121604</t>
  </si>
  <si>
    <t>Table cloths</t>
  </si>
  <si>
    <t>52121605</t>
  </si>
  <si>
    <t>Domestic oven mits or pot holders</t>
  </si>
  <si>
    <t>52121606</t>
  </si>
  <si>
    <t>Place mats</t>
  </si>
  <si>
    <t>52121607</t>
  </si>
  <si>
    <t>Table skirts</t>
  </si>
  <si>
    <t>52121608</t>
  </si>
  <si>
    <t>Clips for table skirts</t>
  </si>
  <si>
    <t>52121700</t>
  </si>
  <si>
    <t>Towels</t>
  </si>
  <si>
    <t>52121701</t>
  </si>
  <si>
    <t>Bath towels</t>
  </si>
  <si>
    <t>52121702</t>
  </si>
  <si>
    <t>Beach towels</t>
  </si>
  <si>
    <t>52121703</t>
  </si>
  <si>
    <t>Wash cloths</t>
  </si>
  <si>
    <t>52121704</t>
  </si>
  <si>
    <t>Hand towels</t>
  </si>
  <si>
    <t>52121705</t>
  </si>
  <si>
    <t>Face towel</t>
  </si>
  <si>
    <t>52130000</t>
  </si>
  <si>
    <t>Window treatments</t>
  </si>
  <si>
    <t>52131500</t>
  </si>
  <si>
    <t>Curtains and draperies</t>
  </si>
  <si>
    <t>52131501</t>
  </si>
  <si>
    <t>Curtains</t>
  </si>
  <si>
    <t>52131503</t>
  </si>
  <si>
    <t>Draperies</t>
  </si>
  <si>
    <t>52131600</t>
  </si>
  <si>
    <t>Blinds and shades</t>
  </si>
  <si>
    <t>52131601</t>
  </si>
  <si>
    <t>Venetian blinds</t>
  </si>
  <si>
    <t>52131602</t>
  </si>
  <si>
    <t>Roll up shades</t>
  </si>
  <si>
    <t>52131603</t>
  </si>
  <si>
    <t>Interior shutters</t>
  </si>
  <si>
    <t>52131604</t>
  </si>
  <si>
    <t>Vertical blinds</t>
  </si>
  <si>
    <t>52131700</t>
  </si>
  <si>
    <t>Window treatment accessories and hardware</t>
  </si>
  <si>
    <t>52131701</t>
  </si>
  <si>
    <t>Valances</t>
  </si>
  <si>
    <t>52131702</t>
  </si>
  <si>
    <t>Curtain rods</t>
  </si>
  <si>
    <t>52131703</t>
  </si>
  <si>
    <t>Rod finials</t>
  </si>
  <si>
    <t>52131704</t>
  </si>
  <si>
    <t>Curtain rings or clips</t>
  </si>
  <si>
    <t>52140000</t>
  </si>
  <si>
    <t>Domestic appliances</t>
  </si>
  <si>
    <t>52141500</t>
  </si>
  <si>
    <t>Domestic kitchen appliances</t>
  </si>
  <si>
    <t>52141501</t>
  </si>
  <si>
    <t>Domestic refrigerators</t>
  </si>
  <si>
    <t>52141502</t>
  </si>
  <si>
    <t>Domestic microwave ovens</t>
  </si>
  <si>
    <t>52141503</t>
  </si>
  <si>
    <t>Domestic garbage disposals</t>
  </si>
  <si>
    <t>52141504</t>
  </si>
  <si>
    <t>Domestic ranges</t>
  </si>
  <si>
    <t>52141505</t>
  </si>
  <si>
    <t>Domestic dish washers</t>
  </si>
  <si>
    <t>52141506</t>
  </si>
  <si>
    <t>Domestic freezers</t>
  </si>
  <si>
    <t>52141507</t>
  </si>
  <si>
    <t>Domestic upright freezers</t>
  </si>
  <si>
    <t>52141508</t>
  </si>
  <si>
    <t>Domestic chest freezers</t>
  </si>
  <si>
    <t>52141509</t>
  </si>
  <si>
    <t>Domestic combination refrigerator freezers</t>
  </si>
  <si>
    <t>52141510</t>
  </si>
  <si>
    <t>Domestic portable air conditioners</t>
  </si>
  <si>
    <t>52141511</t>
  </si>
  <si>
    <t>Domestic juicers</t>
  </si>
  <si>
    <t>52141512</t>
  </si>
  <si>
    <t>Domestic waffle irons</t>
  </si>
  <si>
    <t>52141513</t>
  </si>
  <si>
    <t>Domestic electric can openers</t>
  </si>
  <si>
    <t>52141514</t>
  </si>
  <si>
    <t>Domestic food processors</t>
  </si>
  <si>
    <t>52141515</t>
  </si>
  <si>
    <t>Domestic trash compactors</t>
  </si>
  <si>
    <t>52141516</t>
  </si>
  <si>
    <t>Domestic deep fryers</t>
  </si>
  <si>
    <t>52141517</t>
  </si>
  <si>
    <t>Domestic popcorn poppers</t>
  </si>
  <si>
    <t>52141518</t>
  </si>
  <si>
    <t>Domestic bread making machines</t>
  </si>
  <si>
    <t>52141519</t>
  </si>
  <si>
    <t>Domestic convectional ovens</t>
  </si>
  <si>
    <t>52141520</t>
  </si>
  <si>
    <t>Domestic mixers</t>
  </si>
  <si>
    <t>52141521</t>
  </si>
  <si>
    <t>Domestic toaster ovens</t>
  </si>
  <si>
    <t>52141522</t>
  </si>
  <si>
    <t>Domestic toasters</t>
  </si>
  <si>
    <t>52141523</t>
  </si>
  <si>
    <t>Domestic electrical kettles</t>
  </si>
  <si>
    <t>52141524</t>
  </si>
  <si>
    <t>Domestic blenders</t>
  </si>
  <si>
    <t>52141525</t>
  </si>
  <si>
    <t>Domestic hot plates</t>
  </si>
  <si>
    <t>52141526</t>
  </si>
  <si>
    <t>Domestic coffee makers</t>
  </si>
  <si>
    <t>52141527</t>
  </si>
  <si>
    <t>Domestic electric knives</t>
  </si>
  <si>
    <t>52141528</t>
  </si>
  <si>
    <t>Domestic electric woks</t>
  </si>
  <si>
    <t>52141529</t>
  </si>
  <si>
    <t>Domestic coffee grinders</t>
  </si>
  <si>
    <t>52141530</t>
  </si>
  <si>
    <t>Parts of dishwashing machines</t>
  </si>
  <si>
    <t>52141531</t>
  </si>
  <si>
    <t>Domestic food choppers</t>
  </si>
  <si>
    <t>52141532</t>
  </si>
  <si>
    <t>Domestic electric skillets</t>
  </si>
  <si>
    <t>52141533</t>
  </si>
  <si>
    <t>Domestic electric griddles</t>
  </si>
  <si>
    <t>52141534</t>
  </si>
  <si>
    <t>Domestic electric sandwich maker</t>
  </si>
  <si>
    <t>52141535</t>
  </si>
  <si>
    <t>Domestic indoor electric grills</t>
  </si>
  <si>
    <t>52141536</t>
  </si>
  <si>
    <t>Domestic pizelle or cookie maker</t>
  </si>
  <si>
    <t>52141537</t>
  </si>
  <si>
    <t>Domestic crock pot</t>
  </si>
  <si>
    <t>52141538</t>
  </si>
  <si>
    <t>Domestic use food warmers</t>
  </si>
  <si>
    <t>52141539</t>
  </si>
  <si>
    <t>Domestic tea makers</t>
  </si>
  <si>
    <t>52141540</t>
  </si>
  <si>
    <t>Vacuum Bag Sealer</t>
  </si>
  <si>
    <t>52141541</t>
  </si>
  <si>
    <t>Domestic baby bottle sterilizer</t>
  </si>
  <si>
    <t>52141542</t>
  </si>
  <si>
    <t>Domestic meat grinder</t>
  </si>
  <si>
    <t>52141543</t>
  </si>
  <si>
    <t>Domestic egg boiler</t>
  </si>
  <si>
    <t>52141544</t>
  </si>
  <si>
    <t>Domestic multi cooker</t>
  </si>
  <si>
    <t>52141545</t>
  </si>
  <si>
    <t>Domestic cooktop</t>
  </si>
  <si>
    <t>52141546</t>
  </si>
  <si>
    <t>Domestic kitchen hood</t>
  </si>
  <si>
    <t>52141547</t>
  </si>
  <si>
    <t>Domestic pepper and salt grinder or mill</t>
  </si>
  <si>
    <t>52141548</t>
  </si>
  <si>
    <t>Domestic pierrade</t>
  </si>
  <si>
    <t>52141549</t>
  </si>
  <si>
    <t>Domestic raclette</t>
  </si>
  <si>
    <t>52141550</t>
  </si>
  <si>
    <t>Domestic yogurt maker</t>
  </si>
  <si>
    <t>52141551</t>
  </si>
  <si>
    <t>Domestic steam oven</t>
  </si>
  <si>
    <t>52141552</t>
  </si>
  <si>
    <t>Domestic rotisserie oven</t>
  </si>
  <si>
    <t>52141600</t>
  </si>
  <si>
    <t>Domestic laundry appliances and supplies</t>
  </si>
  <si>
    <t>52141601</t>
  </si>
  <si>
    <t>Domestic clothes washers</t>
  </si>
  <si>
    <t>52141602</t>
  </si>
  <si>
    <t>Domestic tumble dryers</t>
  </si>
  <si>
    <t>52141603</t>
  </si>
  <si>
    <t>Domestic clothing irons</t>
  </si>
  <si>
    <t>52141604</t>
  </si>
  <si>
    <t>Footwear dryers</t>
  </si>
  <si>
    <t>52141605</t>
  </si>
  <si>
    <t>Laundry hampers</t>
  </si>
  <si>
    <t>52141606</t>
  </si>
  <si>
    <t>Laundry baskets</t>
  </si>
  <si>
    <t>52141607</t>
  </si>
  <si>
    <t>Fabric wrinkle removing compounds</t>
  </si>
  <si>
    <t>52141608</t>
  </si>
  <si>
    <t>Garment steamer</t>
  </si>
  <si>
    <t>52141609</t>
  </si>
  <si>
    <t>Domestic stain removing device</t>
  </si>
  <si>
    <t>52141610</t>
  </si>
  <si>
    <t>Domestic built in ironing center</t>
  </si>
  <si>
    <t>52141700</t>
  </si>
  <si>
    <t>Domestic bath appliances</t>
  </si>
  <si>
    <t>52141701</t>
  </si>
  <si>
    <t>Domestic electric toothbrushes</t>
  </si>
  <si>
    <t>52141703</t>
  </si>
  <si>
    <t>Domestic hair dryers</t>
  </si>
  <si>
    <t>52141704</t>
  </si>
  <si>
    <t>Domestic electric razors</t>
  </si>
  <si>
    <t>52141705</t>
  </si>
  <si>
    <t>Parts of shavers or hair removers</t>
  </si>
  <si>
    <t>52141706</t>
  </si>
  <si>
    <t>Nail dryers</t>
  </si>
  <si>
    <t>52141707</t>
  </si>
  <si>
    <t>Towel dryer</t>
  </si>
  <si>
    <t>52141800</t>
  </si>
  <si>
    <t>Other domestic household appliances</t>
  </si>
  <si>
    <t>52141801</t>
  </si>
  <si>
    <t>Domestic sewing machines</t>
  </si>
  <si>
    <t>52141802</t>
  </si>
  <si>
    <t>Domestic space heaters</t>
  </si>
  <si>
    <t>52141803</t>
  </si>
  <si>
    <t>Domestic electric blankets</t>
  </si>
  <si>
    <t>52150000</t>
  </si>
  <si>
    <t>Domestic kitchenware and kitchen supplies</t>
  </si>
  <si>
    <t>52151500</t>
  </si>
  <si>
    <t>Domestic disposable kitchenware</t>
  </si>
  <si>
    <t>52151501</t>
  </si>
  <si>
    <t>Domestic disposable cookware</t>
  </si>
  <si>
    <t>52151502</t>
  </si>
  <si>
    <t>Domestic disposable dishes</t>
  </si>
  <si>
    <t>52151503</t>
  </si>
  <si>
    <t>Domestic disposable flatware</t>
  </si>
  <si>
    <t>52151504</t>
  </si>
  <si>
    <t>Domestic disposable cups or glasses or lids</t>
  </si>
  <si>
    <t>52151505</t>
  </si>
  <si>
    <t>Domestic disposable stirrers</t>
  </si>
  <si>
    <t>52151506</t>
  </si>
  <si>
    <t>Domestic disposable food containers</t>
  </si>
  <si>
    <t>52151507</t>
  </si>
  <si>
    <t>Domestic disposable drinking straws</t>
  </si>
  <si>
    <t>52151600</t>
  </si>
  <si>
    <t>Domestic kitchen tools and utensils</t>
  </si>
  <si>
    <t>52151601</t>
  </si>
  <si>
    <t>Domestic rolling pins</t>
  </si>
  <si>
    <t>52151602</t>
  </si>
  <si>
    <t>Domestic mixing bowls</t>
  </si>
  <si>
    <t>52151603</t>
  </si>
  <si>
    <t>Domestic graters</t>
  </si>
  <si>
    <t>52151604</t>
  </si>
  <si>
    <t>Domestic strainers or colanders</t>
  </si>
  <si>
    <t>52151605</t>
  </si>
  <si>
    <t>Domestic can or bottle openers</t>
  </si>
  <si>
    <t>52151606</t>
  </si>
  <si>
    <t>Domestic cutting boards</t>
  </si>
  <si>
    <t>52151607</t>
  </si>
  <si>
    <t>Domestic measuring cups</t>
  </si>
  <si>
    <t>52151608</t>
  </si>
  <si>
    <t>Basters or basting brushes</t>
  </si>
  <si>
    <t>52151609</t>
  </si>
  <si>
    <t>Vegetable peeler</t>
  </si>
  <si>
    <t>52151610</t>
  </si>
  <si>
    <t>Cookie cutters</t>
  </si>
  <si>
    <t>52151611</t>
  </si>
  <si>
    <t>Domestic kitchen tongs</t>
  </si>
  <si>
    <t>52151612</t>
  </si>
  <si>
    <t>Domestic kitchen wire whips</t>
  </si>
  <si>
    <t>52151613</t>
  </si>
  <si>
    <t>Domestic food scrapers</t>
  </si>
  <si>
    <t>52151614</t>
  </si>
  <si>
    <t>Domestic cooling racks</t>
  </si>
  <si>
    <t>52151615</t>
  </si>
  <si>
    <t>Domestic pizza cutters</t>
  </si>
  <si>
    <t>52151616</t>
  </si>
  <si>
    <t>Domestic kitchen spatulas</t>
  </si>
  <si>
    <t>52151617</t>
  </si>
  <si>
    <t>Domestic wooden spoons</t>
  </si>
  <si>
    <t>52151618</t>
  </si>
  <si>
    <t>Domestic wooden oven paddle</t>
  </si>
  <si>
    <t>52151619</t>
  </si>
  <si>
    <t>Domestic pastry blender</t>
  </si>
  <si>
    <t>52151620</t>
  </si>
  <si>
    <t>Domestic sifter</t>
  </si>
  <si>
    <t>52151621</t>
  </si>
  <si>
    <t>Domestic cookie stampers</t>
  </si>
  <si>
    <t>52151622</t>
  </si>
  <si>
    <t>Domestic pastry decorating gun</t>
  </si>
  <si>
    <t>52151623</t>
  </si>
  <si>
    <t>Domestic cookie press</t>
  </si>
  <si>
    <t>52151624</t>
  </si>
  <si>
    <t>Domestic knife sharpeners</t>
  </si>
  <si>
    <t>52151625</t>
  </si>
  <si>
    <t>Domestic biscuit cutters</t>
  </si>
  <si>
    <t>52151626</t>
  </si>
  <si>
    <t>Domestic mandolin</t>
  </si>
  <si>
    <t>52151627</t>
  </si>
  <si>
    <t>Domestic garlic press</t>
  </si>
  <si>
    <t>52151628</t>
  </si>
  <si>
    <t>Domestic egg slicer</t>
  </si>
  <si>
    <t>52151629</t>
  </si>
  <si>
    <t>Domestic egg separator</t>
  </si>
  <si>
    <t>52151630</t>
  </si>
  <si>
    <t>Domestic cheese slicer</t>
  </si>
  <si>
    <t>52151631</t>
  </si>
  <si>
    <t>Domestic food mill</t>
  </si>
  <si>
    <t>52151632</t>
  </si>
  <si>
    <t>Domestic kitchen funnels</t>
  </si>
  <si>
    <t>52151633</t>
  </si>
  <si>
    <t>Domestic garnishing tools</t>
  </si>
  <si>
    <t>52151634</t>
  </si>
  <si>
    <t>Domestic apple corer</t>
  </si>
  <si>
    <t>52151635</t>
  </si>
  <si>
    <t>Domestic melon or butter baller</t>
  </si>
  <si>
    <t>52151636</t>
  </si>
  <si>
    <t>Domestic food scoops</t>
  </si>
  <si>
    <t>52151637</t>
  </si>
  <si>
    <t>Domestic pumpkin carver</t>
  </si>
  <si>
    <t>52151638</t>
  </si>
  <si>
    <t>Domestic vegetable brush</t>
  </si>
  <si>
    <t>52151639</t>
  </si>
  <si>
    <t>Domestic egg beater</t>
  </si>
  <si>
    <t>52151640</t>
  </si>
  <si>
    <t>Domestic pasta drying rack</t>
  </si>
  <si>
    <t>52151641</t>
  </si>
  <si>
    <t>Domestic whipped cream maker</t>
  </si>
  <si>
    <t>52151642</t>
  </si>
  <si>
    <t>Domestic dough press</t>
  </si>
  <si>
    <t>52151643</t>
  </si>
  <si>
    <t>Domestic ravioli maker</t>
  </si>
  <si>
    <t>52151644</t>
  </si>
  <si>
    <t>Domestic mist or trigger sprayers</t>
  </si>
  <si>
    <t>52151645</t>
  </si>
  <si>
    <t>Domestic pastry brush</t>
  </si>
  <si>
    <t>52151646</t>
  </si>
  <si>
    <t>Domestic kitchen or diet scales</t>
  </si>
  <si>
    <t>52151647</t>
  </si>
  <si>
    <t>Domestic kitchen timers</t>
  </si>
  <si>
    <t>52151648</t>
  </si>
  <si>
    <t>Domestic kitchen or food thermometers</t>
  </si>
  <si>
    <t>52151649</t>
  </si>
  <si>
    <t>Domestic bread slicing guide</t>
  </si>
  <si>
    <t>52151650</t>
  </si>
  <si>
    <t>Domestic drain boards</t>
  </si>
  <si>
    <t>52151651</t>
  </si>
  <si>
    <t>Domestic measuring spoons</t>
  </si>
  <si>
    <t>52151652</t>
  </si>
  <si>
    <t>Lemon squeezers</t>
  </si>
  <si>
    <t>52151653</t>
  </si>
  <si>
    <t>Oyster knives</t>
  </si>
  <si>
    <t>52151654</t>
  </si>
  <si>
    <t>Potato mashers</t>
  </si>
  <si>
    <t>52151655</t>
  </si>
  <si>
    <t>Salad spinners</t>
  </si>
  <si>
    <t>52151656</t>
  </si>
  <si>
    <t>Avocado slicer</t>
  </si>
  <si>
    <t>52151657</t>
  </si>
  <si>
    <t>Culinary torch</t>
  </si>
  <si>
    <t>52151658</t>
  </si>
  <si>
    <t>Dough knife</t>
  </si>
  <si>
    <t>52151659</t>
  </si>
  <si>
    <t>Manual meat tenderizer</t>
  </si>
  <si>
    <t>52151660</t>
  </si>
  <si>
    <t>Spaghetti spoon</t>
  </si>
  <si>
    <t>52151661</t>
  </si>
  <si>
    <t>Bottle splash guard</t>
  </si>
  <si>
    <t>52151700</t>
  </si>
  <si>
    <t>Domestic flatware and cutlery</t>
  </si>
  <si>
    <t>52151701</t>
  </si>
  <si>
    <t>Domestic serving utensils</t>
  </si>
  <si>
    <t>52151702</t>
  </si>
  <si>
    <t>Domestic knives</t>
  </si>
  <si>
    <t>52151703</t>
  </si>
  <si>
    <t>Domestic forks</t>
  </si>
  <si>
    <t>52151704</t>
  </si>
  <si>
    <t>Domestic spoons</t>
  </si>
  <si>
    <t>52151705</t>
  </si>
  <si>
    <t>Spoon rests</t>
  </si>
  <si>
    <t>52151706</t>
  </si>
  <si>
    <t>Chopsticks</t>
  </si>
  <si>
    <t>52151707</t>
  </si>
  <si>
    <t>Domestic cutlery set</t>
  </si>
  <si>
    <t>52151708</t>
  </si>
  <si>
    <t>Butter spreaders</t>
  </si>
  <si>
    <t>52151709</t>
  </si>
  <si>
    <t>Flatware set</t>
  </si>
  <si>
    <t>52151800</t>
  </si>
  <si>
    <t>Domestic cookware</t>
  </si>
  <si>
    <t>52151801</t>
  </si>
  <si>
    <t>Domestic dutch ovens</t>
  </si>
  <si>
    <t>52151802</t>
  </si>
  <si>
    <t>Domestic frying pans</t>
  </si>
  <si>
    <t>52151803</t>
  </si>
  <si>
    <t>Domestic saucepans</t>
  </si>
  <si>
    <t>52151804</t>
  </si>
  <si>
    <t>Domestic kettles</t>
  </si>
  <si>
    <t>52151805</t>
  </si>
  <si>
    <t>Domestic woks</t>
  </si>
  <si>
    <t>52151806</t>
  </si>
  <si>
    <t>Domestic steamers</t>
  </si>
  <si>
    <t>52151807</t>
  </si>
  <si>
    <t>Domestic stock pots</t>
  </si>
  <si>
    <t>52151808</t>
  </si>
  <si>
    <t>Domestic pressure cookers</t>
  </si>
  <si>
    <t>52151809</t>
  </si>
  <si>
    <t>Domestic saute pans</t>
  </si>
  <si>
    <t>52151810</t>
  </si>
  <si>
    <t>Domestic chafing dishes</t>
  </si>
  <si>
    <t>52151811</t>
  </si>
  <si>
    <t>Domestic griddles</t>
  </si>
  <si>
    <t>52151812</t>
  </si>
  <si>
    <t>Domestic double boilers</t>
  </si>
  <si>
    <t>52151813</t>
  </si>
  <si>
    <t>Domestic splatter shield</t>
  </si>
  <si>
    <t>52151900</t>
  </si>
  <si>
    <t>Domestic bakeware</t>
  </si>
  <si>
    <t>52151901</t>
  </si>
  <si>
    <t>Domestic muffin pans</t>
  </si>
  <si>
    <t>52151902</t>
  </si>
  <si>
    <t>Domestic baking pans</t>
  </si>
  <si>
    <t>52151903</t>
  </si>
  <si>
    <t>Domestic cake or pie pans</t>
  </si>
  <si>
    <t>52151904</t>
  </si>
  <si>
    <t>Domestic roasting pans</t>
  </si>
  <si>
    <t>52151905</t>
  </si>
  <si>
    <t>Domestic baking sheets</t>
  </si>
  <si>
    <t>52151906</t>
  </si>
  <si>
    <t>Domestic broiling pans</t>
  </si>
  <si>
    <t>52151907</t>
  </si>
  <si>
    <t>Domestic baking molds</t>
  </si>
  <si>
    <t>52151908</t>
  </si>
  <si>
    <t>Domestic pizza pans</t>
  </si>
  <si>
    <t>52151909</t>
  </si>
  <si>
    <t>Domestic tortilla bakers</t>
  </si>
  <si>
    <t>52152000</t>
  </si>
  <si>
    <t>Domestic dishes and servingware and storage containers</t>
  </si>
  <si>
    <t>52152001</t>
  </si>
  <si>
    <t>Domestic pitchers</t>
  </si>
  <si>
    <t>52152002</t>
  </si>
  <si>
    <t>Domestic food storage containers</t>
  </si>
  <si>
    <t>52152003</t>
  </si>
  <si>
    <t>Domestic punch bowls</t>
  </si>
  <si>
    <t>52152004</t>
  </si>
  <si>
    <t>Domestic plates</t>
  </si>
  <si>
    <t>52152005</t>
  </si>
  <si>
    <t>Domestic saucers</t>
  </si>
  <si>
    <t>52152006</t>
  </si>
  <si>
    <t>Domestic trays or platters</t>
  </si>
  <si>
    <t>52152007</t>
  </si>
  <si>
    <t>Domestic serving bowls</t>
  </si>
  <si>
    <t>52152008</t>
  </si>
  <si>
    <t>Domestic tea or coffee pots</t>
  </si>
  <si>
    <t>52152009</t>
  </si>
  <si>
    <t>Domestic soup or salad bowls</t>
  </si>
  <si>
    <t>52152010</t>
  </si>
  <si>
    <t>Domestic vacuum flasks</t>
  </si>
  <si>
    <t>52152011</t>
  </si>
  <si>
    <t>Inners for vacuum flasks</t>
  </si>
  <si>
    <t>52152012</t>
  </si>
  <si>
    <t>Ice trays</t>
  </si>
  <si>
    <t>52152013</t>
  </si>
  <si>
    <t>Spice or salt or pepper shakers</t>
  </si>
  <si>
    <t>52152014</t>
  </si>
  <si>
    <t>Carafe sets</t>
  </si>
  <si>
    <t>52152015</t>
  </si>
  <si>
    <t>Domestic cake plate with dome</t>
  </si>
  <si>
    <t>52152016</t>
  </si>
  <si>
    <t>Domestic dinner set</t>
  </si>
  <si>
    <t>52152100</t>
  </si>
  <si>
    <t>Domestic drink ware</t>
  </si>
  <si>
    <t>52152101</t>
  </si>
  <si>
    <t>Domestic coffee or tea cups</t>
  </si>
  <si>
    <t>52152102</t>
  </si>
  <si>
    <t>Domestic drinking glasses</t>
  </si>
  <si>
    <t>52152103</t>
  </si>
  <si>
    <t>Domestic mugs</t>
  </si>
  <si>
    <t>52152104</t>
  </si>
  <si>
    <t>Domestic stemware</t>
  </si>
  <si>
    <t>52152105</t>
  </si>
  <si>
    <t>Feeding bottles or accessories</t>
  </si>
  <si>
    <t>52152200</t>
  </si>
  <si>
    <t>Dishwashing and dish storage accessories</t>
  </si>
  <si>
    <t>52152201</t>
  </si>
  <si>
    <t>Shelf liner</t>
  </si>
  <si>
    <t>52152202</t>
  </si>
  <si>
    <t>Dish drainer</t>
  </si>
  <si>
    <t>52152203</t>
  </si>
  <si>
    <t>Soap dispensing brush</t>
  </si>
  <si>
    <t>52152300</t>
  </si>
  <si>
    <t>Domestic kitchen supplies</t>
  </si>
  <si>
    <t>52152301</t>
  </si>
  <si>
    <t>Domestic oven cleaner</t>
  </si>
  <si>
    <t>52160000</t>
  </si>
  <si>
    <t>Consumer electronics</t>
  </si>
  <si>
    <t>52161500</t>
  </si>
  <si>
    <t>Audio and visual equipment</t>
  </si>
  <si>
    <t>52161502</t>
  </si>
  <si>
    <t>Cassette players or recorders</t>
  </si>
  <si>
    <t>52161505</t>
  </si>
  <si>
    <t>Televisions</t>
  </si>
  <si>
    <t>52161507</t>
  </si>
  <si>
    <t>Clock radios</t>
  </si>
  <si>
    <t>52161508</t>
  </si>
  <si>
    <t>Laser disc players</t>
  </si>
  <si>
    <t>52161509</t>
  </si>
  <si>
    <t>Portable stereo systems</t>
  </si>
  <si>
    <t>52161510</t>
  </si>
  <si>
    <t>Home stereo or theater system</t>
  </si>
  <si>
    <t>52161511</t>
  </si>
  <si>
    <t>Radios</t>
  </si>
  <si>
    <t>52161512</t>
  </si>
  <si>
    <t>Loudspeakers</t>
  </si>
  <si>
    <t>52161513</t>
  </si>
  <si>
    <t>Combination television VHS and DVD recorder</t>
  </si>
  <si>
    <t>52161514</t>
  </si>
  <si>
    <t>Headphones</t>
  </si>
  <si>
    <t>52161515</t>
  </si>
  <si>
    <t>Compact disk players or recorders</t>
  </si>
  <si>
    <t>52161516</t>
  </si>
  <si>
    <t>Digital video disk players or recorders</t>
  </si>
  <si>
    <t>52161517</t>
  </si>
  <si>
    <t>Equalizers</t>
  </si>
  <si>
    <t>52161518</t>
  </si>
  <si>
    <t>Global positioning system receivers</t>
  </si>
  <si>
    <t>52161520</t>
  </si>
  <si>
    <t>Microphones</t>
  </si>
  <si>
    <t>52161521</t>
  </si>
  <si>
    <t>Multimedia receivers</t>
  </si>
  <si>
    <t>52161522</t>
  </si>
  <si>
    <t>Radio frequency scanners</t>
  </si>
  <si>
    <t>52161523</t>
  </si>
  <si>
    <t>Radio frequency transmitters or receivers</t>
  </si>
  <si>
    <t>52161524</t>
  </si>
  <si>
    <t>Radio receivers</t>
  </si>
  <si>
    <t>52161525</t>
  </si>
  <si>
    <t>Remote control</t>
  </si>
  <si>
    <t>52161526</t>
  </si>
  <si>
    <t>Satellite receivers</t>
  </si>
  <si>
    <t>52161527</t>
  </si>
  <si>
    <t>Subwoofers</t>
  </si>
  <si>
    <t>52161529</t>
  </si>
  <si>
    <t>Video cassette players or recorders</t>
  </si>
  <si>
    <t>52161531</t>
  </si>
  <si>
    <t>Radio phonographs</t>
  </si>
  <si>
    <t>52161532</t>
  </si>
  <si>
    <t>Karaoke systems</t>
  </si>
  <si>
    <t>52161533</t>
  </si>
  <si>
    <t>Megaphones</t>
  </si>
  <si>
    <t>52161534</t>
  </si>
  <si>
    <t>Integrated circut IC chip recorder</t>
  </si>
  <si>
    <t>52161535</t>
  </si>
  <si>
    <t>Digital voice recorders</t>
  </si>
  <si>
    <t>52161536</t>
  </si>
  <si>
    <t>Minidisc players or recorders</t>
  </si>
  <si>
    <t>52161537</t>
  </si>
  <si>
    <t>Magnetic storage media erasers</t>
  </si>
  <si>
    <t>52161538</t>
  </si>
  <si>
    <t>Video tape rewinders</t>
  </si>
  <si>
    <t>52161539</t>
  </si>
  <si>
    <t>Combination digital video disc DVD video cassette disc VCD compact disc CD player</t>
  </si>
  <si>
    <t>52161540</t>
  </si>
  <si>
    <t>Video switchers</t>
  </si>
  <si>
    <t>52161541</t>
  </si>
  <si>
    <t>Audio switchers</t>
  </si>
  <si>
    <t>52161542</t>
  </si>
  <si>
    <t>Plasma screens</t>
  </si>
  <si>
    <t>52161543</t>
  </si>
  <si>
    <t>MP3 players or recorders</t>
  </si>
  <si>
    <t>52161544</t>
  </si>
  <si>
    <t>Video or audio cassette erasers</t>
  </si>
  <si>
    <t>52161545</t>
  </si>
  <si>
    <t>Digital video recorders</t>
  </si>
  <si>
    <t>52161546</t>
  </si>
  <si>
    <t>Television tuners</t>
  </si>
  <si>
    <t>52161547</t>
  </si>
  <si>
    <t>Audio amplifier</t>
  </si>
  <si>
    <t>52161548</t>
  </si>
  <si>
    <t>Audio turntable</t>
  </si>
  <si>
    <t>52161549</t>
  </si>
  <si>
    <t>Digital picture frame</t>
  </si>
  <si>
    <t>52161600</t>
  </si>
  <si>
    <t>Audio visual equipment accessories</t>
  </si>
  <si>
    <t>52161601</t>
  </si>
  <si>
    <t>Cassette storage</t>
  </si>
  <si>
    <t>52161602</t>
  </si>
  <si>
    <t>Audio or video head cleaners</t>
  </si>
  <si>
    <t>52161603</t>
  </si>
  <si>
    <t>Compact video cassette adapter</t>
  </si>
  <si>
    <t>52161604</t>
  </si>
  <si>
    <t>Headphone jack adapters</t>
  </si>
  <si>
    <t>52161605</t>
  </si>
  <si>
    <t>Portable media player accessories</t>
  </si>
  <si>
    <t>52161606</t>
  </si>
  <si>
    <t>Speaker enclosure</t>
  </si>
  <si>
    <t>52170000</t>
  </si>
  <si>
    <t>Domestic wall treatments</t>
  </si>
  <si>
    <t>52171000</t>
  </si>
  <si>
    <t>Bathroom wall treatments</t>
  </si>
  <si>
    <t>52171001</t>
  </si>
  <si>
    <t>Hanging toiletry organizer or shelf</t>
  </si>
  <si>
    <t>52171002</t>
  </si>
  <si>
    <t>Bathroom or toilet mirror</t>
  </si>
  <si>
    <t>Apparel and Luggage and Personal Care Products</t>
  </si>
  <si>
    <t>Clothing</t>
  </si>
  <si>
    <t>53101500</t>
  </si>
  <si>
    <t>Slacks and trousers and shorts</t>
  </si>
  <si>
    <t>Other?</t>
  </si>
  <si>
    <t>53101501</t>
  </si>
  <si>
    <t>Boys slacks or trousers or shorts</t>
  </si>
  <si>
    <t>53101502</t>
  </si>
  <si>
    <t>Mens slacks or trousers or shorts</t>
  </si>
  <si>
    <t>53101503</t>
  </si>
  <si>
    <t>Girls slacks or trousers or shorts</t>
  </si>
  <si>
    <t>53101504</t>
  </si>
  <si>
    <t>Womens slacks or trousers or shorts</t>
  </si>
  <si>
    <t>53101505</t>
  </si>
  <si>
    <t>Infants slacks or trousers or shorts</t>
  </si>
  <si>
    <t>53101600</t>
  </si>
  <si>
    <t>Shirts and blouses</t>
  </si>
  <si>
    <t>53101601</t>
  </si>
  <si>
    <t>Boys shirts</t>
  </si>
  <si>
    <t>53101602</t>
  </si>
  <si>
    <t>Mens shirts</t>
  </si>
  <si>
    <t>53101603</t>
  </si>
  <si>
    <t>Girls shirts or blouses</t>
  </si>
  <si>
    <t>53101604</t>
  </si>
  <si>
    <t>Womens shirts or blouses</t>
  </si>
  <si>
    <t>53101605</t>
  </si>
  <si>
    <t>Infants shirts or blouses</t>
  </si>
  <si>
    <t>53101700</t>
  </si>
  <si>
    <t>Sweaters</t>
  </si>
  <si>
    <t>53101701</t>
  </si>
  <si>
    <t>Boys sweaters</t>
  </si>
  <si>
    <t>53101702</t>
  </si>
  <si>
    <t>Mens sweaters</t>
  </si>
  <si>
    <t>53101703</t>
  </si>
  <si>
    <t>Girls sweaters</t>
  </si>
  <si>
    <t>53101704</t>
  </si>
  <si>
    <t>Womens sweaters</t>
  </si>
  <si>
    <t>53101705</t>
  </si>
  <si>
    <t>Infants sweaters</t>
  </si>
  <si>
    <t>53101800</t>
  </si>
  <si>
    <t>Coats and jackets</t>
  </si>
  <si>
    <t>53101801</t>
  </si>
  <si>
    <t>Boys coats or jackets</t>
  </si>
  <si>
    <t>53101802</t>
  </si>
  <si>
    <t>Mens coats or jackets</t>
  </si>
  <si>
    <t>53101803</t>
  </si>
  <si>
    <t>Girls coats or jackets</t>
  </si>
  <si>
    <t>53101804</t>
  </si>
  <si>
    <t>Womens coats or jackets</t>
  </si>
  <si>
    <t>53101805</t>
  </si>
  <si>
    <t>Infants coats or jackets</t>
  </si>
  <si>
    <t>53101900</t>
  </si>
  <si>
    <t>Suits</t>
  </si>
  <si>
    <t>53101901</t>
  </si>
  <si>
    <t>Boys suits</t>
  </si>
  <si>
    <t>53101902</t>
  </si>
  <si>
    <t>Mens suits</t>
  </si>
  <si>
    <t>53101903</t>
  </si>
  <si>
    <t>Girls suits</t>
  </si>
  <si>
    <t>53101904</t>
  </si>
  <si>
    <t>Womens suits</t>
  </si>
  <si>
    <t>53101905</t>
  </si>
  <si>
    <t>Infants suits</t>
  </si>
  <si>
    <t>53102000</t>
  </si>
  <si>
    <t>Dresses and skirts and saris and kimonos</t>
  </si>
  <si>
    <t>53102001</t>
  </si>
  <si>
    <t>Girls dresses or skirts or saris or kimonos</t>
  </si>
  <si>
    <t>53102002</t>
  </si>
  <si>
    <t>Womens dresses or skirts or saris or kimonos</t>
  </si>
  <si>
    <t>53102003</t>
  </si>
  <si>
    <t>Infants dresses or skirts or saris or kimonos</t>
  </si>
  <si>
    <t>53102100</t>
  </si>
  <si>
    <t>Overalls and coveralls</t>
  </si>
  <si>
    <t>53102101</t>
  </si>
  <si>
    <t>Boys overalls or coveralls</t>
  </si>
  <si>
    <t>53102102</t>
  </si>
  <si>
    <t>Mens overalls or coveralls</t>
  </si>
  <si>
    <t>53102103</t>
  </si>
  <si>
    <t>Girls overalls or coveralls</t>
  </si>
  <si>
    <t>53102104</t>
  </si>
  <si>
    <t>Womens overalls or coveralls</t>
  </si>
  <si>
    <t>53102105</t>
  </si>
  <si>
    <t>Infants overalls or coveralls</t>
  </si>
  <si>
    <t>53102200</t>
  </si>
  <si>
    <t>Folkloric clothing</t>
  </si>
  <si>
    <t>53102201</t>
  </si>
  <si>
    <t>Boys folkloric clothing</t>
  </si>
  <si>
    <t>53102202</t>
  </si>
  <si>
    <t>Mens folkloric clothing</t>
  </si>
  <si>
    <t>53102203</t>
  </si>
  <si>
    <t>Girls folkloric clothing</t>
  </si>
  <si>
    <t>53102204</t>
  </si>
  <si>
    <t>Womens folkloric clothing</t>
  </si>
  <si>
    <t>53102205</t>
  </si>
  <si>
    <t>Infants folkloric clothing</t>
  </si>
  <si>
    <t>53102300</t>
  </si>
  <si>
    <t>Undergarments</t>
  </si>
  <si>
    <t>53102301</t>
  </si>
  <si>
    <t>Undershirts</t>
  </si>
  <si>
    <t>53102302</t>
  </si>
  <si>
    <t>Slips</t>
  </si>
  <si>
    <t>53102303</t>
  </si>
  <si>
    <t>Underpants</t>
  </si>
  <si>
    <t>53102304</t>
  </si>
  <si>
    <t>Brassieres</t>
  </si>
  <si>
    <t>53102305</t>
  </si>
  <si>
    <t>Infant diapers</t>
  </si>
  <si>
    <t>53102306</t>
  </si>
  <si>
    <t>Adult diapers</t>
  </si>
  <si>
    <t>53102307</t>
  </si>
  <si>
    <t>Body shaping garments</t>
  </si>
  <si>
    <t>53102308</t>
  </si>
  <si>
    <t>Diaper liners</t>
  </si>
  <si>
    <t>53102400</t>
  </si>
  <si>
    <t>Hosiery</t>
  </si>
  <si>
    <t>53102401</t>
  </si>
  <si>
    <t>Stockings</t>
  </si>
  <si>
    <t>53102402</t>
  </si>
  <si>
    <t>Socks</t>
  </si>
  <si>
    <t>53102403</t>
  </si>
  <si>
    <t>Panty hose</t>
  </si>
  <si>
    <t>53102404</t>
  </si>
  <si>
    <t>Tights</t>
  </si>
  <si>
    <t>53102500</t>
  </si>
  <si>
    <t>Clothing accessories</t>
  </si>
  <si>
    <t>53102501</t>
  </si>
  <si>
    <t>Belts or suspenders</t>
  </si>
  <si>
    <t>53102502</t>
  </si>
  <si>
    <t>Ties or scarves or mufflers</t>
  </si>
  <si>
    <t>53102503</t>
  </si>
  <si>
    <t>Hats</t>
  </si>
  <si>
    <t>53102504</t>
  </si>
  <si>
    <t>Gloves or mittens</t>
  </si>
  <si>
    <t>53102505</t>
  </si>
  <si>
    <t>Umbrellas</t>
  </si>
  <si>
    <t>53102506</t>
  </si>
  <si>
    <t>Sweat bands</t>
  </si>
  <si>
    <t>53102507</t>
  </si>
  <si>
    <t>Clothing hangers</t>
  </si>
  <si>
    <t>53102508</t>
  </si>
  <si>
    <t>Armbands</t>
  </si>
  <si>
    <t>53102509</t>
  </si>
  <si>
    <t>Garters</t>
  </si>
  <si>
    <t>53102510</t>
  </si>
  <si>
    <t>Tassles</t>
  </si>
  <si>
    <t>53102511</t>
  </si>
  <si>
    <t>Bandannas</t>
  </si>
  <si>
    <t>53102512</t>
  </si>
  <si>
    <t>Handkerchiefs</t>
  </si>
  <si>
    <t>53102513</t>
  </si>
  <si>
    <t>Headbands</t>
  </si>
  <si>
    <t>53102514</t>
  </si>
  <si>
    <t>Pocket protectors</t>
  </si>
  <si>
    <t>53102515</t>
  </si>
  <si>
    <t>Button covers</t>
  </si>
  <si>
    <t>53102516</t>
  </si>
  <si>
    <t>Caps</t>
  </si>
  <si>
    <t>53102517</t>
  </si>
  <si>
    <t>Tie holders</t>
  </si>
  <si>
    <t>53102518</t>
  </si>
  <si>
    <t>Chevrons</t>
  </si>
  <si>
    <t>53102519</t>
  </si>
  <si>
    <t>Gorgets</t>
  </si>
  <si>
    <t>53102520</t>
  </si>
  <si>
    <t>Shoulder boards or epaulettes</t>
  </si>
  <si>
    <t>53102600</t>
  </si>
  <si>
    <t>Nightwear</t>
  </si>
  <si>
    <t>53102601</t>
  </si>
  <si>
    <t>Boys pajamas or nightshirts or robes</t>
  </si>
  <si>
    <t>53102602</t>
  </si>
  <si>
    <t>Mens pajamas or nightshirts or robes</t>
  </si>
  <si>
    <t>53102603</t>
  </si>
  <si>
    <t>Girls pajamas or nightshirts or robes</t>
  </si>
  <si>
    <t>53102604</t>
  </si>
  <si>
    <t>Womens pajamas or nightshirts or robes</t>
  </si>
  <si>
    <t>53102605</t>
  </si>
  <si>
    <t>Infants pajamas or nightshirts or robes</t>
  </si>
  <si>
    <t>53102606</t>
  </si>
  <si>
    <t>Bath robes</t>
  </si>
  <si>
    <t>53102700</t>
  </si>
  <si>
    <t>Uniforms</t>
  </si>
  <si>
    <t>53102701</t>
  </si>
  <si>
    <t>Military uniforms</t>
  </si>
  <si>
    <t>53102702</t>
  </si>
  <si>
    <t>Customs uniforms</t>
  </si>
  <si>
    <t>53102703</t>
  </si>
  <si>
    <t>Police uniforms</t>
  </si>
  <si>
    <t>53102704</t>
  </si>
  <si>
    <t>Institutional food preparation or service attire</t>
  </si>
  <si>
    <t>53102705</t>
  </si>
  <si>
    <t>School uniforms</t>
  </si>
  <si>
    <t>53102706</t>
  </si>
  <si>
    <t>Security uniforms</t>
  </si>
  <si>
    <t>53102707</t>
  </si>
  <si>
    <t>Doctors coat</t>
  </si>
  <si>
    <t>53102708</t>
  </si>
  <si>
    <t>Nurses uniforms</t>
  </si>
  <si>
    <t>53102709</t>
  </si>
  <si>
    <t>Ambulance officers uniforms</t>
  </si>
  <si>
    <t>53102710</t>
  </si>
  <si>
    <t>Corporate uniforms</t>
  </si>
  <si>
    <t>53102711</t>
  </si>
  <si>
    <t>Salon smocks</t>
  </si>
  <si>
    <t>53102712</t>
  </si>
  <si>
    <t>Paramedic uniforms</t>
  </si>
  <si>
    <t>53102713</t>
  </si>
  <si>
    <t>Ushers uniforms</t>
  </si>
  <si>
    <t>53102800</t>
  </si>
  <si>
    <t>Swimwear</t>
  </si>
  <si>
    <t>53102801</t>
  </si>
  <si>
    <t>Mens swimwear</t>
  </si>
  <si>
    <t>53102802</t>
  </si>
  <si>
    <t>Womens swimwear</t>
  </si>
  <si>
    <t>53102803</t>
  </si>
  <si>
    <t>Boys swimwear</t>
  </si>
  <si>
    <t>53102804</t>
  </si>
  <si>
    <t>Girls swimwear</t>
  </si>
  <si>
    <t>53102805</t>
  </si>
  <si>
    <t>Infants swimwear</t>
  </si>
  <si>
    <t>53102900</t>
  </si>
  <si>
    <t>Athletic wear</t>
  </si>
  <si>
    <t>53102901</t>
  </si>
  <si>
    <t>Womens athletic wear</t>
  </si>
  <si>
    <t>53102902</t>
  </si>
  <si>
    <t>Mens athletic wear</t>
  </si>
  <si>
    <t>53102903</t>
  </si>
  <si>
    <t>Boys athletic wear</t>
  </si>
  <si>
    <t>53102904</t>
  </si>
  <si>
    <t>Girls athletic wear</t>
  </si>
  <si>
    <t>53103000</t>
  </si>
  <si>
    <t>Tshirts</t>
  </si>
  <si>
    <t>53103001</t>
  </si>
  <si>
    <t>Mens tshirts</t>
  </si>
  <si>
    <t>53103100</t>
  </si>
  <si>
    <t>Waistcoats</t>
  </si>
  <si>
    <t>53103101</t>
  </si>
  <si>
    <t>Mens waistcoats</t>
  </si>
  <si>
    <t>Footwear</t>
  </si>
  <si>
    <t>53111500</t>
  </si>
  <si>
    <t>Boots</t>
  </si>
  <si>
    <t>53111501</t>
  </si>
  <si>
    <t>Mens boots</t>
  </si>
  <si>
    <t>53111502</t>
  </si>
  <si>
    <t>Womens boots</t>
  </si>
  <si>
    <t>53111503</t>
  </si>
  <si>
    <t>Boys boots</t>
  </si>
  <si>
    <t>53111504</t>
  </si>
  <si>
    <t>Girls boots</t>
  </si>
  <si>
    <t>53111505</t>
  </si>
  <si>
    <t>Infants boots</t>
  </si>
  <si>
    <t>53111600</t>
  </si>
  <si>
    <t>Shoes</t>
  </si>
  <si>
    <t>53111601</t>
  </si>
  <si>
    <t>Mens shoes</t>
  </si>
  <si>
    <t>53111602</t>
  </si>
  <si>
    <t>Womens shoes</t>
  </si>
  <si>
    <t>53111603</t>
  </si>
  <si>
    <t>Boys shoes</t>
  </si>
  <si>
    <t>53111604</t>
  </si>
  <si>
    <t>Girls shoes</t>
  </si>
  <si>
    <t>53111605</t>
  </si>
  <si>
    <t>Infants shoes</t>
  </si>
  <si>
    <t>53111700</t>
  </si>
  <si>
    <t>Slippers</t>
  </si>
  <si>
    <t>53111701</t>
  </si>
  <si>
    <t>Mens slippers</t>
  </si>
  <si>
    <t>53111702</t>
  </si>
  <si>
    <t>Womens slippers</t>
  </si>
  <si>
    <t>53111703</t>
  </si>
  <si>
    <t>Boys slippers</t>
  </si>
  <si>
    <t>53111704</t>
  </si>
  <si>
    <t>Girls slippers</t>
  </si>
  <si>
    <t>53111705</t>
  </si>
  <si>
    <t>Infants slippers</t>
  </si>
  <si>
    <t>53111800</t>
  </si>
  <si>
    <t>Sandals</t>
  </si>
  <si>
    <t>53111801</t>
  </si>
  <si>
    <t>Mens sandals</t>
  </si>
  <si>
    <t>53111802</t>
  </si>
  <si>
    <t>Womens sandals</t>
  </si>
  <si>
    <t>53111803</t>
  </si>
  <si>
    <t>Boys sandals</t>
  </si>
  <si>
    <t>53111804</t>
  </si>
  <si>
    <t>Girls sandals</t>
  </si>
  <si>
    <t>53111805</t>
  </si>
  <si>
    <t>Infants sandals</t>
  </si>
  <si>
    <t>53111900</t>
  </si>
  <si>
    <t>Athletic footwear</t>
  </si>
  <si>
    <t>53111901</t>
  </si>
  <si>
    <t>Mens athletic footwear</t>
  </si>
  <si>
    <t>53111902</t>
  </si>
  <si>
    <t>Womens athletic footwear</t>
  </si>
  <si>
    <t>53111903</t>
  </si>
  <si>
    <t>Boys athletic footwear</t>
  </si>
  <si>
    <t>53111904</t>
  </si>
  <si>
    <t>Girls athletic footwear</t>
  </si>
  <si>
    <t>53111905</t>
  </si>
  <si>
    <t>Infants athletic footwear</t>
  </si>
  <si>
    <t>53112000</t>
  </si>
  <si>
    <t>Shoe accessories</t>
  </si>
  <si>
    <t>53112001</t>
  </si>
  <si>
    <t>Shoehorns</t>
  </si>
  <si>
    <t>53112002</t>
  </si>
  <si>
    <t>Shoelaces</t>
  </si>
  <si>
    <t>53112003</t>
  </si>
  <si>
    <t>Heel pads</t>
  </si>
  <si>
    <t>53112004</t>
  </si>
  <si>
    <t>Shoe stretcher</t>
  </si>
  <si>
    <t>53112005</t>
  </si>
  <si>
    <t>Foot measuring device</t>
  </si>
  <si>
    <t>53112100</t>
  </si>
  <si>
    <t>Overshoes</t>
  </si>
  <si>
    <t>53112101</t>
  </si>
  <si>
    <t>Mens overshoes</t>
  </si>
  <si>
    <t>53112102</t>
  </si>
  <si>
    <t>Womens overshoes</t>
  </si>
  <si>
    <t>53112103</t>
  </si>
  <si>
    <t>Boys overshoes</t>
  </si>
  <si>
    <t>53112104</t>
  </si>
  <si>
    <t>Girls overshoes</t>
  </si>
  <si>
    <t>53112105</t>
  </si>
  <si>
    <t>Infants overshoes</t>
  </si>
  <si>
    <t>53120000</t>
  </si>
  <si>
    <t>Luggage and handbags and packs and cases</t>
  </si>
  <si>
    <t>53121500</t>
  </si>
  <si>
    <t>Luggage</t>
  </si>
  <si>
    <t>53121501</t>
  </si>
  <si>
    <t>Garment bags</t>
  </si>
  <si>
    <t>53121502</t>
  </si>
  <si>
    <t>Luggage sets</t>
  </si>
  <si>
    <t>53121503</t>
  </si>
  <si>
    <t>Individual luggage pieces</t>
  </si>
  <si>
    <t>53121600</t>
  </si>
  <si>
    <t>Purses and handbags and bags</t>
  </si>
  <si>
    <t>53121601</t>
  </si>
  <si>
    <t>Handbags or purses</t>
  </si>
  <si>
    <t>53121602</t>
  </si>
  <si>
    <t>Duffel bags</t>
  </si>
  <si>
    <t>53121603</t>
  </si>
  <si>
    <t>Backpacks</t>
  </si>
  <si>
    <t>53121605</t>
  </si>
  <si>
    <t>Coin purses</t>
  </si>
  <si>
    <t>53121606</t>
  </si>
  <si>
    <t>Lipstick cases</t>
  </si>
  <si>
    <t>53121607</t>
  </si>
  <si>
    <t>Cigar case</t>
  </si>
  <si>
    <t>53121608</t>
  </si>
  <si>
    <t>Shopping bags</t>
  </si>
  <si>
    <t>53121700</t>
  </si>
  <si>
    <t>Business cases</t>
  </si>
  <si>
    <t>53121701</t>
  </si>
  <si>
    <t>Briefcases</t>
  </si>
  <si>
    <t>53121702</t>
  </si>
  <si>
    <t>Attaches</t>
  </si>
  <si>
    <t>53121704</t>
  </si>
  <si>
    <t>Portfolios</t>
  </si>
  <si>
    <t>53121705</t>
  </si>
  <si>
    <t>Equipment cases</t>
  </si>
  <si>
    <t>53121706</t>
  </si>
  <si>
    <t>Computer bags</t>
  </si>
  <si>
    <t>53121800</t>
  </si>
  <si>
    <t>Travel kits and accessories</t>
  </si>
  <si>
    <t>53121801</t>
  </si>
  <si>
    <t>Travel kits</t>
  </si>
  <si>
    <t>53121802</t>
  </si>
  <si>
    <t>Travel carts</t>
  </si>
  <si>
    <t>53121803</t>
  </si>
  <si>
    <t>Garment brushes</t>
  </si>
  <si>
    <t>53121804</t>
  </si>
  <si>
    <t>Makeup or manicure cases</t>
  </si>
  <si>
    <t>53130000</t>
  </si>
  <si>
    <t>Personal care products</t>
  </si>
  <si>
    <t>53131500</t>
  </si>
  <si>
    <t>Dental</t>
  </si>
  <si>
    <t>53131501</t>
  </si>
  <si>
    <t>Mouthwash</t>
  </si>
  <si>
    <t>53131502</t>
  </si>
  <si>
    <t>Toothpaste</t>
  </si>
  <si>
    <t>53131503</t>
  </si>
  <si>
    <t>Toothbrushes</t>
  </si>
  <si>
    <t>53131504</t>
  </si>
  <si>
    <t>Dental floss</t>
  </si>
  <si>
    <t>53131505</t>
  </si>
  <si>
    <t>Infant soother or pacifier or dummy</t>
  </si>
  <si>
    <t>53131506</t>
  </si>
  <si>
    <t>Dental kits</t>
  </si>
  <si>
    <t>53131507</t>
  </si>
  <si>
    <t>Toothpicks</t>
  </si>
  <si>
    <t>53131508</t>
  </si>
  <si>
    <t>Denture cleaning tablets</t>
  </si>
  <si>
    <t>53131509</t>
  </si>
  <si>
    <t>Mouth fresheners</t>
  </si>
  <si>
    <t>Bath and body</t>
  </si>
  <si>
    <t>53131601</t>
  </si>
  <si>
    <t>Shower caps</t>
  </si>
  <si>
    <t>53131602</t>
  </si>
  <si>
    <t>Hair care supplies</t>
  </si>
  <si>
    <t>53131603</t>
  </si>
  <si>
    <t>Razors</t>
  </si>
  <si>
    <t>53131604</t>
  </si>
  <si>
    <t>Hair combs or brushes</t>
  </si>
  <si>
    <t>53131605</t>
  </si>
  <si>
    <t>Vanity kits</t>
  </si>
  <si>
    <t>53131606</t>
  </si>
  <si>
    <t>Deodorants</t>
  </si>
  <si>
    <t>53131607</t>
  </si>
  <si>
    <t>Hand or body lotion or oil</t>
  </si>
  <si>
    <t>53131608</t>
  </si>
  <si>
    <t>Soaps</t>
  </si>
  <si>
    <t>53131609</t>
  </si>
  <si>
    <t>Sun protection products</t>
  </si>
  <si>
    <t>53131610</t>
  </si>
  <si>
    <t>Eye care supplies</t>
  </si>
  <si>
    <t>53131611</t>
  </si>
  <si>
    <t>Shaving creams</t>
  </si>
  <si>
    <t>53131612</t>
  </si>
  <si>
    <t>Bath gels</t>
  </si>
  <si>
    <t>53131613</t>
  </si>
  <si>
    <t>Skin care products</t>
  </si>
  <si>
    <t>53131614</t>
  </si>
  <si>
    <t>Foot care products</t>
  </si>
  <si>
    <t>53131615</t>
  </si>
  <si>
    <t>Feminine hygiene products</t>
  </si>
  <si>
    <t>53131616</t>
  </si>
  <si>
    <t>Para pharmaceutical creams or lotions</t>
  </si>
  <si>
    <t>53131617</t>
  </si>
  <si>
    <t>Manicure implements</t>
  </si>
  <si>
    <t>53131618</t>
  </si>
  <si>
    <t>Pedicure implements</t>
  </si>
  <si>
    <t>53131619</t>
  </si>
  <si>
    <t>Cosmetics</t>
  </si>
  <si>
    <t>53131620</t>
  </si>
  <si>
    <t>Perfumes or colognes or fragrances</t>
  </si>
  <si>
    <t>53131621</t>
  </si>
  <si>
    <t>Nail clippers</t>
  </si>
  <si>
    <t>53131622</t>
  </si>
  <si>
    <t>Condoms</t>
  </si>
  <si>
    <t>53131623</t>
  </si>
  <si>
    <t>Hair removal or depilatory products</t>
  </si>
  <si>
    <t>53131624</t>
  </si>
  <si>
    <t>Disposable personal wipes</t>
  </si>
  <si>
    <t>53131625</t>
  </si>
  <si>
    <t>Hair or beard nets</t>
  </si>
  <si>
    <t>53131626</t>
  </si>
  <si>
    <t>Hand sanitizer</t>
  </si>
  <si>
    <t>53131627</t>
  </si>
  <si>
    <t>Hand cleaner</t>
  </si>
  <si>
    <t>53131628</t>
  </si>
  <si>
    <t>Shampoos</t>
  </si>
  <si>
    <t>53131629</t>
  </si>
  <si>
    <t>Makeup kits</t>
  </si>
  <si>
    <t>53131630</t>
  </si>
  <si>
    <t>Lip balm</t>
  </si>
  <si>
    <t>53131631</t>
  </si>
  <si>
    <t>Tattoos</t>
  </si>
  <si>
    <t>53131632</t>
  </si>
  <si>
    <t>Hot rollers</t>
  </si>
  <si>
    <t>53131633</t>
  </si>
  <si>
    <t>Barrettes</t>
  </si>
  <si>
    <t>53131634</t>
  </si>
  <si>
    <t>Chemical protection products</t>
  </si>
  <si>
    <t>53131635</t>
  </si>
  <si>
    <t>Shaving brushes</t>
  </si>
  <si>
    <t>53131636</t>
  </si>
  <si>
    <t>Rose water</t>
  </si>
  <si>
    <t>53131637</t>
  </si>
  <si>
    <t>Nursing pads</t>
  </si>
  <si>
    <t>53131638</t>
  </si>
  <si>
    <t>Nail polish</t>
  </si>
  <si>
    <t>53140000</t>
  </si>
  <si>
    <t>Sewing supplies and accessories</t>
  </si>
  <si>
    <t>53141500</t>
  </si>
  <si>
    <t>Sewing fasteners</t>
  </si>
  <si>
    <t>53141501</t>
  </si>
  <si>
    <t>Straight pins</t>
  </si>
  <si>
    <t>53141502</t>
  </si>
  <si>
    <t>Safety pins</t>
  </si>
  <si>
    <t>53141503</t>
  </si>
  <si>
    <t>Zippers</t>
  </si>
  <si>
    <t>53141504</t>
  </si>
  <si>
    <t>Buckles</t>
  </si>
  <si>
    <t>53141505</t>
  </si>
  <si>
    <t>Buttons</t>
  </si>
  <si>
    <t>53141506</t>
  </si>
  <si>
    <t>Snaps</t>
  </si>
  <si>
    <t>53141507</t>
  </si>
  <si>
    <t>Clasps</t>
  </si>
  <si>
    <t>53141508</t>
  </si>
  <si>
    <t>Garment rivet</t>
  </si>
  <si>
    <t>53141600</t>
  </si>
  <si>
    <t>Miscellaneous sewing supplies</t>
  </si>
  <si>
    <t>53141601</t>
  </si>
  <si>
    <t>Pin cushions</t>
  </si>
  <si>
    <t>53141602</t>
  </si>
  <si>
    <t>Sewing kits</t>
  </si>
  <si>
    <t>53141603</t>
  </si>
  <si>
    <t>Thimbles</t>
  </si>
  <si>
    <t>53141604</t>
  </si>
  <si>
    <t>Sewing patterns</t>
  </si>
  <si>
    <t>53141605</t>
  </si>
  <si>
    <t>Sewing needles</t>
  </si>
  <si>
    <t>53141606</t>
  </si>
  <si>
    <t>Bobbins or bobbin holders</t>
  </si>
  <si>
    <t>53141607</t>
  </si>
  <si>
    <t>Seam gauge</t>
  </si>
  <si>
    <t>53141608</t>
  </si>
  <si>
    <t>Bodkin</t>
  </si>
  <si>
    <t>53141609</t>
  </si>
  <si>
    <t>Loop turner</t>
  </si>
  <si>
    <t>53141610</t>
  </si>
  <si>
    <t>Fabric or tailors chalk holders</t>
  </si>
  <si>
    <t>53141611</t>
  </si>
  <si>
    <t>Fabric markers or fabric pencils or fabric chalk</t>
  </si>
  <si>
    <t>53141612</t>
  </si>
  <si>
    <t>Serrated pattern tracing wheel</t>
  </si>
  <si>
    <t>53141613</t>
  </si>
  <si>
    <t>Transfer paper</t>
  </si>
  <si>
    <t>53141614</t>
  </si>
  <si>
    <t>Tapestry needles</t>
  </si>
  <si>
    <t>53141615</t>
  </si>
  <si>
    <t>Weaving needles</t>
  </si>
  <si>
    <t>53141616</t>
  </si>
  <si>
    <t>Looper looms</t>
  </si>
  <si>
    <t>53141617</t>
  </si>
  <si>
    <t>Cotton jersey loops</t>
  </si>
  <si>
    <t>53141618</t>
  </si>
  <si>
    <t>Needlepoint canvas</t>
  </si>
  <si>
    <t>53141619</t>
  </si>
  <si>
    <t>Magnet wands</t>
  </si>
  <si>
    <t>53141620</t>
  </si>
  <si>
    <t>Seam ripper</t>
  </si>
  <si>
    <t>53141621</t>
  </si>
  <si>
    <t>Needle threader</t>
  </si>
  <si>
    <t>53141622</t>
  </si>
  <si>
    <t>Dressmakers ruler</t>
  </si>
  <si>
    <t>53141623</t>
  </si>
  <si>
    <t>Liquid thread lock or reinforcer</t>
  </si>
  <si>
    <t>53141624</t>
  </si>
  <si>
    <t>Cross stitch fabric or needles</t>
  </si>
  <si>
    <t>53141625</t>
  </si>
  <si>
    <t>Cross stitch designs</t>
  </si>
  <si>
    <t>53141626</t>
  </si>
  <si>
    <t>Embroidery hoops</t>
  </si>
  <si>
    <t>53141627</t>
  </si>
  <si>
    <t>Crochet hooks</t>
  </si>
  <si>
    <t>53141628</t>
  </si>
  <si>
    <t>Quilters basting tools</t>
  </si>
  <si>
    <t>53141629</t>
  </si>
  <si>
    <t>Quilters pins</t>
  </si>
  <si>
    <t>53141630</t>
  </si>
  <si>
    <t>Pattern cutting mats or boards</t>
  </si>
  <si>
    <t>54000000</t>
  </si>
  <si>
    <t>Timepieces and Jewelry and Gemstone Products</t>
  </si>
  <si>
    <t>54100000</t>
  </si>
  <si>
    <t>Jewelry</t>
  </si>
  <si>
    <t>54101500</t>
  </si>
  <si>
    <t>Fine jewelry</t>
  </si>
  <si>
    <t>54101501</t>
  </si>
  <si>
    <t>Gold or silver or platinum chains</t>
  </si>
  <si>
    <t>54101502</t>
  </si>
  <si>
    <t>Fine jewelry necklaces</t>
  </si>
  <si>
    <t>54101503</t>
  </si>
  <si>
    <t>Fine jewelry rings</t>
  </si>
  <si>
    <t>54101504</t>
  </si>
  <si>
    <t>Fine jewelry earrings</t>
  </si>
  <si>
    <t>54101505</t>
  </si>
  <si>
    <t>Fine body jewelry</t>
  </si>
  <si>
    <t>54101506</t>
  </si>
  <si>
    <t>Fine jewelry bracelets</t>
  </si>
  <si>
    <t>54101507</t>
  </si>
  <si>
    <t>Tiaras</t>
  </si>
  <si>
    <t>54101508</t>
  </si>
  <si>
    <t>Fine jewelry ring guards</t>
  </si>
  <si>
    <t>54101509</t>
  </si>
  <si>
    <t>Fine jewelry cuff links</t>
  </si>
  <si>
    <t>54101510</t>
  </si>
  <si>
    <t>Fine jewelry earring clasps</t>
  </si>
  <si>
    <t>54101511</t>
  </si>
  <si>
    <t>Fine jewelry pendants</t>
  </si>
  <si>
    <t>54101512</t>
  </si>
  <si>
    <t>Fine jewelry pendant bales</t>
  </si>
  <si>
    <t>54101600</t>
  </si>
  <si>
    <t>Imitation jewelry</t>
  </si>
  <si>
    <t>54101601</t>
  </si>
  <si>
    <t>Bracelets</t>
  </si>
  <si>
    <t>54101602</t>
  </si>
  <si>
    <t>Necklaces</t>
  </si>
  <si>
    <t>54101603</t>
  </si>
  <si>
    <t>Rings</t>
  </si>
  <si>
    <t>54101604</t>
  </si>
  <si>
    <t>Earrings</t>
  </si>
  <si>
    <t>54101605</t>
  </si>
  <si>
    <t>Body jewelry</t>
  </si>
  <si>
    <t>54101700</t>
  </si>
  <si>
    <t>Jewelry making tools and supplies</t>
  </si>
  <si>
    <t>54101701</t>
  </si>
  <si>
    <t>Pickling compounds</t>
  </si>
  <si>
    <t>54101702</t>
  </si>
  <si>
    <t>Dapping punches</t>
  </si>
  <si>
    <t>54101703</t>
  </si>
  <si>
    <t>Wire mills</t>
  </si>
  <si>
    <t>54101704</t>
  </si>
  <si>
    <t>Jewelry mandrels</t>
  </si>
  <si>
    <t>54101705</t>
  </si>
  <si>
    <t>Ring sizers</t>
  </si>
  <si>
    <t>54101706</t>
  </si>
  <si>
    <t>Low temperature malleable friendly plastic materials or accessories</t>
  </si>
  <si>
    <t>54110000</t>
  </si>
  <si>
    <t>Timepieces</t>
  </si>
  <si>
    <t>54111500</t>
  </si>
  <si>
    <t>Watches</t>
  </si>
  <si>
    <t>54111501</t>
  </si>
  <si>
    <t>Wrist watches</t>
  </si>
  <si>
    <t>54111502</t>
  </si>
  <si>
    <t>Pocket watches</t>
  </si>
  <si>
    <t>Clocks</t>
  </si>
  <si>
    <t>54111601</t>
  </si>
  <si>
    <t>Wall clocks</t>
  </si>
  <si>
    <t>54111602</t>
  </si>
  <si>
    <t>Mantel or table clocks</t>
  </si>
  <si>
    <t>54111603</t>
  </si>
  <si>
    <t>Free standing clocks</t>
  </si>
  <si>
    <t>54111604</t>
  </si>
  <si>
    <t>Hourglasses</t>
  </si>
  <si>
    <t>54111700</t>
  </si>
  <si>
    <t>Watch or clock parts or accessories</t>
  </si>
  <si>
    <t>54111701</t>
  </si>
  <si>
    <t>Watch or clock dials</t>
  </si>
  <si>
    <t>54111702</t>
  </si>
  <si>
    <t>Watch or clock crystals</t>
  </si>
  <si>
    <t>54111703</t>
  </si>
  <si>
    <t>Watch or clock plates or bridges</t>
  </si>
  <si>
    <t>54111704</t>
  </si>
  <si>
    <t>Watch straps or bands or bracelets or fobs</t>
  </si>
  <si>
    <t>54111705</t>
  </si>
  <si>
    <t>Watch or clock cases</t>
  </si>
  <si>
    <t>54111706</t>
  </si>
  <si>
    <t>Watch or clock holders</t>
  </si>
  <si>
    <t>54111707</t>
  </si>
  <si>
    <t>Watch or clock case openers</t>
  </si>
  <si>
    <t>54111708</t>
  </si>
  <si>
    <t>Watch or clock pendulum</t>
  </si>
  <si>
    <t>54111709</t>
  </si>
  <si>
    <t>Watch or clock repair kits</t>
  </si>
  <si>
    <t>54120000</t>
  </si>
  <si>
    <t>Gemstones</t>
  </si>
  <si>
    <t>54121500</t>
  </si>
  <si>
    <t>Precious stones</t>
  </si>
  <si>
    <t>54121501</t>
  </si>
  <si>
    <t>Diamond gemstones</t>
  </si>
  <si>
    <t>54121502</t>
  </si>
  <si>
    <t>Emerald gemstones</t>
  </si>
  <si>
    <t>54121503</t>
  </si>
  <si>
    <t>Ruby gemstones</t>
  </si>
  <si>
    <t>54121504</t>
  </si>
  <si>
    <t>Sapphire gemstones</t>
  </si>
  <si>
    <t>54121600</t>
  </si>
  <si>
    <t>Semi precious stones</t>
  </si>
  <si>
    <t>54121601</t>
  </si>
  <si>
    <t>Garnet gemstones</t>
  </si>
  <si>
    <t>54121602</t>
  </si>
  <si>
    <t>Jade gemstones</t>
  </si>
  <si>
    <t>54121603</t>
  </si>
  <si>
    <t>Opal gemstones</t>
  </si>
  <si>
    <t>54121700</t>
  </si>
  <si>
    <t>Pearls</t>
  </si>
  <si>
    <t>54121701</t>
  </si>
  <si>
    <t>Cultured pearls</t>
  </si>
  <si>
    <t>54121702</t>
  </si>
  <si>
    <t>Natural pearls</t>
  </si>
  <si>
    <t>54121800</t>
  </si>
  <si>
    <t>Industrial precious and semi precious stones</t>
  </si>
  <si>
    <t>54121801</t>
  </si>
  <si>
    <t>Industrial diamonds</t>
  </si>
  <si>
    <t>54121802</t>
  </si>
  <si>
    <t>Industrial garnets</t>
  </si>
  <si>
    <t>Published Products</t>
  </si>
  <si>
    <t>55100000</t>
  </si>
  <si>
    <t>Printed media</t>
  </si>
  <si>
    <t>55101500</t>
  </si>
  <si>
    <t>Printed publications</t>
  </si>
  <si>
    <t>55101501</t>
  </si>
  <si>
    <t>Charts or maps or atlases</t>
  </si>
  <si>
    <t>55101502</t>
  </si>
  <si>
    <t>Directories</t>
  </si>
  <si>
    <t>55101503</t>
  </si>
  <si>
    <t>Catalogs</t>
  </si>
  <si>
    <t>55101504</t>
  </si>
  <si>
    <t>Newspapers</t>
  </si>
  <si>
    <t>55101505</t>
  </si>
  <si>
    <t>Comic books</t>
  </si>
  <si>
    <t>55101506</t>
  </si>
  <si>
    <t>Magazines</t>
  </si>
  <si>
    <t>55101507</t>
  </si>
  <si>
    <t>Picture or drawing or coloring books for children</t>
  </si>
  <si>
    <t>55101509</t>
  </si>
  <si>
    <t>Educational or vocational textbooks</t>
  </si>
  <si>
    <t>Leisure reading books</t>
  </si>
  <si>
    <t>55101513</t>
  </si>
  <si>
    <t>Trading cards</t>
  </si>
  <si>
    <t>55101514</t>
  </si>
  <si>
    <t>Sheet music</t>
  </si>
  <si>
    <t>55101515</t>
  </si>
  <si>
    <t>Promotional material or annual reports</t>
  </si>
  <si>
    <t>55101516</t>
  </si>
  <si>
    <t>Operation or instruction manuals</t>
  </si>
  <si>
    <t>55101517</t>
  </si>
  <si>
    <t>Clearance or dimensional drawings</t>
  </si>
  <si>
    <t>55101518</t>
  </si>
  <si>
    <t>Technical diagrams or drawings</t>
  </si>
  <si>
    <t>55101519</t>
  </si>
  <si>
    <t>Periodicals</t>
  </si>
  <si>
    <t>55101520</t>
  </si>
  <si>
    <t>Instruction sheets or booklets</t>
  </si>
  <si>
    <t>55101521</t>
  </si>
  <si>
    <t>Owner or user manuals</t>
  </si>
  <si>
    <t>55101522</t>
  </si>
  <si>
    <t>Terrestrial or celestial globes</t>
  </si>
  <si>
    <t>55101523</t>
  </si>
  <si>
    <t>Exercise books</t>
  </si>
  <si>
    <t>55101524</t>
  </si>
  <si>
    <t>Reference books</t>
  </si>
  <si>
    <t>55101525</t>
  </si>
  <si>
    <t>Encyclopedias</t>
  </si>
  <si>
    <t>55101526</t>
  </si>
  <si>
    <t>Dictionaries</t>
  </si>
  <si>
    <t>55101527</t>
  </si>
  <si>
    <t>Song Books</t>
  </si>
  <si>
    <t>55101528</t>
  </si>
  <si>
    <t>Religious books</t>
  </si>
  <si>
    <t>55110000</t>
  </si>
  <si>
    <t>Electronic reference material</t>
  </si>
  <si>
    <t>55111500</t>
  </si>
  <si>
    <t>Electronic publications and music</t>
  </si>
  <si>
    <t>55111501</t>
  </si>
  <si>
    <t>Electronic directories</t>
  </si>
  <si>
    <t>55111502</t>
  </si>
  <si>
    <t>Electronic dictionaries</t>
  </si>
  <si>
    <t>55111503</t>
  </si>
  <si>
    <t>Electronic encyclopedias</t>
  </si>
  <si>
    <t>55111504</t>
  </si>
  <si>
    <t>Electronic catalogs</t>
  </si>
  <si>
    <t>55111505</t>
  </si>
  <si>
    <t>Books on tape or compact disc</t>
  </si>
  <si>
    <t>55111506</t>
  </si>
  <si>
    <t>Electronic magazines</t>
  </si>
  <si>
    <t>55111507</t>
  </si>
  <si>
    <t>Electronic newspapers</t>
  </si>
  <si>
    <t>55111508</t>
  </si>
  <si>
    <t>Electronic charts or maps or atlases</t>
  </si>
  <si>
    <t>55111509</t>
  </si>
  <si>
    <t>Background music</t>
  </si>
  <si>
    <t>55111510</t>
  </si>
  <si>
    <t>Motion pictures on celluloid</t>
  </si>
  <si>
    <t>55111511</t>
  </si>
  <si>
    <t>Motion pictures on video tape</t>
  </si>
  <si>
    <t>55111512</t>
  </si>
  <si>
    <t>Music on tape or compact disc</t>
  </si>
  <si>
    <t>55111513</t>
  </si>
  <si>
    <t>Electronic educational or vocational texts</t>
  </si>
  <si>
    <t>55111514</t>
  </si>
  <si>
    <t>Motion pictures on digital video disk DVD</t>
  </si>
  <si>
    <t>55111600</t>
  </si>
  <si>
    <t>Electronic software reference material</t>
  </si>
  <si>
    <t>55111601</t>
  </si>
  <si>
    <t>Electronic software documentation or user manuals</t>
  </si>
  <si>
    <t>55120000</t>
  </si>
  <si>
    <t>Signage and accessories</t>
  </si>
  <si>
    <t>55121500</t>
  </si>
  <si>
    <t>Tags</t>
  </si>
  <si>
    <t>55121501</t>
  </si>
  <si>
    <t>Luggage tags</t>
  </si>
  <si>
    <t>55121502</t>
  </si>
  <si>
    <t>Security tags</t>
  </si>
  <si>
    <t>55121503</t>
  </si>
  <si>
    <t>Identification tags</t>
  </si>
  <si>
    <t>55121504</t>
  </si>
  <si>
    <t>Key tags</t>
  </si>
  <si>
    <t>55121505</t>
  </si>
  <si>
    <t>Tag holders or accessories</t>
  </si>
  <si>
    <t>55121506</t>
  </si>
  <si>
    <t>Price tags</t>
  </si>
  <si>
    <t>Labels</t>
  </si>
  <si>
    <t>55121601</t>
  </si>
  <si>
    <t>Label removing kits</t>
  </si>
  <si>
    <t>55121602</t>
  </si>
  <si>
    <t>Clothing labels</t>
  </si>
  <si>
    <t>55121604</t>
  </si>
  <si>
    <t>Canning or bottling labels</t>
  </si>
  <si>
    <t>55121605</t>
  </si>
  <si>
    <t>Addressing or mailing labels</t>
  </si>
  <si>
    <t>55121606</t>
  </si>
  <si>
    <t>Self adhesive labels</t>
  </si>
  <si>
    <t>55121607</t>
  </si>
  <si>
    <t>Decals</t>
  </si>
  <si>
    <t>55121608</t>
  </si>
  <si>
    <t>Bar code labels</t>
  </si>
  <si>
    <t>55121609</t>
  </si>
  <si>
    <t>Packaging labels</t>
  </si>
  <si>
    <t>55121610</t>
  </si>
  <si>
    <t>Consecutively numbered labels</t>
  </si>
  <si>
    <t>55121611</t>
  </si>
  <si>
    <t>Label making tapes</t>
  </si>
  <si>
    <t>55121612</t>
  </si>
  <si>
    <t>Printer labels</t>
  </si>
  <si>
    <t>55121613</t>
  </si>
  <si>
    <t>Color coding labels</t>
  </si>
  <si>
    <t>55121614</t>
  </si>
  <si>
    <t>Removable labels</t>
  </si>
  <si>
    <t>55121615</t>
  </si>
  <si>
    <t>Adhesive dots or arrows</t>
  </si>
  <si>
    <t>55121616</t>
  </si>
  <si>
    <t>Self adhesive flags</t>
  </si>
  <si>
    <t>55121617</t>
  </si>
  <si>
    <t>Label protectors</t>
  </si>
  <si>
    <t>55121618</t>
  </si>
  <si>
    <t>Label holders</t>
  </si>
  <si>
    <t>55121619</t>
  </si>
  <si>
    <t>Non adhesive labels</t>
  </si>
  <si>
    <t>55121620</t>
  </si>
  <si>
    <t>Multipurpose labels</t>
  </si>
  <si>
    <t>55121621</t>
  </si>
  <si>
    <t>Notary seals</t>
  </si>
  <si>
    <t>Signage</t>
  </si>
  <si>
    <t>55121701</t>
  </si>
  <si>
    <t>Metallic nameplates</t>
  </si>
  <si>
    <t>55121702</t>
  </si>
  <si>
    <t>Non metallic nameplates</t>
  </si>
  <si>
    <t>55121703</t>
  </si>
  <si>
    <t>Illuminated signs</t>
  </si>
  <si>
    <t>55121704</t>
  </si>
  <si>
    <t>Safety signs</t>
  </si>
  <si>
    <t>55121705</t>
  </si>
  <si>
    <t>Self adhesive signs</t>
  </si>
  <si>
    <t>55121706</t>
  </si>
  <si>
    <t>Banners</t>
  </si>
  <si>
    <t>55121707</t>
  </si>
  <si>
    <t>Magnetic signs</t>
  </si>
  <si>
    <t>55121708</t>
  </si>
  <si>
    <t>Neon signs</t>
  </si>
  <si>
    <t>55121710</t>
  </si>
  <si>
    <t>Traffic signs</t>
  </si>
  <si>
    <t>55121712</t>
  </si>
  <si>
    <t>Directional signs</t>
  </si>
  <si>
    <t>55121713</t>
  </si>
  <si>
    <t>Point of purchase signs</t>
  </si>
  <si>
    <t>55121714</t>
  </si>
  <si>
    <t>Pennants</t>
  </si>
  <si>
    <t>55121715</t>
  </si>
  <si>
    <t>Flags or accessories</t>
  </si>
  <si>
    <t>55121716</t>
  </si>
  <si>
    <t>Wooden signs</t>
  </si>
  <si>
    <t>55121717</t>
  </si>
  <si>
    <t>Marker plates</t>
  </si>
  <si>
    <t>55121718</t>
  </si>
  <si>
    <t>Informational signs</t>
  </si>
  <si>
    <t>55121719</t>
  </si>
  <si>
    <t>Signalling components</t>
  </si>
  <si>
    <t>55121720</t>
  </si>
  <si>
    <t>Emblems</t>
  </si>
  <si>
    <t>55121721</t>
  </si>
  <si>
    <t>Signage characters</t>
  </si>
  <si>
    <t>55121725</t>
  </si>
  <si>
    <t>Signage kits</t>
  </si>
  <si>
    <t>55121726</t>
  </si>
  <si>
    <t>Identification panels</t>
  </si>
  <si>
    <t>55121728</t>
  </si>
  <si>
    <t>Signage covers</t>
  </si>
  <si>
    <t>55121729</t>
  </si>
  <si>
    <t>Tokens</t>
  </si>
  <si>
    <t>55121730</t>
  </si>
  <si>
    <t>Casualty signs</t>
  </si>
  <si>
    <t>55121731</t>
  </si>
  <si>
    <t>Identification markers</t>
  </si>
  <si>
    <t>55121732</t>
  </si>
  <si>
    <t>Size dividers</t>
  </si>
  <si>
    <t>55121733</t>
  </si>
  <si>
    <t>Sign blank</t>
  </si>
  <si>
    <t>55121734</t>
  </si>
  <si>
    <t>Sign sheeting material</t>
  </si>
  <si>
    <t>55121735</t>
  </si>
  <si>
    <t>Temporary sign</t>
  </si>
  <si>
    <t>55121800</t>
  </si>
  <si>
    <t>Identification documents</t>
  </si>
  <si>
    <t>55121801</t>
  </si>
  <si>
    <t>Car tax discs</t>
  </si>
  <si>
    <t>55121802</t>
  </si>
  <si>
    <t>Identification cards or bands or similar products</t>
  </si>
  <si>
    <t>55121803</t>
  </si>
  <si>
    <t>Passports</t>
  </si>
  <si>
    <t>55121804</t>
  </si>
  <si>
    <t>Badges or badge holders</t>
  </si>
  <si>
    <t>55121806</t>
  </si>
  <si>
    <t>Personnel identification band kits or accessories</t>
  </si>
  <si>
    <t>55121807</t>
  </si>
  <si>
    <t>Identification product holders or accessories</t>
  </si>
  <si>
    <t>55121900</t>
  </si>
  <si>
    <t>Signage equipment</t>
  </si>
  <si>
    <t>55121901</t>
  </si>
  <si>
    <t>Advertising pillars</t>
  </si>
  <si>
    <t>55121902</t>
  </si>
  <si>
    <t>Barker stands or stalls</t>
  </si>
  <si>
    <t>55121903</t>
  </si>
  <si>
    <t>Moving message signs</t>
  </si>
  <si>
    <t>55121904</t>
  </si>
  <si>
    <t>Billboards</t>
  </si>
  <si>
    <t>55121905</t>
  </si>
  <si>
    <t>Flagpoles or parts or accessories</t>
  </si>
  <si>
    <t>55121906</t>
  </si>
  <si>
    <t>Flag stands</t>
  </si>
  <si>
    <t>55121907</t>
  </si>
  <si>
    <t>Title boards</t>
  </si>
  <si>
    <t>55121908</t>
  </si>
  <si>
    <t>Sign holders or stands</t>
  </si>
  <si>
    <t>Furniture and Furnishings</t>
  </si>
  <si>
    <t>56100000</t>
  </si>
  <si>
    <t>Accommodation furniture</t>
  </si>
  <si>
    <t>Furniture</t>
  </si>
  <si>
    <t>56101501</t>
  </si>
  <si>
    <t>Stands</t>
  </si>
  <si>
    <t>56101502</t>
  </si>
  <si>
    <t>Sofas</t>
  </si>
  <si>
    <t>56101503</t>
  </si>
  <si>
    <t>Coat racks</t>
  </si>
  <si>
    <t>56101504</t>
  </si>
  <si>
    <t>Chairs</t>
  </si>
  <si>
    <t>56101505</t>
  </si>
  <si>
    <t>Entertainment centers</t>
  </si>
  <si>
    <t>56101506</t>
  </si>
  <si>
    <t>Futons</t>
  </si>
  <si>
    <t>56101507</t>
  </si>
  <si>
    <t>Bookcases</t>
  </si>
  <si>
    <t>56101508</t>
  </si>
  <si>
    <t>Mattresses or sleep sets</t>
  </si>
  <si>
    <t>56101509</t>
  </si>
  <si>
    <t>Dressers or armoires</t>
  </si>
  <si>
    <t>56101510</t>
  </si>
  <si>
    <t>Partitions</t>
  </si>
  <si>
    <t>56101513</t>
  </si>
  <si>
    <t>Cots or accessories</t>
  </si>
  <si>
    <t>56101514</t>
  </si>
  <si>
    <t>Foot stools</t>
  </si>
  <si>
    <t>56101515</t>
  </si>
  <si>
    <t>Beds</t>
  </si>
  <si>
    <t>56101516</t>
  </si>
  <si>
    <t>Chests</t>
  </si>
  <si>
    <t>56101518</t>
  </si>
  <si>
    <t>Wall racks</t>
  </si>
  <si>
    <t>56101519</t>
  </si>
  <si>
    <t>Tables</t>
  </si>
  <si>
    <t>56101520</t>
  </si>
  <si>
    <t>Lockers</t>
  </si>
  <si>
    <t>56101521</t>
  </si>
  <si>
    <t>Bed headboard or footboard</t>
  </si>
  <si>
    <t>56101522</t>
  </si>
  <si>
    <t>Arm chair</t>
  </si>
  <si>
    <t>56101523</t>
  </si>
  <si>
    <t>Umbrella holders or stands</t>
  </si>
  <si>
    <t>56101524</t>
  </si>
  <si>
    <t>Ironing boards</t>
  </si>
  <si>
    <t>56101525</t>
  </si>
  <si>
    <t>Ironing board covers</t>
  </si>
  <si>
    <t>56101526</t>
  </si>
  <si>
    <t>Fridge bar</t>
  </si>
  <si>
    <t>56101527</t>
  </si>
  <si>
    <t>Household type linen driers</t>
  </si>
  <si>
    <t>56101528</t>
  </si>
  <si>
    <t>Artificial plants</t>
  </si>
  <si>
    <t>56101529</t>
  </si>
  <si>
    <t>Magazine racks</t>
  </si>
  <si>
    <t>56101530</t>
  </si>
  <si>
    <t>Storage cabinets</t>
  </si>
  <si>
    <t>56101531</t>
  </si>
  <si>
    <t>Shoe racks</t>
  </si>
  <si>
    <t>56101532</t>
  </si>
  <si>
    <t>Furniture set</t>
  </si>
  <si>
    <t>56101533</t>
  </si>
  <si>
    <t>Armrests</t>
  </si>
  <si>
    <t>56101535</t>
  </si>
  <si>
    <t>Furniture carts</t>
  </si>
  <si>
    <t>56101536</t>
  </si>
  <si>
    <t>Instrument tripods</t>
  </si>
  <si>
    <t>56101537</t>
  </si>
  <si>
    <t>Dressing tables</t>
  </si>
  <si>
    <t>56101538</t>
  </si>
  <si>
    <t>Dining servers or buffets</t>
  </si>
  <si>
    <t>56101539</t>
  </si>
  <si>
    <t>Bedframes or parts or accessories</t>
  </si>
  <si>
    <t>56101540</t>
  </si>
  <si>
    <t>Apparel costumers</t>
  </si>
  <si>
    <t>56101541</t>
  </si>
  <si>
    <t>Mattress ventilators</t>
  </si>
  <si>
    <t>56101542</t>
  </si>
  <si>
    <t>Folding chairs</t>
  </si>
  <si>
    <t>56101600</t>
  </si>
  <si>
    <t>Outdoor furniture</t>
  </si>
  <si>
    <t>56101601</t>
  </si>
  <si>
    <t>Outdoor umbrellas</t>
  </si>
  <si>
    <t>56101602</t>
  </si>
  <si>
    <t>Outdoor chairs</t>
  </si>
  <si>
    <t>56101603</t>
  </si>
  <si>
    <t>Outdoor tables or picnic tables</t>
  </si>
  <si>
    <t>56101604</t>
  </si>
  <si>
    <t>Outdoor swings</t>
  </si>
  <si>
    <t>56101605</t>
  </si>
  <si>
    <t>Outdoor benches</t>
  </si>
  <si>
    <t>56101606</t>
  </si>
  <si>
    <t>Flower stands</t>
  </si>
  <si>
    <t>56101607</t>
  </si>
  <si>
    <t>Outside clothes dryer</t>
  </si>
  <si>
    <t>56101608</t>
  </si>
  <si>
    <t>Bicycle racks</t>
  </si>
  <si>
    <t>56101700</t>
  </si>
  <si>
    <t>Office furniture</t>
  </si>
  <si>
    <t>56101701</t>
  </si>
  <si>
    <t>Credenzas</t>
  </si>
  <si>
    <t>56101702</t>
  </si>
  <si>
    <t>Filing cabinets or accesories</t>
  </si>
  <si>
    <t>56101703</t>
  </si>
  <si>
    <t>Desks</t>
  </si>
  <si>
    <t>56101704</t>
  </si>
  <si>
    <t>Table base</t>
  </si>
  <si>
    <t>56101705</t>
  </si>
  <si>
    <t>Showcases</t>
  </si>
  <si>
    <t>56101706</t>
  </si>
  <si>
    <t>Conferencing tables</t>
  </si>
  <si>
    <t>56101707</t>
  </si>
  <si>
    <t>Drafting tables</t>
  </si>
  <si>
    <t>56101708</t>
  </si>
  <si>
    <t>Mobile files</t>
  </si>
  <si>
    <t>56101710</t>
  </si>
  <si>
    <t>Projector stands or carts</t>
  </si>
  <si>
    <t>56101711</t>
  </si>
  <si>
    <t>Modular furniture connectors</t>
  </si>
  <si>
    <t>56101712</t>
  </si>
  <si>
    <t>Pedestals</t>
  </si>
  <si>
    <t>56101713</t>
  </si>
  <si>
    <t>Desk returns</t>
  </si>
  <si>
    <t>56101714</t>
  </si>
  <si>
    <t>Data binder racks</t>
  </si>
  <si>
    <t>56101715</t>
  </si>
  <si>
    <t>Mail sorters or organizers</t>
  </si>
  <si>
    <t>56101716</t>
  </si>
  <si>
    <t>Desktop organizer hutches</t>
  </si>
  <si>
    <t>56101717</t>
  </si>
  <si>
    <t>Table risers</t>
  </si>
  <si>
    <t>56101800</t>
  </si>
  <si>
    <t>Baby and toddler furniture and accessories</t>
  </si>
  <si>
    <t>56101803</t>
  </si>
  <si>
    <t>Carriages or perambulators or strollers</t>
  </si>
  <si>
    <t>56101804</t>
  </si>
  <si>
    <t>Cribs or playpens or accessories</t>
  </si>
  <si>
    <t>56101805</t>
  </si>
  <si>
    <t>Car seats</t>
  </si>
  <si>
    <t>56101806</t>
  </si>
  <si>
    <t>High chairs or accessories</t>
  </si>
  <si>
    <t>56101807</t>
  </si>
  <si>
    <t>Bouncer seats or jumpers</t>
  </si>
  <si>
    <t>56101808</t>
  </si>
  <si>
    <t>Swings or jumpers or accessories</t>
  </si>
  <si>
    <t>56101809</t>
  </si>
  <si>
    <t>Potty seats</t>
  </si>
  <si>
    <t>56101810</t>
  </si>
  <si>
    <t>Baby baths or tubs</t>
  </si>
  <si>
    <t>56101811</t>
  </si>
  <si>
    <t>Bassinets or cradles</t>
  </si>
  <si>
    <t>56101812</t>
  </si>
  <si>
    <t>Changing tables or accessories</t>
  </si>
  <si>
    <t>56101813</t>
  </si>
  <si>
    <t>Bath seats</t>
  </si>
  <si>
    <t>56101900</t>
  </si>
  <si>
    <t>General furniture parts and accessories</t>
  </si>
  <si>
    <t>56101901</t>
  </si>
  <si>
    <t>Furniture tops or work surfaces</t>
  </si>
  <si>
    <t>56101902</t>
  </si>
  <si>
    <t>Furniture moving discs</t>
  </si>
  <si>
    <t>56101903</t>
  </si>
  <si>
    <t>Furniture glides or cups or pads</t>
  </si>
  <si>
    <t>56101904</t>
  </si>
  <si>
    <t>Furniture bases or legs or leg extensions</t>
  </si>
  <si>
    <t>56101905</t>
  </si>
  <si>
    <t>Panel assemblies or sections</t>
  </si>
  <si>
    <t>56101906</t>
  </si>
  <si>
    <t>Table extension leafs</t>
  </si>
  <si>
    <t>56101907</t>
  </si>
  <si>
    <t>Slip covers</t>
  </si>
  <si>
    <t>56110000</t>
  </si>
  <si>
    <t>Commercial and industrial furniture</t>
  </si>
  <si>
    <t>56111500</t>
  </si>
  <si>
    <t>Workstations and office packages</t>
  </si>
  <si>
    <t>56111501</t>
  </si>
  <si>
    <t>Modular reception office packages</t>
  </si>
  <si>
    <t>56111502</t>
  </si>
  <si>
    <t>Casegood or non modular executive office packages</t>
  </si>
  <si>
    <t>56111503</t>
  </si>
  <si>
    <t>Modular executive office packages</t>
  </si>
  <si>
    <t>56111504</t>
  </si>
  <si>
    <t>Casegood or non modular managerial office packages</t>
  </si>
  <si>
    <t>56111505</t>
  </si>
  <si>
    <t>Modular managerial office packages</t>
  </si>
  <si>
    <t>56111506</t>
  </si>
  <si>
    <t>Casegood or non modular staff office packages</t>
  </si>
  <si>
    <t>56111507</t>
  </si>
  <si>
    <t>Modular staff office packages</t>
  </si>
  <si>
    <t>56111508</t>
  </si>
  <si>
    <t>Casegood or non modular technical office packages</t>
  </si>
  <si>
    <t>56111509</t>
  </si>
  <si>
    <t>Modular technical office packages</t>
  </si>
  <si>
    <t>56111510</t>
  </si>
  <si>
    <t>Casegood or non modular clerical office packages</t>
  </si>
  <si>
    <t>56111511</t>
  </si>
  <si>
    <t>Modular clerical office packages</t>
  </si>
  <si>
    <t>56111512</t>
  </si>
  <si>
    <t>Casegood or non modular reception office packages</t>
  </si>
  <si>
    <t>56111513</t>
  </si>
  <si>
    <t>Conference or non modular room packages</t>
  </si>
  <si>
    <t>56111514</t>
  </si>
  <si>
    <t>Modular counter office packages</t>
  </si>
  <si>
    <t>56111600</t>
  </si>
  <si>
    <t>Panel systems</t>
  </si>
  <si>
    <t>56111601</t>
  </si>
  <si>
    <t>Screens for panel systems</t>
  </si>
  <si>
    <t>56111602</t>
  </si>
  <si>
    <t>Storage for panel systems</t>
  </si>
  <si>
    <t>56111603</t>
  </si>
  <si>
    <t>Organization for panel systems</t>
  </si>
  <si>
    <t>56111604</t>
  </si>
  <si>
    <t>Work surfaces for panel systems</t>
  </si>
  <si>
    <t>56111605</t>
  </si>
  <si>
    <t>Lighting or power or data components for panel systems</t>
  </si>
  <si>
    <t>56111606</t>
  </si>
  <si>
    <t>Parts or accessories panel systems</t>
  </si>
  <si>
    <t>56111700</t>
  </si>
  <si>
    <t>Casegood and non modular systems</t>
  </si>
  <si>
    <t>56111701</t>
  </si>
  <si>
    <t>Casegood  or non modular desk</t>
  </si>
  <si>
    <t>56111702</t>
  </si>
  <si>
    <t>Casegood or non modular credenza</t>
  </si>
  <si>
    <t>56111703</t>
  </si>
  <si>
    <t>Casegood or non modular storage</t>
  </si>
  <si>
    <t>56111704</t>
  </si>
  <si>
    <t>Casegood or non modular organization</t>
  </si>
  <si>
    <t>56111705</t>
  </si>
  <si>
    <t>Casegood or non modular lighting or power or data components</t>
  </si>
  <si>
    <t>56111706</t>
  </si>
  <si>
    <t>Casegood or non modular parts or accessories</t>
  </si>
  <si>
    <t>56111707</t>
  </si>
  <si>
    <t>Casegood or non modular shelf</t>
  </si>
  <si>
    <t>56111800</t>
  </si>
  <si>
    <t>Freestanding furniture</t>
  </si>
  <si>
    <t>56111801</t>
  </si>
  <si>
    <t>Freestanding lighting or power or data components</t>
  </si>
  <si>
    <t>56111802</t>
  </si>
  <si>
    <t>Freestanding tables</t>
  </si>
  <si>
    <t>56111803</t>
  </si>
  <si>
    <t>Freestanding storage</t>
  </si>
  <si>
    <t>56111804</t>
  </si>
  <si>
    <t>Freestanding organization</t>
  </si>
  <si>
    <t>56111805</t>
  </si>
  <si>
    <t>Freestanding parts or accessories</t>
  </si>
  <si>
    <t>56111900</t>
  </si>
  <si>
    <t>Industrial furniture</t>
  </si>
  <si>
    <t>56111901</t>
  </si>
  <si>
    <t>Industrial lighting or power or data components</t>
  </si>
  <si>
    <t>56111902</t>
  </si>
  <si>
    <t>Industrial work surfaces</t>
  </si>
  <si>
    <t>56111903</t>
  </si>
  <si>
    <t>Industrial storage units</t>
  </si>
  <si>
    <t>56111904</t>
  </si>
  <si>
    <t>Industrial organization</t>
  </si>
  <si>
    <t>56111905</t>
  </si>
  <si>
    <t>Industrial parts or accessories</t>
  </si>
  <si>
    <t>56111906</t>
  </si>
  <si>
    <t>Industrial cabinets or drawers or shelving</t>
  </si>
  <si>
    <t>56111907</t>
  </si>
  <si>
    <t>Industrial tool carts</t>
  </si>
  <si>
    <t>56112000</t>
  </si>
  <si>
    <t>Computer support furniture</t>
  </si>
  <si>
    <t>56112001</t>
  </si>
  <si>
    <t>Computer support lighting or power or data components</t>
  </si>
  <si>
    <t>56112002</t>
  </si>
  <si>
    <t>Computer support work surfaces</t>
  </si>
  <si>
    <t>56112003</t>
  </si>
  <si>
    <t>Computer support storage accessories</t>
  </si>
  <si>
    <t>56112004</t>
  </si>
  <si>
    <t>Computer support organization</t>
  </si>
  <si>
    <t>56112005</t>
  </si>
  <si>
    <t>Computer support parts or accessories</t>
  </si>
  <si>
    <t>56112100</t>
  </si>
  <si>
    <t>Seating</t>
  </si>
  <si>
    <t>56112101</t>
  </si>
  <si>
    <t>Auditorium or stadium or special use seating</t>
  </si>
  <si>
    <t>56112102</t>
  </si>
  <si>
    <t>Task seating</t>
  </si>
  <si>
    <t>56112103</t>
  </si>
  <si>
    <t>Guest seating</t>
  </si>
  <si>
    <t>56112104</t>
  </si>
  <si>
    <t>Executive seating</t>
  </si>
  <si>
    <t>56112105</t>
  </si>
  <si>
    <t>Lounge seating</t>
  </si>
  <si>
    <t>56112106</t>
  </si>
  <si>
    <t>Stool seating</t>
  </si>
  <si>
    <t>56112107</t>
  </si>
  <si>
    <t>Seating parts or accessories</t>
  </si>
  <si>
    <t>56112108</t>
  </si>
  <si>
    <t>Combination chair with desk</t>
  </si>
  <si>
    <t>56112109</t>
  </si>
  <si>
    <t>Benches</t>
  </si>
  <si>
    <t>56112110</t>
  </si>
  <si>
    <t>Musician seating</t>
  </si>
  <si>
    <t>56112111</t>
  </si>
  <si>
    <t>Booster seats</t>
  </si>
  <si>
    <t>56112200</t>
  </si>
  <si>
    <t>Desking systems</t>
  </si>
  <si>
    <t>56112201</t>
  </si>
  <si>
    <t>Desk based screens</t>
  </si>
  <si>
    <t>56112202</t>
  </si>
  <si>
    <t>Desk storage components</t>
  </si>
  <si>
    <t>56112203</t>
  </si>
  <si>
    <t>Desking organizational components</t>
  </si>
  <si>
    <t>56112204</t>
  </si>
  <si>
    <t>Worksurfaces</t>
  </si>
  <si>
    <t>56112205</t>
  </si>
  <si>
    <t>Lighting, power or data components</t>
  </si>
  <si>
    <t>56112206</t>
  </si>
  <si>
    <t>Desking systems related parts and accessories</t>
  </si>
  <si>
    <t>56112300</t>
  </si>
  <si>
    <t>Auditorium or stadium or special use seating parts and accessories</t>
  </si>
  <si>
    <t>56112301</t>
  </si>
  <si>
    <t>Back rest</t>
  </si>
  <si>
    <t>56112302</t>
  </si>
  <si>
    <t>Footboard seating fixture</t>
  </si>
  <si>
    <t>56112303</t>
  </si>
  <si>
    <t>Seat pivot</t>
  </si>
  <si>
    <t>56112304</t>
  </si>
  <si>
    <t>Chair seat</t>
  </si>
  <si>
    <t>56120000</t>
  </si>
  <si>
    <t>Classroom and instructional and institutional furniture and fixtures</t>
  </si>
  <si>
    <t>56121000</t>
  </si>
  <si>
    <t>Library furnishings</t>
  </si>
  <si>
    <t>56121001</t>
  </si>
  <si>
    <t>Book carts or book trucks</t>
  </si>
  <si>
    <t>56121002</t>
  </si>
  <si>
    <t>Circulation or librarian desks or components</t>
  </si>
  <si>
    <t>56121003</t>
  </si>
  <si>
    <t>Book returns</t>
  </si>
  <si>
    <t>56121004</t>
  </si>
  <si>
    <t>Card catalog units</t>
  </si>
  <si>
    <t>56121005</t>
  </si>
  <si>
    <t>Dictionary stands</t>
  </si>
  <si>
    <t>56121006</t>
  </si>
  <si>
    <t>Upholstered benches</t>
  </si>
  <si>
    <t>56121007</t>
  </si>
  <si>
    <t>Public access tables</t>
  </si>
  <si>
    <t>56121008</t>
  </si>
  <si>
    <t>Book browser units</t>
  </si>
  <si>
    <t>56121009</t>
  </si>
  <si>
    <t>Sloped reading tables</t>
  </si>
  <si>
    <t>56121010</t>
  </si>
  <si>
    <t>Book kiosks</t>
  </si>
  <si>
    <t>56121011</t>
  </si>
  <si>
    <t>Library compact disc or audio cassette displayers</t>
  </si>
  <si>
    <t>56121012</t>
  </si>
  <si>
    <t>Rotary island stands</t>
  </si>
  <si>
    <t>56121014</t>
  </si>
  <si>
    <t>Hang up bag racks or bags</t>
  </si>
  <si>
    <t>56121100</t>
  </si>
  <si>
    <t>Art classroom furnishings</t>
  </si>
  <si>
    <t>56121101</t>
  </si>
  <si>
    <t>Art horse</t>
  </si>
  <si>
    <t>56121102</t>
  </si>
  <si>
    <t>Art student bench</t>
  </si>
  <si>
    <t>56121200</t>
  </si>
  <si>
    <t>First aid room furnishings</t>
  </si>
  <si>
    <t>56121201</t>
  </si>
  <si>
    <t>First aid couches</t>
  </si>
  <si>
    <t>56121300</t>
  </si>
  <si>
    <t>General educational facility fixtures</t>
  </si>
  <si>
    <t>56121301</t>
  </si>
  <si>
    <t>Standing risers</t>
  </si>
  <si>
    <t>56121302</t>
  </si>
  <si>
    <t>Table or chair movers or caddys</t>
  </si>
  <si>
    <t>56121303</t>
  </si>
  <si>
    <t>Rubber brush floor matting</t>
  </si>
  <si>
    <t>56121304</t>
  </si>
  <si>
    <t>Planning tables</t>
  </si>
  <si>
    <t>56121400</t>
  </si>
  <si>
    <t>Cafeteria and lunchroom furnishings</t>
  </si>
  <si>
    <t>56121401</t>
  </si>
  <si>
    <t>Mobile bench tables</t>
  </si>
  <si>
    <t>56121402</t>
  </si>
  <si>
    <t>Mobile stool tables</t>
  </si>
  <si>
    <t>56121403</t>
  </si>
  <si>
    <t>Mobile tables</t>
  </si>
  <si>
    <t>56121500</t>
  </si>
  <si>
    <t>General classroom furnishings</t>
  </si>
  <si>
    <t>56121501</t>
  </si>
  <si>
    <t>Activity tables</t>
  </si>
  <si>
    <t>56121502</t>
  </si>
  <si>
    <t>Classroom chairs</t>
  </si>
  <si>
    <t>56121503</t>
  </si>
  <si>
    <t>Classroom benches</t>
  </si>
  <si>
    <t>56121504</t>
  </si>
  <si>
    <t>Classroom stools</t>
  </si>
  <si>
    <t>56121505</t>
  </si>
  <si>
    <t>Classroom tables</t>
  </si>
  <si>
    <t>56121506</t>
  </si>
  <si>
    <t>Student desks</t>
  </si>
  <si>
    <t>56121507</t>
  </si>
  <si>
    <t>Study carrels</t>
  </si>
  <si>
    <t>56121508</t>
  </si>
  <si>
    <t>Student computer desks</t>
  </si>
  <si>
    <t>56121509</t>
  </si>
  <si>
    <t>Student computer tables</t>
  </si>
  <si>
    <t>56121600</t>
  </si>
  <si>
    <t>Creative play and rest time furnishings for daycare and early childhood facilities</t>
  </si>
  <si>
    <t>56121601</t>
  </si>
  <si>
    <t>Toddler or child size living room sets</t>
  </si>
  <si>
    <t>56121602</t>
  </si>
  <si>
    <t>Toddler or child size sofas</t>
  </si>
  <si>
    <t>56121603</t>
  </si>
  <si>
    <t>Toddler or child size easy chairs</t>
  </si>
  <si>
    <t>56121604</t>
  </si>
  <si>
    <t>Toddler or child size bean bag chairs</t>
  </si>
  <si>
    <t>56121605</t>
  </si>
  <si>
    <t>Low rise room dividers or play panels</t>
  </si>
  <si>
    <t>56121606</t>
  </si>
  <si>
    <t>Childs rest mats</t>
  </si>
  <si>
    <t>56121607</t>
  </si>
  <si>
    <t>Childs rest mat racks or holders</t>
  </si>
  <si>
    <t>56121608</t>
  </si>
  <si>
    <t>Childrens cots</t>
  </si>
  <si>
    <t>56121609</t>
  </si>
  <si>
    <t>Childrens cot carriers</t>
  </si>
  <si>
    <t>56121610</t>
  </si>
  <si>
    <t>Childrens cot activity systems</t>
  </si>
  <si>
    <t>56121700</t>
  </si>
  <si>
    <t>Book and general storage units for classrooms</t>
  </si>
  <si>
    <t>56121701</t>
  </si>
  <si>
    <t>General storage units</t>
  </si>
  <si>
    <t>56121702</t>
  </si>
  <si>
    <t>Book storage units</t>
  </si>
  <si>
    <t>56121703</t>
  </si>
  <si>
    <t>Cubbie units</t>
  </si>
  <si>
    <t>56121704</t>
  </si>
  <si>
    <t>Institutional Storage Cabinets</t>
  </si>
  <si>
    <t>56121800</t>
  </si>
  <si>
    <t>Vocational classroom furnishings and fixtures</t>
  </si>
  <si>
    <t>56121801</t>
  </si>
  <si>
    <t>Technical education tool storage cabinets or cabinets with tools</t>
  </si>
  <si>
    <t>56121802</t>
  </si>
  <si>
    <t>General shop tool storage cabinets or cabinets with tools</t>
  </si>
  <si>
    <t>56121803</t>
  </si>
  <si>
    <t>Woodworking tool storage cabinets or cabinets with tools</t>
  </si>
  <si>
    <t>56121804</t>
  </si>
  <si>
    <t>Instructors technical desk</t>
  </si>
  <si>
    <t>56121805</t>
  </si>
  <si>
    <t>Flat files</t>
  </si>
  <si>
    <t>56121900</t>
  </si>
  <si>
    <t>Demonstration furnishings</t>
  </si>
  <si>
    <t>56121901</t>
  </si>
  <si>
    <t>Sewing machine demonstrator tables</t>
  </si>
  <si>
    <t>Laboratory furniture</t>
  </si>
  <si>
    <t>56122001</t>
  </si>
  <si>
    <t>Laboratory benches</t>
  </si>
  <si>
    <t>56122002</t>
  </si>
  <si>
    <t>Laboratory storage units or accessories</t>
  </si>
  <si>
    <t>56122003</t>
  </si>
  <si>
    <t>Laboratory workstations</t>
  </si>
  <si>
    <t>56122004</t>
  </si>
  <si>
    <t>Sink base units</t>
  </si>
  <si>
    <t>56130000</t>
  </si>
  <si>
    <t>Merchandising furniture and accessories</t>
  </si>
  <si>
    <t>56131500</t>
  </si>
  <si>
    <t>Mannequins and forms</t>
  </si>
  <si>
    <t>56131501</t>
  </si>
  <si>
    <t>Bust forms</t>
  </si>
  <si>
    <t>56131502</t>
  </si>
  <si>
    <t>Head forms</t>
  </si>
  <si>
    <t>56131503</t>
  </si>
  <si>
    <t>Neck forms</t>
  </si>
  <si>
    <t>56131600</t>
  </si>
  <si>
    <t>Merchandiser free standing display and accessories</t>
  </si>
  <si>
    <t>56131601</t>
  </si>
  <si>
    <t>Floor stands</t>
  </si>
  <si>
    <t>56131602</t>
  </si>
  <si>
    <t>Free standing display poles</t>
  </si>
  <si>
    <t>56131603</t>
  </si>
  <si>
    <t>Sales counters</t>
  </si>
  <si>
    <t>56131604</t>
  </si>
  <si>
    <t>Paint color center component</t>
  </si>
  <si>
    <t>56131605</t>
  </si>
  <si>
    <t>Paint chain board</t>
  </si>
  <si>
    <t>56131606</t>
  </si>
  <si>
    <t>Paint color fan deck</t>
  </si>
  <si>
    <t>56131700</t>
  </si>
  <si>
    <t>Merchandiser installation hardware, shelving systems and accessories</t>
  </si>
  <si>
    <t>56131701</t>
  </si>
  <si>
    <t>Hang rails</t>
  </si>
  <si>
    <t>56131702</t>
  </si>
  <si>
    <t>Merchandise baskets</t>
  </si>
  <si>
    <t>56131703</t>
  </si>
  <si>
    <t>Waterfalls or straight arm face outs</t>
  </si>
  <si>
    <t>Musical Instruments and Games and Toys and Arts and Crafts and Educational Equipment and Materials and Accessories and Supplies</t>
  </si>
  <si>
    <t>60100000</t>
  </si>
  <si>
    <t>Developmental and professional teaching aids and materials and accessories and supplies</t>
  </si>
  <si>
    <t>60101000</t>
  </si>
  <si>
    <t>Math kits</t>
  </si>
  <si>
    <t>60101001</t>
  </si>
  <si>
    <t>Addition math kits</t>
  </si>
  <si>
    <t>60101002</t>
  </si>
  <si>
    <t>Division math kits</t>
  </si>
  <si>
    <t>60101003</t>
  </si>
  <si>
    <t>Fraction math kits</t>
  </si>
  <si>
    <t>60101004</t>
  </si>
  <si>
    <t>Middle school math kits</t>
  </si>
  <si>
    <t>60101005</t>
  </si>
  <si>
    <t>Early childhood math kits</t>
  </si>
  <si>
    <t>60101006</t>
  </si>
  <si>
    <t>Measurement math kits</t>
  </si>
  <si>
    <t>60101007</t>
  </si>
  <si>
    <t>Multiplication math kits</t>
  </si>
  <si>
    <t>60101008</t>
  </si>
  <si>
    <t>Elementary math kits</t>
  </si>
  <si>
    <t>60101009</t>
  </si>
  <si>
    <t>Subtraction math kits</t>
  </si>
  <si>
    <t>60101010</t>
  </si>
  <si>
    <t>High school math kits</t>
  </si>
  <si>
    <t>60101100</t>
  </si>
  <si>
    <t>Electronic learning aids</t>
  </si>
  <si>
    <t>60101101</t>
  </si>
  <si>
    <t>Electronic card readers</t>
  </si>
  <si>
    <t>60101102</t>
  </si>
  <si>
    <t>Curriculum based electronic learning aids</t>
  </si>
  <si>
    <t>60101103</t>
  </si>
  <si>
    <t>Electronic globes</t>
  </si>
  <si>
    <t>60101104</t>
  </si>
  <si>
    <t>Electronic quiz machines</t>
  </si>
  <si>
    <t>60101200</t>
  </si>
  <si>
    <t>Educational incentives</t>
  </si>
  <si>
    <t>60101201</t>
  </si>
  <si>
    <t>Bible based chart stickers</t>
  </si>
  <si>
    <t>60101202</t>
  </si>
  <si>
    <t>Bible based incentive charts</t>
  </si>
  <si>
    <t>60101203</t>
  </si>
  <si>
    <t>Incentive chart stickers</t>
  </si>
  <si>
    <t>60101204</t>
  </si>
  <si>
    <t>Incentive charts</t>
  </si>
  <si>
    <t>60101205</t>
  </si>
  <si>
    <t>Incentive punchcards</t>
  </si>
  <si>
    <t>60101300</t>
  </si>
  <si>
    <t>Educational stickers and supplies</t>
  </si>
  <si>
    <t>60101301</t>
  </si>
  <si>
    <t>Bible based stickers</t>
  </si>
  <si>
    <t>60101302</t>
  </si>
  <si>
    <t>Giant stickers</t>
  </si>
  <si>
    <t>60101304</t>
  </si>
  <si>
    <t>Photo stickers</t>
  </si>
  <si>
    <t>60101305</t>
  </si>
  <si>
    <t>Reward stickers</t>
  </si>
  <si>
    <t>60101306</t>
  </si>
  <si>
    <t>Scented stickers</t>
  </si>
  <si>
    <t>60101307</t>
  </si>
  <si>
    <t>Shape stickers</t>
  </si>
  <si>
    <t>60101308</t>
  </si>
  <si>
    <t>Sparkle stickers</t>
  </si>
  <si>
    <t>60101309</t>
  </si>
  <si>
    <t>Reward star stickers</t>
  </si>
  <si>
    <t>60101310</t>
  </si>
  <si>
    <t>Sticker assortments</t>
  </si>
  <si>
    <t>60101311</t>
  </si>
  <si>
    <t>Sticker books</t>
  </si>
  <si>
    <t>60101312</t>
  </si>
  <si>
    <t>Sticker boxes</t>
  </si>
  <si>
    <t>60101313</t>
  </si>
  <si>
    <t>Tattoo stickers</t>
  </si>
  <si>
    <t>60101314</t>
  </si>
  <si>
    <t>Addition flash cards</t>
  </si>
  <si>
    <t>60101315</t>
  </si>
  <si>
    <t>All facts flash cards</t>
  </si>
  <si>
    <t>60101316</t>
  </si>
  <si>
    <t>Blank flash cards</t>
  </si>
  <si>
    <t>60101317</t>
  </si>
  <si>
    <t>Division flash cards</t>
  </si>
  <si>
    <t>60101318</t>
  </si>
  <si>
    <t>Electronic flash cards</t>
  </si>
  <si>
    <t>60101319</t>
  </si>
  <si>
    <t>Equivalent flash cards</t>
  </si>
  <si>
    <t>60101320</t>
  </si>
  <si>
    <t>Fraction flash cards</t>
  </si>
  <si>
    <t>60101321</t>
  </si>
  <si>
    <t>Greater than or less than flash cards</t>
  </si>
  <si>
    <t>60101322</t>
  </si>
  <si>
    <t>Multiplication flash cards</t>
  </si>
  <si>
    <t>60101323</t>
  </si>
  <si>
    <t>Subtraction flash cards</t>
  </si>
  <si>
    <t>60101324</t>
  </si>
  <si>
    <t>Alphabet flash cards</t>
  </si>
  <si>
    <t>60101325</t>
  </si>
  <si>
    <t>Word building flash cards</t>
  </si>
  <si>
    <t>60101326</t>
  </si>
  <si>
    <t>Phonics flash cards</t>
  </si>
  <si>
    <t>60101327</t>
  </si>
  <si>
    <t>Handwriting or writing flash cards</t>
  </si>
  <si>
    <t>60101328</t>
  </si>
  <si>
    <t>Number flash cards</t>
  </si>
  <si>
    <t>60101329</t>
  </si>
  <si>
    <t>Money flash cards</t>
  </si>
  <si>
    <t>60101330</t>
  </si>
  <si>
    <t>Time flash cards</t>
  </si>
  <si>
    <t>60101331</t>
  </si>
  <si>
    <t>State flash cards</t>
  </si>
  <si>
    <t>60101400</t>
  </si>
  <si>
    <t>Classroom awards</t>
  </si>
  <si>
    <t>60101401</t>
  </si>
  <si>
    <t>Badges</t>
  </si>
  <si>
    <t>60101402</t>
  </si>
  <si>
    <t>Award buttons</t>
  </si>
  <si>
    <t>60101403</t>
  </si>
  <si>
    <t>Celebration crowns</t>
  </si>
  <si>
    <t>60101404</t>
  </si>
  <si>
    <t>Reward jewelry</t>
  </si>
  <si>
    <t>60101405</t>
  </si>
  <si>
    <t>Classroom ribbons or rosettes</t>
  </si>
  <si>
    <t>60101600</t>
  </si>
  <si>
    <t>Educational certificates or diplomas</t>
  </si>
  <si>
    <t>60101601</t>
  </si>
  <si>
    <t>Bible based certificates</t>
  </si>
  <si>
    <t>60101602</t>
  </si>
  <si>
    <t>Blank certificates</t>
  </si>
  <si>
    <t>60101603</t>
  </si>
  <si>
    <t>Certificate frames</t>
  </si>
  <si>
    <t>60101604</t>
  </si>
  <si>
    <t>Certificate holders</t>
  </si>
  <si>
    <t>60101605</t>
  </si>
  <si>
    <t>Certificate ribbons</t>
  </si>
  <si>
    <t>60101606</t>
  </si>
  <si>
    <t>Diplomas</t>
  </si>
  <si>
    <t>60101607</t>
  </si>
  <si>
    <t>Foreign language certificates</t>
  </si>
  <si>
    <t>60101608</t>
  </si>
  <si>
    <t>General praise certificates</t>
  </si>
  <si>
    <t>60101609</t>
  </si>
  <si>
    <t>Grade specific certificates</t>
  </si>
  <si>
    <t>60101610</t>
  </si>
  <si>
    <t>Subject specific certificates</t>
  </si>
  <si>
    <t>60101700</t>
  </si>
  <si>
    <t>Teacher resource materials</t>
  </si>
  <si>
    <t>60101701</t>
  </si>
  <si>
    <t>Assessment resource books</t>
  </si>
  <si>
    <t>60101702</t>
  </si>
  <si>
    <t>Calendars or cut outs</t>
  </si>
  <si>
    <t>60101703</t>
  </si>
  <si>
    <t>Character education resource materials</t>
  </si>
  <si>
    <t>60101704</t>
  </si>
  <si>
    <t>Classroom activity books</t>
  </si>
  <si>
    <t>60101705</t>
  </si>
  <si>
    <t>Critical thinking resource materials</t>
  </si>
  <si>
    <t>60101706</t>
  </si>
  <si>
    <t>Cross curriculum guides</t>
  </si>
  <si>
    <t>60101707</t>
  </si>
  <si>
    <t>Curriculum guides</t>
  </si>
  <si>
    <t>60101708</t>
  </si>
  <si>
    <t>Fabric charts</t>
  </si>
  <si>
    <t>60101709</t>
  </si>
  <si>
    <t>Flannel board aids</t>
  </si>
  <si>
    <t>60101710</t>
  </si>
  <si>
    <t>Educator gifts</t>
  </si>
  <si>
    <t>60101711</t>
  </si>
  <si>
    <t>Grading stamps</t>
  </si>
  <si>
    <t>60101712</t>
  </si>
  <si>
    <t>Hall passes</t>
  </si>
  <si>
    <t>60101713</t>
  </si>
  <si>
    <t>Home education resource materials</t>
  </si>
  <si>
    <t>60101714</t>
  </si>
  <si>
    <t>Homework assignment resources</t>
  </si>
  <si>
    <t>60101715</t>
  </si>
  <si>
    <t>Idea books</t>
  </si>
  <si>
    <t>60101716</t>
  </si>
  <si>
    <t>Magnetic board aids</t>
  </si>
  <si>
    <t>60101717</t>
  </si>
  <si>
    <t>Name plates or tags</t>
  </si>
  <si>
    <t>60101718</t>
  </si>
  <si>
    <t>Teacher plan books</t>
  </si>
  <si>
    <t>60101719</t>
  </si>
  <si>
    <t>Pocket charts</t>
  </si>
  <si>
    <t>60101720</t>
  </si>
  <si>
    <t>Teacher communication postcards</t>
  </si>
  <si>
    <t>60101721</t>
  </si>
  <si>
    <t>Professional teacher resource books</t>
  </si>
  <si>
    <t>60101722</t>
  </si>
  <si>
    <t>Teacher classroom grading books</t>
  </si>
  <si>
    <t>60101723</t>
  </si>
  <si>
    <t>Classroom student seating charts</t>
  </si>
  <si>
    <t>60101724</t>
  </si>
  <si>
    <t>Substitute teacher folders or forms</t>
  </si>
  <si>
    <t>60101725</t>
  </si>
  <si>
    <t>Technology activity or resource books</t>
  </si>
  <si>
    <t>60101726</t>
  </si>
  <si>
    <t>Technology reference guides</t>
  </si>
  <si>
    <t>60101727</t>
  </si>
  <si>
    <t>Test taking resource materials</t>
  </si>
  <si>
    <t>60101728</t>
  </si>
  <si>
    <t>Theme unit resource materials</t>
  </si>
  <si>
    <t>60101729</t>
  </si>
  <si>
    <t>Middle or junior school teaching kits</t>
  </si>
  <si>
    <t>60101730</t>
  </si>
  <si>
    <t>Laboratory manuals</t>
  </si>
  <si>
    <t>60101731</t>
  </si>
  <si>
    <t>Sentence strips or rolls</t>
  </si>
  <si>
    <t>60101732</t>
  </si>
  <si>
    <t>Pointing sticks</t>
  </si>
  <si>
    <t>60101800</t>
  </si>
  <si>
    <t>Church school educational resources</t>
  </si>
  <si>
    <t>60101801</t>
  </si>
  <si>
    <t>Bible reference guides</t>
  </si>
  <si>
    <t>60101802</t>
  </si>
  <si>
    <t>Bible based dramas</t>
  </si>
  <si>
    <t>60101803</t>
  </si>
  <si>
    <t>Bible based resource or activity books</t>
  </si>
  <si>
    <t>60101804</t>
  </si>
  <si>
    <t>Sunday school activity resource books</t>
  </si>
  <si>
    <t>60101805</t>
  </si>
  <si>
    <t>Vacation bible school resources</t>
  </si>
  <si>
    <t>60101806</t>
  </si>
  <si>
    <t>Holy emblems or symbols</t>
  </si>
  <si>
    <t>60101807</t>
  </si>
  <si>
    <t>Prayer beads</t>
  </si>
  <si>
    <t>60101808</t>
  </si>
  <si>
    <t>Prayer wheels</t>
  </si>
  <si>
    <t>60101809</t>
  </si>
  <si>
    <t>Religious product kits or supplies</t>
  </si>
  <si>
    <t>60101810</t>
  </si>
  <si>
    <t>Patens</t>
  </si>
  <si>
    <t>60101811</t>
  </si>
  <si>
    <t>Vestments</t>
  </si>
  <si>
    <t>60101900</t>
  </si>
  <si>
    <t>Alphabet skills materials and resources</t>
  </si>
  <si>
    <t>60101901</t>
  </si>
  <si>
    <t>Alphabet activity books</t>
  </si>
  <si>
    <t>60101902</t>
  </si>
  <si>
    <t>Alphabet cubes</t>
  </si>
  <si>
    <t>60101903</t>
  </si>
  <si>
    <t>Alphabet desk tapes</t>
  </si>
  <si>
    <t>60101904</t>
  </si>
  <si>
    <t>Alphabet kits</t>
  </si>
  <si>
    <t>60101905</t>
  </si>
  <si>
    <t>Alphabet letter tiles</t>
  </si>
  <si>
    <t>60101906</t>
  </si>
  <si>
    <t>Alphabet poster cards</t>
  </si>
  <si>
    <t>60101907</t>
  </si>
  <si>
    <t>Alphabet reference guides</t>
  </si>
  <si>
    <t>60101908</t>
  </si>
  <si>
    <t>Alphabet resource books</t>
  </si>
  <si>
    <t>60101909</t>
  </si>
  <si>
    <t>Alphabet stamps</t>
  </si>
  <si>
    <t>60101910</t>
  </si>
  <si>
    <t>Alphabet wall cards</t>
  </si>
  <si>
    <t>60101911</t>
  </si>
  <si>
    <t>Tactile alphabets</t>
  </si>
  <si>
    <t>60102000</t>
  </si>
  <si>
    <t>Word building resource materials and accessories</t>
  </si>
  <si>
    <t>60102001</t>
  </si>
  <si>
    <t>Speech mirror</t>
  </si>
  <si>
    <t>60102002</t>
  </si>
  <si>
    <t>Spelling resource materials</t>
  </si>
  <si>
    <t>60102003</t>
  </si>
  <si>
    <t>Word building activity books</t>
  </si>
  <si>
    <t>60102004</t>
  </si>
  <si>
    <t>Word building kits</t>
  </si>
  <si>
    <t>60102005</t>
  </si>
  <si>
    <t>Word building resource books</t>
  </si>
  <si>
    <t>60102006</t>
  </si>
  <si>
    <t>Word building tiles</t>
  </si>
  <si>
    <t>60102007</t>
  </si>
  <si>
    <t>Word walls</t>
  </si>
  <si>
    <t>60102100</t>
  </si>
  <si>
    <t>Language arts resource materials</t>
  </si>
  <si>
    <t>60102101</t>
  </si>
  <si>
    <t>Adjective resource books</t>
  </si>
  <si>
    <t>60102102</t>
  </si>
  <si>
    <t>Adverb resource books</t>
  </si>
  <si>
    <t>60102103</t>
  </si>
  <si>
    <t>Grammar resource books</t>
  </si>
  <si>
    <t>60102104</t>
  </si>
  <si>
    <t>Noun resource books</t>
  </si>
  <si>
    <t>60102105</t>
  </si>
  <si>
    <t>Punctuation resource books</t>
  </si>
  <si>
    <t>60102106</t>
  </si>
  <si>
    <t>Verb resource books</t>
  </si>
  <si>
    <t>60102200</t>
  </si>
  <si>
    <t>Phonics resource materials and accessories</t>
  </si>
  <si>
    <t>60102201</t>
  </si>
  <si>
    <t>Phonics activity books</t>
  </si>
  <si>
    <t>60102202</t>
  </si>
  <si>
    <t>Phonics drill cards</t>
  </si>
  <si>
    <t>60102203</t>
  </si>
  <si>
    <t>Phonics kit</t>
  </si>
  <si>
    <t>60102204</t>
  </si>
  <si>
    <t>Phonics picture cards</t>
  </si>
  <si>
    <t>60102205</t>
  </si>
  <si>
    <t>Phonics resource books</t>
  </si>
  <si>
    <t>60102206</t>
  </si>
  <si>
    <t>Phonics tiles</t>
  </si>
  <si>
    <t>60102300</t>
  </si>
  <si>
    <t>Reading books and resources</t>
  </si>
  <si>
    <t>60102301</t>
  </si>
  <si>
    <t>Reading activity books</t>
  </si>
  <si>
    <t>60102302</t>
  </si>
  <si>
    <t>Beginning reading books</t>
  </si>
  <si>
    <t>60102303</t>
  </si>
  <si>
    <t>Bible based childrens literature books</t>
  </si>
  <si>
    <t>60102304</t>
  </si>
  <si>
    <t>Childrens literature books</t>
  </si>
  <si>
    <t>60102305</t>
  </si>
  <si>
    <t>Critical reading skills</t>
  </si>
  <si>
    <t>60102306</t>
  </si>
  <si>
    <t>Flannel boards</t>
  </si>
  <si>
    <t>60102307</t>
  </si>
  <si>
    <t>Poetry resource books</t>
  </si>
  <si>
    <t>60102308</t>
  </si>
  <si>
    <t>Reading comprehension materials</t>
  </si>
  <si>
    <t>60102309</t>
  </si>
  <si>
    <t>Reading development materials or kits</t>
  </si>
  <si>
    <t>60102310</t>
  </si>
  <si>
    <t>Reading resource books</t>
  </si>
  <si>
    <t>60102311</t>
  </si>
  <si>
    <t>Reading thematic units</t>
  </si>
  <si>
    <t>60102312</t>
  </si>
  <si>
    <t>Vocabulary activity or resource books</t>
  </si>
  <si>
    <t>60102400</t>
  </si>
  <si>
    <t>Early learning math and counting resources and accessories</t>
  </si>
  <si>
    <t>60102401</t>
  </si>
  <si>
    <t>Abacus or counting frames</t>
  </si>
  <si>
    <t>60102402</t>
  </si>
  <si>
    <t>Activity or resource books for working with early math manipulatives</t>
  </si>
  <si>
    <t>60102403</t>
  </si>
  <si>
    <t>Activity cards for working with early math manipulatives</t>
  </si>
  <si>
    <t>60102404</t>
  </si>
  <si>
    <t>Beads or bead activity sets for early math</t>
  </si>
  <si>
    <t>60102405</t>
  </si>
  <si>
    <t>Counters or counter activity sets for early math</t>
  </si>
  <si>
    <t>60102406</t>
  </si>
  <si>
    <t>Counting or sorting trays or bowls for early math</t>
  </si>
  <si>
    <t>60102407</t>
  </si>
  <si>
    <t>Laces or lacing sets for early math</t>
  </si>
  <si>
    <t>60102408</t>
  </si>
  <si>
    <t>Linking manipulatives or linking activity sets for early math</t>
  </si>
  <si>
    <t>60102409</t>
  </si>
  <si>
    <t>Math game chips or tokens</t>
  </si>
  <si>
    <t>60102410</t>
  </si>
  <si>
    <t>Number cards</t>
  </si>
  <si>
    <t>60102411</t>
  </si>
  <si>
    <t>Number forms models or accessories</t>
  </si>
  <si>
    <t>60102412</t>
  </si>
  <si>
    <t>Pegboards for early math</t>
  </si>
  <si>
    <t>60102413</t>
  </si>
  <si>
    <t>Pegs for early math</t>
  </si>
  <si>
    <t>60102414</t>
  </si>
  <si>
    <t>Sorting manipulatives or sorting activity sets for early math</t>
  </si>
  <si>
    <t>60102500</t>
  </si>
  <si>
    <t>Basic math operations and numeration resources and materials</t>
  </si>
  <si>
    <t>60102501</t>
  </si>
  <si>
    <t>Addition activity or resource books</t>
  </si>
  <si>
    <t>60102502</t>
  </si>
  <si>
    <t>Basic operations models</t>
  </si>
  <si>
    <t>60102503</t>
  </si>
  <si>
    <t>Basic operations reference guides</t>
  </si>
  <si>
    <t>60102504</t>
  </si>
  <si>
    <t>Division activity or resource books</t>
  </si>
  <si>
    <t>60102505</t>
  </si>
  <si>
    <t>Multiplication activity or resource books</t>
  </si>
  <si>
    <t>60102506</t>
  </si>
  <si>
    <t>Subtraction activity or resource books</t>
  </si>
  <si>
    <t>60102507</t>
  </si>
  <si>
    <t>Number desk tapes</t>
  </si>
  <si>
    <t>60102508</t>
  </si>
  <si>
    <t>Hundreds charts or boards</t>
  </si>
  <si>
    <t>60102509</t>
  </si>
  <si>
    <t>Hundreds number tiles</t>
  </si>
  <si>
    <t>60102510</t>
  </si>
  <si>
    <t>Number kits</t>
  </si>
  <si>
    <t>60102511</t>
  </si>
  <si>
    <t>Number lines</t>
  </si>
  <si>
    <t>60102512</t>
  </si>
  <si>
    <t>Numeration activity or resource books</t>
  </si>
  <si>
    <t>60102513</t>
  </si>
  <si>
    <t>Dominoes</t>
  </si>
  <si>
    <t>60102600</t>
  </si>
  <si>
    <t>Probability or chance or data or problem solving teacher resource materials</t>
  </si>
  <si>
    <t>60102601</t>
  </si>
  <si>
    <t>Two sided counters or tokens</t>
  </si>
  <si>
    <t>60102602</t>
  </si>
  <si>
    <t>Spinners</t>
  </si>
  <si>
    <t>60102603</t>
  </si>
  <si>
    <t>Dice sets</t>
  </si>
  <si>
    <t>60102604</t>
  </si>
  <si>
    <t>Probability activity or resource books</t>
  </si>
  <si>
    <t>60102605</t>
  </si>
  <si>
    <t>Logic activity or resource books</t>
  </si>
  <si>
    <t>60102606</t>
  </si>
  <si>
    <t>Attribute blocks</t>
  </si>
  <si>
    <t>60102607</t>
  </si>
  <si>
    <t>Attribute blocks activity cards</t>
  </si>
  <si>
    <t>60102608</t>
  </si>
  <si>
    <t>Attribute activity or resource books</t>
  </si>
  <si>
    <t>60102609</t>
  </si>
  <si>
    <t>Graphing mat</t>
  </si>
  <si>
    <t>60102610</t>
  </si>
  <si>
    <t>Graphing activity or resource books</t>
  </si>
  <si>
    <t>60102611</t>
  </si>
  <si>
    <t>Logic games</t>
  </si>
  <si>
    <t>60102612</t>
  </si>
  <si>
    <t>Attribute sets or kits</t>
  </si>
  <si>
    <t>60102613</t>
  </si>
  <si>
    <t>Problem solving activity or resource books</t>
  </si>
  <si>
    <t>60102614</t>
  </si>
  <si>
    <t>Problem solving activity cards</t>
  </si>
  <si>
    <t>60102700</t>
  </si>
  <si>
    <t>Patterning or matching or spatial perception or logical thinking teacher resource materials</t>
  </si>
  <si>
    <t>60102701</t>
  </si>
  <si>
    <t>Pattern blocks or parquetry blocks activity or resource books</t>
  </si>
  <si>
    <t>60102702</t>
  </si>
  <si>
    <t>Pattern blocks</t>
  </si>
  <si>
    <t>60102703</t>
  </si>
  <si>
    <t>Pattern block activity or pattern cards</t>
  </si>
  <si>
    <t>60102704</t>
  </si>
  <si>
    <t>Pattern block games or activity sets</t>
  </si>
  <si>
    <t>60102705</t>
  </si>
  <si>
    <t>Pattern block stickers</t>
  </si>
  <si>
    <t>60102706</t>
  </si>
  <si>
    <t>Pattern blocks mirror</t>
  </si>
  <si>
    <t>60102707</t>
  </si>
  <si>
    <t>Pattern blocks charts or posters</t>
  </si>
  <si>
    <t>60102708</t>
  </si>
  <si>
    <t>Parquetry blocks</t>
  </si>
  <si>
    <t>60102709</t>
  </si>
  <si>
    <t>Parquetry blocks activity or pattern cards</t>
  </si>
  <si>
    <t>60102710</t>
  </si>
  <si>
    <t>Parquetry blocks activity sets</t>
  </si>
  <si>
    <t>60102711</t>
  </si>
  <si>
    <t>Tangrams activity or resource books</t>
  </si>
  <si>
    <t>60102712</t>
  </si>
  <si>
    <t>Tangram activity or pattern cards</t>
  </si>
  <si>
    <t>60102713</t>
  </si>
  <si>
    <t>Tangram puzzle activity sets</t>
  </si>
  <si>
    <t>60102714</t>
  </si>
  <si>
    <t>Tangrams puzzles</t>
  </si>
  <si>
    <t>60102715</t>
  </si>
  <si>
    <t>Pentominoes activity and resource books</t>
  </si>
  <si>
    <t>60102717</t>
  </si>
  <si>
    <t>Pentominoes</t>
  </si>
  <si>
    <t>60102718</t>
  </si>
  <si>
    <t>Pentominoes activity sets</t>
  </si>
  <si>
    <t>60102800</t>
  </si>
  <si>
    <t>Base ten and place value teacher resource materials</t>
  </si>
  <si>
    <t>60102801</t>
  </si>
  <si>
    <t>Base ten blocks</t>
  </si>
  <si>
    <t>60102802</t>
  </si>
  <si>
    <t>Base ten or place value activity or resource books</t>
  </si>
  <si>
    <t>60102803</t>
  </si>
  <si>
    <t>Base ten or place value activity cards</t>
  </si>
  <si>
    <t>60102804</t>
  </si>
  <si>
    <t>Base ten rubber stamps</t>
  </si>
  <si>
    <t>60102805</t>
  </si>
  <si>
    <t>Place value grids</t>
  </si>
  <si>
    <t>60102806</t>
  </si>
  <si>
    <t>Place value games or activity sets</t>
  </si>
  <si>
    <t>60102807</t>
  </si>
  <si>
    <t>Place value models or accessories</t>
  </si>
  <si>
    <t>60102900</t>
  </si>
  <si>
    <t>Money and time teacher resource materials</t>
  </si>
  <si>
    <t>60102901</t>
  </si>
  <si>
    <t>Money activity or resource books</t>
  </si>
  <si>
    <t>60102902</t>
  </si>
  <si>
    <t>Bulk bills for the classroom</t>
  </si>
  <si>
    <t>60102903</t>
  </si>
  <si>
    <t>Bulk coins for the classroom</t>
  </si>
  <si>
    <t>60102904</t>
  </si>
  <si>
    <t>Coin cubes or dice</t>
  </si>
  <si>
    <t>60102905</t>
  </si>
  <si>
    <t>Magnetic money</t>
  </si>
  <si>
    <t>60102906</t>
  </si>
  <si>
    <t>Overhead bills</t>
  </si>
  <si>
    <t>60102907</t>
  </si>
  <si>
    <t>Overhead coins</t>
  </si>
  <si>
    <t>60102908</t>
  </si>
  <si>
    <t>Money puzzles</t>
  </si>
  <si>
    <t>60102909</t>
  </si>
  <si>
    <t>Money rubber stamps</t>
  </si>
  <si>
    <t>60102910</t>
  </si>
  <si>
    <t>Coin bank</t>
  </si>
  <si>
    <t>60102911</t>
  </si>
  <si>
    <t>Money games or kits</t>
  </si>
  <si>
    <t>60102912</t>
  </si>
  <si>
    <t>Play cash registers</t>
  </si>
  <si>
    <t>60102913</t>
  </si>
  <si>
    <t>Money reference guides</t>
  </si>
  <si>
    <t>60102914</t>
  </si>
  <si>
    <t>Time activity or resource books</t>
  </si>
  <si>
    <t>60102915</t>
  </si>
  <si>
    <t>Time rubber stamps</t>
  </si>
  <si>
    <t>60102916</t>
  </si>
  <si>
    <t>Time kits</t>
  </si>
  <si>
    <t>60102917</t>
  </si>
  <si>
    <t>Time reference guides</t>
  </si>
  <si>
    <t>60103000</t>
  </si>
  <si>
    <t>Fractions and pentominoes and decimals teaching aids</t>
  </si>
  <si>
    <t>60103001</t>
  </si>
  <si>
    <t>Fraction circles or squares</t>
  </si>
  <si>
    <t>60103002</t>
  </si>
  <si>
    <t>Decimal squares</t>
  </si>
  <si>
    <t>60103003</t>
  </si>
  <si>
    <t>Fraction activity books</t>
  </si>
  <si>
    <t>60103004</t>
  </si>
  <si>
    <t>Fraction bars</t>
  </si>
  <si>
    <t>60103005</t>
  </si>
  <si>
    <t>Fraction charts</t>
  </si>
  <si>
    <t>60103006</t>
  </si>
  <si>
    <t>Fraction dice</t>
  </si>
  <si>
    <t>60103007</t>
  </si>
  <si>
    <t>Fraction games</t>
  </si>
  <si>
    <t>60103008</t>
  </si>
  <si>
    <t>Fraction kits</t>
  </si>
  <si>
    <t>60103009</t>
  </si>
  <si>
    <t>Fraction tiles</t>
  </si>
  <si>
    <t>60103010</t>
  </si>
  <si>
    <t>Fractions discs</t>
  </si>
  <si>
    <t>60103012</t>
  </si>
  <si>
    <t>Pentominoes activity book</t>
  </si>
  <si>
    <t>60103013</t>
  </si>
  <si>
    <t>Pentominoes pattern cards</t>
  </si>
  <si>
    <t>60103100</t>
  </si>
  <si>
    <t>Geometry teacher resource materials</t>
  </si>
  <si>
    <t>60103101</t>
  </si>
  <si>
    <t>Geometry activity or resource books</t>
  </si>
  <si>
    <t>60103102</t>
  </si>
  <si>
    <t>Geometry charts or posters</t>
  </si>
  <si>
    <t>60103103</t>
  </si>
  <si>
    <t>Geoboards</t>
  </si>
  <si>
    <t>60103104</t>
  </si>
  <si>
    <t>Geometric construction sets</t>
  </si>
  <si>
    <t>60103105</t>
  </si>
  <si>
    <t>Double sided geoboards</t>
  </si>
  <si>
    <t>60103106</t>
  </si>
  <si>
    <t>Geoboard games or activity kits</t>
  </si>
  <si>
    <t>60103107</t>
  </si>
  <si>
    <t>Geoboard rubber bands</t>
  </si>
  <si>
    <t>60103108</t>
  </si>
  <si>
    <t>Geoboards activity cards</t>
  </si>
  <si>
    <t>60103109</t>
  </si>
  <si>
    <t>Geometric chalkboard drawing instruments</t>
  </si>
  <si>
    <t>60103110</t>
  </si>
  <si>
    <t>Geometry reference guides</t>
  </si>
  <si>
    <t>60103111</t>
  </si>
  <si>
    <t>GeoMirror</t>
  </si>
  <si>
    <t>60103112</t>
  </si>
  <si>
    <t>Geometric solids models</t>
  </si>
  <si>
    <t>60103200</t>
  </si>
  <si>
    <t>Algebra teacher resource materials</t>
  </si>
  <si>
    <t>60103201</t>
  </si>
  <si>
    <t>Algebra activity or resource books</t>
  </si>
  <si>
    <t>60103202</t>
  </si>
  <si>
    <t>Centimeter cubes</t>
  </si>
  <si>
    <t>60103203</t>
  </si>
  <si>
    <t>Algebra or pre algebra reference guides</t>
  </si>
  <si>
    <t>60103204</t>
  </si>
  <si>
    <t>Algebra models or accessories</t>
  </si>
  <si>
    <t>60103300</t>
  </si>
  <si>
    <t>Precalculus and calculus teacher resource materials</t>
  </si>
  <si>
    <t>60103301</t>
  </si>
  <si>
    <t>Calculus activity or resources books</t>
  </si>
  <si>
    <t>60103302</t>
  </si>
  <si>
    <t>Precalculus or calculus reference guides</t>
  </si>
  <si>
    <t>60103303</t>
  </si>
  <si>
    <t>Precalculus activity or resource books</t>
  </si>
  <si>
    <t>60103400</t>
  </si>
  <si>
    <t>Geography and map skills resources and accessories</t>
  </si>
  <si>
    <t>60103401</t>
  </si>
  <si>
    <t>Geography charts or posters</t>
  </si>
  <si>
    <t>60103402</t>
  </si>
  <si>
    <t>Continents activity or resource books</t>
  </si>
  <si>
    <t>60103403</t>
  </si>
  <si>
    <t>Electronic social studies learning aids</t>
  </si>
  <si>
    <t>60103404</t>
  </si>
  <si>
    <t>Geography reference guides</t>
  </si>
  <si>
    <t>60103405</t>
  </si>
  <si>
    <t>Map racks</t>
  </si>
  <si>
    <t>60103406</t>
  </si>
  <si>
    <t>Map stencil kits</t>
  </si>
  <si>
    <t>60103407</t>
  </si>
  <si>
    <t>Portable wall maps</t>
  </si>
  <si>
    <t>60103408</t>
  </si>
  <si>
    <t>Geography resource or activity books</t>
  </si>
  <si>
    <t>60103409</t>
  </si>
  <si>
    <t>Map measurers</t>
  </si>
  <si>
    <t>60103410</t>
  </si>
  <si>
    <t>Map teaching aids or materials</t>
  </si>
  <si>
    <t>60103500</t>
  </si>
  <si>
    <t>Political science</t>
  </si>
  <si>
    <t>60103501</t>
  </si>
  <si>
    <t>Economics activity or resource books</t>
  </si>
  <si>
    <t>60103502</t>
  </si>
  <si>
    <t>Government activity or resource books</t>
  </si>
  <si>
    <t>60103503</t>
  </si>
  <si>
    <t>Government reference guides</t>
  </si>
  <si>
    <t>60103504</t>
  </si>
  <si>
    <t>State theme units</t>
  </si>
  <si>
    <t>60103600</t>
  </si>
  <si>
    <t>Multicultural activities and resources</t>
  </si>
  <si>
    <t>60103601</t>
  </si>
  <si>
    <t>Ancient civilizations resources</t>
  </si>
  <si>
    <t>60103602</t>
  </si>
  <si>
    <t>Customs or rituals or traditions resources</t>
  </si>
  <si>
    <t>60103603</t>
  </si>
  <si>
    <t>Ethnic diversity resources</t>
  </si>
  <si>
    <t>60103604</t>
  </si>
  <si>
    <t>Genealogy resources</t>
  </si>
  <si>
    <t>60103605</t>
  </si>
  <si>
    <t>Multicultural holidays resources</t>
  </si>
  <si>
    <t>60103606</t>
  </si>
  <si>
    <t>Multicultural theme units</t>
  </si>
  <si>
    <t>60103700</t>
  </si>
  <si>
    <t>Foreign languages resources</t>
  </si>
  <si>
    <t>60103701</t>
  </si>
  <si>
    <t>Resources for learning to speak Spanish</t>
  </si>
  <si>
    <t>60103702</t>
  </si>
  <si>
    <t>Resources for learning to speak French</t>
  </si>
  <si>
    <t>60103703</t>
  </si>
  <si>
    <t>Resources for learning to speak German</t>
  </si>
  <si>
    <t>60103704</t>
  </si>
  <si>
    <t>Resources for learning to speak English</t>
  </si>
  <si>
    <t>60103705</t>
  </si>
  <si>
    <t>Resources for learning to speak Latin</t>
  </si>
  <si>
    <t>60103706</t>
  </si>
  <si>
    <t>Resources for learning to speak Italian</t>
  </si>
  <si>
    <t>60103800</t>
  </si>
  <si>
    <t>History teaching resources</t>
  </si>
  <si>
    <t>60103801</t>
  </si>
  <si>
    <t>African history resource books</t>
  </si>
  <si>
    <t>60103802</t>
  </si>
  <si>
    <t>History charts or posters</t>
  </si>
  <si>
    <t>60103803</t>
  </si>
  <si>
    <t>European history resource books</t>
  </si>
  <si>
    <t>60103804</t>
  </si>
  <si>
    <t>Historical maps</t>
  </si>
  <si>
    <t>60103805</t>
  </si>
  <si>
    <t>History theme units</t>
  </si>
  <si>
    <t>60103806</t>
  </si>
  <si>
    <t>History photo cards</t>
  </si>
  <si>
    <t>60103807</t>
  </si>
  <si>
    <t>History resource books</t>
  </si>
  <si>
    <t>60103808</t>
  </si>
  <si>
    <t>Womans history resources</t>
  </si>
  <si>
    <t>60103809</t>
  </si>
  <si>
    <t>World history resources</t>
  </si>
  <si>
    <t>60103900</t>
  </si>
  <si>
    <t>Living organisms and preserved specimens and related materials</t>
  </si>
  <si>
    <t>60103903</t>
  </si>
  <si>
    <t>Amphibia models</t>
  </si>
  <si>
    <t>60103904</t>
  </si>
  <si>
    <t>Fungi cultures</t>
  </si>
  <si>
    <t>60103905</t>
  </si>
  <si>
    <t>Culture kits or supplies</t>
  </si>
  <si>
    <t>60103906</t>
  </si>
  <si>
    <t>Protozoan cultures</t>
  </si>
  <si>
    <t>60103907</t>
  </si>
  <si>
    <t>Aquaria plants</t>
  </si>
  <si>
    <t>60103908</t>
  </si>
  <si>
    <t>Terrarium plants</t>
  </si>
  <si>
    <t>60103909</t>
  </si>
  <si>
    <t>Live invertebrates</t>
  </si>
  <si>
    <t>60103911</t>
  </si>
  <si>
    <t>Live vertebrates</t>
  </si>
  <si>
    <t>60103915</t>
  </si>
  <si>
    <t>Dissection kits or supplies</t>
  </si>
  <si>
    <t>60103916</t>
  </si>
  <si>
    <t>Preserved embryos</t>
  </si>
  <si>
    <t>60103918</t>
  </si>
  <si>
    <t>Biospheres</t>
  </si>
  <si>
    <t>60103919</t>
  </si>
  <si>
    <t>Biology experiment kits or supplies</t>
  </si>
  <si>
    <t>60103920</t>
  </si>
  <si>
    <t>Staining kits or supplies</t>
  </si>
  <si>
    <t>60103921</t>
  </si>
  <si>
    <t>Preserved life cycle specimens</t>
  </si>
  <si>
    <t>60103922</t>
  </si>
  <si>
    <t>Biology reference guides</t>
  </si>
  <si>
    <t>60103923</t>
  </si>
  <si>
    <t>Skeleton or bone or shell specimen</t>
  </si>
  <si>
    <t>60103924</t>
  </si>
  <si>
    <t>Biology resource or activity books</t>
  </si>
  <si>
    <t>60103925</t>
  </si>
  <si>
    <t>Biology study or activity kits</t>
  </si>
  <si>
    <t>60103926</t>
  </si>
  <si>
    <t>Biology charts or posters</t>
  </si>
  <si>
    <t>60103927</t>
  </si>
  <si>
    <t>Preserved plant body or organ specimens</t>
  </si>
  <si>
    <t>60103928</t>
  </si>
  <si>
    <t>Biology activity or photo cards</t>
  </si>
  <si>
    <t>60103929</t>
  </si>
  <si>
    <t>Plant life cycle specimens</t>
  </si>
  <si>
    <t>60103930</t>
  </si>
  <si>
    <t>Combination organism specimens</t>
  </si>
  <si>
    <t>60103931</t>
  </si>
  <si>
    <t>Animal body or body part or organ specimens</t>
  </si>
  <si>
    <t>60103932</t>
  </si>
  <si>
    <t>Ecosystem displays</t>
  </si>
  <si>
    <t>60103933</t>
  </si>
  <si>
    <t>Human body or body part or organ specimens</t>
  </si>
  <si>
    <t>60103934</t>
  </si>
  <si>
    <t>Tissue cultures</t>
  </si>
  <si>
    <t>60103936</t>
  </si>
  <si>
    <t>Anatomy charts or sets</t>
  </si>
  <si>
    <t>60104000</t>
  </si>
  <si>
    <t>Biotechnology and bio chemistry and genetics and microbiology and related materials</t>
  </si>
  <si>
    <t>60104001</t>
  </si>
  <si>
    <t>Deoxyribonucleic acid DNA models</t>
  </si>
  <si>
    <t>60104002</t>
  </si>
  <si>
    <t>Deoxyribonucleic acid DNA experiment kits</t>
  </si>
  <si>
    <t>60104003</t>
  </si>
  <si>
    <t>Genetics books</t>
  </si>
  <si>
    <t>60104004</t>
  </si>
  <si>
    <t>Genetics kits</t>
  </si>
  <si>
    <t>60104005</t>
  </si>
  <si>
    <t>Bacteria teaching kits</t>
  </si>
  <si>
    <t>60104006</t>
  </si>
  <si>
    <t>Bacteria testing supplies</t>
  </si>
  <si>
    <t>60104007</t>
  </si>
  <si>
    <t>Enzymology kits or supplies</t>
  </si>
  <si>
    <t>60104008</t>
  </si>
  <si>
    <t>Protein testing kits or supplies</t>
  </si>
  <si>
    <t>60104100</t>
  </si>
  <si>
    <t>Body systems and related materials</t>
  </si>
  <si>
    <t>60104101</t>
  </si>
  <si>
    <t>Human body or body part or organ models</t>
  </si>
  <si>
    <t>60104102</t>
  </si>
  <si>
    <t>Cell models</t>
  </si>
  <si>
    <t>60104103</t>
  </si>
  <si>
    <t>Cell teaching kits</t>
  </si>
  <si>
    <t>60104104</t>
  </si>
  <si>
    <t>Body systems teaching kits</t>
  </si>
  <si>
    <t>60104105</t>
  </si>
  <si>
    <t>Body systems teaching aids</t>
  </si>
  <si>
    <t>60104106</t>
  </si>
  <si>
    <t>Plant body or body part or organ models</t>
  </si>
  <si>
    <t>60104107</t>
  </si>
  <si>
    <t>Animal body or body part or organ models</t>
  </si>
  <si>
    <t>60104200</t>
  </si>
  <si>
    <t>Water testing and conservation and ecology</t>
  </si>
  <si>
    <t>60104201</t>
  </si>
  <si>
    <t>Water testing chemicals</t>
  </si>
  <si>
    <t>60104202</t>
  </si>
  <si>
    <t>Water testing and sampling kits</t>
  </si>
  <si>
    <t>60104203</t>
  </si>
  <si>
    <t>Water models</t>
  </si>
  <si>
    <t>60104204</t>
  </si>
  <si>
    <t>Water ecology supplies</t>
  </si>
  <si>
    <t>60104300</t>
  </si>
  <si>
    <t>Astronomy</t>
  </si>
  <si>
    <t>60104301</t>
  </si>
  <si>
    <t>Astronomy models</t>
  </si>
  <si>
    <t>60104302</t>
  </si>
  <si>
    <t>Astronomy charts</t>
  </si>
  <si>
    <t>60104303</t>
  </si>
  <si>
    <t>Astronomy study kits</t>
  </si>
  <si>
    <t>60104400</t>
  </si>
  <si>
    <t>Geology and earth science</t>
  </si>
  <si>
    <t>60104401</t>
  </si>
  <si>
    <t>Rock specimen sets</t>
  </si>
  <si>
    <t>60104402</t>
  </si>
  <si>
    <t>Rock specimens</t>
  </si>
  <si>
    <t>60104403</t>
  </si>
  <si>
    <t>Fossils</t>
  </si>
  <si>
    <t>60104404</t>
  </si>
  <si>
    <t>Landform models</t>
  </si>
  <si>
    <t>60104405</t>
  </si>
  <si>
    <t>Fossil models</t>
  </si>
  <si>
    <t>60104406</t>
  </si>
  <si>
    <t>Geology tools or field</t>
  </si>
  <si>
    <t>60104407</t>
  </si>
  <si>
    <t>Stream tables</t>
  </si>
  <si>
    <t>60104408</t>
  </si>
  <si>
    <t>Geology study kits</t>
  </si>
  <si>
    <t>60104500</t>
  </si>
  <si>
    <t>Chemistry and electrochemistry and microchemistry</t>
  </si>
  <si>
    <t>60104501</t>
  </si>
  <si>
    <t>Periodic table posters or boards</t>
  </si>
  <si>
    <t>60104502</t>
  </si>
  <si>
    <t>Consumer analysis kits</t>
  </si>
  <si>
    <t>60104503</t>
  </si>
  <si>
    <t>Chemistry class kits</t>
  </si>
  <si>
    <t>60104504</t>
  </si>
  <si>
    <t>Chemistry demonstration kits</t>
  </si>
  <si>
    <t>60104505</t>
  </si>
  <si>
    <t>Atomic models</t>
  </si>
  <si>
    <t>60104506</t>
  </si>
  <si>
    <t>Molecular models</t>
  </si>
  <si>
    <t>60104507</t>
  </si>
  <si>
    <t>Electrochemical demonstration tools</t>
  </si>
  <si>
    <t>60104508</t>
  </si>
  <si>
    <t>Electrochemical kits</t>
  </si>
  <si>
    <t>60104509</t>
  </si>
  <si>
    <t>Fuel cells</t>
  </si>
  <si>
    <t>60104511</t>
  </si>
  <si>
    <t>Microchemistry tools</t>
  </si>
  <si>
    <t>60104600</t>
  </si>
  <si>
    <t>Mechanical physics materials</t>
  </si>
  <si>
    <t>60104601</t>
  </si>
  <si>
    <t>Force tables</t>
  </si>
  <si>
    <t>60104602</t>
  </si>
  <si>
    <t>Gravity models or model sets</t>
  </si>
  <si>
    <t>60104604</t>
  </si>
  <si>
    <t>Inclined planes</t>
  </si>
  <si>
    <t>60104605</t>
  </si>
  <si>
    <t>Friction apparatus</t>
  </si>
  <si>
    <t>60104606</t>
  </si>
  <si>
    <t>Physic cars</t>
  </si>
  <si>
    <t>60104607</t>
  </si>
  <si>
    <t>Pendulum apparatus</t>
  </si>
  <si>
    <t>60104608</t>
  </si>
  <si>
    <t>Torque apparatus</t>
  </si>
  <si>
    <t>60104609</t>
  </si>
  <si>
    <t>Projectile apparatus</t>
  </si>
  <si>
    <t>60104610</t>
  </si>
  <si>
    <t>Air tables</t>
  </si>
  <si>
    <t>60104611</t>
  </si>
  <si>
    <t>Air apparatus</t>
  </si>
  <si>
    <t>60104612</t>
  </si>
  <si>
    <t>Light or photo apparatus</t>
  </si>
  <si>
    <t>60104700</t>
  </si>
  <si>
    <t>Energy and power physics materials</t>
  </si>
  <si>
    <t>60104701</t>
  </si>
  <si>
    <t>Solar collecting devices</t>
  </si>
  <si>
    <t>60104702</t>
  </si>
  <si>
    <t>Solar kits</t>
  </si>
  <si>
    <t>60104703</t>
  </si>
  <si>
    <t>Energy demonstration kits</t>
  </si>
  <si>
    <t>60104704</t>
  </si>
  <si>
    <t>Energy class kits</t>
  </si>
  <si>
    <t>60104705</t>
  </si>
  <si>
    <t>Matter demonstration kits</t>
  </si>
  <si>
    <t>60104706</t>
  </si>
  <si>
    <t>Matter class kits</t>
  </si>
  <si>
    <t>60104707</t>
  </si>
  <si>
    <t>Monometers</t>
  </si>
  <si>
    <t>60104708</t>
  </si>
  <si>
    <t>Gas diffusion apparatus</t>
  </si>
  <si>
    <t>60104800</t>
  </si>
  <si>
    <t>Wave and sound physics materials</t>
  </si>
  <si>
    <t>60104801</t>
  </si>
  <si>
    <t>Wave generators</t>
  </si>
  <si>
    <t>60104802</t>
  </si>
  <si>
    <t>Wave tanks</t>
  </si>
  <si>
    <t>60104803</t>
  </si>
  <si>
    <t>Wave springs</t>
  </si>
  <si>
    <t>60104804</t>
  </si>
  <si>
    <t>Wave demonstration sets</t>
  </si>
  <si>
    <t>60104805</t>
  </si>
  <si>
    <t>Tuning forks</t>
  </si>
  <si>
    <t>60104806</t>
  </si>
  <si>
    <t>Doppler demonstrators</t>
  </si>
  <si>
    <t>60104807</t>
  </si>
  <si>
    <t>Resonance apparatus</t>
  </si>
  <si>
    <t>60104808</t>
  </si>
  <si>
    <t>Sound meters</t>
  </si>
  <si>
    <t>60104809</t>
  </si>
  <si>
    <t>Wave apparatus</t>
  </si>
  <si>
    <t>60104810</t>
  </si>
  <si>
    <t>Spectroscopes</t>
  </si>
  <si>
    <t>60104811</t>
  </si>
  <si>
    <t>Spectrum charts</t>
  </si>
  <si>
    <t>60104812</t>
  </si>
  <si>
    <t>Light demonstration kits</t>
  </si>
  <si>
    <t>60104813</t>
  </si>
  <si>
    <t>Color charts or samples</t>
  </si>
  <si>
    <t>60104814</t>
  </si>
  <si>
    <t>Radiometer</t>
  </si>
  <si>
    <t>60104815</t>
  </si>
  <si>
    <t>Reflection or refraction apparatus</t>
  </si>
  <si>
    <t>60104816</t>
  </si>
  <si>
    <t>Optics sets or kits</t>
  </si>
  <si>
    <t>60104900</t>
  </si>
  <si>
    <t>Electrical physics materials</t>
  </si>
  <si>
    <t>60104901</t>
  </si>
  <si>
    <t>Van degraff generators</t>
  </si>
  <si>
    <t>60104902</t>
  </si>
  <si>
    <t>Electrostatic apparatus</t>
  </si>
  <si>
    <t>60104903</t>
  </si>
  <si>
    <t>Electrostatic kits</t>
  </si>
  <si>
    <t>60104904</t>
  </si>
  <si>
    <t>Electricity kits</t>
  </si>
  <si>
    <t>60104905</t>
  </si>
  <si>
    <t>Electricity demonstration boards</t>
  </si>
  <si>
    <t>60104906</t>
  </si>
  <si>
    <t>Battery kits</t>
  </si>
  <si>
    <t>60104907</t>
  </si>
  <si>
    <t>Hand held generators</t>
  </si>
  <si>
    <t>60104908</t>
  </si>
  <si>
    <t>Electromagnetic apparatus</t>
  </si>
  <si>
    <t>60104909</t>
  </si>
  <si>
    <t>Magnetism apparatus</t>
  </si>
  <si>
    <t>60104910</t>
  </si>
  <si>
    <t>Electromagnets</t>
  </si>
  <si>
    <t>60104911</t>
  </si>
  <si>
    <t>Electric bells or accessories</t>
  </si>
  <si>
    <t>60104912</t>
  </si>
  <si>
    <t>Electric lead wires or cables</t>
  </si>
  <si>
    <t>60105000</t>
  </si>
  <si>
    <t>Nuclear physics materials</t>
  </si>
  <si>
    <t>60105001</t>
  </si>
  <si>
    <t>Radioactivity sets</t>
  </si>
  <si>
    <t>60105002</t>
  </si>
  <si>
    <t>Geiger counters</t>
  </si>
  <si>
    <t>60105003</t>
  </si>
  <si>
    <t>Electron apparatus</t>
  </si>
  <si>
    <t>60105004</t>
  </si>
  <si>
    <t>Radiation warning signs</t>
  </si>
  <si>
    <t>60105005</t>
  </si>
  <si>
    <t>Nuclear physics transparencies</t>
  </si>
  <si>
    <t>60105006</t>
  </si>
  <si>
    <t>Nuclear physics charts</t>
  </si>
  <si>
    <t>60105100</t>
  </si>
  <si>
    <t>Rocketry and flight materials and supplies</t>
  </si>
  <si>
    <t>60105101</t>
  </si>
  <si>
    <t>Rocket sets</t>
  </si>
  <si>
    <t>60105102</t>
  </si>
  <si>
    <t>Launching apparatus</t>
  </si>
  <si>
    <t>60105103</t>
  </si>
  <si>
    <t>Altitude measuring devices</t>
  </si>
  <si>
    <t>60105104</t>
  </si>
  <si>
    <t>Airplane kits</t>
  </si>
  <si>
    <t>60105200</t>
  </si>
  <si>
    <t>Life skills resources instructional materials</t>
  </si>
  <si>
    <t>60105201</t>
  </si>
  <si>
    <t>Building listening skills instructional materials</t>
  </si>
  <si>
    <t>60105202</t>
  </si>
  <si>
    <t>Study skills instructional materials</t>
  </si>
  <si>
    <t>60105203</t>
  </si>
  <si>
    <t>Test preparation instructional materials</t>
  </si>
  <si>
    <t>60105300</t>
  </si>
  <si>
    <t>Career education instructional materials</t>
  </si>
  <si>
    <t>60105301</t>
  </si>
  <si>
    <t>Career education or planning or decision making skills instructional materials</t>
  </si>
  <si>
    <t>60105302</t>
  </si>
  <si>
    <t>Basic job skills instructional materials</t>
  </si>
  <si>
    <t>60105303</t>
  </si>
  <si>
    <t>Job search skills instructional materials</t>
  </si>
  <si>
    <t>60105304</t>
  </si>
  <si>
    <t>Time management skills instructional materials</t>
  </si>
  <si>
    <t>60105305</t>
  </si>
  <si>
    <t>Interview skills instructional materials</t>
  </si>
  <si>
    <t>60105306</t>
  </si>
  <si>
    <t>Resume skills instructional materials</t>
  </si>
  <si>
    <t>60105307</t>
  </si>
  <si>
    <t>Work ethics or attitude training instructional materials</t>
  </si>
  <si>
    <t>60105308</t>
  </si>
  <si>
    <t>Team building skills instructional materials</t>
  </si>
  <si>
    <t>60105309</t>
  </si>
  <si>
    <t>Business etiquette instructional materials</t>
  </si>
  <si>
    <t>60105400</t>
  </si>
  <si>
    <t>Consumer economics and money management and independent living instructional materials</t>
  </si>
  <si>
    <t>60105401</t>
  </si>
  <si>
    <t>Personal finance or money management education instructional materials</t>
  </si>
  <si>
    <t>60105402</t>
  </si>
  <si>
    <t>Shopping or consumer skills instructional materials</t>
  </si>
  <si>
    <t>60105403</t>
  </si>
  <si>
    <t>Independent living instructional materials</t>
  </si>
  <si>
    <t>60105404</t>
  </si>
  <si>
    <t>Understanding consumer credit or loans instructional materials</t>
  </si>
  <si>
    <t>60105405</t>
  </si>
  <si>
    <t>Insurance coverage or insurance comparison instructional materials</t>
  </si>
  <si>
    <t>60105406</t>
  </si>
  <si>
    <t>Home buying instructional materials</t>
  </si>
  <si>
    <t>60105407</t>
  </si>
  <si>
    <t>Apartment rental instructional materials</t>
  </si>
  <si>
    <t>60105408</t>
  </si>
  <si>
    <t>Car buying educational aids</t>
  </si>
  <si>
    <t>60105409</t>
  </si>
  <si>
    <t>Brand marketing or advertising instructional materials</t>
  </si>
  <si>
    <t>60105410</t>
  </si>
  <si>
    <t>Relationship building or family life skills instructional materials</t>
  </si>
  <si>
    <t>60105411</t>
  </si>
  <si>
    <t>Developing self concept and self esteem instructional materials</t>
  </si>
  <si>
    <t>60105412</t>
  </si>
  <si>
    <t>Violence avoidance education or violence prevention instructional materials</t>
  </si>
  <si>
    <t>60105413</t>
  </si>
  <si>
    <t>Anger resolution training instructional materials</t>
  </si>
  <si>
    <t>60105414</t>
  </si>
  <si>
    <t>Teaching patience skills instructional materials</t>
  </si>
  <si>
    <t>60105415</t>
  </si>
  <si>
    <t>Tolerance training instructional materials</t>
  </si>
  <si>
    <t>60105416</t>
  </si>
  <si>
    <t>Personal safety instructional materials</t>
  </si>
  <si>
    <t>60105417</t>
  </si>
  <si>
    <t>Personal conflict resolution instructional materials</t>
  </si>
  <si>
    <t>60105418</t>
  </si>
  <si>
    <t>Practical teen advice guides</t>
  </si>
  <si>
    <t>60105419</t>
  </si>
  <si>
    <t>Developing social skills instructional materials</t>
  </si>
  <si>
    <t>60105420</t>
  </si>
  <si>
    <t>Manners or etiquette or courtesy instructional aids</t>
  </si>
  <si>
    <t>60105421</t>
  </si>
  <si>
    <t>Understanding or dealing with cultural diversity instructional materials</t>
  </si>
  <si>
    <t>60105422</t>
  </si>
  <si>
    <t>How to read body language instructional materials</t>
  </si>
  <si>
    <t>60105423</t>
  </si>
  <si>
    <t>Developing resiliency instructional materials</t>
  </si>
  <si>
    <t>60105424</t>
  </si>
  <si>
    <t>Understanding community service instructional materials</t>
  </si>
  <si>
    <t>60105425</t>
  </si>
  <si>
    <t>Developing refusal skills instructional materials</t>
  </si>
  <si>
    <t>60105426</t>
  </si>
  <si>
    <t>Responsibility or Ddecision making skills instructional materials</t>
  </si>
  <si>
    <t>60105427</t>
  </si>
  <si>
    <t>Understanding teens legal rights instructional materials</t>
  </si>
  <si>
    <t>60105428</t>
  </si>
  <si>
    <t>Repercussions of dropping out of school instructional materials</t>
  </si>
  <si>
    <t>60105429</t>
  </si>
  <si>
    <t>Race relations videos</t>
  </si>
  <si>
    <t>60105500</t>
  </si>
  <si>
    <t>Home and interior design instructional materials</t>
  </si>
  <si>
    <t>60105501</t>
  </si>
  <si>
    <t>Feng shui instructional materials</t>
  </si>
  <si>
    <t>60105502</t>
  </si>
  <si>
    <t>Instructional materials for using color or paint for home decoration</t>
  </si>
  <si>
    <t>60105503</t>
  </si>
  <si>
    <t>Instructional materials for home planning or design</t>
  </si>
  <si>
    <t>60105504</t>
  </si>
  <si>
    <t>Landscaping design instructional materials</t>
  </si>
  <si>
    <t>60105505</t>
  </si>
  <si>
    <t>Instructional materials for home decorating or furnishing</t>
  </si>
  <si>
    <t>60105600</t>
  </si>
  <si>
    <t>Health education and nutrition and food preparation instructional materials</t>
  </si>
  <si>
    <t>60105601</t>
  </si>
  <si>
    <t>Dietary guidelines or balanced diets educational resources</t>
  </si>
  <si>
    <t>60105602</t>
  </si>
  <si>
    <t>Nutritional curriculum menu planning skills instructional materials</t>
  </si>
  <si>
    <t>60105603</t>
  </si>
  <si>
    <t>Understanding nutrition labeling instructional materials</t>
  </si>
  <si>
    <t>60105604</t>
  </si>
  <si>
    <t>Food shopping instructional materials</t>
  </si>
  <si>
    <t>60105605</t>
  </si>
  <si>
    <t>Healthy food choices demonstration units</t>
  </si>
  <si>
    <t>60105606</t>
  </si>
  <si>
    <t>Understanding the effects of dietary fat instructional materials</t>
  </si>
  <si>
    <t>60105607</t>
  </si>
  <si>
    <t>Understanding vegetarianism instructional materials</t>
  </si>
  <si>
    <t>60105608</t>
  </si>
  <si>
    <t>Recipe books or cook books</t>
  </si>
  <si>
    <t>60105609</t>
  </si>
  <si>
    <t>Eating disorders education instructional materials</t>
  </si>
  <si>
    <t>60105610</t>
  </si>
  <si>
    <t>Weight control or exercise instructional materials</t>
  </si>
  <si>
    <t>60105611</t>
  </si>
  <si>
    <t>Kitchen measurements of solids or liquids instructional aids</t>
  </si>
  <si>
    <t>60105612</t>
  </si>
  <si>
    <t>Kitchen equivalants or kitchen math instructional aids</t>
  </si>
  <si>
    <t>60105613</t>
  </si>
  <si>
    <t>Kitchen utensils instructional aids</t>
  </si>
  <si>
    <t>60105614</t>
  </si>
  <si>
    <t>Kitchen safety or sanitation instructional materials</t>
  </si>
  <si>
    <t>60105615</t>
  </si>
  <si>
    <t>Food safety instructional materials</t>
  </si>
  <si>
    <t>60105616</t>
  </si>
  <si>
    <t>Food science activities instructional materials</t>
  </si>
  <si>
    <t>60105617</t>
  </si>
  <si>
    <t>Cooking skills instruction instructional materials</t>
  </si>
  <si>
    <t>60105618</t>
  </si>
  <si>
    <t>Table manners or eating etiquette instructional materials</t>
  </si>
  <si>
    <t>60105619</t>
  </si>
  <si>
    <t>Table setting instructional materials</t>
  </si>
  <si>
    <t>60105620</t>
  </si>
  <si>
    <t>Food service training instructional materials</t>
  </si>
  <si>
    <t>60105621</t>
  </si>
  <si>
    <t>Drug or tobacco or alcohol abuse education instructional materials</t>
  </si>
  <si>
    <t>60105622</t>
  </si>
  <si>
    <t>Smoking Simulators</t>
  </si>
  <si>
    <t>60105623</t>
  </si>
  <si>
    <t>Understanding addiction or addiction avoidance instructional materials</t>
  </si>
  <si>
    <t>60105624</t>
  </si>
  <si>
    <t>Teen depression symptoms instructional materials</t>
  </si>
  <si>
    <t>60105625</t>
  </si>
  <si>
    <t>Teen suicide avoidance training instructional materials</t>
  </si>
  <si>
    <t>60105626</t>
  </si>
  <si>
    <t>Coping with stress instructional materials</t>
  </si>
  <si>
    <t>60105700</t>
  </si>
  <si>
    <t>Memory books and supplies</t>
  </si>
  <si>
    <t>60105701</t>
  </si>
  <si>
    <t>Memory books</t>
  </si>
  <si>
    <t>60105702</t>
  </si>
  <si>
    <t>Memory book posts or extenders</t>
  </si>
  <si>
    <t>60105703</t>
  </si>
  <si>
    <t>Memory book paper</t>
  </si>
  <si>
    <t>60105704</t>
  </si>
  <si>
    <t>Acid free glue sticks</t>
  </si>
  <si>
    <t>60105705</t>
  </si>
  <si>
    <t>Acid free tape</t>
  </si>
  <si>
    <t>60105800</t>
  </si>
  <si>
    <t>Clothing and textile design instructional materials</t>
  </si>
  <si>
    <t>60105801</t>
  </si>
  <si>
    <t>Sewing skills instructional materials</t>
  </si>
  <si>
    <t>60105802</t>
  </si>
  <si>
    <t>Sewing project materials</t>
  </si>
  <si>
    <t>60105803</t>
  </si>
  <si>
    <t>Understanding clothing construction or workmanship instructional materials</t>
  </si>
  <si>
    <t>60105804</t>
  </si>
  <si>
    <t>Clothing design or fashion instructional materials</t>
  </si>
  <si>
    <t>60105805</t>
  </si>
  <si>
    <t>Personal color analysis instructional materials</t>
  </si>
  <si>
    <t>60105806</t>
  </si>
  <si>
    <t>Fashion merchandising or retail fundamentals instructional materials</t>
  </si>
  <si>
    <t>60105807</t>
  </si>
  <si>
    <t>Science of fabrics or fibers instructional materials</t>
  </si>
  <si>
    <t>60105808</t>
  </si>
  <si>
    <t>Clothing care or maintenance or laundering instructional materials</t>
  </si>
  <si>
    <t>60105809</t>
  </si>
  <si>
    <t>Materials for teaching the art of design color on fabric</t>
  </si>
  <si>
    <t>60105810</t>
  </si>
  <si>
    <t>Fabric dyes or paints instructional materials</t>
  </si>
  <si>
    <t>60105811</t>
  </si>
  <si>
    <t>Quilting projects instructional materials</t>
  </si>
  <si>
    <t>60105900</t>
  </si>
  <si>
    <t>Dating and sex and teen pregnancy and parenting skills and child development instructional materials</t>
  </si>
  <si>
    <t>60105901</t>
  </si>
  <si>
    <t>Sex education or sexually transmitted disease instructional materials</t>
  </si>
  <si>
    <t>60105902</t>
  </si>
  <si>
    <t>Prenatal nutrition resources or fetal abuse instructional materials</t>
  </si>
  <si>
    <t>60105903</t>
  </si>
  <si>
    <t>Parenting skills instructional materials</t>
  </si>
  <si>
    <t>60105904</t>
  </si>
  <si>
    <t>Child development instructional materials</t>
  </si>
  <si>
    <t>60105905</t>
  </si>
  <si>
    <t>Understanding date rape or dating skills or harassment instructional materials</t>
  </si>
  <si>
    <t>60105906</t>
  </si>
  <si>
    <t>Childbirth education instructional materials</t>
  </si>
  <si>
    <t>60105907</t>
  </si>
  <si>
    <t>Pregnancy from conception through birth instructional materials</t>
  </si>
  <si>
    <t>60105908</t>
  </si>
  <si>
    <t>Understanding the risks of birth defects instructional materials</t>
  </si>
  <si>
    <t>60105909</t>
  </si>
  <si>
    <t>Pregnancy simulators</t>
  </si>
  <si>
    <t>60105910</t>
  </si>
  <si>
    <t>Infant simulators and accessories</t>
  </si>
  <si>
    <t>60105911</t>
  </si>
  <si>
    <t>Infant care training instructional materials</t>
  </si>
  <si>
    <t>60105912</t>
  </si>
  <si>
    <t>Understanding physical or emotional child abuse instructional materials</t>
  </si>
  <si>
    <t>60105913</t>
  </si>
  <si>
    <t>Discipline skill education instructional materials for parents</t>
  </si>
  <si>
    <t>60105914</t>
  </si>
  <si>
    <t>Home safety or childproofing instructional materials</t>
  </si>
  <si>
    <t>60105915</t>
  </si>
  <si>
    <t>Cardio pulmonary resusitation or  basic life support instructional materials</t>
  </si>
  <si>
    <t>60105916</t>
  </si>
  <si>
    <t>Understanding childhood illnesses instructional materials</t>
  </si>
  <si>
    <t>60105917</t>
  </si>
  <si>
    <t>Understanding attention deficit hyperactivity disorder instructional materials</t>
  </si>
  <si>
    <t>60105918</t>
  </si>
  <si>
    <t>Child caregiver instructional materials</t>
  </si>
  <si>
    <t>60105919</t>
  </si>
  <si>
    <t>Babysitting instructional materials</t>
  </si>
  <si>
    <t>60106000</t>
  </si>
  <si>
    <t>Curriculum guides and projects and activities and lessons</t>
  </si>
  <si>
    <t>60106001</t>
  </si>
  <si>
    <t>Middle school curriculum resource or idea books</t>
  </si>
  <si>
    <t>60106002</t>
  </si>
  <si>
    <t>High School curriculum resource or idea books</t>
  </si>
  <si>
    <t>60106003</t>
  </si>
  <si>
    <t>Home economics independent study projects</t>
  </si>
  <si>
    <t>60106004</t>
  </si>
  <si>
    <t>Home economics projects or activities resources or guides</t>
  </si>
  <si>
    <t>60106100</t>
  </si>
  <si>
    <t>Vocational teaching aids and materials</t>
  </si>
  <si>
    <t>60106101</t>
  </si>
  <si>
    <t>Automotive teaching aids or materials</t>
  </si>
  <si>
    <t>60106102</t>
  </si>
  <si>
    <t>Construction teaching aids or materials</t>
  </si>
  <si>
    <t>60106103</t>
  </si>
  <si>
    <t>Drafting or design teaching aids or materials</t>
  </si>
  <si>
    <t>60106104</t>
  </si>
  <si>
    <t>Electronics or electricity teaching aids or materials</t>
  </si>
  <si>
    <t>60106105</t>
  </si>
  <si>
    <t>Graphic arts or photography teaching aids or materials</t>
  </si>
  <si>
    <t>60106106</t>
  </si>
  <si>
    <t>Horticulture teaching aids or materials</t>
  </si>
  <si>
    <t>60106107</t>
  </si>
  <si>
    <t>Manufacturing teaching aids or materials</t>
  </si>
  <si>
    <t>60106108</t>
  </si>
  <si>
    <t>Safety or hazardous teaching aids or materials</t>
  </si>
  <si>
    <t>60106109</t>
  </si>
  <si>
    <t>Welding teaching aids or materials</t>
  </si>
  <si>
    <t>60106200</t>
  </si>
  <si>
    <t>Technology teaching aids and materials</t>
  </si>
  <si>
    <t>60106201</t>
  </si>
  <si>
    <t>Agriculture teaching aids or materials</t>
  </si>
  <si>
    <t>60106202</t>
  </si>
  <si>
    <t>Biotechnology teaching aids or materials</t>
  </si>
  <si>
    <t>60106203</t>
  </si>
  <si>
    <t>Communications teaching aids or materials</t>
  </si>
  <si>
    <t>60106204</t>
  </si>
  <si>
    <t>Computer science teaching aids or materials</t>
  </si>
  <si>
    <t>60106205</t>
  </si>
  <si>
    <t>Energy or power teaching aids or materials</t>
  </si>
  <si>
    <t>60106206</t>
  </si>
  <si>
    <t>Environmental teaching aids or materials</t>
  </si>
  <si>
    <t>60106207</t>
  </si>
  <si>
    <t>Materials teaching aids or materials</t>
  </si>
  <si>
    <t>60106208</t>
  </si>
  <si>
    <t>Medical teaching aids or materials</t>
  </si>
  <si>
    <t>60106209</t>
  </si>
  <si>
    <t>Transportation teaching aids or materials</t>
  </si>
  <si>
    <t>60106210</t>
  </si>
  <si>
    <t>Weapon system teaching aids or materials</t>
  </si>
  <si>
    <t>60106211</t>
  </si>
  <si>
    <t>Engine or engine parts teaching aids or materials</t>
  </si>
  <si>
    <t>60106212</t>
  </si>
  <si>
    <t>Navigational instrument teaching aids or materials</t>
  </si>
  <si>
    <t>60106213</t>
  </si>
  <si>
    <t>Fluid mechanics or machines teaching aids or materials</t>
  </si>
  <si>
    <t>60106214</t>
  </si>
  <si>
    <t>Robotics teaching aids or materials</t>
  </si>
  <si>
    <t>60106215</t>
  </si>
  <si>
    <t>Cooling systems teaching aids or materials</t>
  </si>
  <si>
    <t>60106300</t>
  </si>
  <si>
    <t>Forensic science teaching equipment and supplies</t>
  </si>
  <si>
    <t>60106301</t>
  </si>
  <si>
    <t>Forensic science kits</t>
  </si>
  <si>
    <t>60106302</t>
  </si>
  <si>
    <t>Forensic science teaching aids or materials</t>
  </si>
  <si>
    <t>60106400</t>
  </si>
  <si>
    <t>Electronics teaching supplies and equipment</t>
  </si>
  <si>
    <t>60106401</t>
  </si>
  <si>
    <t>Electronics kits</t>
  </si>
  <si>
    <t>60106402</t>
  </si>
  <si>
    <t>Electronics teaching supplies</t>
  </si>
  <si>
    <t>60110000</t>
  </si>
  <si>
    <t>Classroom decoratives and supplies</t>
  </si>
  <si>
    <t>60111000</t>
  </si>
  <si>
    <t>Classroom Charts or classroom posters</t>
  </si>
  <si>
    <t>60111001</t>
  </si>
  <si>
    <t>Chart packs</t>
  </si>
  <si>
    <t>60111002</t>
  </si>
  <si>
    <t>Classroom charts</t>
  </si>
  <si>
    <t>60111003</t>
  </si>
  <si>
    <t>Classroom posters or sets</t>
  </si>
  <si>
    <t>60111004</t>
  </si>
  <si>
    <t>Do it yourself posters</t>
  </si>
  <si>
    <t>60111005</t>
  </si>
  <si>
    <t>Chart holders or accessories</t>
  </si>
  <si>
    <t>60111100</t>
  </si>
  <si>
    <t>Bulletin board sets</t>
  </si>
  <si>
    <t>60111101</t>
  </si>
  <si>
    <t>Big bulletin board sets</t>
  </si>
  <si>
    <t>60111102</t>
  </si>
  <si>
    <t>Calendar bulletin board sets</t>
  </si>
  <si>
    <t>60111103</t>
  </si>
  <si>
    <t>Early childhood bulletin board sets</t>
  </si>
  <si>
    <t>60111104</t>
  </si>
  <si>
    <t>Language bulletin board sets</t>
  </si>
  <si>
    <t>60111105</t>
  </si>
  <si>
    <t>Math bulletin board sets</t>
  </si>
  <si>
    <t>60111106</t>
  </si>
  <si>
    <t>Multipurpose bulletin board sets</t>
  </si>
  <si>
    <t>60111107</t>
  </si>
  <si>
    <t>Science bulletin board sets</t>
  </si>
  <si>
    <t>60111108</t>
  </si>
  <si>
    <t>Seasonal bulletin board sets</t>
  </si>
  <si>
    <t>60111109</t>
  </si>
  <si>
    <t>Social studies bulletin board sets</t>
  </si>
  <si>
    <t>60111200</t>
  </si>
  <si>
    <t>Bulletin board borders and trimmers</t>
  </si>
  <si>
    <t>60111201</t>
  </si>
  <si>
    <t>Classroom banners</t>
  </si>
  <si>
    <t>60111202</t>
  </si>
  <si>
    <t>Border packs</t>
  </si>
  <si>
    <t>60111203</t>
  </si>
  <si>
    <t>Classroom headers</t>
  </si>
  <si>
    <t>60111204</t>
  </si>
  <si>
    <t>Corrugated borders or trimmers</t>
  </si>
  <si>
    <t>60111205</t>
  </si>
  <si>
    <t>Die cut shaped scalloped borders or trimmers</t>
  </si>
  <si>
    <t>60111206</t>
  </si>
  <si>
    <t>Sparkle borders or trimmers</t>
  </si>
  <si>
    <t>60111207</t>
  </si>
  <si>
    <t>Straight borders or trimmers</t>
  </si>
  <si>
    <t>60111208</t>
  </si>
  <si>
    <t>Border or Trimmer storage</t>
  </si>
  <si>
    <t>60111300</t>
  </si>
  <si>
    <t>Decorative letters and numbers</t>
  </si>
  <si>
    <t>60111301</t>
  </si>
  <si>
    <t>Lettered or numbered blocks</t>
  </si>
  <si>
    <t>60111302</t>
  </si>
  <si>
    <t>Casual letters or numbers</t>
  </si>
  <si>
    <t>60111303</t>
  </si>
  <si>
    <t>Italic letters or numbers</t>
  </si>
  <si>
    <t>60111304</t>
  </si>
  <si>
    <t>Self adhesive letters or numbers</t>
  </si>
  <si>
    <t>60111305</t>
  </si>
  <si>
    <t>Sparkle letters or numbers</t>
  </si>
  <si>
    <t>60111306</t>
  </si>
  <si>
    <t>Tracing letters or numbers</t>
  </si>
  <si>
    <t>60111400</t>
  </si>
  <si>
    <t>Specialty decoratives for the classroom and decorative accessories</t>
  </si>
  <si>
    <t>60111401</t>
  </si>
  <si>
    <t>Classroom decorative kits</t>
  </si>
  <si>
    <t>60111402</t>
  </si>
  <si>
    <t>Door decorations</t>
  </si>
  <si>
    <t>60111403</t>
  </si>
  <si>
    <t>Mobiles</t>
  </si>
  <si>
    <t>60111404</t>
  </si>
  <si>
    <t>Two sided decorations</t>
  </si>
  <si>
    <t>60111405</t>
  </si>
  <si>
    <t>Window cling decorations</t>
  </si>
  <si>
    <t>60111407</t>
  </si>
  <si>
    <t>Decorative Storage Systems</t>
  </si>
  <si>
    <t>60111408</t>
  </si>
  <si>
    <t>Decorative tapes or twists</t>
  </si>
  <si>
    <t>60111409</t>
  </si>
  <si>
    <t>Decorative buttons</t>
  </si>
  <si>
    <t>60111410</t>
  </si>
  <si>
    <t>Decorative shapes or strings</t>
  </si>
  <si>
    <t>60111411</t>
  </si>
  <si>
    <t>Decorative sprays</t>
  </si>
  <si>
    <t>60120000</t>
  </si>
  <si>
    <t>Arts and crafts equipment and accessories and supplies</t>
  </si>
  <si>
    <t>60121000</t>
  </si>
  <si>
    <t>Art</t>
  </si>
  <si>
    <t>60121001</t>
  </si>
  <si>
    <t>Paintings</t>
  </si>
  <si>
    <t>60121002</t>
  </si>
  <si>
    <t>Sculptures</t>
  </si>
  <si>
    <t>60121003</t>
  </si>
  <si>
    <t>Statuary</t>
  </si>
  <si>
    <t>60121004</t>
  </si>
  <si>
    <t>Portraits</t>
  </si>
  <si>
    <t>60121005</t>
  </si>
  <si>
    <t>Drawings</t>
  </si>
  <si>
    <t>60121006</t>
  </si>
  <si>
    <t>Pictures</t>
  </si>
  <si>
    <t>60121007</t>
  </si>
  <si>
    <t>Lithographs</t>
  </si>
  <si>
    <t>60121008</t>
  </si>
  <si>
    <t>Posters</t>
  </si>
  <si>
    <t>60121009</t>
  </si>
  <si>
    <t>Decorative pot</t>
  </si>
  <si>
    <t>60121010</t>
  </si>
  <si>
    <t>Scrolls</t>
  </si>
  <si>
    <t>60121011</t>
  </si>
  <si>
    <t>Photographs</t>
  </si>
  <si>
    <t>60121012</t>
  </si>
  <si>
    <t>Decorative stickers</t>
  </si>
  <si>
    <t>60121100</t>
  </si>
  <si>
    <t>Canvases and films and boards and artists papers</t>
  </si>
  <si>
    <t>60121101</t>
  </si>
  <si>
    <t>Sulphite drawing paper</t>
  </si>
  <si>
    <t>60121102</t>
  </si>
  <si>
    <t>Groundwood drawing paper</t>
  </si>
  <si>
    <t>60121103</t>
  </si>
  <si>
    <t>Tracing or vellum drawing paper</t>
  </si>
  <si>
    <t>60121104</t>
  </si>
  <si>
    <t>Bond drawing paper</t>
  </si>
  <si>
    <t>60121105</t>
  </si>
  <si>
    <t>Charcoal or pastel drawing paper</t>
  </si>
  <si>
    <t>60121106</t>
  </si>
  <si>
    <t>Bristol drawing paper</t>
  </si>
  <si>
    <t>60121107</t>
  </si>
  <si>
    <t>Watercolor paper sheets</t>
  </si>
  <si>
    <t>60121108</t>
  </si>
  <si>
    <t>Watercolor paper pads</t>
  </si>
  <si>
    <t>60121109</t>
  </si>
  <si>
    <t>Watercolor paper blocks</t>
  </si>
  <si>
    <t>60121110</t>
  </si>
  <si>
    <t>Finger paint paper</t>
  </si>
  <si>
    <t>60121111</t>
  </si>
  <si>
    <t>Sulphite construction paper</t>
  </si>
  <si>
    <t>60121112</t>
  </si>
  <si>
    <t>Groundwood construction paper</t>
  </si>
  <si>
    <t>60121113</t>
  </si>
  <si>
    <t>Foil construction paper</t>
  </si>
  <si>
    <t>60121114</t>
  </si>
  <si>
    <t>Origami craft papers</t>
  </si>
  <si>
    <t>60121115</t>
  </si>
  <si>
    <t>Paper or plastic Confetti</t>
  </si>
  <si>
    <t>60121116</t>
  </si>
  <si>
    <t>Crepe paper for crafts</t>
  </si>
  <si>
    <t>60121117</t>
  </si>
  <si>
    <t>Craft tissue paper</t>
  </si>
  <si>
    <t>60121118</t>
  </si>
  <si>
    <t>Corrugated craft paper</t>
  </si>
  <si>
    <t>60121119</t>
  </si>
  <si>
    <t>Pattern printed craft paper</t>
  </si>
  <si>
    <t>60121120</t>
  </si>
  <si>
    <t>Self adhesive craft paper</t>
  </si>
  <si>
    <t>60121121</t>
  </si>
  <si>
    <t>Glow in the dark paper</t>
  </si>
  <si>
    <t>60121123</t>
  </si>
  <si>
    <t>Hand made paper</t>
  </si>
  <si>
    <t>60121124</t>
  </si>
  <si>
    <t>Kraft paper</t>
  </si>
  <si>
    <t>60121125</t>
  </si>
  <si>
    <t>Canvas panels</t>
  </si>
  <si>
    <t>60121126</t>
  </si>
  <si>
    <t>Prestretched canvas</t>
  </si>
  <si>
    <t>60121127</t>
  </si>
  <si>
    <t>Primed canvas</t>
  </si>
  <si>
    <t>60121128</t>
  </si>
  <si>
    <t>Unprimed canvas</t>
  </si>
  <si>
    <t>60121129</t>
  </si>
  <si>
    <t>Masonite panels</t>
  </si>
  <si>
    <t>60121130</t>
  </si>
  <si>
    <t>Canvas like paper pads</t>
  </si>
  <si>
    <t>60121131</t>
  </si>
  <si>
    <t>Japanese printmaking paper</t>
  </si>
  <si>
    <t>60121132</t>
  </si>
  <si>
    <t>Lithography or intaglio printmaking paper</t>
  </si>
  <si>
    <t>60121133</t>
  </si>
  <si>
    <t>Blockprinting printmaking paper</t>
  </si>
  <si>
    <t>60121134</t>
  </si>
  <si>
    <t>Foil paper</t>
  </si>
  <si>
    <t>60121135</t>
  </si>
  <si>
    <t>Acetate or vinyl or polyester films</t>
  </si>
  <si>
    <t>60121136</t>
  </si>
  <si>
    <t>Cellophane films</t>
  </si>
  <si>
    <t>60121137</t>
  </si>
  <si>
    <t>Acrylic sheets</t>
  </si>
  <si>
    <t>60121138</t>
  </si>
  <si>
    <t>Illustration boards</t>
  </si>
  <si>
    <t>60121139</t>
  </si>
  <si>
    <t>Mat boards</t>
  </si>
  <si>
    <t>60121140</t>
  </si>
  <si>
    <t>Mounting board</t>
  </si>
  <si>
    <t>60121141</t>
  </si>
  <si>
    <t>Foam core mounting board</t>
  </si>
  <si>
    <t>60121142</t>
  </si>
  <si>
    <t>Tagboard or railroad board</t>
  </si>
  <si>
    <t>60121143</t>
  </si>
  <si>
    <t>Display board</t>
  </si>
  <si>
    <t>60121144</t>
  </si>
  <si>
    <t>Scratch art papers</t>
  </si>
  <si>
    <t>60121145</t>
  </si>
  <si>
    <t>Scratch art boards</t>
  </si>
  <si>
    <t>60121146</t>
  </si>
  <si>
    <t>Scratch art accessories</t>
  </si>
  <si>
    <t>60121147</t>
  </si>
  <si>
    <t>Gloss paper</t>
  </si>
  <si>
    <t>60121148</t>
  </si>
  <si>
    <t>Color paperboard</t>
  </si>
  <si>
    <t>60121149</t>
  </si>
  <si>
    <t>Plant press paper</t>
  </si>
  <si>
    <t>60121150</t>
  </si>
  <si>
    <t>Sugar paper</t>
  </si>
  <si>
    <t>60121151</t>
  </si>
  <si>
    <t>Drawing or sketching boards or accessories</t>
  </si>
  <si>
    <t>60121152</t>
  </si>
  <si>
    <t>Writing slates</t>
  </si>
  <si>
    <t>60121153</t>
  </si>
  <si>
    <t>Transfer sheets</t>
  </si>
  <si>
    <t>60121200</t>
  </si>
  <si>
    <t>Classroom and fine art paint and mediums and applicators and accessories</t>
  </si>
  <si>
    <t>60121201</t>
  </si>
  <si>
    <t>Traditional liquid tempera paint</t>
  </si>
  <si>
    <t>60121202</t>
  </si>
  <si>
    <t>Contemporary liquid tempera paint</t>
  </si>
  <si>
    <t>60121203</t>
  </si>
  <si>
    <t>Powdered tempera paint</t>
  </si>
  <si>
    <t>60121204</t>
  </si>
  <si>
    <t>Washable tempera paint</t>
  </si>
  <si>
    <t>60121205</t>
  </si>
  <si>
    <t>Tempera cakes</t>
  </si>
  <si>
    <t>60121206</t>
  </si>
  <si>
    <t>Liquid face or body paint</t>
  </si>
  <si>
    <t>60121207</t>
  </si>
  <si>
    <t>Cake face or body paint</t>
  </si>
  <si>
    <t>60121208</t>
  </si>
  <si>
    <t>Marker face or body paint</t>
  </si>
  <si>
    <t>60121209</t>
  </si>
  <si>
    <t>Temporary tattoo paint</t>
  </si>
  <si>
    <t>60121210</t>
  </si>
  <si>
    <t>Washable finger paint</t>
  </si>
  <si>
    <t>60121211</t>
  </si>
  <si>
    <t>School style acrylic paint</t>
  </si>
  <si>
    <t>60121212</t>
  </si>
  <si>
    <t>Acrylic airbrush paint</t>
  </si>
  <si>
    <t>60121213</t>
  </si>
  <si>
    <t>Synthetic heat treated oil paint or mediums</t>
  </si>
  <si>
    <t>60121214</t>
  </si>
  <si>
    <t>Water soluble oil paint or mediums</t>
  </si>
  <si>
    <t>60121215</t>
  </si>
  <si>
    <t>Low viscosity removable glass or ceramic paint</t>
  </si>
  <si>
    <t>60121216</t>
  </si>
  <si>
    <t>Low viscosity permanent glass or ceramic paint</t>
  </si>
  <si>
    <t>60121217</t>
  </si>
  <si>
    <t>High viscosity Gel removable glass or ceramic paint</t>
  </si>
  <si>
    <t>60121218</t>
  </si>
  <si>
    <t>High viscosity Gel permanent glass or ceramic paint</t>
  </si>
  <si>
    <t>60121219</t>
  </si>
  <si>
    <t>Oven baked glass or ceramic paint</t>
  </si>
  <si>
    <t>60121220</t>
  </si>
  <si>
    <t>Marker delivery system glass or ceramic paint</t>
  </si>
  <si>
    <t>60121221</t>
  </si>
  <si>
    <t>Pan watercolor paint</t>
  </si>
  <si>
    <t>60121222</t>
  </si>
  <si>
    <t>Tube watercolor paint</t>
  </si>
  <si>
    <t>60121223</t>
  </si>
  <si>
    <t>Liquid watercolor paint</t>
  </si>
  <si>
    <t>60121224</t>
  </si>
  <si>
    <t>Liquid watercolor frisket paint</t>
  </si>
  <si>
    <t>60121225</t>
  </si>
  <si>
    <t>Watercolor painting mediums</t>
  </si>
  <si>
    <t>60121226</t>
  </si>
  <si>
    <t>Watercolor brushes</t>
  </si>
  <si>
    <t>60121227</t>
  </si>
  <si>
    <t>Oriental brushes</t>
  </si>
  <si>
    <t>60121228</t>
  </si>
  <si>
    <t>Utility brushes</t>
  </si>
  <si>
    <t>60121229</t>
  </si>
  <si>
    <t>Specialty brushes</t>
  </si>
  <si>
    <t>60121230</t>
  </si>
  <si>
    <t>Easel brushes</t>
  </si>
  <si>
    <t>60121231</t>
  </si>
  <si>
    <t>Palette knives</t>
  </si>
  <si>
    <t>60121232</t>
  </si>
  <si>
    <t>Brayers for hand printing</t>
  </si>
  <si>
    <t>60121233</t>
  </si>
  <si>
    <t>Sponge stamps</t>
  </si>
  <si>
    <t>60121234</t>
  </si>
  <si>
    <t>Scrapers for paint application</t>
  </si>
  <si>
    <t>60121235</t>
  </si>
  <si>
    <t>Pipettes for paint or dye mixing</t>
  </si>
  <si>
    <t>60121236</t>
  </si>
  <si>
    <t>Combs or tools for paint or ink application</t>
  </si>
  <si>
    <t>60121237</t>
  </si>
  <si>
    <t>Palettes for paint or ink mixing</t>
  </si>
  <si>
    <t>60121238</t>
  </si>
  <si>
    <t>Paint pots for paint storage or mixing</t>
  </si>
  <si>
    <t>60121239</t>
  </si>
  <si>
    <t>Paint cups or bottles</t>
  </si>
  <si>
    <t>60121241</t>
  </si>
  <si>
    <t>Brush or tool cleaners</t>
  </si>
  <si>
    <t>60121242</t>
  </si>
  <si>
    <t>Paint aprons</t>
  </si>
  <si>
    <t>60121243</t>
  </si>
  <si>
    <t>Artists Smocks</t>
  </si>
  <si>
    <t>60121244</t>
  </si>
  <si>
    <t>Stretcher strips</t>
  </si>
  <si>
    <t>60121245</t>
  </si>
  <si>
    <t>Canvas stretchers</t>
  </si>
  <si>
    <t>60121246</t>
  </si>
  <si>
    <t>Metal easels</t>
  </si>
  <si>
    <t>60121247</t>
  </si>
  <si>
    <t>Wood easels</t>
  </si>
  <si>
    <t>60121248</t>
  </si>
  <si>
    <t>Table top easels</t>
  </si>
  <si>
    <t>60121249</t>
  </si>
  <si>
    <t>Presentation easels</t>
  </si>
  <si>
    <t>60121250</t>
  </si>
  <si>
    <t>Drawing portfolios</t>
  </si>
  <si>
    <t>60121251</t>
  </si>
  <si>
    <t>Gouache paint</t>
  </si>
  <si>
    <t>60121252</t>
  </si>
  <si>
    <t>Paint pans</t>
  </si>
  <si>
    <t>60121253</t>
  </si>
  <si>
    <t>Art airbrushes</t>
  </si>
  <si>
    <t>60121300</t>
  </si>
  <si>
    <t>Art and craft cutting products</t>
  </si>
  <si>
    <t>60121301</t>
  </si>
  <si>
    <t>Guillotine paper trimmers</t>
  </si>
  <si>
    <t>60121302</t>
  </si>
  <si>
    <t>Mat cutter</t>
  </si>
  <si>
    <t>60121303</t>
  </si>
  <si>
    <t>Mat knives</t>
  </si>
  <si>
    <t>60121304</t>
  </si>
  <si>
    <t>Artist knives</t>
  </si>
  <si>
    <t>60121305</t>
  </si>
  <si>
    <t>Rotary paper or fabric cutter</t>
  </si>
  <si>
    <t>60121306</t>
  </si>
  <si>
    <t>Circle or oval paper cutters</t>
  </si>
  <si>
    <t>60121400</t>
  </si>
  <si>
    <t>Picture framing</t>
  </si>
  <si>
    <t>60121401</t>
  </si>
  <si>
    <t>Preassembled wood picture frames</t>
  </si>
  <si>
    <t>60121402</t>
  </si>
  <si>
    <t>Wood section picture frames</t>
  </si>
  <si>
    <t>60121403</t>
  </si>
  <si>
    <t>Preassembled metal picture frames</t>
  </si>
  <si>
    <t>60121404</t>
  </si>
  <si>
    <t>Metal section picture frames</t>
  </si>
  <si>
    <t>60121405</t>
  </si>
  <si>
    <t>Adjustable picture frames</t>
  </si>
  <si>
    <t>60121406</t>
  </si>
  <si>
    <t>Plastic picture frames</t>
  </si>
  <si>
    <t>60121407</t>
  </si>
  <si>
    <t>Clear box picture frame</t>
  </si>
  <si>
    <t>60121408</t>
  </si>
  <si>
    <t>Point drivers or accessories for picture frames</t>
  </si>
  <si>
    <t>60121409</t>
  </si>
  <si>
    <t>Mitre box</t>
  </si>
  <si>
    <t>60121410</t>
  </si>
  <si>
    <t>Picture Hanging devices</t>
  </si>
  <si>
    <t>60121411</t>
  </si>
  <si>
    <t>Acrylic panels for picture frames</t>
  </si>
  <si>
    <t>60121412</t>
  </si>
  <si>
    <t>Glass panels for picture frames</t>
  </si>
  <si>
    <t>60121413</t>
  </si>
  <si>
    <t>Photo or picture albums or organizers</t>
  </si>
  <si>
    <t>60121414</t>
  </si>
  <si>
    <t>Magnetic mounts for frames</t>
  </si>
  <si>
    <t>60121415</t>
  </si>
  <si>
    <t>Frame kits</t>
  </si>
  <si>
    <t>60121500</t>
  </si>
  <si>
    <t>Drawing tools and supplies and accessories</t>
  </si>
  <si>
    <t>60121501</t>
  </si>
  <si>
    <t>Water based markers</t>
  </si>
  <si>
    <t>60121502</t>
  </si>
  <si>
    <t>Solvent based markers</t>
  </si>
  <si>
    <t>60121503</t>
  </si>
  <si>
    <t>Washable markers</t>
  </si>
  <si>
    <t>60121504</t>
  </si>
  <si>
    <t>Calligraphy markers</t>
  </si>
  <si>
    <t>60121505</t>
  </si>
  <si>
    <t>Fabric markers</t>
  </si>
  <si>
    <t>60121506</t>
  </si>
  <si>
    <t>Metallic markers</t>
  </si>
  <si>
    <t>60121507</t>
  </si>
  <si>
    <t>Tempera or chalk window markers</t>
  </si>
  <si>
    <t>60121508</t>
  </si>
  <si>
    <t>Paint markers</t>
  </si>
  <si>
    <t>60121509</t>
  </si>
  <si>
    <t>Wax based crayons</t>
  </si>
  <si>
    <t>60121510</t>
  </si>
  <si>
    <t>Soy based crayons</t>
  </si>
  <si>
    <t>60121511</t>
  </si>
  <si>
    <t>Specialty crayons</t>
  </si>
  <si>
    <t>60121512</t>
  </si>
  <si>
    <t>Watercolor crayons</t>
  </si>
  <si>
    <t>60121513</t>
  </si>
  <si>
    <t>Dry pastel</t>
  </si>
  <si>
    <t>60121514</t>
  </si>
  <si>
    <t>Chalk pastel</t>
  </si>
  <si>
    <t>60121515</t>
  </si>
  <si>
    <t>Oil based pastel</t>
  </si>
  <si>
    <t>60121516</t>
  </si>
  <si>
    <t>Compressed charcoal</t>
  </si>
  <si>
    <t>60121517</t>
  </si>
  <si>
    <t>Vine charcoal</t>
  </si>
  <si>
    <t>60121518</t>
  </si>
  <si>
    <t>Graphite pencils</t>
  </si>
  <si>
    <t>60121519</t>
  </si>
  <si>
    <t>Wax based colored drawing pencils</t>
  </si>
  <si>
    <t>60121520</t>
  </si>
  <si>
    <t>Charcoal pencils</t>
  </si>
  <si>
    <t>60121521</t>
  </si>
  <si>
    <t>Watercolor pencils</t>
  </si>
  <si>
    <t>60121522</t>
  </si>
  <si>
    <t>Waterbased pens</t>
  </si>
  <si>
    <t>60121523</t>
  </si>
  <si>
    <t>Permanent pens</t>
  </si>
  <si>
    <t>60121524</t>
  </si>
  <si>
    <t>Gel pens</t>
  </si>
  <si>
    <t>60121525</t>
  </si>
  <si>
    <t>Technical pens</t>
  </si>
  <si>
    <t>60121526</t>
  </si>
  <si>
    <t>Calligraphy pens</t>
  </si>
  <si>
    <t>60121531</t>
  </si>
  <si>
    <t>Pink pencil erasers</t>
  </si>
  <si>
    <t>60121532</t>
  </si>
  <si>
    <t>Kneaded erasers</t>
  </si>
  <si>
    <t>60121533</t>
  </si>
  <si>
    <t>Vinyl erasers</t>
  </si>
  <si>
    <t>60121534</t>
  </si>
  <si>
    <t>Plastic erasers</t>
  </si>
  <si>
    <t>60121535</t>
  </si>
  <si>
    <t>Gum erasers</t>
  </si>
  <si>
    <t>60121536</t>
  </si>
  <si>
    <t>Crayon remover</t>
  </si>
  <si>
    <t>60121537</t>
  </si>
  <si>
    <t>Dip pens or their accessories</t>
  </si>
  <si>
    <t>60121538</t>
  </si>
  <si>
    <t>Calligraphy kits</t>
  </si>
  <si>
    <t>60121539</t>
  </si>
  <si>
    <t>Drawing fixatives</t>
  </si>
  <si>
    <t>60121540</t>
  </si>
  <si>
    <t>Drawing cloths</t>
  </si>
  <si>
    <t>60121600</t>
  </si>
  <si>
    <t>Studio aids</t>
  </si>
  <si>
    <t>60121601</t>
  </si>
  <si>
    <t>Wood mannequins</t>
  </si>
  <si>
    <t>60121602</t>
  </si>
  <si>
    <t>Clear acrylic mirrors or panels</t>
  </si>
  <si>
    <t>60121603</t>
  </si>
  <si>
    <t>Plastic Rubbing plates</t>
  </si>
  <si>
    <t>60121604</t>
  </si>
  <si>
    <t>Studio aid accessories</t>
  </si>
  <si>
    <t>60121605</t>
  </si>
  <si>
    <t>Anatomical models</t>
  </si>
  <si>
    <t>60121606</t>
  </si>
  <si>
    <t>Background screens</t>
  </si>
  <si>
    <t>60121700</t>
  </si>
  <si>
    <t>Printmaking supplies and accessories</t>
  </si>
  <si>
    <t>60121701</t>
  </si>
  <si>
    <t>Rubber stamping stamps</t>
  </si>
  <si>
    <t>60121702</t>
  </si>
  <si>
    <t>Rubber stamping stamp pads</t>
  </si>
  <si>
    <t>60121703</t>
  </si>
  <si>
    <t>Rubber stamping accessories</t>
  </si>
  <si>
    <t>60121704</t>
  </si>
  <si>
    <t>Linoleum for block printing</t>
  </si>
  <si>
    <t>60121705</t>
  </si>
  <si>
    <t>Wood blocks for printing</t>
  </si>
  <si>
    <t>60121706</t>
  </si>
  <si>
    <t>Synthetic blocks for printing</t>
  </si>
  <si>
    <t>60121707</t>
  </si>
  <si>
    <t>Block printing accessories</t>
  </si>
  <si>
    <t>60121708</t>
  </si>
  <si>
    <t>Intaglio or lithography plates</t>
  </si>
  <si>
    <t>60121709</t>
  </si>
  <si>
    <t>Intaglio or lithography blankets</t>
  </si>
  <si>
    <t>60121710</t>
  </si>
  <si>
    <t>Intaglio or lithography wipes</t>
  </si>
  <si>
    <t>60121711</t>
  </si>
  <si>
    <t>Intaglio or lithography hot plates</t>
  </si>
  <si>
    <t>60121712</t>
  </si>
  <si>
    <t>Intaglio or lithography printing presses</t>
  </si>
  <si>
    <t>60121713</t>
  </si>
  <si>
    <t>Printing barens and brayers</t>
  </si>
  <si>
    <t>60121714</t>
  </si>
  <si>
    <t>Intaglio etching or engraving tools</t>
  </si>
  <si>
    <t>60121715</t>
  </si>
  <si>
    <t>Silkscreen screens or printing stations</t>
  </si>
  <si>
    <t>60121716</t>
  </si>
  <si>
    <t>Silkscreen accessories</t>
  </si>
  <si>
    <t>60121717</t>
  </si>
  <si>
    <t>Etching needles</t>
  </si>
  <si>
    <t>60121718</t>
  </si>
  <si>
    <t>Printing ink extenders</t>
  </si>
  <si>
    <t>60121800</t>
  </si>
  <si>
    <t>Printing and drawing inks</t>
  </si>
  <si>
    <t>60121801</t>
  </si>
  <si>
    <t>Water based poster inks</t>
  </si>
  <si>
    <t>60121802</t>
  </si>
  <si>
    <t>Water based acrylic inks</t>
  </si>
  <si>
    <t>60121803</t>
  </si>
  <si>
    <t>Oil based silkscreen inks</t>
  </si>
  <si>
    <t>60121804</t>
  </si>
  <si>
    <t>Water based Textile inks</t>
  </si>
  <si>
    <t>60121805</t>
  </si>
  <si>
    <t>Oil based textile inks</t>
  </si>
  <si>
    <t>60121806</t>
  </si>
  <si>
    <t>Printmaking sublimation inks</t>
  </si>
  <si>
    <t>60121807</t>
  </si>
  <si>
    <t>Oil based intaglio or lithography inks</t>
  </si>
  <si>
    <t>60121808</t>
  </si>
  <si>
    <t>Oil based monoprint inks</t>
  </si>
  <si>
    <t>60121809</t>
  </si>
  <si>
    <t>Water based monoprint inks</t>
  </si>
  <si>
    <t>60121810</t>
  </si>
  <si>
    <t>Water based drawing inks</t>
  </si>
  <si>
    <t>60121811</t>
  </si>
  <si>
    <t>Solvent based drawing inks</t>
  </si>
  <si>
    <t>60121812</t>
  </si>
  <si>
    <t>Calligraphy drawing inks</t>
  </si>
  <si>
    <t>60121813</t>
  </si>
  <si>
    <t>Silkscreen inks</t>
  </si>
  <si>
    <t>60121814</t>
  </si>
  <si>
    <t>Lithographic varnishes</t>
  </si>
  <si>
    <t>60121900</t>
  </si>
  <si>
    <t>Art fabric and fabric decoration materials and supplies</t>
  </si>
  <si>
    <t>60121901</t>
  </si>
  <si>
    <t>Muslin</t>
  </si>
  <si>
    <t>60121902</t>
  </si>
  <si>
    <t>Felt</t>
  </si>
  <si>
    <t>60121903</t>
  </si>
  <si>
    <t>Craft fur</t>
  </si>
  <si>
    <t>60121904</t>
  </si>
  <si>
    <t>Cotton blends</t>
  </si>
  <si>
    <t>60121905</t>
  </si>
  <si>
    <t>Canvas imprintables</t>
  </si>
  <si>
    <t>60121906</t>
  </si>
  <si>
    <t>Pre sensitized imprintables</t>
  </si>
  <si>
    <t>60121907</t>
  </si>
  <si>
    <t>Cotton imprintables</t>
  </si>
  <si>
    <t>60121908</t>
  </si>
  <si>
    <t>Blended imprintables</t>
  </si>
  <si>
    <t>60121909</t>
  </si>
  <si>
    <t>Batik waxes</t>
  </si>
  <si>
    <t>60121910</t>
  </si>
  <si>
    <t>Batik accessories</t>
  </si>
  <si>
    <t>60121911</t>
  </si>
  <si>
    <t>Batik fabric</t>
  </si>
  <si>
    <t>60121912</t>
  </si>
  <si>
    <t>Art stumps</t>
  </si>
  <si>
    <t>60122000</t>
  </si>
  <si>
    <t>Sewing and stitchery and weaving equipment and accessories</t>
  </si>
  <si>
    <t>60122002</t>
  </si>
  <si>
    <t>Weaving accessories</t>
  </si>
  <si>
    <t>60122003</t>
  </si>
  <si>
    <t>Hand sewing needles</t>
  </si>
  <si>
    <t>60122004</t>
  </si>
  <si>
    <t>String art kits</t>
  </si>
  <si>
    <t>60122005</t>
  </si>
  <si>
    <t>Hand looms</t>
  </si>
  <si>
    <t>60122006</t>
  </si>
  <si>
    <t>Table looms</t>
  </si>
  <si>
    <t>60122007</t>
  </si>
  <si>
    <t>Floor looms</t>
  </si>
  <si>
    <t>60122008</t>
  </si>
  <si>
    <t>Rexlace</t>
  </si>
  <si>
    <t>60122009</t>
  </si>
  <si>
    <t>Lacing or stringing accessories</t>
  </si>
  <si>
    <t>60122100</t>
  </si>
  <si>
    <t>Candlemaking</t>
  </si>
  <si>
    <t>60122101</t>
  </si>
  <si>
    <t>Candlemaking wicks</t>
  </si>
  <si>
    <t>60122102</t>
  </si>
  <si>
    <t>Candlemaking forms</t>
  </si>
  <si>
    <t>60122103</t>
  </si>
  <si>
    <t>Candlemaking accessories</t>
  </si>
  <si>
    <t>60122200</t>
  </si>
  <si>
    <t>Wood crafts</t>
  </si>
  <si>
    <t>60122201</t>
  </si>
  <si>
    <t>Wood craft materials</t>
  </si>
  <si>
    <t>60122202</t>
  </si>
  <si>
    <t>Finishing materials</t>
  </si>
  <si>
    <t>60122203</t>
  </si>
  <si>
    <t>Wood burning tools</t>
  </si>
  <si>
    <t>60122204</t>
  </si>
  <si>
    <t>Carving tools</t>
  </si>
  <si>
    <t>60122300</t>
  </si>
  <si>
    <t>Basketry making supplies</t>
  </si>
  <si>
    <t>60122301</t>
  </si>
  <si>
    <t>Basketry reed</t>
  </si>
  <si>
    <t>60122302</t>
  </si>
  <si>
    <t>Basketry project kits</t>
  </si>
  <si>
    <t>60122400</t>
  </si>
  <si>
    <t>Stained glass making supplies</t>
  </si>
  <si>
    <t>60122401</t>
  </si>
  <si>
    <t>Stained Glass fragments</t>
  </si>
  <si>
    <t>60122402</t>
  </si>
  <si>
    <t>Stained glass tools or accessories</t>
  </si>
  <si>
    <t>60122500</t>
  </si>
  <si>
    <t>Paper crafts and hand made papermaking</t>
  </si>
  <si>
    <t>60122501</t>
  </si>
  <si>
    <t>Paper shaping tools</t>
  </si>
  <si>
    <t>60122502</t>
  </si>
  <si>
    <t>Paper picture frames</t>
  </si>
  <si>
    <t>60122503</t>
  </si>
  <si>
    <t>Paper plates or trays</t>
  </si>
  <si>
    <t>60122504</t>
  </si>
  <si>
    <t>Paper filters</t>
  </si>
  <si>
    <t>60122505</t>
  </si>
  <si>
    <t>Corrugated cardboard shapes</t>
  </si>
  <si>
    <t>60122506</t>
  </si>
  <si>
    <t>Paper Doilies</t>
  </si>
  <si>
    <t>60122507</t>
  </si>
  <si>
    <t>Deckles or molds for hand made paper</t>
  </si>
  <si>
    <t>60122508</t>
  </si>
  <si>
    <t>Couch sheets or felts for hand made paper</t>
  </si>
  <si>
    <t>60122509</t>
  </si>
  <si>
    <t>Pulp or raw materials for hand made paper</t>
  </si>
  <si>
    <t>60122600</t>
  </si>
  <si>
    <t>Mosaics</t>
  </si>
  <si>
    <t>60122601</t>
  </si>
  <si>
    <t>Mosaic tiles</t>
  </si>
  <si>
    <t>60122602</t>
  </si>
  <si>
    <t>Mosaic molds</t>
  </si>
  <si>
    <t>60122603</t>
  </si>
  <si>
    <t>Mosaic tools</t>
  </si>
  <si>
    <t>60122604</t>
  </si>
  <si>
    <t>Mosaic accessories</t>
  </si>
  <si>
    <t>60122700</t>
  </si>
  <si>
    <t>Enameling paints and accessories</t>
  </si>
  <si>
    <t>60122701</t>
  </si>
  <si>
    <t>Enameling paints or mediums</t>
  </si>
  <si>
    <t>60122702</t>
  </si>
  <si>
    <t>Copper shapes</t>
  </si>
  <si>
    <t>60122703</t>
  </si>
  <si>
    <t>Enameling accessories</t>
  </si>
  <si>
    <t>60122704</t>
  </si>
  <si>
    <t>Enameling Kilns</t>
  </si>
  <si>
    <t>60122800</t>
  </si>
  <si>
    <t>Maskmaking</t>
  </si>
  <si>
    <t>60122801</t>
  </si>
  <si>
    <t>Maskmaking forms</t>
  </si>
  <si>
    <t>Beads or beading accessories</t>
  </si>
  <si>
    <t>60122901</t>
  </si>
  <si>
    <t>Seed beads</t>
  </si>
  <si>
    <t>60122902</t>
  </si>
  <si>
    <t>Pony beads</t>
  </si>
  <si>
    <t>60122903</t>
  </si>
  <si>
    <t>Wood beads</t>
  </si>
  <si>
    <t>60122904</t>
  </si>
  <si>
    <t>Straw beads</t>
  </si>
  <si>
    <t>60122905</t>
  </si>
  <si>
    <t>Ceramic beads</t>
  </si>
  <si>
    <t>60122906</t>
  </si>
  <si>
    <t>Glass beads</t>
  </si>
  <si>
    <t>60122907</t>
  </si>
  <si>
    <t>Assorted or decorative beads</t>
  </si>
  <si>
    <t>60122908</t>
  </si>
  <si>
    <t>Bead accessories</t>
  </si>
  <si>
    <t>60122909</t>
  </si>
  <si>
    <t>Plastic beads</t>
  </si>
  <si>
    <t>60123000</t>
  </si>
  <si>
    <t>Foam crafts</t>
  </si>
  <si>
    <t>60123001</t>
  </si>
  <si>
    <t>Styrofoam shapes</t>
  </si>
  <si>
    <t>60123002</t>
  </si>
  <si>
    <t>Tools for foam crafts</t>
  </si>
  <si>
    <t>60123100</t>
  </si>
  <si>
    <t>Chenille stem crafts</t>
  </si>
  <si>
    <t>60123101</t>
  </si>
  <si>
    <t>Jumbo chenille stems</t>
  </si>
  <si>
    <t>60123102</t>
  </si>
  <si>
    <t>Cotton chenille stems</t>
  </si>
  <si>
    <t>60123103</t>
  </si>
  <si>
    <t>Bumps chenille stems</t>
  </si>
  <si>
    <t>60123200</t>
  </si>
  <si>
    <t>Ribbon making materials</t>
  </si>
  <si>
    <t>60123201</t>
  </si>
  <si>
    <t>Paper ribbons</t>
  </si>
  <si>
    <t>60123202</t>
  </si>
  <si>
    <t>Silk ribbons</t>
  </si>
  <si>
    <t>60123203</t>
  </si>
  <si>
    <t>Synthetic ribbons</t>
  </si>
  <si>
    <t>60123204</t>
  </si>
  <si>
    <t>Decorative ribbons</t>
  </si>
  <si>
    <t>60123300</t>
  </si>
  <si>
    <t>Craft poms</t>
  </si>
  <si>
    <t>60123301</t>
  </si>
  <si>
    <t>Acrylic craft poms</t>
  </si>
  <si>
    <t>60123302</t>
  </si>
  <si>
    <t>Glitter craft poms</t>
  </si>
  <si>
    <t>60123303</t>
  </si>
  <si>
    <t>Craft pom beadz</t>
  </si>
  <si>
    <t>60123400</t>
  </si>
  <si>
    <t>Wiggle eyes materials</t>
  </si>
  <si>
    <t>60123401</t>
  </si>
  <si>
    <t>Non self adhesive wiggle eyes</t>
  </si>
  <si>
    <t>60123402</t>
  </si>
  <si>
    <t>Self adhesive wiggle eyes</t>
  </si>
  <si>
    <t>60123403</t>
  </si>
  <si>
    <t>Decorative wiggle eyes</t>
  </si>
  <si>
    <t>60123500</t>
  </si>
  <si>
    <t>Leather craft materials</t>
  </si>
  <si>
    <t>60123501</t>
  </si>
  <si>
    <t>Leather or leather lacing materials</t>
  </si>
  <si>
    <t>60123502</t>
  </si>
  <si>
    <t>Leather accessories</t>
  </si>
  <si>
    <t>60123600</t>
  </si>
  <si>
    <t>Glitter</t>
  </si>
  <si>
    <t>60123601</t>
  </si>
  <si>
    <t>Glitter glue</t>
  </si>
  <si>
    <t>60123602</t>
  </si>
  <si>
    <t>Glitter dots</t>
  </si>
  <si>
    <t>60123603</t>
  </si>
  <si>
    <t>Glitter jewels</t>
  </si>
  <si>
    <t>60123604</t>
  </si>
  <si>
    <t>Plastic glitter</t>
  </si>
  <si>
    <t>60123605</t>
  </si>
  <si>
    <t>Irridescent glitter</t>
  </si>
  <si>
    <t>60123606</t>
  </si>
  <si>
    <t>Metallic glitter</t>
  </si>
  <si>
    <t>60123700</t>
  </si>
  <si>
    <t>Macrame craft materials and accessories</t>
  </si>
  <si>
    <t>60123701</t>
  </si>
  <si>
    <t>Macrame cord</t>
  </si>
  <si>
    <t>60123702</t>
  </si>
  <si>
    <t>Macrame beads</t>
  </si>
  <si>
    <t>60123703</t>
  </si>
  <si>
    <t>Macrame accessories</t>
  </si>
  <si>
    <t>60123800</t>
  </si>
  <si>
    <t>Marbling supplies and accessories</t>
  </si>
  <si>
    <t>60123801</t>
  </si>
  <si>
    <t>Marbling inks</t>
  </si>
  <si>
    <t>60123802</t>
  </si>
  <si>
    <t>Marbling accessories</t>
  </si>
  <si>
    <t>60123900</t>
  </si>
  <si>
    <t>Sequins and trims</t>
  </si>
  <si>
    <t>60123901</t>
  </si>
  <si>
    <t>Decorative sequins or trims</t>
  </si>
  <si>
    <t>60124000</t>
  </si>
  <si>
    <t>Cork craft supplies and accessories</t>
  </si>
  <si>
    <t>60124001</t>
  </si>
  <si>
    <t>Cork sheets</t>
  </si>
  <si>
    <t>60124002</t>
  </si>
  <si>
    <t>Cork stoppers or accessories</t>
  </si>
  <si>
    <t>60124100</t>
  </si>
  <si>
    <t>Multicultural project materials and accessories</t>
  </si>
  <si>
    <t>60124101</t>
  </si>
  <si>
    <t>Multicultural painting products</t>
  </si>
  <si>
    <t>60124102</t>
  </si>
  <si>
    <t>Multicultural crafts products</t>
  </si>
  <si>
    <t>60124200</t>
  </si>
  <si>
    <t>Cross curricular projects</t>
  </si>
  <si>
    <t>60124201</t>
  </si>
  <si>
    <t>Mylar sculptures</t>
  </si>
  <si>
    <t>60124300</t>
  </si>
  <si>
    <t>Clay and modeling compounds and ceramics equipment and accessories</t>
  </si>
  <si>
    <t>60124301</t>
  </si>
  <si>
    <t>Moist kiln fired clay</t>
  </si>
  <si>
    <t>60124302</t>
  </si>
  <si>
    <t>Dry kiln fired clay</t>
  </si>
  <si>
    <t>60124303</t>
  </si>
  <si>
    <t>Kiln furniture</t>
  </si>
  <si>
    <t>60124304</t>
  </si>
  <si>
    <t>Kilns for firing ceramics</t>
  </si>
  <si>
    <t>60124305</t>
  </si>
  <si>
    <t>Kiln accessories for firing ceramics</t>
  </si>
  <si>
    <t>60124306</t>
  </si>
  <si>
    <t>Potters wheels for hand made ceramics</t>
  </si>
  <si>
    <t>60124307</t>
  </si>
  <si>
    <t>Extruders for modeling materials</t>
  </si>
  <si>
    <t>60124308</t>
  </si>
  <si>
    <t>Cones for firing kilns</t>
  </si>
  <si>
    <t>60124309</t>
  </si>
  <si>
    <t>Pottery batts</t>
  </si>
  <si>
    <t>60124310</t>
  </si>
  <si>
    <t>Decorating wheels for pottery</t>
  </si>
  <si>
    <t>60124311</t>
  </si>
  <si>
    <t>Clay or modeling tools</t>
  </si>
  <si>
    <t>60124312</t>
  </si>
  <si>
    <t>Fired ceramic tiles</t>
  </si>
  <si>
    <t>60124313</t>
  </si>
  <si>
    <t>Clay storage containers</t>
  </si>
  <si>
    <t>60124314</t>
  </si>
  <si>
    <t>Plasticized non hardening modeling compounds</t>
  </si>
  <si>
    <t>60124315</t>
  </si>
  <si>
    <t>Oilbased nonhardening modeling compounds</t>
  </si>
  <si>
    <t>60124316</t>
  </si>
  <si>
    <t>Air dry clay or modeling compounds</t>
  </si>
  <si>
    <t>60124317</t>
  </si>
  <si>
    <t>Modeling dough</t>
  </si>
  <si>
    <t>60124318</t>
  </si>
  <si>
    <t>Papier mache</t>
  </si>
  <si>
    <t>60124319</t>
  </si>
  <si>
    <t>Specialty modeling compounds</t>
  </si>
  <si>
    <t>60124320</t>
  </si>
  <si>
    <t>Plaster compounds</t>
  </si>
  <si>
    <t>60124321</t>
  </si>
  <si>
    <t>Oven hardening clay or modeling compounds</t>
  </si>
  <si>
    <t>60124322</t>
  </si>
  <si>
    <t>Plastic modeling compounds</t>
  </si>
  <si>
    <t>60124323</t>
  </si>
  <si>
    <t>Casts or molds for shaping modeling compounds</t>
  </si>
  <si>
    <t>60124324</t>
  </si>
  <si>
    <t>Clay modeling kits</t>
  </si>
  <si>
    <t>60124400</t>
  </si>
  <si>
    <t>Art metals</t>
  </si>
  <si>
    <t>60124401</t>
  </si>
  <si>
    <t>Copper tooling foil</t>
  </si>
  <si>
    <t>60124402</t>
  </si>
  <si>
    <t>Aluminum tooling foil</t>
  </si>
  <si>
    <t>60124403</t>
  </si>
  <si>
    <t>Aluminum wire</t>
  </si>
  <si>
    <t>60124404</t>
  </si>
  <si>
    <t>Brass tooling foil</t>
  </si>
  <si>
    <t>60124405</t>
  </si>
  <si>
    <t>Brass wire</t>
  </si>
  <si>
    <t>60124406</t>
  </si>
  <si>
    <t>Silver sheets or plates</t>
  </si>
  <si>
    <t>60124407</t>
  </si>
  <si>
    <t>Silver wire</t>
  </si>
  <si>
    <t>60124408</t>
  </si>
  <si>
    <t>Pewter pellets or shots</t>
  </si>
  <si>
    <t>60124409</t>
  </si>
  <si>
    <t>Pewter ingots</t>
  </si>
  <si>
    <t>60124410</t>
  </si>
  <si>
    <t>Nu gold sheets plates</t>
  </si>
  <si>
    <t>60124411</t>
  </si>
  <si>
    <t>Nu gold wire</t>
  </si>
  <si>
    <t>60124412</t>
  </si>
  <si>
    <t>Galvanized stovepipe wire</t>
  </si>
  <si>
    <t>60124500</t>
  </si>
  <si>
    <t>Sculpture supplies and accessories</t>
  </si>
  <si>
    <t>60124501</t>
  </si>
  <si>
    <t>Plaster wrap</t>
  </si>
  <si>
    <t>60124502</t>
  </si>
  <si>
    <t>Casting resins</t>
  </si>
  <si>
    <t>60124503</t>
  </si>
  <si>
    <t>Sculpture accessories</t>
  </si>
  <si>
    <t>60124504</t>
  </si>
  <si>
    <t>Puzzle racks</t>
  </si>
  <si>
    <t>60124505</t>
  </si>
  <si>
    <t>Bubbles or accessories</t>
  </si>
  <si>
    <t>60124506</t>
  </si>
  <si>
    <t>Plastic sand or water tools or molds or toys</t>
  </si>
  <si>
    <t>60124507</t>
  </si>
  <si>
    <t>Play sand</t>
  </si>
  <si>
    <t>60124508</t>
  </si>
  <si>
    <t>Sand or water tables or activity centers</t>
  </si>
  <si>
    <t>60124509</t>
  </si>
  <si>
    <t>Vehicle sets</t>
  </si>
  <si>
    <t>60124510</t>
  </si>
  <si>
    <t>Waterway sets</t>
  </si>
  <si>
    <t>60124511</t>
  </si>
  <si>
    <t>Play tools or play tool kits</t>
  </si>
  <si>
    <t>60124512</t>
  </si>
  <si>
    <t>Scooter boards</t>
  </si>
  <si>
    <t>60124513</t>
  </si>
  <si>
    <t>Beanbags</t>
  </si>
  <si>
    <t>60124514</t>
  </si>
  <si>
    <t>Tactile toys</t>
  </si>
  <si>
    <t>60124515</t>
  </si>
  <si>
    <t>Cognitive toys</t>
  </si>
  <si>
    <t>60130000</t>
  </si>
  <si>
    <t>Musical Instruments and parts and accessories</t>
  </si>
  <si>
    <t>60131000</t>
  </si>
  <si>
    <t>Keyboard instruments</t>
  </si>
  <si>
    <t>60131001</t>
  </si>
  <si>
    <t>Pianos</t>
  </si>
  <si>
    <t>60131002</t>
  </si>
  <si>
    <t>Accordions</t>
  </si>
  <si>
    <t>60131003</t>
  </si>
  <si>
    <t>Musical organs</t>
  </si>
  <si>
    <t>60131004</t>
  </si>
  <si>
    <t>Celestas</t>
  </si>
  <si>
    <t>60131100</t>
  </si>
  <si>
    <t>Brass instruments</t>
  </si>
  <si>
    <t>60131101</t>
  </si>
  <si>
    <t>Trumpets</t>
  </si>
  <si>
    <t>60131102</t>
  </si>
  <si>
    <t>Trombones</t>
  </si>
  <si>
    <t>60131103</t>
  </si>
  <si>
    <t>Sousaphones</t>
  </si>
  <si>
    <t>60131104</t>
  </si>
  <si>
    <t>Saxophones</t>
  </si>
  <si>
    <t>60131105</t>
  </si>
  <si>
    <t>Whistle</t>
  </si>
  <si>
    <t>60131106</t>
  </si>
  <si>
    <t>Bugles</t>
  </si>
  <si>
    <t>60131107</t>
  </si>
  <si>
    <t>Saxhorns</t>
  </si>
  <si>
    <t>60131108</t>
  </si>
  <si>
    <t>French horns</t>
  </si>
  <si>
    <t>60131109</t>
  </si>
  <si>
    <t>Mellophones</t>
  </si>
  <si>
    <t>60131110</t>
  </si>
  <si>
    <t>Alto horns</t>
  </si>
  <si>
    <t>60131111</t>
  </si>
  <si>
    <t>Baritone horns</t>
  </si>
  <si>
    <t>60131112</t>
  </si>
  <si>
    <t>Flugel horns</t>
  </si>
  <si>
    <t>60131200</t>
  </si>
  <si>
    <t>Woodwind instruments</t>
  </si>
  <si>
    <t>60131201</t>
  </si>
  <si>
    <t>Clarinets</t>
  </si>
  <si>
    <t>60131202</t>
  </si>
  <si>
    <t>Oboes</t>
  </si>
  <si>
    <t>60131203</t>
  </si>
  <si>
    <t>Musical flutes</t>
  </si>
  <si>
    <t>60131204</t>
  </si>
  <si>
    <t>Piccoloes</t>
  </si>
  <si>
    <t>60131205</t>
  </si>
  <si>
    <t>Musical cornets</t>
  </si>
  <si>
    <t>60131206</t>
  </si>
  <si>
    <t>Bagpipes</t>
  </si>
  <si>
    <t>60131207</t>
  </si>
  <si>
    <t>Harmonicas</t>
  </si>
  <si>
    <t>60131208</t>
  </si>
  <si>
    <t>Kazoos</t>
  </si>
  <si>
    <t>60131209</t>
  </si>
  <si>
    <t>English horns</t>
  </si>
  <si>
    <t>60131210</t>
  </si>
  <si>
    <t>Ocarinas</t>
  </si>
  <si>
    <t>60131300</t>
  </si>
  <si>
    <t>String instruments</t>
  </si>
  <si>
    <t>60131301</t>
  </si>
  <si>
    <t>Harpsichords</t>
  </si>
  <si>
    <t>60131302</t>
  </si>
  <si>
    <t>Clavichords</t>
  </si>
  <si>
    <t>60131303</t>
  </si>
  <si>
    <t>Guitars</t>
  </si>
  <si>
    <t>60131304</t>
  </si>
  <si>
    <t>Violins</t>
  </si>
  <si>
    <t>60131305</t>
  </si>
  <si>
    <t>Harps</t>
  </si>
  <si>
    <t>60131306</t>
  </si>
  <si>
    <t>Banjoes</t>
  </si>
  <si>
    <t>60131307</t>
  </si>
  <si>
    <t>Mandolins</t>
  </si>
  <si>
    <t>60131308</t>
  </si>
  <si>
    <t>Violoncellos</t>
  </si>
  <si>
    <t>60131309</t>
  </si>
  <si>
    <t>Basses</t>
  </si>
  <si>
    <t>60131400</t>
  </si>
  <si>
    <t>Percussion instruments</t>
  </si>
  <si>
    <t>60131401</t>
  </si>
  <si>
    <t>Cymbals</t>
  </si>
  <si>
    <t>60131402</t>
  </si>
  <si>
    <t>Bells</t>
  </si>
  <si>
    <t>60131403</t>
  </si>
  <si>
    <t>Tambourines</t>
  </si>
  <si>
    <t>60131404</t>
  </si>
  <si>
    <t>Castanets</t>
  </si>
  <si>
    <t>60131405</t>
  </si>
  <si>
    <t>Drums</t>
  </si>
  <si>
    <t>60131406</t>
  </si>
  <si>
    <t>Xylophones</t>
  </si>
  <si>
    <t>60131407</t>
  </si>
  <si>
    <t>Vibraphones</t>
  </si>
  <si>
    <t>60131500</t>
  </si>
  <si>
    <t>Musical instrument parts and accessories</t>
  </si>
  <si>
    <t>60131501</t>
  </si>
  <si>
    <t>Metronomes</t>
  </si>
  <si>
    <t>60131502</t>
  </si>
  <si>
    <t>Reeds</t>
  </si>
  <si>
    <t>60131503</t>
  </si>
  <si>
    <t>Instrument strings or picks</t>
  </si>
  <si>
    <t>60131504</t>
  </si>
  <si>
    <t>Tuning pins</t>
  </si>
  <si>
    <t>60131505</t>
  </si>
  <si>
    <t>Musical instrument stands or sheet holders</t>
  </si>
  <si>
    <t>60131506</t>
  </si>
  <si>
    <t>Accessories for stringed instruments</t>
  </si>
  <si>
    <t>60131507</t>
  </si>
  <si>
    <t>Percussion instrument accessory</t>
  </si>
  <si>
    <t>60131508</t>
  </si>
  <si>
    <t>Music boxes or mechanisms</t>
  </si>
  <si>
    <t>60131509</t>
  </si>
  <si>
    <t>Mouthpieces</t>
  </si>
  <si>
    <t>60131510</t>
  </si>
  <si>
    <t>Musical instrument pouches or cases or accessories</t>
  </si>
  <si>
    <t>60131511</t>
  </si>
  <si>
    <t>Mutes</t>
  </si>
  <si>
    <t>60131512</t>
  </si>
  <si>
    <t>Tuning bars</t>
  </si>
  <si>
    <t>60131513</t>
  </si>
  <si>
    <t>Conductors batons</t>
  </si>
  <si>
    <t>60131514</t>
  </si>
  <si>
    <t>Piccolo pads</t>
  </si>
  <si>
    <t>60131600</t>
  </si>
  <si>
    <t>Musical instrument sets</t>
  </si>
  <si>
    <t>60131601</t>
  </si>
  <si>
    <t>Rhythm band sets</t>
  </si>
  <si>
    <t>60131700</t>
  </si>
  <si>
    <t>Alternative sounds musical instruments</t>
  </si>
  <si>
    <t>60131701</t>
  </si>
  <si>
    <t>Boomwhackers</t>
  </si>
  <si>
    <t>60131702</t>
  </si>
  <si>
    <t>Disco taps</t>
  </si>
  <si>
    <t>60131800</t>
  </si>
  <si>
    <t>Music and dance accessories</t>
  </si>
  <si>
    <t>60131801</t>
  </si>
  <si>
    <t>Dancing scarves</t>
  </si>
  <si>
    <t>60131802</t>
  </si>
  <si>
    <t>Rhythm sticks or lummi sticks</t>
  </si>
  <si>
    <t>60131803</t>
  </si>
  <si>
    <t>Rhythm wands or hoops</t>
  </si>
  <si>
    <t>60140000</t>
  </si>
  <si>
    <t>Toys and games</t>
  </si>
  <si>
    <t>60141000</t>
  </si>
  <si>
    <t>Toys</t>
  </si>
  <si>
    <t>60141001</t>
  </si>
  <si>
    <t>Toy balloons or balls</t>
  </si>
  <si>
    <t>60141002</t>
  </si>
  <si>
    <t>Dolls</t>
  </si>
  <si>
    <t>60141003</t>
  </si>
  <si>
    <t>Doll houses</t>
  </si>
  <si>
    <t>60141004</t>
  </si>
  <si>
    <t>Stuffed animals or puppets</t>
  </si>
  <si>
    <t>60141005</t>
  </si>
  <si>
    <t>Playhouses</t>
  </si>
  <si>
    <t>60141006</t>
  </si>
  <si>
    <t>Building blocks</t>
  </si>
  <si>
    <t>60141007</t>
  </si>
  <si>
    <t>Riding toys</t>
  </si>
  <si>
    <t>60141008</t>
  </si>
  <si>
    <t>Pull toys</t>
  </si>
  <si>
    <t>60141009</t>
  </si>
  <si>
    <t>Childrens science kits</t>
  </si>
  <si>
    <t>60141010</t>
  </si>
  <si>
    <t>Toy vehicles</t>
  </si>
  <si>
    <t>60141011</t>
  </si>
  <si>
    <t>Toy trains</t>
  </si>
  <si>
    <t>60141012</t>
  </si>
  <si>
    <t>Inflatable toys</t>
  </si>
  <si>
    <t>60141013</t>
  </si>
  <si>
    <t>Doll parts or accessories</t>
  </si>
  <si>
    <t>60141014</t>
  </si>
  <si>
    <t>Yo yos</t>
  </si>
  <si>
    <t>60141015</t>
  </si>
  <si>
    <t>Kites</t>
  </si>
  <si>
    <t>60141016</t>
  </si>
  <si>
    <t>Pogs</t>
  </si>
  <si>
    <t>60141017</t>
  </si>
  <si>
    <t>Kaleidoscopes</t>
  </si>
  <si>
    <t>60141018</t>
  </si>
  <si>
    <t>Pom poms</t>
  </si>
  <si>
    <t>60141019</t>
  </si>
  <si>
    <t>Pinatas</t>
  </si>
  <si>
    <t>60141020</t>
  </si>
  <si>
    <t>Boomerangs</t>
  </si>
  <si>
    <t>60141021</t>
  </si>
  <si>
    <t>Flying discs</t>
  </si>
  <si>
    <t>60141022</t>
  </si>
  <si>
    <t>Toy pails</t>
  </si>
  <si>
    <t>60141023</t>
  </si>
  <si>
    <t>Bath toys</t>
  </si>
  <si>
    <t>60141024</t>
  </si>
  <si>
    <t>Rattles</t>
  </si>
  <si>
    <t>60141025</t>
  </si>
  <si>
    <t>Toy weapons</t>
  </si>
  <si>
    <t>60141026</t>
  </si>
  <si>
    <t>Tops</t>
  </si>
  <si>
    <t>60141100</t>
  </si>
  <si>
    <t>Games</t>
  </si>
  <si>
    <t>60141101</t>
  </si>
  <si>
    <t>Educational games</t>
  </si>
  <si>
    <t>60141102</t>
  </si>
  <si>
    <t>Board games</t>
  </si>
  <si>
    <t>60141103</t>
  </si>
  <si>
    <t>Playing cards</t>
  </si>
  <si>
    <t>60141104</t>
  </si>
  <si>
    <t>Video games</t>
  </si>
  <si>
    <t>60141105</t>
  </si>
  <si>
    <t>Puzzles</t>
  </si>
  <si>
    <t>60141106</t>
  </si>
  <si>
    <t>Dice</t>
  </si>
  <si>
    <t>60141107</t>
  </si>
  <si>
    <t>Bingo</t>
  </si>
  <si>
    <t>60141108</t>
  </si>
  <si>
    <t>Classic games</t>
  </si>
  <si>
    <t>60141109</t>
  </si>
  <si>
    <t>Collaborative games</t>
  </si>
  <si>
    <t>60141110</t>
  </si>
  <si>
    <t>Strategy games</t>
  </si>
  <si>
    <t>60141111</t>
  </si>
  <si>
    <t>Game accessories</t>
  </si>
  <si>
    <t>60141112</t>
  </si>
  <si>
    <t>Game books</t>
  </si>
  <si>
    <t>60141113</t>
  </si>
  <si>
    <t>Lotto games</t>
  </si>
  <si>
    <t>60141114</t>
  </si>
  <si>
    <t>Memory games</t>
  </si>
  <si>
    <t>60141115</t>
  </si>
  <si>
    <t>Game kits</t>
  </si>
  <si>
    <t>60141200</t>
  </si>
  <si>
    <t>Active play equipment and accessories</t>
  </si>
  <si>
    <t>60141201</t>
  </si>
  <si>
    <t>Balance or gross motor equipment</t>
  </si>
  <si>
    <t>60141202</t>
  </si>
  <si>
    <t>Ball pools or accessories</t>
  </si>
  <si>
    <t>60141203</t>
  </si>
  <si>
    <t>Play houses or huts</t>
  </si>
  <si>
    <t>60141204</t>
  </si>
  <si>
    <t>Trikes or wagons</t>
  </si>
  <si>
    <t>60141205</t>
  </si>
  <si>
    <t>Soft play centers</t>
  </si>
  <si>
    <t>60141300</t>
  </si>
  <si>
    <t>Childrens blocks and building systems</t>
  </si>
  <si>
    <t>60141302</t>
  </si>
  <si>
    <t>Construction sets</t>
  </si>
  <si>
    <t>60141303</t>
  </si>
  <si>
    <t>Playmats</t>
  </si>
  <si>
    <t>60141304</t>
  </si>
  <si>
    <t>Railplay systems or accessories</t>
  </si>
  <si>
    <t>60141305</t>
  </si>
  <si>
    <t>Unit blocks</t>
  </si>
  <si>
    <t>60141306</t>
  </si>
  <si>
    <t>Play vehicles</t>
  </si>
  <si>
    <t>60141307</t>
  </si>
  <si>
    <t>Play animals</t>
  </si>
  <si>
    <t>60141400</t>
  </si>
  <si>
    <t>Dramatic play equipment and accessories</t>
  </si>
  <si>
    <t>60141401</t>
  </si>
  <si>
    <t>Costumes or accessories</t>
  </si>
  <si>
    <t>60141402</t>
  </si>
  <si>
    <t>Dress up Centers</t>
  </si>
  <si>
    <t>60141403</t>
  </si>
  <si>
    <t>Housekeeping units or accessories</t>
  </si>
  <si>
    <t>60141404</t>
  </si>
  <si>
    <t>Play food dishes or accessories</t>
  </si>
  <si>
    <t>60141405</t>
  </si>
  <si>
    <t>Pretend play kits or supplies</t>
  </si>
  <si>
    <t>70000000</t>
  </si>
  <si>
    <t>Farming and Fishing and Forestry and Wildlife Contracting Services</t>
  </si>
  <si>
    <t>70100000</t>
  </si>
  <si>
    <t>Fisheries and aquaculture</t>
  </si>
  <si>
    <t>70101500</t>
  </si>
  <si>
    <t>Fisheries operations</t>
  </si>
  <si>
    <t>70101501</t>
  </si>
  <si>
    <t>Commercial fishing operations</t>
  </si>
  <si>
    <t>70101502</t>
  </si>
  <si>
    <t>Fishing port services</t>
  </si>
  <si>
    <t>70101503</t>
  </si>
  <si>
    <t>Fishing onshore facilities</t>
  </si>
  <si>
    <t>70101504</t>
  </si>
  <si>
    <t>Deep sea fishing operations</t>
  </si>
  <si>
    <t>70101505</t>
  </si>
  <si>
    <t>Sonar fishing</t>
  </si>
  <si>
    <t>70101506</t>
  </si>
  <si>
    <t>Whaling</t>
  </si>
  <si>
    <t>70101507</t>
  </si>
  <si>
    <t>Trawling</t>
  </si>
  <si>
    <t>70101508</t>
  </si>
  <si>
    <t>Line fishing</t>
  </si>
  <si>
    <t>70101509</t>
  </si>
  <si>
    <t>Seine operations</t>
  </si>
  <si>
    <t>70101510</t>
  </si>
  <si>
    <t>Fishing nets</t>
  </si>
  <si>
    <t>70101600</t>
  </si>
  <si>
    <t>Fisheries oversight</t>
  </si>
  <si>
    <t>70101601</t>
  </si>
  <si>
    <t>Fishery information or documentation services</t>
  </si>
  <si>
    <t>70101602</t>
  </si>
  <si>
    <t>Fishery research or experimentation services</t>
  </si>
  <si>
    <t>70101603</t>
  </si>
  <si>
    <t>Fishery data collection or distribution</t>
  </si>
  <si>
    <t>70101604</t>
  </si>
  <si>
    <t>Fishery commercial management</t>
  </si>
  <si>
    <t>70101605</t>
  </si>
  <si>
    <t>Fishing fleet management</t>
  </si>
  <si>
    <t>70101606</t>
  </si>
  <si>
    <t>Fishing cooperatives</t>
  </si>
  <si>
    <t>70101607</t>
  </si>
  <si>
    <t>Fishery resources protection or conservation</t>
  </si>
  <si>
    <t>70101700</t>
  </si>
  <si>
    <t>Fishery industry and technology</t>
  </si>
  <si>
    <t>70101701</t>
  </si>
  <si>
    <t>Fishing technology services</t>
  </si>
  <si>
    <t>70101702</t>
  </si>
  <si>
    <t>Fishery by products production services</t>
  </si>
  <si>
    <t>70101703</t>
  </si>
  <si>
    <t>Fish production</t>
  </si>
  <si>
    <t>70101704</t>
  </si>
  <si>
    <t>Fish storage</t>
  </si>
  <si>
    <t>70101800</t>
  </si>
  <si>
    <t>Fisheries resources</t>
  </si>
  <si>
    <t>70101801</t>
  </si>
  <si>
    <t>Inland water fishery resources</t>
  </si>
  <si>
    <t>70101802</t>
  </si>
  <si>
    <t>Fish pond resources</t>
  </si>
  <si>
    <t>70101803</t>
  </si>
  <si>
    <t>Fish hatcheries</t>
  </si>
  <si>
    <t>70101804</t>
  </si>
  <si>
    <t>Fish ranches</t>
  </si>
  <si>
    <t>70101805</t>
  </si>
  <si>
    <t>Fishery by product resources</t>
  </si>
  <si>
    <t>70101806</t>
  </si>
  <si>
    <t>Fisheries resource evaluation</t>
  </si>
  <si>
    <t>70101900</t>
  </si>
  <si>
    <t>Aquaculture</t>
  </si>
  <si>
    <t>70101901</t>
  </si>
  <si>
    <t>Mariculture</t>
  </si>
  <si>
    <t>70101902</t>
  </si>
  <si>
    <t>Ostreiculture</t>
  </si>
  <si>
    <t>70101903</t>
  </si>
  <si>
    <t>Shellfish culture</t>
  </si>
  <si>
    <t>70101904</t>
  </si>
  <si>
    <t>Shrimp farming</t>
  </si>
  <si>
    <t>70101905</t>
  </si>
  <si>
    <t>Fish farming</t>
  </si>
  <si>
    <t>70110000</t>
  </si>
  <si>
    <t>Horticulture</t>
  </si>
  <si>
    <t>70111500</t>
  </si>
  <si>
    <t>Plants and ornamental trees</t>
  </si>
  <si>
    <t>70111501</t>
  </si>
  <si>
    <t>Planting services or ornamental plant or bush or tree</t>
  </si>
  <si>
    <t>70111502</t>
  </si>
  <si>
    <t>Pruning services or ornamental plant or bush</t>
  </si>
  <si>
    <t>70111503</t>
  </si>
  <si>
    <t>Tree trimming services</t>
  </si>
  <si>
    <t>70111504</t>
  </si>
  <si>
    <t>Bracing services</t>
  </si>
  <si>
    <t>70111505</t>
  </si>
  <si>
    <t>Tree surgery services</t>
  </si>
  <si>
    <t>70111506</t>
  </si>
  <si>
    <t>Arborist services</t>
  </si>
  <si>
    <t>70111507</t>
  </si>
  <si>
    <t>Removal services or ornamental plant or bush or tree</t>
  </si>
  <si>
    <t>70111508</t>
  </si>
  <si>
    <t>Plants or ornamental tree spraying services</t>
  </si>
  <si>
    <t>70111600</t>
  </si>
  <si>
    <t>Flowering plants</t>
  </si>
  <si>
    <t>70111601</t>
  </si>
  <si>
    <t>Planting services</t>
  </si>
  <si>
    <t>70111602</t>
  </si>
  <si>
    <t>Nursery services</t>
  </si>
  <si>
    <t>70111603</t>
  </si>
  <si>
    <t>Floriculture services</t>
  </si>
  <si>
    <t>70111700</t>
  </si>
  <si>
    <t>Parks and gardens and orchards</t>
  </si>
  <si>
    <t>70111701</t>
  </si>
  <si>
    <t>Orchard management or maintenance services</t>
  </si>
  <si>
    <t>70111702</t>
  </si>
  <si>
    <t>Vineyard management or maintenance services</t>
  </si>
  <si>
    <t>70111703</t>
  </si>
  <si>
    <t>Garden planting or maintenance services</t>
  </si>
  <si>
    <t>70111704</t>
  </si>
  <si>
    <t>Horticultural counseling services</t>
  </si>
  <si>
    <t>70111705</t>
  </si>
  <si>
    <t>Cemetery upkeep services</t>
  </si>
  <si>
    <t>70111706</t>
  </si>
  <si>
    <t>Lawn care services</t>
  </si>
  <si>
    <t>70111707</t>
  </si>
  <si>
    <t>Highway lawn maintenance services</t>
  </si>
  <si>
    <t>70111708</t>
  </si>
  <si>
    <t>Mulching services</t>
  </si>
  <si>
    <t>70111709</t>
  </si>
  <si>
    <t>Seeding services</t>
  </si>
  <si>
    <t>70111710</t>
  </si>
  <si>
    <t>Mowing services</t>
  </si>
  <si>
    <t>70111711</t>
  </si>
  <si>
    <t>Sprigging services</t>
  </si>
  <si>
    <t>70111712</t>
  </si>
  <si>
    <t>Parks or gardens spraying services</t>
  </si>
  <si>
    <t>70111713</t>
  </si>
  <si>
    <t>Parks management or maintenance services</t>
  </si>
  <si>
    <t>70120000</t>
  </si>
  <si>
    <t>Livestock services</t>
  </si>
  <si>
    <t>70121500</t>
  </si>
  <si>
    <t>Dairying</t>
  </si>
  <si>
    <t>70121501</t>
  </si>
  <si>
    <t>Dairy herd management</t>
  </si>
  <si>
    <t>70121502</t>
  </si>
  <si>
    <t>Dairy industry development</t>
  </si>
  <si>
    <t>70121503</t>
  </si>
  <si>
    <t>Dairy technology</t>
  </si>
  <si>
    <t>70121504</t>
  </si>
  <si>
    <t>Dairy laboratories services</t>
  </si>
  <si>
    <t>70121505</t>
  </si>
  <si>
    <t>Dairy farm in house processing</t>
  </si>
  <si>
    <t>70121600</t>
  </si>
  <si>
    <t>Livestock industry</t>
  </si>
  <si>
    <t>70121601</t>
  </si>
  <si>
    <t>Livestock breeding</t>
  </si>
  <si>
    <t>70121602</t>
  </si>
  <si>
    <t>Livestock genetics services</t>
  </si>
  <si>
    <t>70121603</t>
  </si>
  <si>
    <t>Sericulture</t>
  </si>
  <si>
    <t>70121604</t>
  </si>
  <si>
    <t>Animal husbandry</t>
  </si>
  <si>
    <t>70121605</t>
  </si>
  <si>
    <t>Farm rearing systems</t>
  </si>
  <si>
    <t>70121606</t>
  </si>
  <si>
    <t>Poultry production services</t>
  </si>
  <si>
    <t>70121607</t>
  </si>
  <si>
    <t>Small animal breeding services</t>
  </si>
  <si>
    <t>70121608</t>
  </si>
  <si>
    <t>Bovine production services</t>
  </si>
  <si>
    <t>70121610</t>
  </si>
  <si>
    <t>Apiculture</t>
  </si>
  <si>
    <t>70121700</t>
  </si>
  <si>
    <t>Livestock management</t>
  </si>
  <si>
    <t>70121701</t>
  </si>
  <si>
    <t>Livestock selection</t>
  </si>
  <si>
    <t>70121702</t>
  </si>
  <si>
    <t>Livestock showing services</t>
  </si>
  <si>
    <t>70121703</t>
  </si>
  <si>
    <t>Livestock slaughtering services</t>
  </si>
  <si>
    <t>70121704</t>
  </si>
  <si>
    <t>Herd management</t>
  </si>
  <si>
    <t>70121705</t>
  </si>
  <si>
    <t>Livestock breeding or grooming services</t>
  </si>
  <si>
    <t>70121800</t>
  </si>
  <si>
    <t>Pets industry</t>
  </si>
  <si>
    <t>70121801</t>
  </si>
  <si>
    <t>Pet breeding services</t>
  </si>
  <si>
    <t>70121802</t>
  </si>
  <si>
    <t>Pet grooming services</t>
  </si>
  <si>
    <t>70121803</t>
  </si>
  <si>
    <t>Kennels services</t>
  </si>
  <si>
    <t>70121900</t>
  </si>
  <si>
    <t>Pasture and range services</t>
  </si>
  <si>
    <t>70121901</t>
  </si>
  <si>
    <t>Pasture improvement</t>
  </si>
  <si>
    <t>70121902</t>
  </si>
  <si>
    <t>Range management</t>
  </si>
  <si>
    <t>70121903</t>
  </si>
  <si>
    <t>Range research</t>
  </si>
  <si>
    <t>70122000</t>
  </si>
  <si>
    <t>Animal health</t>
  </si>
  <si>
    <t>70122001</t>
  </si>
  <si>
    <t>Animal nutrition</t>
  </si>
  <si>
    <t>70122002</t>
  </si>
  <si>
    <t>Animal disease control</t>
  </si>
  <si>
    <t>70122003</t>
  </si>
  <si>
    <t>Animal trypanosomiasis</t>
  </si>
  <si>
    <t>70122004</t>
  </si>
  <si>
    <t>Foot or mouth control services</t>
  </si>
  <si>
    <t>70122005</t>
  </si>
  <si>
    <t>Animal health preventive medication services</t>
  </si>
  <si>
    <t>70122006</t>
  </si>
  <si>
    <t>Animal vaccination services</t>
  </si>
  <si>
    <t>70122007</t>
  </si>
  <si>
    <t>Veterinary administration</t>
  </si>
  <si>
    <t>70122008</t>
  </si>
  <si>
    <t>Veterinary laboratory technology</t>
  </si>
  <si>
    <t>70122009</t>
  </si>
  <si>
    <t>Animal hospital services</t>
  </si>
  <si>
    <t>70122010</t>
  </si>
  <si>
    <t>Animal health information services</t>
  </si>
  <si>
    <t>70130000</t>
  </si>
  <si>
    <t>Land and soil preparation and management and protection</t>
  </si>
  <si>
    <t>70131500</t>
  </si>
  <si>
    <t>Land and soil protection</t>
  </si>
  <si>
    <t>70131501</t>
  </si>
  <si>
    <t>Desertification assessment or control services</t>
  </si>
  <si>
    <t>70131502</t>
  </si>
  <si>
    <t>Soil conservation or protection services</t>
  </si>
  <si>
    <t>70131503</t>
  </si>
  <si>
    <t>Erosion control services</t>
  </si>
  <si>
    <t>70131504</t>
  </si>
  <si>
    <t>Sand dune fixation</t>
  </si>
  <si>
    <t>70131505</t>
  </si>
  <si>
    <t>Soil conditioning</t>
  </si>
  <si>
    <t>70131506</t>
  </si>
  <si>
    <t>Soil improvement</t>
  </si>
  <si>
    <t>70131600</t>
  </si>
  <si>
    <t>Land and soil preparation</t>
  </si>
  <si>
    <t>70131601</t>
  </si>
  <si>
    <t>Fertilizer application services</t>
  </si>
  <si>
    <t>70131602</t>
  </si>
  <si>
    <t>Lime spreading services</t>
  </si>
  <si>
    <t>70131603</t>
  </si>
  <si>
    <t>Plowing services</t>
  </si>
  <si>
    <t>70131604</t>
  </si>
  <si>
    <t>Seed bed preparation services</t>
  </si>
  <si>
    <t>70131605</t>
  </si>
  <si>
    <t>Soil chemical treatment services</t>
  </si>
  <si>
    <t>70131700</t>
  </si>
  <si>
    <t>Land and soil management</t>
  </si>
  <si>
    <t>70131701</t>
  </si>
  <si>
    <t>Land use planning</t>
  </si>
  <si>
    <t>70131702</t>
  </si>
  <si>
    <t>Land evaluation</t>
  </si>
  <si>
    <t>70131703</t>
  </si>
  <si>
    <t>Land reclamation</t>
  </si>
  <si>
    <t>70131704</t>
  </si>
  <si>
    <t>Agro ecological zones assessment or planning</t>
  </si>
  <si>
    <t>70131705</t>
  </si>
  <si>
    <t>Soil classification</t>
  </si>
  <si>
    <t>70131706</t>
  </si>
  <si>
    <t>Watershed management</t>
  </si>
  <si>
    <t>70131707</t>
  </si>
  <si>
    <t>Soil fertility analysis</t>
  </si>
  <si>
    <t>70131708</t>
  </si>
  <si>
    <t>Pedology</t>
  </si>
  <si>
    <t>70140000</t>
  </si>
  <si>
    <t>Crop production and management and protection</t>
  </si>
  <si>
    <t>70141500</t>
  </si>
  <si>
    <t>Crop production</t>
  </si>
  <si>
    <t>70141501</t>
  </si>
  <si>
    <t>Seed production services</t>
  </si>
  <si>
    <t>70141502</t>
  </si>
  <si>
    <t>Hydroponics</t>
  </si>
  <si>
    <t>70141503</t>
  </si>
  <si>
    <t>Grass or fodder production</t>
  </si>
  <si>
    <t>70141504</t>
  </si>
  <si>
    <t>Aromatic plants production</t>
  </si>
  <si>
    <t>70141505</t>
  </si>
  <si>
    <t>Beverage crops production</t>
  </si>
  <si>
    <t>70141506</t>
  </si>
  <si>
    <t>Cocoa production</t>
  </si>
  <si>
    <t>70141507</t>
  </si>
  <si>
    <t>Sugarbeet or sugarcane production</t>
  </si>
  <si>
    <t>70141508</t>
  </si>
  <si>
    <t>Nut production</t>
  </si>
  <si>
    <t>70141509</t>
  </si>
  <si>
    <t>Essential oil crops production</t>
  </si>
  <si>
    <t>70141510</t>
  </si>
  <si>
    <t>Fiber crops production</t>
  </si>
  <si>
    <t>70141511</t>
  </si>
  <si>
    <t>Fruit production</t>
  </si>
  <si>
    <t>70141512</t>
  </si>
  <si>
    <t>Grain or legume production</t>
  </si>
  <si>
    <t>70141513</t>
  </si>
  <si>
    <t>Insecticidal plants production</t>
  </si>
  <si>
    <t>70141514</t>
  </si>
  <si>
    <t>Medicinal plants production</t>
  </si>
  <si>
    <t>70141515</t>
  </si>
  <si>
    <t>Roots or tubers production</t>
  </si>
  <si>
    <t>70141516</t>
  </si>
  <si>
    <t>Cereals production</t>
  </si>
  <si>
    <t>70141517</t>
  </si>
  <si>
    <t>Rubber plant production</t>
  </si>
  <si>
    <t>70141518</t>
  </si>
  <si>
    <t>Spice crops production</t>
  </si>
  <si>
    <t>70141519</t>
  </si>
  <si>
    <t>Tobacco crop production</t>
  </si>
  <si>
    <t>70141520</t>
  </si>
  <si>
    <t>Vegetable production</t>
  </si>
  <si>
    <t>70141600</t>
  </si>
  <si>
    <t>Crop protection</t>
  </si>
  <si>
    <t>70141601</t>
  </si>
  <si>
    <t>Crop spraying services</t>
  </si>
  <si>
    <t>70141602</t>
  </si>
  <si>
    <t>Biological control services</t>
  </si>
  <si>
    <t>70141603</t>
  </si>
  <si>
    <t>Weed control services</t>
  </si>
  <si>
    <t>70141604</t>
  </si>
  <si>
    <t>Herbicide services</t>
  </si>
  <si>
    <t>70141605</t>
  </si>
  <si>
    <t>Integrated pest management services</t>
  </si>
  <si>
    <t>70141606</t>
  </si>
  <si>
    <t>Plant pathology</t>
  </si>
  <si>
    <t>70141607</t>
  </si>
  <si>
    <t>Locust control</t>
  </si>
  <si>
    <t>70141700</t>
  </si>
  <si>
    <t>Crop management</t>
  </si>
  <si>
    <t>70141701</t>
  </si>
  <si>
    <t>Greenhouse services</t>
  </si>
  <si>
    <t>70141702</t>
  </si>
  <si>
    <t>Fertilizer services</t>
  </si>
  <si>
    <t>70141703</t>
  </si>
  <si>
    <t>Crop administration</t>
  </si>
  <si>
    <t>70141704</t>
  </si>
  <si>
    <t>Crop substitution</t>
  </si>
  <si>
    <t>70141705</t>
  </si>
  <si>
    <t>Extension services</t>
  </si>
  <si>
    <t>70141706</t>
  </si>
  <si>
    <t>Crop specialization</t>
  </si>
  <si>
    <t>70141707</t>
  </si>
  <si>
    <t>Cultivation farming system management</t>
  </si>
  <si>
    <t>70141708</t>
  </si>
  <si>
    <t>Crop rotation or diversification counseling services</t>
  </si>
  <si>
    <t>70141709</t>
  </si>
  <si>
    <t>Plant taxonomy services</t>
  </si>
  <si>
    <t>70141710</t>
  </si>
  <si>
    <t>Field crop entomology</t>
  </si>
  <si>
    <t>70141800</t>
  </si>
  <si>
    <t>Crop planting and cultivation</t>
  </si>
  <si>
    <t>70141801</t>
  </si>
  <si>
    <t>Orchard tree or vine planting services</t>
  </si>
  <si>
    <t>70141802</t>
  </si>
  <si>
    <t>Sprout or twig services</t>
  </si>
  <si>
    <t>70141803</t>
  </si>
  <si>
    <t>Crop cultivating services</t>
  </si>
  <si>
    <t>70141804</t>
  </si>
  <si>
    <t>Crop planting services</t>
  </si>
  <si>
    <t>70141900</t>
  </si>
  <si>
    <t>Crop harvesting</t>
  </si>
  <si>
    <t>70141901</t>
  </si>
  <si>
    <t>Cash grains harvesting services</t>
  </si>
  <si>
    <t>70141902</t>
  </si>
  <si>
    <t>Fruit or tree nuts harvesting services</t>
  </si>
  <si>
    <t>70141903</t>
  </si>
  <si>
    <t>Field crop harvesting services</t>
  </si>
  <si>
    <t>70141904</t>
  </si>
  <si>
    <t>Seed harvesting services</t>
  </si>
  <si>
    <t>70142000</t>
  </si>
  <si>
    <t>Post harvesting crop processing</t>
  </si>
  <si>
    <t>70142001</t>
  </si>
  <si>
    <t>Silos related services</t>
  </si>
  <si>
    <t>70142002</t>
  </si>
  <si>
    <t>Grain dryers services</t>
  </si>
  <si>
    <t>70142003</t>
  </si>
  <si>
    <t>Crop processing services</t>
  </si>
  <si>
    <t>70142004</t>
  </si>
  <si>
    <t>Field crops market preparation services</t>
  </si>
  <si>
    <t>70142005</t>
  </si>
  <si>
    <t>Cash grain crops market preparation services</t>
  </si>
  <si>
    <t>70142006</t>
  </si>
  <si>
    <t>Vegetable crops market preparation services</t>
  </si>
  <si>
    <t>70142007</t>
  </si>
  <si>
    <t>Fruit crops market preparation services</t>
  </si>
  <si>
    <t>70142008</t>
  </si>
  <si>
    <t>Tree nut crops market preparation services</t>
  </si>
  <si>
    <t>70142009</t>
  </si>
  <si>
    <t>Ginning services</t>
  </si>
  <si>
    <t>70142010</t>
  </si>
  <si>
    <t>Crop cleaning services</t>
  </si>
  <si>
    <t>70142011</t>
  </si>
  <si>
    <t>Cooling or refrigeration services</t>
  </si>
  <si>
    <t>70150000</t>
  </si>
  <si>
    <t>Forestry</t>
  </si>
  <si>
    <t>70151500</t>
  </si>
  <si>
    <t>Forestry management</t>
  </si>
  <si>
    <t>70151501</t>
  </si>
  <si>
    <t>Forest resources management services</t>
  </si>
  <si>
    <t>70151502</t>
  </si>
  <si>
    <t>Forest pest control</t>
  </si>
  <si>
    <t>70151503</t>
  </si>
  <si>
    <t>Forest organizations or associations or cooperatives</t>
  </si>
  <si>
    <t>70151504</t>
  </si>
  <si>
    <t>Forest administration services</t>
  </si>
  <si>
    <t>70151505</t>
  </si>
  <si>
    <t>Forest inventory</t>
  </si>
  <si>
    <t>70151506</t>
  </si>
  <si>
    <t>Forest monitoring or evaluation</t>
  </si>
  <si>
    <t>70151507</t>
  </si>
  <si>
    <t>Afforestation services</t>
  </si>
  <si>
    <t>70151508</t>
  </si>
  <si>
    <t>Forestry extension services</t>
  </si>
  <si>
    <t>70151509</t>
  </si>
  <si>
    <t>Forest nursery management</t>
  </si>
  <si>
    <t>70151510</t>
  </si>
  <si>
    <t>Forest sectoral planning</t>
  </si>
  <si>
    <t>70151600</t>
  </si>
  <si>
    <t>Forestry industry</t>
  </si>
  <si>
    <t>70151601</t>
  </si>
  <si>
    <t>Nonwood production services</t>
  </si>
  <si>
    <t>70151602</t>
  </si>
  <si>
    <t>Essential oils production</t>
  </si>
  <si>
    <t>70151603</t>
  </si>
  <si>
    <t>Timber production services</t>
  </si>
  <si>
    <t>70151604</t>
  </si>
  <si>
    <t>Dyes production</t>
  </si>
  <si>
    <t>70151605</t>
  </si>
  <si>
    <t>Edible forestry production</t>
  </si>
  <si>
    <t>70151606</t>
  </si>
  <si>
    <t>Wood testing services</t>
  </si>
  <si>
    <t>70151700</t>
  </si>
  <si>
    <t>Forestry harvesting</t>
  </si>
  <si>
    <t>70151701</t>
  </si>
  <si>
    <t>Logging or felling</t>
  </si>
  <si>
    <t>70151702</t>
  </si>
  <si>
    <t>Forest harvesting mountainous areas</t>
  </si>
  <si>
    <t>70151703</t>
  </si>
  <si>
    <t>Forest harvesting specialized operations</t>
  </si>
  <si>
    <t>70151704</t>
  </si>
  <si>
    <t>Plantation harvesting</t>
  </si>
  <si>
    <t>70151705</t>
  </si>
  <si>
    <t>Swamp or mangrove forest harvesting</t>
  </si>
  <si>
    <t>70151706</t>
  </si>
  <si>
    <t>Temperate forest harvesting</t>
  </si>
  <si>
    <t>70151707</t>
  </si>
  <si>
    <t>Tropical high forests harvesting</t>
  </si>
  <si>
    <t>70151800</t>
  </si>
  <si>
    <t>Forestry conservation services</t>
  </si>
  <si>
    <t>70151801</t>
  </si>
  <si>
    <t>Conservation of forest genetic resources</t>
  </si>
  <si>
    <t>70151802</t>
  </si>
  <si>
    <t>Forest protection services</t>
  </si>
  <si>
    <t>70151803</t>
  </si>
  <si>
    <t>Forest arid land rehabilitation</t>
  </si>
  <si>
    <t>70151804</t>
  </si>
  <si>
    <t>Forest wind breaks or shelter belts</t>
  </si>
  <si>
    <t>70151805</t>
  </si>
  <si>
    <t>Forest reserves or parks conservation services</t>
  </si>
  <si>
    <t>70151806</t>
  </si>
  <si>
    <t>Forestry watershed management</t>
  </si>
  <si>
    <t>70151807</t>
  </si>
  <si>
    <t>Forestry torrent control</t>
  </si>
  <si>
    <t>70151900</t>
  </si>
  <si>
    <t>Forestry resources</t>
  </si>
  <si>
    <t>70151901</t>
  </si>
  <si>
    <t>Forest resources development</t>
  </si>
  <si>
    <t>70151902</t>
  </si>
  <si>
    <t>Agroforestry resources</t>
  </si>
  <si>
    <t>70151903</t>
  </si>
  <si>
    <t>Fuel wood resources</t>
  </si>
  <si>
    <t>70151904</t>
  </si>
  <si>
    <t>Silviculture</t>
  </si>
  <si>
    <t>70151905</t>
  </si>
  <si>
    <t>Arid rainfed plantation resources</t>
  </si>
  <si>
    <t>70151906</t>
  </si>
  <si>
    <t>Broad leafed plantation resources</t>
  </si>
  <si>
    <t>70151907</t>
  </si>
  <si>
    <t>Conifers plantations</t>
  </si>
  <si>
    <t>70151909</t>
  </si>
  <si>
    <t>Tropical rain forest plantations</t>
  </si>
  <si>
    <t>70151910</t>
  </si>
  <si>
    <t>Mangrove swamps resources</t>
  </si>
  <si>
    <t>70160000</t>
  </si>
  <si>
    <t>Wildlife and flora</t>
  </si>
  <si>
    <t>70161500</t>
  </si>
  <si>
    <t>Fauna</t>
  </si>
  <si>
    <t>70161501</t>
  </si>
  <si>
    <t>Fauna protection</t>
  </si>
  <si>
    <t>70161600</t>
  </si>
  <si>
    <t>Flora</t>
  </si>
  <si>
    <t>70161601</t>
  </si>
  <si>
    <t>Flora protection</t>
  </si>
  <si>
    <t>70161700</t>
  </si>
  <si>
    <t>Ecosystems</t>
  </si>
  <si>
    <t>70161701</t>
  </si>
  <si>
    <t>Ecodevelopment services</t>
  </si>
  <si>
    <t>70161702</t>
  </si>
  <si>
    <t>Marine ecosystem management services</t>
  </si>
  <si>
    <t>70161703</t>
  </si>
  <si>
    <t>Terrestrial ecosystem management services</t>
  </si>
  <si>
    <t>70161704</t>
  </si>
  <si>
    <t>Ecosystems protection services</t>
  </si>
  <si>
    <t>70170000</t>
  </si>
  <si>
    <t>Water resources development and oversight</t>
  </si>
  <si>
    <t>70171500</t>
  </si>
  <si>
    <t>Development</t>
  </si>
  <si>
    <t>70171501</t>
  </si>
  <si>
    <t>Water quality assessment services</t>
  </si>
  <si>
    <t>70171502</t>
  </si>
  <si>
    <t>Water resources planning services</t>
  </si>
  <si>
    <t>70171503</t>
  </si>
  <si>
    <t>Ground or surface water surveying</t>
  </si>
  <si>
    <t>70171504</t>
  </si>
  <si>
    <t>Water resources mapping services</t>
  </si>
  <si>
    <t>70171505</t>
  </si>
  <si>
    <t>River basin development</t>
  </si>
  <si>
    <t>70171506</t>
  </si>
  <si>
    <t>Ground or surface water modeling services</t>
  </si>
  <si>
    <t>70171600</t>
  </si>
  <si>
    <t>Oversight</t>
  </si>
  <si>
    <t>70171601</t>
  </si>
  <si>
    <t>Water quality management</t>
  </si>
  <si>
    <t>70171602</t>
  </si>
  <si>
    <t>Water testing services</t>
  </si>
  <si>
    <t>70171603</t>
  </si>
  <si>
    <t>Floodplain management</t>
  </si>
  <si>
    <t>70171604</t>
  </si>
  <si>
    <t>Water conservation advisory services</t>
  </si>
  <si>
    <t>70171605</t>
  </si>
  <si>
    <t>Water rights advisory services</t>
  </si>
  <si>
    <t>70171606</t>
  </si>
  <si>
    <t>Water resource recovery services</t>
  </si>
  <si>
    <t>70171607</t>
  </si>
  <si>
    <t>Water pricing services</t>
  </si>
  <si>
    <t>70171700</t>
  </si>
  <si>
    <t>Irrigation</t>
  </si>
  <si>
    <t>70171701</t>
  </si>
  <si>
    <t>Canal maintenance or management services</t>
  </si>
  <si>
    <t>70171702</t>
  </si>
  <si>
    <t>Dam maintenance or management services</t>
  </si>
  <si>
    <t>70171703</t>
  </si>
  <si>
    <t>Reservoirs maintenance or management services</t>
  </si>
  <si>
    <t>70171704</t>
  </si>
  <si>
    <t>Pumping station maintenance or management services</t>
  </si>
  <si>
    <t>70171705</t>
  </si>
  <si>
    <t>Pipelines maintenance or management services</t>
  </si>
  <si>
    <t>70171706</t>
  </si>
  <si>
    <t>Dike or embankment maintenance or management services</t>
  </si>
  <si>
    <t>70171707</t>
  </si>
  <si>
    <t>Water well maintenance or management services</t>
  </si>
  <si>
    <t>70171708</t>
  </si>
  <si>
    <t>Irrigation advisory services</t>
  </si>
  <si>
    <t>70171709</t>
  </si>
  <si>
    <t>Irrigation systems management services</t>
  </si>
  <si>
    <t>70171800</t>
  </si>
  <si>
    <t>Drainage services</t>
  </si>
  <si>
    <t>70171801</t>
  </si>
  <si>
    <t>Land drainage services</t>
  </si>
  <si>
    <t>70171802</t>
  </si>
  <si>
    <t>Storm water drainage</t>
  </si>
  <si>
    <t>70171803</t>
  </si>
  <si>
    <t>Flood protection or control services</t>
  </si>
  <si>
    <t>71000000</t>
  </si>
  <si>
    <t>Mining and oil and gas services</t>
  </si>
  <si>
    <t>71100000</t>
  </si>
  <si>
    <t>Mining services</t>
  </si>
  <si>
    <t>71101500</t>
  </si>
  <si>
    <t>Mine exploration</t>
  </si>
  <si>
    <t>71101501</t>
  </si>
  <si>
    <t>Mine development</t>
  </si>
  <si>
    <t>71101502</t>
  </si>
  <si>
    <t>Test boring or core drilling</t>
  </si>
  <si>
    <t>71101600</t>
  </si>
  <si>
    <t>Mine drilling and blasting services</t>
  </si>
  <si>
    <t>71101601</t>
  </si>
  <si>
    <t>Shaft sinking</t>
  </si>
  <si>
    <t>71101602</t>
  </si>
  <si>
    <t>Mine blasting services</t>
  </si>
  <si>
    <t>71101700</t>
  </si>
  <si>
    <t>Extraction</t>
  </si>
  <si>
    <t>71101701</t>
  </si>
  <si>
    <t>Shaft mining services</t>
  </si>
  <si>
    <t>71101702</t>
  </si>
  <si>
    <t>Open pit mining services</t>
  </si>
  <si>
    <t>71101703</t>
  </si>
  <si>
    <t>Strip mining services</t>
  </si>
  <si>
    <t>71101704</t>
  </si>
  <si>
    <t>In situ leaching ISL services</t>
  </si>
  <si>
    <t>71101705</t>
  </si>
  <si>
    <t>Pumping or draining</t>
  </si>
  <si>
    <t>71101706</t>
  </si>
  <si>
    <t>Overburden removal</t>
  </si>
  <si>
    <t>71101707</t>
  </si>
  <si>
    <t>Impoundment or storage of water services</t>
  </si>
  <si>
    <t>71101708</t>
  </si>
  <si>
    <t>Soil flushing services</t>
  </si>
  <si>
    <t>71101709</t>
  </si>
  <si>
    <t>Mine filling services</t>
  </si>
  <si>
    <t>71110000</t>
  </si>
  <si>
    <t>Oil and gas exploration services</t>
  </si>
  <si>
    <t>71112000</t>
  </si>
  <si>
    <t>Cased hole well logging services</t>
  </si>
  <si>
    <t>71112001</t>
  </si>
  <si>
    <t>Cased hole formation sampling testing services</t>
  </si>
  <si>
    <t>71112002</t>
  </si>
  <si>
    <t>Casing thickness measurement services</t>
  </si>
  <si>
    <t>71112003</t>
  </si>
  <si>
    <t>Chemical cutters services</t>
  </si>
  <si>
    <t>71112004</t>
  </si>
  <si>
    <t>Electromagnetic pipe recovery services</t>
  </si>
  <si>
    <t>71112005</t>
  </si>
  <si>
    <t>Well flow measurement services</t>
  </si>
  <si>
    <t>71112006</t>
  </si>
  <si>
    <t>Well fluid density measurement services</t>
  </si>
  <si>
    <t>71112007</t>
  </si>
  <si>
    <t>Well fluid temperature measurement services</t>
  </si>
  <si>
    <t>71112008</t>
  </si>
  <si>
    <t>Free point tool services</t>
  </si>
  <si>
    <t>71112009</t>
  </si>
  <si>
    <t>Gamma ray services</t>
  </si>
  <si>
    <t>71112010</t>
  </si>
  <si>
    <t>Jet cutter services</t>
  </si>
  <si>
    <t>71112011</t>
  </si>
  <si>
    <t>Measurement while perforating services</t>
  </si>
  <si>
    <t>71112012</t>
  </si>
  <si>
    <t>Neutron porosity services</t>
  </si>
  <si>
    <t>71112013</t>
  </si>
  <si>
    <t>Nuclear spectroscopy services</t>
  </si>
  <si>
    <t>71112014</t>
  </si>
  <si>
    <t>Well packer services</t>
  </si>
  <si>
    <t>71112015</t>
  </si>
  <si>
    <t>Permanent magnets pipe recovery services</t>
  </si>
  <si>
    <t>71112017</t>
  </si>
  <si>
    <t>Well pressure measurement control services</t>
  </si>
  <si>
    <t>71112018</t>
  </si>
  <si>
    <t>Production logging borehole fluid measurement services</t>
  </si>
  <si>
    <t>71112019</t>
  </si>
  <si>
    <t>Production logging density measurement services</t>
  </si>
  <si>
    <t>71112020</t>
  </si>
  <si>
    <t>Production logging downhole video services</t>
  </si>
  <si>
    <t>71112021</t>
  </si>
  <si>
    <t>Production logging flow measurement services</t>
  </si>
  <si>
    <t>71112022</t>
  </si>
  <si>
    <t>Production logging pressure measurement services</t>
  </si>
  <si>
    <t>71112023</t>
  </si>
  <si>
    <t>Other production logging services</t>
  </si>
  <si>
    <t>71112024</t>
  </si>
  <si>
    <t>Production logging temperature measurement services</t>
  </si>
  <si>
    <t>71112025</t>
  </si>
  <si>
    <t>Severing colliding services</t>
  </si>
  <si>
    <t>71112026</t>
  </si>
  <si>
    <t>Well logging acoustic services</t>
  </si>
  <si>
    <t>71112027</t>
  </si>
  <si>
    <t>Stuck point tool services</t>
  </si>
  <si>
    <t>71112028</t>
  </si>
  <si>
    <t>Thermal decay well logging services</t>
  </si>
  <si>
    <t>71112029</t>
  </si>
  <si>
    <t>Well tubular corrosion evaluation services</t>
  </si>
  <si>
    <t>71112030</t>
  </si>
  <si>
    <t>Well performance services</t>
  </si>
  <si>
    <t>71112031</t>
  </si>
  <si>
    <t>Well tubular services</t>
  </si>
  <si>
    <t>71112100</t>
  </si>
  <si>
    <t>Open hole well logging services</t>
  </si>
  <si>
    <t>71112101</t>
  </si>
  <si>
    <t>Digital acoustic logging services</t>
  </si>
  <si>
    <t>71112102</t>
  </si>
  <si>
    <t>Borehole geometry logging services</t>
  </si>
  <si>
    <t>71112103</t>
  </si>
  <si>
    <t>Density lithology nuclear logging services</t>
  </si>
  <si>
    <t>71112105</t>
  </si>
  <si>
    <t>Dipole acoustic logging services</t>
  </si>
  <si>
    <t>71112106</t>
  </si>
  <si>
    <t>Directional logging services</t>
  </si>
  <si>
    <t>71112107</t>
  </si>
  <si>
    <t>Directional survey services</t>
  </si>
  <si>
    <t>71112108</t>
  </si>
  <si>
    <t>Electromagnetic propagation logging services</t>
  </si>
  <si>
    <t>71112109</t>
  </si>
  <si>
    <t>Formation testing sampling services</t>
  </si>
  <si>
    <t>71112110</t>
  </si>
  <si>
    <t>Fracture identification logging services</t>
  </si>
  <si>
    <t>71112111</t>
  </si>
  <si>
    <t>Gamma ray logging services</t>
  </si>
  <si>
    <t>71112112</t>
  </si>
  <si>
    <t>Gamma ray spectroscopy logging services</t>
  </si>
  <si>
    <t>71112113</t>
  </si>
  <si>
    <t>Geochemical nuclear logging services</t>
  </si>
  <si>
    <t>71112114</t>
  </si>
  <si>
    <t>Well imaging services</t>
  </si>
  <si>
    <t>71112115</t>
  </si>
  <si>
    <t>Magnetic resonance logging services</t>
  </si>
  <si>
    <t>71112116</t>
  </si>
  <si>
    <t>Microresistivity logging services</t>
  </si>
  <si>
    <t>71112117</t>
  </si>
  <si>
    <t>Neutron porosity logging services</t>
  </si>
  <si>
    <t>71112119</t>
  </si>
  <si>
    <t>Resistivity logging services</t>
  </si>
  <si>
    <t>71112120</t>
  </si>
  <si>
    <t>Slim access acoustic logging services</t>
  </si>
  <si>
    <t>71112121</t>
  </si>
  <si>
    <t>Acoustic cement bond ratio logging services</t>
  </si>
  <si>
    <t>71112122</t>
  </si>
  <si>
    <t>Well acoustic imaging services</t>
  </si>
  <si>
    <t>71112123</t>
  </si>
  <si>
    <t>Formation dip direction and angle logging services</t>
  </si>
  <si>
    <t>71112200</t>
  </si>
  <si>
    <t>Other logging services</t>
  </si>
  <si>
    <t>71112202</t>
  </si>
  <si>
    <t>Logging while drilling services</t>
  </si>
  <si>
    <t>71112203</t>
  </si>
  <si>
    <t>Logging during fishing services</t>
  </si>
  <si>
    <t>71112204</t>
  </si>
  <si>
    <t>Logging while perforating services</t>
  </si>
  <si>
    <t>71112205</t>
  </si>
  <si>
    <t>Drill pipe conveyed well services</t>
  </si>
  <si>
    <t>71112206</t>
  </si>
  <si>
    <t>General well logging services</t>
  </si>
  <si>
    <t>71112300</t>
  </si>
  <si>
    <t>Seismic services</t>
  </si>
  <si>
    <t>71112301</t>
  </si>
  <si>
    <t>2d/ 3d/ 4d land seismic acquisition services</t>
  </si>
  <si>
    <t>71112302</t>
  </si>
  <si>
    <t>2d/ 3d/ 4d marine seismic acquisition services</t>
  </si>
  <si>
    <t>71112303</t>
  </si>
  <si>
    <t>2d/ 3d/ 4d seismic data processing services</t>
  </si>
  <si>
    <t>71112322</t>
  </si>
  <si>
    <t>2d / 3d/ 4d  seismic data interpretation</t>
  </si>
  <si>
    <t>71112323</t>
  </si>
  <si>
    <t>Well velocity survey services</t>
  </si>
  <si>
    <t>71112324</t>
  </si>
  <si>
    <t>Other seismic services</t>
  </si>
  <si>
    <t>71112325</t>
  </si>
  <si>
    <t>Borehole seismic land acquisition services</t>
  </si>
  <si>
    <t>71112326</t>
  </si>
  <si>
    <t>Borehole seismic marine acquisition services</t>
  </si>
  <si>
    <t>71112327</t>
  </si>
  <si>
    <t>Borehole seismic processing services</t>
  </si>
  <si>
    <t>71112328</t>
  </si>
  <si>
    <t>Borehole seismic monitoring acquisition services</t>
  </si>
  <si>
    <t>71112329</t>
  </si>
  <si>
    <t>Borehole seismic while drilling acquisition services</t>
  </si>
  <si>
    <t>71112330</t>
  </si>
  <si>
    <t>Simultaneous borehole and surface seismic acquisition services</t>
  </si>
  <si>
    <t>71120000</t>
  </si>
  <si>
    <t>Well drilling and construction services</t>
  </si>
  <si>
    <t>71121000</t>
  </si>
  <si>
    <t>Cement pumping services</t>
  </si>
  <si>
    <t>71121001</t>
  </si>
  <si>
    <t>Oilfield casing hardware services</t>
  </si>
  <si>
    <t>71121002</t>
  </si>
  <si>
    <t>Oilfield cement lab testing services</t>
  </si>
  <si>
    <t>71121008</t>
  </si>
  <si>
    <t>Oilwell lost circulation services</t>
  </si>
  <si>
    <t>71121009</t>
  </si>
  <si>
    <t>Oilfield mud removal services</t>
  </si>
  <si>
    <t>71121010</t>
  </si>
  <si>
    <t>Plug cement services</t>
  </si>
  <si>
    <t>71121011</t>
  </si>
  <si>
    <t>Well site pressure pumping services</t>
  </si>
  <si>
    <t>71121012</t>
  </si>
  <si>
    <t>Oilfield pressure testing services</t>
  </si>
  <si>
    <t>71121016</t>
  </si>
  <si>
    <t>Squeeze well cementing services</t>
  </si>
  <si>
    <t>71121017</t>
  </si>
  <si>
    <t>Well water control services</t>
  </si>
  <si>
    <t>71121018</t>
  </si>
  <si>
    <t>Well cement evaluation services</t>
  </si>
  <si>
    <t>71121024</t>
  </si>
  <si>
    <t>Casing cement services</t>
  </si>
  <si>
    <t>71121025</t>
  </si>
  <si>
    <t>Other cementing services</t>
  </si>
  <si>
    <t>71121100</t>
  </si>
  <si>
    <t>Coiled tubing services</t>
  </si>
  <si>
    <t>71121101</t>
  </si>
  <si>
    <t>Acidizing through coiled tubing services</t>
  </si>
  <si>
    <t>71121102</t>
  </si>
  <si>
    <t>Cable installation through coiled tubing services</t>
  </si>
  <si>
    <t>71121103</t>
  </si>
  <si>
    <t>Cementing through coiled tubing services</t>
  </si>
  <si>
    <t>71121104</t>
  </si>
  <si>
    <t>Chemical cutting through coiled tubing services</t>
  </si>
  <si>
    <t>71121105</t>
  </si>
  <si>
    <t>Clean out through coiled tubing services</t>
  </si>
  <si>
    <t>71121106</t>
  </si>
  <si>
    <t>Completion through coiled tubing services</t>
  </si>
  <si>
    <t>71121107</t>
  </si>
  <si>
    <t>Conveying inflatables through coiled tubing services</t>
  </si>
  <si>
    <t>71121108</t>
  </si>
  <si>
    <t>Coring through coiled tubing services</t>
  </si>
  <si>
    <t>71121109</t>
  </si>
  <si>
    <t>Extended reach well services</t>
  </si>
  <si>
    <t>71121110</t>
  </si>
  <si>
    <t>Fishing through coiled tubing services</t>
  </si>
  <si>
    <t>71121111</t>
  </si>
  <si>
    <t>Fracturing through coiled tubing services</t>
  </si>
  <si>
    <t>71121112</t>
  </si>
  <si>
    <t>High pressure coiled tubing services</t>
  </si>
  <si>
    <t>71121113</t>
  </si>
  <si>
    <t>Horizontal isolation oilfield services</t>
  </si>
  <si>
    <t>71121114</t>
  </si>
  <si>
    <t>Logging with coiled tubing services</t>
  </si>
  <si>
    <t>71121115</t>
  </si>
  <si>
    <t>Milling through coiled tubing services</t>
  </si>
  <si>
    <t>71121116</t>
  </si>
  <si>
    <t>Nitrogen related applications through coiled tubing</t>
  </si>
  <si>
    <t>71121117</t>
  </si>
  <si>
    <t>Perforating through coiled tubing services</t>
  </si>
  <si>
    <t>71121118</t>
  </si>
  <si>
    <t>Pipeline or flow line laying services</t>
  </si>
  <si>
    <t>71121119</t>
  </si>
  <si>
    <t>Pipeline intervention services</t>
  </si>
  <si>
    <t>71121120</t>
  </si>
  <si>
    <t>Sand control through coiled tubing services</t>
  </si>
  <si>
    <t>71121121</t>
  </si>
  <si>
    <t>Abrasive tubular cleaning services</t>
  </si>
  <si>
    <t>71121122</t>
  </si>
  <si>
    <t>Well kill through coiled tubing services</t>
  </si>
  <si>
    <t>71121123</t>
  </si>
  <si>
    <t>Casing exit with coiled tubing services</t>
  </si>
  <si>
    <t>71121200</t>
  </si>
  <si>
    <t>Coring services</t>
  </si>
  <si>
    <t>71121201</t>
  </si>
  <si>
    <t>Conventional coring services</t>
  </si>
  <si>
    <t>71121202</t>
  </si>
  <si>
    <t>Core isolation services</t>
  </si>
  <si>
    <t>71121203</t>
  </si>
  <si>
    <t>Core preservation services</t>
  </si>
  <si>
    <t>71121204</t>
  </si>
  <si>
    <t>Horizontal coring services</t>
  </si>
  <si>
    <t>71121205</t>
  </si>
  <si>
    <t>Oriented coring services</t>
  </si>
  <si>
    <t>71121206</t>
  </si>
  <si>
    <t>Rig site core analysis services</t>
  </si>
  <si>
    <t>71121207</t>
  </si>
  <si>
    <t>Sponge coring services</t>
  </si>
  <si>
    <t>71121208</t>
  </si>
  <si>
    <t>Wireline retrievable coring services</t>
  </si>
  <si>
    <t>71121209</t>
  </si>
  <si>
    <t>Anti jamming system services</t>
  </si>
  <si>
    <t>71121210</t>
  </si>
  <si>
    <t>Motor coring services</t>
  </si>
  <si>
    <t>71121211</t>
  </si>
  <si>
    <t>Full closure systems services</t>
  </si>
  <si>
    <t>71121300</t>
  </si>
  <si>
    <t>Downhole drilling tool services</t>
  </si>
  <si>
    <t>71121301</t>
  </si>
  <si>
    <t>Downhole drilling vibration control services</t>
  </si>
  <si>
    <t>71121302</t>
  </si>
  <si>
    <t>Downhole drilling borehole enlargement services</t>
  </si>
  <si>
    <t>71121303</t>
  </si>
  <si>
    <t>Downhole drilling reaming and gauge protection services</t>
  </si>
  <si>
    <t>71121304</t>
  </si>
  <si>
    <t>Downhole drilling torque or drag reduction services</t>
  </si>
  <si>
    <t>71121305</t>
  </si>
  <si>
    <t>Downhole drilling stuck pipe alleviation services</t>
  </si>
  <si>
    <t>71121306</t>
  </si>
  <si>
    <t>Downhole drilling tubular rental services</t>
  </si>
  <si>
    <t>71121307</t>
  </si>
  <si>
    <t>Downhole drilling tool repair services</t>
  </si>
  <si>
    <t>71121309</t>
  </si>
  <si>
    <t>Downhole drilling stabilization services</t>
  </si>
  <si>
    <t>71121400</t>
  </si>
  <si>
    <t>Oilfield drilling bit services</t>
  </si>
  <si>
    <t>71121401</t>
  </si>
  <si>
    <t>Oilfield drilling bit design services</t>
  </si>
  <si>
    <t>71121402</t>
  </si>
  <si>
    <t>Oilfield drilling bit hydraulic optimization services</t>
  </si>
  <si>
    <t>71121403</t>
  </si>
  <si>
    <t>Oilfield drilling bit planning services</t>
  </si>
  <si>
    <t>71121404</t>
  </si>
  <si>
    <t>Oilfield drilling bit recording services</t>
  </si>
  <si>
    <t>71121405</t>
  </si>
  <si>
    <t>Oilfield drilling bit repair services</t>
  </si>
  <si>
    <t>71121406</t>
  </si>
  <si>
    <t>Oilfield drilling bit footage contracts</t>
  </si>
  <si>
    <t>71121407</t>
  </si>
  <si>
    <t>Well site drilling optimization assistance service</t>
  </si>
  <si>
    <t>71121408</t>
  </si>
  <si>
    <t>Drill bit hydraulic lifting system services</t>
  </si>
  <si>
    <t>71121500</t>
  </si>
  <si>
    <t>Drilling measurement services</t>
  </si>
  <si>
    <t>71121501</t>
  </si>
  <si>
    <t>Acoustic measurement when drilling services</t>
  </si>
  <si>
    <t>71121502</t>
  </si>
  <si>
    <t>Acoustic telemetry when drilling services</t>
  </si>
  <si>
    <t>71121503</t>
  </si>
  <si>
    <t>Caliper measurement when drilling services</t>
  </si>
  <si>
    <t>71121504</t>
  </si>
  <si>
    <t>Density measurement when drilling services</t>
  </si>
  <si>
    <t>71121505</t>
  </si>
  <si>
    <t>Oilfield drilling performance services</t>
  </si>
  <si>
    <t>71121506</t>
  </si>
  <si>
    <t>Electromagnetic telemetry when drilling services</t>
  </si>
  <si>
    <t>71121507</t>
  </si>
  <si>
    <t>Formation dip measurement when drilling services</t>
  </si>
  <si>
    <t>71121508</t>
  </si>
  <si>
    <t>Formation pressure measurement when drilling services</t>
  </si>
  <si>
    <t>71121509</t>
  </si>
  <si>
    <t>Geologically steered wells</t>
  </si>
  <si>
    <t>71121510</t>
  </si>
  <si>
    <t>Geostopping services</t>
  </si>
  <si>
    <t>71121511</t>
  </si>
  <si>
    <t>Mud logging services</t>
  </si>
  <si>
    <t>71121512</t>
  </si>
  <si>
    <t>Nuclear magnetic resonance services</t>
  </si>
  <si>
    <t>71121513</t>
  </si>
  <si>
    <t>Porosity measurement when drilling services</t>
  </si>
  <si>
    <t>71121514</t>
  </si>
  <si>
    <t>Resistivity measurement when drilling services</t>
  </si>
  <si>
    <t>71121515</t>
  </si>
  <si>
    <t>Well surveying management services</t>
  </si>
  <si>
    <t>71121516</t>
  </si>
  <si>
    <t>Surveying wireline services</t>
  </si>
  <si>
    <t>71121600</t>
  </si>
  <si>
    <t>Oil well drilling services</t>
  </si>
  <si>
    <t>71121601</t>
  </si>
  <si>
    <t>Well casing crew service</t>
  </si>
  <si>
    <t>71121602</t>
  </si>
  <si>
    <t>Well casing planning services</t>
  </si>
  <si>
    <t>71121603</t>
  </si>
  <si>
    <t>Well casing milling services</t>
  </si>
  <si>
    <t>71121604</t>
  </si>
  <si>
    <t>Coiled tubing drilling services</t>
  </si>
  <si>
    <t>71121605</t>
  </si>
  <si>
    <t>Well completion planning services</t>
  </si>
  <si>
    <t>71121606</t>
  </si>
  <si>
    <t>Conventional well directional drilling services</t>
  </si>
  <si>
    <t>71121607</t>
  </si>
  <si>
    <t>Well directional drilling services</t>
  </si>
  <si>
    <t>71121608</t>
  </si>
  <si>
    <t>Well drilling contract development services</t>
  </si>
  <si>
    <t>71121610</t>
  </si>
  <si>
    <t>Well drilling engineering services</t>
  </si>
  <si>
    <t>71121611</t>
  </si>
  <si>
    <t>Well drilling mud or fluid services</t>
  </si>
  <si>
    <t>71121612</t>
  </si>
  <si>
    <t>Well drilling of water intake well services</t>
  </si>
  <si>
    <t>71121613</t>
  </si>
  <si>
    <t>Well drilling rig monitor services</t>
  </si>
  <si>
    <t>71121614</t>
  </si>
  <si>
    <t>Well drilling solids control</t>
  </si>
  <si>
    <t>71121615</t>
  </si>
  <si>
    <t>Well drilling stabilizing or hole opening services</t>
  </si>
  <si>
    <t>71121616</t>
  </si>
  <si>
    <t>Well drilling supervision</t>
  </si>
  <si>
    <t>71121617</t>
  </si>
  <si>
    <t>Well drilling control services</t>
  </si>
  <si>
    <t>71121618</t>
  </si>
  <si>
    <t>Well drilling other general services</t>
  </si>
  <si>
    <t>71121619</t>
  </si>
  <si>
    <t>Extended reach directional well drilling services</t>
  </si>
  <si>
    <t>71121620</t>
  </si>
  <si>
    <t>Multilateral directional well drilling services</t>
  </si>
  <si>
    <t>71121621</t>
  </si>
  <si>
    <t>Oil country tubular modification or testing services</t>
  </si>
  <si>
    <t>71121622</t>
  </si>
  <si>
    <t>Well drilling pickup or laydown service</t>
  </si>
  <si>
    <t>71121623</t>
  </si>
  <si>
    <t>Well drilling pipe storage</t>
  </si>
  <si>
    <t>71121624</t>
  </si>
  <si>
    <t>Well drilling pipe threading</t>
  </si>
  <si>
    <t>71121625</t>
  </si>
  <si>
    <t>Rat hole well drilling service</t>
  </si>
  <si>
    <t>71121626</t>
  </si>
  <si>
    <t>Short radius directional well drilling services</t>
  </si>
  <si>
    <t>71121627</t>
  </si>
  <si>
    <t>Steerable underreaming while well drilling services</t>
  </si>
  <si>
    <t>71121628</t>
  </si>
  <si>
    <t>Ultra short radius directional well drilling services</t>
  </si>
  <si>
    <t>71121629</t>
  </si>
  <si>
    <t>Underbalanced well drilling services</t>
  </si>
  <si>
    <t>71121630</t>
  </si>
  <si>
    <t>Well planning services</t>
  </si>
  <si>
    <t>71121631</t>
  </si>
  <si>
    <t>Well redrilling or reworking services</t>
  </si>
  <si>
    <t>71121632</t>
  </si>
  <si>
    <t>Well drilling deviation control</t>
  </si>
  <si>
    <t>71121633</t>
  </si>
  <si>
    <t>Oilfield gravel packing services</t>
  </si>
  <si>
    <t>71121634</t>
  </si>
  <si>
    <t>Oilfield hull systems services</t>
  </si>
  <si>
    <t>71121635</t>
  </si>
  <si>
    <t>Rig well pulling crew services</t>
  </si>
  <si>
    <t>71121636</t>
  </si>
  <si>
    <t>Wellhead equipment services</t>
  </si>
  <si>
    <t>71121637</t>
  </si>
  <si>
    <t>Sidetracking with whipstock services</t>
  </si>
  <si>
    <t>71121700</t>
  </si>
  <si>
    <t>Oilfield fishing services</t>
  </si>
  <si>
    <t>71121701</t>
  </si>
  <si>
    <t>Oilfield fishing service design services</t>
  </si>
  <si>
    <t>71121702</t>
  </si>
  <si>
    <t>Oilfield fishing service economic evaluation services</t>
  </si>
  <si>
    <t>71121703</t>
  </si>
  <si>
    <t>Oilfield fishing service operation services</t>
  </si>
  <si>
    <t>71121704</t>
  </si>
  <si>
    <t>Oilfield junk recovery services</t>
  </si>
  <si>
    <t>71121705</t>
  </si>
  <si>
    <t>Oilfield pipe recovery service</t>
  </si>
  <si>
    <t>71121706</t>
  </si>
  <si>
    <t>Oilfield fishing or drilling services</t>
  </si>
  <si>
    <t>71121800</t>
  </si>
  <si>
    <t>Artificial lift services</t>
  </si>
  <si>
    <t>71121805</t>
  </si>
  <si>
    <t>Plunger lift services</t>
  </si>
  <si>
    <t>71121806</t>
  </si>
  <si>
    <t>Reciprocating rod lift services</t>
  </si>
  <si>
    <t>71121807</t>
  </si>
  <si>
    <t>Hydraulic lifting services</t>
  </si>
  <si>
    <t>71121808</t>
  </si>
  <si>
    <t>Progressive cavity lift CVX services</t>
  </si>
  <si>
    <t>71121809</t>
  </si>
  <si>
    <t>Well site optimization and automation services</t>
  </si>
  <si>
    <t>71121810</t>
  </si>
  <si>
    <t>Electronic submersible pump lifting services</t>
  </si>
  <si>
    <t>71121811</t>
  </si>
  <si>
    <t>Other lift systems</t>
  </si>
  <si>
    <t>71121812</t>
  </si>
  <si>
    <t>Gas lift Services</t>
  </si>
  <si>
    <t>71121900</t>
  </si>
  <si>
    <t>Downhole fluid services</t>
  </si>
  <si>
    <t>71121901</t>
  </si>
  <si>
    <t>Downhole fluid evaluation services</t>
  </si>
  <si>
    <t>71121902</t>
  </si>
  <si>
    <t>Downhole fluid laboratory services</t>
  </si>
  <si>
    <t>71121903</t>
  </si>
  <si>
    <t>Downhole fluid sampling services</t>
  </si>
  <si>
    <t>71121904</t>
  </si>
  <si>
    <t>Downhole fluid engineering services</t>
  </si>
  <si>
    <t>71122000</t>
  </si>
  <si>
    <t>Well perforating services</t>
  </si>
  <si>
    <t>71122001</t>
  </si>
  <si>
    <t>Coiled tubing well perforating services</t>
  </si>
  <si>
    <t>71122002</t>
  </si>
  <si>
    <t>Slickline well perforating services</t>
  </si>
  <si>
    <t>71122003</t>
  </si>
  <si>
    <t>Through tubing well perforation services</t>
  </si>
  <si>
    <t>71122004</t>
  </si>
  <si>
    <t>Tubing conveyed well perforating services</t>
  </si>
  <si>
    <t>71122005</t>
  </si>
  <si>
    <t>Wireline well perforating services</t>
  </si>
  <si>
    <t>71122006</t>
  </si>
  <si>
    <t>Well tubing puncher services</t>
  </si>
  <si>
    <t>71122100</t>
  </si>
  <si>
    <t>Oilfield sand control services</t>
  </si>
  <si>
    <t>71122101</t>
  </si>
  <si>
    <t>Acid sand control pumping services</t>
  </si>
  <si>
    <t>71122102</t>
  </si>
  <si>
    <t>Sand control blending services</t>
  </si>
  <si>
    <t>71122103</t>
  </si>
  <si>
    <t>Cleaning fluid sand control services</t>
  </si>
  <si>
    <t>71122104</t>
  </si>
  <si>
    <t>Completion fluid sand control services</t>
  </si>
  <si>
    <t>71122105</t>
  </si>
  <si>
    <t>Well consolidation services</t>
  </si>
  <si>
    <t>71122107</t>
  </si>
  <si>
    <t>Fracturing fluid sand control services</t>
  </si>
  <si>
    <t>71122108</t>
  </si>
  <si>
    <t>Fracturing pre frac design testing services</t>
  </si>
  <si>
    <t>71122109</t>
  </si>
  <si>
    <t>General /miscellaneous sand control services</t>
  </si>
  <si>
    <t>71122110</t>
  </si>
  <si>
    <t>Gravel carrier fluid sand control services</t>
  </si>
  <si>
    <t>71122111</t>
  </si>
  <si>
    <t>Sand control lab testing services</t>
  </si>
  <si>
    <t>71122112</t>
  </si>
  <si>
    <t>Multizone sand control services</t>
  </si>
  <si>
    <t>71122113</t>
  </si>
  <si>
    <t>Sand control monitoring services</t>
  </si>
  <si>
    <t>71122114</t>
  </si>
  <si>
    <t>Sand control temporary isolation services</t>
  </si>
  <si>
    <t>71122115</t>
  </si>
  <si>
    <t>Well tool redressing services</t>
  </si>
  <si>
    <t>71122116</t>
  </si>
  <si>
    <t>Non fracturing sand control pumping services</t>
  </si>
  <si>
    <t>71122200</t>
  </si>
  <si>
    <t>Slickline services</t>
  </si>
  <si>
    <t>71122201</t>
  </si>
  <si>
    <t>Slickline fishing services</t>
  </si>
  <si>
    <t>71122202</t>
  </si>
  <si>
    <t>Slickline lifting services</t>
  </si>
  <si>
    <t>71122203</t>
  </si>
  <si>
    <t>Slickline manipulation services</t>
  </si>
  <si>
    <t>71122204</t>
  </si>
  <si>
    <t>Slickline completion services</t>
  </si>
  <si>
    <t>71122205</t>
  </si>
  <si>
    <t>Slickline logging services</t>
  </si>
  <si>
    <t>71122206</t>
  </si>
  <si>
    <t>Slickline mechanical services</t>
  </si>
  <si>
    <t>71122207</t>
  </si>
  <si>
    <t>Slickline pipe recovery services</t>
  </si>
  <si>
    <t>71122300</t>
  </si>
  <si>
    <t>Subsea well services</t>
  </si>
  <si>
    <t>71122301</t>
  </si>
  <si>
    <t>Subsea well diving services</t>
  </si>
  <si>
    <t>71122302</t>
  </si>
  <si>
    <t>Subsea well remote operation vehicle rov services</t>
  </si>
  <si>
    <t>71122303</t>
  </si>
  <si>
    <t>Subsea well fixturing or test equipment services</t>
  </si>
  <si>
    <t>71122304</t>
  </si>
  <si>
    <t>Subsea well intervention or completion services</t>
  </si>
  <si>
    <t>71122305</t>
  </si>
  <si>
    <t>Subsea well safety test tree services</t>
  </si>
  <si>
    <t>71122306</t>
  </si>
  <si>
    <t>Subsea well equipment maintenance services</t>
  </si>
  <si>
    <t>71122307</t>
  </si>
  <si>
    <t>Subsea dredging trenching and excavation services</t>
  </si>
  <si>
    <t>71122308</t>
  </si>
  <si>
    <t>Subsea pipe laying and cable laying services</t>
  </si>
  <si>
    <t>71122400</t>
  </si>
  <si>
    <t>Well testing services</t>
  </si>
  <si>
    <t>71122407</t>
  </si>
  <si>
    <t>Drill stem testing services</t>
  </si>
  <si>
    <t>71122408</t>
  </si>
  <si>
    <t>Periodic well testing services</t>
  </si>
  <si>
    <t>71122409</t>
  </si>
  <si>
    <t>Surface well testing services</t>
  </si>
  <si>
    <t>71122410</t>
  </si>
  <si>
    <t>Underbalanced testing while drilling services</t>
  </si>
  <si>
    <t>71122500</t>
  </si>
  <si>
    <t>Water or gas control services</t>
  </si>
  <si>
    <t>71122501</t>
  </si>
  <si>
    <t>Water or gas control design services</t>
  </si>
  <si>
    <t>71122502</t>
  </si>
  <si>
    <t>Water or gas control evaluation services</t>
  </si>
  <si>
    <t>71122503</t>
  </si>
  <si>
    <t>Water or gas control isolation services</t>
  </si>
  <si>
    <t>71122504</t>
  </si>
  <si>
    <t>Water or gas control testing services</t>
  </si>
  <si>
    <t>71122505</t>
  </si>
  <si>
    <t>Water or gas testing services</t>
  </si>
  <si>
    <t>71122506</t>
  </si>
  <si>
    <t>Flare  services</t>
  </si>
  <si>
    <t>71122600</t>
  </si>
  <si>
    <t>Well completion services</t>
  </si>
  <si>
    <t>71122601</t>
  </si>
  <si>
    <t>Cased hole well completion services</t>
  </si>
  <si>
    <t>71122602</t>
  </si>
  <si>
    <t>Well completion fluids services</t>
  </si>
  <si>
    <t>71122605</t>
  </si>
  <si>
    <t>Gas lift well completion services</t>
  </si>
  <si>
    <t>71122606</t>
  </si>
  <si>
    <t>Intelligent well completion services</t>
  </si>
  <si>
    <t>71122608</t>
  </si>
  <si>
    <t>Multilateral well completion services</t>
  </si>
  <si>
    <t>71122610</t>
  </si>
  <si>
    <t>Sand control well completion services</t>
  </si>
  <si>
    <t>71122614</t>
  </si>
  <si>
    <t>Liner running services</t>
  </si>
  <si>
    <t>71122615</t>
  </si>
  <si>
    <t>Open hole completion services</t>
  </si>
  <si>
    <t>71122616</t>
  </si>
  <si>
    <t>Expandable pipe/screen well completion services</t>
  </si>
  <si>
    <t>71122700</t>
  </si>
  <si>
    <t>Well maintenance services</t>
  </si>
  <si>
    <t>71122701</t>
  </si>
  <si>
    <t>Oil well platform maintenance services</t>
  </si>
  <si>
    <t>71122702</t>
  </si>
  <si>
    <t>Oilfield pumping unit maintenance services</t>
  </si>
  <si>
    <t>71122703</t>
  </si>
  <si>
    <t>Oilfield rod pump repair services</t>
  </si>
  <si>
    <t>71122704</t>
  </si>
  <si>
    <t>Oilfield snubbing service</t>
  </si>
  <si>
    <t>71122705</t>
  </si>
  <si>
    <t>Oilfield sucker rod maintenance services</t>
  </si>
  <si>
    <t>71122706</t>
  </si>
  <si>
    <t>Well swabbing services</t>
  </si>
  <si>
    <t>71122707</t>
  </si>
  <si>
    <t>Oilfield tubing anchor services</t>
  </si>
  <si>
    <t>71122708</t>
  </si>
  <si>
    <t>Oilfield pump mechanic services</t>
  </si>
  <si>
    <t>71122709</t>
  </si>
  <si>
    <t>Downhole tool maintenance services.</t>
  </si>
  <si>
    <t>71122710</t>
  </si>
  <si>
    <t>Oilfield tubular maintenance services</t>
  </si>
  <si>
    <t>71122800</t>
  </si>
  <si>
    <t>Well monitoring services</t>
  </si>
  <si>
    <t>71122801</t>
  </si>
  <si>
    <t>Downhole recording services</t>
  </si>
  <si>
    <t>71122802</t>
  </si>
  <si>
    <t>Well flow monitoring services</t>
  </si>
  <si>
    <t>71122803</t>
  </si>
  <si>
    <t>Oil or gas well monitoring services</t>
  </si>
  <si>
    <t>71122804</t>
  </si>
  <si>
    <t>Well site phase monitoring services</t>
  </si>
  <si>
    <t>71122805</t>
  </si>
  <si>
    <t>Well site pump monitoring services</t>
  </si>
  <si>
    <t>71122806</t>
  </si>
  <si>
    <t>Well site surface data acquisition services</t>
  </si>
  <si>
    <t>71122807</t>
  </si>
  <si>
    <t>Well site surface readout services</t>
  </si>
  <si>
    <t>71122808</t>
  </si>
  <si>
    <t>Well site surface recording services</t>
  </si>
  <si>
    <t>71122810</t>
  </si>
  <si>
    <t>Subsurface well testing services</t>
  </si>
  <si>
    <t>71122900</t>
  </si>
  <si>
    <t>Oilfield rigs</t>
  </si>
  <si>
    <t>71122901</t>
  </si>
  <si>
    <t>Deepwater oilfield rig services</t>
  </si>
  <si>
    <t>71122902</t>
  </si>
  <si>
    <t>Jackup oilfield rig services</t>
  </si>
  <si>
    <t>71122903</t>
  </si>
  <si>
    <t>Barge oilfield rig services</t>
  </si>
  <si>
    <t>71122904</t>
  </si>
  <si>
    <t>Land oilfield rig services</t>
  </si>
  <si>
    <t>71122905</t>
  </si>
  <si>
    <t>Platform oilfield rig services</t>
  </si>
  <si>
    <t>71123000</t>
  </si>
  <si>
    <t>Integrated services</t>
  </si>
  <si>
    <t>71123001</t>
  </si>
  <si>
    <t>Management and provision of all facilities engineering modification and maintenance services for a site or platform</t>
  </si>
  <si>
    <t>71123002</t>
  </si>
  <si>
    <t>Management and operation of all facilities, engineering, modification and maintenance services for site or platform</t>
  </si>
  <si>
    <t>71123003</t>
  </si>
  <si>
    <t>Hydrocarbon reservoir development and production services</t>
  </si>
  <si>
    <t>71123004</t>
  </si>
  <si>
    <t>Well management / construction services</t>
  </si>
  <si>
    <t>71123005</t>
  </si>
  <si>
    <t>Management and provision of all catering, cleaning, office and security services at location or platform</t>
  </si>
  <si>
    <t>71123006</t>
  </si>
  <si>
    <t>Field development</t>
  </si>
  <si>
    <t>71123007</t>
  </si>
  <si>
    <t>Integrated field rehabilitation services</t>
  </si>
  <si>
    <t>71130000</t>
  </si>
  <si>
    <t>Oil and gas extraction and production enhancement services</t>
  </si>
  <si>
    <t>71131000</t>
  </si>
  <si>
    <t>Well fracturing services</t>
  </si>
  <si>
    <t>71131001</t>
  </si>
  <si>
    <t>Acid based fluid well fracturing services</t>
  </si>
  <si>
    <t>71131002</t>
  </si>
  <si>
    <t>Emulsion based fluid well fracturing services</t>
  </si>
  <si>
    <t>71131003</t>
  </si>
  <si>
    <t>Foam based fluid well fracturing services</t>
  </si>
  <si>
    <t>71131004</t>
  </si>
  <si>
    <t>Oil well fracturing services</t>
  </si>
  <si>
    <t>71131005</t>
  </si>
  <si>
    <t>Oil well scale control services</t>
  </si>
  <si>
    <t>71131006</t>
  </si>
  <si>
    <t>Well fracture testing services</t>
  </si>
  <si>
    <t>71131007</t>
  </si>
  <si>
    <t>Well fracturing downhole evaluation services</t>
  </si>
  <si>
    <t>71131008</t>
  </si>
  <si>
    <t>Well fracturing height control services</t>
  </si>
  <si>
    <t>71131009</t>
  </si>
  <si>
    <t>Well fracturing monitoring services</t>
  </si>
  <si>
    <t>71131010</t>
  </si>
  <si>
    <t>Well fracturing service design services</t>
  </si>
  <si>
    <t>71131011</t>
  </si>
  <si>
    <t>Well fracturing service evaluation services</t>
  </si>
  <si>
    <t>71131012</t>
  </si>
  <si>
    <t>Well fracturing surface evaluation services</t>
  </si>
  <si>
    <t>71131013</t>
  </si>
  <si>
    <t>Well fracturing treatment quality control services</t>
  </si>
  <si>
    <t>71131014</t>
  </si>
  <si>
    <t>Oil based fluid well fracturing services</t>
  </si>
  <si>
    <t>71131015</t>
  </si>
  <si>
    <t>Other well fracturing services</t>
  </si>
  <si>
    <t>71131016</t>
  </si>
  <si>
    <t>Well fracturing stress management services</t>
  </si>
  <si>
    <t>71131018</t>
  </si>
  <si>
    <t>Water based linear fluid well fracturing services</t>
  </si>
  <si>
    <t>71131019</t>
  </si>
  <si>
    <t>Water based cross linked fluid well fracturing services</t>
  </si>
  <si>
    <t>71131100</t>
  </si>
  <si>
    <t>Matrix stimulation services</t>
  </si>
  <si>
    <t>71131101</t>
  </si>
  <si>
    <t>Acid based matrix stimulation services</t>
  </si>
  <si>
    <t>71131102</t>
  </si>
  <si>
    <t>Formation sealer matrix stimulation services</t>
  </si>
  <si>
    <t>71131103</t>
  </si>
  <si>
    <t>Matrix organic cleanup services</t>
  </si>
  <si>
    <t>71131104</t>
  </si>
  <si>
    <t>Matrix organic inhibition services</t>
  </si>
  <si>
    <t>71131105</t>
  </si>
  <si>
    <t>Matrix scale cleanup services</t>
  </si>
  <si>
    <t>71131106</t>
  </si>
  <si>
    <t>Matrix scale inhibition services</t>
  </si>
  <si>
    <t>71131107</t>
  </si>
  <si>
    <t>Matrix treatment design services</t>
  </si>
  <si>
    <t>71131108</t>
  </si>
  <si>
    <t>Matrix treatment diversion services</t>
  </si>
  <si>
    <t>71131109</t>
  </si>
  <si>
    <t>Matrix treatment evaluation services</t>
  </si>
  <si>
    <t>71131110</t>
  </si>
  <si>
    <t>Matrix treatment quality control services</t>
  </si>
  <si>
    <t>71131111</t>
  </si>
  <si>
    <t>Non acid based matrix stimulation services</t>
  </si>
  <si>
    <t>71131200</t>
  </si>
  <si>
    <t>Oilfield nitrogen services</t>
  </si>
  <si>
    <t>71131201</t>
  </si>
  <si>
    <t>Nitrogen well services</t>
  </si>
  <si>
    <t>71131300</t>
  </si>
  <si>
    <t>Other oilfield pumping services</t>
  </si>
  <si>
    <t>71131301</t>
  </si>
  <si>
    <t>Bottom intake oilfield pumping services</t>
  </si>
  <si>
    <t>71131302</t>
  </si>
  <si>
    <t>Cable deployed oilfield pumping services</t>
  </si>
  <si>
    <t>71131303</t>
  </si>
  <si>
    <t>Co2 oilfield pumping services</t>
  </si>
  <si>
    <t>71131304</t>
  </si>
  <si>
    <t>Coiled tubing deployed oilfield pumping services</t>
  </si>
  <si>
    <t>71131305</t>
  </si>
  <si>
    <t>Downhole pumping services</t>
  </si>
  <si>
    <t>71131306</t>
  </si>
  <si>
    <t>Dual completion well services</t>
  </si>
  <si>
    <t>71131307</t>
  </si>
  <si>
    <t>Horizontal pumping well services</t>
  </si>
  <si>
    <t>71131308</t>
  </si>
  <si>
    <t>Oilfield pumping installation pull or operation services</t>
  </si>
  <si>
    <t>71131309</t>
  </si>
  <si>
    <t>Well profile modification services</t>
  </si>
  <si>
    <t>71131310</t>
  </si>
  <si>
    <t>Oilfield spooling services</t>
  </si>
  <si>
    <t>71131311</t>
  </si>
  <si>
    <t>Progressive cavity pump services</t>
  </si>
  <si>
    <t>71131312</t>
  </si>
  <si>
    <t>Electronic submersible pump services</t>
  </si>
  <si>
    <t>71131313</t>
  </si>
  <si>
    <t>Conventional pumping services</t>
  </si>
  <si>
    <t>71131400</t>
  </si>
  <si>
    <t>Well production services</t>
  </si>
  <si>
    <t>71131401</t>
  </si>
  <si>
    <t>Oilfield flare system services</t>
  </si>
  <si>
    <t>71131402</t>
  </si>
  <si>
    <t>Oilfield hot oil or water service</t>
  </si>
  <si>
    <t>71131403</t>
  </si>
  <si>
    <t>Oilfield steaming services</t>
  </si>
  <si>
    <t>71131404</t>
  </si>
  <si>
    <t>Sulfide scavenging services</t>
  </si>
  <si>
    <t>71131405</t>
  </si>
  <si>
    <t>Flow line hydrate formation control services</t>
  </si>
  <si>
    <t>71131406</t>
  </si>
  <si>
    <t>Iron sulfide deposit removal services</t>
  </si>
  <si>
    <t>71131407</t>
  </si>
  <si>
    <t>Squeeze modeling services</t>
  </si>
  <si>
    <t>71131408</t>
  </si>
  <si>
    <t>Hydrate formation modeling services</t>
  </si>
  <si>
    <t>71131409</t>
  </si>
  <si>
    <t>Chemical treatment monitoring services</t>
  </si>
  <si>
    <t>71131410</t>
  </si>
  <si>
    <t>Pipeline cleaning services</t>
  </si>
  <si>
    <t>71131411</t>
  </si>
  <si>
    <t>Pipeline flow enhancement services</t>
  </si>
  <si>
    <t>71131412</t>
  </si>
  <si>
    <t>Well restoration and enhancement services</t>
  </si>
  <si>
    <t>71131413</t>
  </si>
  <si>
    <t>Corrosion inhibiting services</t>
  </si>
  <si>
    <t>71131414</t>
  </si>
  <si>
    <t>Scale inhibiting services</t>
  </si>
  <si>
    <t>71131415</t>
  </si>
  <si>
    <t>Pipeline flow assurance services</t>
  </si>
  <si>
    <t>71131416</t>
  </si>
  <si>
    <t>Impurity removal services</t>
  </si>
  <si>
    <t>71131417</t>
  </si>
  <si>
    <t>Organic fouling control services</t>
  </si>
  <si>
    <t>71131418</t>
  </si>
  <si>
    <t>Bacterial and fungus control services</t>
  </si>
  <si>
    <t>71140000</t>
  </si>
  <si>
    <t>Oil and gas restoration and reclamation services</t>
  </si>
  <si>
    <t>71141000</t>
  </si>
  <si>
    <t>Emergency well control services</t>
  </si>
  <si>
    <t>71141001</t>
  </si>
  <si>
    <t>Well pressure control services</t>
  </si>
  <si>
    <t>71141002</t>
  </si>
  <si>
    <t>Well capping services</t>
  </si>
  <si>
    <t>71141003</t>
  </si>
  <si>
    <t>Well fire fighting services</t>
  </si>
  <si>
    <t>71141004</t>
  </si>
  <si>
    <t>Wild well control services</t>
  </si>
  <si>
    <t>71141005</t>
  </si>
  <si>
    <t>Dead well workover</t>
  </si>
  <si>
    <t>71141006</t>
  </si>
  <si>
    <t>Well freeze operations</t>
  </si>
  <si>
    <t>71141007</t>
  </si>
  <si>
    <t>Relief well design and implementation</t>
  </si>
  <si>
    <t>71141008</t>
  </si>
  <si>
    <t>Well control engineering services</t>
  </si>
  <si>
    <t>71141100</t>
  </si>
  <si>
    <t>Well plugging and abandonment services</t>
  </si>
  <si>
    <t>71141101</t>
  </si>
  <si>
    <t>Well abandonment services</t>
  </si>
  <si>
    <t>71141102</t>
  </si>
  <si>
    <t>Well plugging services</t>
  </si>
  <si>
    <t>71141103</t>
  </si>
  <si>
    <t>Well abandonment platform removal services</t>
  </si>
  <si>
    <t>71141104</t>
  </si>
  <si>
    <t>Well plugging and abandonment tubular cutting services</t>
  </si>
  <si>
    <t>71141200</t>
  </si>
  <si>
    <t>Well site restoration</t>
  </si>
  <si>
    <t>71141201</t>
  </si>
  <si>
    <t>Well cleaning or swabbing services</t>
  </si>
  <si>
    <t>71141202</t>
  </si>
  <si>
    <t>Well site restoration services</t>
  </si>
  <si>
    <t>71150000</t>
  </si>
  <si>
    <t>Oil and gas data management and processing services</t>
  </si>
  <si>
    <t>71151000</t>
  </si>
  <si>
    <t>Oilfield information management and communications services</t>
  </si>
  <si>
    <t>71151001</t>
  </si>
  <si>
    <t>Oilfield data and message transmission services</t>
  </si>
  <si>
    <t>71151002</t>
  </si>
  <si>
    <t>Oilfield graphics transmission services</t>
  </si>
  <si>
    <t>71151003</t>
  </si>
  <si>
    <t>Oilfield real time well data monitoring services</t>
  </si>
  <si>
    <t>71151004</t>
  </si>
  <si>
    <t>Oilfield satellite well data transmission services</t>
  </si>
  <si>
    <t>71151005</t>
  </si>
  <si>
    <t>Oilfield well data transmission services</t>
  </si>
  <si>
    <t>71151007</t>
  </si>
  <si>
    <t>Computer based simulation training program services</t>
  </si>
  <si>
    <t>71151100</t>
  </si>
  <si>
    <t>Oilfield data management services</t>
  </si>
  <si>
    <t>71151101</t>
  </si>
  <si>
    <t>Oilfield asset data management services</t>
  </si>
  <si>
    <t>71151102</t>
  </si>
  <si>
    <t>Oilfield data mining services</t>
  </si>
  <si>
    <t>71151103</t>
  </si>
  <si>
    <t>Oilfield log data management services</t>
  </si>
  <si>
    <t>71151104</t>
  </si>
  <si>
    <t>Oilfield mapping data management services</t>
  </si>
  <si>
    <t>71151105</t>
  </si>
  <si>
    <t>Seismic data management services</t>
  </si>
  <si>
    <t>71151106</t>
  </si>
  <si>
    <t>Data storage and backup</t>
  </si>
  <si>
    <t>71151200</t>
  </si>
  <si>
    <t>Oilfield economic and risk model services</t>
  </si>
  <si>
    <t>71151201</t>
  </si>
  <si>
    <t>Oilfield budgeting services</t>
  </si>
  <si>
    <t>71151202</t>
  </si>
  <si>
    <t>Oilfield capital planning services</t>
  </si>
  <si>
    <t>71151203</t>
  </si>
  <si>
    <t>Oilfield decision tree services</t>
  </si>
  <si>
    <t>71151300</t>
  </si>
  <si>
    <t>Oilfield interpretation services</t>
  </si>
  <si>
    <t>71151301</t>
  </si>
  <si>
    <t>Oilfield bubble map services</t>
  </si>
  <si>
    <t>71151302</t>
  </si>
  <si>
    <t>Oilfield case studies</t>
  </si>
  <si>
    <t>71151303</t>
  </si>
  <si>
    <t>Oilfield decline analysis</t>
  </si>
  <si>
    <t>71151304</t>
  </si>
  <si>
    <t>Oilfield field studies</t>
  </si>
  <si>
    <t>71151305</t>
  </si>
  <si>
    <t>Oilfield fracturing interpretation services</t>
  </si>
  <si>
    <t>71151306</t>
  </si>
  <si>
    <t>Geology services</t>
  </si>
  <si>
    <t>71151307</t>
  </si>
  <si>
    <t>Geophysics services</t>
  </si>
  <si>
    <t>71151308</t>
  </si>
  <si>
    <t>Gravel pack interpretation services</t>
  </si>
  <si>
    <t>71151309</t>
  </si>
  <si>
    <t>Oilfield grid mapping services</t>
  </si>
  <si>
    <t>71151310</t>
  </si>
  <si>
    <t>Oilfield mapping or visualization services</t>
  </si>
  <si>
    <t>71151311</t>
  </si>
  <si>
    <t>Petrophysics services</t>
  </si>
  <si>
    <t>71151315</t>
  </si>
  <si>
    <t>Rock mechanics services</t>
  </si>
  <si>
    <t>71151316</t>
  </si>
  <si>
    <t>Reservoir services</t>
  </si>
  <si>
    <t>71151317</t>
  </si>
  <si>
    <t>General formation evaluation</t>
  </si>
  <si>
    <t>71151318</t>
  </si>
  <si>
    <t>Acoustic waveform processing services</t>
  </si>
  <si>
    <t>71151319</t>
  </si>
  <si>
    <t>Geomechanical services processing</t>
  </si>
  <si>
    <t>71151320</t>
  </si>
  <si>
    <t>Nuclear magnetic resonance processing and interpretation services</t>
  </si>
  <si>
    <t>71151321</t>
  </si>
  <si>
    <t>Resistivity processing and interpretation services</t>
  </si>
  <si>
    <t>71151322</t>
  </si>
  <si>
    <t>Dip angle and direction processing</t>
  </si>
  <si>
    <t>71151323</t>
  </si>
  <si>
    <t>Borehole image processing</t>
  </si>
  <si>
    <t>71151324</t>
  </si>
  <si>
    <t>Logging while drilling processing</t>
  </si>
  <si>
    <t>71151325</t>
  </si>
  <si>
    <t>Pulsed neutron processing and interpretation services</t>
  </si>
  <si>
    <t>71151326</t>
  </si>
  <si>
    <t>General cased hole and production log processing</t>
  </si>
  <si>
    <t>71151327</t>
  </si>
  <si>
    <t>Casing inspection analysis services processing</t>
  </si>
  <si>
    <t>71151400</t>
  </si>
  <si>
    <t>Well service engineering</t>
  </si>
  <si>
    <t>71151401</t>
  </si>
  <si>
    <t>Well cementing job design services</t>
  </si>
  <si>
    <t>71151402</t>
  </si>
  <si>
    <t>Coiled tubing job design services</t>
  </si>
  <si>
    <t>71151403</t>
  </si>
  <si>
    <t>Well drilling job design services</t>
  </si>
  <si>
    <t>71151404</t>
  </si>
  <si>
    <t>Well fracturing job design services</t>
  </si>
  <si>
    <t>71151405</t>
  </si>
  <si>
    <t>Matrix stimulation job design services</t>
  </si>
  <si>
    <t>71151406</t>
  </si>
  <si>
    <t>Well sand control job design services</t>
  </si>
  <si>
    <t>71160000</t>
  </si>
  <si>
    <t>Oil and gas well project management services</t>
  </si>
  <si>
    <t>71161000</t>
  </si>
  <si>
    <t>Oilfield modeling services</t>
  </si>
  <si>
    <t>71161001</t>
  </si>
  <si>
    <t>Oilfield completion models</t>
  </si>
  <si>
    <t>71161002</t>
  </si>
  <si>
    <t>Oilfield drilling models</t>
  </si>
  <si>
    <t>71161003</t>
  </si>
  <si>
    <t>Oilfield economic models</t>
  </si>
  <si>
    <t>71161004</t>
  </si>
  <si>
    <t>Oilfield field development models</t>
  </si>
  <si>
    <t>71161005</t>
  </si>
  <si>
    <t>Oilfield production models</t>
  </si>
  <si>
    <t>71161006</t>
  </si>
  <si>
    <t>Oilfield risk management services</t>
  </si>
  <si>
    <t>71161007</t>
  </si>
  <si>
    <t>Geological or geophysical models</t>
  </si>
  <si>
    <t>71161008</t>
  </si>
  <si>
    <t>Reservoir models</t>
  </si>
  <si>
    <t>71161100</t>
  </si>
  <si>
    <t>Oilfield production engineering management</t>
  </si>
  <si>
    <t>71161101</t>
  </si>
  <si>
    <t>Oilfield artificial lift services</t>
  </si>
  <si>
    <t>71161102</t>
  </si>
  <si>
    <t>Enhanced oil recovery services</t>
  </si>
  <si>
    <t>71161103</t>
  </si>
  <si>
    <t>Well injection services</t>
  </si>
  <si>
    <t>71161104</t>
  </si>
  <si>
    <t>Oilfield production system analysis services</t>
  </si>
  <si>
    <t>71161105</t>
  </si>
  <si>
    <t>Well perforation services</t>
  </si>
  <si>
    <t>71161106</t>
  </si>
  <si>
    <t>Oilfield production chemistry services</t>
  </si>
  <si>
    <t>71161107</t>
  </si>
  <si>
    <t>Oilfield production monitoring services</t>
  </si>
  <si>
    <t>71161109</t>
  </si>
  <si>
    <t>Well stimulation services</t>
  </si>
  <si>
    <t>71161110</t>
  </si>
  <si>
    <t>Underground gas storage services</t>
  </si>
  <si>
    <t>71161111</t>
  </si>
  <si>
    <t>Oilfield water management services</t>
  </si>
  <si>
    <t>71161200</t>
  </si>
  <si>
    <t>Oilfield production operations management</t>
  </si>
  <si>
    <t>71161201</t>
  </si>
  <si>
    <t>Oilfield hot oiling service</t>
  </si>
  <si>
    <t>71161202</t>
  </si>
  <si>
    <t>Oilfield lease operations</t>
  </si>
  <si>
    <t>71161203</t>
  </si>
  <si>
    <t>Oilfield logging services</t>
  </si>
  <si>
    <t>71161204</t>
  </si>
  <si>
    <t>Oilfield paraffin cutting service</t>
  </si>
  <si>
    <t>71161205</t>
  </si>
  <si>
    <t>Oilfield planning services</t>
  </si>
  <si>
    <t>71161206</t>
  </si>
  <si>
    <t>Oilfield processing services</t>
  </si>
  <si>
    <t>71161300</t>
  </si>
  <si>
    <t>Oilfield project management services</t>
  </si>
  <si>
    <t>71161301</t>
  </si>
  <si>
    <t>Oilfield audits or inspection services</t>
  </si>
  <si>
    <t>71161302</t>
  </si>
  <si>
    <t>Oilfield emergency response planning services</t>
  </si>
  <si>
    <t>71161303</t>
  </si>
  <si>
    <t>Oilfield field development services</t>
  </si>
  <si>
    <t>71161304</t>
  </si>
  <si>
    <t>Oilfield performance monitoring services</t>
  </si>
  <si>
    <t>71161305</t>
  </si>
  <si>
    <t>Oilfield reporting services</t>
  </si>
  <si>
    <t>71161306</t>
  </si>
  <si>
    <t>Oilfield succession plan or handover services</t>
  </si>
  <si>
    <t>71161307</t>
  </si>
  <si>
    <t>Oilfield training matrix services</t>
  </si>
  <si>
    <t>71161308</t>
  </si>
  <si>
    <t>Well site logistics or procurement services</t>
  </si>
  <si>
    <t>71161400</t>
  </si>
  <si>
    <t>Well construction management services</t>
  </si>
  <si>
    <t>71161402</t>
  </si>
  <si>
    <t>Well completion engineering services</t>
  </si>
  <si>
    <t>71161403</t>
  </si>
  <si>
    <t>Deadman anchor services</t>
  </si>
  <si>
    <t>71161405</t>
  </si>
  <si>
    <t>Well site pit lining services</t>
  </si>
  <si>
    <t>71161407</t>
  </si>
  <si>
    <t>Well pulling unit services</t>
  </si>
  <si>
    <t>71161408</t>
  </si>
  <si>
    <t>Shorebased services</t>
  </si>
  <si>
    <t>71161409</t>
  </si>
  <si>
    <t>Test pit lining services</t>
  </si>
  <si>
    <t>71161410</t>
  </si>
  <si>
    <t>Well site vacuum truck services</t>
  </si>
  <si>
    <t>71161411</t>
  </si>
  <si>
    <t>Underbalanced applications engineering services</t>
  </si>
  <si>
    <t>71161412</t>
  </si>
  <si>
    <t>Well workover services</t>
  </si>
  <si>
    <t>71161413</t>
  </si>
  <si>
    <t>Well fabrication or construction services</t>
  </si>
  <si>
    <t>71161500</t>
  </si>
  <si>
    <t>Well site operations services</t>
  </si>
  <si>
    <t>71161501</t>
  </si>
  <si>
    <t>Well site electrical or instrumentation services</t>
  </si>
  <si>
    <t>71161502</t>
  </si>
  <si>
    <t>Well site heavy equipment or crane services</t>
  </si>
  <si>
    <t>71161503</t>
  </si>
  <si>
    <t>Well site inspection or equipment testing services</t>
  </si>
  <si>
    <t>71161504</t>
  </si>
  <si>
    <t>Well instrument or meter services</t>
  </si>
  <si>
    <t>71161505</t>
  </si>
  <si>
    <t>Well site valve or valve part services</t>
  </si>
  <si>
    <t>71161600</t>
  </si>
  <si>
    <t>Other oilfield support services</t>
  </si>
  <si>
    <t>71161601</t>
  </si>
  <si>
    <t>Oilfield drafting services</t>
  </si>
  <si>
    <t>71161602</t>
  </si>
  <si>
    <t>Oilfield equipment brokerage services</t>
  </si>
  <si>
    <t>71161603</t>
  </si>
  <si>
    <t>Oilfield research and development services</t>
  </si>
  <si>
    <t>71161604</t>
  </si>
  <si>
    <t>Oilfield certification services</t>
  </si>
  <si>
    <t>71161605</t>
  </si>
  <si>
    <t>Oilfield consultancy services</t>
  </si>
  <si>
    <t>72000000</t>
  </si>
  <si>
    <t>Building and Construction and Maintenance Services</t>
  </si>
  <si>
    <t>Building construction and support and maintenance and repair services</t>
  </si>
  <si>
    <t>Building support services</t>
  </si>
  <si>
    <t>72101501</t>
  </si>
  <si>
    <t>Handyman services</t>
  </si>
  <si>
    <t>72101502</t>
  </si>
  <si>
    <t>Scaffolding services</t>
  </si>
  <si>
    <t>72101503</t>
  </si>
  <si>
    <t>Rigging services</t>
  </si>
  <si>
    <t>72101504</t>
  </si>
  <si>
    <t>Disaster proofing or contingency services</t>
  </si>
  <si>
    <t>72101505</t>
  </si>
  <si>
    <t>Locksmith services</t>
  </si>
  <si>
    <t>72101506</t>
  </si>
  <si>
    <t>Elevator maintenance services.</t>
  </si>
  <si>
    <t>72101600</t>
  </si>
  <si>
    <t>Roofing and siding and sheet metal work</t>
  </si>
  <si>
    <t>72101601</t>
  </si>
  <si>
    <t>Roofing installation or repair</t>
  </si>
  <si>
    <t>72101602</t>
  </si>
  <si>
    <t>Skylight installation</t>
  </si>
  <si>
    <t>72101603</t>
  </si>
  <si>
    <t>Gutter or downspout services</t>
  </si>
  <si>
    <t>72101604</t>
  </si>
  <si>
    <t>Architectural sheet metal work</t>
  </si>
  <si>
    <t>72101605</t>
  </si>
  <si>
    <t>Ceiling erection or repair</t>
  </si>
  <si>
    <t>72101606</t>
  </si>
  <si>
    <t>Chute installation</t>
  </si>
  <si>
    <t>72101607</t>
  </si>
  <si>
    <t>Siding installation or repair</t>
  </si>
  <si>
    <t>72101700</t>
  </si>
  <si>
    <t>Concrete work</t>
  </si>
  <si>
    <t>72101701</t>
  </si>
  <si>
    <t>Exterior concrete or stucco services</t>
  </si>
  <si>
    <t>72101702</t>
  </si>
  <si>
    <t>Grouting services</t>
  </si>
  <si>
    <t>72101703</t>
  </si>
  <si>
    <t>Sidewalk or curb construction</t>
  </si>
  <si>
    <t>72101704</t>
  </si>
  <si>
    <t>Foundation or slab work</t>
  </si>
  <si>
    <t>72101800</t>
  </si>
  <si>
    <t>Exterior cleaning</t>
  </si>
  <si>
    <t>72101801</t>
  </si>
  <si>
    <t>Sandblasting</t>
  </si>
  <si>
    <t>72101802</t>
  </si>
  <si>
    <t>High pressure water blasting</t>
  </si>
  <si>
    <t>72101803</t>
  </si>
  <si>
    <t>Steam cleaning</t>
  </si>
  <si>
    <t>72101900</t>
  </si>
  <si>
    <t>Interior finishing</t>
  </si>
  <si>
    <t>72101901</t>
  </si>
  <si>
    <t>Interior design or decorating</t>
  </si>
  <si>
    <t>72101902</t>
  </si>
  <si>
    <t>Plastering or drywall</t>
  </si>
  <si>
    <t>72101903</t>
  </si>
  <si>
    <t>Finish carpentry or cabinetry</t>
  </si>
  <si>
    <t>72102000</t>
  </si>
  <si>
    <t>Coating and caulking and weather and water and fireproofing</t>
  </si>
  <si>
    <t>72102001</t>
  </si>
  <si>
    <t>Caulking</t>
  </si>
  <si>
    <t>72102002</t>
  </si>
  <si>
    <t>Plastic encasement or coating of structural materials</t>
  </si>
  <si>
    <t>72102003</t>
  </si>
  <si>
    <t>Coating or glazing of metal or wood or concrete structural materials</t>
  </si>
  <si>
    <t>72102004</t>
  </si>
  <si>
    <t>Dampproofing</t>
  </si>
  <si>
    <t>72102005</t>
  </si>
  <si>
    <t>Fireproofing of buildings</t>
  </si>
  <si>
    <t>72102006</t>
  </si>
  <si>
    <t>Wrapping of pipes</t>
  </si>
  <si>
    <t>72102100</t>
  </si>
  <si>
    <t>Pest control</t>
  </si>
  <si>
    <t>72102101</t>
  </si>
  <si>
    <t>Bird proofing services</t>
  </si>
  <si>
    <t>72102102</t>
  </si>
  <si>
    <t>Termite control services</t>
  </si>
  <si>
    <t>72102103</t>
  </si>
  <si>
    <t>Extermination or fumigation services</t>
  </si>
  <si>
    <t>72102104</t>
  </si>
  <si>
    <t>Structural pest control</t>
  </si>
  <si>
    <t>72102105</t>
  </si>
  <si>
    <t>Animal trapping</t>
  </si>
  <si>
    <t>72102106</t>
  </si>
  <si>
    <t>Rodent control</t>
  </si>
  <si>
    <t>72102200</t>
  </si>
  <si>
    <t>Electrical services</t>
  </si>
  <si>
    <t>72102201</t>
  </si>
  <si>
    <t>Electric power systems installation or service</t>
  </si>
  <si>
    <t>72102202</t>
  </si>
  <si>
    <t>Electronic controls installation</t>
  </si>
  <si>
    <t>72102203</t>
  </si>
  <si>
    <t>Communication equipment installation</t>
  </si>
  <si>
    <t>72102204</t>
  </si>
  <si>
    <t>Safety or security systems installation</t>
  </si>
  <si>
    <t>72102205</t>
  </si>
  <si>
    <t>Telecom equipment maintenance or support</t>
  </si>
  <si>
    <t>72102206</t>
  </si>
  <si>
    <t>Underground engineering for communication equipment</t>
  </si>
  <si>
    <t>72102207</t>
  </si>
  <si>
    <t>Overground engineering for communication equipment</t>
  </si>
  <si>
    <t>72102208</t>
  </si>
  <si>
    <t>Cable laying</t>
  </si>
  <si>
    <t>72102209</t>
  </si>
  <si>
    <t>Cable pulling</t>
  </si>
  <si>
    <t>72102210</t>
  </si>
  <si>
    <t>Power cable installation and supply</t>
  </si>
  <si>
    <t>72102211</t>
  </si>
  <si>
    <t>Microwave antenna installation</t>
  </si>
  <si>
    <t>72102300</t>
  </si>
  <si>
    <t>Plumbing and heating and air conditioning</t>
  </si>
  <si>
    <t>72102301</t>
  </si>
  <si>
    <t>Boiler installation or adjustment or maintenance or repair services</t>
  </si>
  <si>
    <t>72102302</t>
  </si>
  <si>
    <t>Heating systems installation repair or maintenance</t>
  </si>
  <si>
    <t>72102303</t>
  </si>
  <si>
    <t>Plumbing system construction</t>
  </si>
  <si>
    <t>72102304</t>
  </si>
  <si>
    <t>Plumbing system maintenance or repair</t>
  </si>
  <si>
    <t>72102305</t>
  </si>
  <si>
    <t>Air conditioning installation or maintenance or repair services</t>
  </si>
  <si>
    <t>72102306</t>
  </si>
  <si>
    <t>Pressure Controller Installation</t>
  </si>
  <si>
    <t>72102307</t>
  </si>
  <si>
    <t>Pressure controller maintenance or repair or operation</t>
  </si>
  <si>
    <t>72102400</t>
  </si>
  <si>
    <t>Painting and paper hanging</t>
  </si>
  <si>
    <t>72102401</t>
  </si>
  <si>
    <t>Exterior painting services</t>
  </si>
  <si>
    <t>72102402</t>
  </si>
  <si>
    <t>Interior painting services</t>
  </si>
  <si>
    <t>72102403</t>
  </si>
  <si>
    <t>Wallcovering services</t>
  </si>
  <si>
    <t>72102404</t>
  </si>
  <si>
    <t>Industrial or specialized paint application for aircraft or ship or bridge</t>
  </si>
  <si>
    <t>72102405</t>
  </si>
  <si>
    <t>Pavement marking services</t>
  </si>
  <si>
    <t>72102500</t>
  </si>
  <si>
    <t>Masonry and stonework and tile setting</t>
  </si>
  <si>
    <t>72102501</t>
  </si>
  <si>
    <t>Bricklaying</t>
  </si>
  <si>
    <t>72102502</t>
  </si>
  <si>
    <t>Chimney construction or maintenance</t>
  </si>
  <si>
    <t>72102503</t>
  </si>
  <si>
    <t>Marble or stone or tile installation</t>
  </si>
  <si>
    <t>72102504</t>
  </si>
  <si>
    <t>Retaining wall construction</t>
  </si>
  <si>
    <t>72102505</t>
  </si>
  <si>
    <t>Fresco work</t>
  </si>
  <si>
    <t>72102506</t>
  </si>
  <si>
    <t>Acoustical</t>
  </si>
  <si>
    <t>72102507</t>
  </si>
  <si>
    <t>Insulating material installation</t>
  </si>
  <si>
    <t>72102508</t>
  </si>
  <si>
    <t>Restoration of masonry or stonework or tile</t>
  </si>
  <si>
    <t>72102600</t>
  </si>
  <si>
    <t>Carpentry</t>
  </si>
  <si>
    <t>72102601</t>
  </si>
  <si>
    <t>Rough carpentry</t>
  </si>
  <si>
    <t>72102602</t>
  </si>
  <si>
    <t>Windows or door or fixture installation</t>
  </si>
  <si>
    <t>72102700</t>
  </si>
  <si>
    <t>Flooring service</t>
  </si>
  <si>
    <t>72102701</t>
  </si>
  <si>
    <t>Floor sheathing or laying or installation or finishing</t>
  </si>
  <si>
    <t>72102702</t>
  </si>
  <si>
    <t>Floor covering installation or maintenance</t>
  </si>
  <si>
    <t>72102703</t>
  </si>
  <si>
    <t>Floor cleaning services</t>
  </si>
  <si>
    <t>72102800</t>
  </si>
  <si>
    <t>Refurbishing services</t>
  </si>
  <si>
    <t>72102801</t>
  </si>
  <si>
    <t>Renovation of buildings or landmarks or monuments</t>
  </si>
  <si>
    <t>72102802</t>
  </si>
  <si>
    <t>Restoration of buildings or landmarks or monuments</t>
  </si>
  <si>
    <t>72102803</t>
  </si>
  <si>
    <t>Test equipment refurbishment</t>
  </si>
  <si>
    <t>72102900</t>
  </si>
  <si>
    <t>Grounds maintenance services</t>
  </si>
  <si>
    <t>72102901</t>
  </si>
  <si>
    <t>Snow removal services</t>
  </si>
  <si>
    <t>72102902</t>
  </si>
  <si>
    <t>Landscaping services</t>
  </si>
  <si>
    <t>72102903</t>
  </si>
  <si>
    <t>Parking lot or road maintenance or repairs or services</t>
  </si>
  <si>
    <t>72102904</t>
  </si>
  <si>
    <t>Parking lot or road sweeping services</t>
  </si>
  <si>
    <t>72102905</t>
  </si>
  <si>
    <t>Exterior grounds maintenance</t>
  </si>
  <si>
    <t>72103000</t>
  </si>
  <si>
    <t>Site preparation services</t>
  </si>
  <si>
    <t>72103001</t>
  </si>
  <si>
    <t>Land clearing services</t>
  </si>
  <si>
    <t>72103002</t>
  </si>
  <si>
    <t>Land levelling services</t>
  </si>
  <si>
    <t>72103003</t>
  </si>
  <si>
    <t>Demolition services</t>
  </si>
  <si>
    <t>72103004</t>
  </si>
  <si>
    <t>Digging services</t>
  </si>
  <si>
    <t>72130000</t>
  </si>
  <si>
    <t>General building construction</t>
  </si>
  <si>
    <t>72131500</t>
  </si>
  <si>
    <t>Residential construction</t>
  </si>
  <si>
    <t>72131501</t>
  </si>
  <si>
    <t>Apartment construction</t>
  </si>
  <si>
    <t>72131502</t>
  </si>
  <si>
    <t>Single family home construction</t>
  </si>
  <si>
    <t>72131600</t>
  </si>
  <si>
    <t>Commercial or industrial construction</t>
  </si>
  <si>
    <t>72131601</t>
  </si>
  <si>
    <t>Power plant construction</t>
  </si>
  <si>
    <t>72131602</t>
  </si>
  <si>
    <t>Tank construction and servicing</t>
  </si>
  <si>
    <t>72131700</t>
  </si>
  <si>
    <t>Infrastructure construction</t>
  </si>
  <si>
    <t>72131701</t>
  </si>
  <si>
    <t>Highway or road paving or surfacing</t>
  </si>
  <si>
    <t>72131702</t>
  </si>
  <si>
    <t>Bridge construction</t>
  </si>
  <si>
    <t>Industrial Production and Manufacturing Services</t>
  </si>
  <si>
    <t>73100000</t>
  </si>
  <si>
    <t>Plastic and chemical industries</t>
  </si>
  <si>
    <t>73101500</t>
  </si>
  <si>
    <t>Petrochemical and plastic production</t>
  </si>
  <si>
    <t>73101501</t>
  </si>
  <si>
    <t>Petroleum refining services</t>
  </si>
  <si>
    <t>73101502</t>
  </si>
  <si>
    <t>Natural gas production services</t>
  </si>
  <si>
    <t>73101503</t>
  </si>
  <si>
    <t>Oils or greases production services</t>
  </si>
  <si>
    <t>73101504</t>
  </si>
  <si>
    <t>Coal production services</t>
  </si>
  <si>
    <t>73101505</t>
  </si>
  <si>
    <t>Plastics or resins or fibers manufacturing services</t>
  </si>
  <si>
    <t>73101600</t>
  </si>
  <si>
    <t>Chemicals and fertilizers production</t>
  </si>
  <si>
    <t>73101601</t>
  </si>
  <si>
    <t>Inorganic chemicals production services</t>
  </si>
  <si>
    <t>73101602</t>
  </si>
  <si>
    <t>Soda ash or chlorine or caustic soda production services</t>
  </si>
  <si>
    <t>73101603</t>
  </si>
  <si>
    <t>Inorganic acids production services</t>
  </si>
  <si>
    <t>73101604</t>
  </si>
  <si>
    <t>Organic chemical production services</t>
  </si>
  <si>
    <t>73101605</t>
  </si>
  <si>
    <t>Acetylene or derivatives production services</t>
  </si>
  <si>
    <t>73101606</t>
  </si>
  <si>
    <t>Ethylene or derivatives production services</t>
  </si>
  <si>
    <t>73101607</t>
  </si>
  <si>
    <t>Ethanol or methanol or derivatives production services</t>
  </si>
  <si>
    <t>73101608</t>
  </si>
  <si>
    <t>Fertilizers production services</t>
  </si>
  <si>
    <t>73101609</t>
  </si>
  <si>
    <t>Potash mining or processing services</t>
  </si>
  <si>
    <t>73101610</t>
  </si>
  <si>
    <t>Pesticide production services</t>
  </si>
  <si>
    <t>73101611</t>
  </si>
  <si>
    <t>Paints or varnishes or lacquers production services</t>
  </si>
  <si>
    <t>73101612</t>
  </si>
  <si>
    <t>Soap or cleaning preparations or perfumes or cosmetics production services</t>
  </si>
  <si>
    <t>73101613</t>
  </si>
  <si>
    <t>Solvents or glycols or detergents production services</t>
  </si>
  <si>
    <t>73101614</t>
  </si>
  <si>
    <t>Ferments or enzymes services</t>
  </si>
  <si>
    <t>73101700</t>
  </si>
  <si>
    <t>Pharmaceutical production</t>
  </si>
  <si>
    <t>73101701</t>
  </si>
  <si>
    <t>Drugs or medicine production services</t>
  </si>
  <si>
    <t>73101702</t>
  </si>
  <si>
    <t>Vaccines or sera or antibiotics production services</t>
  </si>
  <si>
    <t>73101703</t>
  </si>
  <si>
    <t>Parapharmaceutical production services</t>
  </si>
  <si>
    <t>73101800</t>
  </si>
  <si>
    <t>Biochemical and biotechnology production</t>
  </si>
  <si>
    <t>73101801</t>
  </si>
  <si>
    <t>Biomass production services</t>
  </si>
  <si>
    <t>73101802</t>
  </si>
  <si>
    <t>Bioprotein production services</t>
  </si>
  <si>
    <t>73101900</t>
  </si>
  <si>
    <t>Rubber production</t>
  </si>
  <si>
    <t>73101901</t>
  </si>
  <si>
    <t>Rubber milling services</t>
  </si>
  <si>
    <t>73101902</t>
  </si>
  <si>
    <t>Rubber tires or tubes production services</t>
  </si>
  <si>
    <t>73101903</t>
  </si>
  <si>
    <t>Rubber or plastic footwear production services</t>
  </si>
  <si>
    <t>73110000</t>
  </si>
  <si>
    <t>Wood and paper industries</t>
  </si>
  <si>
    <t>73111500</t>
  </si>
  <si>
    <t>Wood processing</t>
  </si>
  <si>
    <t>73111501</t>
  </si>
  <si>
    <t>Sawmilling services</t>
  </si>
  <si>
    <t>73111502</t>
  </si>
  <si>
    <t>Veneer production services</t>
  </si>
  <si>
    <t>73111503</t>
  </si>
  <si>
    <t>Wood base panels manufacturing services</t>
  </si>
  <si>
    <t>73111504</t>
  </si>
  <si>
    <t>Wooden containers manufacturing services</t>
  </si>
  <si>
    <t>73111505</t>
  </si>
  <si>
    <t>Furniture manufacturing services</t>
  </si>
  <si>
    <t>73111506</t>
  </si>
  <si>
    <t>Cork products manufacturing services</t>
  </si>
  <si>
    <t>73111507</t>
  </si>
  <si>
    <t>Cane or wickerware processing services</t>
  </si>
  <si>
    <t>73111600</t>
  </si>
  <si>
    <t>Pulp and paper processing</t>
  </si>
  <si>
    <t>73111601</t>
  </si>
  <si>
    <t>Pulp production services</t>
  </si>
  <si>
    <t>73111602</t>
  </si>
  <si>
    <t>Paper or paper board production services</t>
  </si>
  <si>
    <t>73111603</t>
  </si>
  <si>
    <t>Hardboard or fiberboard production services</t>
  </si>
  <si>
    <t>73111604</t>
  </si>
  <si>
    <t>Paper production or recycling services</t>
  </si>
  <si>
    <t>73120000</t>
  </si>
  <si>
    <t>Metal and mineral industries</t>
  </si>
  <si>
    <t>73121500</t>
  </si>
  <si>
    <t>Metal smelting and refining and forming processes</t>
  </si>
  <si>
    <t>73121501</t>
  </si>
  <si>
    <t>Ferrous alloy production services</t>
  </si>
  <si>
    <t>73121502</t>
  </si>
  <si>
    <t>Basic metal combination processes services</t>
  </si>
  <si>
    <t>73121503</t>
  </si>
  <si>
    <t>Refractors services for iron or steel production</t>
  </si>
  <si>
    <t>73121504</t>
  </si>
  <si>
    <t>Iron or steel making services</t>
  </si>
  <si>
    <t>73121505</t>
  </si>
  <si>
    <t>Iron or steel forging services</t>
  </si>
  <si>
    <t>73121506</t>
  </si>
  <si>
    <t>Pre finishing iron or steel processes services</t>
  </si>
  <si>
    <t>73121507</t>
  </si>
  <si>
    <t>Finishing metal processing services</t>
  </si>
  <si>
    <t>73121508</t>
  </si>
  <si>
    <t>Smelting metal services</t>
  </si>
  <si>
    <t>73121509</t>
  </si>
  <si>
    <t>Refining metal services</t>
  </si>
  <si>
    <t>73121600</t>
  </si>
  <si>
    <t>Metal finishing</t>
  </si>
  <si>
    <t>73121601</t>
  </si>
  <si>
    <t>Metal cutting services</t>
  </si>
  <si>
    <t>73121602</t>
  </si>
  <si>
    <t>Blacksmith services</t>
  </si>
  <si>
    <t>73121603</t>
  </si>
  <si>
    <t>Metal heating services</t>
  </si>
  <si>
    <t>73121606</t>
  </si>
  <si>
    <t>Metal forging services</t>
  </si>
  <si>
    <t>73121607</t>
  </si>
  <si>
    <t>Metal drawing services</t>
  </si>
  <si>
    <t>73121608</t>
  </si>
  <si>
    <t>Metal extruding services</t>
  </si>
  <si>
    <t>73121610</t>
  </si>
  <si>
    <t>Horseshoeing services</t>
  </si>
  <si>
    <t>73121611</t>
  </si>
  <si>
    <t>Tinsmithing services</t>
  </si>
  <si>
    <t>73121612</t>
  </si>
  <si>
    <t>Rebabbiting services</t>
  </si>
  <si>
    <t>73121613</t>
  </si>
  <si>
    <t>Metal casting services</t>
  </si>
  <si>
    <t>73121800</t>
  </si>
  <si>
    <t>Non metallic mineral products industry services</t>
  </si>
  <si>
    <t>73121801</t>
  </si>
  <si>
    <t>Pottery or china or earthenware manufacturing services</t>
  </si>
  <si>
    <t>73121802</t>
  </si>
  <si>
    <t>Glass or glass products manufacturing services</t>
  </si>
  <si>
    <t>73121803</t>
  </si>
  <si>
    <t>Structural clay products manufacturing services</t>
  </si>
  <si>
    <t>73121804</t>
  </si>
  <si>
    <t>Cement or lime or plaster manufacturing services</t>
  </si>
  <si>
    <t>73121805</t>
  </si>
  <si>
    <t>Concrete or aggregates or stone products manufacturing services</t>
  </si>
  <si>
    <t>73121806</t>
  </si>
  <si>
    <t>Abrasives manufacturing services</t>
  </si>
  <si>
    <t>73121807</t>
  </si>
  <si>
    <t>Asbestos products manufacturing services</t>
  </si>
  <si>
    <t>73130000</t>
  </si>
  <si>
    <t>Food and beverage industries</t>
  </si>
  <si>
    <t>73131500</t>
  </si>
  <si>
    <t>Beverage processing</t>
  </si>
  <si>
    <t>73131501</t>
  </si>
  <si>
    <t>Spirits distilling or blending services</t>
  </si>
  <si>
    <t>73131502</t>
  </si>
  <si>
    <t>Wine processing services</t>
  </si>
  <si>
    <t>73131503</t>
  </si>
  <si>
    <t>Brewery processing services</t>
  </si>
  <si>
    <t>73131504</t>
  </si>
  <si>
    <t>Non alcoholic fruit based beverage processing services</t>
  </si>
  <si>
    <t>73131505</t>
  </si>
  <si>
    <t>Water beverages processing services</t>
  </si>
  <si>
    <t>73131506</t>
  </si>
  <si>
    <t>Infused beverages processing services</t>
  </si>
  <si>
    <t>73131507</t>
  </si>
  <si>
    <t>Coffee processing services</t>
  </si>
  <si>
    <t>73131508</t>
  </si>
  <si>
    <t>Tea processing services</t>
  </si>
  <si>
    <t>73131600</t>
  </si>
  <si>
    <t>Meat and poultry and seafood processing</t>
  </si>
  <si>
    <t>73131601</t>
  </si>
  <si>
    <t>Meat products or by products processing services</t>
  </si>
  <si>
    <t>73131602</t>
  </si>
  <si>
    <t>Fish or fish products processing services</t>
  </si>
  <si>
    <t>73131603</t>
  </si>
  <si>
    <t>Poultry processing services</t>
  </si>
  <si>
    <t>73131604</t>
  </si>
  <si>
    <t>Meat hygiene or inspection services</t>
  </si>
  <si>
    <t>73131605</t>
  </si>
  <si>
    <t>Meat plant operation or management services</t>
  </si>
  <si>
    <t>73131606</t>
  </si>
  <si>
    <t>Slaughter houses services</t>
  </si>
  <si>
    <t>73131607</t>
  </si>
  <si>
    <t>Butcher services</t>
  </si>
  <si>
    <t>73131608</t>
  </si>
  <si>
    <t>Cold storage services</t>
  </si>
  <si>
    <t>73131700</t>
  </si>
  <si>
    <t>Fruits and vegetables processing</t>
  </si>
  <si>
    <t>73131701</t>
  </si>
  <si>
    <t>Fruit or vegetable cleaning services</t>
  </si>
  <si>
    <t>73131702</t>
  </si>
  <si>
    <t>Fruit or vegetable spraying services</t>
  </si>
  <si>
    <t>73131703</t>
  </si>
  <si>
    <t>Fruit or vegetable packing services</t>
  </si>
  <si>
    <t>73131800</t>
  </si>
  <si>
    <t>Dairy and eggs processing</t>
  </si>
  <si>
    <t>73131801</t>
  </si>
  <si>
    <t>Milk processing services</t>
  </si>
  <si>
    <t>73131802</t>
  </si>
  <si>
    <t>Egg processing services</t>
  </si>
  <si>
    <t>73131803</t>
  </si>
  <si>
    <t>Cheese processing services</t>
  </si>
  <si>
    <t>73131804</t>
  </si>
  <si>
    <t>Butter or cream processing services</t>
  </si>
  <si>
    <t>73131900</t>
  </si>
  <si>
    <t>Grains and sugar and oils and fat processing</t>
  </si>
  <si>
    <t>73131902</t>
  </si>
  <si>
    <t>Cereal products processing services</t>
  </si>
  <si>
    <t>73131903</t>
  </si>
  <si>
    <t>Sugar or sugar products processing services</t>
  </si>
  <si>
    <t>73131904</t>
  </si>
  <si>
    <t>Vegetable oils or fats processing services</t>
  </si>
  <si>
    <t>73131905</t>
  </si>
  <si>
    <t>Spice processing services</t>
  </si>
  <si>
    <t>73131906</t>
  </si>
  <si>
    <t>Bakery products processing services</t>
  </si>
  <si>
    <t>73140000</t>
  </si>
  <si>
    <t>Fibers and textiles and fabric industries</t>
  </si>
  <si>
    <t>73141500</t>
  </si>
  <si>
    <t>Fiber production</t>
  </si>
  <si>
    <t>73141501</t>
  </si>
  <si>
    <t>Rayon or acetate fiber manufacturing services</t>
  </si>
  <si>
    <t>73141502</t>
  </si>
  <si>
    <t>Glass fiber manufacturing services</t>
  </si>
  <si>
    <t>73141503</t>
  </si>
  <si>
    <t>Silk fiber manufacturing services</t>
  </si>
  <si>
    <t>73141504</t>
  </si>
  <si>
    <t>Cotton fiber manufacturing services</t>
  </si>
  <si>
    <t>73141505</t>
  </si>
  <si>
    <t>Wool fiber manufacturing services</t>
  </si>
  <si>
    <t>73141506</t>
  </si>
  <si>
    <t>Polyester fiber manufacturing services</t>
  </si>
  <si>
    <t>73141507</t>
  </si>
  <si>
    <t>Polyamide fiber manufacturing services</t>
  </si>
  <si>
    <t>73141508</t>
  </si>
  <si>
    <t>Acrylic fiber manufacturing services</t>
  </si>
  <si>
    <t>73141600</t>
  </si>
  <si>
    <t>Thread and yarn processing</t>
  </si>
  <si>
    <t>73141601</t>
  </si>
  <si>
    <t>Thread processing services</t>
  </si>
  <si>
    <t>73141602</t>
  </si>
  <si>
    <t>Yarn processing services</t>
  </si>
  <si>
    <t>73141700</t>
  </si>
  <si>
    <t>Fabrics and leather production</t>
  </si>
  <si>
    <t>73141701</t>
  </si>
  <si>
    <t>Broad woven fabrics manufacturing services</t>
  </si>
  <si>
    <t>73141702</t>
  </si>
  <si>
    <t>Narrow woven fabrics manufacturing services</t>
  </si>
  <si>
    <t>73141703</t>
  </si>
  <si>
    <t>Knitwear manufacturing services</t>
  </si>
  <si>
    <t>73141704</t>
  </si>
  <si>
    <t>Carpet or rug manufacturing services</t>
  </si>
  <si>
    <t>73141705</t>
  </si>
  <si>
    <t>Cordage or rope or twine manufacturing services</t>
  </si>
  <si>
    <t>73141706</t>
  </si>
  <si>
    <t>Dyeing or printing or finishing services</t>
  </si>
  <si>
    <t>73141707</t>
  </si>
  <si>
    <t>Woven suits or coats or overcoats manufacturing services</t>
  </si>
  <si>
    <t>73141708</t>
  </si>
  <si>
    <t>Woven outerwear clothing manufacturing services</t>
  </si>
  <si>
    <t>73141709</t>
  </si>
  <si>
    <t>Fur dressing or dyeing services</t>
  </si>
  <si>
    <t>73141710</t>
  </si>
  <si>
    <t>Leather footwear manufacturing services</t>
  </si>
  <si>
    <t>73141711</t>
  </si>
  <si>
    <t>Leather luggage or handbags manufacturing services</t>
  </si>
  <si>
    <t>73141712</t>
  </si>
  <si>
    <t>Leather tanning or finishing manufacturing services</t>
  </si>
  <si>
    <t>73141713</t>
  </si>
  <si>
    <t>Nonwoven fabric services</t>
  </si>
  <si>
    <t>73141714</t>
  </si>
  <si>
    <t>Braided yarn or fabric services</t>
  </si>
  <si>
    <t>73141715</t>
  </si>
  <si>
    <t>Industrial sewing services</t>
  </si>
  <si>
    <t>73150000</t>
  </si>
  <si>
    <t>Manufacturing support services</t>
  </si>
  <si>
    <t>73151500</t>
  </si>
  <si>
    <t>Assembly services</t>
  </si>
  <si>
    <t>73151501</t>
  </si>
  <si>
    <t>Assembly line work</t>
  </si>
  <si>
    <t>73151502</t>
  </si>
  <si>
    <t>Joint sealing services</t>
  </si>
  <si>
    <t>73151600</t>
  </si>
  <si>
    <t>Packaging services</t>
  </si>
  <si>
    <t>73151601</t>
  </si>
  <si>
    <t>Canning plants services</t>
  </si>
  <si>
    <t>73151602</t>
  </si>
  <si>
    <t>Packaging of agricultural by products services</t>
  </si>
  <si>
    <t>73151603</t>
  </si>
  <si>
    <t>Packaging of non food products services</t>
  </si>
  <si>
    <t>73151604</t>
  </si>
  <si>
    <t>Packaging of pharmaceuticals services</t>
  </si>
  <si>
    <t>73151605</t>
  </si>
  <si>
    <t>Point of purchase display packaging services</t>
  </si>
  <si>
    <t>73151606</t>
  </si>
  <si>
    <t>Manual hand packaging services</t>
  </si>
  <si>
    <t>73151607</t>
  </si>
  <si>
    <t>Machine assisted packaging services</t>
  </si>
  <si>
    <t>73151700</t>
  </si>
  <si>
    <t>Material treatment</t>
  </si>
  <si>
    <t>73151701</t>
  </si>
  <si>
    <t>Water proofing material treatment services</t>
  </si>
  <si>
    <t>73151702</t>
  </si>
  <si>
    <t>Fire protection material treatment services</t>
  </si>
  <si>
    <t>73151703</t>
  </si>
  <si>
    <t>Anticorrosion material treatment services</t>
  </si>
  <si>
    <t>73151800</t>
  </si>
  <si>
    <t>Converting services</t>
  </si>
  <si>
    <t>73151801</t>
  </si>
  <si>
    <t>Sheeting services</t>
  </si>
  <si>
    <t>73151802</t>
  </si>
  <si>
    <t>Slitting services</t>
  </si>
  <si>
    <t>73151803</t>
  </si>
  <si>
    <t>Die cutting services</t>
  </si>
  <si>
    <t>73151804</t>
  </si>
  <si>
    <t>Folding services</t>
  </si>
  <si>
    <t>73151805</t>
  </si>
  <si>
    <t>Laminating services</t>
  </si>
  <si>
    <t>73151900</t>
  </si>
  <si>
    <t>Industrial printing services</t>
  </si>
  <si>
    <t>73151901</t>
  </si>
  <si>
    <t>Flexographic industrial printing services</t>
  </si>
  <si>
    <t>73151902</t>
  </si>
  <si>
    <t>Rotogravure industrial printing services</t>
  </si>
  <si>
    <t>73151903</t>
  </si>
  <si>
    <t>Screen industrial printing services</t>
  </si>
  <si>
    <t>73151904</t>
  </si>
  <si>
    <t>Offset industrial printing services</t>
  </si>
  <si>
    <t>73151905</t>
  </si>
  <si>
    <t>Digital industrial printing services</t>
  </si>
  <si>
    <t>73151906</t>
  </si>
  <si>
    <t>Thermal transfer industrial printing services</t>
  </si>
  <si>
    <t>73151907</t>
  </si>
  <si>
    <t>Compact disk CD duplication and printing services</t>
  </si>
  <si>
    <t>73152000</t>
  </si>
  <si>
    <t>Filling Services</t>
  </si>
  <si>
    <t>73152001</t>
  </si>
  <si>
    <t>Liquid filling services</t>
  </si>
  <si>
    <t>73152002</t>
  </si>
  <si>
    <t>Aerosol filling services</t>
  </si>
  <si>
    <t>73152003</t>
  </si>
  <si>
    <t>Paste filling services</t>
  </si>
  <si>
    <t>73152004</t>
  </si>
  <si>
    <t>Powder filling services</t>
  </si>
  <si>
    <t>Manufacturing equipment maintenance and repair services</t>
  </si>
  <si>
    <t>73152101</t>
  </si>
  <si>
    <t>Manufacturing equipment maintenance services</t>
  </si>
  <si>
    <t>73152102</t>
  </si>
  <si>
    <t>Manufacturing equipment repair services</t>
  </si>
  <si>
    <t>73152103</t>
  </si>
  <si>
    <t>Engineering equipment maintenance services</t>
  </si>
  <si>
    <t>73160000</t>
  </si>
  <si>
    <t>Machinery and transport equipment manufacture</t>
  </si>
  <si>
    <t>73161500</t>
  </si>
  <si>
    <t>Manufacture of machinery</t>
  </si>
  <si>
    <t>73161501</t>
  </si>
  <si>
    <t>Engine or turbine manufacturing services</t>
  </si>
  <si>
    <t>73161502</t>
  </si>
  <si>
    <t>Agricultural machinery or equipment manufacturing services</t>
  </si>
  <si>
    <t>73161503</t>
  </si>
  <si>
    <t>Machine tools or metal or wood working manufacturing services</t>
  </si>
  <si>
    <t>73161504</t>
  </si>
  <si>
    <t>Special industrial plants or machinery manufacturing services</t>
  </si>
  <si>
    <t>73161505</t>
  </si>
  <si>
    <t>Construction machinery or equipment manufacturing services</t>
  </si>
  <si>
    <t>73161506</t>
  </si>
  <si>
    <t>Mining machinery or equipment manufacturing services</t>
  </si>
  <si>
    <t>73161507</t>
  </si>
  <si>
    <t>Food products machinery or equipment manufacturing services</t>
  </si>
  <si>
    <t>73161508</t>
  </si>
  <si>
    <t>Paper printing machinery or equipment manufacture services</t>
  </si>
  <si>
    <t>73161509</t>
  </si>
  <si>
    <t>Metallurgical machinery or equipment manufacture services</t>
  </si>
  <si>
    <t>73161510</t>
  </si>
  <si>
    <t>Chemical or pharmaceutical machinery or equipment manufacture services</t>
  </si>
  <si>
    <t>73161511</t>
  </si>
  <si>
    <t>Cement plant machinery or equipment manufacture services</t>
  </si>
  <si>
    <t>73161512</t>
  </si>
  <si>
    <t>Textile machinery or equipment manufacture services</t>
  </si>
  <si>
    <t>73161513</t>
  </si>
  <si>
    <t>Power plant boilers manufacture services</t>
  </si>
  <si>
    <t>73161514</t>
  </si>
  <si>
    <t>Furnaces or ovens manufacture services</t>
  </si>
  <si>
    <t>73161515</t>
  </si>
  <si>
    <t>Office machinery or equipment manufacture services</t>
  </si>
  <si>
    <t>73161516</t>
  </si>
  <si>
    <t>Lifting or hoisting or conveying equipment manufacture services</t>
  </si>
  <si>
    <t>73161517</t>
  </si>
  <si>
    <t>Air conditioning or ventilating or refrigeration equipment manufacture services</t>
  </si>
  <si>
    <t>73161518</t>
  </si>
  <si>
    <t>Domestic appliances or machines except electrical manufacture services</t>
  </si>
  <si>
    <t>73161519</t>
  </si>
  <si>
    <t>Pumps or compressors manufacture services</t>
  </si>
  <si>
    <t>73161600</t>
  </si>
  <si>
    <t>Manufacture of transport equipment</t>
  </si>
  <si>
    <t>73161601</t>
  </si>
  <si>
    <t>Fishing ship or boat building services</t>
  </si>
  <si>
    <t>73161602</t>
  </si>
  <si>
    <t>Railroad rolling stock manufacture services</t>
  </si>
  <si>
    <t>73161603</t>
  </si>
  <si>
    <t>Locomotive manufacture services</t>
  </si>
  <si>
    <t>73161604</t>
  </si>
  <si>
    <t>Motor vehicles manufacture services</t>
  </si>
  <si>
    <t>73161605</t>
  </si>
  <si>
    <t>Motor vehicles parts or accessories manufacture services</t>
  </si>
  <si>
    <t>73161606</t>
  </si>
  <si>
    <t>Motorcycle or bicycle manufacture services</t>
  </si>
  <si>
    <t>73161607</t>
  </si>
  <si>
    <t>Air or spacecraft manufacture services</t>
  </si>
  <si>
    <t>73170000</t>
  </si>
  <si>
    <t>Manufacture of electrical goods and precision instruments</t>
  </si>
  <si>
    <t>73171500</t>
  </si>
  <si>
    <t>Manufacture of electrical goods</t>
  </si>
  <si>
    <t>73171501</t>
  </si>
  <si>
    <t>Power generation or transmission or distribution equipment manufacture services</t>
  </si>
  <si>
    <t>73171502</t>
  </si>
  <si>
    <t>Dry or storage battery manufacture services</t>
  </si>
  <si>
    <t>73171503</t>
  </si>
  <si>
    <t>Electrical tools manufacture services</t>
  </si>
  <si>
    <t>73171504</t>
  </si>
  <si>
    <t>Measuring or testing instruments manufacture services</t>
  </si>
  <si>
    <t>73171505</t>
  </si>
  <si>
    <t>Radio or television manufacture services</t>
  </si>
  <si>
    <t>73171506</t>
  </si>
  <si>
    <t>Communication equipment manufacture services</t>
  </si>
  <si>
    <t>73171507</t>
  </si>
  <si>
    <t>Electrical household appliances manufacture services</t>
  </si>
  <si>
    <t>73171508</t>
  </si>
  <si>
    <t>Insulated wire or cable manufacture services</t>
  </si>
  <si>
    <t>73171510</t>
  </si>
  <si>
    <t>Electrical accessories or supplies manufacture services</t>
  </si>
  <si>
    <t>73171511</t>
  </si>
  <si>
    <t>Electronic equipment manufacture services</t>
  </si>
  <si>
    <t>73171512</t>
  </si>
  <si>
    <t>Electronic computers or data processing equipment manufacture services</t>
  </si>
  <si>
    <t>73171513</t>
  </si>
  <si>
    <t>Epitaxial services</t>
  </si>
  <si>
    <t>Manufacture of precision instruments</t>
  </si>
  <si>
    <t>73171601</t>
  </si>
  <si>
    <t>Scientific instruments or measuring equipment manufacture services</t>
  </si>
  <si>
    <t>73171602</t>
  </si>
  <si>
    <t>Medical or dental equipment manufacture services</t>
  </si>
  <si>
    <t>73171603</t>
  </si>
  <si>
    <t>Photographic or optical equipment manufacture services</t>
  </si>
  <si>
    <t>73171604</t>
  </si>
  <si>
    <t>Watches or clocks manufacture services</t>
  </si>
  <si>
    <t>73171605</t>
  </si>
  <si>
    <t>Laboratory equipment manufacture services</t>
  </si>
  <si>
    <t>73171606</t>
  </si>
  <si>
    <t>Test equipment upgrade services</t>
  </si>
  <si>
    <t>73180000</t>
  </si>
  <si>
    <t>Machining and processing services</t>
  </si>
  <si>
    <t>73181000</t>
  </si>
  <si>
    <t>Machining services</t>
  </si>
  <si>
    <t>73181001</t>
  </si>
  <si>
    <t>Turning services</t>
  </si>
  <si>
    <t>73181002</t>
  </si>
  <si>
    <t>Electro discharge machining EDM services</t>
  </si>
  <si>
    <t>73181003</t>
  </si>
  <si>
    <t>Electro chemical machining ECM services</t>
  </si>
  <si>
    <t>73181004</t>
  </si>
  <si>
    <t>Chem milling services</t>
  </si>
  <si>
    <t>73181005</t>
  </si>
  <si>
    <t>Punching services</t>
  </si>
  <si>
    <t>73181006</t>
  </si>
  <si>
    <t>Stamping services</t>
  </si>
  <si>
    <t>73181007</t>
  </si>
  <si>
    <t>Boring services</t>
  </si>
  <si>
    <t>73181008</t>
  </si>
  <si>
    <t>Drilling services</t>
  </si>
  <si>
    <t>73181009</t>
  </si>
  <si>
    <t>Tapping services</t>
  </si>
  <si>
    <t>73181010</t>
  </si>
  <si>
    <t>Laser services</t>
  </si>
  <si>
    <t>73181011</t>
  </si>
  <si>
    <t>Bending services</t>
  </si>
  <si>
    <t>73181012</t>
  </si>
  <si>
    <t>Grinding services</t>
  </si>
  <si>
    <t>73181013</t>
  </si>
  <si>
    <t>Shot blasting services</t>
  </si>
  <si>
    <t>73181014</t>
  </si>
  <si>
    <t>Polishing services</t>
  </si>
  <si>
    <t>73181015</t>
  </si>
  <si>
    <t>Flame cutting services</t>
  </si>
  <si>
    <t>73181016</t>
  </si>
  <si>
    <t>Laser cutting services</t>
  </si>
  <si>
    <t>73181017</t>
  </si>
  <si>
    <t>Plasma cutting services</t>
  </si>
  <si>
    <t>73181018</t>
  </si>
  <si>
    <t>Water jet cutting services</t>
  </si>
  <si>
    <t>73181019</t>
  </si>
  <si>
    <t>Rolling Services</t>
  </si>
  <si>
    <t>73181020</t>
  </si>
  <si>
    <t>Surface treatment Services</t>
  </si>
  <si>
    <t>73181021</t>
  </si>
  <si>
    <t>Milling services</t>
  </si>
  <si>
    <t>73181022</t>
  </si>
  <si>
    <t>Spraying services</t>
  </si>
  <si>
    <t>73181023</t>
  </si>
  <si>
    <t>Sharpening service</t>
  </si>
  <si>
    <t>73181100</t>
  </si>
  <si>
    <t>Coating services</t>
  </si>
  <si>
    <t>73181101</t>
  </si>
  <si>
    <t>Electro coating services</t>
  </si>
  <si>
    <t>73181102</t>
  </si>
  <si>
    <t>Dipping services</t>
  </si>
  <si>
    <t>73181103</t>
  </si>
  <si>
    <t>Wrapping services</t>
  </si>
  <si>
    <t>73181104</t>
  </si>
  <si>
    <t>Painting services</t>
  </si>
  <si>
    <t>73181105</t>
  </si>
  <si>
    <t>Web coating services</t>
  </si>
  <si>
    <t>73181106</t>
  </si>
  <si>
    <t>Plating services</t>
  </si>
  <si>
    <t>73181200</t>
  </si>
  <si>
    <t>Forming services</t>
  </si>
  <si>
    <t>73181201</t>
  </si>
  <si>
    <t>Draw forming services</t>
  </si>
  <si>
    <t>73181202</t>
  </si>
  <si>
    <t>Hydro forming services</t>
  </si>
  <si>
    <t>73181203</t>
  </si>
  <si>
    <t>Roll forming services</t>
  </si>
  <si>
    <t>73181204</t>
  </si>
  <si>
    <t>Stretch forming services</t>
  </si>
  <si>
    <t>73181205</t>
  </si>
  <si>
    <t>Spin forming services</t>
  </si>
  <si>
    <t>73181206</t>
  </si>
  <si>
    <t>Explosive forming services</t>
  </si>
  <si>
    <t>73181300</t>
  </si>
  <si>
    <t>Heat treatment services</t>
  </si>
  <si>
    <t>73181301</t>
  </si>
  <si>
    <t>Quench or temper services</t>
  </si>
  <si>
    <t>73181302</t>
  </si>
  <si>
    <t>Annealing services</t>
  </si>
  <si>
    <t>73181303</t>
  </si>
  <si>
    <t>Normalizing services</t>
  </si>
  <si>
    <t>73181304</t>
  </si>
  <si>
    <t>Aging or stabilizing services</t>
  </si>
  <si>
    <t>73181900</t>
  </si>
  <si>
    <t>Welding and brazing and soldering services</t>
  </si>
  <si>
    <t>73181901</t>
  </si>
  <si>
    <t>Arc welding services</t>
  </si>
  <si>
    <t>73181902</t>
  </si>
  <si>
    <t>Metal inert gas MIG welding services</t>
  </si>
  <si>
    <t>73181903</t>
  </si>
  <si>
    <t>Tungsten inert gas TIG welding services</t>
  </si>
  <si>
    <t>73181904</t>
  </si>
  <si>
    <t>Laser welding services</t>
  </si>
  <si>
    <t>73181905</t>
  </si>
  <si>
    <t>Spot welding services</t>
  </si>
  <si>
    <t>73181906</t>
  </si>
  <si>
    <t>Projection welding services</t>
  </si>
  <si>
    <t>73181907</t>
  </si>
  <si>
    <t>Brazing services</t>
  </si>
  <si>
    <t>73181908</t>
  </si>
  <si>
    <t>Soldering services</t>
  </si>
  <si>
    <t>76000000</t>
  </si>
  <si>
    <t>Industrial Cleaning Services</t>
  </si>
  <si>
    <t>76100000</t>
  </si>
  <si>
    <t>Decontamination services</t>
  </si>
  <si>
    <t>76101500</t>
  </si>
  <si>
    <t>Disinfection</t>
  </si>
  <si>
    <t>76101501</t>
  </si>
  <si>
    <t>Washroom sanitation services</t>
  </si>
  <si>
    <t>76101502</t>
  </si>
  <si>
    <t>Rest room cleaning services</t>
  </si>
  <si>
    <t>76101503</t>
  </si>
  <si>
    <t>Disinfection or deodorizing services</t>
  </si>
  <si>
    <t>76101600</t>
  </si>
  <si>
    <t>Hazardous material decontamination</t>
  </si>
  <si>
    <t>76101601</t>
  </si>
  <si>
    <t>Radioactive decontamination services</t>
  </si>
  <si>
    <t>76101602</t>
  </si>
  <si>
    <t>Asbestos decontamination or removal</t>
  </si>
  <si>
    <t>76110000</t>
  </si>
  <si>
    <t>Cleaning and janitorial services</t>
  </si>
  <si>
    <t>76111500</t>
  </si>
  <si>
    <t>General building and office cleaning and maintenance services</t>
  </si>
  <si>
    <t>76111501</t>
  </si>
  <si>
    <t>Building cleaning services</t>
  </si>
  <si>
    <t>76111503</t>
  </si>
  <si>
    <t>Lighting maintenance services</t>
  </si>
  <si>
    <t>76111504</t>
  </si>
  <si>
    <t>Window or window blind cleaning services</t>
  </si>
  <si>
    <t>76111505</t>
  </si>
  <si>
    <t>Fabric and furniture cleaning services</t>
  </si>
  <si>
    <t>76111506</t>
  </si>
  <si>
    <t>Interior plant landscaping services</t>
  </si>
  <si>
    <t>76111600</t>
  </si>
  <si>
    <t>Building component cleaning services</t>
  </si>
  <si>
    <t>76111601</t>
  </si>
  <si>
    <t>Acoustical tile or ceiling cleaning services</t>
  </si>
  <si>
    <t>76111602</t>
  </si>
  <si>
    <t>Air duct cleaning</t>
  </si>
  <si>
    <t>76111603</t>
  </si>
  <si>
    <t>Chimney cleaning</t>
  </si>
  <si>
    <t>76111604</t>
  </si>
  <si>
    <t>Floor waxing or carpet cleaning</t>
  </si>
  <si>
    <t>76111605</t>
  </si>
  <si>
    <t>Exhaust hood or fan clearing</t>
  </si>
  <si>
    <t>76111700</t>
  </si>
  <si>
    <t>Building site clean up</t>
  </si>
  <si>
    <t>76111701</t>
  </si>
  <si>
    <t>Construction site clean up services</t>
  </si>
  <si>
    <t>76111702</t>
  </si>
  <si>
    <t>Construction site haul away services</t>
  </si>
  <si>
    <t>76111800</t>
  </si>
  <si>
    <t>Transport vehicle cleaning</t>
  </si>
  <si>
    <t>76111801</t>
  </si>
  <si>
    <t>Car or boat detailing</t>
  </si>
  <si>
    <t>76120000</t>
  </si>
  <si>
    <t>Refuse disposal and treatment</t>
  </si>
  <si>
    <t>76121500</t>
  </si>
  <si>
    <t>Refuse collection and disposal</t>
  </si>
  <si>
    <t>76121501</t>
  </si>
  <si>
    <t>Garbage collection or destruction or processing or disposal</t>
  </si>
  <si>
    <t>76121502</t>
  </si>
  <si>
    <t>Liquid waste collection or processing or disposal</t>
  </si>
  <si>
    <t>76121503</t>
  </si>
  <si>
    <t>Street cleaning services</t>
  </si>
  <si>
    <t>76121600</t>
  </si>
  <si>
    <t>Nonhazardous waste disposal</t>
  </si>
  <si>
    <t>76121601</t>
  </si>
  <si>
    <t>Garbage dump</t>
  </si>
  <si>
    <t>76121602</t>
  </si>
  <si>
    <t>Sanitary landfill operations</t>
  </si>
  <si>
    <t>76121603</t>
  </si>
  <si>
    <t>Sludge disposal</t>
  </si>
  <si>
    <t>76121604</t>
  </si>
  <si>
    <t>Dead animal disposal services</t>
  </si>
  <si>
    <t>76121700</t>
  </si>
  <si>
    <t>Liquid waste treatment</t>
  </si>
  <si>
    <t>76121701</t>
  </si>
  <si>
    <t>Sewage treatment services</t>
  </si>
  <si>
    <t>76121702</t>
  </si>
  <si>
    <t>Chemical treatment services</t>
  </si>
  <si>
    <t>76121800</t>
  </si>
  <si>
    <t>Refuse treatment</t>
  </si>
  <si>
    <t>76121900</t>
  </si>
  <si>
    <t>Hazardous waste disposal</t>
  </si>
  <si>
    <t>76121901</t>
  </si>
  <si>
    <t>Medical waste disposal</t>
  </si>
  <si>
    <t>76121902</t>
  </si>
  <si>
    <t>Acid waste collection or disposal</t>
  </si>
  <si>
    <t>76121903</t>
  </si>
  <si>
    <t>Chemical detoxification</t>
  </si>
  <si>
    <t>76122000</t>
  </si>
  <si>
    <t>Landfill services</t>
  </si>
  <si>
    <t>76122001</t>
  </si>
  <si>
    <t>Landfill for non hazardous generic waste</t>
  </si>
  <si>
    <t>76122002</t>
  </si>
  <si>
    <t>Landfill for non hazardous special waste</t>
  </si>
  <si>
    <t>76122003</t>
  </si>
  <si>
    <t>Landfill for hazardous waste</t>
  </si>
  <si>
    <t>76122004</t>
  </si>
  <si>
    <t>Landfill for low risk hazardous or universal waste</t>
  </si>
  <si>
    <t>76122100</t>
  </si>
  <si>
    <t>Waste to fuel blending services</t>
  </si>
  <si>
    <t>76122101</t>
  </si>
  <si>
    <t>Fuel blending for non hazardous generic waste</t>
  </si>
  <si>
    <t>76122102</t>
  </si>
  <si>
    <t>Fuel blending for non hazardous special waste</t>
  </si>
  <si>
    <t>76122103</t>
  </si>
  <si>
    <t>Fuel blending for hazardous waste</t>
  </si>
  <si>
    <t>76122200</t>
  </si>
  <si>
    <t>Waste incineration services</t>
  </si>
  <si>
    <t>76122201</t>
  </si>
  <si>
    <t>Incineration for non hazardous generic waste</t>
  </si>
  <si>
    <t>76122202</t>
  </si>
  <si>
    <t>Incineration for non hazardous special waste</t>
  </si>
  <si>
    <t>76122203</t>
  </si>
  <si>
    <t>Incineration for hazardous waste</t>
  </si>
  <si>
    <t>76122300</t>
  </si>
  <si>
    <t>Recycling services</t>
  </si>
  <si>
    <t>76122301</t>
  </si>
  <si>
    <t>Recycling of solvents</t>
  </si>
  <si>
    <t>76122302</t>
  </si>
  <si>
    <t>Recycling of used oil</t>
  </si>
  <si>
    <t>76122303</t>
  </si>
  <si>
    <t>Recycling of cleaning rags</t>
  </si>
  <si>
    <t>76122304</t>
  </si>
  <si>
    <t>Recycling of hazardous waste</t>
  </si>
  <si>
    <t>76122305</t>
  </si>
  <si>
    <t>Recycling of computer based products</t>
  </si>
  <si>
    <t>76122306</t>
  </si>
  <si>
    <t>Recycling of paper</t>
  </si>
  <si>
    <t>76122307</t>
  </si>
  <si>
    <t>Recycling of corrugated cardboard</t>
  </si>
  <si>
    <t>76122308</t>
  </si>
  <si>
    <t>Recycling of wood</t>
  </si>
  <si>
    <t>76122309</t>
  </si>
  <si>
    <t>Recycling of plastic</t>
  </si>
  <si>
    <t>76122310</t>
  </si>
  <si>
    <t>Recycling of metal</t>
  </si>
  <si>
    <t>76122311</t>
  </si>
  <si>
    <t>Recycling of glass</t>
  </si>
  <si>
    <t>76130000</t>
  </si>
  <si>
    <t>Toxic and hazardous waste cleanup</t>
  </si>
  <si>
    <t>76131500</t>
  </si>
  <si>
    <t>Nuclear waste treatment</t>
  </si>
  <si>
    <t>76131501</t>
  </si>
  <si>
    <t>Radioactive waste material treatment</t>
  </si>
  <si>
    <t>76131502</t>
  </si>
  <si>
    <t>Radioactive containment services</t>
  </si>
  <si>
    <t>76131600</t>
  </si>
  <si>
    <t>Toxic spill cleanup</t>
  </si>
  <si>
    <t>76131601</t>
  </si>
  <si>
    <t>Toxic spill containment</t>
  </si>
  <si>
    <t>76131602</t>
  </si>
  <si>
    <t>Toxic substances spill cleanup</t>
  </si>
  <si>
    <t>76131700</t>
  </si>
  <si>
    <t>Oil spill cleanup</t>
  </si>
  <si>
    <t>76131701</t>
  </si>
  <si>
    <t>Oil residue disposal or control services</t>
  </si>
  <si>
    <t>76131702</t>
  </si>
  <si>
    <t>Oil spill treatment services</t>
  </si>
  <si>
    <t>77000000</t>
  </si>
  <si>
    <t>Environmental Services</t>
  </si>
  <si>
    <t>77100000</t>
  </si>
  <si>
    <t>Environmental management</t>
  </si>
  <si>
    <t>77101500</t>
  </si>
  <si>
    <t>Environmental impact assessment</t>
  </si>
  <si>
    <t>77101501</t>
  </si>
  <si>
    <t>Risk or hazard assessment</t>
  </si>
  <si>
    <t>77101502</t>
  </si>
  <si>
    <t>Environmental standards</t>
  </si>
  <si>
    <t>77101503</t>
  </si>
  <si>
    <t>Environmental indicators analysis</t>
  </si>
  <si>
    <t>77101504</t>
  </si>
  <si>
    <t>Environmental Impact Assessment EIA services</t>
  </si>
  <si>
    <t>77101505</t>
  </si>
  <si>
    <t>Environmental monitoring</t>
  </si>
  <si>
    <t>77101600</t>
  </si>
  <si>
    <t>Environmental planning</t>
  </si>
  <si>
    <t>77101601</t>
  </si>
  <si>
    <t>Urban environmental development planning</t>
  </si>
  <si>
    <t>77101602</t>
  </si>
  <si>
    <t>Forest conservation strategy planning</t>
  </si>
  <si>
    <t>77101603</t>
  </si>
  <si>
    <t>Marine conservation strategy planning</t>
  </si>
  <si>
    <t>77101604</t>
  </si>
  <si>
    <t>Natural resources management or conservation strategy planning services</t>
  </si>
  <si>
    <t>77101605</t>
  </si>
  <si>
    <t>Environmental institution building or planning</t>
  </si>
  <si>
    <t>77101700</t>
  </si>
  <si>
    <t>Environmental advisory services</t>
  </si>
  <si>
    <t>77101701</t>
  </si>
  <si>
    <t>Environmental sciences advisory services</t>
  </si>
  <si>
    <t>77101702</t>
  </si>
  <si>
    <t>Environmental chemistry advisory services</t>
  </si>
  <si>
    <t>77101703</t>
  </si>
  <si>
    <t>Environmental ethics advisory services</t>
  </si>
  <si>
    <t>77101704</t>
  </si>
  <si>
    <t>Environmental technology advisory services</t>
  </si>
  <si>
    <t>77101705</t>
  </si>
  <si>
    <t>Environmental economics advisory services</t>
  </si>
  <si>
    <t>77101706</t>
  </si>
  <si>
    <t>Environmental law advisory services</t>
  </si>
  <si>
    <t>77101707</t>
  </si>
  <si>
    <t>Ecology advisory services</t>
  </si>
  <si>
    <t>77101800</t>
  </si>
  <si>
    <t>Environmental auditing</t>
  </si>
  <si>
    <t>77101801</t>
  </si>
  <si>
    <t>Environmental information systems</t>
  </si>
  <si>
    <t>77101802</t>
  </si>
  <si>
    <t>Corporate environmental auditing services</t>
  </si>
  <si>
    <t>77101803</t>
  </si>
  <si>
    <t>Sectoral environmental auditing services</t>
  </si>
  <si>
    <t>77101804</t>
  </si>
  <si>
    <t>Activity specific environmental auditing services</t>
  </si>
  <si>
    <t>77101805</t>
  </si>
  <si>
    <t>Environmental quality control services</t>
  </si>
  <si>
    <t>77101806</t>
  </si>
  <si>
    <t>Environmental security control services</t>
  </si>
  <si>
    <t>77101900</t>
  </si>
  <si>
    <t>Pollution investigation services</t>
  </si>
  <si>
    <t>77101901</t>
  </si>
  <si>
    <t>Industrial site investigation</t>
  </si>
  <si>
    <t>77101902</t>
  </si>
  <si>
    <t>Industrial waste site investigation</t>
  </si>
  <si>
    <t>77101903</t>
  </si>
  <si>
    <t>Gasworks site investigation</t>
  </si>
  <si>
    <t>77101904</t>
  </si>
  <si>
    <t>Chemical works or oil refinery waste site investigation</t>
  </si>
  <si>
    <t>77101905</t>
  </si>
  <si>
    <t>Wood treatment plant site investigation</t>
  </si>
  <si>
    <t>77101906</t>
  </si>
  <si>
    <t>Oil depot or terminal site investigation</t>
  </si>
  <si>
    <t>77101907</t>
  </si>
  <si>
    <t>Dry cleaning plants site investigation</t>
  </si>
  <si>
    <t>77101908</t>
  </si>
  <si>
    <t>Foundry site investigation</t>
  </si>
  <si>
    <t>77101909</t>
  </si>
  <si>
    <t>Recycling plant site investigation</t>
  </si>
  <si>
    <t>77101910</t>
  </si>
  <si>
    <t>Food processing plant site investigation</t>
  </si>
  <si>
    <t>77110000</t>
  </si>
  <si>
    <t>Environmental protection</t>
  </si>
  <si>
    <t>77111500</t>
  </si>
  <si>
    <t>Environmental safety services</t>
  </si>
  <si>
    <t>77111501</t>
  </si>
  <si>
    <t>Landscape protection services</t>
  </si>
  <si>
    <t>77111502</t>
  </si>
  <si>
    <t>Ozone protection services</t>
  </si>
  <si>
    <t>77111503</t>
  </si>
  <si>
    <t>Food or feed contamination protection services</t>
  </si>
  <si>
    <t>77111504</t>
  </si>
  <si>
    <t>Genetic resources protection services</t>
  </si>
  <si>
    <t>77111505</t>
  </si>
  <si>
    <t>Toxic substances protection services</t>
  </si>
  <si>
    <t>77111506</t>
  </si>
  <si>
    <t>Radiation protection services</t>
  </si>
  <si>
    <t>77111507</t>
  </si>
  <si>
    <t>Endangered species protection services</t>
  </si>
  <si>
    <t>77111508</t>
  </si>
  <si>
    <t>Natural risks or hazards protection services</t>
  </si>
  <si>
    <t>77111600</t>
  </si>
  <si>
    <t>Environmental rehabilitation</t>
  </si>
  <si>
    <t>77111601</t>
  </si>
  <si>
    <t>Industrial site rehabilitation</t>
  </si>
  <si>
    <t>77111602</t>
  </si>
  <si>
    <t>Environmental decontamination services</t>
  </si>
  <si>
    <t>77111603</t>
  </si>
  <si>
    <t>Land reclamation services</t>
  </si>
  <si>
    <t>77120000</t>
  </si>
  <si>
    <t>Pollution tracking and monitoring and rehabilitation</t>
  </si>
  <si>
    <t>77121500</t>
  </si>
  <si>
    <t>Air pollution</t>
  </si>
  <si>
    <t>77121501</t>
  </si>
  <si>
    <t>Air quality management</t>
  </si>
  <si>
    <t>77121502</t>
  </si>
  <si>
    <t>Transboundary air pollution management or control services</t>
  </si>
  <si>
    <t>77121503</t>
  </si>
  <si>
    <t>Air pollution protection services</t>
  </si>
  <si>
    <t>77121504</t>
  </si>
  <si>
    <t>Air pollution monitoring or measurement services</t>
  </si>
  <si>
    <t>77121505</t>
  </si>
  <si>
    <t>Toxic gas detection services</t>
  </si>
  <si>
    <t>77121506</t>
  </si>
  <si>
    <t>Methane monitoring</t>
  </si>
  <si>
    <t>77121507</t>
  </si>
  <si>
    <t>Carbon dioxide monitoring services</t>
  </si>
  <si>
    <t>77121508</t>
  </si>
  <si>
    <t>Airborne particle monitoring</t>
  </si>
  <si>
    <t>77121509</t>
  </si>
  <si>
    <t>Ozone depletion monitoring services</t>
  </si>
  <si>
    <t>77121600</t>
  </si>
  <si>
    <t>Soil pollution</t>
  </si>
  <si>
    <t>77121601</t>
  </si>
  <si>
    <t>Soil pollution protection services</t>
  </si>
  <si>
    <t>77121602</t>
  </si>
  <si>
    <t>Polluted soil removal services</t>
  </si>
  <si>
    <t>77121603</t>
  </si>
  <si>
    <t>Polluted soil treatment or rehabilitation</t>
  </si>
  <si>
    <t>77121604</t>
  </si>
  <si>
    <t>Soil pollution advisory services</t>
  </si>
  <si>
    <t>77121605</t>
  </si>
  <si>
    <t>Soil pollution mapping</t>
  </si>
  <si>
    <t>77121606</t>
  </si>
  <si>
    <t>Soil pollution measurement or monitoring</t>
  </si>
  <si>
    <t>77121607</t>
  </si>
  <si>
    <t>Organic fertilizer pollution assessment</t>
  </si>
  <si>
    <t>77121608</t>
  </si>
  <si>
    <t>Pesticides pollution assessment</t>
  </si>
  <si>
    <t>77121609</t>
  </si>
  <si>
    <t>Nitrates pollution assessment</t>
  </si>
  <si>
    <t>77121610</t>
  </si>
  <si>
    <t>Phosphates pollution assessment</t>
  </si>
  <si>
    <t>77121700</t>
  </si>
  <si>
    <t>Water pollution</t>
  </si>
  <si>
    <t>77121701</t>
  </si>
  <si>
    <t>Surface water pollution monitoring or control services</t>
  </si>
  <si>
    <t>77121702</t>
  </si>
  <si>
    <t>Surface water pollution rehabilitation services</t>
  </si>
  <si>
    <t>77121703</t>
  </si>
  <si>
    <t>Surface water pollution protection services</t>
  </si>
  <si>
    <t>77121704</t>
  </si>
  <si>
    <t>Surface water treatment services</t>
  </si>
  <si>
    <t>77121705</t>
  </si>
  <si>
    <t>Surface water pollution drainage services</t>
  </si>
  <si>
    <t>77121706</t>
  </si>
  <si>
    <t>Transboundary water pollution management or control services</t>
  </si>
  <si>
    <t>77121707</t>
  </si>
  <si>
    <t>Groundwater pollution monitoring or control services</t>
  </si>
  <si>
    <t>77121708</t>
  </si>
  <si>
    <t>Groundwater pollution drainage services</t>
  </si>
  <si>
    <t>77121709</t>
  </si>
  <si>
    <t>Groundwater pollution treatment or rehabilitation</t>
  </si>
  <si>
    <t>77130000</t>
  </si>
  <si>
    <t>Pollutants tracking and monitoring and rehabilitation services</t>
  </si>
  <si>
    <t>77131500</t>
  </si>
  <si>
    <t>Oil pollution</t>
  </si>
  <si>
    <t>77131501</t>
  </si>
  <si>
    <t>Oil spillage monitoring services</t>
  </si>
  <si>
    <t>77131502</t>
  </si>
  <si>
    <t>Oil spillage control services</t>
  </si>
  <si>
    <t>77131503</t>
  </si>
  <si>
    <t>Oil spillage rehabilitation services</t>
  </si>
  <si>
    <t>77131600</t>
  </si>
  <si>
    <t>Noise pollution</t>
  </si>
  <si>
    <t>77131601</t>
  </si>
  <si>
    <t>Noise control services</t>
  </si>
  <si>
    <t>77131602</t>
  </si>
  <si>
    <t>Noise pollution protection services</t>
  </si>
  <si>
    <t>77131603</t>
  </si>
  <si>
    <t>Noise pollution monitoring services</t>
  </si>
  <si>
    <t>77131604</t>
  </si>
  <si>
    <t>Noise pollution advisory services</t>
  </si>
  <si>
    <t>77131700</t>
  </si>
  <si>
    <t>Toxic substances pollution</t>
  </si>
  <si>
    <t>77131701</t>
  </si>
  <si>
    <t>Toxic substances monitoring services</t>
  </si>
  <si>
    <t>77131702</t>
  </si>
  <si>
    <t>Toxic substances rehabilitation services</t>
  </si>
  <si>
    <t>Transportation and Storage and Mail Services</t>
  </si>
  <si>
    <t>Mail and cargo transport</t>
  </si>
  <si>
    <t>78101500</t>
  </si>
  <si>
    <t>Air cargo transport</t>
  </si>
  <si>
    <t>78101501</t>
  </si>
  <si>
    <t>Domestic air cargo transport</t>
  </si>
  <si>
    <t>78101502</t>
  </si>
  <si>
    <t>International air cargo transport</t>
  </si>
  <si>
    <t>78101503</t>
  </si>
  <si>
    <t>Armored air transport</t>
  </si>
  <si>
    <t>78101600</t>
  </si>
  <si>
    <t>Rail cargo transport</t>
  </si>
  <si>
    <t>78101601</t>
  </si>
  <si>
    <t>Boxcar transport services</t>
  </si>
  <si>
    <t>78101602</t>
  </si>
  <si>
    <t>Bulk cargo rail transport services</t>
  </si>
  <si>
    <t>78101603</t>
  </si>
  <si>
    <t>Livestock rail transport</t>
  </si>
  <si>
    <t>78101604</t>
  </si>
  <si>
    <t>Vehicle transport services</t>
  </si>
  <si>
    <t>78101700</t>
  </si>
  <si>
    <t>Marine cargo transport</t>
  </si>
  <si>
    <t>78101701</t>
  </si>
  <si>
    <t>Domestic vessel transport services</t>
  </si>
  <si>
    <t>78101702</t>
  </si>
  <si>
    <t>International vessel transport services</t>
  </si>
  <si>
    <t>78101703</t>
  </si>
  <si>
    <t>Domestic barge transport services</t>
  </si>
  <si>
    <t>78101704</t>
  </si>
  <si>
    <t>International barge transport services</t>
  </si>
  <si>
    <t>78101705</t>
  </si>
  <si>
    <t>Armored marine transport</t>
  </si>
  <si>
    <t>78101800</t>
  </si>
  <si>
    <t>Road cargo transport</t>
  </si>
  <si>
    <t>78101801</t>
  </si>
  <si>
    <t>Local area trucking services</t>
  </si>
  <si>
    <t>78101802</t>
  </si>
  <si>
    <t>Regional or national trucking services</t>
  </si>
  <si>
    <t>78101803</t>
  </si>
  <si>
    <t>Vehicle carrier services</t>
  </si>
  <si>
    <t>78101804</t>
  </si>
  <si>
    <t>Relocation services</t>
  </si>
  <si>
    <t>78101900</t>
  </si>
  <si>
    <t>Intermodal cargo transport</t>
  </si>
  <si>
    <t>78101901</t>
  </si>
  <si>
    <t>Air to ocean transportation</t>
  </si>
  <si>
    <t>78101902</t>
  </si>
  <si>
    <t>Ocean to rail transportation</t>
  </si>
  <si>
    <t>78101903</t>
  </si>
  <si>
    <t>Ocean to truck transportation</t>
  </si>
  <si>
    <t>78101904</t>
  </si>
  <si>
    <t>Air to truck transport</t>
  </si>
  <si>
    <t>78101905</t>
  </si>
  <si>
    <t>Rail truck transportation</t>
  </si>
  <si>
    <t>78102000</t>
  </si>
  <si>
    <t>Spacecraft cargo transport</t>
  </si>
  <si>
    <t>78102001</t>
  </si>
  <si>
    <t>Satellite launch services</t>
  </si>
  <si>
    <t>78102002</t>
  </si>
  <si>
    <t>Experimental payload services</t>
  </si>
  <si>
    <t>78102100</t>
  </si>
  <si>
    <t>Pipeline services</t>
  </si>
  <si>
    <t>78102101</t>
  </si>
  <si>
    <t>Petroleum products transport</t>
  </si>
  <si>
    <t>78102102</t>
  </si>
  <si>
    <t>Water transport</t>
  </si>
  <si>
    <t>Postal and small parcel and courier services</t>
  </si>
  <si>
    <t>78102201</t>
  </si>
  <si>
    <t>National postal delivery services</t>
  </si>
  <si>
    <t>78102202</t>
  </si>
  <si>
    <t>Post office box services</t>
  </si>
  <si>
    <t>78102203</t>
  </si>
  <si>
    <t>Mailing or mail pick up or delivery services</t>
  </si>
  <si>
    <t>78102204</t>
  </si>
  <si>
    <t>Letter or small parcel worldwide delivery services</t>
  </si>
  <si>
    <t>78102205</t>
  </si>
  <si>
    <t>Letter or small parcel local delivery services</t>
  </si>
  <si>
    <t>78102206</t>
  </si>
  <si>
    <t>Bicycle or scooter messenger services</t>
  </si>
  <si>
    <t>78110000</t>
  </si>
  <si>
    <t>Passenger transport</t>
  </si>
  <si>
    <t>78111500</t>
  </si>
  <si>
    <t>Passenger air transportation</t>
  </si>
  <si>
    <t>78111501</t>
  </si>
  <si>
    <t>Helicopter services</t>
  </si>
  <si>
    <t>78111502</t>
  </si>
  <si>
    <t>Commercial airplane travel</t>
  </si>
  <si>
    <t>78111503</t>
  </si>
  <si>
    <t>Chartered airplane travel</t>
  </si>
  <si>
    <t>78111600</t>
  </si>
  <si>
    <t>Passenger railway transportation</t>
  </si>
  <si>
    <t>78111601</t>
  </si>
  <si>
    <t>Light rail vehicle transport LRV services</t>
  </si>
  <si>
    <t>78111602</t>
  </si>
  <si>
    <t>Subway transport</t>
  </si>
  <si>
    <t>78111603</t>
  </si>
  <si>
    <t>Continental or inter continental rail services</t>
  </si>
  <si>
    <t>78111700</t>
  </si>
  <si>
    <t>Passenger marine transportation</t>
  </si>
  <si>
    <t>78111701</t>
  </si>
  <si>
    <t>Water taxis</t>
  </si>
  <si>
    <t>78111702</t>
  </si>
  <si>
    <t>Overnight ship cruises</t>
  </si>
  <si>
    <t>78111703</t>
  </si>
  <si>
    <t>Sightseeing boat excursions</t>
  </si>
  <si>
    <t>78111800</t>
  </si>
  <si>
    <t>Passenger road transportation</t>
  </si>
  <si>
    <t>78111802</t>
  </si>
  <si>
    <t>Scheduled bus services</t>
  </si>
  <si>
    <t>78111803</t>
  </si>
  <si>
    <t>Chartered bus services</t>
  </si>
  <si>
    <t>78111804</t>
  </si>
  <si>
    <t>Taxicab services</t>
  </si>
  <si>
    <t>78111807</t>
  </si>
  <si>
    <t>Parking fees</t>
  </si>
  <si>
    <t>78111808</t>
  </si>
  <si>
    <t>Vehicle rental</t>
  </si>
  <si>
    <t>78111809</t>
  </si>
  <si>
    <t>Vehicle leasing</t>
  </si>
  <si>
    <t>78111900</t>
  </si>
  <si>
    <t>Space transportation</t>
  </si>
  <si>
    <t>78111901</t>
  </si>
  <si>
    <t>Experimental or educational missions</t>
  </si>
  <si>
    <t>78120000</t>
  </si>
  <si>
    <t>Material packing and handling</t>
  </si>
  <si>
    <t>78121500</t>
  </si>
  <si>
    <t>Packing</t>
  </si>
  <si>
    <t>78121501</t>
  </si>
  <si>
    <t>Containerization of goods</t>
  </si>
  <si>
    <t>78121502</t>
  </si>
  <si>
    <t>Crating services</t>
  </si>
  <si>
    <t>Material handling services</t>
  </si>
  <si>
    <t>78121601</t>
  </si>
  <si>
    <t>Freight loading or unloading</t>
  </si>
  <si>
    <t>78121602</t>
  </si>
  <si>
    <t>Weighing services</t>
  </si>
  <si>
    <t>78130000</t>
  </si>
  <si>
    <t>Storage</t>
  </si>
  <si>
    <t>78131500</t>
  </si>
  <si>
    <t>Farm products warehousing</t>
  </si>
  <si>
    <t>78131501</t>
  </si>
  <si>
    <t>Silo services</t>
  </si>
  <si>
    <t>78131502</t>
  </si>
  <si>
    <t>Grain elevator services</t>
  </si>
  <si>
    <t>78131600</t>
  </si>
  <si>
    <t>General goods storage</t>
  </si>
  <si>
    <t>78131601</t>
  </si>
  <si>
    <t>Palletized cargo storage</t>
  </si>
  <si>
    <t>78131602</t>
  </si>
  <si>
    <t>File archive storage</t>
  </si>
  <si>
    <t>78131603</t>
  </si>
  <si>
    <t>Furniture storage</t>
  </si>
  <si>
    <t>78131700</t>
  </si>
  <si>
    <t>Bulk storage</t>
  </si>
  <si>
    <t>78131701</t>
  </si>
  <si>
    <t>In ground storage services</t>
  </si>
  <si>
    <t>78131800</t>
  </si>
  <si>
    <t>Specialized warehousing and storage</t>
  </si>
  <si>
    <t>78131801</t>
  </si>
  <si>
    <t>Refrigerated storage</t>
  </si>
  <si>
    <t>78131802</t>
  </si>
  <si>
    <t>Customs bonded storage services</t>
  </si>
  <si>
    <t>78131803</t>
  </si>
  <si>
    <t>Hazardous materials storage</t>
  </si>
  <si>
    <t>78131804</t>
  </si>
  <si>
    <t>Document storage services</t>
  </si>
  <si>
    <t>78131805</t>
  </si>
  <si>
    <t>Storage of automatic teller machines</t>
  </si>
  <si>
    <t>78140000</t>
  </si>
  <si>
    <t>Transport operations</t>
  </si>
  <si>
    <t>Transport arrangements</t>
  </si>
  <si>
    <t>78141501</t>
  </si>
  <si>
    <t>Freight forwarders services</t>
  </si>
  <si>
    <t>78141502</t>
  </si>
  <si>
    <t>Customs brokerage services</t>
  </si>
  <si>
    <t>78141503</t>
  </si>
  <si>
    <t>Transportation industry tariff comparison or freight audit services</t>
  </si>
  <si>
    <t>78141600</t>
  </si>
  <si>
    <t>Inspection</t>
  </si>
  <si>
    <t>78141601</t>
  </si>
  <si>
    <t>Packing inspection services</t>
  </si>
  <si>
    <t>78141602</t>
  </si>
  <si>
    <t>Cargo survey services</t>
  </si>
  <si>
    <t>78141603</t>
  </si>
  <si>
    <t>Pest control inspections</t>
  </si>
  <si>
    <t>78141700</t>
  </si>
  <si>
    <t>Navigational services</t>
  </si>
  <si>
    <t>78141701</t>
  </si>
  <si>
    <t>Tugboat services</t>
  </si>
  <si>
    <t>78141702</t>
  </si>
  <si>
    <t>Drawbridge operations</t>
  </si>
  <si>
    <t>78141703</t>
  </si>
  <si>
    <t>Marine navigational or communication services</t>
  </si>
  <si>
    <t>78141800</t>
  </si>
  <si>
    <t>Terminal services</t>
  </si>
  <si>
    <t>78141801</t>
  </si>
  <si>
    <t>Stevedoring services</t>
  </si>
  <si>
    <t>78141802</t>
  </si>
  <si>
    <t>Vessel docking services</t>
  </si>
  <si>
    <t>78141803</t>
  </si>
  <si>
    <t>Vessel stores services</t>
  </si>
  <si>
    <t>78180000</t>
  </si>
  <si>
    <t>Transportation repair or maintenance services</t>
  </si>
  <si>
    <t>78180100</t>
  </si>
  <si>
    <t>Vehicle maintenance and repair services</t>
  </si>
  <si>
    <t>78180101</t>
  </si>
  <si>
    <t>Vehicle body repair or painting services</t>
  </si>
  <si>
    <t>78180102</t>
  </si>
  <si>
    <t>Transmission repair</t>
  </si>
  <si>
    <t>78180103</t>
  </si>
  <si>
    <t>Oil or transmission fluid change services</t>
  </si>
  <si>
    <t>78180104</t>
  </si>
  <si>
    <t>Landing gear repair</t>
  </si>
  <si>
    <t>78180105</t>
  </si>
  <si>
    <t>Vehicle inspection services</t>
  </si>
  <si>
    <t>78180200</t>
  </si>
  <si>
    <t>Panel and paint services</t>
  </si>
  <si>
    <t>78180201</t>
  </si>
  <si>
    <t>Panelbeating services</t>
  </si>
  <si>
    <t>78180300</t>
  </si>
  <si>
    <t>Transport fuelling and vehicle storage and support services</t>
  </si>
  <si>
    <t>78180301</t>
  </si>
  <si>
    <t>Fuelling of vehicles</t>
  </si>
  <si>
    <t>78180302</t>
  </si>
  <si>
    <t>Transportation storage</t>
  </si>
  <si>
    <t>78180303</t>
  </si>
  <si>
    <t>Vehicle parking services</t>
  </si>
  <si>
    <t>80000000</t>
  </si>
  <si>
    <t>Management and Business Professionals and Administrative Services</t>
  </si>
  <si>
    <t>80100000</t>
  </si>
  <si>
    <t>Management advisory services</t>
  </si>
  <si>
    <t>80101500</t>
  </si>
  <si>
    <t>Business and corporate management consultation services</t>
  </si>
  <si>
    <t>80101501</t>
  </si>
  <si>
    <t>New business start up consultation services</t>
  </si>
  <si>
    <t>80101502</t>
  </si>
  <si>
    <t>Corporate mergers consultation services</t>
  </si>
  <si>
    <t>80101503</t>
  </si>
  <si>
    <t>Corporate divestiture consultation services</t>
  </si>
  <si>
    <t>80101504</t>
  </si>
  <si>
    <t>Strategic planning consultation services</t>
  </si>
  <si>
    <t>80101505</t>
  </si>
  <si>
    <t>Corporate objectives or policy development</t>
  </si>
  <si>
    <t>80101506</t>
  </si>
  <si>
    <t>Organizational structure consultation</t>
  </si>
  <si>
    <t>80101507</t>
  </si>
  <si>
    <t>Information technology consultation services</t>
  </si>
  <si>
    <t>80101508</t>
  </si>
  <si>
    <t>Business intelligence consulting services</t>
  </si>
  <si>
    <t>80101600</t>
  </si>
  <si>
    <t>Project management</t>
  </si>
  <si>
    <t>80101601</t>
  </si>
  <si>
    <t>Feasibility studies or screening of project ideas</t>
  </si>
  <si>
    <t>80101602</t>
  </si>
  <si>
    <t>Regional or location studies for projects</t>
  </si>
  <si>
    <t>80101603</t>
  </si>
  <si>
    <t>Economic or financial evaluation of projects</t>
  </si>
  <si>
    <t>80101604</t>
  </si>
  <si>
    <t>Project administration or planning</t>
  </si>
  <si>
    <t>80101700</t>
  </si>
  <si>
    <t>Industrial management</t>
  </si>
  <si>
    <t>80101701</t>
  </si>
  <si>
    <t>Factory management services</t>
  </si>
  <si>
    <t>80101702</t>
  </si>
  <si>
    <t>Productivity or efficiency studies or implementation</t>
  </si>
  <si>
    <t>80101703</t>
  </si>
  <si>
    <t>Specification standardization services</t>
  </si>
  <si>
    <t>80101704</t>
  </si>
  <si>
    <t>Supply chain analysis or re engineering services</t>
  </si>
  <si>
    <t>80101705</t>
  </si>
  <si>
    <t>Co operative or consortium services</t>
  </si>
  <si>
    <t>80101706</t>
  </si>
  <si>
    <t>Professional procurement services</t>
  </si>
  <si>
    <t>80101707</t>
  </si>
  <si>
    <t>Lobbying services</t>
  </si>
  <si>
    <t>80110000</t>
  </si>
  <si>
    <t>Human resources services</t>
  </si>
  <si>
    <t>80111500</t>
  </si>
  <si>
    <t>Human resource development</t>
  </si>
  <si>
    <t>80111501</t>
  </si>
  <si>
    <t>Management development</t>
  </si>
  <si>
    <t>80111502</t>
  </si>
  <si>
    <t>Compensation or benefits planning</t>
  </si>
  <si>
    <t>80111503</t>
  </si>
  <si>
    <t>Labor or union relations</t>
  </si>
  <si>
    <t>80111504</t>
  </si>
  <si>
    <t>Labor training or development</t>
  </si>
  <si>
    <t>80111505</t>
  </si>
  <si>
    <t>Human resources productivity audits</t>
  </si>
  <si>
    <t>80111506</t>
  </si>
  <si>
    <t>Personnel relocation</t>
  </si>
  <si>
    <t>80111507</t>
  </si>
  <si>
    <t>Outplacement services</t>
  </si>
  <si>
    <t>80111508</t>
  </si>
  <si>
    <t>Service recognition programs</t>
  </si>
  <si>
    <t>80111600</t>
  </si>
  <si>
    <t>Temporary personnel services</t>
  </si>
  <si>
    <t>80111601</t>
  </si>
  <si>
    <t>Temporary clerical or administrative assistance</t>
  </si>
  <si>
    <t>80111602</t>
  </si>
  <si>
    <t>Temporary marketing staff needs</t>
  </si>
  <si>
    <t>80111603</t>
  </si>
  <si>
    <t>Temporary production staffing needs</t>
  </si>
  <si>
    <t>80111604</t>
  </si>
  <si>
    <t>Temporary technician staffing needs</t>
  </si>
  <si>
    <t>80111605</t>
  </si>
  <si>
    <t>Temporary financial staffing needs</t>
  </si>
  <si>
    <t>80111606</t>
  </si>
  <si>
    <t>Temporary medical staffing needs</t>
  </si>
  <si>
    <t>80111607</t>
  </si>
  <si>
    <t>Temporary legal staffing needs</t>
  </si>
  <si>
    <t>80111608</t>
  </si>
  <si>
    <t>Temporary information technology software developers</t>
  </si>
  <si>
    <t>80111609</t>
  </si>
  <si>
    <t>Temporary information technology systems or database administrators</t>
  </si>
  <si>
    <t>80111610</t>
  </si>
  <si>
    <t>Temporary information technology networking specialists</t>
  </si>
  <si>
    <t>80111611</t>
  </si>
  <si>
    <t>Temporary warehouse staff</t>
  </si>
  <si>
    <t>80111612</t>
  </si>
  <si>
    <t>Temporary drivers</t>
  </si>
  <si>
    <t>80111613</t>
  </si>
  <si>
    <t>Temporary manual labor</t>
  </si>
  <si>
    <t>80111614</t>
  </si>
  <si>
    <t>Temporary engineering services</t>
  </si>
  <si>
    <t>80111615</t>
  </si>
  <si>
    <t>Temporary machinist personnel</t>
  </si>
  <si>
    <t>80111616</t>
  </si>
  <si>
    <t>Temporary customer service personnel</t>
  </si>
  <si>
    <t>80111617</t>
  </si>
  <si>
    <t>Temporary architectural services</t>
  </si>
  <si>
    <t>80111618</t>
  </si>
  <si>
    <t>Temporary construction services</t>
  </si>
  <si>
    <t>80111619</t>
  </si>
  <si>
    <t>Temporary creative services</t>
  </si>
  <si>
    <t>80111620</t>
  </si>
  <si>
    <t>Temporary human resources services</t>
  </si>
  <si>
    <t>80111621</t>
  </si>
  <si>
    <t>Temporary research and development services</t>
  </si>
  <si>
    <t>80111622</t>
  </si>
  <si>
    <t>Temporary safety health environmental services</t>
  </si>
  <si>
    <t>80111623</t>
  </si>
  <si>
    <t>Temporary sourcing and logistics services</t>
  </si>
  <si>
    <t>80111624</t>
  </si>
  <si>
    <t>Temporary Travel Staffing</t>
  </si>
  <si>
    <t>80111700</t>
  </si>
  <si>
    <t>Personnel recruitment</t>
  </si>
  <si>
    <t>80111701</t>
  </si>
  <si>
    <t>Staff recruiting services</t>
  </si>
  <si>
    <t>80111702</t>
  </si>
  <si>
    <t>Reference or background check services</t>
  </si>
  <si>
    <t>80111703</t>
  </si>
  <si>
    <t>Resume or curriculum vitae screening services</t>
  </si>
  <si>
    <t>80111704</t>
  </si>
  <si>
    <t>Permanent marketing staff needs</t>
  </si>
  <si>
    <t>80111705</t>
  </si>
  <si>
    <t>Permanent machinist personnel</t>
  </si>
  <si>
    <t>80111706</t>
  </si>
  <si>
    <t>Permanent clerical or administrative assistance</t>
  </si>
  <si>
    <t>80111707</t>
  </si>
  <si>
    <t>Permanent technical staffing needs</t>
  </si>
  <si>
    <t>80111708</t>
  </si>
  <si>
    <t>Permanent financial staffing needs</t>
  </si>
  <si>
    <t>80111709</t>
  </si>
  <si>
    <t>Permanent medical staff needs</t>
  </si>
  <si>
    <t>80111710</t>
  </si>
  <si>
    <t>Permanent legal staffing needs</t>
  </si>
  <si>
    <t>80111711</t>
  </si>
  <si>
    <t>Permanent information technology software developers</t>
  </si>
  <si>
    <t>80111712</t>
  </si>
  <si>
    <t>Permanent information technology networking specialists</t>
  </si>
  <si>
    <t>80111713</t>
  </si>
  <si>
    <t>Permanent information technology systems or database administrators</t>
  </si>
  <si>
    <t>80111714</t>
  </si>
  <si>
    <t>Permanent drivers</t>
  </si>
  <si>
    <t>80111715</t>
  </si>
  <si>
    <t>Permanent professional staff</t>
  </si>
  <si>
    <t>80111716</t>
  </si>
  <si>
    <t>Permanent information technology staffing needs</t>
  </si>
  <si>
    <t>80120000</t>
  </si>
  <si>
    <t>Legal services</t>
  </si>
  <si>
    <t>80121500</t>
  </si>
  <si>
    <t>Criminal law services</t>
  </si>
  <si>
    <t>80121501</t>
  </si>
  <si>
    <t>Juvenile justice law services</t>
  </si>
  <si>
    <t>80121502</t>
  </si>
  <si>
    <t>Appellate procedure services</t>
  </si>
  <si>
    <t>80121503</t>
  </si>
  <si>
    <t>Defense or criminal law services</t>
  </si>
  <si>
    <t>80121600</t>
  </si>
  <si>
    <t>Business law services</t>
  </si>
  <si>
    <t>80121601</t>
  </si>
  <si>
    <t>Government antitrust or regulations law services</t>
  </si>
  <si>
    <t>80121602</t>
  </si>
  <si>
    <t>Bankruptcy law services</t>
  </si>
  <si>
    <t>80121603</t>
  </si>
  <si>
    <t>Partnership law</t>
  </si>
  <si>
    <t>80121604</t>
  </si>
  <si>
    <t>Patent or trademark or copyright law</t>
  </si>
  <si>
    <t>80121605</t>
  </si>
  <si>
    <t>Liquidation law services</t>
  </si>
  <si>
    <t>80121606</t>
  </si>
  <si>
    <t>Real estate law</t>
  </si>
  <si>
    <t>80121607</t>
  </si>
  <si>
    <t>Taxation law</t>
  </si>
  <si>
    <t>80121608</t>
  </si>
  <si>
    <t>Mergers or acquisitions law</t>
  </si>
  <si>
    <t>80121609</t>
  </si>
  <si>
    <t>Legal Research Services</t>
  </si>
  <si>
    <t>80121610</t>
  </si>
  <si>
    <t>Debt collection law services</t>
  </si>
  <si>
    <t>80121611</t>
  </si>
  <si>
    <t>Healthcare claim law services</t>
  </si>
  <si>
    <t>80121700</t>
  </si>
  <si>
    <t>Civil liability services</t>
  </si>
  <si>
    <t>80121701</t>
  </si>
  <si>
    <t>Malpractice or negligence law services</t>
  </si>
  <si>
    <t>80121702</t>
  </si>
  <si>
    <t>Personal injury law services</t>
  </si>
  <si>
    <t>80121703</t>
  </si>
  <si>
    <t>Property law services</t>
  </si>
  <si>
    <t>80121704</t>
  </si>
  <si>
    <t>Contract law services</t>
  </si>
  <si>
    <t>80121705</t>
  </si>
  <si>
    <t>Employee benefits law services</t>
  </si>
  <si>
    <t>80121706</t>
  </si>
  <si>
    <t>Employment law services</t>
  </si>
  <si>
    <t>80121707</t>
  </si>
  <si>
    <t>Labor disputes law services</t>
  </si>
  <si>
    <t>80121800</t>
  </si>
  <si>
    <t>Family law services</t>
  </si>
  <si>
    <t>80121801</t>
  </si>
  <si>
    <t>Divorce law services</t>
  </si>
  <si>
    <t>80121802</t>
  </si>
  <si>
    <t>Adoption law services</t>
  </si>
  <si>
    <t>80121803</t>
  </si>
  <si>
    <t>Immigration or naturalization law</t>
  </si>
  <si>
    <t>80121804</t>
  </si>
  <si>
    <t>Guardianship or custody law services</t>
  </si>
  <si>
    <t>80130000</t>
  </si>
  <si>
    <t>Real estate services</t>
  </si>
  <si>
    <t>80131500</t>
  </si>
  <si>
    <t>Lease and rental of property or building</t>
  </si>
  <si>
    <t>80131501</t>
  </si>
  <si>
    <t>Residential rental</t>
  </si>
  <si>
    <t>80131502</t>
  </si>
  <si>
    <t>Commercial or industrial facility rental</t>
  </si>
  <si>
    <t>80131503</t>
  </si>
  <si>
    <t>Land leases</t>
  </si>
  <si>
    <t>80131600</t>
  </si>
  <si>
    <t>Sale of property and building</t>
  </si>
  <si>
    <t>80131601</t>
  </si>
  <si>
    <t>Real estate brokers or agents</t>
  </si>
  <si>
    <t>80131602</t>
  </si>
  <si>
    <t>Real estate auction</t>
  </si>
  <si>
    <t>80131603</t>
  </si>
  <si>
    <t>Sale of residential land</t>
  </si>
  <si>
    <t>80131604</t>
  </si>
  <si>
    <t>Sale of commercial or industrial land</t>
  </si>
  <si>
    <t>80131605</t>
  </si>
  <si>
    <t>Sale of commercial building</t>
  </si>
  <si>
    <t>80131700</t>
  </si>
  <si>
    <t>Escrow and title services</t>
  </si>
  <si>
    <t>80131701</t>
  </si>
  <si>
    <t>Title reconveyance services</t>
  </si>
  <si>
    <t>80131702</t>
  </si>
  <si>
    <t>Title search services</t>
  </si>
  <si>
    <t>80131703</t>
  </si>
  <si>
    <t>Escrow account services</t>
  </si>
  <si>
    <t>80131800</t>
  </si>
  <si>
    <t>Real estate management services</t>
  </si>
  <si>
    <t>80131801</t>
  </si>
  <si>
    <t>Property management</t>
  </si>
  <si>
    <t>80131802</t>
  </si>
  <si>
    <t>Real estate appraisal services</t>
  </si>
  <si>
    <t>80131803</t>
  </si>
  <si>
    <t>Real estate listing services</t>
  </si>
  <si>
    <t>80140000</t>
  </si>
  <si>
    <t>Marketing and distribution</t>
  </si>
  <si>
    <t>80141500</t>
  </si>
  <si>
    <t>Market research</t>
  </si>
  <si>
    <t>80141501</t>
  </si>
  <si>
    <t>Marketing analysis</t>
  </si>
  <si>
    <t>80141502</t>
  </si>
  <si>
    <t>Distributive or service trade statistics</t>
  </si>
  <si>
    <t>80141503</t>
  </si>
  <si>
    <t>Commodity price forecasting</t>
  </si>
  <si>
    <t>80141504</t>
  </si>
  <si>
    <t>Preparation of commodity market surveys</t>
  </si>
  <si>
    <t>80141505</t>
  </si>
  <si>
    <t>Marketing plans</t>
  </si>
  <si>
    <t>80141506</t>
  </si>
  <si>
    <t>Internet based market research</t>
  </si>
  <si>
    <t>80141507</t>
  </si>
  <si>
    <t>Consumer based research or clinics or focus groups</t>
  </si>
  <si>
    <t>80141508</t>
  </si>
  <si>
    <t>Syndicated or proprietary forecast studies</t>
  </si>
  <si>
    <t>80141509</t>
  </si>
  <si>
    <t>Market intelligence or competitive analysis</t>
  </si>
  <si>
    <t>80141510</t>
  </si>
  <si>
    <t>Market research telephone surveys</t>
  </si>
  <si>
    <t>80141511</t>
  </si>
  <si>
    <t>Market research paper surveys</t>
  </si>
  <si>
    <t>80141512</t>
  </si>
  <si>
    <t>Market research on location surveys</t>
  </si>
  <si>
    <t>80141513</t>
  </si>
  <si>
    <t>Market research one on one interviews</t>
  </si>
  <si>
    <t>80141514</t>
  </si>
  <si>
    <t>Market research mail surveys</t>
  </si>
  <si>
    <t>80141600</t>
  </si>
  <si>
    <t>Sales and business promotion activities</t>
  </si>
  <si>
    <t>80141601</t>
  </si>
  <si>
    <t>Sales promotion services</t>
  </si>
  <si>
    <t>80141602</t>
  </si>
  <si>
    <t>Public relation services</t>
  </si>
  <si>
    <t>80141603</t>
  </si>
  <si>
    <t>Telemarketing</t>
  </si>
  <si>
    <t>80141604</t>
  </si>
  <si>
    <t>Branding of product naming services</t>
  </si>
  <si>
    <t>80141605</t>
  </si>
  <si>
    <t>Promotional merchandise</t>
  </si>
  <si>
    <t>80141606</t>
  </si>
  <si>
    <t>Direct marketing fulfillment</t>
  </si>
  <si>
    <t>80141607</t>
  </si>
  <si>
    <t>Events management</t>
  </si>
  <si>
    <t>80141609</t>
  </si>
  <si>
    <t>Sponsorship of event or celebrity</t>
  </si>
  <si>
    <t>80141610</t>
  </si>
  <si>
    <t>Close outs</t>
  </si>
  <si>
    <t>80141611</t>
  </si>
  <si>
    <t>Product or gift personalization services</t>
  </si>
  <si>
    <t>80141612</t>
  </si>
  <si>
    <t>Sales or marketing programs</t>
  </si>
  <si>
    <t>80141613</t>
  </si>
  <si>
    <t>After sales programs</t>
  </si>
  <si>
    <t>80141614</t>
  </si>
  <si>
    <t>Public relations programs or services</t>
  </si>
  <si>
    <t>80141615</t>
  </si>
  <si>
    <t>Demo or rental or used vehicle</t>
  </si>
  <si>
    <t>80141616</t>
  </si>
  <si>
    <t>Point of sale materials not including printed materials</t>
  </si>
  <si>
    <t>80141617</t>
  </si>
  <si>
    <t>In dealership strategic initiatives training</t>
  </si>
  <si>
    <t>80141618</t>
  </si>
  <si>
    <t>Sales marketing agencies including print</t>
  </si>
  <si>
    <t>80141619</t>
  </si>
  <si>
    <t>Customer relationship center CRC management services</t>
  </si>
  <si>
    <t>80141620</t>
  </si>
  <si>
    <t>In dealership strategic initiatives support</t>
  </si>
  <si>
    <t>80141621</t>
  </si>
  <si>
    <t>Motorsport</t>
  </si>
  <si>
    <t>80141622</t>
  </si>
  <si>
    <t>Letter shop services</t>
  </si>
  <si>
    <t>80141700</t>
  </si>
  <si>
    <t>Distribution</t>
  </si>
  <si>
    <t>80141701</t>
  </si>
  <si>
    <t>Direct sales services</t>
  </si>
  <si>
    <t>80141702</t>
  </si>
  <si>
    <t>Wholesale distribution services</t>
  </si>
  <si>
    <t>80141703</t>
  </si>
  <si>
    <t>Retail distribution services</t>
  </si>
  <si>
    <t>80141704</t>
  </si>
  <si>
    <t>Franchise operations</t>
  </si>
  <si>
    <t>80141705</t>
  </si>
  <si>
    <t>Auction services</t>
  </si>
  <si>
    <t>80141800</t>
  </si>
  <si>
    <t>Mailing services</t>
  </si>
  <si>
    <t>80141801</t>
  </si>
  <si>
    <t>Mailing list compilation services</t>
  </si>
  <si>
    <t>80141802</t>
  </si>
  <si>
    <t>Mailing list management service</t>
  </si>
  <si>
    <t>80141803</t>
  </si>
  <si>
    <t>Addressing service</t>
  </si>
  <si>
    <t>80141900</t>
  </si>
  <si>
    <t>Trade shows and exhibits</t>
  </si>
  <si>
    <t>80141901</t>
  </si>
  <si>
    <t>Auto shows or other exhibits</t>
  </si>
  <si>
    <t>80141902</t>
  </si>
  <si>
    <t>Meetings events</t>
  </si>
  <si>
    <t>80141903</t>
  </si>
  <si>
    <t>Talent or entertainment</t>
  </si>
  <si>
    <t>80150000</t>
  </si>
  <si>
    <t>Trade policy and services</t>
  </si>
  <si>
    <t>80151500</t>
  </si>
  <si>
    <t>Trade facilitation</t>
  </si>
  <si>
    <t>80151501</t>
  </si>
  <si>
    <t>Commodity policy or projections services</t>
  </si>
  <si>
    <t>80151502</t>
  </si>
  <si>
    <t>Trade expansion</t>
  </si>
  <si>
    <t>80151503</t>
  </si>
  <si>
    <t>Trade information services</t>
  </si>
  <si>
    <t>80151504</t>
  </si>
  <si>
    <t>Trade promotion services</t>
  </si>
  <si>
    <t>80151505</t>
  </si>
  <si>
    <t>Multinational marketing enterprises</t>
  </si>
  <si>
    <t>80151600</t>
  </si>
  <si>
    <t>International trade services</t>
  </si>
  <si>
    <t>80151601</t>
  </si>
  <si>
    <t>Export development</t>
  </si>
  <si>
    <t>80151602</t>
  </si>
  <si>
    <t>Import planning</t>
  </si>
  <si>
    <t>80151603</t>
  </si>
  <si>
    <t>Export projections</t>
  </si>
  <si>
    <t>80151604</t>
  </si>
  <si>
    <t>Import procurement services</t>
  </si>
  <si>
    <t>80160000</t>
  </si>
  <si>
    <t>Business administration services</t>
  </si>
  <si>
    <t>80161500</t>
  </si>
  <si>
    <t>Management support services</t>
  </si>
  <si>
    <t>80161501</t>
  </si>
  <si>
    <t>Office administration or secretarial services</t>
  </si>
  <si>
    <t>80161502</t>
  </si>
  <si>
    <t>Meeting planning services</t>
  </si>
  <si>
    <t>80161503</t>
  </si>
  <si>
    <t>Keyboard entry services</t>
  </si>
  <si>
    <t>80161504</t>
  </si>
  <si>
    <t>Clerical services</t>
  </si>
  <si>
    <t>80161505</t>
  </si>
  <si>
    <t>Fleet management services</t>
  </si>
  <si>
    <t>80161506</t>
  </si>
  <si>
    <t>Data archiving services</t>
  </si>
  <si>
    <t>80161507</t>
  </si>
  <si>
    <t>Audio visual services</t>
  </si>
  <si>
    <t>80161508</t>
  </si>
  <si>
    <t>Document destruction services</t>
  </si>
  <si>
    <t>80161600</t>
  </si>
  <si>
    <t>Business facilities oversight</t>
  </si>
  <si>
    <t>80161601</t>
  </si>
  <si>
    <t>Property management services</t>
  </si>
  <si>
    <t>80161602</t>
  </si>
  <si>
    <t>Receiving or inventorying services</t>
  </si>
  <si>
    <t>80161603</t>
  </si>
  <si>
    <t>Furniture project administration or management</t>
  </si>
  <si>
    <t>81000000</t>
  </si>
  <si>
    <t>Engineering and Research and Technology Based Services</t>
  </si>
  <si>
    <t>81100000</t>
  </si>
  <si>
    <t>Professional engineering services</t>
  </si>
  <si>
    <t>81101500</t>
  </si>
  <si>
    <t>Civil engineering</t>
  </si>
  <si>
    <t>81101501</t>
  </si>
  <si>
    <t>Well engineering</t>
  </si>
  <si>
    <t>81101502</t>
  </si>
  <si>
    <t>Technical drawing</t>
  </si>
  <si>
    <t>81101503</t>
  </si>
  <si>
    <t>Harbor or water ports engineering</t>
  </si>
  <si>
    <t>81101505</t>
  </si>
  <si>
    <t>Structural engineering</t>
  </si>
  <si>
    <t>81101506</t>
  </si>
  <si>
    <t>Naval architecture</t>
  </si>
  <si>
    <t>81101507</t>
  </si>
  <si>
    <t>Dam engineering</t>
  </si>
  <si>
    <t>81101508</t>
  </si>
  <si>
    <t>Architectural engineering</t>
  </si>
  <si>
    <t>81101509</t>
  </si>
  <si>
    <t>Airport engineering</t>
  </si>
  <si>
    <t>81101510</t>
  </si>
  <si>
    <t>Highway engineering</t>
  </si>
  <si>
    <t>81101511</t>
  </si>
  <si>
    <t>Railway engineering</t>
  </si>
  <si>
    <t>81101512</t>
  </si>
  <si>
    <t>Geographic information system GIS services</t>
  </si>
  <si>
    <t>81101513</t>
  </si>
  <si>
    <t>Building construction management</t>
  </si>
  <si>
    <t>81101514</t>
  </si>
  <si>
    <t>Geotechnical or geoseismic engineering</t>
  </si>
  <si>
    <t>81101515</t>
  </si>
  <si>
    <t>Plant or facility infrastructure engineering</t>
  </si>
  <si>
    <t>81101600</t>
  </si>
  <si>
    <t>Mechanical engineering</t>
  </si>
  <si>
    <t>81101601</t>
  </si>
  <si>
    <t>Mechanical drawing</t>
  </si>
  <si>
    <t>81101602</t>
  </si>
  <si>
    <t>Mechanical product enclosures design</t>
  </si>
  <si>
    <t>81101603</t>
  </si>
  <si>
    <t>Machine tool design</t>
  </si>
  <si>
    <t>81101604</t>
  </si>
  <si>
    <t>Power transmission design</t>
  </si>
  <si>
    <t>81101605</t>
  </si>
  <si>
    <t>Electromechanical services</t>
  </si>
  <si>
    <t>Electrical and electronic engineering</t>
  </si>
  <si>
    <t>81101701</t>
  </si>
  <si>
    <t>Electrical engineering services</t>
  </si>
  <si>
    <t>81101702</t>
  </si>
  <si>
    <t>Electronic circuit design</t>
  </si>
  <si>
    <t>81101703</t>
  </si>
  <si>
    <t>Engineering testing services</t>
  </si>
  <si>
    <t>81101704</t>
  </si>
  <si>
    <t>Electrical equipment maintenance or repair</t>
  </si>
  <si>
    <t>81101705</t>
  </si>
  <si>
    <t>Power generation equipment maintenance or repair</t>
  </si>
  <si>
    <t>81101800</t>
  </si>
  <si>
    <t>Chemical engineering</t>
  </si>
  <si>
    <t>81101801</t>
  </si>
  <si>
    <t>Plastics engineering</t>
  </si>
  <si>
    <t>81101900</t>
  </si>
  <si>
    <t>Oil and gas engineering</t>
  </si>
  <si>
    <t>81101902</t>
  </si>
  <si>
    <t>Production engineering for oil or gas</t>
  </si>
  <si>
    <t>81102000</t>
  </si>
  <si>
    <t>Mining engineering</t>
  </si>
  <si>
    <t>81102001</t>
  </si>
  <si>
    <t>Hydraulic mining</t>
  </si>
  <si>
    <t>81102100</t>
  </si>
  <si>
    <t>Ocean engineering</t>
  </si>
  <si>
    <t>81102101</t>
  </si>
  <si>
    <t>Coastal engineering</t>
  </si>
  <si>
    <t>81102200</t>
  </si>
  <si>
    <t>Transportation engineering</t>
  </si>
  <si>
    <t>81102201</t>
  </si>
  <si>
    <t>Traffic engineering</t>
  </si>
  <si>
    <t>81102202</t>
  </si>
  <si>
    <t>Urban transport network</t>
  </si>
  <si>
    <t>81102203</t>
  </si>
  <si>
    <t>Inland waterways</t>
  </si>
  <si>
    <t>81102300</t>
  </si>
  <si>
    <t>Aeronautical engineering</t>
  </si>
  <si>
    <t>81102301</t>
  </si>
  <si>
    <t>Avionics design</t>
  </si>
  <si>
    <t>81102400</t>
  </si>
  <si>
    <t>Electrical power transmission engineering</t>
  </si>
  <si>
    <t>81102401</t>
  </si>
  <si>
    <t>High voltage overhead line construction</t>
  </si>
  <si>
    <t>81102402</t>
  </si>
  <si>
    <t>High voltage overhead line maintenance and repair</t>
  </si>
  <si>
    <t>81102500</t>
  </si>
  <si>
    <t>Permitting services</t>
  </si>
  <si>
    <t>81102501</t>
  </si>
  <si>
    <t>Mine permitting service</t>
  </si>
  <si>
    <t>81102600</t>
  </si>
  <si>
    <t>Sampling services</t>
  </si>
  <si>
    <t>81102601</t>
  </si>
  <si>
    <t>Coal sampling service</t>
  </si>
  <si>
    <t>81110000</t>
  </si>
  <si>
    <t>Computer services</t>
  </si>
  <si>
    <t>81111500</t>
  </si>
  <si>
    <t>Software or hardware engineering</t>
  </si>
  <si>
    <t>81111501</t>
  </si>
  <si>
    <t>Mainframe software applications design</t>
  </si>
  <si>
    <t>81111502</t>
  </si>
  <si>
    <t>Personal computer PC application design</t>
  </si>
  <si>
    <t>81111503</t>
  </si>
  <si>
    <t>Systems integration design</t>
  </si>
  <si>
    <t>81111504</t>
  </si>
  <si>
    <t>Application programming services</t>
  </si>
  <si>
    <t>81111505</t>
  </si>
  <si>
    <t>Operating system programming services</t>
  </si>
  <si>
    <t>81111506</t>
  </si>
  <si>
    <t>Client or server programming services</t>
  </si>
  <si>
    <t>81111507</t>
  </si>
  <si>
    <t>ERP or database applications programming services</t>
  </si>
  <si>
    <t>81111508</t>
  </si>
  <si>
    <t>Application implementation services</t>
  </si>
  <si>
    <t>81111509</t>
  </si>
  <si>
    <t>Internet or intranet client application development services</t>
  </si>
  <si>
    <t>81111510</t>
  </si>
  <si>
    <t>Internet or intranet server application development services</t>
  </si>
  <si>
    <t>81111600</t>
  </si>
  <si>
    <t>Computer programmers</t>
  </si>
  <si>
    <t>81111601</t>
  </si>
  <si>
    <t>Programming for Visual Basic</t>
  </si>
  <si>
    <t>81111602</t>
  </si>
  <si>
    <t>Programming for Java</t>
  </si>
  <si>
    <t>81111603</t>
  </si>
  <si>
    <t>Programming for HTML</t>
  </si>
  <si>
    <t>81111604</t>
  </si>
  <si>
    <t>Programming for ALGOL</t>
  </si>
  <si>
    <t>81111605</t>
  </si>
  <si>
    <t>Programming for Assembler</t>
  </si>
  <si>
    <t>81111606</t>
  </si>
  <si>
    <t>Programming for Basic</t>
  </si>
  <si>
    <t>81111607</t>
  </si>
  <si>
    <t>Programming for C or C++</t>
  </si>
  <si>
    <t>81111608</t>
  </si>
  <si>
    <t>Programming for COBOL</t>
  </si>
  <si>
    <t>81111609</t>
  </si>
  <si>
    <t>Programming for FORTRAN</t>
  </si>
  <si>
    <t>81111610</t>
  </si>
  <si>
    <t>Programming for Pascal</t>
  </si>
  <si>
    <t>81111611</t>
  </si>
  <si>
    <t>Programming for PL/1</t>
  </si>
  <si>
    <t>81111612</t>
  </si>
  <si>
    <t>Programming or Proprietary Languages</t>
  </si>
  <si>
    <t>81111613</t>
  </si>
  <si>
    <t>Programming for Perl</t>
  </si>
  <si>
    <t>81111700</t>
  </si>
  <si>
    <t>Management information systems MIS</t>
  </si>
  <si>
    <t>81111701</t>
  </si>
  <si>
    <t>Wide area network communications design</t>
  </si>
  <si>
    <t>81111702</t>
  </si>
  <si>
    <t>Local area network communications design</t>
  </si>
  <si>
    <t>81111703</t>
  </si>
  <si>
    <t>Electronic data interchange EDI design</t>
  </si>
  <si>
    <t>81111704</t>
  </si>
  <si>
    <t>Database design</t>
  </si>
  <si>
    <t>81111705</t>
  </si>
  <si>
    <t>Systems architecture</t>
  </si>
  <si>
    <t>81111706</t>
  </si>
  <si>
    <t>Network planning services</t>
  </si>
  <si>
    <t>81111707</t>
  </si>
  <si>
    <t>Systems planning services</t>
  </si>
  <si>
    <t>81111708</t>
  </si>
  <si>
    <t>Telecommunications planning services</t>
  </si>
  <si>
    <t>81111800</t>
  </si>
  <si>
    <t>System administrators</t>
  </si>
  <si>
    <t>81111801</t>
  </si>
  <si>
    <t>Computer or network or internet security</t>
  </si>
  <si>
    <t>81111802</t>
  </si>
  <si>
    <t>Mainframe administration services</t>
  </si>
  <si>
    <t>81111803</t>
  </si>
  <si>
    <t>Local area network LAN maintenance or support</t>
  </si>
  <si>
    <t>81111804</t>
  </si>
  <si>
    <t>Wide area network WAN maintenance or support</t>
  </si>
  <si>
    <t>81111805</t>
  </si>
  <si>
    <t>Proprietary or licensed systems maintenance or support</t>
  </si>
  <si>
    <t>81111806</t>
  </si>
  <si>
    <t>Database analysis</t>
  </si>
  <si>
    <t>81111807</t>
  </si>
  <si>
    <t>Data storage</t>
  </si>
  <si>
    <t>81111808</t>
  </si>
  <si>
    <t>Systems analysis</t>
  </si>
  <si>
    <t>81111809</t>
  </si>
  <si>
    <t>System installation</t>
  </si>
  <si>
    <t>81111810</t>
  </si>
  <si>
    <t>Software coding</t>
  </si>
  <si>
    <t>81111811</t>
  </si>
  <si>
    <t>Technical support or help desk services</t>
  </si>
  <si>
    <t>81111812</t>
  </si>
  <si>
    <t>Computer hardware maintenance or support</t>
  </si>
  <si>
    <t>81111814</t>
  </si>
  <si>
    <t>Co location service</t>
  </si>
  <si>
    <t>81111818</t>
  </si>
  <si>
    <t>Third party warranty</t>
  </si>
  <si>
    <t>81111819</t>
  </si>
  <si>
    <t>Quality assurance services</t>
  </si>
  <si>
    <t>81111820</t>
  </si>
  <si>
    <t>System usability services</t>
  </si>
  <si>
    <t>81111900</t>
  </si>
  <si>
    <t>Information retrieval systems</t>
  </si>
  <si>
    <t>81111901</t>
  </si>
  <si>
    <t>Database information retrieval</t>
  </si>
  <si>
    <t>81111902</t>
  </si>
  <si>
    <t>On line database information retrieval</t>
  </si>
  <si>
    <t>81112000</t>
  </si>
  <si>
    <t>Data services</t>
  </si>
  <si>
    <t>81112001</t>
  </si>
  <si>
    <t>On line data processing</t>
  </si>
  <si>
    <t>81112002</t>
  </si>
  <si>
    <t>Data processing or preparation services</t>
  </si>
  <si>
    <t>81112003</t>
  </si>
  <si>
    <t>Data center services</t>
  </si>
  <si>
    <t>81112004</t>
  </si>
  <si>
    <t>Disaster recovery services</t>
  </si>
  <si>
    <t>81112005</t>
  </si>
  <si>
    <t>Document scanning service</t>
  </si>
  <si>
    <t>81112006</t>
  </si>
  <si>
    <t>Data storage service</t>
  </si>
  <si>
    <t>81112007</t>
  </si>
  <si>
    <t>Content or data standardization services</t>
  </si>
  <si>
    <t>81112008</t>
  </si>
  <si>
    <t>Cd rom mastering services</t>
  </si>
  <si>
    <t>81112009</t>
  </si>
  <si>
    <t>Content or data classification services</t>
  </si>
  <si>
    <t>81112010</t>
  </si>
  <si>
    <t>Data conversion service</t>
  </si>
  <si>
    <t>81112100</t>
  </si>
  <si>
    <t>Internet services</t>
  </si>
  <si>
    <t>81112101</t>
  </si>
  <si>
    <t>Internet service providers ISP</t>
  </si>
  <si>
    <t>81112102</t>
  </si>
  <si>
    <t>Electronic mail service provider</t>
  </si>
  <si>
    <t>81112103</t>
  </si>
  <si>
    <t>World wide web WWW site design services</t>
  </si>
  <si>
    <t>81112104</t>
  </si>
  <si>
    <t>Web search engine providers</t>
  </si>
  <si>
    <t>81112105</t>
  </si>
  <si>
    <t>World wide web WWW site operation host services</t>
  </si>
  <si>
    <t>81112106</t>
  </si>
  <si>
    <t>Application service providers</t>
  </si>
  <si>
    <t>81112107</t>
  </si>
  <si>
    <t>Internet domain names</t>
  </si>
  <si>
    <t>Software maintenance and support</t>
  </si>
  <si>
    <t>81112201</t>
  </si>
  <si>
    <t>Maintenance or support fees</t>
  </si>
  <si>
    <t>Software patches or upgrades</t>
  </si>
  <si>
    <t>81112203</t>
  </si>
  <si>
    <t>Firmware patching or upgrade service</t>
  </si>
  <si>
    <t>81120000</t>
  </si>
  <si>
    <t>Economics</t>
  </si>
  <si>
    <t>81121500</t>
  </si>
  <si>
    <t>Economic analysis</t>
  </si>
  <si>
    <t>81121501</t>
  </si>
  <si>
    <t>Macro economic analysis</t>
  </si>
  <si>
    <t>81121502</t>
  </si>
  <si>
    <t>Micro economic analysis</t>
  </si>
  <si>
    <t>81121503</t>
  </si>
  <si>
    <t>Econometrics</t>
  </si>
  <si>
    <t>81121504</t>
  </si>
  <si>
    <t>Economic forecasts</t>
  </si>
  <si>
    <t>81121600</t>
  </si>
  <si>
    <t>Monetary systems and issues</t>
  </si>
  <si>
    <t>81121601</t>
  </si>
  <si>
    <t>Monetary policy</t>
  </si>
  <si>
    <t>81121602</t>
  </si>
  <si>
    <t>Monetary systems</t>
  </si>
  <si>
    <t>81121603</t>
  </si>
  <si>
    <t>Monetary analysis</t>
  </si>
  <si>
    <t>81121604</t>
  </si>
  <si>
    <t>Monetary liquidity</t>
  </si>
  <si>
    <t>81121605</t>
  </si>
  <si>
    <t>Precious metals reserves</t>
  </si>
  <si>
    <t>81121606</t>
  </si>
  <si>
    <t>Foreign exchange control</t>
  </si>
  <si>
    <t>81121607</t>
  </si>
  <si>
    <t>Currency exchange markets</t>
  </si>
  <si>
    <t>81130000</t>
  </si>
  <si>
    <t>Statistics</t>
  </si>
  <si>
    <t>Methodology and analysis</t>
  </si>
  <si>
    <t>81131501</t>
  </si>
  <si>
    <t>Factor analysis</t>
  </si>
  <si>
    <t>81131502</t>
  </si>
  <si>
    <t>Multivariate analysis</t>
  </si>
  <si>
    <t>81131503</t>
  </si>
  <si>
    <t>Regression analysis</t>
  </si>
  <si>
    <t>81131504</t>
  </si>
  <si>
    <t>Sampling surveys</t>
  </si>
  <si>
    <t>81131505</t>
  </si>
  <si>
    <t>Time series analysis</t>
  </si>
  <si>
    <t>Manufacturing technologies</t>
  </si>
  <si>
    <t>Quality control</t>
  </si>
  <si>
    <t>81141501</t>
  </si>
  <si>
    <t>Materials testing</t>
  </si>
  <si>
    <t>81141502</t>
  </si>
  <si>
    <t>Materials synthesis</t>
  </si>
  <si>
    <t>81141503</t>
  </si>
  <si>
    <t>Materials or product inspection</t>
  </si>
  <si>
    <t>81141504</t>
  </si>
  <si>
    <t>Equipment test calibration or repair</t>
  </si>
  <si>
    <t>81141505</t>
  </si>
  <si>
    <t>Production standards development</t>
  </si>
  <si>
    <t>81141506</t>
  </si>
  <si>
    <t>Product testing</t>
  </si>
  <si>
    <t>81141600</t>
  </si>
  <si>
    <t>Supply chain management</t>
  </si>
  <si>
    <t>81141601</t>
  </si>
  <si>
    <t>Logistics</t>
  </si>
  <si>
    <t>81141602</t>
  </si>
  <si>
    <t>Transit analysis</t>
  </si>
  <si>
    <t>81141603</t>
  </si>
  <si>
    <t>Transport finance or economics</t>
  </si>
  <si>
    <t>81141604</t>
  </si>
  <si>
    <t>Transport facilitation</t>
  </si>
  <si>
    <t>81141605</t>
  </si>
  <si>
    <t>Transport infrastructure</t>
  </si>
  <si>
    <t>81141606</t>
  </si>
  <si>
    <t>Transport planning</t>
  </si>
  <si>
    <t>81141700</t>
  </si>
  <si>
    <t>Production planning and control</t>
  </si>
  <si>
    <t>81141701</t>
  </si>
  <si>
    <t>Production planning</t>
  </si>
  <si>
    <t>81141702</t>
  </si>
  <si>
    <t>Production control</t>
  </si>
  <si>
    <t>81141703</t>
  </si>
  <si>
    <t>Production scheduling</t>
  </si>
  <si>
    <t>81141704</t>
  </si>
  <si>
    <t>Production statistics collection or analysis services</t>
  </si>
  <si>
    <t>81141800</t>
  </si>
  <si>
    <t>Facilities management</t>
  </si>
  <si>
    <t>81141801</t>
  </si>
  <si>
    <t>Safety or risk analysis</t>
  </si>
  <si>
    <t>81141802</t>
  </si>
  <si>
    <t>Industrial hygiene or ventilation</t>
  </si>
  <si>
    <t>81141803</t>
  </si>
  <si>
    <t>Acoustics or noise control</t>
  </si>
  <si>
    <t>81141804</t>
  </si>
  <si>
    <t>Equipment inspection service</t>
  </si>
  <si>
    <t>81141805</t>
  </si>
  <si>
    <t>Building inspection service</t>
  </si>
  <si>
    <t>81141806</t>
  </si>
  <si>
    <t>Power line inspection service</t>
  </si>
  <si>
    <t>81141807</t>
  </si>
  <si>
    <t>Plumbing or sewer inspection service</t>
  </si>
  <si>
    <t>81150000</t>
  </si>
  <si>
    <t>Earth science services</t>
  </si>
  <si>
    <t>81151500</t>
  </si>
  <si>
    <t>Meteorology</t>
  </si>
  <si>
    <t>81151501</t>
  </si>
  <si>
    <t>Climatology</t>
  </si>
  <si>
    <t>81151502</t>
  </si>
  <si>
    <t>Meteorological services</t>
  </si>
  <si>
    <t>81151503</t>
  </si>
  <si>
    <t>Hydrometeorology</t>
  </si>
  <si>
    <t>81151600</t>
  </si>
  <si>
    <t>Cartography</t>
  </si>
  <si>
    <t>81151601</t>
  </si>
  <si>
    <t>Mapping</t>
  </si>
  <si>
    <t>81151602</t>
  </si>
  <si>
    <t>Map production</t>
  </si>
  <si>
    <t>81151603</t>
  </si>
  <si>
    <t>Photogrammetry</t>
  </si>
  <si>
    <t>81151604</t>
  </si>
  <si>
    <t>Land surveying</t>
  </si>
  <si>
    <t>81151700</t>
  </si>
  <si>
    <t>Geology</t>
  </si>
  <si>
    <t>81151701</t>
  </si>
  <si>
    <t>Photogeology</t>
  </si>
  <si>
    <t>81151702</t>
  </si>
  <si>
    <t>Stratigraphic geology</t>
  </si>
  <si>
    <t>81151703</t>
  </si>
  <si>
    <t>Geological surveys</t>
  </si>
  <si>
    <t>81151704</t>
  </si>
  <si>
    <t>Geological exploration</t>
  </si>
  <si>
    <t>81151705</t>
  </si>
  <si>
    <t>Archaeological services</t>
  </si>
  <si>
    <t>81151800</t>
  </si>
  <si>
    <t>Oceanography and hydrology</t>
  </si>
  <si>
    <t>81151801</t>
  </si>
  <si>
    <t>Oceanographic survey</t>
  </si>
  <si>
    <t>81151802</t>
  </si>
  <si>
    <t>Estuarine oceanography</t>
  </si>
  <si>
    <t>81151803</t>
  </si>
  <si>
    <t>Physical oceanography</t>
  </si>
  <si>
    <t>81151804</t>
  </si>
  <si>
    <t>Hydrological surveys</t>
  </si>
  <si>
    <t>81151805</t>
  </si>
  <si>
    <t>Bathymetric surveys</t>
  </si>
  <si>
    <t>81151806</t>
  </si>
  <si>
    <t>Underwater exploration</t>
  </si>
  <si>
    <t>81151900</t>
  </si>
  <si>
    <t>Geophysics</t>
  </si>
  <si>
    <t>81151901</t>
  </si>
  <si>
    <t>Geophysical surveys</t>
  </si>
  <si>
    <t>81151902</t>
  </si>
  <si>
    <t>Geophysical exploration</t>
  </si>
  <si>
    <t>81151903</t>
  </si>
  <si>
    <t>Geophysical photo interpretation</t>
  </si>
  <si>
    <t>81151904</t>
  </si>
  <si>
    <t>Aero magnetic geophysics</t>
  </si>
  <si>
    <t>81160000</t>
  </si>
  <si>
    <t>Information Technology Service Delivery</t>
  </si>
  <si>
    <t>81161500</t>
  </si>
  <si>
    <t>Access management services</t>
  </si>
  <si>
    <t>81161501</t>
  </si>
  <si>
    <t>Software application administration service</t>
  </si>
  <si>
    <t>81161502</t>
  </si>
  <si>
    <t>Network Account Administration Service</t>
  </si>
  <si>
    <t>81161503</t>
  </si>
  <si>
    <t>Network folder administration service</t>
  </si>
  <si>
    <t>81161600</t>
  </si>
  <si>
    <t>Electronic mail and messaging services</t>
  </si>
  <si>
    <t>81161601</t>
  </si>
  <si>
    <t>Instant Messaging Administration Service</t>
  </si>
  <si>
    <t>81161700</t>
  </si>
  <si>
    <t>Telecommunication Services</t>
  </si>
  <si>
    <t>81161701</t>
  </si>
  <si>
    <t>Fax Administration Service</t>
  </si>
  <si>
    <t>81161702</t>
  </si>
  <si>
    <t>Fax Support Service</t>
  </si>
  <si>
    <t>81161703</t>
  </si>
  <si>
    <t>Mobile Telephone Administration Service</t>
  </si>
  <si>
    <t>81161704</t>
  </si>
  <si>
    <t>Mobile Telephone Support Service</t>
  </si>
  <si>
    <t>81161705</t>
  </si>
  <si>
    <t>Pager Administration Service</t>
  </si>
  <si>
    <t>81161706</t>
  </si>
  <si>
    <t>Pager Support Service</t>
  </si>
  <si>
    <t>81161707</t>
  </si>
  <si>
    <t>Telephone Administration Service</t>
  </si>
  <si>
    <t>81161708</t>
  </si>
  <si>
    <t>Telephone Support Service</t>
  </si>
  <si>
    <t>81161709</t>
  </si>
  <si>
    <t>Voice Mail Administration Service</t>
  </si>
  <si>
    <t>81161710</t>
  </si>
  <si>
    <t>Voice Mail Support Service</t>
  </si>
  <si>
    <t>81161711</t>
  </si>
  <si>
    <t>Videoconferencing service</t>
  </si>
  <si>
    <t>82000000</t>
  </si>
  <si>
    <t>Editorial and Design and Graphic and Fine Art Services</t>
  </si>
  <si>
    <t>82100000</t>
  </si>
  <si>
    <t>Advertising</t>
  </si>
  <si>
    <t>82101500</t>
  </si>
  <si>
    <t>Print advertising</t>
  </si>
  <si>
    <t>82101501</t>
  </si>
  <si>
    <t>Billboard advertising</t>
  </si>
  <si>
    <t>82101502</t>
  </si>
  <si>
    <t>Poster advertising</t>
  </si>
  <si>
    <t>82101503</t>
  </si>
  <si>
    <t>Magazine advertising</t>
  </si>
  <si>
    <t>82101504</t>
  </si>
  <si>
    <t>Newspaper advertising</t>
  </si>
  <si>
    <t>82101505</t>
  </si>
  <si>
    <t>Handbill or coupon advertising</t>
  </si>
  <si>
    <t>82101506</t>
  </si>
  <si>
    <t>Transit advertising services</t>
  </si>
  <si>
    <t>82101507</t>
  </si>
  <si>
    <t>Shopping news or advertising or distribution service</t>
  </si>
  <si>
    <t>82101508</t>
  </si>
  <si>
    <t>Trade or service directory or yellow page advertising</t>
  </si>
  <si>
    <t>82101600</t>
  </si>
  <si>
    <t>Broadcast advertising</t>
  </si>
  <si>
    <t>82101601</t>
  </si>
  <si>
    <t>Radio advertising</t>
  </si>
  <si>
    <t>82101602</t>
  </si>
  <si>
    <t>Television advertising</t>
  </si>
  <si>
    <t>82101603</t>
  </si>
  <si>
    <t>Internet advertising</t>
  </si>
  <si>
    <t>82101604</t>
  </si>
  <si>
    <t>Cinema advertising</t>
  </si>
  <si>
    <t>82101700</t>
  </si>
  <si>
    <t>Aerial advertising</t>
  </si>
  <si>
    <t>82101701</t>
  </si>
  <si>
    <t>Banner advertising services</t>
  </si>
  <si>
    <t>82101702</t>
  </si>
  <si>
    <t>Skywriting advertising services</t>
  </si>
  <si>
    <t>82101800</t>
  </si>
  <si>
    <t>Advertising agency services</t>
  </si>
  <si>
    <t>82101801</t>
  </si>
  <si>
    <t>Advertising campaign services</t>
  </si>
  <si>
    <t>82101900</t>
  </si>
  <si>
    <t>Media placement and fulfillment</t>
  </si>
  <si>
    <t>82101901</t>
  </si>
  <si>
    <t>Radio placement</t>
  </si>
  <si>
    <t>82101902</t>
  </si>
  <si>
    <t>Television placement</t>
  </si>
  <si>
    <t>82101903</t>
  </si>
  <si>
    <t>Internet placement</t>
  </si>
  <si>
    <t>82101904</t>
  </si>
  <si>
    <t>Cinema placement</t>
  </si>
  <si>
    <t>82101905</t>
  </si>
  <si>
    <t>Print placement</t>
  </si>
  <si>
    <t>82110000</t>
  </si>
  <si>
    <t>Writing and translations</t>
  </si>
  <si>
    <t>82111500</t>
  </si>
  <si>
    <t>Technical writing</t>
  </si>
  <si>
    <t>82111501</t>
  </si>
  <si>
    <t>Instruction writing services</t>
  </si>
  <si>
    <t>82111502</t>
  </si>
  <si>
    <t>Manual writing services</t>
  </si>
  <si>
    <t>82111503</t>
  </si>
  <si>
    <t>Academic or scientific article writing</t>
  </si>
  <si>
    <t>82111600</t>
  </si>
  <si>
    <t>Non technical writing</t>
  </si>
  <si>
    <t>82111601</t>
  </si>
  <si>
    <t>Letter writing services</t>
  </si>
  <si>
    <t>82111602</t>
  </si>
  <si>
    <t>Resume writing services</t>
  </si>
  <si>
    <t>82111603</t>
  </si>
  <si>
    <t>Court reporting services</t>
  </si>
  <si>
    <t>82111604</t>
  </si>
  <si>
    <t>Transcribing services</t>
  </si>
  <si>
    <t>82111700</t>
  </si>
  <si>
    <t>Creative writing</t>
  </si>
  <si>
    <t>82111701</t>
  </si>
  <si>
    <t>Article writers services</t>
  </si>
  <si>
    <t>82111702</t>
  </si>
  <si>
    <t>Book authors services</t>
  </si>
  <si>
    <t>82111703</t>
  </si>
  <si>
    <t>Poetry authors services</t>
  </si>
  <si>
    <t>82111704</t>
  </si>
  <si>
    <t>Copywriting</t>
  </si>
  <si>
    <t>82111705</t>
  </si>
  <si>
    <t>Speech writing</t>
  </si>
  <si>
    <t>82111800</t>
  </si>
  <si>
    <t>Editorial and support services</t>
  </si>
  <si>
    <t>82111801</t>
  </si>
  <si>
    <t>Editing services</t>
  </si>
  <si>
    <t>82111802</t>
  </si>
  <si>
    <t>Fact checking services</t>
  </si>
  <si>
    <t>82111803</t>
  </si>
  <si>
    <t>Proofreading services</t>
  </si>
  <si>
    <t>82111804</t>
  </si>
  <si>
    <t>Written translation services</t>
  </si>
  <si>
    <t>82111900</t>
  </si>
  <si>
    <t>News and publicity services</t>
  </si>
  <si>
    <t>82111901</t>
  </si>
  <si>
    <t>Press release services</t>
  </si>
  <si>
    <t>82111902</t>
  </si>
  <si>
    <t>Special interest newsletter services</t>
  </si>
  <si>
    <t>82111903</t>
  </si>
  <si>
    <t>News agency wire services</t>
  </si>
  <si>
    <t>82111904</t>
  </si>
  <si>
    <t>Newspaper or advertising material delivery services</t>
  </si>
  <si>
    <t>82120000</t>
  </si>
  <si>
    <t>Reproduction services</t>
  </si>
  <si>
    <t>82121500</t>
  </si>
  <si>
    <t>Printing</t>
  </si>
  <si>
    <t>82121501</t>
  </si>
  <si>
    <t>Planning or layout of graphic production</t>
  </si>
  <si>
    <t>82121502</t>
  </si>
  <si>
    <t>Typesetting</t>
  </si>
  <si>
    <t>82121503</t>
  </si>
  <si>
    <t>Digital printing</t>
  </si>
  <si>
    <t>82121504</t>
  </si>
  <si>
    <t>Letterpress or screen printing</t>
  </si>
  <si>
    <t>82121505</t>
  </si>
  <si>
    <t>Promotional or advertising printing</t>
  </si>
  <si>
    <t>82121506</t>
  </si>
  <si>
    <t>Publication printing</t>
  </si>
  <si>
    <t>82121507</t>
  </si>
  <si>
    <t>Stationery or business form printing</t>
  </si>
  <si>
    <t>82121508</t>
  </si>
  <si>
    <t>Wrap or tag or label or seal or bag printing</t>
  </si>
  <si>
    <t>82121509</t>
  </si>
  <si>
    <t>Security or financial instruments printing</t>
  </si>
  <si>
    <t>82121510</t>
  </si>
  <si>
    <t>Textile printing</t>
  </si>
  <si>
    <t>82121511</t>
  </si>
  <si>
    <t>Technical manual or instruction sheet printing</t>
  </si>
  <si>
    <t>82121512</t>
  </si>
  <si>
    <t>Embossing</t>
  </si>
  <si>
    <t>82121600</t>
  </si>
  <si>
    <t>Engraving</t>
  </si>
  <si>
    <t>82121601</t>
  </si>
  <si>
    <t>Currency engraving</t>
  </si>
  <si>
    <t>82121602</t>
  </si>
  <si>
    <t>Engraved roll printing</t>
  </si>
  <si>
    <t>82121603</t>
  </si>
  <si>
    <t>Metal plate engraving</t>
  </si>
  <si>
    <t>82121700</t>
  </si>
  <si>
    <t>Photocopying</t>
  </si>
  <si>
    <t>82121701</t>
  </si>
  <si>
    <t>Black and white copy or collating services</t>
  </si>
  <si>
    <t>82121702</t>
  </si>
  <si>
    <t>Color copy or collating services</t>
  </si>
  <si>
    <t>82121800</t>
  </si>
  <si>
    <t>Publishing</t>
  </si>
  <si>
    <t>82121801</t>
  </si>
  <si>
    <t>Textbook or research publishing</t>
  </si>
  <si>
    <t>82121802</t>
  </si>
  <si>
    <t>Author funded publishing services</t>
  </si>
  <si>
    <t>Bookbinding</t>
  </si>
  <si>
    <t>82121901</t>
  </si>
  <si>
    <t>Thread stitch bookbinding</t>
  </si>
  <si>
    <t>82121902</t>
  </si>
  <si>
    <t>Spiral binding</t>
  </si>
  <si>
    <t>82121903</t>
  </si>
  <si>
    <t>Glued binding</t>
  </si>
  <si>
    <t>82121904</t>
  </si>
  <si>
    <t>Comb or clamp type binding</t>
  </si>
  <si>
    <t>82121905</t>
  </si>
  <si>
    <t>Binding restoration or repair</t>
  </si>
  <si>
    <t>82121906</t>
  </si>
  <si>
    <t>Bronzing or gilding or edging or deckling</t>
  </si>
  <si>
    <t>82121907</t>
  </si>
  <si>
    <t>Velo binding services</t>
  </si>
  <si>
    <t>82121908</t>
  </si>
  <si>
    <t>Case making services</t>
  </si>
  <si>
    <t>82130000</t>
  </si>
  <si>
    <t>Photographic services</t>
  </si>
  <si>
    <t>82131500</t>
  </si>
  <si>
    <t>Film processing services</t>
  </si>
  <si>
    <t>82131501</t>
  </si>
  <si>
    <t>Still film processing or reproduction</t>
  </si>
  <si>
    <t>82131502</t>
  </si>
  <si>
    <t>Motion picture film processing or reproduction</t>
  </si>
  <si>
    <t>82131503</t>
  </si>
  <si>
    <t>Microfiche services</t>
  </si>
  <si>
    <t>82131504</t>
  </si>
  <si>
    <t>Color separation</t>
  </si>
  <si>
    <t>82131600</t>
  </si>
  <si>
    <t>Photographers and cinematographers</t>
  </si>
  <si>
    <t>82131601</t>
  </si>
  <si>
    <t>Aerial photography services</t>
  </si>
  <si>
    <t>82131602</t>
  </si>
  <si>
    <t>Motion picture cinematography</t>
  </si>
  <si>
    <t>82131603</t>
  </si>
  <si>
    <t>Video production services</t>
  </si>
  <si>
    <t>82131604</t>
  </si>
  <si>
    <t>Studio photography services or still photographs</t>
  </si>
  <si>
    <t>82140000</t>
  </si>
  <si>
    <t>Graphic design</t>
  </si>
  <si>
    <t>82141500</t>
  </si>
  <si>
    <t>Art design services</t>
  </si>
  <si>
    <t>82141501</t>
  </si>
  <si>
    <t>Layout or graphics editing services</t>
  </si>
  <si>
    <t>82141502</t>
  </si>
  <si>
    <t>Art design or graphics</t>
  </si>
  <si>
    <t>82141503</t>
  </si>
  <si>
    <t>Photocomposition</t>
  </si>
  <si>
    <t>82141504</t>
  </si>
  <si>
    <t>Chart or graph design services</t>
  </si>
  <si>
    <t>82141505</t>
  </si>
  <si>
    <t>Computer generated design services</t>
  </si>
  <si>
    <t>82141506</t>
  </si>
  <si>
    <t>Package design services</t>
  </si>
  <si>
    <t>82141507</t>
  </si>
  <si>
    <t>Silkscreen design services</t>
  </si>
  <si>
    <t>82141600</t>
  </si>
  <si>
    <t>Graphic display services</t>
  </si>
  <si>
    <t>82141601</t>
  </si>
  <si>
    <t>Photographic or picture mounting or framing services</t>
  </si>
  <si>
    <t>82141602</t>
  </si>
  <si>
    <t>Article display arrangement</t>
  </si>
  <si>
    <t>82150000</t>
  </si>
  <si>
    <t>Professional artists and performers</t>
  </si>
  <si>
    <t>82151500</t>
  </si>
  <si>
    <t>Visual art services</t>
  </si>
  <si>
    <t>82151501</t>
  </si>
  <si>
    <t>Painters services</t>
  </si>
  <si>
    <t>82151502</t>
  </si>
  <si>
    <t>Lithographers services</t>
  </si>
  <si>
    <t>82151503</t>
  </si>
  <si>
    <t>Cartoonists services</t>
  </si>
  <si>
    <t>82151504</t>
  </si>
  <si>
    <t>Sculptors services</t>
  </si>
  <si>
    <t>82151505</t>
  </si>
  <si>
    <t>Ceramics makers services</t>
  </si>
  <si>
    <t>82151506</t>
  </si>
  <si>
    <t>Glass blowers services</t>
  </si>
  <si>
    <t>82151507</t>
  </si>
  <si>
    <t>Textile spinners or loomers or weavers services</t>
  </si>
  <si>
    <t>82151508</t>
  </si>
  <si>
    <t>Taxidermy services</t>
  </si>
  <si>
    <t>82151600</t>
  </si>
  <si>
    <t>Circus Performers</t>
  </si>
  <si>
    <t>82151601</t>
  </si>
  <si>
    <t>Animal trainers services</t>
  </si>
  <si>
    <t>82151602</t>
  </si>
  <si>
    <t>Acrobats services</t>
  </si>
  <si>
    <t>82151603</t>
  </si>
  <si>
    <t>Magicians services</t>
  </si>
  <si>
    <t>82151604</t>
  </si>
  <si>
    <t>Clowns services</t>
  </si>
  <si>
    <t>82151700</t>
  </si>
  <si>
    <t>Performing arts professionals</t>
  </si>
  <si>
    <t>82151701</t>
  </si>
  <si>
    <t>Acting services</t>
  </si>
  <si>
    <t>82151702</t>
  </si>
  <si>
    <t>Comedians services</t>
  </si>
  <si>
    <t>82151703</t>
  </si>
  <si>
    <t>Dancers services</t>
  </si>
  <si>
    <t>82151704</t>
  </si>
  <si>
    <t>Musicians services</t>
  </si>
  <si>
    <t>82151705</t>
  </si>
  <si>
    <t>Vocalists services</t>
  </si>
  <si>
    <t>82151706</t>
  </si>
  <si>
    <t>Choreographic services</t>
  </si>
  <si>
    <t>83000000</t>
  </si>
  <si>
    <t>Public Utilities and Public Sector Related Services</t>
  </si>
  <si>
    <t>83100000</t>
  </si>
  <si>
    <t>Utilities</t>
  </si>
  <si>
    <t>83101500</t>
  </si>
  <si>
    <t>Water and sewer utilities</t>
  </si>
  <si>
    <t>83101501</t>
  </si>
  <si>
    <t>Supply of water</t>
  </si>
  <si>
    <t>83101502</t>
  </si>
  <si>
    <t>Water resource management</t>
  </si>
  <si>
    <t>83101503</t>
  </si>
  <si>
    <t>Water quality control management</t>
  </si>
  <si>
    <t>83101504</t>
  </si>
  <si>
    <t>Water distribution management</t>
  </si>
  <si>
    <t>83101505</t>
  </si>
  <si>
    <t>Water policy advisory services</t>
  </si>
  <si>
    <t>83101506</t>
  </si>
  <si>
    <t>Water treatment services</t>
  </si>
  <si>
    <t>83101507</t>
  </si>
  <si>
    <t>Desalination services</t>
  </si>
  <si>
    <t>83101508</t>
  </si>
  <si>
    <t>Town water</t>
  </si>
  <si>
    <t>83101509</t>
  </si>
  <si>
    <t>Service water</t>
  </si>
  <si>
    <t>83101510</t>
  </si>
  <si>
    <t>Chilled water</t>
  </si>
  <si>
    <t>83101600</t>
  </si>
  <si>
    <t>Oil and gas utilities</t>
  </si>
  <si>
    <t>83101601</t>
  </si>
  <si>
    <t>Supply of natural gas</t>
  </si>
  <si>
    <t>83101602</t>
  </si>
  <si>
    <t>Supply of fuel oil</t>
  </si>
  <si>
    <t>83101603</t>
  </si>
  <si>
    <t>Oil pipeline services</t>
  </si>
  <si>
    <t>83101604</t>
  </si>
  <si>
    <t>Gas pipeline services</t>
  </si>
  <si>
    <t>83101605</t>
  </si>
  <si>
    <t>Gas facility charge</t>
  </si>
  <si>
    <t>83101800</t>
  </si>
  <si>
    <t>Electric utilities</t>
  </si>
  <si>
    <t>83101801</t>
  </si>
  <si>
    <t>Supply of single phase electricity</t>
  </si>
  <si>
    <t>83101802</t>
  </si>
  <si>
    <t>Supply of two phase electricity</t>
  </si>
  <si>
    <t>83101803</t>
  </si>
  <si>
    <t>Supply of three phase electricity</t>
  </si>
  <si>
    <t>83101804</t>
  </si>
  <si>
    <t>Electric power transmission services</t>
  </si>
  <si>
    <t>83101805</t>
  </si>
  <si>
    <t>Industrial electric power distribution</t>
  </si>
  <si>
    <t>83101806</t>
  </si>
  <si>
    <t>Rural electrical power distribution</t>
  </si>
  <si>
    <t>83101807</t>
  </si>
  <si>
    <t>Municipal electric power distribution</t>
  </si>
  <si>
    <t>83101808</t>
  </si>
  <si>
    <t>Power quality monitoring</t>
  </si>
  <si>
    <t>83101900</t>
  </si>
  <si>
    <t>Energy conservation</t>
  </si>
  <si>
    <t>83101901</t>
  </si>
  <si>
    <t>Energy conservation programs</t>
  </si>
  <si>
    <t>83101902</t>
  </si>
  <si>
    <t>Energy use reduction measures</t>
  </si>
  <si>
    <t>83101903</t>
  </si>
  <si>
    <t>District heating</t>
  </si>
  <si>
    <t>83102000</t>
  </si>
  <si>
    <t>Funeral services</t>
  </si>
  <si>
    <t>83102001</t>
  </si>
  <si>
    <t>Grave digging</t>
  </si>
  <si>
    <t>83110000</t>
  </si>
  <si>
    <t>Telecommunications media services</t>
  </si>
  <si>
    <t>83111500</t>
  </si>
  <si>
    <t>Local and long distance telephone communications</t>
  </si>
  <si>
    <t>83111501</t>
  </si>
  <si>
    <t>Local telephone service</t>
  </si>
  <si>
    <t>83111502</t>
  </si>
  <si>
    <t>Long distance telephone services</t>
  </si>
  <si>
    <t>83111503</t>
  </si>
  <si>
    <t>Pay phone provider services</t>
  </si>
  <si>
    <t>83111504</t>
  </si>
  <si>
    <t>Pre paid phone card services</t>
  </si>
  <si>
    <t>83111505</t>
  </si>
  <si>
    <t>Directory assistance services</t>
  </si>
  <si>
    <t>83111506</t>
  </si>
  <si>
    <t>Conference calling services</t>
  </si>
  <si>
    <t>83111507</t>
  </si>
  <si>
    <t>Call centre bureau services</t>
  </si>
  <si>
    <t>83111508</t>
  </si>
  <si>
    <t>Toll free inbound telephone service</t>
  </si>
  <si>
    <t>83111510</t>
  </si>
  <si>
    <t>Interactive voice response service</t>
  </si>
  <si>
    <t>83111511</t>
  </si>
  <si>
    <t>Frame relay telecommunications service</t>
  </si>
  <si>
    <t>83111600</t>
  </si>
  <si>
    <t>Mobile communications services</t>
  </si>
  <si>
    <t>83111601</t>
  </si>
  <si>
    <t>Telecommunication signal enhancement network services</t>
  </si>
  <si>
    <t>83111602</t>
  </si>
  <si>
    <t>Satellite or earth communication systems services</t>
  </si>
  <si>
    <t>83111603</t>
  </si>
  <si>
    <t>Cellular telephone services</t>
  </si>
  <si>
    <t>83111604</t>
  </si>
  <si>
    <t>Paging services</t>
  </si>
  <si>
    <t>83111605</t>
  </si>
  <si>
    <t>Spacesegment leasing</t>
  </si>
  <si>
    <t>83111700</t>
  </si>
  <si>
    <t>Facsimile and telegraph services</t>
  </si>
  <si>
    <t>83111701</t>
  </si>
  <si>
    <t>Facsimile transmission services</t>
  </si>
  <si>
    <t>83111702</t>
  </si>
  <si>
    <t>Telegraph transmission services</t>
  </si>
  <si>
    <t>83111703</t>
  </si>
  <si>
    <t>Telex transmission services</t>
  </si>
  <si>
    <t>83111800</t>
  </si>
  <si>
    <t>Television services</t>
  </si>
  <si>
    <t>83111801</t>
  </si>
  <si>
    <t>Cable television services</t>
  </si>
  <si>
    <t>83111802</t>
  </si>
  <si>
    <t>Closed circuit television services</t>
  </si>
  <si>
    <t>83111803</t>
  </si>
  <si>
    <t>Television antenna construction or rental services</t>
  </si>
  <si>
    <t>83111804</t>
  </si>
  <si>
    <t>Television broadcasting station management</t>
  </si>
  <si>
    <t>83111900</t>
  </si>
  <si>
    <t>Radio services</t>
  </si>
  <si>
    <t>83111901</t>
  </si>
  <si>
    <t>Radio broadcasting station management</t>
  </si>
  <si>
    <t>83111902</t>
  </si>
  <si>
    <t>Amateur radio networks or services</t>
  </si>
  <si>
    <t>83111903</t>
  </si>
  <si>
    <t>Small scale radio systems</t>
  </si>
  <si>
    <t>83111904</t>
  </si>
  <si>
    <t>Radio studio or equipment services</t>
  </si>
  <si>
    <t>83111905</t>
  </si>
  <si>
    <t>International bilateral services and international private leased lines</t>
  </si>
  <si>
    <t>83112200</t>
  </si>
  <si>
    <t>Enhanced telecommunications services</t>
  </si>
  <si>
    <t>83112201</t>
  </si>
  <si>
    <t>ATM asynchronous transfer mode managed network services</t>
  </si>
  <si>
    <t>83112202</t>
  </si>
  <si>
    <t>Frame relay public managed network services</t>
  </si>
  <si>
    <t>83112203</t>
  </si>
  <si>
    <t>VPN virtual private network managed network services</t>
  </si>
  <si>
    <t>83112204</t>
  </si>
  <si>
    <t>X75 managed network services</t>
  </si>
  <si>
    <t>83112205</t>
  </si>
  <si>
    <t>X25 managed network services</t>
  </si>
  <si>
    <t>83112300</t>
  </si>
  <si>
    <t>Fiber telecommunications services</t>
  </si>
  <si>
    <t>83112301</t>
  </si>
  <si>
    <t>Dark fiber</t>
  </si>
  <si>
    <t>83112302</t>
  </si>
  <si>
    <t>Dense wavelength division multiplexing DWDM</t>
  </si>
  <si>
    <t>83112303</t>
  </si>
  <si>
    <t>Wave division multiplexing WDM</t>
  </si>
  <si>
    <t>83112304</t>
  </si>
  <si>
    <t>Ocx optical carrier service</t>
  </si>
  <si>
    <t>83112400</t>
  </si>
  <si>
    <t>Switched dial up and leased dedicated line circuit telecommunications services</t>
  </si>
  <si>
    <t>83112401</t>
  </si>
  <si>
    <t>High speed circuit switched dial up services</t>
  </si>
  <si>
    <t>83112402</t>
  </si>
  <si>
    <t>ISDN integrated services digital network services</t>
  </si>
  <si>
    <t>83112403</t>
  </si>
  <si>
    <t>Point to point digital telecommunications circuit</t>
  </si>
  <si>
    <t>83112404</t>
  </si>
  <si>
    <t>Multi point analog telecommunications circuit</t>
  </si>
  <si>
    <t>83112405</t>
  </si>
  <si>
    <t>Point to point analog telecommunications circuit</t>
  </si>
  <si>
    <t>83112406</t>
  </si>
  <si>
    <t>DSL digital subscriber line</t>
  </si>
  <si>
    <t>83112500</t>
  </si>
  <si>
    <t>Backbone capacities</t>
  </si>
  <si>
    <t>83112501</t>
  </si>
  <si>
    <t>Submarine cable capacities and submarine cable PoP to PoP capacities</t>
  </si>
  <si>
    <t>83112502</t>
  </si>
  <si>
    <t>Terrestrial backbone capacities</t>
  </si>
  <si>
    <t>83112503</t>
  </si>
  <si>
    <t>Rights of way for transit for half circuit systems, DDPs and admin lease</t>
  </si>
  <si>
    <t>83112504</t>
  </si>
  <si>
    <t>Indefeasible rights of use IRU for submarine cable or terrestrial cable systems</t>
  </si>
  <si>
    <t>83112505</t>
  </si>
  <si>
    <t>Crossconnection functionality</t>
  </si>
  <si>
    <t>83112600</t>
  </si>
  <si>
    <t>Customer access</t>
  </si>
  <si>
    <t>83112601</t>
  </si>
  <si>
    <t>Local loop capacities</t>
  </si>
  <si>
    <t>83112602</t>
  </si>
  <si>
    <t>Domestic leased lines</t>
  </si>
  <si>
    <t>83112603</t>
  </si>
  <si>
    <t>International access lines</t>
  </si>
  <si>
    <t>83112604</t>
  </si>
  <si>
    <t>Dial access services</t>
  </si>
  <si>
    <t>83112605</t>
  </si>
  <si>
    <t>External international lines</t>
  </si>
  <si>
    <t>83120000</t>
  </si>
  <si>
    <t>Information services</t>
  </si>
  <si>
    <t>83121500</t>
  </si>
  <si>
    <t>Libraries</t>
  </si>
  <si>
    <t>83121501</t>
  </si>
  <si>
    <t>General municipal public use libraries</t>
  </si>
  <si>
    <t>83121502</t>
  </si>
  <si>
    <t>College or university libraries</t>
  </si>
  <si>
    <t>83121503</t>
  </si>
  <si>
    <t>Privately owned libraries</t>
  </si>
  <si>
    <t>83121504</t>
  </si>
  <si>
    <t>National government or military post libraries</t>
  </si>
  <si>
    <t>83121600</t>
  </si>
  <si>
    <t>Information centers</t>
  </si>
  <si>
    <t>83121601</t>
  </si>
  <si>
    <t>Chambers of Commerce</t>
  </si>
  <si>
    <t>83121602</t>
  </si>
  <si>
    <t>Tourism board services</t>
  </si>
  <si>
    <t>83121603</t>
  </si>
  <si>
    <t>Computerized information retrieval systems</t>
  </si>
  <si>
    <t>83121604</t>
  </si>
  <si>
    <t>Online database information retrieval systems</t>
  </si>
  <si>
    <t>83121605</t>
  </si>
  <si>
    <t>Remote database information retrieval services</t>
  </si>
  <si>
    <t>83121606</t>
  </si>
  <si>
    <t>Skip tracing</t>
  </si>
  <si>
    <t>83121700</t>
  </si>
  <si>
    <t>Mass communication services</t>
  </si>
  <si>
    <t>83121701</t>
  </si>
  <si>
    <t>Television related services</t>
  </si>
  <si>
    <t>83121702</t>
  </si>
  <si>
    <t>Radio related services</t>
  </si>
  <si>
    <t>83121703</t>
  </si>
  <si>
    <t>Internet related services</t>
  </si>
  <si>
    <t>83121704</t>
  </si>
  <si>
    <t>Citizen warning systems</t>
  </si>
  <si>
    <t>84000000</t>
  </si>
  <si>
    <t>Financial and Insurance Services</t>
  </si>
  <si>
    <t>84100000</t>
  </si>
  <si>
    <t>Development finance</t>
  </si>
  <si>
    <t>84101500</t>
  </si>
  <si>
    <t>Development assistance</t>
  </si>
  <si>
    <t>84101501</t>
  </si>
  <si>
    <t>Financial assistance</t>
  </si>
  <si>
    <t>84101502</t>
  </si>
  <si>
    <t>Savings mobilization programs</t>
  </si>
  <si>
    <t>84101503</t>
  </si>
  <si>
    <t>Guarantee agreements</t>
  </si>
  <si>
    <t>84101600</t>
  </si>
  <si>
    <t>Aid financing</t>
  </si>
  <si>
    <t>84101601</t>
  </si>
  <si>
    <t>Co financing</t>
  </si>
  <si>
    <t>84101602</t>
  </si>
  <si>
    <t>Bi lateral or multi lateral aid</t>
  </si>
  <si>
    <t>84101603</t>
  </si>
  <si>
    <t>Non governmental aid</t>
  </si>
  <si>
    <t>84101604</t>
  </si>
  <si>
    <t>Government aid</t>
  </si>
  <si>
    <t>84101700</t>
  </si>
  <si>
    <t>Debt management</t>
  </si>
  <si>
    <t>84101701</t>
  </si>
  <si>
    <t>Debt negotiation</t>
  </si>
  <si>
    <t>84101702</t>
  </si>
  <si>
    <t>Debt reorganization</t>
  </si>
  <si>
    <t>84101703</t>
  </si>
  <si>
    <t>Debt servicing</t>
  </si>
  <si>
    <t>84101704</t>
  </si>
  <si>
    <t>Debt collection services</t>
  </si>
  <si>
    <t>84101705</t>
  </si>
  <si>
    <t>Repossession services</t>
  </si>
  <si>
    <t>84110000</t>
  </si>
  <si>
    <t>Accounting and auditing</t>
  </si>
  <si>
    <t>84111500</t>
  </si>
  <si>
    <t>Accounting services</t>
  </si>
  <si>
    <t>84111501</t>
  </si>
  <si>
    <t>Cost accounting</t>
  </si>
  <si>
    <t>84111502</t>
  </si>
  <si>
    <t>Financial accounting</t>
  </si>
  <si>
    <t>84111503</t>
  </si>
  <si>
    <t>Tax accounting</t>
  </si>
  <si>
    <t>84111504</t>
  </si>
  <si>
    <t>Bookkeeping services</t>
  </si>
  <si>
    <t>84111505</t>
  </si>
  <si>
    <t>Payroll accounting services</t>
  </si>
  <si>
    <t>84111506</t>
  </si>
  <si>
    <t>Billing services</t>
  </si>
  <si>
    <t>84111507</t>
  </si>
  <si>
    <t>Inventory accounting</t>
  </si>
  <si>
    <t>84111600</t>
  </si>
  <si>
    <t>Audit services</t>
  </si>
  <si>
    <t>84111601</t>
  </si>
  <si>
    <t>Year end audits</t>
  </si>
  <si>
    <t>84111602</t>
  </si>
  <si>
    <t>Quarterly reviews</t>
  </si>
  <si>
    <t>84111603</t>
  </si>
  <si>
    <t>Internal audits</t>
  </si>
  <si>
    <t>84111700</t>
  </si>
  <si>
    <t>Corporate finance</t>
  </si>
  <si>
    <t>84111701</t>
  </si>
  <si>
    <t>Treasury services</t>
  </si>
  <si>
    <t>84111702</t>
  </si>
  <si>
    <t>Investor relations services or programs</t>
  </si>
  <si>
    <t>84111703</t>
  </si>
  <si>
    <t>Budget preparation or review services</t>
  </si>
  <si>
    <t>84111800</t>
  </si>
  <si>
    <t>Taxation issues and preparation</t>
  </si>
  <si>
    <t>84111801</t>
  </si>
  <si>
    <t>Tax preparers</t>
  </si>
  <si>
    <t>84111802</t>
  </si>
  <si>
    <t>Tax advisory services</t>
  </si>
  <si>
    <t>84120000</t>
  </si>
  <si>
    <t>Banking and investment</t>
  </si>
  <si>
    <t>84121500</t>
  </si>
  <si>
    <t>Banking institutions</t>
  </si>
  <si>
    <t>84121501</t>
  </si>
  <si>
    <t>Privately owned banks</t>
  </si>
  <si>
    <t>84121502</t>
  </si>
  <si>
    <t>Publicly owned banks</t>
  </si>
  <si>
    <t>84121503</t>
  </si>
  <si>
    <t>Credit unions</t>
  </si>
  <si>
    <t>84121504</t>
  </si>
  <si>
    <t>Development finance institutions</t>
  </si>
  <si>
    <t>84121600</t>
  </si>
  <si>
    <t>Funds transfer and clearance and exchange services</t>
  </si>
  <si>
    <t>84121601</t>
  </si>
  <si>
    <t>Funds clearance services</t>
  </si>
  <si>
    <t>84121602</t>
  </si>
  <si>
    <t>Letter of credit services</t>
  </si>
  <si>
    <t>84121603</t>
  </si>
  <si>
    <t>Currency exchange services</t>
  </si>
  <si>
    <t>84121604</t>
  </si>
  <si>
    <t>Spot exchange transaction services</t>
  </si>
  <si>
    <t>84121605</t>
  </si>
  <si>
    <t>Currency conversion service</t>
  </si>
  <si>
    <t>84121606</t>
  </si>
  <si>
    <t>Remittance processing services</t>
  </si>
  <si>
    <t>84121607</t>
  </si>
  <si>
    <t>Operating lease finance service</t>
  </si>
  <si>
    <t>84121700</t>
  </si>
  <si>
    <t>Investment advice</t>
  </si>
  <si>
    <t>84121701</t>
  </si>
  <si>
    <t>Investment advisers</t>
  </si>
  <si>
    <t>84121702</t>
  </si>
  <si>
    <t>Investment policy</t>
  </si>
  <si>
    <t>84121703</t>
  </si>
  <si>
    <t>Investment analysis</t>
  </si>
  <si>
    <t>84121704</t>
  </si>
  <si>
    <t>Investment agreements</t>
  </si>
  <si>
    <t>84121705</t>
  </si>
  <si>
    <t>Market data</t>
  </si>
  <si>
    <t>84121800</t>
  </si>
  <si>
    <t>Securities and commodities markets services</t>
  </si>
  <si>
    <t>84121801</t>
  </si>
  <si>
    <t>Stock market trading services</t>
  </si>
  <si>
    <t>84121802</t>
  </si>
  <si>
    <t>Commodities or futures market services</t>
  </si>
  <si>
    <t>84121803</t>
  </si>
  <si>
    <t>Government bonds</t>
  </si>
  <si>
    <t>84121804</t>
  </si>
  <si>
    <t>Privately issued bonds</t>
  </si>
  <si>
    <t>84121805</t>
  </si>
  <si>
    <t>Precious metals market services</t>
  </si>
  <si>
    <t>84121806</t>
  </si>
  <si>
    <t>Securities Custodial Services</t>
  </si>
  <si>
    <t>84121900</t>
  </si>
  <si>
    <t>Mortgage banking</t>
  </si>
  <si>
    <t>84121901</t>
  </si>
  <si>
    <t>Housing finance</t>
  </si>
  <si>
    <t>84121902</t>
  </si>
  <si>
    <t>Re financing services</t>
  </si>
  <si>
    <t>84121903</t>
  </si>
  <si>
    <t>Commercial mortgage finance</t>
  </si>
  <si>
    <t>84122000</t>
  </si>
  <si>
    <t>Cash vault services</t>
  </si>
  <si>
    <t>84122001</t>
  </si>
  <si>
    <t>Deposit verification services</t>
  </si>
  <si>
    <t>84130000</t>
  </si>
  <si>
    <t>Insurance and retirement services</t>
  </si>
  <si>
    <t>84131500</t>
  </si>
  <si>
    <t>Insurance services for structures and property and possessions</t>
  </si>
  <si>
    <t>84131501</t>
  </si>
  <si>
    <t>Building or building contents insurance</t>
  </si>
  <si>
    <t>84131502</t>
  </si>
  <si>
    <t>Homeowners or renters insurance</t>
  </si>
  <si>
    <t>84131503</t>
  </si>
  <si>
    <t>Car or truck insurance</t>
  </si>
  <si>
    <t>84131504</t>
  </si>
  <si>
    <t>Cargo insurance</t>
  </si>
  <si>
    <t>84131505</t>
  </si>
  <si>
    <t>Marine insurance</t>
  </si>
  <si>
    <t>84131506</t>
  </si>
  <si>
    <t>Reinsurance services</t>
  </si>
  <si>
    <t>84131507</t>
  </si>
  <si>
    <t>Business interruption insurance</t>
  </si>
  <si>
    <t>84131508</t>
  </si>
  <si>
    <t>Cash in transit insurance</t>
  </si>
  <si>
    <t>84131509</t>
  </si>
  <si>
    <t>Comprehensive projects insurance</t>
  </si>
  <si>
    <t>84131510</t>
  </si>
  <si>
    <t>Contractors all risks insurance</t>
  </si>
  <si>
    <t>84131511</t>
  </si>
  <si>
    <t>Deterioration of stocks insurance</t>
  </si>
  <si>
    <t>84131512</t>
  </si>
  <si>
    <t>Electronic equipment insurance</t>
  </si>
  <si>
    <t>84131513</t>
  </si>
  <si>
    <t>Erection all risks insurance</t>
  </si>
  <si>
    <t>84131514</t>
  </si>
  <si>
    <t>Fidelity guarantee insurance</t>
  </si>
  <si>
    <t>84131515</t>
  </si>
  <si>
    <t>Jewelers block insurance</t>
  </si>
  <si>
    <t>84131516</t>
  </si>
  <si>
    <t>Professional indemnity insurance</t>
  </si>
  <si>
    <t>84131517</t>
  </si>
  <si>
    <t>Travel insurance</t>
  </si>
  <si>
    <t>84131600</t>
  </si>
  <si>
    <t>Life and health and accident insurance</t>
  </si>
  <si>
    <t>84131601</t>
  </si>
  <si>
    <t>Life insurance</t>
  </si>
  <si>
    <t>84131602</t>
  </si>
  <si>
    <t>Health or hospitalization insurance</t>
  </si>
  <si>
    <t>84131603</t>
  </si>
  <si>
    <t>Accidental injury insurance</t>
  </si>
  <si>
    <t>84131604</t>
  </si>
  <si>
    <t>Disability insurance</t>
  </si>
  <si>
    <t>84131605</t>
  </si>
  <si>
    <t>Workmens insurance</t>
  </si>
  <si>
    <t>84131606</t>
  </si>
  <si>
    <t>Unemployment insurance</t>
  </si>
  <si>
    <t>84131607</t>
  </si>
  <si>
    <t>Liability insurance</t>
  </si>
  <si>
    <t>84131608</t>
  </si>
  <si>
    <t>Medical Claims Review and Management</t>
  </si>
  <si>
    <t>84131609</t>
  </si>
  <si>
    <t>Employee assistance programs</t>
  </si>
  <si>
    <t>84131610</t>
  </si>
  <si>
    <t>Flexible spending accounts FSA</t>
  </si>
  <si>
    <t>84131700</t>
  </si>
  <si>
    <t>Pension funds</t>
  </si>
  <si>
    <t>84131701</t>
  </si>
  <si>
    <t>Employer administered pension funds</t>
  </si>
  <si>
    <t>84131702</t>
  </si>
  <si>
    <t>Union or guild administered pension funds</t>
  </si>
  <si>
    <t>84131800</t>
  </si>
  <si>
    <t>Retirement funds</t>
  </si>
  <si>
    <t>84131801</t>
  </si>
  <si>
    <t>Self directed or employer sponsored retirement funds</t>
  </si>
  <si>
    <t>84131802</t>
  </si>
  <si>
    <t>Self directed or self initiated retirement plans</t>
  </si>
  <si>
    <t>84140000</t>
  </si>
  <si>
    <t>Credit agencies</t>
  </si>
  <si>
    <t>84141500</t>
  </si>
  <si>
    <t>Governmental credit agencies</t>
  </si>
  <si>
    <t>84141501</t>
  </si>
  <si>
    <t>Farm credit services</t>
  </si>
  <si>
    <t>84141502</t>
  </si>
  <si>
    <t>Small business loan agencies</t>
  </si>
  <si>
    <t>84141503</t>
  </si>
  <si>
    <t>Minority owned business programs</t>
  </si>
  <si>
    <t>84141600</t>
  </si>
  <si>
    <t>Personal credit agencies</t>
  </si>
  <si>
    <t>84141601</t>
  </si>
  <si>
    <t>Consumer credit gathering or reporting services</t>
  </si>
  <si>
    <t>84141602</t>
  </si>
  <si>
    <t>Credit card service providers</t>
  </si>
  <si>
    <t>84141700</t>
  </si>
  <si>
    <t>Business credit agencies</t>
  </si>
  <si>
    <t>84141701</t>
  </si>
  <si>
    <t>Business credit gathering or reporting services</t>
  </si>
  <si>
    <t>84141702</t>
  </si>
  <si>
    <t>Value added network VAN services</t>
  </si>
  <si>
    <t>85000000</t>
  </si>
  <si>
    <t>Healthcare Services</t>
  </si>
  <si>
    <t>85100000</t>
  </si>
  <si>
    <t>Comprehensive health services</t>
  </si>
  <si>
    <t>85101500</t>
  </si>
  <si>
    <t>Healthcare centers</t>
  </si>
  <si>
    <t>85101501</t>
  </si>
  <si>
    <t>Emergency or surgical hospital services</t>
  </si>
  <si>
    <t>85101502</t>
  </si>
  <si>
    <t>Private specialized clinic services</t>
  </si>
  <si>
    <t>85101503</t>
  </si>
  <si>
    <t>Medical office services</t>
  </si>
  <si>
    <t>85101504</t>
  </si>
  <si>
    <t>Psychiatric hospital services</t>
  </si>
  <si>
    <t>85101505</t>
  </si>
  <si>
    <t>Respiratory hospital services</t>
  </si>
  <si>
    <t>85101506</t>
  </si>
  <si>
    <t>Substance abuse hospital services</t>
  </si>
  <si>
    <t>85101507</t>
  </si>
  <si>
    <t>Urgent care centers</t>
  </si>
  <si>
    <t>85101508</t>
  </si>
  <si>
    <t>Mobile healthcare centers or services</t>
  </si>
  <si>
    <t>85101509</t>
  </si>
  <si>
    <t>Gynecological or obstetrical hospital services</t>
  </si>
  <si>
    <t>85101600</t>
  </si>
  <si>
    <t>Healthcare provider support persons</t>
  </si>
  <si>
    <t>85101601</t>
  </si>
  <si>
    <t>Nursing services</t>
  </si>
  <si>
    <t>85101602</t>
  </si>
  <si>
    <t>Midwifery or child birth preparation services</t>
  </si>
  <si>
    <t>85101603</t>
  </si>
  <si>
    <t>Personal care services in specialized institutions</t>
  </si>
  <si>
    <t>85101604</t>
  </si>
  <si>
    <t>Physicians personnel assistance services</t>
  </si>
  <si>
    <t>85101605</t>
  </si>
  <si>
    <t>Home health assistants</t>
  </si>
  <si>
    <t>85101700</t>
  </si>
  <si>
    <t>Health administration services</t>
  </si>
  <si>
    <t>85101701</t>
  </si>
  <si>
    <t>Health policy</t>
  </si>
  <si>
    <t>85101702</t>
  </si>
  <si>
    <t>Health legislation or regulations</t>
  </si>
  <si>
    <t>85101703</t>
  </si>
  <si>
    <t>Health service planning</t>
  </si>
  <si>
    <t>85101704</t>
  </si>
  <si>
    <t>Health economics</t>
  </si>
  <si>
    <t>85101705</t>
  </si>
  <si>
    <t>Public health administration</t>
  </si>
  <si>
    <t>85101706</t>
  </si>
  <si>
    <t>Traditional healthcare services</t>
  </si>
  <si>
    <t>85101707</t>
  </si>
  <si>
    <t>Health systems evaluation services</t>
  </si>
  <si>
    <t>85110000</t>
  </si>
  <si>
    <t>Disease prevention and control</t>
  </si>
  <si>
    <t>85111500</t>
  </si>
  <si>
    <t>Contagious disease prevention and control</t>
  </si>
  <si>
    <t>85111501</t>
  </si>
  <si>
    <t>Aids prevention or control services</t>
  </si>
  <si>
    <t>85111502</t>
  </si>
  <si>
    <t>Parasitic disease prevention or control services</t>
  </si>
  <si>
    <t>85111503</t>
  </si>
  <si>
    <t>Fungal diseases prevention or control services</t>
  </si>
  <si>
    <t>85111504</t>
  </si>
  <si>
    <t>Tuberculosis prevention or control services</t>
  </si>
  <si>
    <t>85111505</t>
  </si>
  <si>
    <t>Leprosy prevention or control services</t>
  </si>
  <si>
    <t>85111506</t>
  </si>
  <si>
    <t>Bacterial disease prevention or control services</t>
  </si>
  <si>
    <t>85111507</t>
  </si>
  <si>
    <t>Sexually transmitted diseases prevention or control services</t>
  </si>
  <si>
    <t>85111508</t>
  </si>
  <si>
    <t>Viral diseases prevention or control services</t>
  </si>
  <si>
    <t>85111509</t>
  </si>
  <si>
    <t>Zoonotic diseases prevention or control services</t>
  </si>
  <si>
    <t>85111510</t>
  </si>
  <si>
    <t>Vaccination services</t>
  </si>
  <si>
    <t>85111511</t>
  </si>
  <si>
    <t>Quarantine services</t>
  </si>
  <si>
    <t>85111512</t>
  </si>
  <si>
    <t>Immunization services</t>
  </si>
  <si>
    <t>85111513</t>
  </si>
  <si>
    <t>Disinsectization services</t>
  </si>
  <si>
    <t>85111514</t>
  </si>
  <si>
    <t>Epidemics prevention or control services</t>
  </si>
  <si>
    <t>85111600</t>
  </si>
  <si>
    <t>Non contagious disease prevention and control</t>
  </si>
  <si>
    <t>85111601</t>
  </si>
  <si>
    <t>Bone diseases prevention or control services</t>
  </si>
  <si>
    <t>85111602</t>
  </si>
  <si>
    <t>Cancer or leukemia prevention or control services</t>
  </si>
  <si>
    <t>85111603</t>
  </si>
  <si>
    <t>Endocrine diseases prevention or control services</t>
  </si>
  <si>
    <t>85111604</t>
  </si>
  <si>
    <t>Heart diseases prevention or control services</t>
  </si>
  <si>
    <t>85111605</t>
  </si>
  <si>
    <t>Immunologic prevention or control services</t>
  </si>
  <si>
    <t>85111606</t>
  </si>
  <si>
    <t>Allergies prevention or control services</t>
  </si>
  <si>
    <t>85111607</t>
  </si>
  <si>
    <t>Neurological disorders prevention or control services</t>
  </si>
  <si>
    <t>85111608</t>
  </si>
  <si>
    <t>Nutritional diseases prevention or control services</t>
  </si>
  <si>
    <t>85111609</t>
  </si>
  <si>
    <t>Radiation sickness prevention or control services</t>
  </si>
  <si>
    <t>85111610</t>
  </si>
  <si>
    <t>Digestive system diseases prevention or control services</t>
  </si>
  <si>
    <t>85111611</t>
  </si>
  <si>
    <t>Eye disease prevention or control services</t>
  </si>
  <si>
    <t>85111612</t>
  </si>
  <si>
    <t>Respiratory diseases prevention or control services</t>
  </si>
  <si>
    <t>85111613</t>
  </si>
  <si>
    <t>Tropical diseases prevention or control services</t>
  </si>
  <si>
    <t>85111614</t>
  </si>
  <si>
    <t>Childhood diseases prevention or control services</t>
  </si>
  <si>
    <t>85111615</t>
  </si>
  <si>
    <t>Diarrheal diseases prevention or control services</t>
  </si>
  <si>
    <t>85111616</t>
  </si>
  <si>
    <t>Alcoholism prevention or control services</t>
  </si>
  <si>
    <t>85111617</t>
  </si>
  <si>
    <t>Drug addiction prevention or control services</t>
  </si>
  <si>
    <t>85111700</t>
  </si>
  <si>
    <t>Disease vectors management and control</t>
  </si>
  <si>
    <t>85111701</t>
  </si>
  <si>
    <t>Ticks management or control services</t>
  </si>
  <si>
    <t>85111702</t>
  </si>
  <si>
    <t>Tsetse flies management or control services</t>
  </si>
  <si>
    <t>85111703</t>
  </si>
  <si>
    <t>Bacteria management or control services</t>
  </si>
  <si>
    <t>85111704</t>
  </si>
  <si>
    <t>Mosquito management or control services</t>
  </si>
  <si>
    <t>85120000</t>
  </si>
  <si>
    <t>Medical practice</t>
  </si>
  <si>
    <t>85121500</t>
  </si>
  <si>
    <t>Primary care practitioners services</t>
  </si>
  <si>
    <t>85121501</t>
  </si>
  <si>
    <t>Primary care physicians home visits services</t>
  </si>
  <si>
    <t>85121502</t>
  </si>
  <si>
    <t>Primary care physicians consultation services</t>
  </si>
  <si>
    <t>85121503</t>
  </si>
  <si>
    <t>Primary care physicians control services</t>
  </si>
  <si>
    <t>85121504</t>
  </si>
  <si>
    <t>Primary care physicians emergency medical services</t>
  </si>
  <si>
    <t>85121600</t>
  </si>
  <si>
    <t>Medical doctors specialist services</t>
  </si>
  <si>
    <t>85121601</t>
  </si>
  <si>
    <t>Gynecologic or obstetric services</t>
  </si>
  <si>
    <t>85121602</t>
  </si>
  <si>
    <t>Nephrology services</t>
  </si>
  <si>
    <t>85121603</t>
  </si>
  <si>
    <t>Cardiology services</t>
  </si>
  <si>
    <t>85121604</t>
  </si>
  <si>
    <t>Pulomonary specialists services</t>
  </si>
  <si>
    <t>85121605</t>
  </si>
  <si>
    <t>Gastroenterologists services</t>
  </si>
  <si>
    <t>85121606</t>
  </si>
  <si>
    <t>Geriatric services</t>
  </si>
  <si>
    <t>85121607</t>
  </si>
  <si>
    <t>Psychiatrist services</t>
  </si>
  <si>
    <t>85121608</t>
  </si>
  <si>
    <t>Psychologists services</t>
  </si>
  <si>
    <t>85121609</t>
  </si>
  <si>
    <t>Surgery services</t>
  </si>
  <si>
    <t>85121610</t>
  </si>
  <si>
    <t>Ophthalmologists services</t>
  </si>
  <si>
    <t>85121611</t>
  </si>
  <si>
    <t>Dermatology services</t>
  </si>
  <si>
    <t>85121612</t>
  </si>
  <si>
    <t>Orthopedics services</t>
  </si>
  <si>
    <t>85121613</t>
  </si>
  <si>
    <t>Pediatric services</t>
  </si>
  <si>
    <t>85121614</t>
  </si>
  <si>
    <t>Nervous system specialist services</t>
  </si>
  <si>
    <t>85121700</t>
  </si>
  <si>
    <t>Healthcare providers specialists services</t>
  </si>
  <si>
    <t>85121701</t>
  </si>
  <si>
    <t>Psychotherapists services</t>
  </si>
  <si>
    <t>85121702</t>
  </si>
  <si>
    <t>Optometrists services</t>
  </si>
  <si>
    <t>85121703</t>
  </si>
  <si>
    <t>Podiatrists services</t>
  </si>
  <si>
    <t>85121704</t>
  </si>
  <si>
    <t>Speech specialists services</t>
  </si>
  <si>
    <t>85121705</t>
  </si>
  <si>
    <t>Acupuncturists services</t>
  </si>
  <si>
    <t>85121706</t>
  </si>
  <si>
    <t>Chiropractors services</t>
  </si>
  <si>
    <t>85121800</t>
  </si>
  <si>
    <t>Medical laboratories</t>
  </si>
  <si>
    <t>85121801</t>
  </si>
  <si>
    <t>Blood analysis laboratory services</t>
  </si>
  <si>
    <t>85121802</t>
  </si>
  <si>
    <t>Bacteriological laboratory services</t>
  </si>
  <si>
    <t>85121803</t>
  </si>
  <si>
    <t>Biological laboratory services</t>
  </si>
  <si>
    <t>85121804</t>
  </si>
  <si>
    <t>Pathological laboratory services</t>
  </si>
  <si>
    <t>85121805</t>
  </si>
  <si>
    <t>Urinalysis laboratory services</t>
  </si>
  <si>
    <t>85121806</t>
  </si>
  <si>
    <t>Neurological laboratory services</t>
  </si>
  <si>
    <t>85121807</t>
  </si>
  <si>
    <t>Ultrasound laboratory services</t>
  </si>
  <si>
    <t>85121808</t>
  </si>
  <si>
    <t>X ray laboratory services</t>
  </si>
  <si>
    <t>85121809</t>
  </si>
  <si>
    <t>Blood or sperm or transplant organ banks services</t>
  </si>
  <si>
    <t>85121810</t>
  </si>
  <si>
    <t>Drug or alcohol screening</t>
  </si>
  <si>
    <t>85121900</t>
  </si>
  <si>
    <t>Pharmacists</t>
  </si>
  <si>
    <t>85121901</t>
  </si>
  <si>
    <t>Pharmaceutical preparation services</t>
  </si>
  <si>
    <t>85121902</t>
  </si>
  <si>
    <t>Commercial pharmaceutical services</t>
  </si>
  <si>
    <t>85122000</t>
  </si>
  <si>
    <t>Dental services</t>
  </si>
  <si>
    <t>85122001</t>
  </si>
  <si>
    <t>Dentists services</t>
  </si>
  <si>
    <t>85122002</t>
  </si>
  <si>
    <t>Dental hygienists services</t>
  </si>
  <si>
    <t>85122003</t>
  </si>
  <si>
    <t>Dentist support staff services</t>
  </si>
  <si>
    <t>85122004</t>
  </si>
  <si>
    <t>Oral surgeons services</t>
  </si>
  <si>
    <t>85122005</t>
  </si>
  <si>
    <t>Orthodontic services</t>
  </si>
  <si>
    <t>85122100</t>
  </si>
  <si>
    <t>Rehabilitation services</t>
  </si>
  <si>
    <t>85122101</t>
  </si>
  <si>
    <t>Physical therapy services</t>
  </si>
  <si>
    <t>85122102</t>
  </si>
  <si>
    <t>Occupational therapy services</t>
  </si>
  <si>
    <t>85122103</t>
  </si>
  <si>
    <t>Rehabilitation services for substance abuse</t>
  </si>
  <si>
    <t>85122104</t>
  </si>
  <si>
    <t>Athletic rehabilitation services</t>
  </si>
  <si>
    <t>85122105</t>
  </si>
  <si>
    <t>Eating disorders services</t>
  </si>
  <si>
    <t>85122106</t>
  </si>
  <si>
    <t>Brain or spinal cord injury services</t>
  </si>
  <si>
    <t>85122107</t>
  </si>
  <si>
    <t>Blind or vision impaired rehabilitation services</t>
  </si>
  <si>
    <t>85122108</t>
  </si>
  <si>
    <t>Speech or language therapy</t>
  </si>
  <si>
    <t>85122109</t>
  </si>
  <si>
    <t>Rehabilitation services for people with chronic disabilities</t>
  </si>
  <si>
    <t>85122200</t>
  </si>
  <si>
    <t>Individual health screening and assessment services</t>
  </si>
  <si>
    <t>85122201</t>
  </si>
  <si>
    <t>Individual health assessment</t>
  </si>
  <si>
    <t>85130000</t>
  </si>
  <si>
    <t>Medical science research and experimentation</t>
  </si>
  <si>
    <t>85131500</t>
  </si>
  <si>
    <t>Experimental medicine services</t>
  </si>
  <si>
    <t>85131501</t>
  </si>
  <si>
    <t>Organ transplant services</t>
  </si>
  <si>
    <t>85131502</t>
  </si>
  <si>
    <t>Clinical human drug trials</t>
  </si>
  <si>
    <t>85131503</t>
  </si>
  <si>
    <t>Animal experimentation</t>
  </si>
  <si>
    <t>85131504</t>
  </si>
  <si>
    <t>Human experimentation</t>
  </si>
  <si>
    <t>85131505</t>
  </si>
  <si>
    <t>Space experimentation</t>
  </si>
  <si>
    <t>85131600</t>
  </si>
  <si>
    <t>Medical ethics</t>
  </si>
  <si>
    <t>85131601</t>
  </si>
  <si>
    <t>Euthanasia issues</t>
  </si>
  <si>
    <t>85131602</t>
  </si>
  <si>
    <t>Medical code of conduct</t>
  </si>
  <si>
    <t>85131603</t>
  </si>
  <si>
    <t>Medical societies</t>
  </si>
  <si>
    <t>85131604</t>
  </si>
  <si>
    <t>International drug monitoring services</t>
  </si>
  <si>
    <t>85131700</t>
  </si>
  <si>
    <t>Medical science and research</t>
  </si>
  <si>
    <t>85131701</t>
  </si>
  <si>
    <t>Pharmaceutical research services</t>
  </si>
  <si>
    <t>85131702</t>
  </si>
  <si>
    <t>Bacteriology research services</t>
  </si>
  <si>
    <t>85131703</t>
  </si>
  <si>
    <t>Biomedical research services</t>
  </si>
  <si>
    <t>85131704</t>
  </si>
  <si>
    <t>Cardiology research services</t>
  </si>
  <si>
    <t>85131705</t>
  </si>
  <si>
    <t>Anatomy research services</t>
  </si>
  <si>
    <t>85131706</t>
  </si>
  <si>
    <t>Pathology research services</t>
  </si>
  <si>
    <t>85131707</t>
  </si>
  <si>
    <t>Embryology research services</t>
  </si>
  <si>
    <t>85131708</t>
  </si>
  <si>
    <t>Epidemiology research services</t>
  </si>
  <si>
    <t>85131709</t>
  </si>
  <si>
    <t>Genetics research services</t>
  </si>
  <si>
    <t>85131710</t>
  </si>
  <si>
    <t>Immunology research services</t>
  </si>
  <si>
    <t>85131711</t>
  </si>
  <si>
    <t>Physiology research services</t>
  </si>
  <si>
    <t>85131712</t>
  </si>
  <si>
    <t>Toxicology research services</t>
  </si>
  <si>
    <t>85131713</t>
  </si>
  <si>
    <t>Neurology research services</t>
  </si>
  <si>
    <t>85140000</t>
  </si>
  <si>
    <t>Alternative and holistic medicine</t>
  </si>
  <si>
    <t>85141500</t>
  </si>
  <si>
    <t>Faith healers</t>
  </si>
  <si>
    <t>85141501</t>
  </si>
  <si>
    <t>Witch doctors or voodoo services</t>
  </si>
  <si>
    <t>85141502</t>
  </si>
  <si>
    <t>Faith healers services</t>
  </si>
  <si>
    <t>85141503</t>
  </si>
  <si>
    <t>Shamans</t>
  </si>
  <si>
    <t>85141504</t>
  </si>
  <si>
    <t>Energy work</t>
  </si>
  <si>
    <t>85141600</t>
  </si>
  <si>
    <t>Herbal treatments</t>
  </si>
  <si>
    <t>85141601</t>
  </si>
  <si>
    <t>Herbal medicine or herbalists services</t>
  </si>
  <si>
    <t>85141602</t>
  </si>
  <si>
    <t>Algae or sea weed medical cures</t>
  </si>
  <si>
    <t>85141603</t>
  </si>
  <si>
    <t>Hot springs cure services</t>
  </si>
  <si>
    <t>85141700</t>
  </si>
  <si>
    <t>Homeopathic practice</t>
  </si>
  <si>
    <t>85141701</t>
  </si>
  <si>
    <t>Initial diagnostic assessment</t>
  </si>
  <si>
    <t>85141702</t>
  </si>
  <si>
    <t>Remedy consultations</t>
  </si>
  <si>
    <t>85150000</t>
  </si>
  <si>
    <t>Food and nutrition services</t>
  </si>
  <si>
    <t>85151500</t>
  </si>
  <si>
    <t>Food technology</t>
  </si>
  <si>
    <t>85151501</t>
  </si>
  <si>
    <t>Food hygiene control services</t>
  </si>
  <si>
    <t>85151502</t>
  </si>
  <si>
    <t>Food contamination control services</t>
  </si>
  <si>
    <t>85151503</t>
  </si>
  <si>
    <t>Food preservation management or control services</t>
  </si>
  <si>
    <t>85151504</t>
  </si>
  <si>
    <t>Food preparation counseling or control services</t>
  </si>
  <si>
    <t>85151505</t>
  </si>
  <si>
    <t>Food research services</t>
  </si>
  <si>
    <t>85151506</t>
  </si>
  <si>
    <t>Studies on foods or food habits</t>
  </si>
  <si>
    <t>85151507</t>
  </si>
  <si>
    <t>Food additive or quality standards services</t>
  </si>
  <si>
    <t>85151508</t>
  </si>
  <si>
    <t>Food analysis services</t>
  </si>
  <si>
    <t>85151509</t>
  </si>
  <si>
    <t>Food legislation services</t>
  </si>
  <si>
    <t>85151600</t>
  </si>
  <si>
    <t>Nutrition issues</t>
  </si>
  <si>
    <t>85151601</t>
  </si>
  <si>
    <t>Nutrition programming services</t>
  </si>
  <si>
    <t>85151602</t>
  </si>
  <si>
    <t>Breast or bottle feeding policy</t>
  </si>
  <si>
    <t>85151603</t>
  </si>
  <si>
    <t>Nutritional rehabilitation services</t>
  </si>
  <si>
    <t>85151604</t>
  </si>
  <si>
    <t>Nutrition project evaluation</t>
  </si>
  <si>
    <t>85151605</t>
  </si>
  <si>
    <t>Food or nutrition development strategies</t>
  </si>
  <si>
    <t>85151606</t>
  </si>
  <si>
    <t>Nutrient deficiency control programs</t>
  </si>
  <si>
    <t>85151607</t>
  </si>
  <si>
    <t>Diet control or programs</t>
  </si>
  <si>
    <t>85151700</t>
  </si>
  <si>
    <t>Food policy planning and aid</t>
  </si>
  <si>
    <t>85151701</t>
  </si>
  <si>
    <t>Food standards</t>
  </si>
  <si>
    <t>85151702</t>
  </si>
  <si>
    <t>Food aid global information or early warning systems services</t>
  </si>
  <si>
    <t>85151703</t>
  </si>
  <si>
    <t>Assessment of emergency food requirements</t>
  </si>
  <si>
    <t>85151704</t>
  </si>
  <si>
    <t>National food intervention policy or programs</t>
  </si>
  <si>
    <t>85151705</t>
  </si>
  <si>
    <t>Evaluation of food aid nutritional impact</t>
  </si>
  <si>
    <t>85160000</t>
  </si>
  <si>
    <t>Medical Surgical Equipment Maintenance Refurbishment and Repair Services</t>
  </si>
  <si>
    <t>85161500</t>
  </si>
  <si>
    <t>Medical or surgical equipment repair</t>
  </si>
  <si>
    <t>85161501</t>
  </si>
  <si>
    <t>Medical capital equipment maintenance or repair</t>
  </si>
  <si>
    <t>85161502</t>
  </si>
  <si>
    <t>Medical minor equipment maintenance or repair</t>
  </si>
  <si>
    <t>85161503</t>
  </si>
  <si>
    <t>Medical or surgical instrument maintenance or repair</t>
  </si>
  <si>
    <t>86000000</t>
  </si>
  <si>
    <t>Education and Training Services</t>
  </si>
  <si>
    <t>Vocational training</t>
  </si>
  <si>
    <t>86101500</t>
  </si>
  <si>
    <t>Agriculture and forestry and other natural resources training services</t>
  </si>
  <si>
    <t>86101501</t>
  </si>
  <si>
    <t>Agro industry vocational training</t>
  </si>
  <si>
    <t>86101502</t>
  </si>
  <si>
    <t>Dairy industry vocational training</t>
  </si>
  <si>
    <t>86101503</t>
  </si>
  <si>
    <t>Meat industry vocational training</t>
  </si>
  <si>
    <t>86101504</t>
  </si>
  <si>
    <t>Agriculture vocational training services</t>
  </si>
  <si>
    <t>86101505</t>
  </si>
  <si>
    <t>Rural youth or farmers vocational training services</t>
  </si>
  <si>
    <t>86101506</t>
  </si>
  <si>
    <t>Forestry vocational training services</t>
  </si>
  <si>
    <t>86101507</t>
  </si>
  <si>
    <t>Fishery vocational training services</t>
  </si>
  <si>
    <t>86101508</t>
  </si>
  <si>
    <t>Environmental vocational training services</t>
  </si>
  <si>
    <t>86101509</t>
  </si>
  <si>
    <t>Natural resources vocational training services</t>
  </si>
  <si>
    <t>86101600</t>
  </si>
  <si>
    <t>Scientific vocational training services</t>
  </si>
  <si>
    <t>86101601</t>
  </si>
  <si>
    <t>Computer vocational training services</t>
  </si>
  <si>
    <t>86101602</t>
  </si>
  <si>
    <t>Energy related vocational training services</t>
  </si>
  <si>
    <t>86101603</t>
  </si>
  <si>
    <t>Chemistry vocational training services</t>
  </si>
  <si>
    <t>86101604</t>
  </si>
  <si>
    <t>Biology vocational training services</t>
  </si>
  <si>
    <t>86101605</t>
  </si>
  <si>
    <t>Medical vocational training services</t>
  </si>
  <si>
    <t>86101606</t>
  </si>
  <si>
    <t>Electronics vocational training services</t>
  </si>
  <si>
    <t>86101607</t>
  </si>
  <si>
    <t>Telecommunications vocational training services</t>
  </si>
  <si>
    <t>86101608</t>
  </si>
  <si>
    <t>Hydraulics vocational training services</t>
  </si>
  <si>
    <t>86101609</t>
  </si>
  <si>
    <t>Industrial vocational training services</t>
  </si>
  <si>
    <t>86101610</t>
  </si>
  <si>
    <t>Engineering vocational training services</t>
  </si>
  <si>
    <t>86101700</t>
  </si>
  <si>
    <t>Non scientific vocational training services</t>
  </si>
  <si>
    <t>86101701</t>
  </si>
  <si>
    <t>Communications vocational training services</t>
  </si>
  <si>
    <t>86101702</t>
  </si>
  <si>
    <t>Tourism related training</t>
  </si>
  <si>
    <t>86101703</t>
  </si>
  <si>
    <t>Library or documentation training</t>
  </si>
  <si>
    <t>86101704</t>
  </si>
  <si>
    <t>Procurement or supply chain training</t>
  </si>
  <si>
    <t>86101705</t>
  </si>
  <si>
    <t>Clerical training</t>
  </si>
  <si>
    <t>86101706</t>
  </si>
  <si>
    <t>Health assistance vocational training services</t>
  </si>
  <si>
    <t>86101707</t>
  </si>
  <si>
    <t>Personal care vocational training services</t>
  </si>
  <si>
    <t>86101708</t>
  </si>
  <si>
    <t>Literacy services</t>
  </si>
  <si>
    <t>86101709</t>
  </si>
  <si>
    <t>Safety training services</t>
  </si>
  <si>
    <t>86101710</t>
  </si>
  <si>
    <t>Teacher training services</t>
  </si>
  <si>
    <t>86101711</t>
  </si>
  <si>
    <t>Fire fighting training services</t>
  </si>
  <si>
    <t>86101712</t>
  </si>
  <si>
    <t>Handcrafts vocational training services</t>
  </si>
  <si>
    <t>86101713</t>
  </si>
  <si>
    <t>Law vocational training services</t>
  </si>
  <si>
    <t>86101714</t>
  </si>
  <si>
    <t>Law enforcement vocational training services</t>
  </si>
  <si>
    <t>86101715</t>
  </si>
  <si>
    <t>Road or rail transportation vocational training services</t>
  </si>
  <si>
    <t>86101716</t>
  </si>
  <si>
    <t>Shipping vocational training services</t>
  </si>
  <si>
    <t>In service training and manpower development</t>
  </si>
  <si>
    <t>86101801</t>
  </si>
  <si>
    <t>Bank or finance sector manpower development</t>
  </si>
  <si>
    <t>86101802</t>
  </si>
  <si>
    <t>Re training or refreshing training services</t>
  </si>
  <si>
    <t>86101803</t>
  </si>
  <si>
    <t>Vocational rehabilitation services</t>
  </si>
  <si>
    <t>86101804</t>
  </si>
  <si>
    <t>Commercial sector manpower development</t>
  </si>
  <si>
    <t>86101805</t>
  </si>
  <si>
    <t>Industrial sector manpower development</t>
  </si>
  <si>
    <t>86101806</t>
  </si>
  <si>
    <t>Health sector manpower development</t>
  </si>
  <si>
    <t>86101807</t>
  </si>
  <si>
    <t>Management sector manpower development</t>
  </si>
  <si>
    <t>86101808</t>
  </si>
  <si>
    <t>Public sector manpower development services</t>
  </si>
  <si>
    <t>86101809</t>
  </si>
  <si>
    <t>Merchant marine vocational training services</t>
  </si>
  <si>
    <t>86110000</t>
  </si>
  <si>
    <t>Alternative educational systems</t>
  </si>
  <si>
    <t>86111500</t>
  </si>
  <si>
    <t>Distance learning services</t>
  </si>
  <si>
    <t>86111501</t>
  </si>
  <si>
    <t>Distance learning guidance services</t>
  </si>
  <si>
    <t>86111502</t>
  </si>
  <si>
    <t>Distance teaching services</t>
  </si>
  <si>
    <t>86111503</t>
  </si>
  <si>
    <t>Certificated distance learning services</t>
  </si>
  <si>
    <t>86111504</t>
  </si>
  <si>
    <t>Non certificated distance learning services</t>
  </si>
  <si>
    <t>86111505</t>
  </si>
  <si>
    <t>Distance learning assessment services</t>
  </si>
  <si>
    <t>86111600</t>
  </si>
  <si>
    <t>Adult education</t>
  </si>
  <si>
    <t>86111601</t>
  </si>
  <si>
    <t>Evening courses</t>
  </si>
  <si>
    <t>86111602</t>
  </si>
  <si>
    <t>Part time adult education services</t>
  </si>
  <si>
    <t>86111603</t>
  </si>
  <si>
    <t>Parent education</t>
  </si>
  <si>
    <t>86111604</t>
  </si>
  <si>
    <t>Employee education</t>
  </si>
  <si>
    <t>86111700</t>
  </si>
  <si>
    <t>Language schooling</t>
  </si>
  <si>
    <t>86111701</t>
  </si>
  <si>
    <t>Conversational foreign language instruction</t>
  </si>
  <si>
    <t>86111702</t>
  </si>
  <si>
    <t>Foreign language immersion instruction</t>
  </si>
  <si>
    <t>86111800</t>
  </si>
  <si>
    <t>Educational exchanges</t>
  </si>
  <si>
    <t>86111801</t>
  </si>
  <si>
    <t>Educational exchanges between universities</t>
  </si>
  <si>
    <t>86111802</t>
  </si>
  <si>
    <t>Educational exchanges between schools</t>
  </si>
  <si>
    <t>86120000</t>
  </si>
  <si>
    <t>Educational institutions</t>
  </si>
  <si>
    <t>86121500</t>
  </si>
  <si>
    <t>Elementary and secondary schools</t>
  </si>
  <si>
    <t>86121501</t>
  </si>
  <si>
    <t>Pre school educational services</t>
  </si>
  <si>
    <t>86121502</t>
  </si>
  <si>
    <t>Religious elementary or secondary schools</t>
  </si>
  <si>
    <t>86121503</t>
  </si>
  <si>
    <t>Private elementary or secondary schools</t>
  </si>
  <si>
    <t>86121504</t>
  </si>
  <si>
    <t>Public elementary or secondary schools</t>
  </si>
  <si>
    <t>86121600</t>
  </si>
  <si>
    <t>Junior colleges</t>
  </si>
  <si>
    <t>86121601</t>
  </si>
  <si>
    <t>Community colleges</t>
  </si>
  <si>
    <t>86121602</t>
  </si>
  <si>
    <t>Technical institutes</t>
  </si>
  <si>
    <t>86121700</t>
  </si>
  <si>
    <t>University and colleges</t>
  </si>
  <si>
    <t>86121701</t>
  </si>
  <si>
    <t>Undergraduate programs</t>
  </si>
  <si>
    <t>86121702</t>
  </si>
  <si>
    <t>Postgraduate programs</t>
  </si>
  <si>
    <t>86121800</t>
  </si>
  <si>
    <t>Professional schools</t>
  </si>
  <si>
    <t>86121802</t>
  </si>
  <si>
    <t>Theological seminaries</t>
  </si>
  <si>
    <t>86121803</t>
  </si>
  <si>
    <t>Technical professional schools</t>
  </si>
  <si>
    <t>86121804</t>
  </si>
  <si>
    <t>Non technical professional schools</t>
  </si>
  <si>
    <t>86130000</t>
  </si>
  <si>
    <t>Specialized educational services</t>
  </si>
  <si>
    <t>86131500</t>
  </si>
  <si>
    <t>Fine arts</t>
  </si>
  <si>
    <t>86131501</t>
  </si>
  <si>
    <t>Theater studies</t>
  </si>
  <si>
    <t>86131502</t>
  </si>
  <si>
    <t>Painting</t>
  </si>
  <si>
    <t>86131503</t>
  </si>
  <si>
    <t>Sculpture</t>
  </si>
  <si>
    <t>86131504</t>
  </si>
  <si>
    <t>Media studies</t>
  </si>
  <si>
    <t>86131600</t>
  </si>
  <si>
    <t>Music and drama</t>
  </si>
  <si>
    <t>86131601</t>
  </si>
  <si>
    <t>Music schools</t>
  </si>
  <si>
    <t>86131602</t>
  </si>
  <si>
    <t>Dance education</t>
  </si>
  <si>
    <t>86131603</t>
  </si>
  <si>
    <t>Drama studies</t>
  </si>
  <si>
    <t>86131700</t>
  </si>
  <si>
    <t>Driving and flying and sailing</t>
  </si>
  <si>
    <t>86131701</t>
  </si>
  <si>
    <t>Vehicle driving schools services</t>
  </si>
  <si>
    <t>86131702</t>
  </si>
  <si>
    <t>Flight school services</t>
  </si>
  <si>
    <t>86131703</t>
  </si>
  <si>
    <t>Yachting or boating school services</t>
  </si>
  <si>
    <t>86131800</t>
  </si>
  <si>
    <t>Military education</t>
  </si>
  <si>
    <t>86131801</t>
  </si>
  <si>
    <t>Service academies</t>
  </si>
  <si>
    <t>86131802</t>
  </si>
  <si>
    <t>Pilot schools</t>
  </si>
  <si>
    <t>86131803</t>
  </si>
  <si>
    <t>Military police training</t>
  </si>
  <si>
    <t>86131804</t>
  </si>
  <si>
    <t>War college</t>
  </si>
  <si>
    <t>86131900</t>
  </si>
  <si>
    <t>Schools for people with disabilities</t>
  </si>
  <si>
    <t>86131901</t>
  </si>
  <si>
    <t>Primary schooling services for people with disabilities</t>
  </si>
  <si>
    <t>86131902</t>
  </si>
  <si>
    <t>Secondary schooling services for people with disabilities</t>
  </si>
  <si>
    <t>86131903</t>
  </si>
  <si>
    <t>Specialized schools for people with disabilities</t>
  </si>
  <si>
    <t>86131904</t>
  </si>
  <si>
    <t>Specialized rehabilitation services for people with disabilities</t>
  </si>
  <si>
    <t>86140000</t>
  </si>
  <si>
    <t>Educational facilities</t>
  </si>
  <si>
    <t>86141500</t>
  </si>
  <si>
    <t>Educational guidance services</t>
  </si>
  <si>
    <t>86141501</t>
  </si>
  <si>
    <t>Educational advisory services</t>
  </si>
  <si>
    <t>86141502</t>
  </si>
  <si>
    <t>Universities cooperation guidance services</t>
  </si>
  <si>
    <t>86141503</t>
  </si>
  <si>
    <t>Study abroad advisory services</t>
  </si>
  <si>
    <t>86141504</t>
  </si>
  <si>
    <t>Tuition reimbursement programs</t>
  </si>
  <si>
    <t>86141600</t>
  </si>
  <si>
    <t>Students organizations</t>
  </si>
  <si>
    <t>86141601</t>
  </si>
  <si>
    <t>Students hobby clubs</t>
  </si>
  <si>
    <t>86141602</t>
  </si>
  <si>
    <t>Students unions</t>
  </si>
  <si>
    <t>86141603</t>
  </si>
  <si>
    <t>Students travelling organizations</t>
  </si>
  <si>
    <t>86141700</t>
  </si>
  <si>
    <t>Educational technology</t>
  </si>
  <si>
    <t>86141701</t>
  </si>
  <si>
    <t>Language laboratories</t>
  </si>
  <si>
    <t>86141702</t>
  </si>
  <si>
    <t>Audio visual technology</t>
  </si>
  <si>
    <t>86141703</t>
  </si>
  <si>
    <t>Computer programmed instruction</t>
  </si>
  <si>
    <t>86141704</t>
  </si>
  <si>
    <t>Library or documentation services</t>
  </si>
  <si>
    <t>90000000</t>
  </si>
  <si>
    <t>Travel and Food and Lodging and Entertainment Services</t>
  </si>
  <si>
    <t>90100000</t>
  </si>
  <si>
    <t>Restaurants and catering</t>
  </si>
  <si>
    <t>90101500</t>
  </si>
  <si>
    <t>Eating and drinking establishments</t>
  </si>
  <si>
    <t>90101501</t>
  </si>
  <si>
    <t>Restaurants</t>
  </si>
  <si>
    <t>90101502</t>
  </si>
  <si>
    <t>Bars</t>
  </si>
  <si>
    <t>90101503</t>
  </si>
  <si>
    <t>Fast food establishments</t>
  </si>
  <si>
    <t>90101504</t>
  </si>
  <si>
    <t>On street food vendors</t>
  </si>
  <si>
    <t>90101600</t>
  </si>
  <si>
    <t>Banquet and catering services</t>
  </si>
  <si>
    <t>90101601</t>
  </si>
  <si>
    <t>Banquet facilities</t>
  </si>
  <si>
    <t>90101602</t>
  </si>
  <si>
    <t>Party tent services</t>
  </si>
  <si>
    <t>90101603</t>
  </si>
  <si>
    <t>Catering services</t>
  </si>
  <si>
    <t>90101604</t>
  </si>
  <si>
    <t>Construction or work site catering services</t>
  </si>
  <si>
    <t>90101700</t>
  </si>
  <si>
    <t>Cafeteria services</t>
  </si>
  <si>
    <t>90101701</t>
  </si>
  <si>
    <t>On site cafeteria management</t>
  </si>
  <si>
    <t>90101800</t>
  </si>
  <si>
    <t>Carryout and takeaway services</t>
  </si>
  <si>
    <t>90101801</t>
  </si>
  <si>
    <t>Professionally prepared carryout meals</t>
  </si>
  <si>
    <t>90101802</t>
  </si>
  <si>
    <t>Delivered meals services</t>
  </si>
  <si>
    <t>90110000</t>
  </si>
  <si>
    <t>Hotels and lodging and meeting facilities</t>
  </si>
  <si>
    <t>90111500</t>
  </si>
  <si>
    <t>Hotels and motels and inns</t>
  </si>
  <si>
    <t>90111501</t>
  </si>
  <si>
    <t>Hotels</t>
  </si>
  <si>
    <t>90111502</t>
  </si>
  <si>
    <t>Lodges or resorts</t>
  </si>
  <si>
    <t>90111503</t>
  </si>
  <si>
    <t>Bed and breakfast inns</t>
  </si>
  <si>
    <t>90111504</t>
  </si>
  <si>
    <t>Cottage rental services</t>
  </si>
  <si>
    <t>90111600</t>
  </si>
  <si>
    <t>Meeting facilities</t>
  </si>
  <si>
    <t>90111601</t>
  </si>
  <si>
    <t>Conference centers</t>
  </si>
  <si>
    <t>90111602</t>
  </si>
  <si>
    <t>Videoconferencing facilities</t>
  </si>
  <si>
    <t>90111603</t>
  </si>
  <si>
    <t>Meeting or banquet rooms</t>
  </si>
  <si>
    <t>90111604</t>
  </si>
  <si>
    <t>Marquees</t>
  </si>
  <si>
    <t>90111700</t>
  </si>
  <si>
    <t>Camping and wilderness facilities</t>
  </si>
  <si>
    <t>90111701</t>
  </si>
  <si>
    <t>Campsites</t>
  </si>
  <si>
    <t>90111702</t>
  </si>
  <si>
    <t>Government owned parks</t>
  </si>
  <si>
    <t>90111703</t>
  </si>
  <si>
    <t>Recreational vehicle campsite facilities</t>
  </si>
  <si>
    <t>90111800</t>
  </si>
  <si>
    <t>Hotel rooms</t>
  </si>
  <si>
    <t>90111801</t>
  </si>
  <si>
    <t>Single room</t>
  </si>
  <si>
    <t>90111802</t>
  </si>
  <si>
    <t>Double room</t>
  </si>
  <si>
    <t>90111803</t>
  </si>
  <si>
    <t>Suite</t>
  </si>
  <si>
    <t>90120000</t>
  </si>
  <si>
    <t>Travel facilitation</t>
  </si>
  <si>
    <t>90121500</t>
  </si>
  <si>
    <t>Travel agents</t>
  </si>
  <si>
    <t>90121501</t>
  </si>
  <si>
    <t>Tour arrangement services</t>
  </si>
  <si>
    <t>90121502</t>
  </si>
  <si>
    <t>Travel agencies</t>
  </si>
  <si>
    <t>90121503</t>
  </si>
  <si>
    <t>Chartering services</t>
  </si>
  <si>
    <t>90121600</t>
  </si>
  <si>
    <t>Travel document assistance</t>
  </si>
  <si>
    <t>90121601</t>
  </si>
  <si>
    <t>Passport services</t>
  </si>
  <si>
    <t>90121602</t>
  </si>
  <si>
    <t>Visa or auxiliary document services</t>
  </si>
  <si>
    <t>90121700</t>
  </si>
  <si>
    <t>Guides and interpreters</t>
  </si>
  <si>
    <t>90121701</t>
  </si>
  <si>
    <t>Area or tour guides</t>
  </si>
  <si>
    <t>90121702</t>
  </si>
  <si>
    <t>Interpreters</t>
  </si>
  <si>
    <t>90130000</t>
  </si>
  <si>
    <t>Performing arts</t>
  </si>
  <si>
    <t>90131500</t>
  </si>
  <si>
    <t>Live performances</t>
  </si>
  <si>
    <t>90131501</t>
  </si>
  <si>
    <t>Theatrical performances or plays</t>
  </si>
  <si>
    <t>90131502</t>
  </si>
  <si>
    <t>Dance performances</t>
  </si>
  <si>
    <t>90131503</t>
  </si>
  <si>
    <t>Opera</t>
  </si>
  <si>
    <t>90131504</t>
  </si>
  <si>
    <t>Concerts</t>
  </si>
  <si>
    <t>90131600</t>
  </si>
  <si>
    <t>Taped or motion picture performances</t>
  </si>
  <si>
    <t>90131601</t>
  </si>
  <si>
    <t>Motion pictures</t>
  </si>
  <si>
    <t>90131602</t>
  </si>
  <si>
    <t>Videotaped entertainment</t>
  </si>
  <si>
    <t>90140000</t>
  </si>
  <si>
    <t>Commercial sports</t>
  </si>
  <si>
    <t>90141500</t>
  </si>
  <si>
    <t>Professional sporting events</t>
  </si>
  <si>
    <t>90141501</t>
  </si>
  <si>
    <t>League play</t>
  </si>
  <si>
    <t>90141502</t>
  </si>
  <si>
    <t>Competitive events</t>
  </si>
  <si>
    <t>90141503</t>
  </si>
  <si>
    <t>Exhibitions</t>
  </si>
  <si>
    <t>90141600</t>
  </si>
  <si>
    <t>Sports event promotion and sponsorship</t>
  </si>
  <si>
    <t>90141601</t>
  </si>
  <si>
    <t>Company sponsored professional sports events</t>
  </si>
  <si>
    <t>90141602</t>
  </si>
  <si>
    <t>Company sponsored amateur sports events</t>
  </si>
  <si>
    <t>90141603</t>
  </si>
  <si>
    <t>Sporting event promotion services</t>
  </si>
  <si>
    <t>90141700</t>
  </si>
  <si>
    <t>Amateur and recreational sports</t>
  </si>
  <si>
    <t>90141701</t>
  </si>
  <si>
    <t>Youth competitive sports leagues</t>
  </si>
  <si>
    <t>90141702</t>
  </si>
  <si>
    <t>Adult sports leagues</t>
  </si>
  <si>
    <t>90141703</t>
  </si>
  <si>
    <t>Youth sports</t>
  </si>
  <si>
    <t>Entertainment services</t>
  </si>
  <si>
    <t>90151500</t>
  </si>
  <si>
    <t>Tourist attractions</t>
  </si>
  <si>
    <t>90151501</t>
  </si>
  <si>
    <t>Museums</t>
  </si>
  <si>
    <t>90151502</t>
  </si>
  <si>
    <t>Historical or cultural sites</t>
  </si>
  <si>
    <t>90151503</t>
  </si>
  <si>
    <t>Zoological gardens</t>
  </si>
  <si>
    <t>90151600</t>
  </si>
  <si>
    <t>Travelling shows</t>
  </si>
  <si>
    <t>90151601</t>
  </si>
  <si>
    <t>Circuses</t>
  </si>
  <si>
    <t>90151602</t>
  </si>
  <si>
    <t>Touring companies</t>
  </si>
  <si>
    <t>90151603</t>
  </si>
  <si>
    <t>Art exhibitions</t>
  </si>
  <si>
    <t>90151700</t>
  </si>
  <si>
    <t>Amusement parks</t>
  </si>
  <si>
    <t>90151701</t>
  </si>
  <si>
    <t>Theme parks</t>
  </si>
  <si>
    <t>90151702</t>
  </si>
  <si>
    <t>Water parks</t>
  </si>
  <si>
    <t>90151703</t>
  </si>
  <si>
    <t>Miniature golf courses</t>
  </si>
  <si>
    <t>90151800</t>
  </si>
  <si>
    <t>Carnivals and fairs</t>
  </si>
  <si>
    <t>90151801</t>
  </si>
  <si>
    <t>Travelling carnivals</t>
  </si>
  <si>
    <t>90151802</t>
  </si>
  <si>
    <t>Fair organization or management services</t>
  </si>
  <si>
    <t>90151803</t>
  </si>
  <si>
    <t>Fair stands creation or construction</t>
  </si>
  <si>
    <t>90151900</t>
  </si>
  <si>
    <t>Gambling and betting establishments</t>
  </si>
  <si>
    <t>90151901</t>
  </si>
  <si>
    <t>Casinos</t>
  </si>
  <si>
    <t>90151902</t>
  </si>
  <si>
    <t>Card clubs</t>
  </si>
  <si>
    <t>90151903</t>
  </si>
  <si>
    <t>Racetracks</t>
  </si>
  <si>
    <t>90152000</t>
  </si>
  <si>
    <t>Nightclubs and dance halls</t>
  </si>
  <si>
    <t>90152001</t>
  </si>
  <si>
    <t>Nightclubs</t>
  </si>
  <si>
    <t>90152002</t>
  </si>
  <si>
    <t>Dance halls</t>
  </si>
  <si>
    <t>90152100</t>
  </si>
  <si>
    <t>Concierge services</t>
  </si>
  <si>
    <t>90152101</t>
  </si>
  <si>
    <t>Personal assistance services</t>
  </si>
  <si>
    <t>91000000</t>
  </si>
  <si>
    <t>Personal and Domestic Services</t>
  </si>
  <si>
    <t>91100000</t>
  </si>
  <si>
    <t>Personal appearance</t>
  </si>
  <si>
    <t>91101500</t>
  </si>
  <si>
    <t>Spa and workout and rejuvenation facilities</t>
  </si>
  <si>
    <t>91101501</t>
  </si>
  <si>
    <t>Health or fitness clubs</t>
  </si>
  <si>
    <t>91101502</t>
  </si>
  <si>
    <t>Spas</t>
  </si>
  <si>
    <t>91101503</t>
  </si>
  <si>
    <t>Massage services</t>
  </si>
  <si>
    <t>91101504</t>
  </si>
  <si>
    <t>Aerobics or exercise classes</t>
  </si>
  <si>
    <t>91101505</t>
  </si>
  <si>
    <t>Turkish or steam or ritual baths</t>
  </si>
  <si>
    <t>91101600</t>
  </si>
  <si>
    <t>Face and body care and adornment</t>
  </si>
  <si>
    <t>91101601</t>
  </si>
  <si>
    <t>Facial or body treatments</t>
  </si>
  <si>
    <t>91101602</t>
  </si>
  <si>
    <t>Make up consultation</t>
  </si>
  <si>
    <t>91101603</t>
  </si>
  <si>
    <t>Tattoo services</t>
  </si>
  <si>
    <t>91101604</t>
  </si>
  <si>
    <t>Body piercing services</t>
  </si>
  <si>
    <t>91101605</t>
  </si>
  <si>
    <t>Electrolysis</t>
  </si>
  <si>
    <t>91101700</t>
  </si>
  <si>
    <t>Hair care</t>
  </si>
  <si>
    <t>91101701</t>
  </si>
  <si>
    <t>Hair cutting or color services</t>
  </si>
  <si>
    <t>91101702</t>
  </si>
  <si>
    <t>Hair weaving or replacement services</t>
  </si>
  <si>
    <t>91101800</t>
  </si>
  <si>
    <t>Clothing rental</t>
  </si>
  <si>
    <t>91101801</t>
  </si>
  <si>
    <t>Tuxedo or formalwear rental</t>
  </si>
  <si>
    <t>91101802</t>
  </si>
  <si>
    <t>Evening or bridal gown or dress rental</t>
  </si>
  <si>
    <t>91101803</t>
  </si>
  <si>
    <t>Costume rental</t>
  </si>
  <si>
    <t>91101900</t>
  </si>
  <si>
    <t>Fashion consultants</t>
  </si>
  <si>
    <t>91101901</t>
  </si>
  <si>
    <t>Color consultant</t>
  </si>
  <si>
    <t>91101902</t>
  </si>
  <si>
    <t>Fashion stylist</t>
  </si>
  <si>
    <t>91101903</t>
  </si>
  <si>
    <t>Wardrobe consultant</t>
  </si>
  <si>
    <t>91110000</t>
  </si>
  <si>
    <t>Domestic and personal assistance</t>
  </si>
  <si>
    <t>Laundering services</t>
  </si>
  <si>
    <t>91111501</t>
  </si>
  <si>
    <t>Uniform rental</t>
  </si>
  <si>
    <t>91111502</t>
  </si>
  <si>
    <t>Laundry services</t>
  </si>
  <si>
    <t>91111503</t>
  </si>
  <si>
    <t>Dry cleaning</t>
  </si>
  <si>
    <t>91111504</t>
  </si>
  <si>
    <t>Coin operated self service laundries</t>
  </si>
  <si>
    <t>91111600</t>
  </si>
  <si>
    <t>Household assistance and care</t>
  </si>
  <si>
    <t>91111601</t>
  </si>
  <si>
    <t>Housekeeping services</t>
  </si>
  <si>
    <t>91111602</t>
  </si>
  <si>
    <t>Yard or pool care services</t>
  </si>
  <si>
    <t>91111603</t>
  </si>
  <si>
    <t>Cooking or food preparation services</t>
  </si>
  <si>
    <t>91111700</t>
  </si>
  <si>
    <t>Consumer buying and bartering services</t>
  </si>
  <si>
    <t>91111701</t>
  </si>
  <si>
    <t>Used clothing consignment services</t>
  </si>
  <si>
    <t>91111702</t>
  </si>
  <si>
    <t>Barter clubs or consortiums</t>
  </si>
  <si>
    <t>91111703</t>
  </si>
  <si>
    <t>Wardrobe buying services</t>
  </si>
  <si>
    <t>91111800</t>
  </si>
  <si>
    <t>Personal item care and storage</t>
  </si>
  <si>
    <t>91111801</t>
  </si>
  <si>
    <t>Valet services</t>
  </si>
  <si>
    <t>91111802</t>
  </si>
  <si>
    <t>Check room concessions</t>
  </si>
  <si>
    <t>91111803</t>
  </si>
  <si>
    <t>Locker rental</t>
  </si>
  <si>
    <t>91111804</t>
  </si>
  <si>
    <t>Fur storage</t>
  </si>
  <si>
    <t>91111900</t>
  </si>
  <si>
    <t>Personal care services</t>
  </si>
  <si>
    <t>91111901</t>
  </si>
  <si>
    <t>Infant or child daycare services</t>
  </si>
  <si>
    <t>91111902</t>
  </si>
  <si>
    <t>Nanny or babysitting services</t>
  </si>
  <si>
    <t>91111903</t>
  </si>
  <si>
    <t>Elderly daycare services</t>
  </si>
  <si>
    <t>91111904</t>
  </si>
  <si>
    <t>Assisted living services</t>
  </si>
  <si>
    <t>92000000</t>
  </si>
  <si>
    <t>National Defense and Public Order and Security and Safety Services</t>
  </si>
  <si>
    <t>92100000</t>
  </si>
  <si>
    <t>Public order and safety</t>
  </si>
  <si>
    <t>92101500</t>
  </si>
  <si>
    <t>Police services</t>
  </si>
  <si>
    <t>92101501</t>
  </si>
  <si>
    <t>Policing services</t>
  </si>
  <si>
    <t>92101502</t>
  </si>
  <si>
    <t>Special weapons and tactics SWAT or riot teams</t>
  </si>
  <si>
    <t>92101503</t>
  </si>
  <si>
    <t>Community outreach programs</t>
  </si>
  <si>
    <t>92101504</t>
  </si>
  <si>
    <t>Crime deterrence programs</t>
  </si>
  <si>
    <t>92101600</t>
  </si>
  <si>
    <t>Fire services</t>
  </si>
  <si>
    <t>92101601</t>
  </si>
  <si>
    <t>Municipal or national firefighting services</t>
  </si>
  <si>
    <t>92101602</t>
  </si>
  <si>
    <t>Volunteer fire department services</t>
  </si>
  <si>
    <t>92101603</t>
  </si>
  <si>
    <t>Fire prevention services</t>
  </si>
  <si>
    <t>92101604</t>
  </si>
  <si>
    <t>Forest or wilderness firefighting services</t>
  </si>
  <si>
    <t>92101700</t>
  </si>
  <si>
    <t>Jail and prison system</t>
  </si>
  <si>
    <t>92101701</t>
  </si>
  <si>
    <t>Jail or prison or penitentiary services</t>
  </si>
  <si>
    <t>92101702</t>
  </si>
  <si>
    <t>Youth camps or facilities services</t>
  </si>
  <si>
    <t>92101703</t>
  </si>
  <si>
    <t>Half way house services</t>
  </si>
  <si>
    <t>92101704</t>
  </si>
  <si>
    <t>Mentally impaired criminal facilities</t>
  </si>
  <si>
    <t>92101800</t>
  </si>
  <si>
    <t>Court system</t>
  </si>
  <si>
    <t>92101801</t>
  </si>
  <si>
    <t>Sheriffs services</t>
  </si>
  <si>
    <t>92101802</t>
  </si>
  <si>
    <t>Plea bargain agreements</t>
  </si>
  <si>
    <t>92101803</t>
  </si>
  <si>
    <t>Civil case court expenses</t>
  </si>
  <si>
    <t>92101804</t>
  </si>
  <si>
    <t>Criminal case fees or fines</t>
  </si>
  <si>
    <t>92101805</t>
  </si>
  <si>
    <t>Appeals process or judicial review</t>
  </si>
  <si>
    <t>92101900</t>
  </si>
  <si>
    <t>Rescue services</t>
  </si>
  <si>
    <t>92101901</t>
  </si>
  <si>
    <t>Search and rescue teams</t>
  </si>
  <si>
    <t>92101902</t>
  </si>
  <si>
    <t>Ambulance services</t>
  </si>
  <si>
    <t>92101903</t>
  </si>
  <si>
    <t>Life saving helicopter services</t>
  </si>
  <si>
    <t>92101904</t>
  </si>
  <si>
    <t>Lifeguard services for pool or beach</t>
  </si>
  <si>
    <t>92110000</t>
  </si>
  <si>
    <t>Military services and national defense</t>
  </si>
  <si>
    <t>92111500</t>
  </si>
  <si>
    <t>Maintenance of international peace and security</t>
  </si>
  <si>
    <t>92111501</t>
  </si>
  <si>
    <t>Dispute mediation or conciliation or negotiation or settlement</t>
  </si>
  <si>
    <t>92111502</t>
  </si>
  <si>
    <t>Peace keeping operations</t>
  </si>
  <si>
    <t>92111503</t>
  </si>
  <si>
    <t>Cease fire agreements or truce supervision</t>
  </si>
  <si>
    <t>92111504</t>
  </si>
  <si>
    <t>Fact finding missions</t>
  </si>
  <si>
    <t>92111505</t>
  </si>
  <si>
    <t>War prevention strategies</t>
  </si>
  <si>
    <t>92111506</t>
  </si>
  <si>
    <t>Counterterrorism</t>
  </si>
  <si>
    <t>92111507</t>
  </si>
  <si>
    <t>Embargoes</t>
  </si>
  <si>
    <t>92111600</t>
  </si>
  <si>
    <t>Disarmament</t>
  </si>
  <si>
    <t>92111601</t>
  </si>
  <si>
    <t>Arms limitations</t>
  </si>
  <si>
    <t>92111602</t>
  </si>
  <si>
    <t>Conventional arms disarmament</t>
  </si>
  <si>
    <t>92111603</t>
  </si>
  <si>
    <t>Nuclear freezes or disarmament</t>
  </si>
  <si>
    <t>92111604</t>
  </si>
  <si>
    <t>Weapons destruction</t>
  </si>
  <si>
    <t>92111605</t>
  </si>
  <si>
    <t>Disarmament negotiations or agreements</t>
  </si>
  <si>
    <t>92111606</t>
  </si>
  <si>
    <t>Mutual or balanced force reductions</t>
  </si>
  <si>
    <t>92111700</t>
  </si>
  <si>
    <t>Military science and research</t>
  </si>
  <si>
    <t>92111701</t>
  </si>
  <si>
    <t>Military history</t>
  </si>
  <si>
    <t>92111702</t>
  </si>
  <si>
    <t>Conventional weapons usage</t>
  </si>
  <si>
    <t>92111703</t>
  </si>
  <si>
    <t>Chemical weapons usage</t>
  </si>
  <si>
    <t>92111704</t>
  </si>
  <si>
    <t>Guerilla warfare</t>
  </si>
  <si>
    <t>92111705</t>
  </si>
  <si>
    <t>Military strategy</t>
  </si>
  <si>
    <t>92111706</t>
  </si>
  <si>
    <t>Aerial maneuvers</t>
  </si>
  <si>
    <t>92111707</t>
  </si>
  <si>
    <t>Naval or submarine maneuvers</t>
  </si>
  <si>
    <t>92111708</t>
  </si>
  <si>
    <t>Land maneuvers</t>
  </si>
  <si>
    <t>92111800</t>
  </si>
  <si>
    <t>Military personnel and discipline</t>
  </si>
  <si>
    <t>92111801</t>
  </si>
  <si>
    <t>Civil defense</t>
  </si>
  <si>
    <t>92111802</t>
  </si>
  <si>
    <t>Compulsory military services</t>
  </si>
  <si>
    <t>92111803</t>
  </si>
  <si>
    <t>Voluntary military services</t>
  </si>
  <si>
    <t>92111804</t>
  </si>
  <si>
    <t>Military reservists</t>
  </si>
  <si>
    <t>92111805</t>
  </si>
  <si>
    <t>Guerrillas</t>
  </si>
  <si>
    <t>92111806</t>
  </si>
  <si>
    <t>Mercenaries</t>
  </si>
  <si>
    <t>92111807</t>
  </si>
  <si>
    <t>Veterans</t>
  </si>
  <si>
    <t>92111808</t>
  </si>
  <si>
    <t>Military courts</t>
  </si>
  <si>
    <t>92111809</t>
  </si>
  <si>
    <t>Military offenses</t>
  </si>
  <si>
    <t>92111810</t>
  </si>
  <si>
    <t>Military personnel</t>
  </si>
  <si>
    <t>92111900</t>
  </si>
  <si>
    <t>Military policy</t>
  </si>
  <si>
    <t>92111901</t>
  </si>
  <si>
    <t>National security</t>
  </si>
  <si>
    <t>92111902</t>
  </si>
  <si>
    <t>Defense contracts</t>
  </si>
  <si>
    <t>92111903</t>
  </si>
  <si>
    <t>Non first use policy</t>
  </si>
  <si>
    <t>92111904</t>
  </si>
  <si>
    <t>Arms race</t>
  </si>
  <si>
    <t>92111905</t>
  </si>
  <si>
    <t>Military relations</t>
  </si>
  <si>
    <t>92112000</t>
  </si>
  <si>
    <t>Military zones</t>
  </si>
  <si>
    <t>92112001</t>
  </si>
  <si>
    <t>Demilitarized zones</t>
  </si>
  <si>
    <t>92112002</t>
  </si>
  <si>
    <t>Nuclear or chemical weapon free zones</t>
  </si>
  <si>
    <t>92112003</t>
  </si>
  <si>
    <t>Peace zones</t>
  </si>
  <si>
    <t>92112004</t>
  </si>
  <si>
    <t>No fly zones</t>
  </si>
  <si>
    <t>92112100</t>
  </si>
  <si>
    <t>Nuclear warfare</t>
  </si>
  <si>
    <t>92112101</t>
  </si>
  <si>
    <t>Nuclear safeguards</t>
  </si>
  <si>
    <t>92112102</t>
  </si>
  <si>
    <t>Nuclear weapon tests</t>
  </si>
  <si>
    <t>92112103</t>
  </si>
  <si>
    <t>Nuclear non proliferation</t>
  </si>
  <si>
    <t>92112200</t>
  </si>
  <si>
    <t>Military tactics</t>
  </si>
  <si>
    <t>92112201</t>
  </si>
  <si>
    <t>Weapons deployment</t>
  </si>
  <si>
    <t>92112202</t>
  </si>
  <si>
    <t>Military reconnaissance</t>
  </si>
  <si>
    <t>92112203</t>
  </si>
  <si>
    <t>Arms transfers</t>
  </si>
  <si>
    <t>92112204</t>
  </si>
  <si>
    <t>Military assistance</t>
  </si>
  <si>
    <t>92112205</t>
  </si>
  <si>
    <t>Troop withdrawals</t>
  </si>
  <si>
    <t>92112206</t>
  </si>
  <si>
    <t>Rapid deployment forces</t>
  </si>
  <si>
    <t>92112207</t>
  </si>
  <si>
    <t>Environmental warfare</t>
  </si>
  <si>
    <t>92112300</t>
  </si>
  <si>
    <t>Military bases</t>
  </si>
  <si>
    <t>92112301</t>
  </si>
  <si>
    <t>Domestic military bases</t>
  </si>
  <si>
    <t>92112302</t>
  </si>
  <si>
    <t>Foreign military bases</t>
  </si>
  <si>
    <t>92112303</t>
  </si>
  <si>
    <t>Naval bases</t>
  </si>
  <si>
    <t>92112400</t>
  </si>
  <si>
    <t>Armed conflicts and incidents</t>
  </si>
  <si>
    <t>92112401</t>
  </si>
  <si>
    <t>Border incidents</t>
  </si>
  <si>
    <t>92112402</t>
  </si>
  <si>
    <t>Limited war</t>
  </si>
  <si>
    <t>92112403</t>
  </si>
  <si>
    <t>Nuclear war</t>
  </si>
  <si>
    <t>92112404</t>
  </si>
  <si>
    <t>Space based war</t>
  </si>
  <si>
    <t>92112405</t>
  </si>
  <si>
    <t>Response to terrorist attacks</t>
  </si>
  <si>
    <t>92120000</t>
  </si>
  <si>
    <t>Security and personal safety</t>
  </si>
  <si>
    <t>92121500</t>
  </si>
  <si>
    <t>Guard services</t>
  </si>
  <si>
    <t>92121501</t>
  </si>
  <si>
    <t>Armored car services</t>
  </si>
  <si>
    <t>92121502</t>
  </si>
  <si>
    <t>Burglary protection services</t>
  </si>
  <si>
    <t>92121503</t>
  </si>
  <si>
    <t>Guard dog rental</t>
  </si>
  <si>
    <t>92121504</t>
  </si>
  <si>
    <t>Security guard services</t>
  </si>
  <si>
    <t>92121600</t>
  </si>
  <si>
    <t>Detective services</t>
  </si>
  <si>
    <t>92121601</t>
  </si>
  <si>
    <t>Detective agencies</t>
  </si>
  <si>
    <t>92121602</t>
  </si>
  <si>
    <t>Fingerprint services</t>
  </si>
  <si>
    <t>92121603</t>
  </si>
  <si>
    <t>Lie detection services</t>
  </si>
  <si>
    <t>92121604</t>
  </si>
  <si>
    <t>Private investigation services</t>
  </si>
  <si>
    <t>92121700</t>
  </si>
  <si>
    <t>Security systems services</t>
  </si>
  <si>
    <t>92121701</t>
  </si>
  <si>
    <t>Surveillance or alarm maintenance or monitoring</t>
  </si>
  <si>
    <t>92121702</t>
  </si>
  <si>
    <t>Fire alarm maintenance or monitoring</t>
  </si>
  <si>
    <t>92121703</t>
  </si>
  <si>
    <t>Store or business anti theft services</t>
  </si>
  <si>
    <t>92121704</t>
  </si>
  <si>
    <t>Confinement surveillance systems maintenance or monitoring</t>
  </si>
  <si>
    <t>93000000</t>
  </si>
  <si>
    <t>Politics and Civic Affairs Services</t>
  </si>
  <si>
    <t>93100000</t>
  </si>
  <si>
    <t>Political systems and institutions</t>
  </si>
  <si>
    <t>93101500</t>
  </si>
  <si>
    <t>Political bodies</t>
  </si>
  <si>
    <t>93101501</t>
  </si>
  <si>
    <t>Political parties representation services</t>
  </si>
  <si>
    <t>93101502</t>
  </si>
  <si>
    <t>Political parties fund raising services</t>
  </si>
  <si>
    <t>93101503</t>
  </si>
  <si>
    <t>Political parties public appearance services</t>
  </si>
  <si>
    <t>93101504</t>
  </si>
  <si>
    <t>Political legislature services</t>
  </si>
  <si>
    <t>93101505</t>
  </si>
  <si>
    <t>Political judicial power or services</t>
  </si>
  <si>
    <t>93101506</t>
  </si>
  <si>
    <t>Political executive power or services</t>
  </si>
  <si>
    <t>93101600</t>
  </si>
  <si>
    <t>Political officials</t>
  </si>
  <si>
    <t>93101601</t>
  </si>
  <si>
    <t>Cabinet officers services</t>
  </si>
  <si>
    <t>93101602</t>
  </si>
  <si>
    <t>Governors services</t>
  </si>
  <si>
    <t>93101603</t>
  </si>
  <si>
    <t>Heads of states services</t>
  </si>
  <si>
    <t>93101604</t>
  </si>
  <si>
    <t>Presidential services</t>
  </si>
  <si>
    <t>93101605</t>
  </si>
  <si>
    <t>Prime ministers services</t>
  </si>
  <si>
    <t>93101606</t>
  </si>
  <si>
    <t>Monarch services</t>
  </si>
  <si>
    <t>93101607</t>
  </si>
  <si>
    <t>Statesmen services</t>
  </si>
  <si>
    <t>93101608</t>
  </si>
  <si>
    <t>Parliament members services</t>
  </si>
  <si>
    <t>93101700</t>
  </si>
  <si>
    <t>Legislative bodies and practice</t>
  </si>
  <si>
    <t>93101701</t>
  </si>
  <si>
    <t>National council services</t>
  </si>
  <si>
    <t>93101702</t>
  </si>
  <si>
    <t>Corporate states</t>
  </si>
  <si>
    <t>93101703</t>
  </si>
  <si>
    <t>Bill drafting services</t>
  </si>
  <si>
    <t>93101704</t>
  </si>
  <si>
    <t>Legislative hearings services</t>
  </si>
  <si>
    <t>93101705</t>
  </si>
  <si>
    <t>Intelligence services</t>
  </si>
  <si>
    <t>93101706</t>
  </si>
  <si>
    <t>Legislators services</t>
  </si>
  <si>
    <t>93101707</t>
  </si>
  <si>
    <t>Parliamentary practice services</t>
  </si>
  <si>
    <t>93110000</t>
  </si>
  <si>
    <t>Socio political conditions</t>
  </si>
  <si>
    <t>93111500</t>
  </si>
  <si>
    <t>Political movements</t>
  </si>
  <si>
    <t>93111501</t>
  </si>
  <si>
    <t>Extremist movements</t>
  </si>
  <si>
    <t>93111502</t>
  </si>
  <si>
    <t>Peace movements</t>
  </si>
  <si>
    <t>93111503</t>
  </si>
  <si>
    <t>Protest movements</t>
  </si>
  <si>
    <t>93111504</t>
  </si>
  <si>
    <t>Underground movements</t>
  </si>
  <si>
    <t>93111505</t>
  </si>
  <si>
    <t>Student movements</t>
  </si>
  <si>
    <t>93111506</t>
  </si>
  <si>
    <t>Peasant movements</t>
  </si>
  <si>
    <t>93111507</t>
  </si>
  <si>
    <t>Opposition movements</t>
  </si>
  <si>
    <t>93111600</t>
  </si>
  <si>
    <t>Political representation and participation</t>
  </si>
  <si>
    <t>93111601</t>
  </si>
  <si>
    <t>Political representation</t>
  </si>
  <si>
    <t>93111602</t>
  </si>
  <si>
    <t>Political participation</t>
  </si>
  <si>
    <t>93111603</t>
  </si>
  <si>
    <t>Proportional representation</t>
  </si>
  <si>
    <t>93111604</t>
  </si>
  <si>
    <t>Vote catcher services</t>
  </si>
  <si>
    <t>93111605</t>
  </si>
  <si>
    <t>Voter registration or counting or analysis or scrutiny services</t>
  </si>
  <si>
    <t>93111606</t>
  </si>
  <si>
    <t>Pressure groups representation or participation services</t>
  </si>
  <si>
    <t>93111607</t>
  </si>
  <si>
    <t>Election analysis services</t>
  </si>
  <si>
    <t>93111608</t>
  </si>
  <si>
    <t>Election organization services</t>
  </si>
  <si>
    <t>93120000</t>
  </si>
  <si>
    <t>International relations</t>
  </si>
  <si>
    <t>93121500</t>
  </si>
  <si>
    <t>Diplomacy</t>
  </si>
  <si>
    <t>93121501</t>
  </si>
  <si>
    <t>Diplomatic services</t>
  </si>
  <si>
    <t>93121502</t>
  </si>
  <si>
    <t>Consular services</t>
  </si>
  <si>
    <t>93121503</t>
  </si>
  <si>
    <t>Diplomats security services</t>
  </si>
  <si>
    <t>93121504</t>
  </si>
  <si>
    <t>Diplomatic privileges or immunities services</t>
  </si>
  <si>
    <t>93121505</t>
  </si>
  <si>
    <t>State immunities services</t>
  </si>
  <si>
    <t>93121506</t>
  </si>
  <si>
    <t>Embassies or Ambassadors services</t>
  </si>
  <si>
    <t>93121507</t>
  </si>
  <si>
    <t>State visits organization services</t>
  </si>
  <si>
    <t>93121508</t>
  </si>
  <si>
    <t>International law prescription services</t>
  </si>
  <si>
    <t>93121509</t>
  </si>
  <si>
    <t>International law promotion or recognition services</t>
  </si>
  <si>
    <t>93121600</t>
  </si>
  <si>
    <t>International relations and cooperation</t>
  </si>
  <si>
    <t>93121601</t>
  </si>
  <si>
    <t>Multilateral cooperation services</t>
  </si>
  <si>
    <t>93121602</t>
  </si>
  <si>
    <t>Military cooperation services</t>
  </si>
  <si>
    <t>93121603</t>
  </si>
  <si>
    <t>Political cooperation services</t>
  </si>
  <si>
    <t>93121604</t>
  </si>
  <si>
    <t>International economic cooperation services</t>
  </si>
  <si>
    <t>93121605</t>
  </si>
  <si>
    <t>North south cooperation services</t>
  </si>
  <si>
    <t>93121606</t>
  </si>
  <si>
    <t>East west cooperation services</t>
  </si>
  <si>
    <t>93121607</t>
  </si>
  <si>
    <t>International cooperation services</t>
  </si>
  <si>
    <t>93121608</t>
  </si>
  <si>
    <t>Non governmental liaison services</t>
  </si>
  <si>
    <t>93121609</t>
  </si>
  <si>
    <t>Non aligned countries cooperation</t>
  </si>
  <si>
    <t>93121610</t>
  </si>
  <si>
    <t>Aligned countries cooperation</t>
  </si>
  <si>
    <t>93121611</t>
  </si>
  <si>
    <t>Political crimes cooperation services</t>
  </si>
  <si>
    <t>93121612</t>
  </si>
  <si>
    <t>Peace treaties cooperation</t>
  </si>
  <si>
    <t>93121613</t>
  </si>
  <si>
    <t>Treaty signature or accessions or rectification services</t>
  </si>
  <si>
    <t>93121614</t>
  </si>
  <si>
    <t>International watercourse cooperation services</t>
  </si>
  <si>
    <t>93121615</t>
  </si>
  <si>
    <t>Territorial claims or negotiations third party services</t>
  </si>
  <si>
    <t>93121700</t>
  </si>
  <si>
    <t>International organizations</t>
  </si>
  <si>
    <t>93121701</t>
  </si>
  <si>
    <t>System of organizations services</t>
  </si>
  <si>
    <t>93121702</t>
  </si>
  <si>
    <t>Security council services</t>
  </si>
  <si>
    <t>93121703</t>
  </si>
  <si>
    <t>Economic or social council services</t>
  </si>
  <si>
    <t>93121704</t>
  </si>
  <si>
    <t>Secretariat services</t>
  </si>
  <si>
    <t>93121705</t>
  </si>
  <si>
    <t>Trustship council services</t>
  </si>
  <si>
    <t>93121706</t>
  </si>
  <si>
    <t>General assembly services</t>
  </si>
  <si>
    <t>93121707</t>
  </si>
  <si>
    <t>International court of justice services</t>
  </si>
  <si>
    <t>93121708</t>
  </si>
  <si>
    <t>International political organizations services</t>
  </si>
  <si>
    <t>93121709</t>
  </si>
  <si>
    <t>International charity organizations services</t>
  </si>
  <si>
    <t>93121710</t>
  </si>
  <si>
    <t>International human relief organizations services</t>
  </si>
  <si>
    <t>93121711</t>
  </si>
  <si>
    <t>International health organizations services</t>
  </si>
  <si>
    <t>93130000</t>
  </si>
  <si>
    <t>Humanitarian aid and relief</t>
  </si>
  <si>
    <t>93131500</t>
  </si>
  <si>
    <t>Refugee programs</t>
  </si>
  <si>
    <t>93131501</t>
  </si>
  <si>
    <t>Protection of human rights services</t>
  </si>
  <si>
    <t>93131502</t>
  </si>
  <si>
    <t>Promotion of human rights services</t>
  </si>
  <si>
    <t>93131503</t>
  </si>
  <si>
    <t>Human rights education or information dissemination services</t>
  </si>
  <si>
    <t>93131504</t>
  </si>
  <si>
    <t>Refugee emergency assistance services</t>
  </si>
  <si>
    <t>93131505</t>
  </si>
  <si>
    <t>Refugee camps services</t>
  </si>
  <si>
    <t>93131506</t>
  </si>
  <si>
    <t>Refugee resettlements or repatriation services</t>
  </si>
  <si>
    <t>93131507</t>
  </si>
  <si>
    <t>Displaced persons assistance services</t>
  </si>
  <si>
    <t>93131600</t>
  </si>
  <si>
    <t>Food and nutrition policy planning and programs</t>
  </si>
  <si>
    <t>93131601</t>
  </si>
  <si>
    <t>Hunger eradication programs</t>
  </si>
  <si>
    <t>93131602</t>
  </si>
  <si>
    <t>Emergency food supply services</t>
  </si>
  <si>
    <t>93131603</t>
  </si>
  <si>
    <t>World food program services</t>
  </si>
  <si>
    <t>93131604</t>
  </si>
  <si>
    <t>Food or agriculture organization services</t>
  </si>
  <si>
    <t>93131605</t>
  </si>
  <si>
    <t>Common fund for commodities services</t>
  </si>
  <si>
    <t>93131606</t>
  </si>
  <si>
    <t>International fund for agricultural development services</t>
  </si>
  <si>
    <t>93131607</t>
  </si>
  <si>
    <t>Food distribution services</t>
  </si>
  <si>
    <t>93131608</t>
  </si>
  <si>
    <t>Food supply services</t>
  </si>
  <si>
    <t>93131609</t>
  </si>
  <si>
    <t>Food aid policies or programs</t>
  </si>
  <si>
    <t>93131610</t>
  </si>
  <si>
    <t>Food planning services</t>
  </si>
  <si>
    <t>93131611</t>
  </si>
  <si>
    <t>Food security services</t>
  </si>
  <si>
    <t>93131612</t>
  </si>
  <si>
    <t>Food reserves management</t>
  </si>
  <si>
    <t>93131613</t>
  </si>
  <si>
    <t>Food shortage or surplus management or control services</t>
  </si>
  <si>
    <t>93131700</t>
  </si>
  <si>
    <t>Health programs</t>
  </si>
  <si>
    <t>93131701</t>
  </si>
  <si>
    <t>Anti tobacco campaigns</t>
  </si>
  <si>
    <t>93131702</t>
  </si>
  <si>
    <t>Sanitation programs</t>
  </si>
  <si>
    <t>93131703</t>
  </si>
  <si>
    <t>Research programs</t>
  </si>
  <si>
    <t>93131704</t>
  </si>
  <si>
    <t>Disease prevention or control services</t>
  </si>
  <si>
    <t>93131705</t>
  </si>
  <si>
    <t>Drug abuse prevention or control programs</t>
  </si>
  <si>
    <t>93131800</t>
  </si>
  <si>
    <t>Disaster preparedness and relief</t>
  </si>
  <si>
    <t>93131801</t>
  </si>
  <si>
    <t>Disaster warning services</t>
  </si>
  <si>
    <t>93131802</t>
  </si>
  <si>
    <t>Disaster preparedness response services</t>
  </si>
  <si>
    <t>93131803</t>
  </si>
  <si>
    <t>Emergency housing services</t>
  </si>
  <si>
    <t>93140000</t>
  </si>
  <si>
    <t>Community and social services</t>
  </si>
  <si>
    <t>93141500</t>
  </si>
  <si>
    <t>Social development and services</t>
  </si>
  <si>
    <t>93141501</t>
  </si>
  <si>
    <t>Social policy services</t>
  </si>
  <si>
    <t>93141502</t>
  </si>
  <si>
    <t>Social security legislation services</t>
  </si>
  <si>
    <t>93141503</t>
  </si>
  <si>
    <t>Social planning services</t>
  </si>
  <si>
    <t>93141504</t>
  </si>
  <si>
    <t>Foster home care services or orphanage</t>
  </si>
  <si>
    <t>93141505</t>
  </si>
  <si>
    <t>Adoption services</t>
  </si>
  <si>
    <t>93141506</t>
  </si>
  <si>
    <t>Social welfare services</t>
  </si>
  <si>
    <t>93141507</t>
  </si>
  <si>
    <t>Social work administration services</t>
  </si>
  <si>
    <t>93141508</t>
  </si>
  <si>
    <t>Voluntary service management</t>
  </si>
  <si>
    <t>93141509</t>
  </si>
  <si>
    <t>Social problems analysis or management services</t>
  </si>
  <si>
    <t>93141510</t>
  </si>
  <si>
    <t>Social structure studies or related services</t>
  </si>
  <si>
    <t>93141511</t>
  </si>
  <si>
    <t>Social groups studies or related services</t>
  </si>
  <si>
    <t>93141512</t>
  </si>
  <si>
    <t>Youth movements or organizations services</t>
  </si>
  <si>
    <t>93141513</t>
  </si>
  <si>
    <t>Social justice or legislation services</t>
  </si>
  <si>
    <t>93141514</t>
  </si>
  <si>
    <t>Socio cultural services</t>
  </si>
  <si>
    <t>93141600</t>
  </si>
  <si>
    <t>Population</t>
  </si>
  <si>
    <t>93141601</t>
  </si>
  <si>
    <t>Population census services</t>
  </si>
  <si>
    <t>93141602</t>
  </si>
  <si>
    <t>Population sample surveys services</t>
  </si>
  <si>
    <t>93141603</t>
  </si>
  <si>
    <t>Birth reporting or control services</t>
  </si>
  <si>
    <t>93141604</t>
  </si>
  <si>
    <t>Population control services</t>
  </si>
  <si>
    <t>93141605</t>
  </si>
  <si>
    <t>Population trends or projections services</t>
  </si>
  <si>
    <t>93141606</t>
  </si>
  <si>
    <t>Birth statistics services</t>
  </si>
  <si>
    <t>93141607</t>
  </si>
  <si>
    <t>Marriage research or statistics services</t>
  </si>
  <si>
    <t>93141608</t>
  </si>
  <si>
    <t>Population distribution or analysis services</t>
  </si>
  <si>
    <t>93141609</t>
  </si>
  <si>
    <t>Population composition analysis services</t>
  </si>
  <si>
    <t>93141610</t>
  </si>
  <si>
    <t>Demographic studies</t>
  </si>
  <si>
    <t>93141611</t>
  </si>
  <si>
    <t>Immigration analysis or services</t>
  </si>
  <si>
    <t>93141612</t>
  </si>
  <si>
    <t>Family planning programs or services</t>
  </si>
  <si>
    <t>93141613</t>
  </si>
  <si>
    <t>Human reproduction analysis</t>
  </si>
  <si>
    <t>93141700</t>
  </si>
  <si>
    <t>Culture</t>
  </si>
  <si>
    <t>93141701</t>
  </si>
  <si>
    <t>Cultural events organizations</t>
  </si>
  <si>
    <t>93141702</t>
  </si>
  <si>
    <t>Culture promotional services</t>
  </si>
  <si>
    <t>93141703</t>
  </si>
  <si>
    <t>Art related services</t>
  </si>
  <si>
    <t>93141704</t>
  </si>
  <si>
    <t>Song writing services</t>
  </si>
  <si>
    <t>93141705</t>
  </si>
  <si>
    <t>Literary writing services</t>
  </si>
  <si>
    <t>93141706</t>
  </si>
  <si>
    <t>Minorities protection services</t>
  </si>
  <si>
    <t>93141707</t>
  </si>
  <si>
    <t>Cultural heritage preservation or promotion services</t>
  </si>
  <si>
    <t>93141708</t>
  </si>
  <si>
    <t>Museum services</t>
  </si>
  <si>
    <t>93141709</t>
  </si>
  <si>
    <t>Cultural policy services</t>
  </si>
  <si>
    <t>93141710</t>
  </si>
  <si>
    <t>Archaic or indigenous language services</t>
  </si>
  <si>
    <t>93141711</t>
  </si>
  <si>
    <t>Traditional handcrafts promotion services</t>
  </si>
  <si>
    <t>93141712</t>
  </si>
  <si>
    <t>Protection of intellectual or cultural property services</t>
  </si>
  <si>
    <t>93141713</t>
  </si>
  <si>
    <t>Historic sites or monuments protection services</t>
  </si>
  <si>
    <t>93141714</t>
  </si>
  <si>
    <t>Mythology</t>
  </si>
  <si>
    <t>93141800</t>
  </si>
  <si>
    <t>Employment</t>
  </si>
  <si>
    <t>93141801</t>
  </si>
  <si>
    <t>Employment promotion or planning services</t>
  </si>
  <si>
    <t>93141802</t>
  </si>
  <si>
    <t>Recruitment services</t>
  </si>
  <si>
    <t>93141803</t>
  </si>
  <si>
    <t>International labor standards services</t>
  </si>
  <si>
    <t>93141804</t>
  </si>
  <si>
    <t>International labor registration services</t>
  </si>
  <si>
    <t>93141805</t>
  </si>
  <si>
    <t>Unemployment services</t>
  </si>
  <si>
    <t>93141806</t>
  </si>
  <si>
    <t>Employment statistics or forecasting services</t>
  </si>
  <si>
    <t>93141807</t>
  </si>
  <si>
    <t>Work time arrangements</t>
  </si>
  <si>
    <t>93141808</t>
  </si>
  <si>
    <t>Occupational health or safety services</t>
  </si>
  <si>
    <t>93141810</t>
  </si>
  <si>
    <t>Career development services</t>
  </si>
  <si>
    <t>93141811</t>
  </si>
  <si>
    <t>Promotional services</t>
  </si>
  <si>
    <t>93141812</t>
  </si>
  <si>
    <t>Labor inspection services</t>
  </si>
  <si>
    <t>93141813</t>
  </si>
  <si>
    <t>Work council services</t>
  </si>
  <si>
    <t>93141814</t>
  </si>
  <si>
    <t>International labor services</t>
  </si>
  <si>
    <t>93141900</t>
  </si>
  <si>
    <t>Rural development</t>
  </si>
  <si>
    <t>93141901</t>
  </si>
  <si>
    <t>Agricultural commercial banking services</t>
  </si>
  <si>
    <t>93141902</t>
  </si>
  <si>
    <t>Rural investment services</t>
  </si>
  <si>
    <t>93141903</t>
  </si>
  <si>
    <t>Agricultural institutions organization or management services</t>
  </si>
  <si>
    <t>93141904</t>
  </si>
  <si>
    <t>Agricultural or rural cooperatives services</t>
  </si>
  <si>
    <t>93141905</t>
  </si>
  <si>
    <t>Agricultural research services</t>
  </si>
  <si>
    <t>93141906</t>
  </si>
  <si>
    <t>Farmers or peasants organizations services</t>
  </si>
  <si>
    <t>93141907</t>
  </si>
  <si>
    <t>Womens services in agricultural production or rural development</t>
  </si>
  <si>
    <t>93141908</t>
  </si>
  <si>
    <t>Agrarian reform or land settlement services</t>
  </si>
  <si>
    <t>93141909</t>
  </si>
  <si>
    <t>Land administration services</t>
  </si>
  <si>
    <t>93141910</t>
  </si>
  <si>
    <t>Island development services</t>
  </si>
  <si>
    <t>93142000</t>
  </si>
  <si>
    <t>Urban development</t>
  </si>
  <si>
    <t>93142001</t>
  </si>
  <si>
    <t>Urban development planning services</t>
  </si>
  <si>
    <t>93142002</t>
  </si>
  <si>
    <t>Urban land administration services</t>
  </si>
  <si>
    <t>93142003</t>
  </si>
  <si>
    <t>Urban investment programming services</t>
  </si>
  <si>
    <t>93142004</t>
  </si>
  <si>
    <t>Slum redevelopment services</t>
  </si>
  <si>
    <t>93142005</t>
  </si>
  <si>
    <t>Urban lighting services</t>
  </si>
  <si>
    <t>93142006</t>
  </si>
  <si>
    <t>Urban development control or regulations services</t>
  </si>
  <si>
    <t>93142007</t>
  </si>
  <si>
    <t>Urban building standards or regulations services</t>
  </si>
  <si>
    <t>93142008</t>
  </si>
  <si>
    <t>Urban community services</t>
  </si>
  <si>
    <t>93142009</t>
  </si>
  <si>
    <t>Urban project or program administration or management services</t>
  </si>
  <si>
    <t>93142100</t>
  </si>
  <si>
    <t>Regional development</t>
  </si>
  <si>
    <t>93142101</t>
  </si>
  <si>
    <t>Regional development planning services</t>
  </si>
  <si>
    <t>93142102</t>
  </si>
  <si>
    <t>Economic cooperation services</t>
  </si>
  <si>
    <t>93142103</t>
  </si>
  <si>
    <t>Technical cooperation services</t>
  </si>
  <si>
    <t>93142104</t>
  </si>
  <si>
    <t>Sectoral planning services</t>
  </si>
  <si>
    <t>93150000</t>
  </si>
  <si>
    <t>Public administration and finance services</t>
  </si>
  <si>
    <t>93151500</t>
  </si>
  <si>
    <t>Public administration</t>
  </si>
  <si>
    <t>93151501</t>
  </si>
  <si>
    <t>Public enterprises management or financial services</t>
  </si>
  <si>
    <t>93151502</t>
  </si>
  <si>
    <t>Public enterprises information or control systems services</t>
  </si>
  <si>
    <t>93151503</t>
  </si>
  <si>
    <t>Privatization programs</t>
  </si>
  <si>
    <t>93151504</t>
  </si>
  <si>
    <t>Administrative reform services</t>
  </si>
  <si>
    <t>93151505</t>
  </si>
  <si>
    <t>Administrative agencies services</t>
  </si>
  <si>
    <t>93151506</t>
  </si>
  <si>
    <t>Administrative economic council services</t>
  </si>
  <si>
    <t>93151507</t>
  </si>
  <si>
    <t>Administrative procedures or services</t>
  </si>
  <si>
    <t>93151508</t>
  </si>
  <si>
    <t>Government departments services</t>
  </si>
  <si>
    <t>93151509</t>
  </si>
  <si>
    <t>Government information services</t>
  </si>
  <si>
    <t>93151510</t>
  </si>
  <si>
    <t>Administrative fees or tax collection services</t>
  </si>
  <si>
    <t>93151511</t>
  </si>
  <si>
    <t>Administrative acts ratification or implementation services</t>
  </si>
  <si>
    <t>93151512</t>
  </si>
  <si>
    <t>Public institutions services</t>
  </si>
  <si>
    <t>93151513</t>
  </si>
  <si>
    <t>Multinational public corporations services</t>
  </si>
  <si>
    <t>93151514</t>
  </si>
  <si>
    <t>Ombudsman services</t>
  </si>
  <si>
    <t>93151515</t>
  </si>
  <si>
    <t>National planning services</t>
  </si>
  <si>
    <t>93151600</t>
  </si>
  <si>
    <t>Public finance</t>
  </si>
  <si>
    <t>93151601</t>
  </si>
  <si>
    <t>Program budgeting services</t>
  </si>
  <si>
    <t>93151602</t>
  </si>
  <si>
    <t>Government budgeting services</t>
  </si>
  <si>
    <t>93151603</t>
  </si>
  <si>
    <t>Budget or public investment management</t>
  </si>
  <si>
    <t>93151604</t>
  </si>
  <si>
    <t>Military expenditures budgeting services</t>
  </si>
  <si>
    <t>93151605</t>
  </si>
  <si>
    <t>Government finance services</t>
  </si>
  <si>
    <t>93151606</t>
  </si>
  <si>
    <t>Government accounting services</t>
  </si>
  <si>
    <t>93151607</t>
  </si>
  <si>
    <t>Government auditing services</t>
  </si>
  <si>
    <t>93151608</t>
  </si>
  <si>
    <t>Government or central bank services</t>
  </si>
  <si>
    <t>93151609</t>
  </si>
  <si>
    <t>Lotteries services</t>
  </si>
  <si>
    <t>93151610</t>
  </si>
  <si>
    <t>Tax collection services</t>
  </si>
  <si>
    <t>93151611</t>
  </si>
  <si>
    <t>Subsidies</t>
  </si>
  <si>
    <t>93151700</t>
  </si>
  <si>
    <t>Currency</t>
  </si>
  <si>
    <t>93151701</t>
  </si>
  <si>
    <t>Currencies or coinage</t>
  </si>
  <si>
    <t>93151702</t>
  </si>
  <si>
    <t>National bank notes</t>
  </si>
  <si>
    <t>93160000</t>
  </si>
  <si>
    <t>Taxation</t>
  </si>
  <si>
    <t>93161500</t>
  </si>
  <si>
    <t>Income tax</t>
  </si>
  <si>
    <t>93161501</t>
  </si>
  <si>
    <t>National income tax</t>
  </si>
  <si>
    <t>93161502</t>
  </si>
  <si>
    <t>Municipal income tax</t>
  </si>
  <si>
    <t>93161503</t>
  </si>
  <si>
    <t>Capital gains tax</t>
  </si>
  <si>
    <t>93161504</t>
  </si>
  <si>
    <t>Excess profits tax</t>
  </si>
  <si>
    <t>93161600</t>
  </si>
  <si>
    <t>Taxes other than income tax</t>
  </si>
  <si>
    <t>93161601</t>
  </si>
  <si>
    <t>Property tax</t>
  </si>
  <si>
    <t>93161602</t>
  </si>
  <si>
    <t>Land tax</t>
  </si>
  <si>
    <t>93161603</t>
  </si>
  <si>
    <t>Value added tax VAT</t>
  </si>
  <si>
    <t>93161604</t>
  </si>
  <si>
    <t>Payroll tax</t>
  </si>
  <si>
    <t>93161605</t>
  </si>
  <si>
    <t>Sales tax</t>
  </si>
  <si>
    <t>93161606</t>
  </si>
  <si>
    <t>Social security tax</t>
  </si>
  <si>
    <t>93161607</t>
  </si>
  <si>
    <t>Inheritance or transfer tax</t>
  </si>
  <si>
    <t>93161700</t>
  </si>
  <si>
    <t>Tax administration</t>
  </si>
  <si>
    <t>93161701</t>
  </si>
  <si>
    <t>Tax collation</t>
  </si>
  <si>
    <t>93161702</t>
  </si>
  <si>
    <t>Tax incentives</t>
  </si>
  <si>
    <t>93161703</t>
  </si>
  <si>
    <t>Tax systems</t>
  </si>
  <si>
    <t>93161704</t>
  </si>
  <si>
    <t>Tax revenue administration</t>
  </si>
  <si>
    <t>93161800</t>
  </si>
  <si>
    <t>Taxation issues</t>
  </si>
  <si>
    <t>93161801</t>
  </si>
  <si>
    <t>Tax reform</t>
  </si>
  <si>
    <t>93161802</t>
  </si>
  <si>
    <t>Taxation policy</t>
  </si>
  <si>
    <t>93161803</t>
  </si>
  <si>
    <t>Tax research</t>
  </si>
  <si>
    <t>93161804</t>
  </si>
  <si>
    <t>Investment tax credit</t>
  </si>
  <si>
    <t>93161805</t>
  </si>
  <si>
    <t>Tax deductions</t>
  </si>
  <si>
    <t>93161806</t>
  </si>
  <si>
    <t>Tax evasion</t>
  </si>
  <si>
    <t>93161807</t>
  </si>
  <si>
    <t>Tax shelters or havens</t>
  </si>
  <si>
    <t>93161808</t>
  </si>
  <si>
    <t>Tax returns</t>
  </si>
  <si>
    <t>93170000</t>
  </si>
  <si>
    <t>Trade policy and regulation</t>
  </si>
  <si>
    <t>93171500</t>
  </si>
  <si>
    <t>Trade policy</t>
  </si>
  <si>
    <t>93171501</t>
  </si>
  <si>
    <t>Trade agreements</t>
  </si>
  <si>
    <t>93171502</t>
  </si>
  <si>
    <t>Trade negotiations</t>
  </si>
  <si>
    <t>93171503</t>
  </si>
  <si>
    <t>Formulation of national commodity policies</t>
  </si>
  <si>
    <t>93171504</t>
  </si>
  <si>
    <t>Development of small scale industries</t>
  </si>
  <si>
    <t>93171600</t>
  </si>
  <si>
    <t>International trade</t>
  </si>
  <si>
    <t>93171601</t>
  </si>
  <si>
    <t>International commodity agreements</t>
  </si>
  <si>
    <t>93171602</t>
  </si>
  <si>
    <t>Export policy</t>
  </si>
  <si>
    <t>93171603</t>
  </si>
  <si>
    <t>Global trade policies or procedures</t>
  </si>
  <si>
    <t>93171604</t>
  </si>
  <si>
    <t>Bilateral trade agreements</t>
  </si>
  <si>
    <t>93171700</t>
  </si>
  <si>
    <t>Customs administration and compliance</t>
  </si>
  <si>
    <t>93171701</t>
  </si>
  <si>
    <t>Customs conventions</t>
  </si>
  <si>
    <t>93171702</t>
  </si>
  <si>
    <t>Customs formalities</t>
  </si>
  <si>
    <t>93171703</t>
  </si>
  <si>
    <t>Customs offences</t>
  </si>
  <si>
    <t>93171800</t>
  </si>
  <si>
    <t>Trade analysis</t>
  </si>
  <si>
    <t>93171801</t>
  </si>
  <si>
    <t>Trade projections</t>
  </si>
  <si>
    <t>93171802</t>
  </si>
  <si>
    <t>Balance of trade projections</t>
  </si>
  <si>
    <t>93171803</t>
  </si>
  <si>
    <t>Trade statistics</t>
  </si>
  <si>
    <t>94000000</t>
  </si>
  <si>
    <t>Organizations and Clubs</t>
  </si>
  <si>
    <t>94100000</t>
  </si>
  <si>
    <t>Work related organizations</t>
  </si>
  <si>
    <t>94101500</t>
  </si>
  <si>
    <t>Business associations</t>
  </si>
  <si>
    <t>94101501</t>
  </si>
  <si>
    <t>Agricultural industry associations</t>
  </si>
  <si>
    <t>94101502</t>
  </si>
  <si>
    <t>Regulatory associations</t>
  </si>
  <si>
    <t>94101503</t>
  </si>
  <si>
    <t>Sectoral business associations</t>
  </si>
  <si>
    <t>94101504</t>
  </si>
  <si>
    <t>International business associations</t>
  </si>
  <si>
    <t>94101505</t>
  </si>
  <si>
    <t>Employers associations</t>
  </si>
  <si>
    <t>94101600</t>
  </si>
  <si>
    <t>Professional associations</t>
  </si>
  <si>
    <t>94101601</t>
  </si>
  <si>
    <t>Dental associations</t>
  </si>
  <si>
    <t>94101602</t>
  </si>
  <si>
    <t>Medical health associations</t>
  </si>
  <si>
    <t>94101603</t>
  </si>
  <si>
    <t>Nursing associations</t>
  </si>
  <si>
    <t>94101604</t>
  </si>
  <si>
    <t>Accounting associations</t>
  </si>
  <si>
    <t>94101605</t>
  </si>
  <si>
    <t>Architect associations</t>
  </si>
  <si>
    <t>94101606</t>
  </si>
  <si>
    <t>Bar associations</t>
  </si>
  <si>
    <t>94101607</t>
  </si>
  <si>
    <t>Educational or teacher associations</t>
  </si>
  <si>
    <t>94101608</t>
  </si>
  <si>
    <t>Engineering associations</t>
  </si>
  <si>
    <t>94101609</t>
  </si>
  <si>
    <t>Scientific associations</t>
  </si>
  <si>
    <t>94101610</t>
  </si>
  <si>
    <t>Professional standards review boards</t>
  </si>
  <si>
    <t>94101700</t>
  </si>
  <si>
    <t>Staff associations</t>
  </si>
  <si>
    <t>94101701</t>
  </si>
  <si>
    <t>Staff hobby clubs</t>
  </si>
  <si>
    <t>94101702</t>
  </si>
  <si>
    <t>Staff sports associations</t>
  </si>
  <si>
    <t>94101703</t>
  </si>
  <si>
    <t>Women staff associations</t>
  </si>
  <si>
    <t>94101704</t>
  </si>
  <si>
    <t>Pensionnist staff associations</t>
  </si>
  <si>
    <t>94101705</t>
  </si>
  <si>
    <t>Management staff associations</t>
  </si>
  <si>
    <t>94101800</t>
  </si>
  <si>
    <t>Trade unions</t>
  </si>
  <si>
    <t>94101801</t>
  </si>
  <si>
    <t>Labor or general workers trade unions</t>
  </si>
  <si>
    <t>94101802</t>
  </si>
  <si>
    <t>Trade union activists services</t>
  </si>
  <si>
    <t>94101803</t>
  </si>
  <si>
    <t>Trade union information services</t>
  </si>
  <si>
    <t>94101804</t>
  </si>
  <si>
    <t>Transport Unions</t>
  </si>
  <si>
    <t>94101805</t>
  </si>
  <si>
    <t>Teachers unions</t>
  </si>
  <si>
    <t>94101806</t>
  </si>
  <si>
    <t>Medical personnel unions</t>
  </si>
  <si>
    <t>94101807</t>
  </si>
  <si>
    <t>Employers unions</t>
  </si>
  <si>
    <t>94101808</t>
  </si>
  <si>
    <t>Civil servants unions</t>
  </si>
  <si>
    <t>94101809</t>
  </si>
  <si>
    <t>Personal assistance service unions</t>
  </si>
  <si>
    <t>94101810</t>
  </si>
  <si>
    <t>Aviation unions</t>
  </si>
  <si>
    <t>94110000</t>
  </si>
  <si>
    <t>Religious organizations</t>
  </si>
  <si>
    <t>94111700</t>
  </si>
  <si>
    <t>Religious residences</t>
  </si>
  <si>
    <t>94111701</t>
  </si>
  <si>
    <t>Private religious home residences</t>
  </si>
  <si>
    <t>94111702</t>
  </si>
  <si>
    <t>Community religious home residences</t>
  </si>
  <si>
    <t>94111703</t>
  </si>
  <si>
    <t>Religious retreat residences</t>
  </si>
  <si>
    <t>94111704</t>
  </si>
  <si>
    <t>Temporary religious home residences</t>
  </si>
  <si>
    <t>94111800</t>
  </si>
  <si>
    <t>Pilgrimage organizations and services</t>
  </si>
  <si>
    <t>94111801</t>
  </si>
  <si>
    <t>Mecca pilgrimage organizations or services</t>
  </si>
  <si>
    <t>94111802</t>
  </si>
  <si>
    <t>Vatican pilgrimage organizations or services</t>
  </si>
  <si>
    <t>94111803</t>
  </si>
  <si>
    <t>Pilgrimage travel assistance services</t>
  </si>
  <si>
    <t>94111804</t>
  </si>
  <si>
    <t>Pilgrimage tour operators services</t>
  </si>
  <si>
    <t>94111900</t>
  </si>
  <si>
    <t>Missionary services</t>
  </si>
  <si>
    <t>94111901</t>
  </si>
  <si>
    <t>Religious orders services</t>
  </si>
  <si>
    <t>94111902</t>
  </si>
  <si>
    <t>Evangelical missionary services</t>
  </si>
  <si>
    <t>94111903</t>
  </si>
  <si>
    <t>Educational missionary services</t>
  </si>
  <si>
    <t>94112000</t>
  </si>
  <si>
    <t>Denominational services</t>
  </si>
  <si>
    <t>94112001</t>
  </si>
  <si>
    <t>Hinduism services</t>
  </si>
  <si>
    <t>94112002</t>
  </si>
  <si>
    <t>Buddhism services</t>
  </si>
  <si>
    <t>94112003</t>
  </si>
  <si>
    <t>Christian services</t>
  </si>
  <si>
    <t>94112004</t>
  </si>
  <si>
    <t>Islam services</t>
  </si>
  <si>
    <t>94112005</t>
  </si>
  <si>
    <t>Judaism services</t>
  </si>
  <si>
    <t>94120000</t>
  </si>
  <si>
    <t>Clubs</t>
  </si>
  <si>
    <t>94121500</t>
  </si>
  <si>
    <t>Sport clubs</t>
  </si>
  <si>
    <t>94121501</t>
  </si>
  <si>
    <t>Ice sports clubs</t>
  </si>
  <si>
    <t>94121502</t>
  </si>
  <si>
    <t>Boating or swimming sport clubs</t>
  </si>
  <si>
    <t>94121503</t>
  </si>
  <si>
    <t>Gun or hunting sport clubs</t>
  </si>
  <si>
    <t>94121504</t>
  </si>
  <si>
    <t>Outdoor field sport clubs</t>
  </si>
  <si>
    <t>94121505</t>
  </si>
  <si>
    <t>Indoor or outdoor court sport clubs</t>
  </si>
  <si>
    <t>94121506</t>
  </si>
  <si>
    <t>Winter sport clubs</t>
  </si>
  <si>
    <t>94121507</t>
  </si>
  <si>
    <t>Beach or water sport clubs</t>
  </si>
  <si>
    <t>94121508</t>
  </si>
  <si>
    <t>Cycling sport clubs</t>
  </si>
  <si>
    <t>94121509</t>
  </si>
  <si>
    <t>Mountaineering sport clubs</t>
  </si>
  <si>
    <t>94121510</t>
  </si>
  <si>
    <t>Racing sport clubs</t>
  </si>
  <si>
    <t>94121511</t>
  </si>
  <si>
    <t>Flying sport clubs</t>
  </si>
  <si>
    <t>94121512</t>
  </si>
  <si>
    <t>Professional or semiprofessional sports clubs</t>
  </si>
  <si>
    <t>94121513</t>
  </si>
  <si>
    <t>Stadium event operator services</t>
  </si>
  <si>
    <t>94121514</t>
  </si>
  <si>
    <t>Sport club managers or promoters services</t>
  </si>
  <si>
    <t>94121600</t>
  </si>
  <si>
    <t>Hobby clubs</t>
  </si>
  <si>
    <t>94121601</t>
  </si>
  <si>
    <t>Playing card hobby clubs</t>
  </si>
  <si>
    <t>94121602</t>
  </si>
  <si>
    <t>Handcrafts clubs</t>
  </si>
  <si>
    <t>94121603</t>
  </si>
  <si>
    <t>Poetry or literature hobby clubs</t>
  </si>
  <si>
    <t>94121604</t>
  </si>
  <si>
    <t>Cooking hobby clubs</t>
  </si>
  <si>
    <t>94121605</t>
  </si>
  <si>
    <t>Gardening hobby clubs</t>
  </si>
  <si>
    <t>94121606</t>
  </si>
  <si>
    <t>Collector hobby club</t>
  </si>
  <si>
    <t>94121607</t>
  </si>
  <si>
    <t>Scouting club</t>
  </si>
  <si>
    <t>94121700</t>
  </si>
  <si>
    <t>Amateurs clubs</t>
  </si>
  <si>
    <t>94121701</t>
  </si>
  <si>
    <t>Amateur drama clubs or services</t>
  </si>
  <si>
    <t>94121702</t>
  </si>
  <si>
    <t>Amateur music clubs or services</t>
  </si>
  <si>
    <t>94121703</t>
  </si>
  <si>
    <t>Amateur dance clubs or services</t>
  </si>
  <si>
    <t>94121704</t>
  </si>
  <si>
    <t>Amateur fine arts clubs or services</t>
  </si>
  <si>
    <t>94121800</t>
  </si>
  <si>
    <t>Social clubs</t>
  </si>
  <si>
    <t>94121801</t>
  </si>
  <si>
    <t>Youth clubs</t>
  </si>
  <si>
    <t>94121802</t>
  </si>
  <si>
    <t>Senior citizens clubs</t>
  </si>
  <si>
    <t>94121803</t>
  </si>
  <si>
    <t>Social gathering clubs</t>
  </si>
  <si>
    <t>94121804</t>
  </si>
  <si>
    <t>Social clubs for people with disabilities</t>
  </si>
  <si>
    <t>94121805</t>
  </si>
  <si>
    <t>War veterans social clubs</t>
  </si>
  <si>
    <t>94130000</t>
  </si>
  <si>
    <t>Civic organizations and associations and movements</t>
  </si>
  <si>
    <t>94131500</t>
  </si>
  <si>
    <t>Non governmental organizations</t>
  </si>
  <si>
    <t>94131501</t>
  </si>
  <si>
    <t>Environmental non governmental services</t>
  </si>
  <si>
    <t>94131502</t>
  </si>
  <si>
    <t>Emergency relief non governmental services</t>
  </si>
  <si>
    <t>94131503</t>
  </si>
  <si>
    <t>Technical assistance non governmental services</t>
  </si>
  <si>
    <t>94131504</t>
  </si>
  <si>
    <t>Development aid non governmental services</t>
  </si>
  <si>
    <t>94131600</t>
  </si>
  <si>
    <t>Charity organizations</t>
  </si>
  <si>
    <t>94131601</t>
  </si>
  <si>
    <t>Charity organizations shelter services</t>
  </si>
  <si>
    <t>94131602</t>
  </si>
  <si>
    <t>Food relief services</t>
  </si>
  <si>
    <t>94131603</t>
  </si>
  <si>
    <t>Legal assistance services</t>
  </si>
  <si>
    <t>94131604</t>
  </si>
  <si>
    <t>Resource mobilization services</t>
  </si>
  <si>
    <t>94131605</t>
  </si>
  <si>
    <t>International aid assistance services</t>
  </si>
  <si>
    <t>94131606</t>
  </si>
  <si>
    <t>Orphanage or adoption services</t>
  </si>
  <si>
    <t>94131607</t>
  </si>
  <si>
    <t>Elderly assistance organizations</t>
  </si>
  <si>
    <t>94131608</t>
  </si>
  <si>
    <t>Prisoner assistance organizations</t>
  </si>
  <si>
    <t>94131700</t>
  </si>
  <si>
    <t>Green associations</t>
  </si>
  <si>
    <t>94131701</t>
  </si>
  <si>
    <t>Radical green associations</t>
  </si>
  <si>
    <t>94131702</t>
  </si>
  <si>
    <t>Ecofeminists associations</t>
  </si>
  <si>
    <t>94131703</t>
  </si>
  <si>
    <t>Ecological political organizations</t>
  </si>
  <si>
    <t>94131704</t>
  </si>
  <si>
    <t>Green activists movements or services</t>
  </si>
  <si>
    <t>94131800</t>
  </si>
  <si>
    <t>Movements</t>
  </si>
  <si>
    <t>94131801</t>
  </si>
  <si>
    <t>Gay or lesbian or bisexual or transgender movements</t>
  </si>
  <si>
    <t>94131802</t>
  </si>
  <si>
    <t>Anti racism movements</t>
  </si>
  <si>
    <t>94131803</t>
  </si>
  <si>
    <t>Women liberation movements</t>
  </si>
  <si>
    <t>94131804</t>
  </si>
  <si>
    <t>Fraternal associations</t>
  </si>
  <si>
    <t>94131805</t>
  </si>
  <si>
    <t>Ethnic minorities cultural preservation services</t>
  </si>
  <si>
    <t>94131900</t>
  </si>
  <si>
    <t>Animal protection associations</t>
  </si>
  <si>
    <t>94131901</t>
  </si>
  <si>
    <t>Animal liberation movements</t>
  </si>
  <si>
    <t>94131902</t>
  </si>
  <si>
    <t>Endangered species protection associations</t>
  </si>
  <si>
    <t>94131903</t>
  </si>
  <si>
    <t>Threatened animals protection associations</t>
  </si>
  <si>
    <t>94132000</t>
  </si>
  <si>
    <t>Human rights advocacy and defense associations</t>
  </si>
  <si>
    <t>94132001</t>
  </si>
  <si>
    <t>Children rights defense services</t>
  </si>
  <si>
    <t>94132002</t>
  </si>
  <si>
    <t>Prisoners defense services</t>
  </si>
  <si>
    <t>94132003</t>
  </si>
  <si>
    <t>Physical or mental torture defense associations</t>
  </si>
  <si>
    <t>94132004</t>
  </si>
  <si>
    <t>Freedom of speech defense associations</t>
  </si>
  <si>
    <t xml:space="preserve">Specific purchase of security items </t>
  </si>
  <si>
    <t>Specific purchase from internal economat</t>
  </si>
  <si>
    <t xml:space="preserve">Specific purchase from EPFL Shop </t>
  </si>
  <si>
    <t>Biological, chemical, and gaseous consumables</t>
  </si>
  <si>
    <t>Various machines and equipment</t>
  </si>
  <si>
    <t>Construction material</t>
  </si>
  <si>
    <t>Operating equipment, supplies, and tools</t>
  </si>
  <si>
    <t>Service provision</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</si>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</sst>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sz val="11"/>
      <name val="Arial"/>
      <family val="2"/>
    </font>
    <font>
      <sz val="11"/>
      <color rgb="FF000000"/>
      <name val="Calibri"/>
      <family val="2"/>
    </font>
    <font>
      <sz val="11"/>
      <name val="Calibri"/>
      <family val="2"/>
    </font>
    <font>
      <sz val="11"/>
      <color indexed="64"/>
      <name val="Calibri"/>
    </font>
    <font>
      <sz val="10"/>
      <name val="Arial"/>
    </font>
    <font>
      <i/>
      <sz val="11"/>
      <color rgb="FF000000"/>
      <name val="Calibri"/>
      <family val="2"/>
    </font>
    <font>
      <sz val="10"/>
      <name val="Arial"/>
      <family val="2"/>
    </font>
    <font>
      <sz val="11"/>
      <color theme="1"/>
      <name val="Arial"/>
      <family val="2"/>
    </font>
    <font>
      <b/>
      <i/>
      <sz val="16"/>
      <color theme="1"/>
      <name val="Arial"/>
      <family val="2"/>
    </font>
    <font>
      <b/>
      <i/>
      <u/>
      <sz val="11"/>
      <color theme="1"/>
      <name val="Arial"/>
      <family val="2"/>
    </font>
    <font>
      <sz val="11"/>
      <color indexed="8"/>
      <name val="Calibri"/>
      <family val="2"/>
    </font>
    <font>
      <b/>
      <sz val="10"/>
      <name val="Arial"/>
      <family val="2"/>
    </font>
    <font>
      <sz val="10"/>
      <name val="Arial Narrow"/>
      <family val="2"/>
    </font>
    <font>
      <sz val="10"/>
      <color rgb="FFFF0000"/>
      <name val="Arial"/>
      <family val="2"/>
    </font>
    <font>
      <sz val="10"/>
      <color theme="4" tint="-0.499984740745262"/>
      <name val="Arial"/>
      <family val="2"/>
    </font>
    <font>
      <b/>
      <strike/>
      <sz val="10"/>
      <name val="Arial Narrow"/>
      <family val="2"/>
    </font>
    <font>
      <b/>
      <sz val="10"/>
      <name val="Arial Narrow"/>
      <family val="2"/>
    </font>
    <font>
      <strike/>
      <sz val="10"/>
      <name val="Arial Narrow"/>
      <family val="2"/>
    </font>
    <font>
      <b/>
      <sz val="11"/>
      <name val="Calibri"/>
      <family val="2"/>
      <scheme val="minor"/>
    </font>
    <font>
      <sz val="11"/>
      <name val="Calibri"/>
      <family val="2"/>
      <scheme val="minor"/>
    </font>
    <font>
      <sz val="11"/>
      <color theme="4"/>
      <name val="Arial"/>
      <family val="2"/>
    </font>
    <font>
      <sz val="11"/>
      <color theme="4"/>
      <name val="Calibri"/>
      <family val="2"/>
      <scheme val="minor"/>
    </font>
    <font>
      <b/>
      <sz val="11"/>
      <color theme="4"/>
      <name val="Calibri"/>
      <family val="2"/>
      <scheme val="minor"/>
    </font>
    <font>
      <b/>
      <sz val="11"/>
      <color theme="4"/>
      <name val="Arial"/>
      <family val="2"/>
    </font>
  </fonts>
  <fills count="10">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rgb="FF00B0F0"/>
        <bgColor indexed="64"/>
      </patternFill>
    </fill>
    <fill>
      <patternFill patternType="solid">
        <fgColor indexed="5"/>
        <bgColor indexed="64"/>
      </patternFill>
    </fill>
    <fill>
      <patternFill patternType="solid">
        <fgColor theme="0"/>
        <bgColor indexed="64"/>
      </patternFill>
    </fill>
    <fill>
      <patternFill patternType="solid">
        <fgColor indexed="51"/>
        <bgColor indexed="64"/>
      </patternFill>
    </fill>
    <fill>
      <patternFill patternType="solid">
        <fgColor theme="0" tint="-0.14999847407452621"/>
        <bgColor indexed="64"/>
      </patternFill>
    </fill>
    <fill>
      <patternFill patternType="solid">
        <fgColor theme="2"/>
        <bgColor indexed="64"/>
      </patternFill>
    </fill>
  </fills>
  <borders count="11">
    <border>
      <left/>
      <right/>
      <top/>
      <bottom/>
      <diagonal/>
    </border>
    <border>
      <left/>
      <right/>
      <top style="thin">
        <color auto="1"/>
      </top>
      <bottom style="medium">
        <color theme="1"/>
      </bottom>
      <diagonal/>
    </border>
    <border>
      <left style="medium">
        <color indexed="64"/>
      </left>
      <right style="medium">
        <color indexed="64"/>
      </right>
      <top style="thin">
        <color indexed="64"/>
      </top>
      <bottom style="thin">
        <color indexed="64"/>
      </bottom>
      <diagonal/>
    </border>
    <border>
      <left/>
      <right/>
      <top style="thin">
        <color indexed="64"/>
      </top>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style="thin">
        <color indexed="64"/>
      </bottom>
      <diagonal/>
    </border>
    <border>
      <left/>
      <right style="thin">
        <color indexed="64"/>
      </right>
      <top/>
      <bottom/>
      <diagonal/>
    </border>
    <border>
      <left/>
      <right style="thin">
        <color indexed="64"/>
      </right>
      <top style="thin">
        <color indexed="64"/>
      </top>
      <bottom/>
      <diagonal/>
    </border>
  </borders>
  <cellStyleXfs count="14">
    <xf numFmtId="0" fontId="0" fillId="0" borderId="0"/>
    <xf numFmtId="0" fontId="5" fillId="0" borderId="0"/>
    <xf numFmtId="0" fontId="6" fillId="0" borderId="0"/>
    <xf numFmtId="0" fontId="9" fillId="0" borderId="0"/>
    <xf numFmtId="0" fontId="10" fillId="0" borderId="0">
      <alignment horizontal="center"/>
    </xf>
    <xf numFmtId="0" fontId="10" fillId="0" borderId="0">
      <alignment horizontal="center" textRotation="90"/>
    </xf>
    <xf numFmtId="0" fontId="11" fillId="0" borderId="0"/>
    <xf numFmtId="0" fontId="11" fillId="0" borderId="0"/>
    <xf numFmtId="0" fontId="6" fillId="0" borderId="0" applyBorder="0"/>
    <xf numFmtId="0" fontId="8" fillId="0" borderId="0"/>
    <xf numFmtId="0" fontId="12" fillId="0" borderId="0"/>
    <xf numFmtId="0" fontId="8" fillId="0" borderId="0"/>
    <xf numFmtId="0" fontId="12" fillId="0" borderId="0"/>
    <xf numFmtId="0" fontId="8" fillId="0" borderId="0"/>
  </cellStyleXfs>
  <cellXfs count="76">
    <xf numFmtId="0" fontId="0" fillId="0" borderId="0" xfId="0"/>
    <xf numFmtId="0" fontId="2" fillId="0" borderId="1" xfId="0" applyFont="1" applyBorder="1" applyAlignment="1">
      <alignment vertical="center" wrapText="1"/>
    </xf>
    <xf numFmtId="0" fontId="2" fillId="2" borderId="1" xfId="0" applyFont="1" applyFill="1" applyBorder="1" applyAlignment="1">
      <alignment vertical="center" wrapText="1"/>
    </xf>
    <xf numFmtId="0" fontId="3" fillId="3" borderId="0" xfId="0" applyFont="1" applyFill="1" applyAlignment="1">
      <alignment vertical="center"/>
    </xf>
    <xf numFmtId="0" fontId="4" fillId="2" borderId="0" xfId="0" applyFont="1" applyFill="1" applyAlignment="1">
      <alignment vertical="center"/>
    </xf>
    <xf numFmtId="0" fontId="6" fillId="4" borderId="2" xfId="1" applyFont="1" applyFill="1" applyBorder="1" applyAlignment="1">
      <alignment horizontal="center" vertical="center"/>
    </xf>
    <xf numFmtId="0" fontId="6" fillId="2" borderId="2" xfId="1" applyFont="1" applyFill="1" applyBorder="1" applyAlignment="1">
      <alignment horizontal="center" vertical="center"/>
    </xf>
    <xf numFmtId="0" fontId="6" fillId="4" borderId="2" xfId="1" applyFont="1" applyFill="1" applyBorder="1" applyAlignment="1">
      <alignment horizontal="left" vertical="center"/>
    </xf>
    <xf numFmtId="0" fontId="6" fillId="4" borderId="2" xfId="2" applyFill="1" applyBorder="1" applyAlignment="1">
      <alignment horizontal="center" vertical="center"/>
    </xf>
    <xf numFmtId="0" fontId="6" fillId="4" borderId="2" xfId="2" applyFill="1" applyBorder="1" applyAlignment="1">
      <alignment horizontal="left" vertical="center"/>
    </xf>
    <xf numFmtId="0" fontId="6" fillId="0" borderId="2" xfId="1" applyFont="1" applyBorder="1" applyAlignment="1">
      <alignment horizontal="center" vertical="center"/>
    </xf>
    <xf numFmtId="0" fontId="6" fillId="0" borderId="2" xfId="1" applyFont="1" applyBorder="1" applyAlignment="1">
      <alignment horizontal="left" vertical="center"/>
    </xf>
    <xf numFmtId="0" fontId="6" fillId="0" borderId="2" xfId="2" applyBorder="1" applyAlignment="1">
      <alignment horizontal="center" vertical="center"/>
    </xf>
    <xf numFmtId="0" fontId="6" fillId="0" borderId="2" xfId="2" applyBorder="1" applyAlignment="1">
      <alignment horizontal="left" vertical="center"/>
    </xf>
    <xf numFmtId="0" fontId="7" fillId="3" borderId="0" xfId="0" applyFont="1" applyFill="1" applyAlignment="1">
      <alignment vertical="center"/>
    </xf>
    <xf numFmtId="0" fontId="6" fillId="0" borderId="0" xfId="1" applyFont="1" applyAlignment="1">
      <alignment horizontal="left" vertical="center"/>
    </xf>
    <xf numFmtId="0" fontId="6" fillId="5" borderId="2" xfId="1" applyFont="1" applyFill="1" applyBorder="1" applyAlignment="1">
      <alignment horizontal="center" vertical="center"/>
    </xf>
    <xf numFmtId="0" fontId="6" fillId="5" borderId="2" xfId="1" applyFont="1" applyFill="1" applyBorder="1" applyAlignment="1">
      <alignment horizontal="left" vertical="center"/>
    </xf>
    <xf numFmtId="0" fontId="0" fillId="0" borderId="3" xfId="0" applyBorder="1"/>
    <xf numFmtId="0" fontId="1" fillId="0" borderId="0" xfId="0" applyFont="1"/>
    <xf numFmtId="0" fontId="8" fillId="4" borderId="2" xfId="1" applyFont="1" applyFill="1" applyBorder="1" applyAlignment="1">
      <alignment horizontal="center" vertical="center"/>
    </xf>
    <xf numFmtId="0" fontId="8" fillId="2" borderId="2" xfId="1" applyFont="1" applyFill="1" applyBorder="1" applyAlignment="1">
      <alignment horizontal="center" vertical="center"/>
    </xf>
    <xf numFmtId="0" fontId="8" fillId="4" borderId="2" xfId="1" applyFont="1" applyFill="1" applyBorder="1" applyAlignment="1">
      <alignment horizontal="left" vertical="center"/>
    </xf>
    <xf numFmtId="0" fontId="0" fillId="0" borderId="0" xfId="0" applyAlignment="1">
      <alignment wrapText="1"/>
    </xf>
    <xf numFmtId="0" fontId="8" fillId="0" borderId="2" xfId="1" applyFont="1" applyBorder="1" applyAlignment="1">
      <alignment horizontal="center" vertical="center"/>
    </xf>
    <xf numFmtId="0" fontId="8" fillId="0" borderId="2" xfId="1" applyFont="1" applyBorder="1" applyAlignment="1">
      <alignment horizontal="left" vertical="center"/>
    </xf>
    <xf numFmtId="0" fontId="8" fillId="4" borderId="2" xfId="2" applyFont="1" applyFill="1" applyBorder="1" applyAlignment="1">
      <alignment horizontal="center" vertical="center"/>
    </xf>
    <xf numFmtId="0" fontId="8" fillId="4" borderId="2" xfId="2" applyFont="1" applyFill="1" applyBorder="1" applyAlignment="1">
      <alignment horizontal="left" vertical="center"/>
    </xf>
    <xf numFmtId="0" fontId="9" fillId="0" borderId="0" xfId="3"/>
    <xf numFmtId="0" fontId="13" fillId="7" borderId="5" xfId="9" applyFont="1" applyFill="1" applyBorder="1" applyAlignment="1">
      <alignment horizontal="center" vertical="center" wrapText="1"/>
    </xf>
    <xf numFmtId="0" fontId="13" fillId="7" borderId="6" xfId="9" applyFont="1" applyFill="1" applyBorder="1" applyAlignment="1">
      <alignment horizontal="left" vertical="center" wrapText="1"/>
    </xf>
    <xf numFmtId="0" fontId="8" fillId="4" borderId="2" xfId="10" applyFont="1" applyFill="1" applyBorder="1" applyAlignment="1">
      <alignment horizontal="center" vertical="center"/>
    </xf>
    <xf numFmtId="0" fontId="8" fillId="4" borderId="2" xfId="10" applyFont="1" applyFill="1" applyBorder="1" applyAlignment="1">
      <alignment horizontal="left" vertical="center"/>
    </xf>
    <xf numFmtId="0" fontId="8" fillId="0" borderId="2" xfId="10" applyFont="1" applyFill="1" applyBorder="1" applyAlignment="1">
      <alignment horizontal="center" vertical="center"/>
    </xf>
    <xf numFmtId="0" fontId="8" fillId="0" borderId="2" xfId="10" applyFont="1" applyFill="1" applyBorder="1" applyAlignment="1">
      <alignment horizontal="left" vertical="center"/>
    </xf>
    <xf numFmtId="0" fontId="8" fillId="6" borderId="2" xfId="10" applyFont="1" applyFill="1" applyBorder="1" applyAlignment="1">
      <alignment horizontal="center" vertical="center"/>
    </xf>
    <xf numFmtId="0" fontId="8" fillId="6" borderId="2" xfId="10" applyFont="1" applyFill="1" applyBorder="1" applyAlignment="1">
      <alignment horizontal="left" vertical="center"/>
    </xf>
    <xf numFmtId="0" fontId="16" fillId="0" borderId="2" xfId="12" applyFont="1" applyFill="1" applyBorder="1" applyAlignment="1">
      <alignment horizontal="center"/>
    </xf>
    <xf numFmtId="0" fontId="16" fillId="0" borderId="7" xfId="12" applyFont="1" applyFill="1" applyBorder="1" applyAlignment="1">
      <alignment horizontal="left"/>
    </xf>
    <xf numFmtId="0" fontId="8" fillId="0" borderId="2" xfId="10" applyFont="1" applyFill="1" applyBorder="1" applyAlignment="1">
      <alignment vertical="center"/>
    </xf>
    <xf numFmtId="0" fontId="8" fillId="6" borderId="2" xfId="10" applyFont="1" applyFill="1" applyBorder="1" applyAlignment="1">
      <alignment horizontal="left" vertical="top"/>
    </xf>
    <xf numFmtId="0" fontId="8" fillId="4" borderId="2" xfId="8" applyFont="1" applyFill="1" applyBorder="1" applyAlignment="1">
      <alignment horizontal="center" vertical="center"/>
    </xf>
    <xf numFmtId="0" fontId="8" fillId="4" borderId="2" xfId="13" applyFont="1" applyFill="1" applyBorder="1" applyAlignment="1">
      <alignment horizontal="center" vertical="center"/>
    </xf>
    <xf numFmtId="0" fontId="8" fillId="4" borderId="2" xfId="13" applyFont="1" applyFill="1" applyBorder="1" applyAlignment="1">
      <alignment horizontal="left" vertical="center"/>
    </xf>
    <xf numFmtId="0" fontId="8" fillId="6" borderId="4" xfId="8" applyFont="1" applyFill="1" applyBorder="1" applyAlignment="1">
      <alignment horizontal="center" vertical="center"/>
    </xf>
    <xf numFmtId="0" fontId="8" fillId="6" borderId="8" xfId="8" applyFont="1" applyFill="1" applyBorder="1" applyAlignment="1">
      <alignment horizontal="left" vertical="center"/>
    </xf>
    <xf numFmtId="0" fontId="8" fillId="0" borderId="2" xfId="13" applyFont="1" applyFill="1" applyBorder="1" applyAlignment="1">
      <alignment horizontal="center" vertical="center"/>
    </xf>
    <xf numFmtId="0" fontId="8" fillId="0" borderId="2" xfId="13" applyFont="1" applyFill="1" applyBorder="1" applyAlignment="1">
      <alignment horizontal="left" vertical="center"/>
    </xf>
    <xf numFmtId="0" fontId="8" fillId="6" borderId="2" xfId="13" applyFont="1" applyFill="1" applyBorder="1" applyAlignment="1">
      <alignment horizontal="center" vertical="center"/>
    </xf>
    <xf numFmtId="0" fontId="8" fillId="6" borderId="2" xfId="13" applyFont="1" applyFill="1" applyBorder="1" applyAlignment="1">
      <alignment horizontal="left" vertical="center"/>
    </xf>
    <xf numFmtId="0" fontId="15" fillId="0" borderId="2" xfId="13" applyFont="1" applyFill="1" applyBorder="1" applyAlignment="1">
      <alignment horizontal="left" vertical="center"/>
    </xf>
    <xf numFmtId="0" fontId="0" fillId="0" borderId="0" xfId="0" applyNumberFormat="1"/>
    <xf numFmtId="2" fontId="0" fillId="0" borderId="0" xfId="0" applyNumberFormat="1" applyAlignment="1">
      <alignment horizontal="center" vertical="center" wrapText="1"/>
    </xf>
    <xf numFmtId="2" fontId="1" fillId="0" borderId="0" xfId="0" applyNumberFormat="1" applyFont="1"/>
    <xf numFmtId="2" fontId="0" fillId="0" borderId="0" xfId="0" applyNumberFormat="1"/>
    <xf numFmtId="2" fontId="3" fillId="0" borderId="0" xfId="0" applyNumberFormat="1" applyFont="1" applyFill="1" applyAlignment="1">
      <alignment vertical="center"/>
    </xf>
    <xf numFmtId="2" fontId="0" fillId="0" borderId="3" xfId="0" applyNumberFormat="1" applyFill="1" applyBorder="1"/>
    <xf numFmtId="2" fontId="0" fillId="0" borderId="0" xfId="0" applyNumberFormat="1" applyFill="1"/>
    <xf numFmtId="2" fontId="2" fillId="0" borderId="0" xfId="0" applyNumberFormat="1" applyFont="1" applyFill="1" applyBorder="1" applyAlignment="1">
      <alignment horizontal="center" vertical="center" wrapText="1"/>
    </xf>
    <xf numFmtId="0" fontId="2" fillId="0" borderId="9" xfId="0" applyFont="1" applyFill="1" applyBorder="1" applyAlignment="1">
      <alignment horizontal="center" vertical="center" wrapText="1"/>
    </xf>
    <xf numFmtId="0" fontId="3" fillId="0" borderId="9" xfId="0" applyFont="1" applyFill="1" applyBorder="1" applyAlignment="1">
      <alignment vertical="center"/>
    </xf>
    <xf numFmtId="0" fontId="0" fillId="0" borderId="10" xfId="0" applyFill="1" applyBorder="1"/>
    <xf numFmtId="0" fontId="0" fillId="0" borderId="9" xfId="0" applyFill="1" applyBorder="1"/>
    <xf numFmtId="2" fontId="3" fillId="0" borderId="9" xfId="0" applyNumberFormat="1" applyFont="1" applyFill="1" applyBorder="1" applyAlignment="1">
      <alignment vertical="center"/>
    </xf>
    <xf numFmtId="0" fontId="1" fillId="8" borderId="7" xfId="0" applyFont="1" applyFill="1" applyBorder="1" applyAlignment="1">
      <alignment horizontal="left"/>
    </xf>
    <xf numFmtId="0" fontId="1" fillId="9" borderId="7" xfId="0" applyFont="1" applyFill="1" applyBorder="1" applyAlignment="1">
      <alignment horizontal="center"/>
    </xf>
    <xf numFmtId="0" fontId="20" fillId="9" borderId="7" xfId="0" applyFont="1" applyFill="1" applyBorder="1" applyAlignment="1">
      <alignment horizontal="center"/>
    </xf>
    <xf numFmtId="0" fontId="3" fillId="0" borderId="0" xfId="0" applyFont="1" applyAlignment="1">
      <alignment vertical="center"/>
    </xf>
    <xf numFmtId="0" fontId="4" fillId="0" borderId="0" xfId="0" applyFont="1" applyAlignment="1">
      <alignment vertical="center"/>
    </xf>
    <xf numFmtId="0" fontId="21" fillId="0" borderId="0" xfId="0" applyFont="1"/>
    <xf numFmtId="0" fontId="22" fillId="0" borderId="0" xfId="3" applyFont="1"/>
    <xf numFmtId="0" fontId="22" fillId="0" borderId="0" xfId="3" applyNumberFormat="1" applyFont="1"/>
    <xf numFmtId="0" fontId="23" fillId="0" borderId="0" xfId="0" applyFont="1"/>
    <xf numFmtId="2" fontId="24" fillId="0" borderId="0" xfId="0" applyNumberFormat="1" applyFont="1"/>
    <xf numFmtId="0" fontId="25" fillId="0" borderId="0" xfId="3" applyFont="1" applyFill="1" applyAlignment="1">
      <alignment horizontal="right"/>
    </xf>
    <xf numFmtId="2" fontId="0" fillId="0" borderId="9" xfId="0" applyNumberFormat="1" applyFill="1" applyBorder="1"/>
  </cellXfs>
  <cellStyles count="14">
    <cellStyle name="Heading" xfId="4" xr:uid="{00000000-0005-0000-0000-000000000000}"/>
    <cellStyle name="Heading1" xfId="5" xr:uid="{00000000-0005-0000-0000-000001000000}"/>
    <cellStyle name="Normal" xfId="0" builtinId="0"/>
    <cellStyle name="Normal 2" xfId="3" xr:uid="{00000000-0005-0000-0000-000003000000}"/>
    <cellStyle name="Normal 2 10 2" xfId="11" xr:uid="{00000000-0005-0000-0000-000004000000}"/>
    <cellStyle name="Normal 3" xfId="8" xr:uid="{00000000-0005-0000-0000-000005000000}"/>
    <cellStyle name="Normal 4 2" xfId="1" xr:uid="{00000000-0005-0000-0000-000006000000}"/>
    <cellStyle name="Normal 4 2 2" xfId="12" xr:uid="{00000000-0005-0000-0000-000007000000}"/>
    <cellStyle name="Normal 4 2 3" xfId="10" xr:uid="{00000000-0005-0000-0000-000008000000}"/>
    <cellStyle name="Normal 7 2" xfId="2" xr:uid="{00000000-0005-0000-0000-000009000000}"/>
    <cellStyle name="Normal 7 2 2" xfId="13" xr:uid="{00000000-0005-0000-0000-00000A000000}"/>
    <cellStyle name="Normal_SIFAC-Questionnaire_Instanciation (2)" xfId="9" xr:uid="{00000000-0005-0000-0000-00000B000000}"/>
    <cellStyle name="Result" xfId="6" xr:uid="{00000000-0005-0000-0000-00000C000000}"/>
    <cellStyle name="Result2" xfId="7"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0"/>
  <sheetViews>
    <sheetView topLeftCell="C1" workbookViewId="0">
      <selection activeCell="H9" sqref="H9"/>
    </sheetView>
  </sheetViews>
  <sheetFormatPr defaultRowHeight="14.5" x14ac:dyDescent="0.35"/>
  <cols>
    <col min="2" max="2" width="7.08984375" bestFit="1" customWidth="1"/>
    <col min="3" max="3" width="74.1796875" customWidth="1"/>
    <col min="4" max="4" width="5.7265625" bestFit="1" customWidth="1"/>
    <col min="5" max="5" width="1.7265625" bestFit="1" customWidth="1"/>
    <col min="6" max="6" width="64" customWidth="1"/>
  </cols>
  <sheetData>
    <row r="1" spans="1:6" ht="28.5" thickBot="1" x14ac:dyDescent="0.4">
      <c r="A1" s="1" t="s">
        <v>0</v>
      </c>
      <c r="B1" s="2" t="s">
        <v>1</v>
      </c>
      <c r="C1" s="1" t="s">
        <v>2</v>
      </c>
    </row>
    <row r="2" spans="1:6" x14ac:dyDescent="0.35">
      <c r="A2" s="3" t="s">
        <v>3</v>
      </c>
      <c r="B2" s="4">
        <v>1</v>
      </c>
      <c r="C2" s="3" t="s">
        <v>4</v>
      </c>
      <c r="D2" s="5" t="s">
        <v>5</v>
      </c>
      <c r="E2" s="6">
        <v>1</v>
      </c>
      <c r="F2" s="7" t="s">
        <v>6</v>
      </c>
    </row>
    <row r="3" spans="1:6" x14ac:dyDescent="0.35">
      <c r="A3" s="3"/>
      <c r="B3" s="4">
        <v>1</v>
      </c>
      <c r="C3" s="3"/>
      <c r="D3" s="8" t="s">
        <v>7</v>
      </c>
      <c r="E3" s="6">
        <v>1</v>
      </c>
      <c r="F3" s="9" t="s">
        <v>8</v>
      </c>
    </row>
    <row r="4" spans="1:6" x14ac:dyDescent="0.35">
      <c r="A4" s="3" t="s">
        <v>9</v>
      </c>
      <c r="B4" s="4">
        <v>3</v>
      </c>
      <c r="C4" s="3" t="s">
        <v>10</v>
      </c>
      <c r="D4" s="5" t="s">
        <v>11</v>
      </c>
      <c r="E4" s="6">
        <f t="shared" ref="E4:E7" si="0">IF(LEN(D4)=1,1,IF(LEN(D4)=2,2,IF(LEN(D4)=4,3,IF(LEN(D4)=5,4))))</f>
        <v>3</v>
      </c>
      <c r="F4" s="7" t="s">
        <v>12</v>
      </c>
    </row>
    <row r="5" spans="1:6" x14ac:dyDescent="0.35">
      <c r="A5" s="3" t="s">
        <v>13</v>
      </c>
      <c r="B5" s="4">
        <v>3</v>
      </c>
      <c r="C5" s="3" t="s">
        <v>14</v>
      </c>
      <c r="D5" s="5" t="s">
        <v>15</v>
      </c>
      <c r="E5" s="6">
        <f t="shared" si="0"/>
        <v>3</v>
      </c>
      <c r="F5" s="7" t="s">
        <v>16</v>
      </c>
    </row>
    <row r="6" spans="1:6" x14ac:dyDescent="0.35">
      <c r="A6" s="3" t="s">
        <v>17</v>
      </c>
      <c r="B6" s="4">
        <v>3</v>
      </c>
      <c r="C6" s="3" t="s">
        <v>18</v>
      </c>
      <c r="D6" s="5" t="s">
        <v>19</v>
      </c>
      <c r="E6" s="6">
        <f t="shared" si="0"/>
        <v>3</v>
      </c>
      <c r="F6" s="7" t="s">
        <v>20</v>
      </c>
    </row>
    <row r="7" spans="1:6" x14ac:dyDescent="0.35">
      <c r="A7" s="3" t="s">
        <v>21</v>
      </c>
      <c r="B7" s="4">
        <v>3</v>
      </c>
      <c r="C7" s="3" t="s">
        <v>22</v>
      </c>
      <c r="D7" s="5" t="s">
        <v>19</v>
      </c>
      <c r="E7" s="6">
        <f t="shared" si="0"/>
        <v>3</v>
      </c>
      <c r="F7" s="7" t="s">
        <v>20</v>
      </c>
    </row>
    <row r="8" spans="1:6" x14ac:dyDescent="0.35">
      <c r="A8" s="3" t="s">
        <v>23</v>
      </c>
      <c r="B8" s="4">
        <v>1</v>
      </c>
      <c r="C8" s="3" t="s">
        <v>24</v>
      </c>
      <c r="D8" s="8" t="s">
        <v>25</v>
      </c>
      <c r="E8" s="6">
        <v>1</v>
      </c>
      <c r="F8" s="9" t="s">
        <v>26</v>
      </c>
    </row>
    <row r="9" spans="1:6" x14ac:dyDescent="0.35">
      <c r="A9" s="3"/>
      <c r="B9" s="4">
        <v>1</v>
      </c>
      <c r="C9" s="3"/>
      <c r="D9" s="5" t="s">
        <v>27</v>
      </c>
      <c r="E9" s="6">
        <v>1</v>
      </c>
      <c r="F9" s="7" t="s">
        <v>28</v>
      </c>
    </row>
    <row r="10" spans="1:6" x14ac:dyDescent="0.35">
      <c r="A10" s="3" t="s">
        <v>29</v>
      </c>
      <c r="B10" s="4">
        <v>2</v>
      </c>
      <c r="C10" s="3" t="s">
        <v>30</v>
      </c>
      <c r="D10" s="5" t="s">
        <v>31</v>
      </c>
      <c r="E10" s="6">
        <f t="shared" ref="E10:E26" si="1">IF(LEN(D10)=1,1,IF(LEN(D10)=2,2,IF(LEN(D10)=4,3,IF(LEN(D10)=5,4))))</f>
        <v>2</v>
      </c>
      <c r="F10" s="7" t="s">
        <v>32</v>
      </c>
    </row>
    <row r="11" spans="1:6" x14ac:dyDescent="0.35">
      <c r="A11" s="3" t="s">
        <v>33</v>
      </c>
      <c r="B11" s="4">
        <v>3</v>
      </c>
      <c r="C11" s="3" t="s">
        <v>34</v>
      </c>
      <c r="D11" s="5" t="s">
        <v>35</v>
      </c>
      <c r="E11" s="6">
        <f t="shared" si="1"/>
        <v>3</v>
      </c>
      <c r="F11" s="7" t="s">
        <v>36</v>
      </c>
    </row>
    <row r="12" spans="1:6" x14ac:dyDescent="0.35">
      <c r="A12" s="3" t="s">
        <v>37</v>
      </c>
      <c r="B12" s="4">
        <v>3</v>
      </c>
      <c r="C12" s="3" t="s">
        <v>38</v>
      </c>
      <c r="D12" s="10" t="s">
        <v>39</v>
      </c>
      <c r="E12" s="6">
        <f t="shared" si="1"/>
        <v>4</v>
      </c>
      <c r="F12" s="11" t="s">
        <v>40</v>
      </c>
    </row>
    <row r="13" spans="1:6" x14ac:dyDescent="0.35">
      <c r="A13" s="3">
        <v>12142100</v>
      </c>
      <c r="B13" s="4">
        <v>3</v>
      </c>
      <c r="C13" s="3" t="s">
        <v>41</v>
      </c>
      <c r="D13" s="5" t="s">
        <v>42</v>
      </c>
      <c r="E13" s="6">
        <f t="shared" si="1"/>
        <v>3</v>
      </c>
      <c r="F13" s="7" t="s">
        <v>43</v>
      </c>
    </row>
    <row r="14" spans="1:6" x14ac:dyDescent="0.35">
      <c r="A14" s="3" t="s">
        <v>44</v>
      </c>
      <c r="B14" s="4">
        <v>3</v>
      </c>
      <c r="C14" s="3" t="s">
        <v>45</v>
      </c>
      <c r="D14" s="8" t="s">
        <v>46</v>
      </c>
      <c r="E14" s="6">
        <f t="shared" si="1"/>
        <v>3</v>
      </c>
      <c r="F14" s="9" t="s">
        <v>47</v>
      </c>
    </row>
    <row r="15" spans="1:6" x14ac:dyDescent="0.35">
      <c r="A15" s="3" t="s">
        <v>48</v>
      </c>
      <c r="B15" s="4">
        <v>2</v>
      </c>
      <c r="C15" s="3" t="s">
        <v>49</v>
      </c>
      <c r="D15" s="8" t="s">
        <v>50</v>
      </c>
      <c r="E15" s="6">
        <f t="shared" si="1"/>
        <v>2</v>
      </c>
      <c r="F15" s="9" t="s">
        <v>51</v>
      </c>
    </row>
    <row r="16" spans="1:6" x14ac:dyDescent="0.35">
      <c r="A16" s="3" t="s">
        <v>52</v>
      </c>
      <c r="B16" s="4">
        <v>3</v>
      </c>
      <c r="C16" s="3" t="s">
        <v>53</v>
      </c>
      <c r="D16" s="8" t="s">
        <v>50</v>
      </c>
      <c r="E16" s="6">
        <f t="shared" si="1"/>
        <v>2</v>
      </c>
      <c r="F16" s="9" t="s">
        <v>51</v>
      </c>
    </row>
    <row r="17" spans="1:6" x14ac:dyDescent="0.35">
      <c r="A17" s="3" t="s">
        <v>54</v>
      </c>
      <c r="B17" s="4">
        <v>3</v>
      </c>
      <c r="C17" s="3" t="s">
        <v>55</v>
      </c>
      <c r="D17" s="12" t="s">
        <v>56</v>
      </c>
      <c r="E17" s="6">
        <f t="shared" si="1"/>
        <v>4</v>
      </c>
      <c r="F17" s="13" t="s">
        <v>57</v>
      </c>
    </row>
    <row r="18" spans="1:6" x14ac:dyDescent="0.35">
      <c r="A18" s="3" t="s">
        <v>58</v>
      </c>
      <c r="B18" s="4">
        <v>3</v>
      </c>
      <c r="C18" s="3" t="s">
        <v>59</v>
      </c>
      <c r="D18" s="8" t="s">
        <v>50</v>
      </c>
      <c r="E18" s="6">
        <f t="shared" si="1"/>
        <v>2</v>
      </c>
      <c r="F18" s="9" t="s">
        <v>51</v>
      </c>
    </row>
    <row r="19" spans="1:6" x14ac:dyDescent="0.35">
      <c r="A19" s="3" t="s">
        <v>60</v>
      </c>
      <c r="B19" s="4">
        <v>3</v>
      </c>
      <c r="C19" s="3" t="s">
        <v>61</v>
      </c>
      <c r="D19" s="8" t="s">
        <v>50</v>
      </c>
      <c r="E19" s="6">
        <f t="shared" si="1"/>
        <v>2</v>
      </c>
      <c r="F19" s="9" t="s">
        <v>51</v>
      </c>
    </row>
    <row r="20" spans="1:6" x14ac:dyDescent="0.35">
      <c r="A20" s="3" t="s">
        <v>62</v>
      </c>
      <c r="B20" s="4">
        <v>3</v>
      </c>
      <c r="C20" s="3" t="s">
        <v>63</v>
      </c>
      <c r="D20" s="8" t="s">
        <v>50</v>
      </c>
      <c r="E20" s="6">
        <f t="shared" si="1"/>
        <v>2</v>
      </c>
      <c r="F20" s="9" t="s">
        <v>51</v>
      </c>
    </row>
    <row r="21" spans="1:6" x14ac:dyDescent="0.35">
      <c r="A21" s="3" t="s">
        <v>64</v>
      </c>
      <c r="B21" s="4">
        <v>2</v>
      </c>
      <c r="C21" s="3" t="s">
        <v>65</v>
      </c>
      <c r="D21" s="8" t="s">
        <v>50</v>
      </c>
      <c r="E21" s="6">
        <f t="shared" si="1"/>
        <v>2</v>
      </c>
      <c r="F21" s="9" t="s">
        <v>51</v>
      </c>
    </row>
    <row r="22" spans="1:6" x14ac:dyDescent="0.35">
      <c r="A22" s="3" t="s">
        <v>66</v>
      </c>
      <c r="B22" s="4">
        <v>3</v>
      </c>
      <c r="C22" s="3" t="s">
        <v>67</v>
      </c>
      <c r="D22" s="8" t="s">
        <v>50</v>
      </c>
      <c r="E22" s="6">
        <f t="shared" si="1"/>
        <v>2</v>
      </c>
      <c r="F22" s="9" t="s">
        <v>51</v>
      </c>
    </row>
    <row r="23" spans="1:6" x14ac:dyDescent="0.35">
      <c r="A23" s="3" t="s">
        <v>68</v>
      </c>
      <c r="B23" s="4">
        <v>2</v>
      </c>
      <c r="C23" s="3" t="s">
        <v>69</v>
      </c>
      <c r="D23" s="8" t="s">
        <v>70</v>
      </c>
      <c r="E23" s="6">
        <f t="shared" si="1"/>
        <v>3</v>
      </c>
      <c r="F23" s="9" t="s">
        <v>71</v>
      </c>
    </row>
    <row r="24" spans="1:6" x14ac:dyDescent="0.35">
      <c r="A24" s="3" t="s">
        <v>72</v>
      </c>
      <c r="B24" s="4">
        <v>3</v>
      </c>
      <c r="C24" s="3" t="s">
        <v>73</v>
      </c>
      <c r="D24" s="12" t="s">
        <v>74</v>
      </c>
      <c r="E24" s="6">
        <f t="shared" si="1"/>
        <v>4</v>
      </c>
      <c r="F24" s="13" t="s">
        <v>75</v>
      </c>
    </row>
    <row r="25" spans="1:6" x14ac:dyDescent="0.35">
      <c r="A25" s="3" t="s">
        <v>76</v>
      </c>
      <c r="B25" s="4">
        <v>3</v>
      </c>
      <c r="C25" s="3" t="s">
        <v>77</v>
      </c>
      <c r="D25" s="12" t="s">
        <v>78</v>
      </c>
      <c r="E25" s="6">
        <f t="shared" si="1"/>
        <v>4</v>
      </c>
      <c r="F25" s="13" t="s">
        <v>79</v>
      </c>
    </row>
    <row r="26" spans="1:6" x14ac:dyDescent="0.35">
      <c r="A26" s="3"/>
      <c r="B26" s="4">
        <v>3</v>
      </c>
      <c r="C26" s="3"/>
      <c r="D26" s="12" t="s">
        <v>80</v>
      </c>
      <c r="E26" s="6">
        <f t="shared" si="1"/>
        <v>4</v>
      </c>
      <c r="F26" s="13" t="s">
        <v>81</v>
      </c>
    </row>
    <row r="27" spans="1:6" x14ac:dyDescent="0.35">
      <c r="A27" s="3"/>
      <c r="B27" s="4">
        <v>3</v>
      </c>
      <c r="C27" s="3"/>
      <c r="D27" s="12" t="s">
        <v>82</v>
      </c>
      <c r="E27" s="6">
        <f>IF(LEN(D27)=1,1,IF(LEN(D27)=2,2,IF(LEN(D27)=4,3,IF(LEN(D27)=5,4))))</f>
        <v>4</v>
      </c>
      <c r="F27" s="13" t="s">
        <v>83</v>
      </c>
    </row>
    <row r="28" spans="1:6" x14ac:dyDescent="0.35">
      <c r="A28" s="3"/>
      <c r="B28" s="4">
        <v>3</v>
      </c>
      <c r="C28" s="3"/>
      <c r="D28" s="12" t="s">
        <v>84</v>
      </c>
      <c r="E28" s="6">
        <f>IF(LEN(D28)=1,1,IF(LEN(D28)=2,2,IF(LEN(D28)=4,3,IF(LEN(D28)=5,4))))</f>
        <v>4</v>
      </c>
      <c r="F28" s="13" t="s">
        <v>85</v>
      </c>
    </row>
    <row r="29" spans="1:6" x14ac:dyDescent="0.35">
      <c r="A29" s="3" t="s">
        <v>86</v>
      </c>
      <c r="B29" s="4">
        <v>2</v>
      </c>
      <c r="C29" s="3" t="s">
        <v>87</v>
      </c>
      <c r="D29" s="8" t="s">
        <v>50</v>
      </c>
      <c r="E29" s="6">
        <f t="shared" ref="E29:E40" si="2">IF(LEN(D29)=1,1,IF(LEN(D29)=2,2,IF(LEN(D29)=4,3,IF(LEN(D29)=5,4))))</f>
        <v>2</v>
      </c>
      <c r="F29" s="9" t="s">
        <v>51</v>
      </c>
    </row>
    <row r="30" spans="1:6" x14ac:dyDescent="0.35">
      <c r="A30" s="3" t="s">
        <v>88</v>
      </c>
      <c r="B30" s="4">
        <v>3</v>
      </c>
      <c r="C30" s="3" t="s">
        <v>89</v>
      </c>
      <c r="D30" s="12" t="s">
        <v>74</v>
      </c>
      <c r="E30" s="6">
        <f t="shared" si="2"/>
        <v>4</v>
      </c>
      <c r="F30" s="13" t="s">
        <v>75</v>
      </c>
    </row>
    <row r="31" spans="1:6" x14ac:dyDescent="0.35">
      <c r="A31" s="3" t="s">
        <v>90</v>
      </c>
      <c r="B31" s="4">
        <v>3</v>
      </c>
      <c r="C31" s="3" t="s">
        <v>91</v>
      </c>
      <c r="D31" s="12" t="s">
        <v>92</v>
      </c>
      <c r="E31" s="6">
        <f t="shared" si="2"/>
        <v>4</v>
      </c>
      <c r="F31" s="13" t="s">
        <v>93</v>
      </c>
    </row>
    <row r="32" spans="1:6" x14ac:dyDescent="0.35">
      <c r="A32" s="3" t="s">
        <v>94</v>
      </c>
      <c r="B32" s="4">
        <v>3</v>
      </c>
      <c r="C32" s="3" t="s">
        <v>95</v>
      </c>
      <c r="D32" s="12" t="s">
        <v>56</v>
      </c>
      <c r="E32" s="6">
        <f t="shared" si="2"/>
        <v>4</v>
      </c>
      <c r="F32" s="13" t="s">
        <v>57</v>
      </c>
    </row>
    <row r="33" spans="1:6" x14ac:dyDescent="0.35">
      <c r="A33" s="3" t="s">
        <v>96</v>
      </c>
      <c r="B33" s="4">
        <v>3</v>
      </c>
      <c r="C33" s="3" t="s">
        <v>97</v>
      </c>
      <c r="D33" s="12" t="s">
        <v>98</v>
      </c>
      <c r="E33" s="6">
        <f t="shared" si="2"/>
        <v>4</v>
      </c>
      <c r="F33" s="13" t="s">
        <v>99</v>
      </c>
    </row>
    <row r="34" spans="1:6" x14ac:dyDescent="0.35">
      <c r="A34" s="3" t="s">
        <v>100</v>
      </c>
      <c r="B34" s="4">
        <v>3</v>
      </c>
      <c r="C34" s="3" t="s">
        <v>101</v>
      </c>
      <c r="D34" s="12" t="s">
        <v>98</v>
      </c>
      <c r="E34" s="6">
        <f t="shared" si="2"/>
        <v>4</v>
      </c>
      <c r="F34" s="13" t="s">
        <v>99</v>
      </c>
    </row>
    <row r="35" spans="1:6" x14ac:dyDescent="0.35">
      <c r="A35" s="3" t="s">
        <v>102</v>
      </c>
      <c r="B35" s="4">
        <v>3</v>
      </c>
      <c r="C35" s="3" t="s">
        <v>103</v>
      </c>
      <c r="D35" s="12" t="s">
        <v>98</v>
      </c>
      <c r="E35" s="6">
        <f t="shared" si="2"/>
        <v>4</v>
      </c>
      <c r="F35" s="13" t="s">
        <v>99</v>
      </c>
    </row>
    <row r="36" spans="1:6" x14ac:dyDescent="0.35">
      <c r="A36" s="3" t="s">
        <v>104</v>
      </c>
      <c r="B36" s="4">
        <v>1</v>
      </c>
      <c r="C36" s="3" t="s">
        <v>105</v>
      </c>
      <c r="D36" s="10" t="s">
        <v>106</v>
      </c>
      <c r="E36" s="6">
        <f t="shared" si="2"/>
        <v>4</v>
      </c>
      <c r="F36" s="11" t="s">
        <v>107</v>
      </c>
    </row>
    <row r="37" spans="1:6" x14ac:dyDescent="0.35">
      <c r="A37" s="3" t="s">
        <v>108</v>
      </c>
      <c r="B37" s="4">
        <v>2</v>
      </c>
      <c r="C37" s="3" t="s">
        <v>109</v>
      </c>
      <c r="D37" s="10" t="s">
        <v>106</v>
      </c>
      <c r="E37" s="6">
        <f t="shared" si="2"/>
        <v>4</v>
      </c>
      <c r="F37" s="11" t="s">
        <v>107</v>
      </c>
    </row>
    <row r="38" spans="1:6" x14ac:dyDescent="0.35">
      <c r="A38" s="3" t="s">
        <v>110</v>
      </c>
      <c r="B38" s="4">
        <v>3</v>
      </c>
      <c r="C38" s="3" t="s">
        <v>111</v>
      </c>
      <c r="D38" s="10" t="s">
        <v>112</v>
      </c>
      <c r="E38" s="6">
        <f t="shared" si="2"/>
        <v>4</v>
      </c>
      <c r="F38" s="11" t="s">
        <v>113</v>
      </c>
    </row>
    <row r="39" spans="1:6" x14ac:dyDescent="0.35">
      <c r="A39" s="3" t="s">
        <v>114</v>
      </c>
      <c r="B39" s="4">
        <v>3</v>
      </c>
      <c r="C39" s="3" t="s">
        <v>115</v>
      </c>
      <c r="D39" s="10" t="s">
        <v>106</v>
      </c>
      <c r="E39" s="6">
        <f t="shared" si="2"/>
        <v>4</v>
      </c>
      <c r="F39" s="11" t="s">
        <v>107</v>
      </c>
    </row>
    <row r="40" spans="1:6" x14ac:dyDescent="0.35">
      <c r="A40" s="3" t="s">
        <v>116</v>
      </c>
      <c r="B40" s="4">
        <v>3</v>
      </c>
      <c r="C40" s="3" t="s">
        <v>117</v>
      </c>
      <c r="D40" s="10" t="s">
        <v>106</v>
      </c>
      <c r="E40" s="6">
        <f t="shared" si="2"/>
        <v>4</v>
      </c>
      <c r="F40" s="11" t="s">
        <v>107</v>
      </c>
    </row>
    <row r="41" spans="1:6" x14ac:dyDescent="0.35">
      <c r="A41" s="3" t="s">
        <v>118</v>
      </c>
      <c r="B41" s="4">
        <v>2</v>
      </c>
      <c r="C41" s="3" t="s">
        <v>119</v>
      </c>
      <c r="D41" s="10" t="s">
        <v>120</v>
      </c>
      <c r="E41" s="6">
        <f>IF(LEN(D41)=1,1,IF(LEN(D41)=2,2,IF(LEN(D41)=4,3,IF(LEN(D41)=5,4))))</f>
        <v>4</v>
      </c>
      <c r="F41" s="11" t="s">
        <v>121</v>
      </c>
    </row>
    <row r="42" spans="1:6" x14ac:dyDescent="0.35">
      <c r="A42" s="3" t="s">
        <v>122</v>
      </c>
      <c r="B42" s="4">
        <v>3</v>
      </c>
      <c r="C42" s="3" t="s">
        <v>123</v>
      </c>
      <c r="D42" s="10" t="s">
        <v>120</v>
      </c>
      <c r="E42" s="6">
        <f>IF(LEN(D42)=1,1,IF(LEN(D42)=2,2,IF(LEN(D42)=4,3,IF(LEN(D42)=5,4))))</f>
        <v>4</v>
      </c>
      <c r="F42" s="11" t="s">
        <v>121</v>
      </c>
    </row>
    <row r="43" spans="1:6" x14ac:dyDescent="0.35">
      <c r="A43" s="3" t="s">
        <v>124</v>
      </c>
      <c r="B43" s="4">
        <v>1</v>
      </c>
      <c r="C43" s="3" t="s">
        <v>125</v>
      </c>
      <c r="D43" s="8" t="s">
        <v>126</v>
      </c>
      <c r="E43" s="6">
        <f t="shared" ref="E43:E56" si="3">IF(LEN(D43)=1,1,IF(LEN(D43)=2,2,IF(LEN(D43)=4,3,IF(LEN(D43)=5,4))))</f>
        <v>3</v>
      </c>
      <c r="F43" s="9" t="s">
        <v>127</v>
      </c>
    </row>
    <row r="44" spans="1:6" x14ac:dyDescent="0.35">
      <c r="A44" s="3" t="s">
        <v>128</v>
      </c>
      <c r="B44" s="4">
        <v>3</v>
      </c>
      <c r="C44" s="3" t="s">
        <v>129</v>
      </c>
      <c r="D44" s="8" t="s">
        <v>130</v>
      </c>
      <c r="E44" s="6">
        <f t="shared" si="3"/>
        <v>2</v>
      </c>
      <c r="F44" s="9" t="s">
        <v>131</v>
      </c>
    </row>
    <row r="45" spans="1:6" x14ac:dyDescent="0.35">
      <c r="A45" s="3" t="s">
        <v>132</v>
      </c>
      <c r="B45" s="4">
        <v>3</v>
      </c>
      <c r="C45" s="3" t="s">
        <v>133</v>
      </c>
      <c r="D45" s="5" t="s">
        <v>134</v>
      </c>
      <c r="E45" s="6">
        <f t="shared" si="3"/>
        <v>3</v>
      </c>
      <c r="F45" s="7" t="s">
        <v>135</v>
      </c>
    </row>
    <row r="46" spans="1:6" x14ac:dyDescent="0.35">
      <c r="A46" s="3" t="s">
        <v>136</v>
      </c>
      <c r="B46" s="4">
        <v>1</v>
      </c>
      <c r="C46" s="3" t="s">
        <v>137</v>
      </c>
      <c r="D46" s="8" t="s">
        <v>126</v>
      </c>
      <c r="E46" s="6">
        <f t="shared" si="3"/>
        <v>3</v>
      </c>
      <c r="F46" s="9" t="s">
        <v>127</v>
      </c>
    </row>
    <row r="47" spans="1:6" x14ac:dyDescent="0.35">
      <c r="A47" s="3" t="s">
        <v>138</v>
      </c>
      <c r="B47" s="4">
        <v>2</v>
      </c>
      <c r="C47" s="3" t="s">
        <v>139</v>
      </c>
      <c r="D47" s="8" t="s">
        <v>140</v>
      </c>
      <c r="E47" s="6">
        <f t="shared" si="3"/>
        <v>2</v>
      </c>
      <c r="F47" s="9" t="s">
        <v>141</v>
      </c>
    </row>
    <row r="48" spans="1:6" x14ac:dyDescent="0.35">
      <c r="A48" s="3" t="s">
        <v>142</v>
      </c>
      <c r="B48" s="4">
        <v>3</v>
      </c>
      <c r="C48" s="3" t="s">
        <v>143</v>
      </c>
      <c r="D48" s="8" t="s">
        <v>140</v>
      </c>
      <c r="E48" s="6">
        <f t="shared" si="3"/>
        <v>2</v>
      </c>
      <c r="F48" s="9" t="s">
        <v>141</v>
      </c>
    </row>
    <row r="49" spans="1:6" x14ac:dyDescent="0.35">
      <c r="A49" s="3" t="s">
        <v>144</v>
      </c>
      <c r="B49" s="4">
        <v>3</v>
      </c>
      <c r="C49" s="3" t="s">
        <v>145</v>
      </c>
      <c r="D49" s="10" t="s">
        <v>146</v>
      </c>
      <c r="E49" s="6">
        <f t="shared" si="3"/>
        <v>4</v>
      </c>
      <c r="F49" s="11" t="s">
        <v>147</v>
      </c>
    </row>
    <row r="50" spans="1:6" x14ac:dyDescent="0.35">
      <c r="A50" s="3" t="s">
        <v>148</v>
      </c>
      <c r="B50" s="4">
        <v>3</v>
      </c>
      <c r="C50" s="3" t="s">
        <v>149</v>
      </c>
      <c r="D50" s="12" t="s">
        <v>150</v>
      </c>
      <c r="E50" s="6">
        <f t="shared" si="3"/>
        <v>4</v>
      </c>
      <c r="F50" s="13" t="s">
        <v>151</v>
      </c>
    </row>
    <row r="51" spans="1:6" x14ac:dyDescent="0.35">
      <c r="A51" s="3" t="s">
        <v>152</v>
      </c>
      <c r="B51" s="4">
        <v>2</v>
      </c>
      <c r="C51" s="3" t="s">
        <v>153</v>
      </c>
      <c r="D51" s="5" t="s">
        <v>134</v>
      </c>
      <c r="E51" s="6">
        <f t="shared" si="3"/>
        <v>3</v>
      </c>
      <c r="F51" s="7" t="s">
        <v>135</v>
      </c>
    </row>
    <row r="52" spans="1:6" x14ac:dyDescent="0.35">
      <c r="A52" s="3" t="s">
        <v>154</v>
      </c>
      <c r="B52" s="4">
        <v>3</v>
      </c>
      <c r="C52" s="3" t="s">
        <v>155</v>
      </c>
      <c r="D52" s="12" t="s">
        <v>150</v>
      </c>
      <c r="E52" s="6">
        <f t="shared" si="3"/>
        <v>4</v>
      </c>
      <c r="F52" s="13" t="s">
        <v>151</v>
      </c>
    </row>
    <row r="53" spans="1:6" x14ac:dyDescent="0.35">
      <c r="A53" s="3" t="s">
        <v>156</v>
      </c>
      <c r="B53" s="4">
        <v>3</v>
      </c>
      <c r="C53" s="3" t="s">
        <v>157</v>
      </c>
      <c r="D53" s="8" t="s">
        <v>158</v>
      </c>
      <c r="E53" s="6">
        <f t="shared" si="3"/>
        <v>3</v>
      </c>
      <c r="F53" s="9" t="s">
        <v>159</v>
      </c>
    </row>
    <row r="54" spans="1:6" x14ac:dyDescent="0.35">
      <c r="A54" s="3" t="s">
        <v>160</v>
      </c>
      <c r="B54" s="4">
        <v>2</v>
      </c>
      <c r="C54" s="3" t="s">
        <v>161</v>
      </c>
      <c r="D54" s="12" t="s">
        <v>162</v>
      </c>
      <c r="E54" s="6">
        <f t="shared" si="3"/>
        <v>4</v>
      </c>
      <c r="F54" s="13" t="s">
        <v>163</v>
      </c>
    </row>
    <row r="55" spans="1:6" x14ac:dyDescent="0.35">
      <c r="A55" s="3" t="s">
        <v>164</v>
      </c>
      <c r="B55" s="4">
        <v>3</v>
      </c>
      <c r="C55" s="3" t="s">
        <v>165</v>
      </c>
      <c r="D55" s="12" t="s">
        <v>162</v>
      </c>
      <c r="E55" s="6">
        <f t="shared" si="3"/>
        <v>4</v>
      </c>
      <c r="F55" s="13" t="s">
        <v>163</v>
      </c>
    </row>
    <row r="56" spans="1:6" x14ac:dyDescent="0.35">
      <c r="A56" s="3" t="s">
        <v>166</v>
      </c>
      <c r="B56" s="4">
        <v>3</v>
      </c>
      <c r="C56" s="3" t="s">
        <v>167</v>
      </c>
      <c r="D56" s="12" t="s">
        <v>162</v>
      </c>
      <c r="E56" s="6">
        <f t="shared" si="3"/>
        <v>4</v>
      </c>
      <c r="F56" s="13" t="s">
        <v>163</v>
      </c>
    </row>
    <row r="57" spans="1:6" x14ac:dyDescent="0.35">
      <c r="A57" s="3" t="s">
        <v>168</v>
      </c>
      <c r="B57" s="4">
        <v>1</v>
      </c>
      <c r="C57" s="3" t="s">
        <v>169</v>
      </c>
      <c r="D57" s="5" t="s">
        <v>170</v>
      </c>
      <c r="E57" s="6">
        <v>1</v>
      </c>
      <c r="F57" s="7" t="s">
        <v>171</v>
      </c>
    </row>
    <row r="58" spans="1:6" x14ac:dyDescent="0.35">
      <c r="A58" s="3" t="s">
        <v>172</v>
      </c>
      <c r="B58" s="4">
        <v>1</v>
      </c>
      <c r="C58" s="3" t="s">
        <v>173</v>
      </c>
      <c r="D58" s="8" t="s">
        <v>174</v>
      </c>
      <c r="E58" s="6">
        <v>1</v>
      </c>
      <c r="F58" s="9" t="s">
        <v>175</v>
      </c>
    </row>
    <row r="59" spans="1:6" x14ac:dyDescent="0.35">
      <c r="A59" s="3" t="s">
        <v>176</v>
      </c>
      <c r="B59" s="4">
        <v>3</v>
      </c>
      <c r="C59" s="3" t="s">
        <v>177</v>
      </c>
      <c r="D59" s="8" t="s">
        <v>178</v>
      </c>
      <c r="E59" s="6">
        <f t="shared" ref="E59:E73" si="4">IF(LEN(D59)=1,1,IF(LEN(D59)=2,2,IF(LEN(D59)=4,3,IF(LEN(D59)=5,4))))</f>
        <v>3</v>
      </c>
      <c r="F59" s="9" t="s">
        <v>179</v>
      </c>
    </row>
    <row r="60" spans="1:6" x14ac:dyDescent="0.35">
      <c r="A60" s="3" t="s">
        <v>180</v>
      </c>
      <c r="B60" s="4">
        <v>2</v>
      </c>
      <c r="C60" s="3" t="s">
        <v>181</v>
      </c>
      <c r="D60" s="10" t="s">
        <v>106</v>
      </c>
      <c r="E60" s="6">
        <f t="shared" si="4"/>
        <v>4</v>
      </c>
      <c r="F60" s="11" t="s">
        <v>107</v>
      </c>
    </row>
    <row r="61" spans="1:6" x14ac:dyDescent="0.35">
      <c r="A61" s="3" t="s">
        <v>182</v>
      </c>
      <c r="B61" s="4">
        <v>3</v>
      </c>
      <c r="C61" s="3" t="s">
        <v>183</v>
      </c>
      <c r="D61" s="10" t="s">
        <v>106</v>
      </c>
      <c r="E61" s="6">
        <f t="shared" si="4"/>
        <v>4</v>
      </c>
      <c r="F61" s="11" t="s">
        <v>107</v>
      </c>
    </row>
    <row r="62" spans="1:6" x14ac:dyDescent="0.35">
      <c r="A62" s="3" t="s">
        <v>184</v>
      </c>
      <c r="B62" s="4">
        <v>1</v>
      </c>
      <c r="C62" s="3" t="s">
        <v>185</v>
      </c>
      <c r="D62" s="8" t="s">
        <v>186</v>
      </c>
      <c r="E62" s="6">
        <f t="shared" si="4"/>
        <v>2</v>
      </c>
      <c r="F62" s="9" t="s">
        <v>187</v>
      </c>
    </row>
    <row r="63" spans="1:6" x14ac:dyDescent="0.35">
      <c r="A63" s="3" t="s">
        <v>188</v>
      </c>
      <c r="B63" s="4">
        <v>2</v>
      </c>
      <c r="C63" s="3" t="s">
        <v>189</v>
      </c>
      <c r="D63" s="8" t="s">
        <v>186</v>
      </c>
      <c r="E63" s="6">
        <f t="shared" si="4"/>
        <v>2</v>
      </c>
      <c r="F63" s="9" t="s">
        <v>187</v>
      </c>
    </row>
    <row r="64" spans="1:6" x14ac:dyDescent="0.35">
      <c r="A64" s="3" t="s">
        <v>190</v>
      </c>
      <c r="B64" s="4">
        <v>2</v>
      </c>
      <c r="C64" s="3" t="s">
        <v>191</v>
      </c>
      <c r="D64" s="12" t="s">
        <v>192</v>
      </c>
      <c r="E64" s="6">
        <f t="shared" si="4"/>
        <v>4</v>
      </c>
      <c r="F64" s="13" t="s">
        <v>193</v>
      </c>
    </row>
    <row r="65" spans="1:6" x14ac:dyDescent="0.35">
      <c r="A65" s="3" t="s">
        <v>194</v>
      </c>
      <c r="B65" s="4">
        <v>3</v>
      </c>
      <c r="C65" s="3" t="s">
        <v>195</v>
      </c>
      <c r="D65" s="10" t="s">
        <v>196</v>
      </c>
      <c r="E65" s="6">
        <f t="shared" si="4"/>
        <v>4</v>
      </c>
      <c r="F65" s="11" t="s">
        <v>197</v>
      </c>
    </row>
    <row r="66" spans="1:6" x14ac:dyDescent="0.35">
      <c r="A66" s="3" t="s">
        <v>198</v>
      </c>
      <c r="B66" s="4">
        <v>2</v>
      </c>
      <c r="C66" s="3" t="s">
        <v>199</v>
      </c>
      <c r="D66" s="10" t="s">
        <v>200</v>
      </c>
      <c r="E66" s="6">
        <f t="shared" si="4"/>
        <v>4</v>
      </c>
      <c r="F66" s="11" t="s">
        <v>201</v>
      </c>
    </row>
    <row r="67" spans="1:6" x14ac:dyDescent="0.35">
      <c r="A67" s="3" t="s">
        <v>202</v>
      </c>
      <c r="B67" s="4">
        <v>2</v>
      </c>
      <c r="C67" s="3" t="s">
        <v>203</v>
      </c>
      <c r="D67" s="5" t="s">
        <v>204</v>
      </c>
      <c r="E67" s="6">
        <f t="shared" si="4"/>
        <v>3</v>
      </c>
      <c r="F67" s="7" t="s">
        <v>205</v>
      </c>
    </row>
    <row r="68" spans="1:6" x14ac:dyDescent="0.35">
      <c r="A68" s="3" t="s">
        <v>206</v>
      </c>
      <c r="B68" s="4">
        <v>3</v>
      </c>
      <c r="C68" s="3" t="s">
        <v>207</v>
      </c>
      <c r="D68" s="10" t="s">
        <v>208</v>
      </c>
      <c r="E68" s="6">
        <f t="shared" si="4"/>
        <v>4</v>
      </c>
      <c r="F68" s="11" t="s">
        <v>209</v>
      </c>
    </row>
    <row r="69" spans="1:6" x14ac:dyDescent="0.35">
      <c r="A69" s="3" t="s">
        <v>210</v>
      </c>
      <c r="B69" s="4">
        <v>3</v>
      </c>
      <c r="C69" s="3" t="s">
        <v>211</v>
      </c>
      <c r="D69" s="10" t="s">
        <v>208</v>
      </c>
      <c r="E69" s="6">
        <f t="shared" si="4"/>
        <v>4</v>
      </c>
      <c r="F69" s="11" t="s">
        <v>209</v>
      </c>
    </row>
    <row r="70" spans="1:6" x14ac:dyDescent="0.35">
      <c r="A70" s="3" t="s">
        <v>212</v>
      </c>
      <c r="B70" s="4">
        <v>3</v>
      </c>
      <c r="C70" s="3" t="s">
        <v>213</v>
      </c>
      <c r="D70" s="10" t="s">
        <v>208</v>
      </c>
      <c r="E70" s="6">
        <f t="shared" si="4"/>
        <v>4</v>
      </c>
      <c r="F70" s="11" t="s">
        <v>209</v>
      </c>
    </row>
    <row r="71" spans="1:6" x14ac:dyDescent="0.35">
      <c r="A71" s="3" t="s">
        <v>214</v>
      </c>
      <c r="B71" s="4">
        <v>3</v>
      </c>
      <c r="C71" s="3" t="s">
        <v>215</v>
      </c>
      <c r="D71" s="10" t="s">
        <v>208</v>
      </c>
      <c r="E71" s="6">
        <f t="shared" si="4"/>
        <v>4</v>
      </c>
      <c r="F71" s="11" t="s">
        <v>209</v>
      </c>
    </row>
    <row r="72" spans="1:6" x14ac:dyDescent="0.35">
      <c r="A72" s="3" t="s">
        <v>216</v>
      </c>
      <c r="B72" s="4">
        <v>2</v>
      </c>
      <c r="C72" s="3" t="s">
        <v>217</v>
      </c>
      <c r="D72" s="5" t="s">
        <v>218</v>
      </c>
      <c r="E72" s="6">
        <f t="shared" si="4"/>
        <v>3</v>
      </c>
      <c r="F72" s="7" t="s">
        <v>219</v>
      </c>
    </row>
    <row r="73" spans="1:6" x14ac:dyDescent="0.35">
      <c r="A73" s="3" t="s">
        <v>220</v>
      </c>
      <c r="B73" s="4">
        <v>3</v>
      </c>
      <c r="C73" s="3" t="s">
        <v>221</v>
      </c>
      <c r="D73" s="5" t="s">
        <v>218</v>
      </c>
      <c r="E73" s="6">
        <f t="shared" si="4"/>
        <v>3</v>
      </c>
      <c r="F73" s="7" t="s">
        <v>219</v>
      </c>
    </row>
    <row r="74" spans="1:6" x14ac:dyDescent="0.35">
      <c r="A74" s="3" t="s">
        <v>222</v>
      </c>
      <c r="B74" s="4">
        <v>1</v>
      </c>
      <c r="C74" s="3" t="s">
        <v>223</v>
      </c>
      <c r="D74" s="8" t="s">
        <v>224</v>
      </c>
      <c r="E74" s="6">
        <v>1</v>
      </c>
      <c r="F74" s="9" t="s">
        <v>225</v>
      </c>
    </row>
    <row r="75" spans="1:6" x14ac:dyDescent="0.35">
      <c r="A75" s="14"/>
      <c r="B75" s="4">
        <v>1</v>
      </c>
      <c r="C75" s="3"/>
      <c r="D75" s="8" t="s">
        <v>226</v>
      </c>
      <c r="E75" s="6">
        <v>1</v>
      </c>
      <c r="F75" s="9" t="s">
        <v>227</v>
      </c>
    </row>
    <row r="76" spans="1:6" x14ac:dyDescent="0.35">
      <c r="A76" s="14"/>
      <c r="B76" s="4">
        <v>1</v>
      </c>
      <c r="C76" s="3"/>
      <c r="D76" s="8" t="s">
        <v>228</v>
      </c>
      <c r="E76" s="6">
        <v>1</v>
      </c>
      <c r="F76" s="9" t="s">
        <v>229</v>
      </c>
    </row>
    <row r="77" spans="1:6" x14ac:dyDescent="0.35">
      <c r="A77" s="14"/>
      <c r="B77" s="4">
        <v>1</v>
      </c>
      <c r="C77" s="3"/>
      <c r="D77" s="8" t="s">
        <v>230</v>
      </c>
      <c r="E77" s="6">
        <v>1</v>
      </c>
      <c r="F77" s="9" t="s">
        <v>231</v>
      </c>
    </row>
    <row r="78" spans="1:6" x14ac:dyDescent="0.35">
      <c r="A78" s="14"/>
      <c r="B78" s="4">
        <v>1</v>
      </c>
      <c r="C78" s="3"/>
      <c r="D78" s="8" t="s">
        <v>232</v>
      </c>
      <c r="E78" s="6">
        <v>1</v>
      </c>
      <c r="F78" s="9" t="s">
        <v>233</v>
      </c>
    </row>
    <row r="79" spans="1:6" x14ac:dyDescent="0.35">
      <c r="A79" s="3" t="s">
        <v>234</v>
      </c>
      <c r="B79" s="4">
        <v>2</v>
      </c>
      <c r="C79" s="3" t="s">
        <v>235</v>
      </c>
      <c r="D79" s="8" t="s">
        <v>236</v>
      </c>
      <c r="E79" s="6">
        <f t="shared" ref="E79:E82" si="5">IF(LEN(D79)=1,1,IF(LEN(D79)=2,2,IF(LEN(D79)=4,3,IF(LEN(D79)=5,4))))</f>
        <v>3</v>
      </c>
      <c r="F79" s="9" t="s">
        <v>237</v>
      </c>
    </row>
    <row r="80" spans="1:6" x14ac:dyDescent="0.35">
      <c r="A80" s="3" t="s">
        <v>238</v>
      </c>
      <c r="B80" s="4">
        <v>3</v>
      </c>
      <c r="C80" s="3" t="s">
        <v>239</v>
      </c>
      <c r="D80" s="8" t="s">
        <v>240</v>
      </c>
      <c r="E80" s="6">
        <f t="shared" si="5"/>
        <v>3</v>
      </c>
      <c r="F80" s="9" t="s">
        <v>241</v>
      </c>
    </row>
    <row r="81" spans="1:6" x14ac:dyDescent="0.35">
      <c r="A81" s="3" t="s">
        <v>242</v>
      </c>
      <c r="B81" s="4">
        <v>3</v>
      </c>
      <c r="C81" s="3" t="s">
        <v>243</v>
      </c>
      <c r="D81" s="8" t="s">
        <v>126</v>
      </c>
      <c r="E81" s="6">
        <f t="shared" si="5"/>
        <v>3</v>
      </c>
      <c r="F81" s="9" t="s">
        <v>127</v>
      </c>
    </row>
    <row r="82" spans="1:6" x14ac:dyDescent="0.35">
      <c r="A82" s="3" t="s">
        <v>244</v>
      </c>
      <c r="B82" s="4">
        <v>3</v>
      </c>
      <c r="C82" s="3" t="s">
        <v>245</v>
      </c>
      <c r="D82" s="12" t="s">
        <v>246</v>
      </c>
      <c r="E82" s="6">
        <f t="shared" si="5"/>
        <v>4</v>
      </c>
      <c r="F82" s="13" t="s">
        <v>247</v>
      </c>
    </row>
    <row r="83" spans="1:6" x14ac:dyDescent="0.35">
      <c r="A83" s="14"/>
      <c r="B83" s="4">
        <v>3</v>
      </c>
      <c r="C83" s="3"/>
      <c r="D83" s="12" t="s">
        <v>248</v>
      </c>
      <c r="E83" s="6">
        <f>IF(LEN(D83)=1,1,IF(LEN(D83)=2,2,IF(LEN(D83)=4,3,IF(LEN(D83)=5,4))))</f>
        <v>4</v>
      </c>
      <c r="F83" s="13" t="s">
        <v>249</v>
      </c>
    </row>
    <row r="84" spans="1:6" x14ac:dyDescent="0.35">
      <c r="A84" s="3" t="s">
        <v>250</v>
      </c>
      <c r="B84" s="4">
        <v>3</v>
      </c>
      <c r="C84" s="3" t="s">
        <v>251</v>
      </c>
      <c r="D84" s="5" t="s">
        <v>252</v>
      </c>
      <c r="E84" s="6">
        <f t="shared" ref="E84:E104" si="6">IF(LEN(D84)=1,1,IF(LEN(D84)=2,2,IF(LEN(D84)=4,3,IF(LEN(D84)=5,4))))</f>
        <v>2</v>
      </c>
      <c r="F84" s="7" t="s">
        <v>253</v>
      </c>
    </row>
    <row r="85" spans="1:6" x14ac:dyDescent="0.35">
      <c r="A85" s="3" t="s">
        <v>254</v>
      </c>
      <c r="B85" s="4">
        <v>3</v>
      </c>
      <c r="C85" s="3" t="s">
        <v>255</v>
      </c>
      <c r="D85" s="8" t="s">
        <v>130</v>
      </c>
      <c r="E85" s="6">
        <f t="shared" si="6"/>
        <v>2</v>
      </c>
      <c r="F85" s="9" t="s">
        <v>131</v>
      </c>
    </row>
    <row r="86" spans="1:6" x14ac:dyDescent="0.35">
      <c r="A86" s="3" t="s">
        <v>256</v>
      </c>
      <c r="B86" s="4">
        <v>3</v>
      </c>
      <c r="C86" s="3" t="s">
        <v>257</v>
      </c>
      <c r="D86" s="12" t="s">
        <v>258</v>
      </c>
      <c r="E86" s="6">
        <f t="shared" si="6"/>
        <v>4</v>
      </c>
      <c r="F86" s="13" t="s">
        <v>259</v>
      </c>
    </row>
    <row r="87" spans="1:6" x14ac:dyDescent="0.35">
      <c r="A87" s="3" t="s">
        <v>260</v>
      </c>
      <c r="B87" s="4">
        <v>3</v>
      </c>
      <c r="C87" s="3" t="s">
        <v>261</v>
      </c>
      <c r="D87" s="12" t="s">
        <v>262</v>
      </c>
      <c r="E87" s="6">
        <f t="shared" si="6"/>
        <v>4</v>
      </c>
      <c r="F87" s="13" t="s">
        <v>263</v>
      </c>
    </row>
    <row r="88" spans="1:6" x14ac:dyDescent="0.35">
      <c r="A88" s="3" t="s">
        <v>264</v>
      </c>
      <c r="B88" s="4">
        <v>3</v>
      </c>
      <c r="C88" s="3" t="s">
        <v>265</v>
      </c>
      <c r="D88" s="8" t="s">
        <v>266</v>
      </c>
      <c r="E88" s="6">
        <f t="shared" si="6"/>
        <v>3</v>
      </c>
      <c r="F88" s="9" t="s">
        <v>267</v>
      </c>
    </row>
    <row r="89" spans="1:6" x14ac:dyDescent="0.35">
      <c r="A89" s="3" t="s">
        <v>268</v>
      </c>
      <c r="B89" s="4">
        <v>3</v>
      </c>
      <c r="C89" s="3" t="s">
        <v>269</v>
      </c>
      <c r="D89" s="12" t="s">
        <v>248</v>
      </c>
      <c r="E89" s="6">
        <f t="shared" si="6"/>
        <v>4</v>
      </c>
      <c r="F89" s="13" t="s">
        <v>249</v>
      </c>
    </row>
    <row r="90" spans="1:6" x14ac:dyDescent="0.35">
      <c r="A90" s="3" t="s">
        <v>270</v>
      </c>
      <c r="B90" s="4">
        <v>3</v>
      </c>
      <c r="C90" s="3" t="s">
        <v>271</v>
      </c>
      <c r="D90" s="12" t="s">
        <v>272</v>
      </c>
      <c r="E90" s="6">
        <f t="shared" si="6"/>
        <v>4</v>
      </c>
      <c r="F90" s="13" t="s">
        <v>273</v>
      </c>
    </row>
    <row r="91" spans="1:6" x14ac:dyDescent="0.35">
      <c r="A91" s="3" t="s">
        <v>274</v>
      </c>
      <c r="B91" s="4">
        <v>3</v>
      </c>
      <c r="C91" s="3" t="s">
        <v>275</v>
      </c>
      <c r="D91" s="12" t="s">
        <v>276</v>
      </c>
      <c r="E91" s="6">
        <f t="shared" si="6"/>
        <v>4</v>
      </c>
      <c r="F91" s="13" t="s">
        <v>277</v>
      </c>
    </row>
    <row r="92" spans="1:6" x14ac:dyDescent="0.35">
      <c r="A92" s="3" t="s">
        <v>278</v>
      </c>
      <c r="B92" s="4">
        <v>3</v>
      </c>
      <c r="C92" s="3" t="s">
        <v>279</v>
      </c>
      <c r="D92" s="8" t="s">
        <v>280</v>
      </c>
      <c r="E92" s="6">
        <f t="shared" si="6"/>
        <v>3</v>
      </c>
      <c r="F92" s="9" t="s">
        <v>281</v>
      </c>
    </row>
    <row r="93" spans="1:6" x14ac:dyDescent="0.35">
      <c r="A93" s="3" t="s">
        <v>282</v>
      </c>
      <c r="B93" s="4">
        <v>3</v>
      </c>
      <c r="C93" s="3" t="s">
        <v>283</v>
      </c>
      <c r="D93" s="10" t="s">
        <v>284</v>
      </c>
      <c r="E93" s="6">
        <f t="shared" si="6"/>
        <v>4</v>
      </c>
      <c r="F93" s="11" t="s">
        <v>285</v>
      </c>
    </row>
    <row r="94" spans="1:6" x14ac:dyDescent="0.35">
      <c r="A94" s="3" t="s">
        <v>286</v>
      </c>
      <c r="B94" s="4">
        <v>3</v>
      </c>
      <c r="C94" s="3" t="s">
        <v>287</v>
      </c>
      <c r="D94" s="10" t="s">
        <v>288</v>
      </c>
      <c r="E94" s="6">
        <f t="shared" si="6"/>
        <v>4</v>
      </c>
      <c r="F94" s="11" t="s">
        <v>289</v>
      </c>
    </row>
    <row r="95" spans="1:6" x14ac:dyDescent="0.35">
      <c r="A95" s="3" t="s">
        <v>290</v>
      </c>
      <c r="B95" s="4">
        <v>3</v>
      </c>
      <c r="C95" s="3" t="s">
        <v>291</v>
      </c>
      <c r="D95" s="12" t="s">
        <v>292</v>
      </c>
      <c r="E95" s="6">
        <f t="shared" si="6"/>
        <v>4</v>
      </c>
      <c r="F95" s="13" t="s">
        <v>293</v>
      </c>
    </row>
    <row r="96" spans="1:6" x14ac:dyDescent="0.35">
      <c r="A96" s="3" t="s">
        <v>294</v>
      </c>
      <c r="B96" s="4">
        <v>3</v>
      </c>
      <c r="C96" s="3" t="s">
        <v>295</v>
      </c>
      <c r="D96" s="12" t="s">
        <v>296</v>
      </c>
      <c r="E96" s="6">
        <f t="shared" si="6"/>
        <v>4</v>
      </c>
      <c r="F96" s="13" t="s">
        <v>297</v>
      </c>
    </row>
    <row r="97" spans="1:6" x14ac:dyDescent="0.35">
      <c r="A97" s="3" t="s">
        <v>298</v>
      </c>
      <c r="B97" s="4">
        <v>3</v>
      </c>
      <c r="C97" s="3" t="s">
        <v>299</v>
      </c>
      <c r="D97" s="12" t="s">
        <v>248</v>
      </c>
      <c r="E97" s="6">
        <f t="shared" si="6"/>
        <v>4</v>
      </c>
      <c r="F97" s="13" t="s">
        <v>249</v>
      </c>
    </row>
    <row r="98" spans="1:6" x14ac:dyDescent="0.35">
      <c r="A98" s="3" t="s">
        <v>300</v>
      </c>
      <c r="B98" s="4">
        <v>3</v>
      </c>
      <c r="C98" s="3" t="s">
        <v>301</v>
      </c>
      <c r="D98" s="8" t="s">
        <v>302</v>
      </c>
      <c r="E98" s="6">
        <f t="shared" si="6"/>
        <v>3</v>
      </c>
      <c r="F98" s="9" t="s">
        <v>303</v>
      </c>
    </row>
    <row r="99" spans="1:6" x14ac:dyDescent="0.35">
      <c r="A99" s="3" t="s">
        <v>304</v>
      </c>
      <c r="B99" s="4">
        <v>3</v>
      </c>
      <c r="C99" s="3" t="s">
        <v>305</v>
      </c>
      <c r="D99" s="12" t="s">
        <v>306</v>
      </c>
      <c r="E99" s="6">
        <f t="shared" si="6"/>
        <v>4</v>
      </c>
      <c r="F99" s="13" t="s">
        <v>307</v>
      </c>
    </row>
    <row r="100" spans="1:6" x14ac:dyDescent="0.35">
      <c r="A100" s="3" t="s">
        <v>308</v>
      </c>
      <c r="B100" s="4">
        <v>3</v>
      </c>
      <c r="C100" s="3" t="s">
        <v>309</v>
      </c>
      <c r="D100" s="12" t="s">
        <v>310</v>
      </c>
      <c r="E100" s="6">
        <f t="shared" si="6"/>
        <v>4</v>
      </c>
      <c r="F100" s="13" t="s">
        <v>311</v>
      </c>
    </row>
    <row r="101" spans="1:6" x14ac:dyDescent="0.35">
      <c r="A101" s="3" t="s">
        <v>312</v>
      </c>
      <c r="B101" s="4">
        <v>3</v>
      </c>
      <c r="C101" s="3" t="s">
        <v>313</v>
      </c>
      <c r="D101" s="12" t="s">
        <v>314</v>
      </c>
      <c r="E101" s="6">
        <f t="shared" si="6"/>
        <v>4</v>
      </c>
      <c r="F101" s="13" t="s">
        <v>315</v>
      </c>
    </row>
    <row r="102" spans="1:6" x14ac:dyDescent="0.35">
      <c r="A102" s="3" t="s">
        <v>316</v>
      </c>
      <c r="B102" s="4">
        <v>3</v>
      </c>
      <c r="C102" s="3" t="s">
        <v>317</v>
      </c>
      <c r="D102" s="8" t="s">
        <v>318</v>
      </c>
      <c r="E102" s="6">
        <f t="shared" si="6"/>
        <v>3</v>
      </c>
      <c r="F102" s="9" t="s">
        <v>319</v>
      </c>
    </row>
    <row r="103" spans="1:6" x14ac:dyDescent="0.35">
      <c r="A103" s="3" t="s">
        <v>320</v>
      </c>
      <c r="B103" s="4">
        <v>3</v>
      </c>
      <c r="C103" s="3" t="s">
        <v>321</v>
      </c>
      <c r="D103" s="12" t="s">
        <v>322</v>
      </c>
      <c r="E103" s="6">
        <f t="shared" si="6"/>
        <v>4</v>
      </c>
      <c r="F103" s="13" t="s">
        <v>323</v>
      </c>
    </row>
    <row r="104" spans="1:6" x14ac:dyDescent="0.35">
      <c r="A104" s="3" t="s">
        <v>324</v>
      </c>
      <c r="B104" s="4">
        <v>3</v>
      </c>
      <c r="C104" s="3" t="s">
        <v>325</v>
      </c>
      <c r="D104" s="12" t="s">
        <v>326</v>
      </c>
      <c r="E104" s="6">
        <f t="shared" si="6"/>
        <v>4</v>
      </c>
      <c r="F104" s="13" t="s">
        <v>327</v>
      </c>
    </row>
    <row r="105" spans="1:6" x14ac:dyDescent="0.35">
      <c r="A105" s="3"/>
      <c r="B105" s="4">
        <v>3</v>
      </c>
      <c r="C105" s="3"/>
      <c r="D105" s="12" t="s">
        <v>328</v>
      </c>
      <c r="E105" s="6">
        <f>IF(LEN(D105)=1,1,IF(LEN(D105)=2,2,IF(LEN(D105)=4,3,IF(LEN(D105)=5,4))))</f>
        <v>4</v>
      </c>
      <c r="F105" s="13" t="s">
        <v>329</v>
      </c>
    </row>
    <row r="106" spans="1:6" x14ac:dyDescent="0.35">
      <c r="A106" s="3" t="s">
        <v>330</v>
      </c>
      <c r="B106" s="4">
        <v>3</v>
      </c>
      <c r="C106" s="3" t="s">
        <v>331</v>
      </c>
      <c r="D106" s="12" t="s">
        <v>332</v>
      </c>
      <c r="E106" s="6">
        <f t="shared" ref="E106:E169" si="7">IF(LEN(D106)=1,1,IF(LEN(D106)=2,2,IF(LEN(D106)=4,3,IF(LEN(D106)=5,4))))</f>
        <v>4</v>
      </c>
      <c r="F106" s="13" t="s">
        <v>333</v>
      </c>
    </row>
    <row r="107" spans="1:6" x14ac:dyDescent="0.35">
      <c r="A107" s="3" t="s">
        <v>334</v>
      </c>
      <c r="B107" s="4">
        <v>3</v>
      </c>
      <c r="C107" s="3" t="s">
        <v>335</v>
      </c>
      <c r="D107" s="12" t="s">
        <v>322</v>
      </c>
      <c r="E107" s="6">
        <f t="shared" si="7"/>
        <v>4</v>
      </c>
      <c r="F107" s="13" t="s">
        <v>323</v>
      </c>
    </row>
    <row r="108" spans="1:6" x14ac:dyDescent="0.35">
      <c r="A108" s="3" t="s">
        <v>336</v>
      </c>
      <c r="B108" s="4">
        <v>3</v>
      </c>
      <c r="C108" s="3" t="s">
        <v>337</v>
      </c>
      <c r="D108" s="12" t="s">
        <v>332</v>
      </c>
      <c r="E108" s="6">
        <f t="shared" si="7"/>
        <v>4</v>
      </c>
      <c r="F108" s="13" t="s">
        <v>333</v>
      </c>
    </row>
    <row r="109" spans="1:6" x14ac:dyDescent="0.35">
      <c r="A109" s="3" t="s">
        <v>338</v>
      </c>
      <c r="B109" s="4">
        <v>3</v>
      </c>
      <c r="C109" s="3" t="s">
        <v>339</v>
      </c>
      <c r="D109" s="8" t="s">
        <v>340</v>
      </c>
      <c r="E109" s="6">
        <f t="shared" si="7"/>
        <v>3</v>
      </c>
      <c r="F109" s="9" t="s">
        <v>341</v>
      </c>
    </row>
    <row r="110" spans="1:6" x14ac:dyDescent="0.35">
      <c r="A110" s="3" t="s">
        <v>342</v>
      </c>
      <c r="B110" s="4">
        <v>3</v>
      </c>
      <c r="C110" s="3" t="s">
        <v>343</v>
      </c>
      <c r="D110" s="12" t="s">
        <v>344</v>
      </c>
      <c r="E110" s="6">
        <f t="shared" si="7"/>
        <v>4</v>
      </c>
      <c r="F110" s="13" t="s">
        <v>345</v>
      </c>
    </row>
    <row r="111" spans="1:6" x14ac:dyDescent="0.35">
      <c r="A111" s="3" t="s">
        <v>346</v>
      </c>
      <c r="B111" s="4">
        <v>3</v>
      </c>
      <c r="C111" s="3" t="s">
        <v>347</v>
      </c>
      <c r="D111" s="12" t="s">
        <v>326</v>
      </c>
      <c r="E111" s="6">
        <f t="shared" si="7"/>
        <v>4</v>
      </c>
      <c r="F111" s="13" t="s">
        <v>327</v>
      </c>
    </row>
    <row r="112" spans="1:6" x14ac:dyDescent="0.35">
      <c r="A112" s="3" t="s">
        <v>348</v>
      </c>
      <c r="B112" s="4">
        <v>3</v>
      </c>
      <c r="C112" s="3" t="s">
        <v>349</v>
      </c>
      <c r="D112" s="12" t="s">
        <v>350</v>
      </c>
      <c r="E112" s="6">
        <f t="shared" si="7"/>
        <v>4</v>
      </c>
      <c r="F112" s="13" t="s">
        <v>351</v>
      </c>
    </row>
    <row r="113" spans="1:6" x14ac:dyDescent="0.35">
      <c r="A113" s="3" t="s">
        <v>352</v>
      </c>
      <c r="B113" s="4">
        <v>3</v>
      </c>
      <c r="C113" s="3" t="s">
        <v>353</v>
      </c>
      <c r="D113" s="8" t="s">
        <v>340</v>
      </c>
      <c r="E113" s="6">
        <f t="shared" si="7"/>
        <v>3</v>
      </c>
      <c r="F113" s="9" t="s">
        <v>341</v>
      </c>
    </row>
    <row r="114" spans="1:6" x14ac:dyDescent="0.35">
      <c r="A114" s="3" t="s">
        <v>354</v>
      </c>
      <c r="B114" s="4">
        <v>2</v>
      </c>
      <c r="C114" s="3" t="s">
        <v>355</v>
      </c>
      <c r="D114" s="8" t="s">
        <v>356</v>
      </c>
      <c r="E114" s="6">
        <f t="shared" si="7"/>
        <v>3</v>
      </c>
      <c r="F114" s="9" t="s">
        <v>357</v>
      </c>
    </row>
    <row r="115" spans="1:6" x14ac:dyDescent="0.35">
      <c r="A115" s="3" t="s">
        <v>358</v>
      </c>
      <c r="B115" s="4">
        <v>3</v>
      </c>
      <c r="C115" s="3" t="s">
        <v>359</v>
      </c>
      <c r="D115" s="12" t="s">
        <v>360</v>
      </c>
      <c r="E115" s="6">
        <f t="shared" si="7"/>
        <v>4</v>
      </c>
      <c r="F115" s="13" t="s">
        <v>361</v>
      </c>
    </row>
    <row r="116" spans="1:6" x14ac:dyDescent="0.35">
      <c r="A116" s="3" t="s">
        <v>362</v>
      </c>
      <c r="B116" s="4">
        <v>3</v>
      </c>
      <c r="C116" s="3" t="s">
        <v>363</v>
      </c>
      <c r="D116" s="12" t="s">
        <v>364</v>
      </c>
      <c r="E116" s="6">
        <f t="shared" si="7"/>
        <v>4</v>
      </c>
      <c r="F116" s="13" t="s">
        <v>365</v>
      </c>
    </row>
    <row r="117" spans="1:6" x14ac:dyDescent="0.35">
      <c r="A117" s="3" t="s">
        <v>366</v>
      </c>
      <c r="B117" s="4">
        <v>3</v>
      </c>
      <c r="C117" s="3" t="s">
        <v>367</v>
      </c>
      <c r="D117" s="8" t="s">
        <v>368</v>
      </c>
      <c r="E117" s="6">
        <f t="shared" si="7"/>
        <v>2</v>
      </c>
      <c r="F117" s="9" t="s">
        <v>369</v>
      </c>
    </row>
    <row r="118" spans="1:6" x14ac:dyDescent="0.35">
      <c r="A118" s="3" t="s">
        <v>370</v>
      </c>
      <c r="B118" s="4">
        <v>3</v>
      </c>
      <c r="C118" s="3" t="s">
        <v>371</v>
      </c>
      <c r="D118" s="12" t="s">
        <v>372</v>
      </c>
      <c r="E118" s="6">
        <f t="shared" si="7"/>
        <v>4</v>
      </c>
      <c r="F118" s="13" t="s">
        <v>373</v>
      </c>
    </row>
    <row r="119" spans="1:6" x14ac:dyDescent="0.35">
      <c r="A119" s="3" t="s">
        <v>374</v>
      </c>
      <c r="B119" s="4">
        <v>3</v>
      </c>
      <c r="C119" s="3" t="s">
        <v>375</v>
      </c>
      <c r="D119" s="8" t="s">
        <v>376</v>
      </c>
      <c r="E119" s="6">
        <f t="shared" si="7"/>
        <v>3</v>
      </c>
      <c r="F119" s="9" t="s">
        <v>377</v>
      </c>
    </row>
    <row r="120" spans="1:6" x14ac:dyDescent="0.35">
      <c r="A120" s="3" t="s">
        <v>378</v>
      </c>
      <c r="B120" s="4">
        <v>3</v>
      </c>
      <c r="C120" s="3" t="s">
        <v>379</v>
      </c>
      <c r="D120" s="8" t="s">
        <v>356</v>
      </c>
      <c r="E120" s="6">
        <f t="shared" si="7"/>
        <v>3</v>
      </c>
      <c r="F120" s="9" t="s">
        <v>357</v>
      </c>
    </row>
    <row r="121" spans="1:6" x14ac:dyDescent="0.35">
      <c r="A121" s="3" t="s">
        <v>380</v>
      </c>
      <c r="B121" s="4">
        <v>3</v>
      </c>
      <c r="C121" s="3" t="s">
        <v>381</v>
      </c>
      <c r="D121" s="8" t="s">
        <v>356</v>
      </c>
      <c r="E121" s="6">
        <f t="shared" si="7"/>
        <v>3</v>
      </c>
      <c r="F121" s="9" t="s">
        <v>357</v>
      </c>
    </row>
    <row r="122" spans="1:6" x14ac:dyDescent="0.35">
      <c r="A122" s="3" t="s">
        <v>382</v>
      </c>
      <c r="B122" s="4">
        <v>3</v>
      </c>
      <c r="C122" s="3" t="s">
        <v>383</v>
      </c>
      <c r="D122" s="8" t="s">
        <v>384</v>
      </c>
      <c r="E122" s="6">
        <f t="shared" si="7"/>
        <v>2</v>
      </c>
      <c r="F122" s="9" t="s">
        <v>385</v>
      </c>
    </row>
    <row r="123" spans="1:6" x14ac:dyDescent="0.35">
      <c r="A123" s="3" t="s">
        <v>386</v>
      </c>
      <c r="B123" s="4">
        <v>3</v>
      </c>
      <c r="C123" s="3" t="s">
        <v>387</v>
      </c>
      <c r="D123" s="8" t="s">
        <v>388</v>
      </c>
      <c r="E123" s="6">
        <f t="shared" si="7"/>
        <v>3</v>
      </c>
      <c r="F123" s="9" t="s">
        <v>389</v>
      </c>
    </row>
    <row r="124" spans="1:6" x14ac:dyDescent="0.35">
      <c r="A124" s="3" t="s">
        <v>390</v>
      </c>
      <c r="B124" s="4">
        <v>3</v>
      </c>
      <c r="C124" s="3" t="s">
        <v>391</v>
      </c>
      <c r="D124" s="8" t="s">
        <v>392</v>
      </c>
      <c r="E124" s="6">
        <f t="shared" si="7"/>
        <v>3</v>
      </c>
      <c r="F124" s="9" t="s">
        <v>393</v>
      </c>
    </row>
    <row r="125" spans="1:6" x14ac:dyDescent="0.35">
      <c r="A125" s="3" t="s">
        <v>394</v>
      </c>
      <c r="B125" s="4">
        <v>3</v>
      </c>
      <c r="C125" s="3" t="s">
        <v>395</v>
      </c>
      <c r="D125" s="12" t="s">
        <v>326</v>
      </c>
      <c r="E125" s="6">
        <f t="shared" si="7"/>
        <v>4</v>
      </c>
      <c r="F125" s="13" t="s">
        <v>327</v>
      </c>
    </row>
    <row r="126" spans="1:6" x14ac:dyDescent="0.35">
      <c r="A126" s="3" t="s">
        <v>396</v>
      </c>
      <c r="B126" s="4">
        <v>3</v>
      </c>
      <c r="C126" s="3" t="s">
        <v>397</v>
      </c>
      <c r="D126" s="12" t="s">
        <v>398</v>
      </c>
      <c r="E126" s="6">
        <f t="shared" si="7"/>
        <v>4</v>
      </c>
      <c r="F126" s="13" t="s">
        <v>399</v>
      </c>
    </row>
    <row r="127" spans="1:6" x14ac:dyDescent="0.35">
      <c r="A127" s="3" t="s">
        <v>400</v>
      </c>
      <c r="B127" s="4">
        <v>3</v>
      </c>
      <c r="C127" s="3" t="s">
        <v>401</v>
      </c>
      <c r="D127" s="12" t="s">
        <v>402</v>
      </c>
      <c r="E127" s="6">
        <f t="shared" si="7"/>
        <v>4</v>
      </c>
      <c r="F127" s="13" t="s">
        <v>403</v>
      </c>
    </row>
    <row r="128" spans="1:6" x14ac:dyDescent="0.35">
      <c r="A128" s="3" t="s">
        <v>404</v>
      </c>
      <c r="B128" s="4">
        <v>3</v>
      </c>
      <c r="C128" s="3" t="s">
        <v>405</v>
      </c>
      <c r="D128" s="12" t="s">
        <v>406</v>
      </c>
      <c r="E128" s="6">
        <f t="shared" si="7"/>
        <v>4</v>
      </c>
      <c r="F128" s="13" t="s">
        <v>407</v>
      </c>
    </row>
    <row r="129" spans="1:7" x14ac:dyDescent="0.35">
      <c r="A129" s="3" t="s">
        <v>408</v>
      </c>
      <c r="B129" s="4">
        <v>3</v>
      </c>
      <c r="C129" s="3" t="s">
        <v>409</v>
      </c>
      <c r="D129" s="8" t="s">
        <v>356</v>
      </c>
      <c r="E129" s="6">
        <f t="shared" si="7"/>
        <v>3</v>
      </c>
      <c r="F129" s="9" t="s">
        <v>357</v>
      </c>
    </row>
    <row r="130" spans="1:7" x14ac:dyDescent="0.35">
      <c r="A130" s="3" t="s">
        <v>410</v>
      </c>
      <c r="B130" s="4">
        <v>2</v>
      </c>
      <c r="C130" s="3" t="s">
        <v>411</v>
      </c>
      <c r="D130" s="8" t="s">
        <v>140</v>
      </c>
      <c r="E130" s="6">
        <f t="shared" si="7"/>
        <v>2</v>
      </c>
      <c r="F130" s="9" t="s">
        <v>141</v>
      </c>
    </row>
    <row r="131" spans="1:7" x14ac:dyDescent="0.35">
      <c r="A131" s="3" t="s">
        <v>412</v>
      </c>
      <c r="B131" s="4">
        <v>3</v>
      </c>
      <c r="C131" s="3" t="s">
        <v>413</v>
      </c>
      <c r="D131" s="8" t="s">
        <v>280</v>
      </c>
      <c r="E131" s="6">
        <f t="shared" si="7"/>
        <v>3</v>
      </c>
      <c r="F131" s="9" t="s">
        <v>281</v>
      </c>
    </row>
    <row r="132" spans="1:7" x14ac:dyDescent="0.35">
      <c r="A132" s="3" t="s">
        <v>414</v>
      </c>
      <c r="B132" s="4">
        <v>3</v>
      </c>
      <c r="C132" s="3" t="s">
        <v>415</v>
      </c>
      <c r="D132" s="12" t="s">
        <v>416</v>
      </c>
      <c r="E132" s="6">
        <f t="shared" si="7"/>
        <v>4</v>
      </c>
      <c r="F132" s="13" t="s">
        <v>417</v>
      </c>
    </row>
    <row r="133" spans="1:7" x14ac:dyDescent="0.35">
      <c r="A133" s="3" t="s">
        <v>418</v>
      </c>
      <c r="B133" s="4">
        <v>3</v>
      </c>
      <c r="C133" s="3" t="s">
        <v>419</v>
      </c>
      <c r="D133" s="8" t="s">
        <v>420</v>
      </c>
      <c r="E133" s="6">
        <f t="shared" si="7"/>
        <v>3</v>
      </c>
      <c r="F133" s="9" t="s">
        <v>421</v>
      </c>
    </row>
    <row r="134" spans="1:7" x14ac:dyDescent="0.35">
      <c r="A134" s="3" t="s">
        <v>422</v>
      </c>
      <c r="B134" s="4">
        <v>3</v>
      </c>
      <c r="C134" s="3" t="s">
        <v>423</v>
      </c>
      <c r="D134" s="12" t="s">
        <v>424</v>
      </c>
      <c r="E134" s="6">
        <f t="shared" si="7"/>
        <v>4</v>
      </c>
      <c r="F134" s="13" t="s">
        <v>425</v>
      </c>
    </row>
    <row r="135" spans="1:7" x14ac:dyDescent="0.35">
      <c r="A135" s="3" t="s">
        <v>426</v>
      </c>
      <c r="B135" s="4">
        <v>3</v>
      </c>
      <c r="C135" s="3" t="s">
        <v>427</v>
      </c>
      <c r="D135" s="12" t="s">
        <v>428</v>
      </c>
      <c r="E135" s="6">
        <f t="shared" si="7"/>
        <v>4</v>
      </c>
      <c r="F135" s="13" t="s">
        <v>429</v>
      </c>
    </row>
    <row r="136" spans="1:7" x14ac:dyDescent="0.35">
      <c r="A136" s="3" t="s">
        <v>430</v>
      </c>
      <c r="B136" s="4">
        <v>3</v>
      </c>
      <c r="C136" s="3" t="s">
        <v>431</v>
      </c>
      <c r="D136" s="10" t="s">
        <v>432</v>
      </c>
      <c r="E136" s="6">
        <f t="shared" si="7"/>
        <v>4</v>
      </c>
      <c r="F136" s="11" t="s">
        <v>433</v>
      </c>
      <c r="G136" s="15"/>
    </row>
    <row r="137" spans="1:7" x14ac:dyDescent="0.35">
      <c r="A137" s="3" t="s">
        <v>434</v>
      </c>
      <c r="B137" s="4">
        <v>3</v>
      </c>
      <c r="C137" s="3" t="s">
        <v>435</v>
      </c>
      <c r="D137" s="12" t="s">
        <v>436</v>
      </c>
      <c r="E137" s="6">
        <f t="shared" si="7"/>
        <v>4</v>
      </c>
      <c r="F137" s="13" t="s">
        <v>437</v>
      </c>
    </row>
    <row r="138" spans="1:7" x14ac:dyDescent="0.35">
      <c r="A138" s="3" t="s">
        <v>438</v>
      </c>
      <c r="B138" s="4">
        <v>3</v>
      </c>
      <c r="C138" s="3" t="s">
        <v>439</v>
      </c>
      <c r="D138" s="12" t="s">
        <v>436</v>
      </c>
      <c r="E138" s="6">
        <f t="shared" si="7"/>
        <v>4</v>
      </c>
      <c r="F138" s="13" t="s">
        <v>437</v>
      </c>
    </row>
    <row r="139" spans="1:7" x14ac:dyDescent="0.35">
      <c r="A139" s="3" t="s">
        <v>440</v>
      </c>
      <c r="B139" s="4">
        <v>3</v>
      </c>
      <c r="C139" s="3" t="s">
        <v>441</v>
      </c>
      <c r="D139" s="12" t="s">
        <v>442</v>
      </c>
      <c r="E139" s="6">
        <f t="shared" si="7"/>
        <v>4</v>
      </c>
      <c r="F139" s="13" t="s">
        <v>443</v>
      </c>
    </row>
    <row r="140" spans="1:7" x14ac:dyDescent="0.35">
      <c r="A140" s="3" t="s">
        <v>444</v>
      </c>
      <c r="B140" s="4">
        <v>3</v>
      </c>
      <c r="C140" s="3" t="s">
        <v>445</v>
      </c>
      <c r="D140" s="12" t="s">
        <v>436</v>
      </c>
      <c r="E140" s="6">
        <f t="shared" si="7"/>
        <v>4</v>
      </c>
      <c r="F140" s="13" t="s">
        <v>437</v>
      </c>
    </row>
    <row r="141" spans="1:7" x14ac:dyDescent="0.35">
      <c r="A141" s="3" t="s">
        <v>446</v>
      </c>
      <c r="B141" s="4">
        <v>3</v>
      </c>
      <c r="C141" s="3" t="s">
        <v>447</v>
      </c>
      <c r="D141" s="12" t="s">
        <v>448</v>
      </c>
      <c r="E141" s="6">
        <f t="shared" si="7"/>
        <v>4</v>
      </c>
      <c r="F141" s="13" t="s">
        <v>449</v>
      </c>
    </row>
    <row r="142" spans="1:7" x14ac:dyDescent="0.35">
      <c r="A142" s="3" t="s">
        <v>450</v>
      </c>
      <c r="B142" s="4">
        <v>3</v>
      </c>
      <c r="C142" s="3" t="s">
        <v>451</v>
      </c>
      <c r="D142" s="12" t="s">
        <v>248</v>
      </c>
      <c r="E142" s="6">
        <f t="shared" si="7"/>
        <v>4</v>
      </c>
      <c r="F142" s="13" t="s">
        <v>249</v>
      </c>
    </row>
    <row r="143" spans="1:7" x14ac:dyDescent="0.35">
      <c r="A143" s="3" t="s">
        <v>452</v>
      </c>
      <c r="B143" s="4">
        <v>3</v>
      </c>
      <c r="C143" s="3" t="s">
        <v>453</v>
      </c>
      <c r="D143" s="12" t="s">
        <v>306</v>
      </c>
      <c r="E143" s="6">
        <f t="shared" si="7"/>
        <v>4</v>
      </c>
      <c r="F143" s="13" t="s">
        <v>307</v>
      </c>
    </row>
    <row r="144" spans="1:7" x14ac:dyDescent="0.35">
      <c r="A144" s="3" t="s">
        <v>454</v>
      </c>
      <c r="B144" s="4">
        <v>3</v>
      </c>
      <c r="C144" s="3" t="s">
        <v>455</v>
      </c>
      <c r="D144" s="10" t="s">
        <v>456</v>
      </c>
      <c r="E144" s="6">
        <f t="shared" si="7"/>
        <v>4</v>
      </c>
      <c r="F144" s="11" t="s">
        <v>457</v>
      </c>
    </row>
    <row r="145" spans="1:6" x14ac:dyDescent="0.35">
      <c r="A145" s="3" t="s">
        <v>458</v>
      </c>
      <c r="B145" s="4">
        <v>1</v>
      </c>
      <c r="C145" s="3" t="s">
        <v>459</v>
      </c>
      <c r="D145" s="8" t="s">
        <v>460</v>
      </c>
      <c r="E145" s="6">
        <f t="shared" si="7"/>
        <v>2</v>
      </c>
      <c r="F145" s="9" t="s">
        <v>461</v>
      </c>
    </row>
    <row r="146" spans="1:6" x14ac:dyDescent="0.35">
      <c r="A146" s="3" t="s">
        <v>462</v>
      </c>
      <c r="B146" s="4">
        <v>2</v>
      </c>
      <c r="C146" s="3" t="s">
        <v>463</v>
      </c>
      <c r="D146" s="5" t="s">
        <v>464</v>
      </c>
      <c r="E146" s="6">
        <f t="shared" si="7"/>
        <v>3</v>
      </c>
      <c r="F146" s="7" t="s">
        <v>465</v>
      </c>
    </row>
    <row r="147" spans="1:6" x14ac:dyDescent="0.35">
      <c r="A147" s="3" t="s">
        <v>466</v>
      </c>
      <c r="B147" s="4">
        <v>3</v>
      </c>
      <c r="C147" s="3" t="s">
        <v>467</v>
      </c>
      <c r="D147" s="5" t="s">
        <v>252</v>
      </c>
      <c r="E147" s="6">
        <f t="shared" si="7"/>
        <v>2</v>
      </c>
      <c r="F147" s="7" t="s">
        <v>253</v>
      </c>
    </row>
    <row r="148" spans="1:6" x14ac:dyDescent="0.35">
      <c r="A148" s="3" t="s">
        <v>468</v>
      </c>
      <c r="B148" s="4">
        <v>2</v>
      </c>
      <c r="C148" s="3" t="s">
        <v>469</v>
      </c>
      <c r="D148" s="10" t="s">
        <v>470</v>
      </c>
      <c r="E148" s="6">
        <f t="shared" si="7"/>
        <v>4</v>
      </c>
      <c r="F148" s="11" t="s">
        <v>471</v>
      </c>
    </row>
    <row r="149" spans="1:6" x14ac:dyDescent="0.35">
      <c r="A149" s="3" t="s">
        <v>472</v>
      </c>
      <c r="B149" s="4">
        <v>3</v>
      </c>
      <c r="C149" s="3" t="s">
        <v>473</v>
      </c>
      <c r="D149" s="10" t="s">
        <v>474</v>
      </c>
      <c r="E149" s="6">
        <f t="shared" si="7"/>
        <v>4</v>
      </c>
      <c r="F149" s="11" t="s">
        <v>475</v>
      </c>
    </row>
    <row r="150" spans="1:6" x14ac:dyDescent="0.35">
      <c r="A150" s="3" t="s">
        <v>476</v>
      </c>
      <c r="B150" s="4">
        <v>2</v>
      </c>
      <c r="C150" s="3" t="s">
        <v>477</v>
      </c>
      <c r="D150" s="12" t="s">
        <v>478</v>
      </c>
      <c r="E150" s="6">
        <f t="shared" si="7"/>
        <v>4</v>
      </c>
      <c r="F150" s="13" t="s">
        <v>479</v>
      </c>
    </row>
    <row r="151" spans="1:6" x14ac:dyDescent="0.35">
      <c r="A151" s="3" t="s">
        <v>480</v>
      </c>
      <c r="B151" s="4">
        <v>3</v>
      </c>
      <c r="C151" s="3" t="s">
        <v>481</v>
      </c>
      <c r="D151" s="12" t="s">
        <v>478</v>
      </c>
      <c r="E151" s="6">
        <f t="shared" si="7"/>
        <v>4</v>
      </c>
      <c r="F151" s="13" t="s">
        <v>479</v>
      </c>
    </row>
    <row r="152" spans="1:6" x14ac:dyDescent="0.35">
      <c r="A152" s="3" t="s">
        <v>482</v>
      </c>
      <c r="B152" s="4">
        <v>3</v>
      </c>
      <c r="C152" s="3" t="s">
        <v>483</v>
      </c>
      <c r="D152" s="12" t="s">
        <v>478</v>
      </c>
      <c r="E152" s="6">
        <f t="shared" si="7"/>
        <v>4</v>
      </c>
      <c r="F152" s="13" t="s">
        <v>479</v>
      </c>
    </row>
    <row r="153" spans="1:6" x14ac:dyDescent="0.35">
      <c r="A153" s="3" t="s">
        <v>484</v>
      </c>
      <c r="B153" s="4">
        <v>3</v>
      </c>
      <c r="C153" s="3" t="s">
        <v>485</v>
      </c>
      <c r="D153" s="12" t="s">
        <v>478</v>
      </c>
      <c r="E153" s="6">
        <f t="shared" si="7"/>
        <v>4</v>
      </c>
      <c r="F153" s="13" t="s">
        <v>479</v>
      </c>
    </row>
    <row r="154" spans="1:6" x14ac:dyDescent="0.35">
      <c r="A154" s="3" t="s">
        <v>486</v>
      </c>
      <c r="B154" s="4">
        <v>3</v>
      </c>
      <c r="C154" s="3" t="s">
        <v>487</v>
      </c>
      <c r="D154" s="12" t="s">
        <v>478</v>
      </c>
      <c r="E154" s="6">
        <f t="shared" si="7"/>
        <v>4</v>
      </c>
      <c r="F154" s="13" t="s">
        <v>479</v>
      </c>
    </row>
    <row r="155" spans="1:6" x14ac:dyDescent="0.35">
      <c r="A155" s="3" t="s">
        <v>488</v>
      </c>
      <c r="B155" s="4">
        <v>2</v>
      </c>
      <c r="C155" s="3" t="s">
        <v>489</v>
      </c>
      <c r="D155" s="12" t="s">
        <v>478</v>
      </c>
      <c r="E155" s="6">
        <f t="shared" si="7"/>
        <v>4</v>
      </c>
      <c r="F155" s="13" t="s">
        <v>479</v>
      </c>
    </row>
    <row r="156" spans="1:6" x14ac:dyDescent="0.35">
      <c r="A156" s="3" t="s">
        <v>490</v>
      </c>
      <c r="B156" s="4">
        <v>2</v>
      </c>
      <c r="C156" s="3" t="s">
        <v>491</v>
      </c>
      <c r="D156" s="12" t="s">
        <v>478</v>
      </c>
      <c r="E156" s="6">
        <f t="shared" si="7"/>
        <v>4</v>
      </c>
      <c r="F156" s="13" t="s">
        <v>479</v>
      </c>
    </row>
    <row r="157" spans="1:6" x14ac:dyDescent="0.35">
      <c r="A157" s="3" t="s">
        <v>492</v>
      </c>
      <c r="B157" s="4">
        <v>3</v>
      </c>
      <c r="C157" s="3" t="s">
        <v>493</v>
      </c>
      <c r="D157" s="12" t="s">
        <v>478</v>
      </c>
      <c r="E157" s="6">
        <f t="shared" si="7"/>
        <v>4</v>
      </c>
      <c r="F157" s="13" t="s">
        <v>479</v>
      </c>
    </row>
    <row r="158" spans="1:6" x14ac:dyDescent="0.35">
      <c r="A158" s="3" t="s">
        <v>494</v>
      </c>
      <c r="B158" s="4">
        <v>3</v>
      </c>
      <c r="C158" s="3" t="s">
        <v>495</v>
      </c>
      <c r="D158" s="12" t="s">
        <v>478</v>
      </c>
      <c r="E158" s="6">
        <f t="shared" si="7"/>
        <v>4</v>
      </c>
      <c r="F158" s="13" t="s">
        <v>479</v>
      </c>
    </row>
    <row r="159" spans="1:6" x14ac:dyDescent="0.35">
      <c r="A159" s="3" t="s">
        <v>496</v>
      </c>
      <c r="B159" s="4">
        <v>3</v>
      </c>
      <c r="C159" s="3" t="s">
        <v>497</v>
      </c>
      <c r="D159" s="12" t="s">
        <v>498</v>
      </c>
      <c r="E159" s="6">
        <f t="shared" si="7"/>
        <v>4</v>
      </c>
      <c r="F159" s="13" t="s">
        <v>499</v>
      </c>
    </row>
    <row r="160" spans="1:6" x14ac:dyDescent="0.35">
      <c r="A160" s="3" t="s">
        <v>500</v>
      </c>
      <c r="B160" s="4">
        <v>2</v>
      </c>
      <c r="C160" s="3" t="s">
        <v>501</v>
      </c>
      <c r="D160" s="12" t="s">
        <v>502</v>
      </c>
      <c r="E160" s="6">
        <f t="shared" si="7"/>
        <v>4</v>
      </c>
      <c r="F160" s="13" t="s">
        <v>503</v>
      </c>
    </row>
    <row r="161" spans="1:6" x14ac:dyDescent="0.35">
      <c r="A161" s="3" t="s">
        <v>504</v>
      </c>
      <c r="B161" s="4">
        <v>3</v>
      </c>
      <c r="C161" s="3" t="s">
        <v>505</v>
      </c>
      <c r="D161" s="12" t="s">
        <v>502</v>
      </c>
      <c r="E161" s="6">
        <f t="shared" si="7"/>
        <v>4</v>
      </c>
      <c r="F161" s="13" t="s">
        <v>503</v>
      </c>
    </row>
    <row r="162" spans="1:6" x14ac:dyDescent="0.35">
      <c r="A162" s="3" t="s">
        <v>506</v>
      </c>
      <c r="B162" s="4">
        <v>3</v>
      </c>
      <c r="C162" s="3" t="s">
        <v>507</v>
      </c>
      <c r="D162" s="12" t="s">
        <v>498</v>
      </c>
      <c r="E162" s="6">
        <f t="shared" si="7"/>
        <v>4</v>
      </c>
      <c r="F162" s="13" t="s">
        <v>499</v>
      </c>
    </row>
    <row r="163" spans="1:6" x14ac:dyDescent="0.35">
      <c r="A163" s="3" t="s">
        <v>508</v>
      </c>
      <c r="B163" s="4">
        <v>3</v>
      </c>
      <c r="C163" s="3" t="s">
        <v>509</v>
      </c>
      <c r="D163" s="12" t="s">
        <v>510</v>
      </c>
      <c r="E163" s="6">
        <f t="shared" si="7"/>
        <v>4</v>
      </c>
      <c r="F163" s="13" t="s">
        <v>511</v>
      </c>
    </row>
    <row r="164" spans="1:6" x14ac:dyDescent="0.35">
      <c r="A164" s="3" t="s">
        <v>512</v>
      </c>
      <c r="B164" s="4">
        <v>3</v>
      </c>
      <c r="C164" s="3" t="s">
        <v>513</v>
      </c>
      <c r="D164" s="12" t="s">
        <v>510</v>
      </c>
      <c r="E164" s="6">
        <f t="shared" si="7"/>
        <v>4</v>
      </c>
      <c r="F164" s="13" t="s">
        <v>511</v>
      </c>
    </row>
    <row r="165" spans="1:6" x14ac:dyDescent="0.35">
      <c r="A165" s="3" t="s">
        <v>514</v>
      </c>
      <c r="B165" s="4">
        <v>2</v>
      </c>
      <c r="C165" s="3" t="s">
        <v>515</v>
      </c>
      <c r="D165" s="12" t="s">
        <v>516</v>
      </c>
      <c r="E165" s="6">
        <f t="shared" si="7"/>
        <v>4</v>
      </c>
      <c r="F165" s="13" t="s">
        <v>517</v>
      </c>
    </row>
    <row r="166" spans="1:6" x14ac:dyDescent="0.35">
      <c r="A166" s="3" t="s">
        <v>518</v>
      </c>
      <c r="B166" s="4">
        <v>3</v>
      </c>
      <c r="C166" s="3" t="s">
        <v>519</v>
      </c>
      <c r="D166" s="12" t="s">
        <v>520</v>
      </c>
      <c r="E166" s="6">
        <f t="shared" si="7"/>
        <v>4</v>
      </c>
      <c r="F166" s="13" t="s">
        <v>521</v>
      </c>
    </row>
    <row r="167" spans="1:6" x14ac:dyDescent="0.35">
      <c r="A167" s="3" t="s">
        <v>522</v>
      </c>
      <c r="B167" s="4">
        <v>3</v>
      </c>
      <c r="C167" s="3" t="s">
        <v>523</v>
      </c>
      <c r="D167" s="12" t="s">
        <v>520</v>
      </c>
      <c r="E167" s="6">
        <f t="shared" si="7"/>
        <v>4</v>
      </c>
      <c r="F167" s="13" t="s">
        <v>521</v>
      </c>
    </row>
    <row r="168" spans="1:6" x14ac:dyDescent="0.35">
      <c r="A168" s="3" t="s">
        <v>524</v>
      </c>
      <c r="B168" s="4">
        <v>3</v>
      </c>
      <c r="C168" s="3" t="s">
        <v>525</v>
      </c>
      <c r="D168" s="12" t="s">
        <v>520</v>
      </c>
      <c r="E168" s="6">
        <f t="shared" si="7"/>
        <v>4</v>
      </c>
      <c r="F168" s="13" t="s">
        <v>521</v>
      </c>
    </row>
    <row r="169" spans="1:6" x14ac:dyDescent="0.35">
      <c r="A169" s="3" t="s">
        <v>526</v>
      </c>
      <c r="B169" s="4">
        <v>3</v>
      </c>
      <c r="C169" s="3" t="s">
        <v>527</v>
      </c>
      <c r="D169" s="12" t="s">
        <v>520</v>
      </c>
      <c r="E169" s="6">
        <f t="shared" si="7"/>
        <v>4</v>
      </c>
      <c r="F169" s="13" t="s">
        <v>521</v>
      </c>
    </row>
    <row r="170" spans="1:6" x14ac:dyDescent="0.35">
      <c r="A170" s="3" t="s">
        <v>528</v>
      </c>
      <c r="B170" s="4">
        <v>2</v>
      </c>
      <c r="C170" s="3" t="s">
        <v>529</v>
      </c>
      <c r="D170" s="12" t="s">
        <v>530</v>
      </c>
      <c r="E170" s="6">
        <f t="shared" ref="E170:E173" si="8">IF(LEN(D170)=1,1,IF(LEN(D170)=2,2,IF(LEN(D170)=4,3,IF(LEN(D170)=5,4))))</f>
        <v>4</v>
      </c>
      <c r="F170" s="13" t="s">
        <v>531</v>
      </c>
    </row>
    <row r="171" spans="1:6" x14ac:dyDescent="0.35">
      <c r="A171" s="3" t="s">
        <v>532</v>
      </c>
      <c r="B171" s="4">
        <v>3</v>
      </c>
      <c r="C171" s="3" t="s">
        <v>533</v>
      </c>
      <c r="D171" s="12" t="s">
        <v>530</v>
      </c>
      <c r="E171" s="6">
        <f t="shared" si="8"/>
        <v>4</v>
      </c>
      <c r="F171" s="13" t="s">
        <v>531</v>
      </c>
    </row>
    <row r="172" spans="1:6" x14ac:dyDescent="0.35">
      <c r="A172" s="3" t="s">
        <v>534</v>
      </c>
      <c r="B172" s="4">
        <v>2</v>
      </c>
      <c r="C172" s="3" t="s">
        <v>535</v>
      </c>
      <c r="D172" s="8" t="s">
        <v>536</v>
      </c>
      <c r="E172" s="6">
        <f t="shared" si="8"/>
        <v>3</v>
      </c>
      <c r="F172" s="9" t="s">
        <v>537</v>
      </c>
    </row>
    <row r="173" spans="1:6" x14ac:dyDescent="0.35">
      <c r="A173" s="3" t="s">
        <v>538</v>
      </c>
      <c r="B173" s="4">
        <v>3</v>
      </c>
      <c r="C173" s="3" t="s">
        <v>539</v>
      </c>
      <c r="D173" s="8" t="s">
        <v>536</v>
      </c>
      <c r="E173" s="6">
        <f t="shared" si="8"/>
        <v>3</v>
      </c>
      <c r="F173" s="9" t="s">
        <v>537</v>
      </c>
    </row>
    <row r="174" spans="1:6" x14ac:dyDescent="0.35">
      <c r="A174" s="3" t="s">
        <v>540</v>
      </c>
      <c r="B174" s="4">
        <v>1</v>
      </c>
      <c r="C174" s="3" t="s">
        <v>541</v>
      </c>
      <c r="D174" s="5" t="s">
        <v>542</v>
      </c>
      <c r="E174" s="6">
        <v>1</v>
      </c>
      <c r="F174" s="7" t="s">
        <v>543</v>
      </c>
    </row>
    <row r="175" spans="1:6" x14ac:dyDescent="0.35">
      <c r="A175" s="3" t="s">
        <v>544</v>
      </c>
      <c r="B175" s="4">
        <v>3</v>
      </c>
      <c r="C175" s="3" t="s">
        <v>545</v>
      </c>
      <c r="D175" s="5" t="s">
        <v>546</v>
      </c>
      <c r="E175" s="6">
        <f t="shared" ref="E175:E201" si="9">IF(LEN(D175)=1,1,IF(LEN(D175)=2,2,IF(LEN(D175)=4,3,IF(LEN(D175)=5,4))))</f>
        <v>2</v>
      </c>
      <c r="F175" s="7" t="s">
        <v>547</v>
      </c>
    </row>
    <row r="176" spans="1:6" x14ac:dyDescent="0.35">
      <c r="A176" s="3" t="s">
        <v>548</v>
      </c>
      <c r="B176" s="4">
        <v>3</v>
      </c>
      <c r="C176" s="3" t="s">
        <v>549</v>
      </c>
      <c r="D176" s="5" t="s">
        <v>550</v>
      </c>
      <c r="E176" s="6">
        <f t="shared" si="9"/>
        <v>3</v>
      </c>
      <c r="F176" s="7" t="s">
        <v>551</v>
      </c>
    </row>
    <row r="177" spans="1:6" x14ac:dyDescent="0.35">
      <c r="A177" s="3" t="s">
        <v>552</v>
      </c>
      <c r="B177" s="4">
        <v>3</v>
      </c>
      <c r="C177" s="3" t="s">
        <v>553</v>
      </c>
      <c r="D177" s="5" t="s">
        <v>554</v>
      </c>
      <c r="E177" s="6">
        <f t="shared" si="9"/>
        <v>3</v>
      </c>
      <c r="F177" s="7" t="s">
        <v>555</v>
      </c>
    </row>
    <row r="178" spans="1:6" x14ac:dyDescent="0.35">
      <c r="A178" s="3" t="s">
        <v>556</v>
      </c>
      <c r="B178" s="4">
        <v>2</v>
      </c>
      <c r="C178" s="3" t="s">
        <v>557</v>
      </c>
      <c r="D178" s="5" t="s">
        <v>558</v>
      </c>
      <c r="E178" s="6">
        <f t="shared" si="9"/>
        <v>2</v>
      </c>
      <c r="F178" s="7" t="s">
        <v>559</v>
      </c>
    </row>
    <row r="179" spans="1:6" x14ac:dyDescent="0.35">
      <c r="A179" s="3" t="s">
        <v>560</v>
      </c>
      <c r="B179" s="4">
        <v>3</v>
      </c>
      <c r="C179" s="3" t="s">
        <v>561</v>
      </c>
      <c r="D179" s="5" t="s">
        <v>558</v>
      </c>
      <c r="E179" s="6">
        <f t="shared" si="9"/>
        <v>2</v>
      </c>
      <c r="F179" s="7" t="s">
        <v>559</v>
      </c>
    </row>
    <row r="180" spans="1:6" x14ac:dyDescent="0.35">
      <c r="A180" s="3" t="s">
        <v>562</v>
      </c>
      <c r="B180" s="4">
        <v>3</v>
      </c>
      <c r="C180" s="3" t="s">
        <v>563</v>
      </c>
      <c r="D180" s="5" t="s">
        <v>558</v>
      </c>
      <c r="E180" s="6">
        <f t="shared" si="9"/>
        <v>2</v>
      </c>
      <c r="F180" s="7" t="s">
        <v>559</v>
      </c>
    </row>
    <row r="181" spans="1:6" x14ac:dyDescent="0.35">
      <c r="A181" s="3" t="s">
        <v>564</v>
      </c>
      <c r="B181" s="4">
        <v>3</v>
      </c>
      <c r="C181" s="3" t="s">
        <v>565</v>
      </c>
      <c r="D181" s="5" t="s">
        <v>558</v>
      </c>
      <c r="E181" s="6">
        <f t="shared" si="9"/>
        <v>2</v>
      </c>
      <c r="F181" s="7" t="s">
        <v>559</v>
      </c>
    </row>
    <row r="182" spans="1:6" x14ac:dyDescent="0.35">
      <c r="A182" s="3" t="s">
        <v>566</v>
      </c>
      <c r="B182" s="4">
        <v>3</v>
      </c>
      <c r="C182" s="3" t="s">
        <v>567</v>
      </c>
      <c r="D182" s="5" t="s">
        <v>568</v>
      </c>
      <c r="E182" s="6">
        <f t="shared" si="9"/>
        <v>3</v>
      </c>
      <c r="F182" s="7" t="s">
        <v>569</v>
      </c>
    </row>
    <row r="183" spans="1:6" x14ac:dyDescent="0.35">
      <c r="A183" s="3" t="s">
        <v>570</v>
      </c>
      <c r="B183" s="4">
        <v>3</v>
      </c>
      <c r="C183" s="3" t="s">
        <v>571</v>
      </c>
      <c r="D183" s="5" t="s">
        <v>558</v>
      </c>
      <c r="E183" s="6">
        <f t="shared" si="9"/>
        <v>2</v>
      </c>
      <c r="F183" s="7" t="s">
        <v>559</v>
      </c>
    </row>
    <row r="184" spans="1:6" x14ac:dyDescent="0.35">
      <c r="A184" s="3" t="s">
        <v>572</v>
      </c>
      <c r="B184" s="4">
        <v>1</v>
      </c>
      <c r="C184" s="3" t="s">
        <v>573</v>
      </c>
      <c r="D184" s="5" t="s">
        <v>574</v>
      </c>
      <c r="E184" s="6">
        <f t="shared" si="9"/>
        <v>3</v>
      </c>
      <c r="F184" s="7" t="s">
        <v>575</v>
      </c>
    </row>
    <row r="185" spans="1:6" x14ac:dyDescent="0.35">
      <c r="A185" s="3" t="s">
        <v>576</v>
      </c>
      <c r="B185" s="4">
        <v>2</v>
      </c>
      <c r="C185" s="3" t="s">
        <v>577</v>
      </c>
      <c r="D185" s="5" t="s">
        <v>550</v>
      </c>
      <c r="E185" s="6">
        <f t="shared" si="9"/>
        <v>3</v>
      </c>
      <c r="F185" s="7" t="s">
        <v>551</v>
      </c>
    </row>
    <row r="186" spans="1:6" x14ac:dyDescent="0.35">
      <c r="A186" s="3" t="s">
        <v>578</v>
      </c>
      <c r="B186" s="4">
        <v>3</v>
      </c>
      <c r="C186" s="3" t="s">
        <v>579</v>
      </c>
      <c r="D186" s="10" t="s">
        <v>106</v>
      </c>
      <c r="E186" s="6">
        <f t="shared" si="9"/>
        <v>4</v>
      </c>
      <c r="F186" s="11" t="s">
        <v>107</v>
      </c>
    </row>
    <row r="187" spans="1:6" x14ac:dyDescent="0.35">
      <c r="A187" s="3" t="s">
        <v>580</v>
      </c>
      <c r="B187" s="4">
        <v>3</v>
      </c>
      <c r="C187" s="3" t="s">
        <v>581</v>
      </c>
      <c r="D187" s="10" t="s">
        <v>106</v>
      </c>
      <c r="E187" s="6">
        <f t="shared" si="9"/>
        <v>4</v>
      </c>
      <c r="F187" s="11" t="s">
        <v>107</v>
      </c>
    </row>
    <row r="188" spans="1:6" x14ac:dyDescent="0.35">
      <c r="A188" s="3" t="s">
        <v>582</v>
      </c>
      <c r="B188" s="4">
        <v>3</v>
      </c>
      <c r="C188" s="3" t="s">
        <v>583</v>
      </c>
      <c r="D188" s="10" t="s">
        <v>584</v>
      </c>
      <c r="E188" s="6">
        <f t="shared" si="9"/>
        <v>4</v>
      </c>
      <c r="F188" s="11" t="s">
        <v>585</v>
      </c>
    </row>
    <row r="189" spans="1:6" x14ac:dyDescent="0.35">
      <c r="A189" s="3" t="s">
        <v>586</v>
      </c>
      <c r="B189" s="4">
        <v>2</v>
      </c>
      <c r="C189" s="3" t="s">
        <v>587</v>
      </c>
      <c r="D189" s="10" t="s">
        <v>106</v>
      </c>
      <c r="E189" s="6">
        <f t="shared" si="9"/>
        <v>4</v>
      </c>
      <c r="F189" s="11" t="s">
        <v>107</v>
      </c>
    </row>
    <row r="190" spans="1:6" x14ac:dyDescent="0.35">
      <c r="A190" s="3" t="s">
        <v>588</v>
      </c>
      <c r="B190" s="4">
        <v>3</v>
      </c>
      <c r="C190" s="3" t="s">
        <v>589</v>
      </c>
      <c r="D190" s="10" t="s">
        <v>106</v>
      </c>
      <c r="E190" s="6">
        <f t="shared" si="9"/>
        <v>4</v>
      </c>
      <c r="F190" s="11" t="s">
        <v>107</v>
      </c>
    </row>
    <row r="191" spans="1:6" x14ac:dyDescent="0.35">
      <c r="A191" s="3" t="s">
        <v>590</v>
      </c>
      <c r="B191" s="4">
        <v>2</v>
      </c>
      <c r="C191" s="3" t="s">
        <v>591</v>
      </c>
      <c r="D191" s="10" t="s">
        <v>106</v>
      </c>
      <c r="E191" s="6">
        <f t="shared" si="9"/>
        <v>4</v>
      </c>
      <c r="F191" s="11" t="s">
        <v>107</v>
      </c>
    </row>
    <row r="192" spans="1:6" x14ac:dyDescent="0.35">
      <c r="A192" s="3" t="s">
        <v>592</v>
      </c>
      <c r="B192" s="4">
        <v>3</v>
      </c>
      <c r="C192" s="3" t="s">
        <v>593</v>
      </c>
      <c r="D192" s="10" t="s">
        <v>106</v>
      </c>
      <c r="E192" s="6">
        <f t="shared" si="9"/>
        <v>4</v>
      </c>
      <c r="F192" s="11" t="s">
        <v>107</v>
      </c>
    </row>
    <row r="193" spans="1:6" x14ac:dyDescent="0.35">
      <c r="A193" s="3" t="s">
        <v>594</v>
      </c>
      <c r="B193" s="4">
        <v>1</v>
      </c>
      <c r="C193" s="3" t="s">
        <v>595</v>
      </c>
      <c r="D193" s="5" t="s">
        <v>596</v>
      </c>
      <c r="E193" s="6">
        <f t="shared" si="9"/>
        <v>3</v>
      </c>
      <c r="F193" s="7" t="s">
        <v>597</v>
      </c>
    </row>
    <row r="194" spans="1:6" x14ac:dyDescent="0.35">
      <c r="A194" s="3"/>
      <c r="B194" s="4">
        <v>1</v>
      </c>
      <c r="C194" s="3"/>
      <c r="D194" s="5" t="s">
        <v>598</v>
      </c>
      <c r="E194" s="6">
        <f t="shared" si="9"/>
        <v>2</v>
      </c>
      <c r="F194" s="7" t="s">
        <v>599</v>
      </c>
    </row>
    <row r="195" spans="1:6" x14ac:dyDescent="0.35">
      <c r="A195" s="3" t="s">
        <v>600</v>
      </c>
      <c r="B195" s="4">
        <v>2</v>
      </c>
      <c r="C195" s="3" t="s">
        <v>601</v>
      </c>
      <c r="D195" s="10" t="s">
        <v>602</v>
      </c>
      <c r="E195" s="6">
        <f t="shared" si="9"/>
        <v>4</v>
      </c>
      <c r="F195" s="11" t="s">
        <v>603</v>
      </c>
    </row>
    <row r="196" spans="1:6" x14ac:dyDescent="0.35">
      <c r="A196" s="3" t="s">
        <v>604</v>
      </c>
      <c r="B196" s="4">
        <v>1</v>
      </c>
      <c r="C196" s="3" t="s">
        <v>605</v>
      </c>
      <c r="D196" s="12" t="s">
        <v>606</v>
      </c>
      <c r="E196" s="6">
        <f t="shared" si="9"/>
        <v>4</v>
      </c>
      <c r="F196" s="13" t="s">
        <v>607</v>
      </c>
    </row>
    <row r="197" spans="1:6" x14ac:dyDescent="0.35">
      <c r="A197" s="3" t="s">
        <v>608</v>
      </c>
      <c r="B197" s="4">
        <v>2</v>
      </c>
      <c r="C197" s="3" t="s">
        <v>609</v>
      </c>
      <c r="D197" s="10" t="s">
        <v>610</v>
      </c>
      <c r="E197" s="6">
        <f t="shared" si="9"/>
        <v>4</v>
      </c>
      <c r="F197" s="11" t="s">
        <v>611</v>
      </c>
    </row>
    <row r="198" spans="1:6" x14ac:dyDescent="0.35">
      <c r="A198" s="3" t="s">
        <v>612</v>
      </c>
      <c r="B198" s="4">
        <v>3</v>
      </c>
      <c r="C198" s="3" t="s">
        <v>613</v>
      </c>
      <c r="D198" s="10" t="s">
        <v>610</v>
      </c>
      <c r="E198" s="6">
        <f t="shared" si="9"/>
        <v>4</v>
      </c>
      <c r="F198" s="11" t="s">
        <v>611</v>
      </c>
    </row>
    <row r="199" spans="1:6" x14ac:dyDescent="0.35">
      <c r="A199" s="3" t="s">
        <v>614</v>
      </c>
      <c r="B199" s="4">
        <v>3</v>
      </c>
      <c r="C199" s="3" t="s">
        <v>615</v>
      </c>
      <c r="D199" s="10" t="s">
        <v>610</v>
      </c>
      <c r="E199" s="6">
        <f t="shared" si="9"/>
        <v>4</v>
      </c>
      <c r="F199" s="11" t="s">
        <v>611</v>
      </c>
    </row>
    <row r="200" spans="1:6" x14ac:dyDescent="0.35">
      <c r="A200" s="3" t="s">
        <v>616</v>
      </c>
      <c r="B200" s="4">
        <v>3</v>
      </c>
      <c r="C200" s="3" t="s">
        <v>617</v>
      </c>
      <c r="D200" s="10" t="s">
        <v>610</v>
      </c>
      <c r="E200" s="6">
        <f t="shared" si="9"/>
        <v>4</v>
      </c>
      <c r="F200" s="11" t="s">
        <v>611</v>
      </c>
    </row>
    <row r="201" spans="1:6" x14ac:dyDescent="0.35">
      <c r="A201" s="3" t="s">
        <v>618</v>
      </c>
      <c r="B201" s="4">
        <v>3</v>
      </c>
      <c r="C201" s="3" t="s">
        <v>619</v>
      </c>
      <c r="D201" s="10" t="s">
        <v>610</v>
      </c>
      <c r="E201" s="6">
        <f t="shared" si="9"/>
        <v>4</v>
      </c>
      <c r="F201" s="11" t="s">
        <v>611</v>
      </c>
    </row>
    <row r="202" spans="1:6" x14ac:dyDescent="0.35">
      <c r="A202" s="3" t="s">
        <v>620</v>
      </c>
      <c r="B202" s="4">
        <v>1</v>
      </c>
      <c r="C202" s="3" t="s">
        <v>621</v>
      </c>
      <c r="D202" s="5" t="s">
        <v>622</v>
      </c>
      <c r="E202" s="6">
        <v>1</v>
      </c>
      <c r="F202" s="7" t="s">
        <v>623</v>
      </c>
    </row>
    <row r="203" spans="1:6" x14ac:dyDescent="0.35">
      <c r="A203" s="3" t="s">
        <v>624</v>
      </c>
      <c r="B203" s="4">
        <v>2</v>
      </c>
      <c r="C203" s="3" t="s">
        <v>625</v>
      </c>
      <c r="D203" s="10" t="s">
        <v>288</v>
      </c>
      <c r="E203" s="6">
        <f t="shared" ref="E203:E226" si="10">IF(LEN(D203)=1,1,IF(LEN(D203)=2,2,IF(LEN(D203)=4,3,IF(LEN(D203)=5,4))))</f>
        <v>4</v>
      </c>
      <c r="F203" s="11" t="s">
        <v>289</v>
      </c>
    </row>
    <row r="204" spans="1:6" x14ac:dyDescent="0.35">
      <c r="A204" s="3" t="s">
        <v>626</v>
      </c>
      <c r="B204" s="4">
        <v>3</v>
      </c>
      <c r="C204" s="3" t="s">
        <v>627</v>
      </c>
      <c r="D204" s="10" t="s">
        <v>288</v>
      </c>
      <c r="E204" s="6">
        <f t="shared" si="10"/>
        <v>4</v>
      </c>
      <c r="F204" s="11" t="s">
        <v>289</v>
      </c>
    </row>
    <row r="205" spans="1:6" x14ac:dyDescent="0.35">
      <c r="A205" s="3" t="s">
        <v>628</v>
      </c>
      <c r="B205" s="4">
        <v>2</v>
      </c>
      <c r="C205" s="3" t="s">
        <v>629</v>
      </c>
      <c r="D205" s="5" t="s">
        <v>630</v>
      </c>
      <c r="E205" s="6">
        <f t="shared" si="10"/>
        <v>3</v>
      </c>
      <c r="F205" s="7" t="s">
        <v>631</v>
      </c>
    </row>
    <row r="206" spans="1:6" x14ac:dyDescent="0.35">
      <c r="A206" s="3" t="s">
        <v>632</v>
      </c>
      <c r="B206" s="4">
        <v>3</v>
      </c>
      <c r="C206" s="3" t="s">
        <v>633</v>
      </c>
      <c r="D206" s="10" t="s">
        <v>634</v>
      </c>
      <c r="E206" s="6">
        <f t="shared" si="10"/>
        <v>4</v>
      </c>
      <c r="F206" s="11" t="s">
        <v>635</v>
      </c>
    </row>
    <row r="207" spans="1:6" x14ac:dyDescent="0.35">
      <c r="A207" s="3" t="s">
        <v>636</v>
      </c>
      <c r="B207" s="4">
        <v>3</v>
      </c>
      <c r="C207" s="3" t="s">
        <v>637</v>
      </c>
      <c r="D207" s="16" t="s">
        <v>638</v>
      </c>
      <c r="E207" s="6">
        <f t="shared" si="10"/>
        <v>4</v>
      </c>
      <c r="F207" s="17" t="s">
        <v>639</v>
      </c>
    </row>
    <row r="208" spans="1:6" x14ac:dyDescent="0.35">
      <c r="A208" s="3" t="s">
        <v>640</v>
      </c>
      <c r="B208" s="4">
        <v>3</v>
      </c>
      <c r="C208" s="3" t="s">
        <v>641</v>
      </c>
      <c r="D208" s="10" t="s">
        <v>642</v>
      </c>
      <c r="E208" s="6">
        <f t="shared" si="10"/>
        <v>4</v>
      </c>
      <c r="F208" s="11" t="s">
        <v>643</v>
      </c>
    </row>
    <row r="209" spans="1:6" x14ac:dyDescent="0.35">
      <c r="A209" s="3" t="s">
        <v>644</v>
      </c>
      <c r="B209" s="4">
        <v>2</v>
      </c>
      <c r="C209" s="3" t="s">
        <v>645</v>
      </c>
      <c r="D209" s="5" t="s">
        <v>630</v>
      </c>
      <c r="E209" s="6">
        <f t="shared" si="10"/>
        <v>3</v>
      </c>
      <c r="F209" s="7" t="s">
        <v>631</v>
      </c>
    </row>
    <row r="210" spans="1:6" x14ac:dyDescent="0.35">
      <c r="A210" s="3" t="s">
        <v>646</v>
      </c>
      <c r="B210" s="4">
        <v>2</v>
      </c>
      <c r="C210" s="3" t="s">
        <v>647</v>
      </c>
      <c r="D210" s="5" t="s">
        <v>648</v>
      </c>
      <c r="E210" s="6">
        <f t="shared" si="10"/>
        <v>3</v>
      </c>
      <c r="F210" s="7" t="s">
        <v>649</v>
      </c>
    </row>
    <row r="211" spans="1:6" x14ac:dyDescent="0.35">
      <c r="A211" s="3" t="s">
        <v>650</v>
      </c>
      <c r="B211" s="4">
        <v>1</v>
      </c>
      <c r="C211" s="3" t="s">
        <v>651</v>
      </c>
      <c r="D211" s="5" t="s">
        <v>652</v>
      </c>
      <c r="E211" s="6">
        <f t="shared" si="10"/>
        <v>2</v>
      </c>
      <c r="F211" s="7" t="s">
        <v>653</v>
      </c>
    </row>
    <row r="212" spans="1:6" x14ac:dyDescent="0.35">
      <c r="A212" s="3" t="s">
        <v>654</v>
      </c>
      <c r="B212" s="4">
        <v>2</v>
      </c>
      <c r="C212" s="3" t="s">
        <v>655</v>
      </c>
      <c r="D212" s="10" t="s">
        <v>656</v>
      </c>
      <c r="E212" s="6">
        <f t="shared" si="10"/>
        <v>4</v>
      </c>
      <c r="F212" s="11" t="s">
        <v>657</v>
      </c>
    </row>
    <row r="213" spans="1:6" x14ac:dyDescent="0.35">
      <c r="A213" s="3" t="s">
        <v>658</v>
      </c>
      <c r="B213" s="4">
        <v>1</v>
      </c>
      <c r="C213" s="3" t="s">
        <v>659</v>
      </c>
      <c r="D213" s="8" t="s">
        <v>536</v>
      </c>
      <c r="E213" s="6">
        <f t="shared" si="10"/>
        <v>3</v>
      </c>
      <c r="F213" s="9" t="s">
        <v>537</v>
      </c>
    </row>
    <row r="214" spans="1:6" x14ac:dyDescent="0.35">
      <c r="A214" s="3" t="s">
        <v>660</v>
      </c>
      <c r="B214" s="4">
        <v>2</v>
      </c>
      <c r="C214" s="3" t="s">
        <v>661</v>
      </c>
      <c r="D214" s="12" t="s">
        <v>662</v>
      </c>
      <c r="E214" s="6">
        <f t="shared" si="10"/>
        <v>4</v>
      </c>
      <c r="F214" s="13" t="s">
        <v>663</v>
      </c>
    </row>
    <row r="215" spans="1:6" x14ac:dyDescent="0.35">
      <c r="A215" s="3" t="s">
        <v>664</v>
      </c>
      <c r="B215" s="4">
        <v>3</v>
      </c>
      <c r="C215" s="3" t="s">
        <v>665</v>
      </c>
      <c r="D215" s="12" t="s">
        <v>662</v>
      </c>
      <c r="E215" s="6">
        <f t="shared" si="10"/>
        <v>4</v>
      </c>
      <c r="F215" s="13" t="s">
        <v>663</v>
      </c>
    </row>
    <row r="216" spans="1:6" x14ac:dyDescent="0.35">
      <c r="A216" s="3" t="s">
        <v>666</v>
      </c>
      <c r="B216" s="4">
        <v>2</v>
      </c>
      <c r="C216" s="3" t="s">
        <v>667</v>
      </c>
      <c r="D216" s="12" t="s">
        <v>662</v>
      </c>
      <c r="E216" s="6">
        <f t="shared" si="10"/>
        <v>4</v>
      </c>
      <c r="F216" s="13" t="s">
        <v>663</v>
      </c>
    </row>
    <row r="217" spans="1:6" x14ac:dyDescent="0.35">
      <c r="A217" s="3" t="s">
        <v>668</v>
      </c>
      <c r="B217" s="4">
        <v>3</v>
      </c>
      <c r="C217" s="3" t="s">
        <v>669</v>
      </c>
      <c r="D217" s="12" t="s">
        <v>662</v>
      </c>
      <c r="E217" s="6">
        <f t="shared" si="10"/>
        <v>4</v>
      </c>
      <c r="F217" s="13" t="s">
        <v>663</v>
      </c>
    </row>
    <row r="218" spans="1:6" x14ac:dyDescent="0.35">
      <c r="A218" s="3" t="s">
        <v>670</v>
      </c>
      <c r="B218" s="4">
        <v>3</v>
      </c>
      <c r="C218" s="3" t="s">
        <v>671</v>
      </c>
      <c r="D218" s="12" t="s">
        <v>662</v>
      </c>
      <c r="E218" s="6">
        <f t="shared" si="10"/>
        <v>4</v>
      </c>
      <c r="F218" s="13" t="s">
        <v>663</v>
      </c>
    </row>
    <row r="219" spans="1:6" x14ac:dyDescent="0.35">
      <c r="A219" s="3" t="s">
        <v>672</v>
      </c>
      <c r="B219" s="4">
        <v>3</v>
      </c>
      <c r="C219" s="3" t="s">
        <v>673</v>
      </c>
      <c r="D219" s="12" t="s">
        <v>662</v>
      </c>
      <c r="E219" s="6">
        <f t="shared" si="10"/>
        <v>4</v>
      </c>
      <c r="F219" s="13" t="s">
        <v>663</v>
      </c>
    </row>
    <row r="220" spans="1:6" x14ac:dyDescent="0.35">
      <c r="A220" s="3" t="s">
        <v>674</v>
      </c>
      <c r="B220" s="4">
        <v>2</v>
      </c>
      <c r="C220" s="3" t="s">
        <v>675</v>
      </c>
      <c r="D220" s="12" t="s">
        <v>662</v>
      </c>
      <c r="E220" s="6">
        <f t="shared" si="10"/>
        <v>4</v>
      </c>
      <c r="F220" s="13" t="s">
        <v>663</v>
      </c>
    </row>
    <row r="221" spans="1:6" x14ac:dyDescent="0.35">
      <c r="A221" s="3" t="s">
        <v>676</v>
      </c>
      <c r="B221" s="4">
        <v>3</v>
      </c>
      <c r="C221" s="3" t="s">
        <v>677</v>
      </c>
      <c r="D221" s="12" t="s">
        <v>662</v>
      </c>
      <c r="E221" s="6">
        <f t="shared" si="10"/>
        <v>4</v>
      </c>
      <c r="F221" s="13" t="s">
        <v>663</v>
      </c>
    </row>
    <row r="222" spans="1:6" x14ac:dyDescent="0.35">
      <c r="A222" s="3" t="s">
        <v>678</v>
      </c>
      <c r="B222" s="4">
        <v>1</v>
      </c>
      <c r="C222" s="3" t="s">
        <v>679</v>
      </c>
      <c r="D222" s="10" t="s">
        <v>680</v>
      </c>
      <c r="E222" s="6">
        <f t="shared" si="10"/>
        <v>4</v>
      </c>
      <c r="F222" s="11" t="s">
        <v>681</v>
      </c>
    </row>
    <row r="223" spans="1:6" x14ac:dyDescent="0.35">
      <c r="A223" s="3" t="s">
        <v>682</v>
      </c>
      <c r="B223" s="4">
        <v>2</v>
      </c>
      <c r="C223" s="3" t="s">
        <v>683</v>
      </c>
      <c r="D223" s="10" t="s">
        <v>680</v>
      </c>
      <c r="E223" s="6">
        <f t="shared" si="10"/>
        <v>4</v>
      </c>
      <c r="F223" s="11" t="s">
        <v>681</v>
      </c>
    </row>
    <row r="224" spans="1:6" x14ac:dyDescent="0.35">
      <c r="A224" s="3" t="s">
        <v>684</v>
      </c>
      <c r="B224" s="4">
        <v>2</v>
      </c>
      <c r="C224" s="3" t="s">
        <v>685</v>
      </c>
      <c r="D224" s="10" t="s">
        <v>680</v>
      </c>
      <c r="E224" s="6">
        <f t="shared" si="10"/>
        <v>4</v>
      </c>
      <c r="F224" s="11" t="s">
        <v>681</v>
      </c>
    </row>
    <row r="225" spans="1:6" x14ac:dyDescent="0.35">
      <c r="A225" s="3" t="s">
        <v>686</v>
      </c>
      <c r="B225" s="4">
        <v>3</v>
      </c>
      <c r="C225" s="3" t="s">
        <v>687</v>
      </c>
      <c r="D225" s="10" t="s">
        <v>688</v>
      </c>
      <c r="E225" s="6">
        <f t="shared" si="10"/>
        <v>4</v>
      </c>
      <c r="F225" s="11" t="s">
        <v>689</v>
      </c>
    </row>
    <row r="226" spans="1:6" x14ac:dyDescent="0.35">
      <c r="A226" s="3" t="s">
        <v>690</v>
      </c>
      <c r="B226" s="4">
        <v>3</v>
      </c>
      <c r="C226" s="3" t="s">
        <v>691</v>
      </c>
      <c r="D226" s="10" t="s">
        <v>106</v>
      </c>
      <c r="E226" s="6">
        <f t="shared" si="10"/>
        <v>4</v>
      </c>
      <c r="F226" s="11" t="s">
        <v>107</v>
      </c>
    </row>
    <row r="227" spans="1:6" x14ac:dyDescent="0.35">
      <c r="A227" s="3" t="s">
        <v>692</v>
      </c>
      <c r="B227" s="4">
        <v>1</v>
      </c>
      <c r="C227" s="3" t="s">
        <v>693</v>
      </c>
      <c r="D227" s="5" t="s">
        <v>694</v>
      </c>
      <c r="E227" s="6">
        <v>1</v>
      </c>
      <c r="F227" s="7" t="s">
        <v>695</v>
      </c>
    </row>
    <row r="228" spans="1:6" x14ac:dyDescent="0.35">
      <c r="A228" s="3" t="s">
        <v>696</v>
      </c>
      <c r="B228" s="4">
        <v>4</v>
      </c>
      <c r="C228" s="3" t="s">
        <v>697</v>
      </c>
      <c r="D228" s="5" t="s">
        <v>698</v>
      </c>
      <c r="E228" s="6">
        <f t="shared" ref="E228:E230" si="11">IF(LEN(D228)=1,1,IF(LEN(D228)=2,2,IF(LEN(D228)=4,3,IF(LEN(D228)=5,4))))</f>
        <v>3</v>
      </c>
      <c r="F228" s="7" t="s">
        <v>699</v>
      </c>
    </row>
    <row r="229" spans="1:6" x14ac:dyDescent="0.35">
      <c r="A229" s="3" t="s">
        <v>700</v>
      </c>
      <c r="B229" s="4">
        <v>3</v>
      </c>
      <c r="C229" s="3" t="s">
        <v>701</v>
      </c>
      <c r="D229" s="10" t="s">
        <v>106</v>
      </c>
      <c r="E229" s="6">
        <f t="shared" si="11"/>
        <v>4</v>
      </c>
      <c r="F229" s="11" t="s">
        <v>107</v>
      </c>
    </row>
    <row r="230" spans="1:6" x14ac:dyDescent="0.35">
      <c r="A230" s="3" t="s">
        <v>702</v>
      </c>
      <c r="B230" s="4">
        <v>3</v>
      </c>
      <c r="C230" s="3" t="s">
        <v>703</v>
      </c>
      <c r="D230" s="10" t="s">
        <v>704</v>
      </c>
      <c r="E230" s="6">
        <f t="shared" si="11"/>
        <v>4</v>
      </c>
      <c r="F230" s="11" t="s">
        <v>705</v>
      </c>
    </row>
    <row r="231" spans="1:6" x14ac:dyDescent="0.35">
      <c r="A231" s="3" t="s">
        <v>706</v>
      </c>
      <c r="B231" s="4">
        <v>1</v>
      </c>
      <c r="C231" s="3" t="s">
        <v>707</v>
      </c>
      <c r="D231" s="5" t="s">
        <v>170</v>
      </c>
      <c r="E231" s="6">
        <v>1</v>
      </c>
      <c r="F231" s="7" t="s">
        <v>171</v>
      </c>
    </row>
    <row r="232" spans="1:6" x14ac:dyDescent="0.35">
      <c r="A232" s="3" t="s">
        <v>708</v>
      </c>
      <c r="B232" s="4">
        <v>3</v>
      </c>
      <c r="C232" s="3" t="s">
        <v>709</v>
      </c>
      <c r="D232" s="10" t="s">
        <v>710</v>
      </c>
      <c r="E232" s="6">
        <f t="shared" ref="E232:E240" si="12">IF(LEN(D232)=1,1,IF(LEN(D232)=2,2,IF(LEN(D232)=4,3,IF(LEN(D232)=5,4))))</f>
        <v>4</v>
      </c>
      <c r="F232" s="11" t="s">
        <v>711</v>
      </c>
    </row>
    <row r="233" spans="1:6" x14ac:dyDescent="0.35">
      <c r="A233" s="3" t="s">
        <v>712</v>
      </c>
      <c r="B233" s="4">
        <v>3</v>
      </c>
      <c r="C233" s="3" t="s">
        <v>713</v>
      </c>
      <c r="D233" s="5" t="s">
        <v>714</v>
      </c>
      <c r="E233" s="6">
        <f t="shared" si="12"/>
        <v>3</v>
      </c>
      <c r="F233" s="7" t="s">
        <v>715</v>
      </c>
    </row>
    <row r="234" spans="1:6" x14ac:dyDescent="0.35">
      <c r="A234" s="3" t="s">
        <v>716</v>
      </c>
      <c r="B234" s="4">
        <v>1</v>
      </c>
      <c r="C234" s="3" t="s">
        <v>717</v>
      </c>
      <c r="D234" s="5" t="s">
        <v>718</v>
      </c>
      <c r="E234" s="6">
        <f t="shared" si="12"/>
        <v>3</v>
      </c>
      <c r="F234" s="7" t="s">
        <v>719</v>
      </c>
    </row>
    <row r="235" spans="1:6" x14ac:dyDescent="0.35">
      <c r="A235" s="3" t="s">
        <v>720</v>
      </c>
      <c r="B235" s="4">
        <v>3</v>
      </c>
      <c r="C235" s="3" t="s">
        <v>721</v>
      </c>
      <c r="D235" s="5" t="s">
        <v>718</v>
      </c>
      <c r="E235" s="6">
        <f t="shared" si="12"/>
        <v>3</v>
      </c>
      <c r="F235" s="7" t="s">
        <v>719</v>
      </c>
    </row>
    <row r="236" spans="1:6" x14ac:dyDescent="0.35">
      <c r="A236" s="3" t="s">
        <v>722</v>
      </c>
      <c r="B236" s="4">
        <v>2</v>
      </c>
      <c r="C236" s="3" t="s">
        <v>723</v>
      </c>
      <c r="D236" s="5" t="s">
        <v>724</v>
      </c>
      <c r="E236" s="6">
        <f t="shared" si="12"/>
        <v>2</v>
      </c>
      <c r="F236" s="7" t="s">
        <v>725</v>
      </c>
    </row>
    <row r="237" spans="1:6" x14ac:dyDescent="0.35">
      <c r="A237" s="3" t="s">
        <v>726</v>
      </c>
      <c r="B237" s="4">
        <v>3</v>
      </c>
      <c r="C237" s="3" t="s">
        <v>727</v>
      </c>
      <c r="D237" s="5" t="s">
        <v>724</v>
      </c>
      <c r="E237" s="6">
        <f t="shared" si="12"/>
        <v>2</v>
      </c>
      <c r="F237" s="7" t="s">
        <v>725</v>
      </c>
    </row>
    <row r="238" spans="1:6" x14ac:dyDescent="0.35">
      <c r="A238" s="3" t="s">
        <v>728</v>
      </c>
      <c r="B238" s="4">
        <v>1</v>
      </c>
      <c r="C238" s="3" t="s">
        <v>729</v>
      </c>
      <c r="D238" s="8" t="s">
        <v>730</v>
      </c>
      <c r="E238" s="6">
        <f t="shared" si="12"/>
        <v>3</v>
      </c>
      <c r="F238" s="9" t="s">
        <v>731</v>
      </c>
    </row>
    <row r="239" spans="1:6" x14ac:dyDescent="0.35">
      <c r="A239" s="3" t="s">
        <v>732</v>
      </c>
      <c r="B239" s="4">
        <v>3</v>
      </c>
      <c r="C239" s="3" t="s">
        <v>733</v>
      </c>
      <c r="D239" s="8" t="s">
        <v>734</v>
      </c>
      <c r="E239" s="6">
        <f t="shared" si="12"/>
        <v>3</v>
      </c>
      <c r="F239" s="9" t="s">
        <v>735</v>
      </c>
    </row>
    <row r="240" spans="1:6" x14ac:dyDescent="0.35">
      <c r="A240" s="3" t="s">
        <v>736</v>
      </c>
      <c r="B240" s="4">
        <v>3</v>
      </c>
      <c r="C240" s="3" t="s">
        <v>737</v>
      </c>
      <c r="D240" s="8" t="s">
        <v>730</v>
      </c>
      <c r="E240" s="6">
        <f t="shared" si="12"/>
        <v>3</v>
      </c>
      <c r="F240" s="9" t="s">
        <v>731</v>
      </c>
    </row>
    <row r="241" spans="1:6" x14ac:dyDescent="0.35">
      <c r="A241" s="3" t="s">
        <v>738</v>
      </c>
      <c r="B241" s="4">
        <v>1</v>
      </c>
      <c r="C241" s="3" t="s">
        <v>739</v>
      </c>
      <c r="D241" s="5" t="s">
        <v>740</v>
      </c>
      <c r="E241" s="6">
        <v>1</v>
      </c>
      <c r="F241" s="7" t="s">
        <v>741</v>
      </c>
    </row>
    <row r="242" spans="1:6" x14ac:dyDescent="0.35">
      <c r="A242" s="3" t="s">
        <v>742</v>
      </c>
      <c r="B242" s="4">
        <v>2</v>
      </c>
      <c r="C242" s="3" t="s">
        <v>743</v>
      </c>
      <c r="D242" s="5" t="s">
        <v>744</v>
      </c>
      <c r="E242" s="6">
        <f t="shared" ref="E242:E255" si="13">IF(LEN(D242)=1,1,IF(LEN(D242)=2,2,IF(LEN(D242)=4,3,IF(LEN(D242)=5,4))))</f>
        <v>1</v>
      </c>
      <c r="F242" s="7" t="s">
        <v>745</v>
      </c>
    </row>
    <row r="243" spans="1:6" x14ac:dyDescent="0.35">
      <c r="A243" s="3" t="s">
        <v>746</v>
      </c>
      <c r="B243" s="4">
        <v>3</v>
      </c>
      <c r="C243" s="3" t="s">
        <v>747</v>
      </c>
      <c r="D243" s="5" t="s">
        <v>748</v>
      </c>
      <c r="E243" s="6">
        <f t="shared" si="13"/>
        <v>2</v>
      </c>
      <c r="F243" s="7" t="s">
        <v>749</v>
      </c>
    </row>
    <row r="244" spans="1:6" x14ac:dyDescent="0.35">
      <c r="A244" s="3" t="s">
        <v>750</v>
      </c>
      <c r="B244" s="4">
        <v>3</v>
      </c>
      <c r="C244" s="3" t="s">
        <v>751</v>
      </c>
      <c r="D244" s="5" t="s">
        <v>752</v>
      </c>
      <c r="E244" s="6">
        <f t="shared" si="13"/>
        <v>3</v>
      </c>
      <c r="F244" s="7" t="s">
        <v>753</v>
      </c>
    </row>
    <row r="245" spans="1:6" x14ac:dyDescent="0.35">
      <c r="A245" s="3" t="s">
        <v>754</v>
      </c>
      <c r="B245" s="4">
        <v>3</v>
      </c>
      <c r="C245" s="3" t="s">
        <v>755</v>
      </c>
      <c r="D245" s="10" t="s">
        <v>756</v>
      </c>
      <c r="E245" s="6">
        <f t="shared" si="13"/>
        <v>4</v>
      </c>
      <c r="F245" s="11" t="s">
        <v>757</v>
      </c>
    </row>
    <row r="246" spans="1:6" x14ac:dyDescent="0.35">
      <c r="A246" s="3" t="s">
        <v>758</v>
      </c>
      <c r="B246" s="4">
        <v>3</v>
      </c>
      <c r="C246" s="3" t="s">
        <v>759</v>
      </c>
      <c r="D246" s="8" t="s">
        <v>760</v>
      </c>
      <c r="E246" s="6">
        <f t="shared" si="13"/>
        <v>2</v>
      </c>
      <c r="F246" s="9" t="s">
        <v>761</v>
      </c>
    </row>
    <row r="247" spans="1:6" x14ac:dyDescent="0.35">
      <c r="A247" s="3" t="s">
        <v>762</v>
      </c>
      <c r="B247" s="4">
        <v>3</v>
      </c>
      <c r="C247" s="3" t="s">
        <v>763</v>
      </c>
      <c r="D247" s="12" t="s">
        <v>764</v>
      </c>
      <c r="E247" s="6">
        <f t="shared" si="13"/>
        <v>4</v>
      </c>
      <c r="F247" s="13" t="s">
        <v>765</v>
      </c>
    </row>
    <row r="248" spans="1:6" x14ac:dyDescent="0.35">
      <c r="A248" s="3" t="s">
        <v>766</v>
      </c>
      <c r="B248" s="4">
        <v>4</v>
      </c>
      <c r="C248" s="3" t="s">
        <v>767</v>
      </c>
      <c r="D248" s="12" t="s">
        <v>764</v>
      </c>
      <c r="E248" s="6">
        <f t="shared" si="13"/>
        <v>4</v>
      </c>
      <c r="F248" s="13" t="s">
        <v>765</v>
      </c>
    </row>
    <row r="249" spans="1:6" x14ac:dyDescent="0.35">
      <c r="A249" s="3" t="s">
        <v>768</v>
      </c>
      <c r="B249" s="4">
        <v>3</v>
      </c>
      <c r="C249" s="3" t="s">
        <v>769</v>
      </c>
      <c r="D249" s="10" t="s">
        <v>770</v>
      </c>
      <c r="E249" s="6">
        <f t="shared" si="13"/>
        <v>4</v>
      </c>
      <c r="F249" s="11" t="s">
        <v>771</v>
      </c>
    </row>
    <row r="250" spans="1:6" x14ac:dyDescent="0.35">
      <c r="A250" s="3" t="s">
        <v>772</v>
      </c>
      <c r="B250" s="4">
        <v>2</v>
      </c>
      <c r="C250" s="3" t="s">
        <v>773</v>
      </c>
      <c r="D250" s="8" t="s">
        <v>774</v>
      </c>
      <c r="E250" s="6">
        <f t="shared" si="13"/>
        <v>2</v>
      </c>
      <c r="F250" s="9" t="s">
        <v>775</v>
      </c>
    </row>
    <row r="251" spans="1:6" x14ac:dyDescent="0.35">
      <c r="A251" s="3" t="s">
        <v>776</v>
      </c>
      <c r="B251" s="4">
        <v>3</v>
      </c>
      <c r="C251" s="3" t="s">
        <v>777</v>
      </c>
      <c r="D251" s="8" t="s">
        <v>734</v>
      </c>
      <c r="E251" s="6">
        <f t="shared" si="13"/>
        <v>3</v>
      </c>
      <c r="F251" s="9" t="s">
        <v>735</v>
      </c>
    </row>
    <row r="252" spans="1:6" x14ac:dyDescent="0.35">
      <c r="A252" s="3" t="s">
        <v>778</v>
      </c>
      <c r="B252" s="4">
        <v>2</v>
      </c>
      <c r="C252" s="3" t="s">
        <v>779</v>
      </c>
      <c r="D252" s="5" t="s">
        <v>780</v>
      </c>
      <c r="E252" s="6">
        <f t="shared" si="13"/>
        <v>2</v>
      </c>
      <c r="F252" s="7" t="s">
        <v>781</v>
      </c>
    </row>
    <row r="253" spans="1:6" x14ac:dyDescent="0.35">
      <c r="A253" s="3" t="s">
        <v>782</v>
      </c>
      <c r="B253" s="4">
        <v>3</v>
      </c>
      <c r="C253" s="3" t="s">
        <v>783</v>
      </c>
      <c r="D253" s="5" t="s">
        <v>780</v>
      </c>
      <c r="E253" s="6">
        <f t="shared" si="13"/>
        <v>2</v>
      </c>
      <c r="F253" s="7" t="s">
        <v>781</v>
      </c>
    </row>
    <row r="254" spans="1:6" x14ac:dyDescent="0.35">
      <c r="A254" s="3" t="s">
        <v>784</v>
      </c>
      <c r="B254" s="4">
        <v>2</v>
      </c>
      <c r="C254" s="3" t="s">
        <v>785</v>
      </c>
      <c r="D254" s="5" t="s">
        <v>786</v>
      </c>
      <c r="E254" s="6">
        <f t="shared" si="13"/>
        <v>3</v>
      </c>
      <c r="F254" s="7" t="s">
        <v>787</v>
      </c>
    </row>
    <row r="255" spans="1:6" x14ac:dyDescent="0.35">
      <c r="A255" s="3" t="s">
        <v>788</v>
      </c>
      <c r="B255" s="4">
        <v>3</v>
      </c>
      <c r="C255" s="3" t="s">
        <v>789</v>
      </c>
      <c r="D255" s="10" t="s">
        <v>790</v>
      </c>
      <c r="E255" s="6">
        <f t="shared" si="13"/>
        <v>4</v>
      </c>
      <c r="F255" s="11" t="s">
        <v>791</v>
      </c>
    </row>
    <row r="260" spans="1:6" s="18" customFormat="1" x14ac:dyDescent="0.35"/>
    <row r="261" spans="1:6" x14ac:dyDescent="0.35">
      <c r="A261" s="19" t="s">
        <v>792</v>
      </c>
    </row>
    <row r="263" spans="1:6" x14ac:dyDescent="0.35">
      <c r="A263" t="s">
        <v>793</v>
      </c>
      <c r="C263" t="s">
        <v>794</v>
      </c>
      <c r="D263" s="20" t="s">
        <v>795</v>
      </c>
      <c r="E263" s="21">
        <f t="shared" ref="E263:E264" si="14">IF(LEN(D263)=1,1,IF(LEN(D263)=2,2,IF(LEN(D263)=4,3,IF(LEN(D263)=5,4))))</f>
        <v>2</v>
      </c>
      <c r="F263" s="22" t="s">
        <v>796</v>
      </c>
    </row>
    <row r="264" spans="1:6" x14ac:dyDescent="0.35">
      <c r="A264" t="s">
        <v>797</v>
      </c>
      <c r="C264" s="23" t="s">
        <v>798</v>
      </c>
      <c r="D264" s="24" t="s">
        <v>106</v>
      </c>
      <c r="E264" s="21">
        <f t="shared" si="14"/>
        <v>4</v>
      </c>
      <c r="F264" s="25" t="s">
        <v>107</v>
      </c>
    </row>
    <row r="265" spans="1:6" x14ac:dyDescent="0.35">
      <c r="A265" t="s">
        <v>799</v>
      </c>
      <c r="C265" t="s">
        <v>800</v>
      </c>
    </row>
    <row r="266" spans="1:6" x14ac:dyDescent="0.35">
      <c r="A266" t="s">
        <v>801</v>
      </c>
      <c r="C266" t="s">
        <v>802</v>
      </c>
      <c r="D266" s="26" t="s">
        <v>140</v>
      </c>
      <c r="E266" s="21">
        <f t="shared" ref="E266:E270" si="15">IF(LEN(D266)=1,1,IF(LEN(D266)=2,2,IF(LEN(D266)=4,3,IF(LEN(D266)=5,4))))</f>
        <v>2</v>
      </c>
      <c r="F266" s="27" t="s">
        <v>141</v>
      </c>
    </row>
    <row r="267" spans="1:6" x14ac:dyDescent="0.35">
      <c r="A267" t="s">
        <v>803</v>
      </c>
      <c r="C267" t="s">
        <v>804</v>
      </c>
      <c r="D267" s="26" t="s">
        <v>126</v>
      </c>
      <c r="E267" s="21">
        <f t="shared" si="15"/>
        <v>3</v>
      </c>
      <c r="F267" s="27" t="s">
        <v>127</v>
      </c>
    </row>
    <row r="268" spans="1:6" x14ac:dyDescent="0.35">
      <c r="A268" t="s">
        <v>805</v>
      </c>
      <c r="C268" t="s">
        <v>806</v>
      </c>
      <c r="D268" s="20" t="s">
        <v>807</v>
      </c>
      <c r="E268" s="21">
        <f t="shared" si="15"/>
        <v>3</v>
      </c>
      <c r="F268" s="22" t="s">
        <v>808</v>
      </c>
    </row>
    <row r="269" spans="1:6" x14ac:dyDescent="0.35">
      <c r="A269" t="s">
        <v>809</v>
      </c>
      <c r="C269" t="s">
        <v>810</v>
      </c>
      <c r="D269" s="26" t="s">
        <v>126</v>
      </c>
      <c r="E269" s="21">
        <f t="shared" si="15"/>
        <v>3</v>
      </c>
      <c r="F269" s="27" t="s">
        <v>127</v>
      </c>
    </row>
    <row r="270" spans="1:6" x14ac:dyDescent="0.35">
      <c r="A270" t="s">
        <v>811</v>
      </c>
      <c r="C270" t="s">
        <v>812</v>
      </c>
      <c r="D270" s="20" t="s">
        <v>813</v>
      </c>
      <c r="E270" s="21">
        <f t="shared" si="15"/>
        <v>2</v>
      </c>
      <c r="F270" s="22" t="s">
        <v>814</v>
      </c>
    </row>
  </sheetData>
  <conditionalFormatting sqref="B2:B255">
    <cfRule type="colorScale" priority="1">
      <colorScale>
        <cfvo type="min"/>
        <cfvo type="max"/>
        <color rgb="FFFCFCFF"/>
        <color rgb="FF63BE7B"/>
      </colorScale>
    </cfRule>
  </conditionalFormatting>
  <dataValidations count="2">
    <dataValidation type="textLength" operator="lessThanOrEqual" allowBlank="1" showInputMessage="1" showErrorMessage="1" errorTitle="Nombre de caractères maxi" error="Vous avez saisi un nombres de caractéres trop important._x000a_Merci de modifier votre saisie en fonction des informations de la ligne 5." sqref="D2:F255 D263:F264 D266:F270" xr:uid="{00000000-0002-0000-0000-000000000000}">
      <formula1>9</formula1>
    </dataValidation>
    <dataValidation type="textLength" operator="lessThanOrEqual" allowBlank="1" showInputMessage="1" showErrorMessage="1" errorTitle="Nombre de caractères maxi" error="Vous avez saisi un nombres de caractéres trop important._x000a_Merci de modifier votre saisie en fonction des informations de la ligne 5." sqref="F2:F135 G136 F137:F255 F263:F264 F266:F270" xr:uid="{00000000-0002-0000-0000-000001000000}">
      <formula1>60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69"/>
  <sheetViews>
    <sheetView topLeftCell="A1450" workbookViewId="0">
      <selection activeCell="D1469" sqref="D1469"/>
    </sheetView>
  </sheetViews>
  <sheetFormatPr defaultRowHeight="14.5" x14ac:dyDescent="0.35"/>
  <cols>
    <col min="1" max="1" width="11.6328125" bestFit="1" customWidth="1"/>
    <col min="2" max="2" width="98.90625" customWidth="1"/>
    <col min="3" max="3" width="13.90625" style="72" customWidth="1"/>
    <col min="4" max="4" width="8" bestFit="1" customWidth="1"/>
    <col min="5" max="5" width="10.08984375" customWidth="1"/>
    <col min="8" max="8" width="14.1796875" bestFit="1" customWidth="1"/>
    <col min="9" max="9" width="8.54296875" bestFit="1" customWidth="1"/>
  </cols>
  <sheetData>
    <row r="1" spans="1:9" x14ac:dyDescent="0.35">
      <c r="A1" t="s">
        <v>815</v>
      </c>
      <c r="B1" s="28" t="s">
        <v>816</v>
      </c>
      <c r="C1" s="70"/>
      <c r="D1" s="28" t="s">
        <v>817</v>
      </c>
      <c r="E1" s="28" t="s">
        <v>818</v>
      </c>
      <c r="F1" s="28" t="s">
        <v>819</v>
      </c>
      <c r="G1" s="28" t="s">
        <v>820</v>
      </c>
      <c r="H1" s="28" t="s">
        <v>821</v>
      </c>
      <c r="I1" s="28" t="s">
        <v>822</v>
      </c>
    </row>
    <row r="2" spans="1:9" x14ac:dyDescent="0.35">
      <c r="A2" t="s">
        <v>2357</v>
      </c>
      <c r="B2" s="28" t="s">
        <v>823</v>
      </c>
      <c r="C2" s="71">
        <v>1.1000000000000001</v>
      </c>
      <c r="D2" s="28" t="s">
        <v>824</v>
      </c>
      <c r="E2" s="28" t="s">
        <v>825</v>
      </c>
      <c r="F2" s="28" t="s">
        <v>826</v>
      </c>
      <c r="G2" s="28">
        <v>9</v>
      </c>
      <c r="H2" s="28" t="s">
        <v>827</v>
      </c>
      <c r="I2" s="28" t="s">
        <v>828</v>
      </c>
    </row>
    <row r="3" spans="1:9" x14ac:dyDescent="0.35">
      <c r="A3" t="s">
        <v>2358</v>
      </c>
      <c r="B3" s="28" t="s">
        <v>829</v>
      </c>
      <c r="C3" s="71">
        <v>1.5</v>
      </c>
      <c r="D3" s="28" t="s">
        <v>830</v>
      </c>
      <c r="E3" s="28" t="s">
        <v>831</v>
      </c>
      <c r="F3" s="28" t="s">
        <v>826</v>
      </c>
      <c r="G3" s="28">
        <v>9</v>
      </c>
      <c r="H3" s="28" t="s">
        <v>827</v>
      </c>
      <c r="I3" s="28" t="s">
        <v>828</v>
      </c>
    </row>
    <row r="4" spans="1:9" x14ac:dyDescent="0.35">
      <c r="A4" t="s">
        <v>2359</v>
      </c>
      <c r="B4" s="28" t="s">
        <v>832</v>
      </c>
      <c r="C4" s="71">
        <v>1.5</v>
      </c>
      <c r="D4" s="28" t="s">
        <v>830</v>
      </c>
      <c r="E4" s="28" t="s">
        <v>831</v>
      </c>
      <c r="F4" s="28" t="s">
        <v>826</v>
      </c>
      <c r="G4" s="28">
        <v>9</v>
      </c>
      <c r="H4" s="28" t="s">
        <v>827</v>
      </c>
      <c r="I4" s="28" t="s">
        <v>828</v>
      </c>
    </row>
    <row r="5" spans="1:9" x14ac:dyDescent="0.35">
      <c r="A5" t="s">
        <v>2360</v>
      </c>
      <c r="B5" s="28" t="s">
        <v>833</v>
      </c>
      <c r="C5" s="71">
        <v>1.5</v>
      </c>
      <c r="D5" s="28" t="s">
        <v>830</v>
      </c>
      <c r="E5" s="28" t="s">
        <v>831</v>
      </c>
      <c r="F5" s="28" t="s">
        <v>826</v>
      </c>
      <c r="G5" s="28">
        <v>9</v>
      </c>
      <c r="H5" s="28" t="s">
        <v>827</v>
      </c>
      <c r="I5" s="28" t="s">
        <v>828</v>
      </c>
    </row>
    <row r="6" spans="1:9" x14ac:dyDescent="0.35">
      <c r="A6" t="s">
        <v>2361</v>
      </c>
      <c r="B6" s="28" t="s">
        <v>834</v>
      </c>
      <c r="C6" s="71">
        <v>1.1000000000000001</v>
      </c>
      <c r="D6" s="28" t="s">
        <v>824</v>
      </c>
      <c r="E6" s="28" t="s">
        <v>825</v>
      </c>
      <c r="F6" s="28" t="s">
        <v>826</v>
      </c>
      <c r="G6" s="28">
        <v>9</v>
      </c>
      <c r="H6" s="28" t="s">
        <v>827</v>
      </c>
      <c r="I6" s="28" t="s">
        <v>828</v>
      </c>
    </row>
    <row r="7" spans="1:9" x14ac:dyDescent="0.35">
      <c r="A7" t="s">
        <v>656</v>
      </c>
      <c r="B7" s="28" t="s">
        <v>657</v>
      </c>
      <c r="C7" s="71">
        <v>0.63</v>
      </c>
      <c r="D7" s="28" t="s">
        <v>835</v>
      </c>
      <c r="E7" s="28" t="s">
        <v>836</v>
      </c>
      <c r="F7" s="28" t="s">
        <v>826</v>
      </c>
      <c r="G7" s="28">
        <v>9</v>
      </c>
      <c r="H7" s="28" t="s">
        <v>827</v>
      </c>
      <c r="I7" s="28" t="s">
        <v>828</v>
      </c>
    </row>
    <row r="8" spans="1:9" x14ac:dyDescent="0.35">
      <c r="A8" t="s">
        <v>2364</v>
      </c>
      <c r="B8" s="28" t="s">
        <v>837</v>
      </c>
      <c r="C8" s="71">
        <v>2</v>
      </c>
      <c r="D8" s="28" t="s">
        <v>838</v>
      </c>
      <c r="E8" s="28" t="s">
        <v>839</v>
      </c>
      <c r="F8" s="28" t="s">
        <v>826</v>
      </c>
      <c r="G8" s="28">
        <v>9</v>
      </c>
      <c r="H8" s="28" t="s">
        <v>827</v>
      </c>
      <c r="I8" s="28" t="s">
        <v>828</v>
      </c>
    </row>
    <row r="9" spans="1:9" x14ac:dyDescent="0.35">
      <c r="A9" t="s">
        <v>2365</v>
      </c>
      <c r="B9" s="28" t="s">
        <v>840</v>
      </c>
      <c r="C9" s="71">
        <v>1.2</v>
      </c>
      <c r="D9" s="28" t="s">
        <v>841</v>
      </c>
      <c r="E9" s="28" t="s">
        <v>842</v>
      </c>
      <c r="F9" s="28" t="s">
        <v>826</v>
      </c>
      <c r="G9" s="28">
        <v>9</v>
      </c>
      <c r="H9" s="28" t="s">
        <v>827</v>
      </c>
      <c r="I9" s="28" t="s">
        <v>828</v>
      </c>
    </row>
    <row r="10" spans="1:9" x14ac:dyDescent="0.35">
      <c r="A10" t="s">
        <v>2366</v>
      </c>
      <c r="B10" s="28" t="s">
        <v>843</v>
      </c>
      <c r="C10" s="71">
        <v>1.4</v>
      </c>
      <c r="D10" s="28" t="s">
        <v>844</v>
      </c>
      <c r="E10" s="28" t="s">
        <v>845</v>
      </c>
      <c r="F10" s="28" t="s">
        <v>826</v>
      </c>
      <c r="G10" s="28">
        <v>9</v>
      </c>
      <c r="H10" s="28" t="s">
        <v>827</v>
      </c>
      <c r="I10" s="28" t="s">
        <v>828</v>
      </c>
    </row>
    <row r="11" spans="1:9" x14ac:dyDescent="0.35">
      <c r="A11" t="s">
        <v>2367</v>
      </c>
      <c r="B11" s="28" t="s">
        <v>846</v>
      </c>
      <c r="C11" s="71">
        <v>1.9</v>
      </c>
      <c r="D11" s="28" t="s">
        <v>847</v>
      </c>
      <c r="E11" s="28" t="s">
        <v>848</v>
      </c>
      <c r="F11" s="28" t="s">
        <v>826</v>
      </c>
      <c r="G11" s="28">
        <v>9</v>
      </c>
      <c r="H11" s="28" t="s">
        <v>827</v>
      </c>
      <c r="I11" s="28" t="s">
        <v>828</v>
      </c>
    </row>
    <row r="12" spans="1:9" x14ac:dyDescent="0.35">
      <c r="A12" t="s">
        <v>2369</v>
      </c>
      <c r="B12" s="28" t="s">
        <v>849</v>
      </c>
      <c r="C12" s="71">
        <v>0.73</v>
      </c>
      <c r="D12" s="28" t="s">
        <v>850</v>
      </c>
      <c r="E12" s="28" t="s">
        <v>851</v>
      </c>
      <c r="F12" s="28" t="s">
        <v>826</v>
      </c>
      <c r="G12" s="28">
        <v>9</v>
      </c>
      <c r="H12" s="28" t="s">
        <v>827</v>
      </c>
      <c r="I12" s="28" t="s">
        <v>828</v>
      </c>
    </row>
    <row r="13" spans="1:9" x14ac:dyDescent="0.35">
      <c r="A13" t="s">
        <v>2372</v>
      </c>
      <c r="B13" s="28" t="s">
        <v>852</v>
      </c>
      <c r="C13" s="71">
        <v>0.72</v>
      </c>
      <c r="D13" s="28" t="s">
        <v>853</v>
      </c>
      <c r="E13" s="28" t="s">
        <v>854</v>
      </c>
      <c r="F13" s="28" t="s">
        <v>826</v>
      </c>
      <c r="G13" s="28">
        <v>9</v>
      </c>
      <c r="H13" s="28" t="s">
        <v>827</v>
      </c>
      <c r="I13" s="28" t="s">
        <v>828</v>
      </c>
    </row>
    <row r="14" spans="1:9" x14ac:dyDescent="0.35">
      <c r="A14" t="s">
        <v>2373</v>
      </c>
      <c r="B14" s="28" t="s">
        <v>855</v>
      </c>
      <c r="C14" s="71">
        <v>0.68</v>
      </c>
      <c r="D14" s="28" t="s">
        <v>856</v>
      </c>
      <c r="E14" s="28" t="s">
        <v>857</v>
      </c>
      <c r="F14" s="28" t="s">
        <v>826</v>
      </c>
      <c r="G14" s="28">
        <v>9</v>
      </c>
      <c r="H14" s="28" t="s">
        <v>827</v>
      </c>
      <c r="I14" s="28" t="s">
        <v>828</v>
      </c>
    </row>
    <row r="15" spans="1:9" x14ac:dyDescent="0.35">
      <c r="A15" t="s">
        <v>2374</v>
      </c>
      <c r="B15" s="28" t="s">
        <v>858</v>
      </c>
      <c r="C15" s="71">
        <v>0.77</v>
      </c>
      <c r="D15" s="28" t="s">
        <v>859</v>
      </c>
      <c r="E15" s="28" t="s">
        <v>860</v>
      </c>
      <c r="F15" s="28" t="s">
        <v>826</v>
      </c>
      <c r="G15" s="28">
        <v>9</v>
      </c>
      <c r="H15" s="28" t="s">
        <v>827</v>
      </c>
      <c r="I15" s="28" t="s">
        <v>828</v>
      </c>
    </row>
    <row r="16" spans="1:9" x14ac:dyDescent="0.35">
      <c r="A16" t="s">
        <v>2377</v>
      </c>
      <c r="B16" s="28" t="s">
        <v>861</v>
      </c>
      <c r="C16" s="71">
        <v>0.73</v>
      </c>
      <c r="D16" s="28" t="s">
        <v>850</v>
      </c>
      <c r="E16" s="28" t="s">
        <v>851</v>
      </c>
      <c r="F16" s="28" t="s">
        <v>826</v>
      </c>
      <c r="G16" s="28">
        <v>9</v>
      </c>
      <c r="H16" s="28" t="s">
        <v>827</v>
      </c>
      <c r="I16" s="28" t="s">
        <v>828</v>
      </c>
    </row>
    <row r="17" spans="1:9" x14ac:dyDescent="0.35">
      <c r="A17" t="s">
        <v>2378</v>
      </c>
      <c r="B17" s="28" t="s">
        <v>862</v>
      </c>
      <c r="C17" s="71">
        <v>0.73</v>
      </c>
      <c r="D17" s="28" t="s">
        <v>850</v>
      </c>
      <c r="E17" s="28" t="s">
        <v>851</v>
      </c>
      <c r="F17" s="28" t="s">
        <v>826</v>
      </c>
      <c r="G17" s="28">
        <v>9</v>
      </c>
      <c r="H17" s="28" t="s">
        <v>827</v>
      </c>
      <c r="I17" s="28" t="s">
        <v>828</v>
      </c>
    </row>
    <row r="18" spans="1:9" x14ac:dyDescent="0.35">
      <c r="A18" t="s">
        <v>2379</v>
      </c>
      <c r="B18" s="28" t="s">
        <v>863</v>
      </c>
      <c r="C18" s="71">
        <v>0.84</v>
      </c>
      <c r="D18" s="28" t="s">
        <v>864</v>
      </c>
      <c r="E18" s="28" t="s">
        <v>865</v>
      </c>
      <c r="F18" s="28" t="s">
        <v>826</v>
      </c>
      <c r="G18" s="28">
        <v>9</v>
      </c>
      <c r="H18" s="28" t="s">
        <v>827</v>
      </c>
      <c r="I18" s="28" t="s">
        <v>828</v>
      </c>
    </row>
    <row r="19" spans="1:9" x14ac:dyDescent="0.35">
      <c r="A19" t="s">
        <v>2380</v>
      </c>
      <c r="B19" s="28" t="s">
        <v>866</v>
      </c>
      <c r="C19" s="71">
        <v>0.55000000000000004</v>
      </c>
      <c r="D19" s="28" t="s">
        <v>867</v>
      </c>
      <c r="E19" s="28" t="s">
        <v>868</v>
      </c>
      <c r="F19" s="28" t="s">
        <v>826</v>
      </c>
      <c r="G19" s="28">
        <v>9</v>
      </c>
      <c r="H19" s="28" t="s">
        <v>827</v>
      </c>
      <c r="I19" s="28" t="s">
        <v>828</v>
      </c>
    </row>
    <row r="20" spans="1:9" x14ac:dyDescent="0.35">
      <c r="A20" t="s">
        <v>2381</v>
      </c>
      <c r="B20" s="28" t="s">
        <v>869</v>
      </c>
      <c r="C20" s="71">
        <v>0.55000000000000004</v>
      </c>
      <c r="D20" s="28" t="s">
        <v>867</v>
      </c>
      <c r="E20" s="28" t="s">
        <v>870</v>
      </c>
      <c r="F20" s="28" t="s">
        <v>826</v>
      </c>
      <c r="G20" s="28">
        <v>9</v>
      </c>
      <c r="H20" s="28" t="s">
        <v>827</v>
      </c>
      <c r="I20" s="28" t="s">
        <v>828</v>
      </c>
    </row>
    <row r="21" spans="1:9" x14ac:dyDescent="0.35">
      <c r="A21" t="s">
        <v>2382</v>
      </c>
      <c r="B21" s="28" t="s">
        <v>871</v>
      </c>
      <c r="C21" s="71">
        <v>0.7</v>
      </c>
      <c r="D21" s="28" t="s">
        <v>831</v>
      </c>
      <c r="E21" s="28" t="s">
        <v>868</v>
      </c>
      <c r="F21" s="28" t="s">
        <v>826</v>
      </c>
      <c r="G21" s="28">
        <v>9</v>
      </c>
      <c r="H21" s="28" t="s">
        <v>827</v>
      </c>
      <c r="I21" s="28" t="s">
        <v>828</v>
      </c>
    </row>
    <row r="22" spans="1:9" x14ac:dyDescent="0.35">
      <c r="A22" t="s">
        <v>2386</v>
      </c>
      <c r="B22" s="28" t="s">
        <v>872</v>
      </c>
      <c r="C22" s="71">
        <v>0.55000000000000004</v>
      </c>
      <c r="D22" s="28" t="s">
        <v>867</v>
      </c>
      <c r="E22" s="28" t="s">
        <v>873</v>
      </c>
      <c r="F22" s="28" t="s">
        <v>826</v>
      </c>
      <c r="G22" s="28">
        <v>9</v>
      </c>
      <c r="H22" s="28" t="s">
        <v>827</v>
      </c>
      <c r="I22" s="28" t="s">
        <v>828</v>
      </c>
    </row>
    <row r="23" spans="1:9" x14ac:dyDescent="0.35">
      <c r="A23" t="s">
        <v>2387</v>
      </c>
      <c r="B23" s="28" t="s">
        <v>874</v>
      </c>
      <c r="C23" s="71">
        <v>0.62</v>
      </c>
      <c r="D23" s="28" t="s">
        <v>875</v>
      </c>
      <c r="E23" s="28" t="s">
        <v>876</v>
      </c>
      <c r="F23" s="28" t="s">
        <v>826</v>
      </c>
      <c r="G23" s="28">
        <v>9</v>
      </c>
      <c r="H23" s="28" t="s">
        <v>827</v>
      </c>
      <c r="I23" s="28" t="s">
        <v>828</v>
      </c>
    </row>
    <row r="24" spans="1:9" x14ac:dyDescent="0.35">
      <c r="A24" t="s">
        <v>2388</v>
      </c>
      <c r="B24" s="28" t="s">
        <v>877</v>
      </c>
      <c r="C24" s="71">
        <v>0.7</v>
      </c>
      <c r="D24" s="28" t="s">
        <v>831</v>
      </c>
      <c r="E24" s="28" t="s">
        <v>870</v>
      </c>
      <c r="F24" s="28" t="s">
        <v>826</v>
      </c>
      <c r="G24" s="28">
        <v>9</v>
      </c>
      <c r="H24" s="28" t="s">
        <v>827</v>
      </c>
      <c r="I24" s="28" t="s">
        <v>828</v>
      </c>
    </row>
    <row r="25" spans="1:9" x14ac:dyDescent="0.35">
      <c r="A25" t="s">
        <v>2391</v>
      </c>
      <c r="B25" s="28" t="s">
        <v>878</v>
      </c>
      <c r="C25" s="71">
        <v>0.32</v>
      </c>
      <c r="D25" s="28" t="s">
        <v>879</v>
      </c>
      <c r="E25" s="28" t="s">
        <v>880</v>
      </c>
      <c r="F25" s="28" t="s">
        <v>826</v>
      </c>
      <c r="G25" s="28">
        <v>9</v>
      </c>
      <c r="H25" s="28" t="s">
        <v>827</v>
      </c>
      <c r="I25" s="28" t="s">
        <v>828</v>
      </c>
    </row>
    <row r="26" spans="1:9" x14ac:dyDescent="0.35">
      <c r="A26" t="s">
        <v>2392</v>
      </c>
      <c r="B26" s="28" t="s">
        <v>881</v>
      </c>
      <c r="C26" s="71">
        <v>0.32</v>
      </c>
      <c r="D26" s="28" t="s">
        <v>879</v>
      </c>
      <c r="E26" s="28" t="s">
        <v>880</v>
      </c>
      <c r="F26" s="28" t="s">
        <v>826</v>
      </c>
      <c r="G26" s="28">
        <v>9</v>
      </c>
      <c r="H26" s="28" t="s">
        <v>827</v>
      </c>
      <c r="I26" s="28" t="s">
        <v>828</v>
      </c>
    </row>
    <row r="27" spans="1:9" x14ac:dyDescent="0.35">
      <c r="A27" t="s">
        <v>2393</v>
      </c>
      <c r="B27" s="28" t="s">
        <v>882</v>
      </c>
      <c r="C27" s="71">
        <v>0.34</v>
      </c>
      <c r="D27" s="28" t="s">
        <v>836</v>
      </c>
      <c r="E27" s="28" t="s">
        <v>883</v>
      </c>
      <c r="F27" s="28" t="s">
        <v>826</v>
      </c>
      <c r="G27" s="28">
        <v>9</v>
      </c>
      <c r="H27" s="28" t="s">
        <v>827</v>
      </c>
      <c r="I27" s="28" t="s">
        <v>828</v>
      </c>
    </row>
    <row r="28" spans="1:9" x14ac:dyDescent="0.35">
      <c r="A28" t="s">
        <v>2394</v>
      </c>
      <c r="B28" s="28" t="s">
        <v>884</v>
      </c>
      <c r="C28" s="71">
        <v>0.34</v>
      </c>
      <c r="D28" s="28" t="s">
        <v>836</v>
      </c>
      <c r="E28" s="28" t="s">
        <v>883</v>
      </c>
      <c r="F28" s="28" t="s">
        <v>826</v>
      </c>
      <c r="G28" s="28">
        <v>9</v>
      </c>
      <c r="H28" s="28" t="s">
        <v>827</v>
      </c>
      <c r="I28" s="28" t="s">
        <v>828</v>
      </c>
    </row>
    <row r="29" spans="1:9" x14ac:dyDescent="0.35">
      <c r="A29" t="s">
        <v>2395</v>
      </c>
      <c r="B29" s="28" t="s">
        <v>885</v>
      </c>
      <c r="C29" s="71">
        <v>0.25</v>
      </c>
      <c r="D29" s="28" t="s">
        <v>870</v>
      </c>
      <c r="E29" s="28" t="s">
        <v>886</v>
      </c>
      <c r="F29" s="28" t="s">
        <v>826</v>
      </c>
      <c r="G29" s="28">
        <v>9</v>
      </c>
      <c r="H29" s="28" t="s">
        <v>827</v>
      </c>
      <c r="I29" s="28" t="s">
        <v>828</v>
      </c>
    </row>
    <row r="30" spans="1:9" x14ac:dyDescent="0.35">
      <c r="A30" t="s">
        <v>790</v>
      </c>
      <c r="B30" s="28" t="s">
        <v>791</v>
      </c>
      <c r="C30" s="71">
        <v>0.21</v>
      </c>
      <c r="D30" s="28" t="s">
        <v>887</v>
      </c>
      <c r="E30" s="28" t="s">
        <v>888</v>
      </c>
      <c r="F30" s="28" t="s">
        <v>826</v>
      </c>
      <c r="G30" s="28">
        <v>9</v>
      </c>
      <c r="H30" s="28" t="s">
        <v>827</v>
      </c>
      <c r="I30" s="28" t="s">
        <v>828</v>
      </c>
    </row>
    <row r="31" spans="1:9" x14ac:dyDescent="0.35">
      <c r="A31" t="s">
        <v>2398</v>
      </c>
      <c r="B31" s="28" t="s">
        <v>889</v>
      </c>
      <c r="C31" s="71">
        <v>0.23</v>
      </c>
      <c r="D31" s="28" t="s">
        <v>873</v>
      </c>
      <c r="E31" s="28" t="s">
        <v>890</v>
      </c>
      <c r="F31" s="28" t="s">
        <v>826</v>
      </c>
      <c r="G31" s="28">
        <v>9</v>
      </c>
      <c r="H31" s="28" t="s">
        <v>827</v>
      </c>
      <c r="I31" s="28" t="s">
        <v>828</v>
      </c>
    </row>
    <row r="32" spans="1:9" x14ac:dyDescent="0.35">
      <c r="A32" t="s">
        <v>2400</v>
      </c>
      <c r="B32" s="28" t="s">
        <v>891</v>
      </c>
      <c r="C32" s="71">
        <v>0.23</v>
      </c>
      <c r="D32" s="28" t="s">
        <v>873</v>
      </c>
      <c r="E32" s="28" t="s">
        <v>890</v>
      </c>
      <c r="F32" s="28" t="s">
        <v>826</v>
      </c>
      <c r="G32" s="28">
        <v>9</v>
      </c>
      <c r="H32" s="28" t="s">
        <v>827</v>
      </c>
      <c r="I32" s="28" t="s">
        <v>828</v>
      </c>
    </row>
    <row r="33" spans="1:9" x14ac:dyDescent="0.35">
      <c r="A33" t="s">
        <v>106</v>
      </c>
      <c r="B33" s="28" t="s">
        <v>107</v>
      </c>
      <c r="C33" s="71">
        <v>0.5</v>
      </c>
      <c r="D33" s="28" t="s">
        <v>892</v>
      </c>
      <c r="E33" s="28" t="s">
        <v>893</v>
      </c>
      <c r="F33" s="28" t="s">
        <v>826</v>
      </c>
      <c r="G33" s="28">
        <v>9</v>
      </c>
      <c r="H33" s="28" t="s">
        <v>827</v>
      </c>
      <c r="I33" s="28" t="s">
        <v>828</v>
      </c>
    </row>
    <row r="34" spans="1:9" x14ac:dyDescent="0.35">
      <c r="A34" t="s">
        <v>710</v>
      </c>
      <c r="B34" s="28" t="s">
        <v>711</v>
      </c>
      <c r="C34" s="71">
        <v>0.42</v>
      </c>
      <c r="D34" s="28" t="s">
        <v>894</v>
      </c>
      <c r="E34" s="28" t="s">
        <v>895</v>
      </c>
      <c r="F34" s="28" t="s">
        <v>826</v>
      </c>
      <c r="G34" s="28">
        <v>9</v>
      </c>
      <c r="H34" s="28" t="s">
        <v>827</v>
      </c>
      <c r="I34" s="28" t="s">
        <v>828</v>
      </c>
    </row>
    <row r="35" spans="1:9" x14ac:dyDescent="0.35">
      <c r="A35" t="s">
        <v>2404</v>
      </c>
      <c r="B35" s="28" t="s">
        <v>896</v>
      </c>
      <c r="C35" s="71">
        <v>0.42</v>
      </c>
      <c r="D35" s="28" t="s">
        <v>894</v>
      </c>
      <c r="E35" s="28" t="s">
        <v>895</v>
      </c>
      <c r="F35" s="28" t="s">
        <v>826</v>
      </c>
      <c r="G35" s="28">
        <v>9</v>
      </c>
      <c r="H35" s="28" t="s">
        <v>827</v>
      </c>
      <c r="I35" s="28" t="s">
        <v>828</v>
      </c>
    </row>
    <row r="36" spans="1:9" x14ac:dyDescent="0.35">
      <c r="A36" t="s">
        <v>2407</v>
      </c>
      <c r="B36" s="28" t="s">
        <v>897</v>
      </c>
      <c r="C36" s="71">
        <v>0.23</v>
      </c>
      <c r="D36" s="28" t="s">
        <v>873</v>
      </c>
      <c r="E36" s="28" t="s">
        <v>890</v>
      </c>
      <c r="F36" s="28" t="s">
        <v>826</v>
      </c>
      <c r="G36" s="28">
        <v>9</v>
      </c>
      <c r="H36" s="28" t="s">
        <v>827</v>
      </c>
      <c r="I36" s="28" t="s">
        <v>828</v>
      </c>
    </row>
    <row r="37" spans="1:9" x14ac:dyDescent="0.35">
      <c r="A37" t="s">
        <v>112</v>
      </c>
      <c r="B37" s="28" t="s">
        <v>113</v>
      </c>
      <c r="C37" s="71">
        <v>0.68</v>
      </c>
      <c r="D37" s="28" t="s">
        <v>856</v>
      </c>
      <c r="E37" s="28" t="s">
        <v>898</v>
      </c>
      <c r="F37" s="28" t="s">
        <v>826</v>
      </c>
      <c r="G37" s="28">
        <v>9</v>
      </c>
      <c r="H37" s="28" t="s">
        <v>827</v>
      </c>
      <c r="I37" s="28" t="s">
        <v>828</v>
      </c>
    </row>
    <row r="38" spans="1:9" x14ac:dyDescent="0.35">
      <c r="A38" t="s">
        <v>2415</v>
      </c>
      <c r="B38" s="28" t="s">
        <v>899</v>
      </c>
      <c r="C38" s="71">
        <v>0.67</v>
      </c>
      <c r="D38" s="28" t="s">
        <v>900</v>
      </c>
      <c r="E38" s="28" t="s">
        <v>901</v>
      </c>
      <c r="F38" s="28" t="s">
        <v>826</v>
      </c>
      <c r="G38" s="28">
        <v>9</v>
      </c>
      <c r="H38" s="28" t="s">
        <v>827</v>
      </c>
      <c r="I38" s="28" t="s">
        <v>828</v>
      </c>
    </row>
    <row r="39" spans="1:9" x14ac:dyDescent="0.35">
      <c r="A39" t="s">
        <v>2416</v>
      </c>
      <c r="B39" s="28" t="s">
        <v>902</v>
      </c>
      <c r="C39" s="71">
        <v>0.7</v>
      </c>
      <c r="D39" s="28" t="s">
        <v>831</v>
      </c>
      <c r="E39" s="28" t="s">
        <v>865</v>
      </c>
      <c r="F39" s="28" t="s">
        <v>826</v>
      </c>
      <c r="G39" s="28">
        <v>9</v>
      </c>
      <c r="H39" s="28" t="s">
        <v>827</v>
      </c>
      <c r="I39" s="28" t="s">
        <v>828</v>
      </c>
    </row>
    <row r="40" spans="1:9" x14ac:dyDescent="0.35">
      <c r="A40" t="s">
        <v>2419</v>
      </c>
      <c r="B40" s="28" t="s">
        <v>903</v>
      </c>
      <c r="C40" s="71">
        <v>0.74</v>
      </c>
      <c r="D40" s="28" t="s">
        <v>904</v>
      </c>
      <c r="E40" s="28" t="s">
        <v>860</v>
      </c>
      <c r="F40" s="28" t="s">
        <v>826</v>
      </c>
      <c r="G40" s="28">
        <v>9</v>
      </c>
      <c r="H40" s="28" t="s">
        <v>827</v>
      </c>
      <c r="I40" s="28" t="s">
        <v>828</v>
      </c>
    </row>
    <row r="41" spans="1:9" x14ac:dyDescent="0.35">
      <c r="A41" t="s">
        <v>2421</v>
      </c>
      <c r="B41" s="28" t="s">
        <v>905</v>
      </c>
      <c r="C41" s="71">
        <v>0.63</v>
      </c>
      <c r="D41" s="28" t="s">
        <v>835</v>
      </c>
      <c r="E41" s="28" t="s">
        <v>906</v>
      </c>
      <c r="F41" s="28" t="s">
        <v>826</v>
      </c>
      <c r="G41" s="28">
        <v>9</v>
      </c>
      <c r="H41" s="28" t="s">
        <v>827</v>
      </c>
      <c r="I41" s="28" t="s">
        <v>828</v>
      </c>
    </row>
    <row r="42" spans="1:9" x14ac:dyDescent="0.35">
      <c r="A42" t="s">
        <v>2422</v>
      </c>
      <c r="B42" s="28" t="s">
        <v>907</v>
      </c>
      <c r="C42" s="71">
        <v>0.49</v>
      </c>
      <c r="D42" s="28" t="s">
        <v>908</v>
      </c>
      <c r="E42" s="28" t="s">
        <v>895</v>
      </c>
      <c r="F42" s="28" t="s">
        <v>826</v>
      </c>
      <c r="G42" s="28">
        <v>9</v>
      </c>
      <c r="H42" s="28" t="s">
        <v>827</v>
      </c>
      <c r="I42" s="28" t="s">
        <v>828</v>
      </c>
    </row>
    <row r="43" spans="1:9" x14ac:dyDescent="0.35">
      <c r="A43" t="s">
        <v>2423</v>
      </c>
      <c r="B43" s="28" t="s">
        <v>909</v>
      </c>
      <c r="C43" s="71">
        <v>0.49</v>
      </c>
      <c r="D43" s="28" t="s">
        <v>908</v>
      </c>
      <c r="E43" s="28" t="s">
        <v>895</v>
      </c>
      <c r="F43" s="28" t="s">
        <v>826</v>
      </c>
      <c r="G43" s="28">
        <v>9</v>
      </c>
      <c r="H43" s="28" t="s">
        <v>827</v>
      </c>
      <c r="I43" s="28" t="s">
        <v>828</v>
      </c>
    </row>
    <row r="44" spans="1:9" x14ac:dyDescent="0.35">
      <c r="A44" t="s">
        <v>2424</v>
      </c>
      <c r="B44" s="28" t="s">
        <v>910</v>
      </c>
      <c r="C44" s="71">
        <v>0.59</v>
      </c>
      <c r="D44" s="28" t="s">
        <v>911</v>
      </c>
      <c r="E44" s="28" t="s">
        <v>825</v>
      </c>
      <c r="F44" s="28" t="s">
        <v>826</v>
      </c>
      <c r="G44" s="28">
        <v>9</v>
      </c>
      <c r="H44" s="28" t="s">
        <v>827</v>
      </c>
      <c r="I44" s="28" t="s">
        <v>828</v>
      </c>
    </row>
    <row r="45" spans="1:9" x14ac:dyDescent="0.35">
      <c r="A45" t="s">
        <v>2426</v>
      </c>
      <c r="B45" s="28" t="s">
        <v>912</v>
      </c>
      <c r="C45" s="71">
        <v>0.35</v>
      </c>
      <c r="D45" s="28" t="s">
        <v>854</v>
      </c>
      <c r="E45" s="28" t="s">
        <v>913</v>
      </c>
      <c r="F45" s="28" t="s">
        <v>826</v>
      </c>
      <c r="G45" s="28">
        <v>9</v>
      </c>
      <c r="H45" s="28" t="s">
        <v>827</v>
      </c>
      <c r="I45" s="28" t="s">
        <v>828</v>
      </c>
    </row>
    <row r="46" spans="1:9" x14ac:dyDescent="0.35">
      <c r="A46" t="s">
        <v>2430</v>
      </c>
      <c r="B46" s="28" t="s">
        <v>914</v>
      </c>
      <c r="C46" s="71">
        <v>0.24</v>
      </c>
      <c r="D46" s="28" t="s">
        <v>915</v>
      </c>
      <c r="E46" s="28" t="s">
        <v>916</v>
      </c>
      <c r="F46" s="28" t="s">
        <v>826</v>
      </c>
      <c r="G46" s="28">
        <v>9</v>
      </c>
      <c r="H46" s="28" t="s">
        <v>827</v>
      </c>
      <c r="I46" s="28" t="s">
        <v>828</v>
      </c>
    </row>
    <row r="47" spans="1:9" x14ac:dyDescent="0.35">
      <c r="A47" t="s">
        <v>2432</v>
      </c>
      <c r="B47" s="28" t="s">
        <v>917</v>
      </c>
      <c r="C47" s="71">
        <v>0.24</v>
      </c>
      <c r="D47" s="28" t="s">
        <v>915</v>
      </c>
      <c r="E47" s="28" t="s">
        <v>916</v>
      </c>
      <c r="F47" s="28" t="s">
        <v>826</v>
      </c>
      <c r="G47" s="28">
        <v>9</v>
      </c>
      <c r="H47" s="28" t="s">
        <v>827</v>
      </c>
      <c r="I47" s="28" t="s">
        <v>828</v>
      </c>
    </row>
    <row r="48" spans="1:9" x14ac:dyDescent="0.35">
      <c r="A48" t="s">
        <v>2434</v>
      </c>
      <c r="B48" s="28" t="s">
        <v>918</v>
      </c>
      <c r="C48" s="71">
        <v>0.24</v>
      </c>
      <c r="D48" s="28" t="s">
        <v>915</v>
      </c>
      <c r="E48" s="28" t="s">
        <v>916</v>
      </c>
      <c r="F48" s="28" t="s">
        <v>826</v>
      </c>
      <c r="G48" s="28">
        <v>9</v>
      </c>
      <c r="H48" s="28" t="s">
        <v>827</v>
      </c>
      <c r="I48" s="28" t="s">
        <v>828</v>
      </c>
    </row>
    <row r="49" spans="1:9" x14ac:dyDescent="0.35">
      <c r="A49" t="s">
        <v>2440</v>
      </c>
      <c r="B49" s="28" t="s">
        <v>919</v>
      </c>
      <c r="C49" s="71">
        <v>0.6</v>
      </c>
      <c r="D49" s="28" t="s">
        <v>839</v>
      </c>
      <c r="E49" s="28" t="s">
        <v>865</v>
      </c>
      <c r="F49" s="28" t="s">
        <v>826</v>
      </c>
      <c r="G49" s="28">
        <v>9</v>
      </c>
      <c r="H49" s="28" t="s">
        <v>827</v>
      </c>
      <c r="I49" s="28" t="s">
        <v>828</v>
      </c>
    </row>
    <row r="50" spans="1:9" x14ac:dyDescent="0.35">
      <c r="A50" t="s">
        <v>2441</v>
      </c>
      <c r="B50" s="28" t="s">
        <v>920</v>
      </c>
      <c r="C50" s="71">
        <v>0.55000000000000004</v>
      </c>
      <c r="D50" s="28" t="s">
        <v>867</v>
      </c>
      <c r="E50" s="28" t="s">
        <v>883</v>
      </c>
      <c r="F50" s="28" t="s">
        <v>826</v>
      </c>
      <c r="G50" s="28">
        <v>9</v>
      </c>
      <c r="H50" s="28" t="s">
        <v>827</v>
      </c>
      <c r="I50" s="28" t="s">
        <v>828</v>
      </c>
    </row>
    <row r="51" spans="1:9" x14ac:dyDescent="0.35">
      <c r="A51" t="s">
        <v>2443</v>
      </c>
      <c r="B51" s="28" t="s">
        <v>921</v>
      </c>
      <c r="C51" s="71">
        <v>1.3</v>
      </c>
      <c r="D51" s="28" t="s">
        <v>922</v>
      </c>
      <c r="E51" s="28" t="s">
        <v>892</v>
      </c>
      <c r="F51" s="28" t="s">
        <v>826</v>
      </c>
      <c r="G51" s="28">
        <v>9</v>
      </c>
      <c r="H51" s="28" t="s">
        <v>827</v>
      </c>
      <c r="I51" s="28" t="s">
        <v>828</v>
      </c>
    </row>
    <row r="52" spans="1:9" x14ac:dyDescent="0.35">
      <c r="A52" t="s">
        <v>2444</v>
      </c>
      <c r="B52" s="28" t="s">
        <v>923</v>
      </c>
      <c r="C52" s="71">
        <v>0.38</v>
      </c>
      <c r="D52" s="28" t="s">
        <v>924</v>
      </c>
      <c r="E52" s="28" t="s">
        <v>890</v>
      </c>
      <c r="F52" s="28" t="s">
        <v>826</v>
      </c>
      <c r="G52" s="28">
        <v>9</v>
      </c>
      <c r="H52" s="28" t="s">
        <v>827</v>
      </c>
      <c r="I52" s="28" t="s">
        <v>828</v>
      </c>
    </row>
    <row r="53" spans="1:9" x14ac:dyDescent="0.35">
      <c r="A53" t="s">
        <v>2447</v>
      </c>
      <c r="B53" s="28" t="s">
        <v>925</v>
      </c>
      <c r="C53" s="71">
        <v>0.56000000000000005</v>
      </c>
      <c r="D53" s="28" t="s">
        <v>926</v>
      </c>
      <c r="E53" s="28" t="s">
        <v>927</v>
      </c>
      <c r="F53" s="28" t="s">
        <v>826</v>
      </c>
      <c r="G53" s="28">
        <v>10</v>
      </c>
      <c r="H53" s="28" t="s">
        <v>827</v>
      </c>
      <c r="I53" s="28" t="s">
        <v>828</v>
      </c>
    </row>
    <row r="54" spans="1:9" x14ac:dyDescent="0.35">
      <c r="A54" t="s">
        <v>2448</v>
      </c>
      <c r="B54" s="28" t="s">
        <v>928</v>
      </c>
      <c r="C54" s="71">
        <v>0.49</v>
      </c>
      <c r="D54" s="28" t="s">
        <v>908</v>
      </c>
      <c r="E54" s="28" t="s">
        <v>895</v>
      </c>
      <c r="F54" s="28" t="s">
        <v>826</v>
      </c>
      <c r="G54" s="28">
        <v>10</v>
      </c>
      <c r="H54" s="28" t="s">
        <v>827</v>
      </c>
      <c r="I54" s="28" t="s">
        <v>828</v>
      </c>
    </row>
    <row r="55" spans="1:9" x14ac:dyDescent="0.35">
      <c r="A55" t="s">
        <v>2449</v>
      </c>
      <c r="B55" s="28" t="s">
        <v>929</v>
      </c>
      <c r="C55" s="71">
        <v>0.51</v>
      </c>
      <c r="D55" s="28" t="s">
        <v>930</v>
      </c>
      <c r="E55" s="28" t="s">
        <v>916</v>
      </c>
      <c r="F55" s="28" t="s">
        <v>826</v>
      </c>
      <c r="G55" s="28">
        <v>10</v>
      </c>
      <c r="H55" s="28" t="s">
        <v>827</v>
      </c>
      <c r="I55" s="28" t="s">
        <v>828</v>
      </c>
    </row>
    <row r="56" spans="1:9" x14ac:dyDescent="0.35">
      <c r="A56" t="s">
        <v>2450</v>
      </c>
      <c r="B56" s="28" t="s">
        <v>931</v>
      </c>
      <c r="C56" s="71">
        <v>0.51</v>
      </c>
      <c r="D56" s="28" t="s">
        <v>930</v>
      </c>
      <c r="E56" s="28" t="s">
        <v>932</v>
      </c>
      <c r="F56" s="28" t="s">
        <v>826</v>
      </c>
      <c r="G56" s="28">
        <v>10</v>
      </c>
      <c r="H56" s="28" t="s">
        <v>827</v>
      </c>
      <c r="I56" s="28" t="s">
        <v>828</v>
      </c>
    </row>
    <row r="57" spans="1:9" x14ac:dyDescent="0.35">
      <c r="A57" t="s">
        <v>2451</v>
      </c>
      <c r="B57" s="28" t="s">
        <v>933</v>
      </c>
      <c r="C57" s="71">
        <v>0.67</v>
      </c>
      <c r="D57" s="28" t="s">
        <v>900</v>
      </c>
      <c r="E57" s="28" t="s">
        <v>825</v>
      </c>
      <c r="F57" s="28" t="s">
        <v>826</v>
      </c>
      <c r="G57" s="28">
        <v>10</v>
      </c>
      <c r="H57" s="28" t="s">
        <v>827</v>
      </c>
      <c r="I57" s="28" t="s">
        <v>828</v>
      </c>
    </row>
    <row r="58" spans="1:9" x14ac:dyDescent="0.35">
      <c r="A58" t="s">
        <v>2454</v>
      </c>
      <c r="B58" s="28" t="s">
        <v>934</v>
      </c>
      <c r="C58" s="71">
        <v>0.69</v>
      </c>
      <c r="D58" s="28" t="s">
        <v>935</v>
      </c>
      <c r="E58" s="28" t="s">
        <v>936</v>
      </c>
      <c r="F58" s="28" t="s">
        <v>937</v>
      </c>
      <c r="G58" s="28">
        <v>2</v>
      </c>
      <c r="H58" s="28" t="s">
        <v>827</v>
      </c>
      <c r="I58" s="28" t="s">
        <v>828</v>
      </c>
    </row>
    <row r="59" spans="1:9" x14ac:dyDescent="0.35">
      <c r="A59" t="s">
        <v>2456</v>
      </c>
      <c r="B59" s="28" t="s">
        <v>938</v>
      </c>
      <c r="C59" s="71">
        <v>0.9</v>
      </c>
      <c r="D59" s="28" t="s">
        <v>845</v>
      </c>
      <c r="E59" s="28" t="s">
        <v>939</v>
      </c>
      <c r="F59" s="28" t="s">
        <v>937</v>
      </c>
      <c r="G59" s="28">
        <v>2</v>
      </c>
      <c r="H59" s="28" t="s">
        <v>827</v>
      </c>
      <c r="I59" s="28" t="s">
        <v>828</v>
      </c>
    </row>
    <row r="60" spans="1:9" x14ac:dyDescent="0.35">
      <c r="A60" t="s">
        <v>2457</v>
      </c>
      <c r="B60" s="28" t="s">
        <v>940</v>
      </c>
      <c r="C60" s="71">
        <v>0.69</v>
      </c>
      <c r="D60" s="28" t="s">
        <v>935</v>
      </c>
      <c r="E60" s="28" t="s">
        <v>936</v>
      </c>
      <c r="F60" s="28" t="s">
        <v>937</v>
      </c>
      <c r="G60" s="28">
        <v>2</v>
      </c>
      <c r="H60" s="28" t="s">
        <v>827</v>
      </c>
      <c r="I60" s="28" t="s">
        <v>828</v>
      </c>
    </row>
    <row r="61" spans="1:9" x14ac:dyDescent="0.35">
      <c r="A61" t="s">
        <v>2458</v>
      </c>
      <c r="B61" s="28" t="s">
        <v>941</v>
      </c>
      <c r="C61" s="71">
        <v>0.7</v>
      </c>
      <c r="D61" s="28" t="s">
        <v>831</v>
      </c>
      <c r="E61" s="28" t="s">
        <v>936</v>
      </c>
      <c r="F61" s="28" t="s">
        <v>937</v>
      </c>
      <c r="G61" s="28">
        <v>2</v>
      </c>
      <c r="H61" s="28" t="s">
        <v>827</v>
      </c>
      <c r="I61" s="28" t="s">
        <v>828</v>
      </c>
    </row>
    <row r="62" spans="1:9" x14ac:dyDescent="0.35">
      <c r="A62" t="s">
        <v>2459</v>
      </c>
      <c r="B62" s="28" t="s">
        <v>942</v>
      </c>
      <c r="C62" s="71">
        <v>0.56000000000000005</v>
      </c>
      <c r="D62" s="28" t="s">
        <v>926</v>
      </c>
      <c r="E62" s="28" t="s">
        <v>943</v>
      </c>
      <c r="F62" s="28" t="s">
        <v>937</v>
      </c>
      <c r="G62" s="28">
        <v>6</v>
      </c>
      <c r="H62" s="28" t="s">
        <v>827</v>
      </c>
      <c r="I62" s="28" t="s">
        <v>828</v>
      </c>
    </row>
    <row r="63" spans="1:9" x14ac:dyDescent="0.35">
      <c r="A63" t="s">
        <v>2462</v>
      </c>
      <c r="B63" s="28" t="s">
        <v>944</v>
      </c>
      <c r="C63" s="71">
        <v>0.19</v>
      </c>
      <c r="D63" s="28" t="s">
        <v>898</v>
      </c>
      <c r="E63" s="28" t="s">
        <v>945</v>
      </c>
      <c r="F63" s="28" t="s">
        <v>826</v>
      </c>
      <c r="G63" s="28">
        <v>9</v>
      </c>
      <c r="H63" s="28" t="s">
        <v>827</v>
      </c>
      <c r="I63" s="28" t="s">
        <v>828</v>
      </c>
    </row>
    <row r="64" spans="1:9" x14ac:dyDescent="0.35">
      <c r="A64" t="s">
        <v>2463</v>
      </c>
      <c r="B64" s="28" t="s">
        <v>946</v>
      </c>
      <c r="C64" s="71">
        <v>0.12</v>
      </c>
      <c r="D64" s="28" t="s">
        <v>893</v>
      </c>
      <c r="E64" s="28" t="s">
        <v>947</v>
      </c>
      <c r="F64" s="28" t="s">
        <v>826</v>
      </c>
      <c r="G64" s="28">
        <v>9</v>
      </c>
      <c r="H64" s="28" t="s">
        <v>827</v>
      </c>
      <c r="I64" s="28" t="s">
        <v>828</v>
      </c>
    </row>
    <row r="65" spans="1:9" x14ac:dyDescent="0.35">
      <c r="A65" t="s">
        <v>2465</v>
      </c>
      <c r="B65" s="28" t="s">
        <v>948</v>
      </c>
      <c r="C65" s="71">
        <v>0.26</v>
      </c>
      <c r="D65" s="28" t="s">
        <v>906</v>
      </c>
      <c r="E65" s="28" t="s">
        <v>886</v>
      </c>
      <c r="F65" s="28" t="s">
        <v>826</v>
      </c>
      <c r="G65" s="28">
        <v>9</v>
      </c>
      <c r="H65" s="28" t="s">
        <v>827</v>
      </c>
      <c r="I65" s="28" t="s">
        <v>828</v>
      </c>
    </row>
    <row r="66" spans="1:9" x14ac:dyDescent="0.35">
      <c r="A66" t="s">
        <v>2466</v>
      </c>
      <c r="B66" s="28" t="s">
        <v>949</v>
      </c>
      <c r="C66" s="71">
        <v>0.25</v>
      </c>
      <c r="D66" s="28" t="s">
        <v>870</v>
      </c>
      <c r="E66" s="28" t="s">
        <v>916</v>
      </c>
      <c r="F66" s="28" t="s">
        <v>826</v>
      </c>
      <c r="G66" s="28">
        <v>9</v>
      </c>
      <c r="H66" s="28" t="s">
        <v>827</v>
      </c>
      <c r="I66" s="28" t="s">
        <v>828</v>
      </c>
    </row>
    <row r="67" spans="1:9" x14ac:dyDescent="0.35">
      <c r="A67" t="s">
        <v>2467</v>
      </c>
      <c r="B67" s="28" t="s">
        <v>950</v>
      </c>
      <c r="C67" s="71">
        <v>0.24</v>
      </c>
      <c r="D67" s="28" t="s">
        <v>915</v>
      </c>
      <c r="E67" s="28" t="s">
        <v>916</v>
      </c>
      <c r="F67" s="28" t="s">
        <v>826</v>
      </c>
      <c r="G67" s="28">
        <v>9</v>
      </c>
      <c r="H67" s="28" t="s">
        <v>827</v>
      </c>
      <c r="I67" s="28" t="s">
        <v>828</v>
      </c>
    </row>
    <row r="68" spans="1:9" x14ac:dyDescent="0.35">
      <c r="A68" t="s">
        <v>2469</v>
      </c>
      <c r="B68" s="28" t="s">
        <v>951</v>
      </c>
      <c r="C68" s="71">
        <v>0.12</v>
      </c>
      <c r="D68" s="28" t="s">
        <v>893</v>
      </c>
      <c r="E68" s="28" t="s">
        <v>947</v>
      </c>
      <c r="F68" s="28" t="s">
        <v>826</v>
      </c>
      <c r="G68" s="28">
        <v>9</v>
      </c>
      <c r="H68" s="28" t="s">
        <v>827</v>
      </c>
      <c r="I68" s="28" t="s">
        <v>828</v>
      </c>
    </row>
    <row r="69" spans="1:9" x14ac:dyDescent="0.35">
      <c r="A69" t="s">
        <v>2470</v>
      </c>
      <c r="B69" s="28" t="s">
        <v>952</v>
      </c>
      <c r="C69" s="71">
        <v>0.24</v>
      </c>
      <c r="D69" s="28" t="s">
        <v>915</v>
      </c>
      <c r="E69" s="28" t="s">
        <v>916</v>
      </c>
      <c r="F69" s="28" t="s">
        <v>826</v>
      </c>
      <c r="G69" s="28">
        <v>9</v>
      </c>
      <c r="H69" s="28" t="s">
        <v>827</v>
      </c>
      <c r="I69" s="28" t="s">
        <v>828</v>
      </c>
    </row>
    <row r="70" spans="1:9" x14ac:dyDescent="0.35">
      <c r="A70" t="s">
        <v>680</v>
      </c>
      <c r="B70" s="28" t="s">
        <v>681</v>
      </c>
      <c r="C70" s="71">
        <v>0.69</v>
      </c>
      <c r="D70" s="28" t="s">
        <v>935</v>
      </c>
      <c r="E70" s="28" t="s">
        <v>825</v>
      </c>
      <c r="F70" s="28" t="s">
        <v>826</v>
      </c>
      <c r="G70" s="28">
        <v>9</v>
      </c>
      <c r="H70" s="28" t="s">
        <v>827</v>
      </c>
      <c r="I70" s="28" t="s">
        <v>828</v>
      </c>
    </row>
    <row r="71" spans="1:9" x14ac:dyDescent="0.35">
      <c r="A71" t="s">
        <v>2476</v>
      </c>
      <c r="B71" s="28" t="s">
        <v>953</v>
      </c>
      <c r="C71" s="71">
        <v>0.65</v>
      </c>
      <c r="D71" s="28" t="s">
        <v>954</v>
      </c>
      <c r="E71" s="28" t="s">
        <v>890</v>
      </c>
      <c r="F71" s="28" t="s">
        <v>826</v>
      </c>
      <c r="G71" s="28">
        <v>9</v>
      </c>
      <c r="H71" s="28" t="s">
        <v>827</v>
      </c>
      <c r="I71" s="28" t="s">
        <v>828</v>
      </c>
    </row>
    <row r="72" spans="1:9" x14ac:dyDescent="0.35">
      <c r="A72" t="s">
        <v>2477</v>
      </c>
      <c r="B72" s="28" t="s">
        <v>955</v>
      </c>
      <c r="C72" s="71">
        <v>0.65</v>
      </c>
      <c r="D72" s="28" t="s">
        <v>954</v>
      </c>
      <c r="E72" s="28" t="s">
        <v>890</v>
      </c>
      <c r="F72" s="28" t="s">
        <v>826</v>
      </c>
      <c r="G72" s="28">
        <v>9</v>
      </c>
      <c r="H72" s="28" t="s">
        <v>827</v>
      </c>
      <c r="I72" s="28" t="s">
        <v>828</v>
      </c>
    </row>
    <row r="73" spans="1:9" x14ac:dyDescent="0.35">
      <c r="A73" t="s">
        <v>2481</v>
      </c>
      <c r="B73" s="28" t="s">
        <v>956</v>
      </c>
      <c r="C73" s="71">
        <v>0.32</v>
      </c>
      <c r="D73" s="28" t="s">
        <v>879</v>
      </c>
      <c r="E73" s="28" t="s">
        <v>913</v>
      </c>
      <c r="F73" s="28" t="s">
        <v>826</v>
      </c>
      <c r="G73" s="28">
        <v>9</v>
      </c>
      <c r="H73" s="28" t="s">
        <v>827</v>
      </c>
      <c r="I73" s="28" t="s">
        <v>828</v>
      </c>
    </row>
    <row r="74" spans="1:9" x14ac:dyDescent="0.35">
      <c r="A74" t="s">
        <v>2482</v>
      </c>
      <c r="B74" s="28" t="s">
        <v>957</v>
      </c>
      <c r="C74" s="71">
        <v>1.7</v>
      </c>
      <c r="D74" s="28" t="s">
        <v>958</v>
      </c>
      <c r="E74" s="28" t="s">
        <v>838</v>
      </c>
      <c r="F74" s="28" t="s">
        <v>826</v>
      </c>
      <c r="G74" s="28">
        <v>9</v>
      </c>
      <c r="H74" s="28" t="s">
        <v>827</v>
      </c>
      <c r="I74" s="28" t="s">
        <v>828</v>
      </c>
    </row>
    <row r="75" spans="1:9" x14ac:dyDescent="0.35">
      <c r="A75" t="s">
        <v>2484</v>
      </c>
      <c r="B75" s="28" t="s">
        <v>959</v>
      </c>
      <c r="C75" s="71">
        <v>0.72</v>
      </c>
      <c r="D75" s="28" t="s">
        <v>853</v>
      </c>
      <c r="E75" s="28" t="s">
        <v>960</v>
      </c>
      <c r="F75" s="28" t="s">
        <v>826</v>
      </c>
      <c r="G75" s="28">
        <v>9</v>
      </c>
      <c r="H75" s="28" t="s">
        <v>827</v>
      </c>
      <c r="I75" s="28" t="s">
        <v>828</v>
      </c>
    </row>
    <row r="76" spans="1:9" x14ac:dyDescent="0.35">
      <c r="A76" t="s">
        <v>2485</v>
      </c>
      <c r="B76" s="28" t="s">
        <v>961</v>
      </c>
      <c r="C76" s="71">
        <v>0.72</v>
      </c>
      <c r="D76" s="28" t="s">
        <v>853</v>
      </c>
      <c r="E76" s="28" t="s">
        <v>960</v>
      </c>
      <c r="F76" s="28" t="s">
        <v>826</v>
      </c>
      <c r="G76" s="28">
        <v>9</v>
      </c>
      <c r="H76" s="28" t="s">
        <v>827</v>
      </c>
      <c r="I76" s="28" t="s">
        <v>828</v>
      </c>
    </row>
    <row r="77" spans="1:9" x14ac:dyDescent="0.35">
      <c r="A77" t="s">
        <v>2486</v>
      </c>
      <c r="B77" s="28" t="s">
        <v>962</v>
      </c>
      <c r="C77" s="71">
        <v>1.7</v>
      </c>
      <c r="D77" s="28" t="s">
        <v>958</v>
      </c>
      <c r="E77" s="28" t="s">
        <v>838</v>
      </c>
      <c r="F77" s="28" t="s">
        <v>826</v>
      </c>
      <c r="G77" s="28">
        <v>9</v>
      </c>
      <c r="H77" s="28" t="s">
        <v>827</v>
      </c>
      <c r="I77" s="28" t="s">
        <v>828</v>
      </c>
    </row>
    <row r="78" spans="1:9" x14ac:dyDescent="0.35">
      <c r="A78" t="s">
        <v>2487</v>
      </c>
      <c r="B78" s="28" t="s">
        <v>963</v>
      </c>
      <c r="C78" s="71">
        <v>1.7</v>
      </c>
      <c r="D78" s="28" t="s">
        <v>958</v>
      </c>
      <c r="E78" s="28" t="s">
        <v>838</v>
      </c>
      <c r="F78" s="28" t="s">
        <v>826</v>
      </c>
      <c r="G78" s="28">
        <v>9</v>
      </c>
      <c r="H78" s="28" t="s">
        <v>827</v>
      </c>
      <c r="I78" s="28" t="s">
        <v>828</v>
      </c>
    </row>
    <row r="79" spans="1:9" x14ac:dyDescent="0.35">
      <c r="A79" t="s">
        <v>2488</v>
      </c>
      <c r="B79" s="28" t="s">
        <v>964</v>
      </c>
      <c r="C79" s="71">
        <v>1.7</v>
      </c>
      <c r="D79" s="28" t="s">
        <v>958</v>
      </c>
      <c r="E79" s="28" t="s">
        <v>838</v>
      </c>
      <c r="F79" s="28" t="s">
        <v>826</v>
      </c>
      <c r="G79" s="28">
        <v>9</v>
      </c>
      <c r="H79" s="28" t="s">
        <v>827</v>
      </c>
      <c r="I79" s="28" t="s">
        <v>828</v>
      </c>
    </row>
    <row r="80" spans="1:9" x14ac:dyDescent="0.35">
      <c r="A80" t="s">
        <v>2489</v>
      </c>
      <c r="B80" s="28" t="s">
        <v>965</v>
      </c>
      <c r="C80" s="71">
        <v>0.55000000000000004</v>
      </c>
      <c r="D80" s="28" t="s">
        <v>867</v>
      </c>
      <c r="E80" s="28" t="s">
        <v>870</v>
      </c>
      <c r="F80" s="28" t="s">
        <v>826</v>
      </c>
      <c r="G80" s="28">
        <v>9</v>
      </c>
      <c r="H80" s="28" t="s">
        <v>827</v>
      </c>
      <c r="I80" s="28" t="s">
        <v>828</v>
      </c>
    </row>
    <row r="81" spans="1:9" x14ac:dyDescent="0.35">
      <c r="A81" t="s">
        <v>2492</v>
      </c>
      <c r="B81" s="28" t="s">
        <v>966</v>
      </c>
      <c r="C81" s="71">
        <v>0.24</v>
      </c>
      <c r="D81" s="28" t="s">
        <v>915</v>
      </c>
      <c r="E81" s="28" t="s">
        <v>916</v>
      </c>
      <c r="F81" s="28" t="s">
        <v>826</v>
      </c>
      <c r="G81" s="28">
        <v>9</v>
      </c>
      <c r="H81" s="28" t="s">
        <v>827</v>
      </c>
      <c r="I81" s="28" t="s">
        <v>828</v>
      </c>
    </row>
    <row r="82" spans="1:9" x14ac:dyDescent="0.35">
      <c r="A82" t="s">
        <v>2494</v>
      </c>
      <c r="B82" s="28" t="s">
        <v>967</v>
      </c>
      <c r="C82" s="71">
        <v>0.24</v>
      </c>
      <c r="D82" s="28" t="s">
        <v>915</v>
      </c>
      <c r="E82" s="28" t="s">
        <v>916</v>
      </c>
      <c r="F82" s="28" t="s">
        <v>826</v>
      </c>
      <c r="G82" s="28">
        <v>9</v>
      </c>
      <c r="H82" s="28" t="s">
        <v>827</v>
      </c>
      <c r="I82" s="28" t="s">
        <v>828</v>
      </c>
    </row>
    <row r="83" spans="1:9" x14ac:dyDescent="0.35">
      <c r="A83" t="s">
        <v>2496</v>
      </c>
      <c r="B83" s="28" t="s">
        <v>968</v>
      </c>
      <c r="C83" s="71">
        <v>0.24</v>
      </c>
      <c r="D83" s="28" t="s">
        <v>915</v>
      </c>
      <c r="E83" s="28" t="s">
        <v>916</v>
      </c>
      <c r="F83" s="28" t="s">
        <v>826</v>
      </c>
      <c r="G83" s="28">
        <v>9</v>
      </c>
      <c r="H83" s="28" t="s">
        <v>827</v>
      </c>
      <c r="I83" s="28" t="s">
        <v>828</v>
      </c>
    </row>
    <row r="84" spans="1:9" x14ac:dyDescent="0.35">
      <c r="A84" t="s">
        <v>2500</v>
      </c>
      <c r="B84" s="28" t="s">
        <v>969</v>
      </c>
      <c r="C84" s="71">
        <v>0.18</v>
      </c>
      <c r="D84" s="28" t="s">
        <v>865</v>
      </c>
      <c r="E84" s="28" t="s">
        <v>960</v>
      </c>
      <c r="F84" s="28" t="s">
        <v>826</v>
      </c>
      <c r="G84" s="28">
        <v>9</v>
      </c>
      <c r="H84" s="28" t="s">
        <v>827</v>
      </c>
      <c r="I84" s="28" t="s">
        <v>828</v>
      </c>
    </row>
    <row r="85" spans="1:9" x14ac:dyDescent="0.35">
      <c r="A85" t="s">
        <v>2501</v>
      </c>
      <c r="B85" s="28" t="s">
        <v>970</v>
      </c>
      <c r="C85" s="71">
        <v>0.18</v>
      </c>
      <c r="D85" s="28" t="s">
        <v>865</v>
      </c>
      <c r="E85" s="28" t="s">
        <v>960</v>
      </c>
      <c r="F85" s="28" t="s">
        <v>826</v>
      </c>
      <c r="G85" s="28">
        <v>9</v>
      </c>
      <c r="H85" s="28" t="s">
        <v>827</v>
      </c>
      <c r="I85" s="28" t="s">
        <v>828</v>
      </c>
    </row>
    <row r="86" spans="1:9" x14ac:dyDescent="0.35">
      <c r="A86" t="s">
        <v>2502</v>
      </c>
      <c r="B86" s="28" t="s">
        <v>971</v>
      </c>
      <c r="C86" s="71">
        <v>0.34</v>
      </c>
      <c r="D86" s="28" t="s">
        <v>836</v>
      </c>
      <c r="E86" s="28" t="s">
        <v>880</v>
      </c>
      <c r="F86" s="28" t="s">
        <v>826</v>
      </c>
      <c r="G86" s="28">
        <v>9</v>
      </c>
      <c r="H86" s="28" t="s">
        <v>827</v>
      </c>
      <c r="I86" s="28" t="s">
        <v>828</v>
      </c>
    </row>
    <row r="87" spans="1:9" x14ac:dyDescent="0.35">
      <c r="A87" t="s">
        <v>2504</v>
      </c>
      <c r="B87" s="28" t="s">
        <v>972</v>
      </c>
      <c r="C87" s="71">
        <v>0.18</v>
      </c>
      <c r="D87" s="28" t="s">
        <v>865</v>
      </c>
      <c r="E87" s="28" t="s">
        <v>960</v>
      </c>
      <c r="F87" s="28" t="s">
        <v>826</v>
      </c>
      <c r="G87" s="28">
        <v>9</v>
      </c>
      <c r="H87" s="28" t="s">
        <v>827</v>
      </c>
      <c r="I87" s="28" t="s">
        <v>828</v>
      </c>
    </row>
    <row r="88" spans="1:9" x14ac:dyDescent="0.35">
      <c r="A88" t="s">
        <v>2505</v>
      </c>
      <c r="B88" s="28" t="s">
        <v>973</v>
      </c>
      <c r="C88" s="71">
        <v>0.18</v>
      </c>
      <c r="D88" s="28" t="s">
        <v>865</v>
      </c>
      <c r="E88" s="28" t="s">
        <v>960</v>
      </c>
      <c r="F88" s="28" t="s">
        <v>826</v>
      </c>
      <c r="G88" s="28">
        <v>9</v>
      </c>
      <c r="H88" s="28" t="s">
        <v>827</v>
      </c>
      <c r="I88" s="28" t="s">
        <v>828</v>
      </c>
    </row>
    <row r="89" spans="1:9" x14ac:dyDescent="0.35">
      <c r="A89" t="s">
        <v>2506</v>
      </c>
      <c r="B89" s="28" t="s">
        <v>974</v>
      </c>
      <c r="C89" s="71">
        <v>0.18</v>
      </c>
      <c r="D89" s="28" t="s">
        <v>865</v>
      </c>
      <c r="E89" s="28" t="s">
        <v>960</v>
      </c>
      <c r="F89" s="28" t="s">
        <v>826</v>
      </c>
      <c r="G89" s="28">
        <v>9</v>
      </c>
      <c r="H89" s="28" t="s">
        <v>827</v>
      </c>
      <c r="I89" s="28" t="s">
        <v>828</v>
      </c>
    </row>
    <row r="90" spans="1:9" x14ac:dyDescent="0.35">
      <c r="A90" t="s">
        <v>2511</v>
      </c>
      <c r="B90" s="28" t="s">
        <v>975</v>
      </c>
      <c r="C90" s="71">
        <v>0.52</v>
      </c>
      <c r="D90" s="28" t="s">
        <v>976</v>
      </c>
      <c r="E90" s="28" t="s">
        <v>977</v>
      </c>
      <c r="F90" s="28" t="s">
        <v>826</v>
      </c>
      <c r="G90" s="28">
        <v>9</v>
      </c>
      <c r="H90" s="28" t="s">
        <v>827</v>
      </c>
      <c r="I90" s="28" t="s">
        <v>828</v>
      </c>
    </row>
    <row r="91" spans="1:9" x14ac:dyDescent="0.35">
      <c r="A91" t="s">
        <v>2514</v>
      </c>
      <c r="B91" s="28" t="s">
        <v>978</v>
      </c>
      <c r="C91" s="71">
        <v>1.1000000000000001</v>
      </c>
      <c r="D91" s="28" t="s">
        <v>824</v>
      </c>
      <c r="E91" s="28" t="s">
        <v>979</v>
      </c>
      <c r="F91" s="28" t="s">
        <v>826</v>
      </c>
      <c r="G91" s="28">
        <v>9</v>
      </c>
      <c r="H91" s="28" t="s">
        <v>827</v>
      </c>
      <c r="I91" s="28" t="s">
        <v>828</v>
      </c>
    </row>
    <row r="92" spans="1:9" x14ac:dyDescent="0.35">
      <c r="A92" t="s">
        <v>2517</v>
      </c>
      <c r="B92" s="28" t="s">
        <v>980</v>
      </c>
      <c r="C92" s="71">
        <v>0.31</v>
      </c>
      <c r="D92" s="28" t="s">
        <v>932</v>
      </c>
      <c r="E92" s="28" t="s">
        <v>916</v>
      </c>
      <c r="F92" s="28" t="s">
        <v>826</v>
      </c>
      <c r="G92" s="28">
        <v>14</v>
      </c>
      <c r="H92" s="28" t="s">
        <v>827</v>
      </c>
      <c r="I92" s="28" t="s">
        <v>828</v>
      </c>
    </row>
    <row r="93" spans="1:9" x14ac:dyDescent="0.35">
      <c r="A93" t="s">
        <v>2520</v>
      </c>
      <c r="B93" s="28" t="s">
        <v>981</v>
      </c>
      <c r="C93" s="71">
        <v>0.33</v>
      </c>
      <c r="D93" s="28" t="s">
        <v>876</v>
      </c>
      <c r="E93" s="28" t="s">
        <v>887</v>
      </c>
      <c r="F93" s="28" t="s">
        <v>826</v>
      </c>
      <c r="G93" s="28">
        <v>9</v>
      </c>
      <c r="H93" s="28" t="s">
        <v>827</v>
      </c>
      <c r="I93" s="28" t="s">
        <v>828</v>
      </c>
    </row>
    <row r="94" spans="1:9" x14ac:dyDescent="0.35">
      <c r="A94" t="s">
        <v>2521</v>
      </c>
      <c r="B94" s="28" t="s">
        <v>982</v>
      </c>
      <c r="C94" s="71">
        <v>0.28000000000000003</v>
      </c>
      <c r="D94" s="28" t="s">
        <v>860</v>
      </c>
      <c r="E94" s="28" t="s">
        <v>901</v>
      </c>
      <c r="F94" s="28" t="s">
        <v>826</v>
      </c>
      <c r="G94" s="28">
        <v>9</v>
      </c>
      <c r="H94" s="28" t="s">
        <v>827</v>
      </c>
      <c r="I94" s="28" t="s">
        <v>828</v>
      </c>
    </row>
    <row r="95" spans="1:9" x14ac:dyDescent="0.35">
      <c r="A95" t="s">
        <v>2522</v>
      </c>
      <c r="B95" s="28" t="s">
        <v>983</v>
      </c>
      <c r="C95" s="71">
        <v>0.21</v>
      </c>
      <c r="D95" s="28" t="s">
        <v>887</v>
      </c>
      <c r="E95" s="28" t="s">
        <v>913</v>
      </c>
      <c r="F95" s="28" t="s">
        <v>826</v>
      </c>
      <c r="G95" s="28">
        <v>9</v>
      </c>
      <c r="H95" s="28" t="s">
        <v>827</v>
      </c>
      <c r="I95" s="28" t="s">
        <v>828</v>
      </c>
    </row>
    <row r="96" spans="1:9" x14ac:dyDescent="0.35">
      <c r="A96" t="s">
        <v>2526</v>
      </c>
      <c r="B96" s="28" t="s">
        <v>984</v>
      </c>
      <c r="C96" s="71">
        <v>3.1</v>
      </c>
      <c r="D96" s="28" t="s">
        <v>985</v>
      </c>
      <c r="E96" s="28" t="s">
        <v>986</v>
      </c>
      <c r="F96" s="28" t="s">
        <v>987</v>
      </c>
      <c r="G96" s="28">
        <v>6</v>
      </c>
      <c r="H96" s="28" t="s">
        <v>827</v>
      </c>
      <c r="I96" s="28" t="s">
        <v>828</v>
      </c>
    </row>
    <row r="97" spans="1:9" x14ac:dyDescent="0.35">
      <c r="A97" t="s">
        <v>120</v>
      </c>
      <c r="B97" s="28" t="s">
        <v>988</v>
      </c>
      <c r="C97" s="71">
        <v>1.3</v>
      </c>
      <c r="D97" s="28" t="s">
        <v>922</v>
      </c>
      <c r="E97" s="28" t="s">
        <v>857</v>
      </c>
      <c r="F97" s="28" t="s">
        <v>987</v>
      </c>
      <c r="G97" s="28">
        <v>1</v>
      </c>
      <c r="H97" s="28" t="s">
        <v>827</v>
      </c>
      <c r="I97" s="28" t="s">
        <v>828</v>
      </c>
    </row>
    <row r="98" spans="1:9" x14ac:dyDescent="0.35">
      <c r="A98" t="s">
        <v>2528</v>
      </c>
      <c r="B98" s="28" t="s">
        <v>989</v>
      </c>
      <c r="C98" s="71">
        <v>0.55000000000000004</v>
      </c>
      <c r="D98" s="28" t="s">
        <v>867</v>
      </c>
      <c r="E98" s="28" t="s">
        <v>990</v>
      </c>
      <c r="F98" s="28" t="s">
        <v>826</v>
      </c>
      <c r="G98" s="28">
        <v>9</v>
      </c>
      <c r="H98" s="28" t="s">
        <v>827</v>
      </c>
      <c r="I98" s="28" t="s">
        <v>828</v>
      </c>
    </row>
    <row r="99" spans="1:9" x14ac:dyDescent="0.35">
      <c r="A99" t="s">
        <v>2529</v>
      </c>
      <c r="B99" s="28" t="s">
        <v>991</v>
      </c>
      <c r="C99" s="71">
        <v>0.5</v>
      </c>
      <c r="D99" s="28" t="s">
        <v>892</v>
      </c>
      <c r="E99" s="28" t="s">
        <v>926</v>
      </c>
      <c r="F99" s="28" t="s">
        <v>987</v>
      </c>
      <c r="G99" s="28">
        <v>1</v>
      </c>
      <c r="H99" s="28" t="s">
        <v>827</v>
      </c>
      <c r="I99" s="28" t="s">
        <v>828</v>
      </c>
    </row>
    <row r="100" spans="1:9" x14ac:dyDescent="0.35">
      <c r="A100" t="s">
        <v>2530</v>
      </c>
      <c r="B100" s="28" t="s">
        <v>992</v>
      </c>
      <c r="C100" s="71">
        <v>0.5</v>
      </c>
      <c r="D100" s="28" t="s">
        <v>892</v>
      </c>
      <c r="E100" s="28" t="s">
        <v>926</v>
      </c>
      <c r="F100" s="28" t="s">
        <v>987</v>
      </c>
      <c r="G100" s="28">
        <v>1</v>
      </c>
      <c r="H100" s="28" t="s">
        <v>827</v>
      </c>
      <c r="I100" s="28" t="s">
        <v>828</v>
      </c>
    </row>
    <row r="101" spans="1:9" x14ac:dyDescent="0.35">
      <c r="A101" t="s">
        <v>2531</v>
      </c>
      <c r="B101" s="28" t="s">
        <v>993</v>
      </c>
      <c r="C101" s="71">
        <v>0.43</v>
      </c>
      <c r="D101" s="28" t="s">
        <v>939</v>
      </c>
      <c r="E101" s="28" t="s">
        <v>960</v>
      </c>
      <c r="F101" s="28" t="s">
        <v>987</v>
      </c>
      <c r="G101" s="28">
        <v>1</v>
      </c>
      <c r="H101" s="28" t="s">
        <v>827</v>
      </c>
      <c r="I101" s="28" t="s">
        <v>828</v>
      </c>
    </row>
    <row r="102" spans="1:9" x14ac:dyDescent="0.35">
      <c r="A102" t="s">
        <v>2535</v>
      </c>
      <c r="B102" s="28" t="s">
        <v>994</v>
      </c>
      <c r="C102" s="71">
        <v>0.52</v>
      </c>
      <c r="D102" s="28" t="s">
        <v>976</v>
      </c>
      <c r="E102" s="28" t="s">
        <v>860</v>
      </c>
      <c r="F102" s="28" t="s">
        <v>826</v>
      </c>
      <c r="G102" s="28">
        <v>9</v>
      </c>
      <c r="H102" s="28" t="s">
        <v>827</v>
      </c>
      <c r="I102" s="28" t="s">
        <v>828</v>
      </c>
    </row>
    <row r="103" spans="1:9" x14ac:dyDescent="0.35">
      <c r="A103" t="s">
        <v>688</v>
      </c>
      <c r="B103" s="28" t="s">
        <v>689</v>
      </c>
      <c r="C103" s="71">
        <v>0.95</v>
      </c>
      <c r="D103" s="28" t="s">
        <v>995</v>
      </c>
      <c r="E103" s="28" t="s">
        <v>911</v>
      </c>
      <c r="F103" s="28" t="s">
        <v>826</v>
      </c>
      <c r="G103" s="28">
        <v>9</v>
      </c>
      <c r="H103" s="28" t="s">
        <v>827</v>
      </c>
      <c r="I103" s="28" t="s">
        <v>828</v>
      </c>
    </row>
    <row r="104" spans="1:9" x14ac:dyDescent="0.35">
      <c r="A104" t="s">
        <v>642</v>
      </c>
      <c r="B104" s="28" t="s">
        <v>643</v>
      </c>
      <c r="C104" s="71">
        <v>0.88</v>
      </c>
      <c r="D104" s="28" t="s">
        <v>996</v>
      </c>
      <c r="E104" s="28" t="s">
        <v>835</v>
      </c>
      <c r="F104" s="28" t="s">
        <v>826</v>
      </c>
      <c r="G104" s="28">
        <v>9</v>
      </c>
      <c r="H104" s="28" t="s">
        <v>827</v>
      </c>
      <c r="I104" s="28" t="s">
        <v>828</v>
      </c>
    </row>
    <row r="105" spans="1:9" x14ac:dyDescent="0.35">
      <c r="A105" t="s">
        <v>634</v>
      </c>
      <c r="B105" s="28" t="s">
        <v>635</v>
      </c>
      <c r="C105" s="71">
        <v>0.46</v>
      </c>
      <c r="D105" s="28" t="s">
        <v>997</v>
      </c>
      <c r="E105" s="28" t="s">
        <v>977</v>
      </c>
      <c r="F105" s="28" t="s">
        <v>826</v>
      </c>
      <c r="G105" s="28">
        <v>9</v>
      </c>
      <c r="H105" s="28" t="s">
        <v>827</v>
      </c>
      <c r="I105" s="28" t="s">
        <v>828</v>
      </c>
    </row>
    <row r="106" spans="1:9" x14ac:dyDescent="0.35">
      <c r="A106" t="s">
        <v>638</v>
      </c>
      <c r="B106" s="28" t="s">
        <v>639</v>
      </c>
      <c r="C106" s="71">
        <v>0.41</v>
      </c>
      <c r="D106" s="28" t="s">
        <v>998</v>
      </c>
      <c r="E106" s="28" t="s">
        <v>898</v>
      </c>
      <c r="F106" s="28" t="s">
        <v>826</v>
      </c>
      <c r="G106" s="28">
        <v>9</v>
      </c>
      <c r="H106" s="28" t="s">
        <v>827</v>
      </c>
      <c r="I106" s="28" t="s">
        <v>828</v>
      </c>
    </row>
    <row r="107" spans="1:9" x14ac:dyDescent="0.35">
      <c r="A107" t="s">
        <v>2541</v>
      </c>
      <c r="B107" s="28" t="s">
        <v>999</v>
      </c>
      <c r="C107" s="71">
        <v>0.18</v>
      </c>
      <c r="D107" s="28" t="s">
        <v>865</v>
      </c>
      <c r="E107" s="28" t="s">
        <v>883</v>
      </c>
      <c r="F107" s="28" t="s">
        <v>826</v>
      </c>
      <c r="G107" s="28">
        <v>9</v>
      </c>
      <c r="H107" s="28" t="s">
        <v>827</v>
      </c>
      <c r="I107" s="28" t="s">
        <v>828</v>
      </c>
    </row>
    <row r="108" spans="1:9" x14ac:dyDescent="0.35">
      <c r="A108" t="s">
        <v>2542</v>
      </c>
      <c r="B108" s="28" t="s">
        <v>1000</v>
      </c>
      <c r="C108" s="71">
        <v>0.18</v>
      </c>
      <c r="D108" s="28" t="s">
        <v>865</v>
      </c>
      <c r="E108" s="28" t="s">
        <v>883</v>
      </c>
      <c r="F108" s="28" t="s">
        <v>826</v>
      </c>
      <c r="G108" s="28">
        <v>9</v>
      </c>
      <c r="H108" s="28" t="s">
        <v>827</v>
      </c>
      <c r="I108" s="28" t="s">
        <v>828</v>
      </c>
    </row>
    <row r="109" spans="1:9" x14ac:dyDescent="0.35">
      <c r="A109" t="s">
        <v>2544</v>
      </c>
      <c r="B109" s="28" t="s">
        <v>1001</v>
      </c>
      <c r="C109" s="71">
        <v>0.18</v>
      </c>
      <c r="D109" s="28" t="s">
        <v>865</v>
      </c>
      <c r="E109" s="28" t="s">
        <v>883</v>
      </c>
      <c r="F109" s="28" t="s">
        <v>826</v>
      </c>
      <c r="G109" s="28">
        <v>9</v>
      </c>
      <c r="H109" s="28" t="s">
        <v>827</v>
      </c>
      <c r="I109" s="28" t="s">
        <v>828</v>
      </c>
    </row>
    <row r="110" spans="1:9" x14ac:dyDescent="0.35">
      <c r="A110" t="s">
        <v>2545</v>
      </c>
      <c r="B110" s="28" t="s">
        <v>1002</v>
      </c>
      <c r="C110" s="71">
        <v>0.18</v>
      </c>
      <c r="D110" s="28" t="s">
        <v>865</v>
      </c>
      <c r="E110" s="28" t="s">
        <v>883</v>
      </c>
      <c r="F110" s="28" t="s">
        <v>826</v>
      </c>
      <c r="G110" s="28">
        <v>9</v>
      </c>
      <c r="H110" s="28" t="s">
        <v>827</v>
      </c>
      <c r="I110" s="28" t="s">
        <v>828</v>
      </c>
    </row>
    <row r="111" spans="1:9" x14ac:dyDescent="0.35">
      <c r="A111" t="s">
        <v>2548</v>
      </c>
      <c r="B111" s="28" t="s">
        <v>1003</v>
      </c>
      <c r="C111" s="71">
        <v>0.2</v>
      </c>
      <c r="D111" s="28" t="s">
        <v>901</v>
      </c>
      <c r="E111" s="28" t="s">
        <v>927</v>
      </c>
      <c r="F111" s="28" t="s">
        <v>826</v>
      </c>
      <c r="G111" s="28">
        <v>9</v>
      </c>
      <c r="H111" s="28" t="s">
        <v>827</v>
      </c>
      <c r="I111" s="28" t="s">
        <v>828</v>
      </c>
    </row>
    <row r="112" spans="1:9" x14ac:dyDescent="0.35">
      <c r="A112" t="s">
        <v>2549</v>
      </c>
      <c r="B112" s="28" t="s">
        <v>1004</v>
      </c>
      <c r="C112" s="71">
        <v>0.2</v>
      </c>
      <c r="D112" s="28" t="s">
        <v>901</v>
      </c>
      <c r="E112" s="28" t="s">
        <v>927</v>
      </c>
      <c r="F112" s="28" t="s">
        <v>826</v>
      </c>
      <c r="G112" s="28">
        <v>9</v>
      </c>
      <c r="H112" s="28" t="s">
        <v>827</v>
      </c>
      <c r="I112" s="28" t="s">
        <v>828</v>
      </c>
    </row>
    <row r="113" spans="1:9" x14ac:dyDescent="0.35">
      <c r="A113" t="s">
        <v>2550</v>
      </c>
      <c r="B113" s="28" t="s">
        <v>1005</v>
      </c>
      <c r="C113" s="71">
        <v>0.2</v>
      </c>
      <c r="D113" s="28" t="s">
        <v>901</v>
      </c>
      <c r="E113" s="28" t="s">
        <v>927</v>
      </c>
      <c r="F113" s="28" t="s">
        <v>826</v>
      </c>
      <c r="G113" s="28">
        <v>9</v>
      </c>
      <c r="H113" s="28" t="s">
        <v>827</v>
      </c>
      <c r="I113" s="28" t="s">
        <v>828</v>
      </c>
    </row>
    <row r="114" spans="1:9" x14ac:dyDescent="0.35">
      <c r="A114" t="s">
        <v>2551</v>
      </c>
      <c r="B114" s="28" t="s">
        <v>1006</v>
      </c>
      <c r="C114" s="71">
        <v>0.76</v>
      </c>
      <c r="D114" s="28" t="s">
        <v>1007</v>
      </c>
      <c r="E114" s="28" t="s">
        <v>1008</v>
      </c>
      <c r="F114" s="28" t="s">
        <v>826</v>
      </c>
      <c r="G114" s="28">
        <v>9</v>
      </c>
      <c r="H114" s="28" t="s">
        <v>827</v>
      </c>
      <c r="I114" s="28" t="s">
        <v>828</v>
      </c>
    </row>
    <row r="115" spans="1:9" x14ac:dyDescent="0.35">
      <c r="A115" t="s">
        <v>2554</v>
      </c>
      <c r="B115" s="28" t="s">
        <v>1009</v>
      </c>
      <c r="C115" s="71">
        <v>0.76</v>
      </c>
      <c r="D115" s="28" t="s">
        <v>1007</v>
      </c>
      <c r="E115" s="28" t="s">
        <v>1008</v>
      </c>
      <c r="F115" s="28" t="s">
        <v>826</v>
      </c>
      <c r="G115" s="28">
        <v>11</v>
      </c>
      <c r="H115" s="28" t="s">
        <v>827</v>
      </c>
      <c r="I115" s="28" t="s">
        <v>828</v>
      </c>
    </row>
    <row r="116" spans="1:9" x14ac:dyDescent="0.35">
      <c r="A116" t="s">
        <v>2555</v>
      </c>
      <c r="B116" s="28" t="s">
        <v>1010</v>
      </c>
      <c r="C116" s="71">
        <v>0.76</v>
      </c>
      <c r="D116" s="28" t="s">
        <v>1007</v>
      </c>
      <c r="E116" s="28" t="s">
        <v>1008</v>
      </c>
      <c r="F116" s="28" t="s">
        <v>826</v>
      </c>
      <c r="G116" s="28">
        <v>11</v>
      </c>
      <c r="H116" s="28" t="s">
        <v>827</v>
      </c>
      <c r="I116" s="28" t="s">
        <v>828</v>
      </c>
    </row>
    <row r="117" spans="1:9" x14ac:dyDescent="0.35">
      <c r="A117" t="s">
        <v>2556</v>
      </c>
      <c r="B117" s="28" t="s">
        <v>1011</v>
      </c>
      <c r="C117" s="71">
        <v>0.76</v>
      </c>
      <c r="D117" s="28" t="s">
        <v>1007</v>
      </c>
      <c r="E117" s="28" t="s">
        <v>1008</v>
      </c>
      <c r="F117" s="28" t="s">
        <v>826</v>
      </c>
      <c r="G117" s="28">
        <v>11</v>
      </c>
      <c r="H117" s="28" t="s">
        <v>827</v>
      </c>
      <c r="I117" s="28" t="s">
        <v>828</v>
      </c>
    </row>
    <row r="118" spans="1:9" x14ac:dyDescent="0.35">
      <c r="A118" t="s">
        <v>2557</v>
      </c>
      <c r="B118" s="28" t="s">
        <v>1012</v>
      </c>
      <c r="C118" s="71">
        <v>0.76</v>
      </c>
      <c r="D118" s="28" t="s">
        <v>1007</v>
      </c>
      <c r="E118" s="28" t="s">
        <v>1008</v>
      </c>
      <c r="F118" s="28" t="s">
        <v>826</v>
      </c>
      <c r="G118" s="28">
        <v>11</v>
      </c>
      <c r="H118" s="28" t="s">
        <v>827</v>
      </c>
      <c r="I118" s="28" t="s">
        <v>828</v>
      </c>
    </row>
    <row r="119" spans="1:9" x14ac:dyDescent="0.35">
      <c r="A119" t="s">
        <v>2558</v>
      </c>
      <c r="B119" s="28" t="s">
        <v>1013</v>
      </c>
      <c r="C119" s="71">
        <v>0.76</v>
      </c>
      <c r="D119" s="28" t="s">
        <v>1007</v>
      </c>
      <c r="E119" s="28" t="s">
        <v>1008</v>
      </c>
      <c r="F119" s="28" t="s">
        <v>826</v>
      </c>
      <c r="G119" s="28">
        <v>11</v>
      </c>
      <c r="H119" s="28" t="s">
        <v>827</v>
      </c>
      <c r="I119" s="28" t="s">
        <v>828</v>
      </c>
    </row>
    <row r="120" spans="1:9" x14ac:dyDescent="0.35">
      <c r="A120" t="s">
        <v>2559</v>
      </c>
      <c r="B120" s="28" t="s">
        <v>1014</v>
      </c>
      <c r="C120" s="71">
        <v>0.76</v>
      </c>
      <c r="D120" s="28" t="s">
        <v>1007</v>
      </c>
      <c r="E120" s="28" t="s">
        <v>1008</v>
      </c>
      <c r="F120" s="28" t="s">
        <v>826</v>
      </c>
      <c r="G120" s="28">
        <v>11</v>
      </c>
      <c r="H120" s="28" t="s">
        <v>827</v>
      </c>
      <c r="I120" s="28" t="s">
        <v>828</v>
      </c>
    </row>
    <row r="121" spans="1:9" x14ac:dyDescent="0.35">
      <c r="A121" t="s">
        <v>2563</v>
      </c>
      <c r="B121" s="28" t="s">
        <v>1015</v>
      </c>
      <c r="C121" s="71">
        <v>0.24</v>
      </c>
      <c r="D121" s="28" t="s">
        <v>915</v>
      </c>
      <c r="E121" s="28" t="s">
        <v>916</v>
      </c>
      <c r="F121" s="28" t="s">
        <v>826</v>
      </c>
      <c r="G121" s="28">
        <v>9</v>
      </c>
      <c r="H121" s="28" t="s">
        <v>827</v>
      </c>
      <c r="I121" s="28" t="s">
        <v>828</v>
      </c>
    </row>
    <row r="122" spans="1:9" x14ac:dyDescent="0.35">
      <c r="A122" t="s">
        <v>2564</v>
      </c>
      <c r="B122" s="28" t="s">
        <v>1016</v>
      </c>
      <c r="C122" s="71">
        <v>0.24</v>
      </c>
      <c r="D122" s="28" t="s">
        <v>915</v>
      </c>
      <c r="E122" s="28" t="s">
        <v>916</v>
      </c>
      <c r="F122" s="28" t="s">
        <v>826</v>
      </c>
      <c r="G122" s="28">
        <v>9</v>
      </c>
      <c r="H122" s="28" t="s">
        <v>827</v>
      </c>
      <c r="I122" s="28" t="s">
        <v>828</v>
      </c>
    </row>
    <row r="123" spans="1:9" x14ac:dyDescent="0.35">
      <c r="A123" t="s">
        <v>2570</v>
      </c>
      <c r="B123" s="28" t="s">
        <v>1017</v>
      </c>
      <c r="C123" s="71">
        <v>0.2</v>
      </c>
      <c r="D123" s="28" t="s">
        <v>901</v>
      </c>
      <c r="E123" s="28" t="s">
        <v>890</v>
      </c>
      <c r="F123" s="28" t="s">
        <v>826</v>
      </c>
      <c r="G123" s="28">
        <v>9</v>
      </c>
      <c r="H123" s="28" t="s">
        <v>827</v>
      </c>
      <c r="I123" s="28" t="s">
        <v>828</v>
      </c>
    </row>
    <row r="124" spans="1:9" x14ac:dyDescent="0.35">
      <c r="A124" t="s">
        <v>2571</v>
      </c>
      <c r="B124" s="28" t="s">
        <v>1018</v>
      </c>
      <c r="C124" s="71">
        <v>0.2</v>
      </c>
      <c r="D124" s="28" t="s">
        <v>901</v>
      </c>
      <c r="E124" s="28" t="s">
        <v>890</v>
      </c>
      <c r="F124" s="28" t="s">
        <v>826</v>
      </c>
      <c r="G124" s="28">
        <v>9</v>
      </c>
      <c r="H124" s="28" t="s">
        <v>827</v>
      </c>
      <c r="I124" s="28" t="s">
        <v>828</v>
      </c>
    </row>
    <row r="125" spans="1:9" x14ac:dyDescent="0.35">
      <c r="A125" t="s">
        <v>2572</v>
      </c>
      <c r="B125" s="28" t="s">
        <v>1019</v>
      </c>
      <c r="C125" s="71">
        <v>0.12</v>
      </c>
      <c r="D125" s="28" t="s">
        <v>893</v>
      </c>
      <c r="E125" s="28" t="s">
        <v>947</v>
      </c>
      <c r="F125" s="28" t="s">
        <v>826</v>
      </c>
      <c r="G125" s="28">
        <v>9</v>
      </c>
      <c r="H125" s="28" t="s">
        <v>827</v>
      </c>
      <c r="I125" s="28" t="s">
        <v>828</v>
      </c>
    </row>
    <row r="126" spans="1:9" x14ac:dyDescent="0.35">
      <c r="A126" t="s">
        <v>2575</v>
      </c>
      <c r="B126" s="28" t="s">
        <v>1020</v>
      </c>
      <c r="C126" s="71">
        <v>7.0000000000000007E-2</v>
      </c>
      <c r="D126" s="28" t="s">
        <v>880</v>
      </c>
      <c r="E126" s="28" t="s">
        <v>1021</v>
      </c>
      <c r="F126" s="28" t="s">
        <v>826</v>
      </c>
      <c r="G126" s="28">
        <v>9</v>
      </c>
      <c r="H126" s="28" t="s">
        <v>827</v>
      </c>
      <c r="I126" s="28" t="s">
        <v>1022</v>
      </c>
    </row>
    <row r="127" spans="1:9" x14ac:dyDescent="0.35">
      <c r="A127" t="s">
        <v>2577</v>
      </c>
      <c r="B127" s="28" t="s">
        <v>1023</v>
      </c>
      <c r="C127" s="71">
        <v>7.0000000000000007E-2</v>
      </c>
      <c r="D127" s="28" t="s">
        <v>880</v>
      </c>
      <c r="E127" s="28" t="s">
        <v>1021</v>
      </c>
      <c r="F127" s="28" t="s">
        <v>826</v>
      </c>
      <c r="G127" s="28">
        <v>9</v>
      </c>
      <c r="H127" s="28" t="s">
        <v>827</v>
      </c>
      <c r="I127" s="28" t="s">
        <v>1022</v>
      </c>
    </row>
    <row r="128" spans="1:9" x14ac:dyDescent="0.35">
      <c r="A128" t="s">
        <v>2579</v>
      </c>
      <c r="B128" s="28" t="s">
        <v>1024</v>
      </c>
      <c r="C128" s="71">
        <v>7.0000000000000007E-2</v>
      </c>
      <c r="D128" s="28" t="s">
        <v>880</v>
      </c>
      <c r="E128" s="28" t="s">
        <v>1021</v>
      </c>
      <c r="F128" s="28" t="s">
        <v>826</v>
      </c>
      <c r="G128" s="28">
        <v>9</v>
      </c>
      <c r="H128" s="28" t="s">
        <v>827</v>
      </c>
      <c r="I128" s="28" t="s">
        <v>1022</v>
      </c>
    </row>
    <row r="129" spans="1:9" x14ac:dyDescent="0.35">
      <c r="A129" t="s">
        <v>2582</v>
      </c>
      <c r="B129" s="28" t="s">
        <v>1025</v>
      </c>
      <c r="C129" s="71">
        <v>0.83</v>
      </c>
      <c r="D129" s="28" t="s">
        <v>1026</v>
      </c>
      <c r="E129" s="28" t="s">
        <v>954</v>
      </c>
      <c r="F129" s="28" t="s">
        <v>826</v>
      </c>
      <c r="G129" s="28">
        <v>9</v>
      </c>
      <c r="H129" s="28" t="s">
        <v>827</v>
      </c>
      <c r="I129" s="28" t="s">
        <v>828</v>
      </c>
    </row>
    <row r="130" spans="1:9" x14ac:dyDescent="0.35">
      <c r="A130" t="s">
        <v>2583</v>
      </c>
      <c r="B130" s="28" t="s">
        <v>1027</v>
      </c>
      <c r="C130" s="71">
        <v>0.46</v>
      </c>
      <c r="D130" s="28" t="s">
        <v>997</v>
      </c>
      <c r="E130" s="28" t="s">
        <v>893</v>
      </c>
      <c r="F130" s="28" t="s">
        <v>826</v>
      </c>
      <c r="G130" s="28">
        <v>9</v>
      </c>
      <c r="H130" s="28" t="s">
        <v>827</v>
      </c>
      <c r="I130" s="28" t="s">
        <v>828</v>
      </c>
    </row>
    <row r="131" spans="1:9" x14ac:dyDescent="0.35">
      <c r="A131" t="s">
        <v>2584</v>
      </c>
      <c r="B131" s="28" t="s">
        <v>1028</v>
      </c>
      <c r="C131" s="71">
        <v>0.41</v>
      </c>
      <c r="D131" s="28" t="s">
        <v>998</v>
      </c>
      <c r="E131" s="28" t="s">
        <v>865</v>
      </c>
      <c r="F131" s="28" t="s">
        <v>826</v>
      </c>
      <c r="G131" s="28">
        <v>9</v>
      </c>
      <c r="H131" s="28" t="s">
        <v>827</v>
      </c>
      <c r="I131" s="28" t="s">
        <v>828</v>
      </c>
    </row>
    <row r="132" spans="1:9" x14ac:dyDescent="0.35">
      <c r="A132" t="s">
        <v>2586</v>
      </c>
      <c r="B132" s="28" t="s">
        <v>1029</v>
      </c>
      <c r="C132" s="71">
        <v>0.43</v>
      </c>
      <c r="D132" s="28" t="s">
        <v>939</v>
      </c>
      <c r="E132" s="28" t="s">
        <v>898</v>
      </c>
      <c r="F132" s="28" t="s">
        <v>826</v>
      </c>
      <c r="G132" s="28">
        <v>9</v>
      </c>
      <c r="H132" s="28" t="s">
        <v>827</v>
      </c>
      <c r="I132" s="28" t="s">
        <v>828</v>
      </c>
    </row>
    <row r="133" spans="1:9" x14ac:dyDescent="0.35">
      <c r="A133" t="s">
        <v>2588</v>
      </c>
      <c r="B133" s="28" t="s">
        <v>1030</v>
      </c>
      <c r="C133" s="71">
        <v>0.4</v>
      </c>
      <c r="D133" s="28" t="s">
        <v>848</v>
      </c>
      <c r="E133" s="28" t="s">
        <v>883</v>
      </c>
      <c r="F133" s="28" t="s">
        <v>826</v>
      </c>
      <c r="G133" s="28">
        <v>9</v>
      </c>
      <c r="H133" s="28" t="s">
        <v>827</v>
      </c>
      <c r="I133" s="28" t="s">
        <v>828</v>
      </c>
    </row>
    <row r="134" spans="1:9" x14ac:dyDescent="0.35">
      <c r="A134" t="s">
        <v>2591</v>
      </c>
      <c r="B134" s="28" t="s">
        <v>1031</v>
      </c>
      <c r="C134" s="71">
        <v>0.43</v>
      </c>
      <c r="D134" s="28" t="s">
        <v>939</v>
      </c>
      <c r="E134" s="28" t="s">
        <v>916</v>
      </c>
      <c r="F134" s="28" t="s">
        <v>826</v>
      </c>
      <c r="G134" s="28">
        <v>10</v>
      </c>
      <c r="H134" s="28" t="s">
        <v>827</v>
      </c>
      <c r="I134" s="28" t="s">
        <v>828</v>
      </c>
    </row>
    <row r="135" spans="1:9" x14ac:dyDescent="0.35">
      <c r="A135" t="s">
        <v>2592</v>
      </c>
      <c r="B135" s="28" t="s">
        <v>1032</v>
      </c>
      <c r="C135" s="71">
        <v>0.49</v>
      </c>
      <c r="D135" s="28" t="s">
        <v>908</v>
      </c>
      <c r="E135" s="28" t="s">
        <v>890</v>
      </c>
      <c r="F135" s="28" t="s">
        <v>826</v>
      </c>
      <c r="G135" s="28">
        <v>10</v>
      </c>
      <c r="H135" s="28" t="s">
        <v>827</v>
      </c>
      <c r="I135" s="28" t="s">
        <v>828</v>
      </c>
    </row>
    <row r="136" spans="1:9" x14ac:dyDescent="0.35">
      <c r="A136" t="s">
        <v>2593</v>
      </c>
      <c r="B136" s="28" t="s">
        <v>1033</v>
      </c>
      <c r="C136" s="71">
        <v>0.38</v>
      </c>
      <c r="D136" s="28" t="s">
        <v>924</v>
      </c>
      <c r="E136" s="28" t="s">
        <v>876</v>
      </c>
      <c r="F136" s="28" t="s">
        <v>826</v>
      </c>
      <c r="G136" s="28">
        <v>10</v>
      </c>
      <c r="H136" s="28" t="s">
        <v>827</v>
      </c>
      <c r="I136" s="28" t="s">
        <v>828</v>
      </c>
    </row>
    <row r="137" spans="1:9" x14ac:dyDescent="0.35">
      <c r="A137" t="s">
        <v>2594</v>
      </c>
      <c r="B137" s="28" t="s">
        <v>1034</v>
      </c>
      <c r="C137" s="71">
        <v>0.52</v>
      </c>
      <c r="D137" s="28" t="s">
        <v>976</v>
      </c>
      <c r="E137" s="28" t="s">
        <v>893</v>
      </c>
      <c r="F137" s="28" t="s">
        <v>826</v>
      </c>
      <c r="G137" s="28">
        <v>9</v>
      </c>
      <c r="H137" s="28" t="s">
        <v>827</v>
      </c>
      <c r="I137" s="28" t="s">
        <v>828</v>
      </c>
    </row>
    <row r="138" spans="1:9" x14ac:dyDescent="0.35">
      <c r="A138" t="s">
        <v>2595</v>
      </c>
      <c r="B138" s="28" t="s">
        <v>1035</v>
      </c>
      <c r="C138" s="71">
        <v>0.44</v>
      </c>
      <c r="D138" s="28" t="s">
        <v>1036</v>
      </c>
      <c r="E138" s="28" t="s">
        <v>890</v>
      </c>
      <c r="F138" s="28" t="s">
        <v>826</v>
      </c>
      <c r="G138" s="28">
        <v>9</v>
      </c>
      <c r="H138" s="28" t="s">
        <v>827</v>
      </c>
      <c r="I138" s="28" t="s">
        <v>828</v>
      </c>
    </row>
    <row r="139" spans="1:9" x14ac:dyDescent="0.35">
      <c r="A139" t="s">
        <v>2599</v>
      </c>
      <c r="B139" s="28" t="s">
        <v>1037</v>
      </c>
      <c r="C139" s="71">
        <v>0.59</v>
      </c>
      <c r="D139" s="28" t="s">
        <v>911</v>
      </c>
      <c r="E139" s="28" t="s">
        <v>1036</v>
      </c>
      <c r="F139" s="28" t="s">
        <v>826</v>
      </c>
      <c r="G139" s="28">
        <v>10</v>
      </c>
      <c r="H139" s="28" t="s">
        <v>827</v>
      </c>
      <c r="I139" s="28" t="s">
        <v>828</v>
      </c>
    </row>
    <row r="140" spans="1:9" x14ac:dyDescent="0.35">
      <c r="A140" t="s">
        <v>196</v>
      </c>
      <c r="B140" s="28" t="s">
        <v>197</v>
      </c>
      <c r="C140" s="71">
        <v>0.5</v>
      </c>
      <c r="D140" s="28" t="s">
        <v>892</v>
      </c>
      <c r="E140" s="28" t="s">
        <v>865</v>
      </c>
      <c r="F140" s="28" t="s">
        <v>826</v>
      </c>
      <c r="G140" s="28">
        <v>10</v>
      </c>
      <c r="H140" s="28" t="s">
        <v>827</v>
      </c>
      <c r="I140" s="28" t="s">
        <v>828</v>
      </c>
    </row>
    <row r="141" spans="1:9" x14ac:dyDescent="0.35">
      <c r="A141" t="s">
        <v>2600</v>
      </c>
      <c r="B141" s="28" t="s">
        <v>1038</v>
      </c>
      <c r="C141" s="71">
        <v>0.47</v>
      </c>
      <c r="D141" s="28" t="s">
        <v>1039</v>
      </c>
      <c r="E141" s="28" t="s">
        <v>887</v>
      </c>
      <c r="F141" s="28" t="s">
        <v>826</v>
      </c>
      <c r="G141" s="28">
        <v>10</v>
      </c>
      <c r="H141" s="28" t="s">
        <v>827</v>
      </c>
      <c r="I141" s="28" t="s">
        <v>828</v>
      </c>
    </row>
    <row r="142" spans="1:9" x14ac:dyDescent="0.35">
      <c r="A142" t="s">
        <v>200</v>
      </c>
      <c r="B142" s="28" t="s">
        <v>201</v>
      </c>
      <c r="C142" s="71">
        <v>0.48</v>
      </c>
      <c r="D142" s="28" t="s">
        <v>1040</v>
      </c>
      <c r="E142" s="28" t="s">
        <v>901</v>
      </c>
      <c r="F142" s="28" t="s">
        <v>826</v>
      </c>
      <c r="G142" s="28">
        <v>10</v>
      </c>
      <c r="H142" s="28" t="s">
        <v>827</v>
      </c>
      <c r="I142" s="28" t="s">
        <v>828</v>
      </c>
    </row>
    <row r="143" spans="1:9" x14ac:dyDescent="0.35">
      <c r="A143" t="s">
        <v>208</v>
      </c>
      <c r="B143" s="28" t="s">
        <v>209</v>
      </c>
      <c r="C143" s="71">
        <v>0.61</v>
      </c>
      <c r="D143" s="28" t="s">
        <v>1041</v>
      </c>
      <c r="E143" s="28" t="s">
        <v>870</v>
      </c>
      <c r="F143" s="28" t="s">
        <v>826</v>
      </c>
      <c r="G143" s="28">
        <v>10</v>
      </c>
      <c r="H143" s="28" t="s">
        <v>827</v>
      </c>
      <c r="I143" s="28" t="s">
        <v>828</v>
      </c>
    </row>
    <row r="144" spans="1:9" x14ac:dyDescent="0.35">
      <c r="A144" t="s">
        <v>2602</v>
      </c>
      <c r="B144" s="28" t="s">
        <v>1042</v>
      </c>
      <c r="C144" s="71">
        <v>0.53</v>
      </c>
      <c r="D144" s="28" t="s">
        <v>1043</v>
      </c>
      <c r="E144" s="28" t="s">
        <v>890</v>
      </c>
      <c r="F144" s="28" t="s">
        <v>826</v>
      </c>
      <c r="G144" s="28">
        <v>10</v>
      </c>
      <c r="H144" s="28" t="s">
        <v>827</v>
      </c>
      <c r="I144" s="28" t="s">
        <v>828</v>
      </c>
    </row>
    <row r="145" spans="1:9" x14ac:dyDescent="0.35">
      <c r="A145" t="s">
        <v>2603</v>
      </c>
      <c r="B145" s="28" t="s">
        <v>1044</v>
      </c>
      <c r="C145" s="71">
        <v>0.93</v>
      </c>
      <c r="D145" s="28" t="s">
        <v>1045</v>
      </c>
      <c r="E145" s="28" t="s">
        <v>851</v>
      </c>
      <c r="F145" s="28" t="s">
        <v>826</v>
      </c>
      <c r="G145" s="28">
        <v>10</v>
      </c>
      <c r="H145" s="28" t="s">
        <v>827</v>
      </c>
      <c r="I145" s="28" t="s">
        <v>828</v>
      </c>
    </row>
    <row r="146" spans="1:9" x14ac:dyDescent="0.35">
      <c r="A146" t="s">
        <v>2607</v>
      </c>
      <c r="B146" s="28" t="s">
        <v>1046</v>
      </c>
      <c r="C146" s="71">
        <v>0.37</v>
      </c>
      <c r="D146" s="28" t="s">
        <v>936</v>
      </c>
      <c r="E146" s="28" t="s">
        <v>888</v>
      </c>
      <c r="F146" s="28" t="s">
        <v>826</v>
      </c>
      <c r="G146" s="28">
        <v>9</v>
      </c>
      <c r="H146" s="28" t="s">
        <v>827</v>
      </c>
      <c r="I146" s="28" t="s">
        <v>828</v>
      </c>
    </row>
    <row r="147" spans="1:9" x14ac:dyDescent="0.35">
      <c r="A147" t="s">
        <v>2608</v>
      </c>
      <c r="B147" s="28" t="s">
        <v>1047</v>
      </c>
      <c r="C147" s="71">
        <v>0.37</v>
      </c>
      <c r="D147" s="28" t="s">
        <v>936</v>
      </c>
      <c r="E147" s="28" t="s">
        <v>888</v>
      </c>
      <c r="F147" s="28" t="s">
        <v>826</v>
      </c>
      <c r="G147" s="28">
        <v>9</v>
      </c>
      <c r="H147" s="28" t="s">
        <v>827</v>
      </c>
      <c r="I147" s="28" t="s">
        <v>828</v>
      </c>
    </row>
    <row r="148" spans="1:9" x14ac:dyDescent="0.35">
      <c r="A148" t="s">
        <v>2609</v>
      </c>
      <c r="B148" s="28" t="s">
        <v>1048</v>
      </c>
      <c r="C148" s="71">
        <v>0.37</v>
      </c>
      <c r="D148" s="28" t="s">
        <v>936</v>
      </c>
      <c r="E148" s="28" t="s">
        <v>888</v>
      </c>
      <c r="F148" s="28" t="s">
        <v>826</v>
      </c>
      <c r="G148" s="28">
        <v>9</v>
      </c>
      <c r="H148" s="28" t="s">
        <v>827</v>
      </c>
      <c r="I148" s="28" t="s">
        <v>828</v>
      </c>
    </row>
    <row r="149" spans="1:9" x14ac:dyDescent="0.35">
      <c r="A149" t="s">
        <v>2610</v>
      </c>
      <c r="B149" s="28" t="s">
        <v>1049</v>
      </c>
      <c r="C149" s="71">
        <v>0.37</v>
      </c>
      <c r="D149" s="28" t="s">
        <v>936</v>
      </c>
      <c r="E149" s="28" t="s">
        <v>888</v>
      </c>
      <c r="F149" s="28" t="s">
        <v>826</v>
      </c>
      <c r="G149" s="28">
        <v>9</v>
      </c>
      <c r="H149" s="28" t="s">
        <v>827</v>
      </c>
      <c r="I149" s="28" t="s">
        <v>828</v>
      </c>
    </row>
    <row r="150" spans="1:9" x14ac:dyDescent="0.35">
      <c r="A150" t="s">
        <v>2611</v>
      </c>
      <c r="B150" s="28" t="s">
        <v>1050</v>
      </c>
      <c r="C150" s="71">
        <v>0.37</v>
      </c>
      <c r="D150" s="28" t="s">
        <v>936</v>
      </c>
      <c r="E150" s="28" t="s">
        <v>888</v>
      </c>
      <c r="F150" s="28" t="s">
        <v>826</v>
      </c>
      <c r="G150" s="28">
        <v>9</v>
      </c>
      <c r="H150" s="28" t="s">
        <v>827</v>
      </c>
      <c r="I150" s="28" t="s">
        <v>828</v>
      </c>
    </row>
    <row r="151" spans="1:9" x14ac:dyDescent="0.35">
      <c r="A151" t="s">
        <v>2612</v>
      </c>
      <c r="B151" s="28" t="s">
        <v>1051</v>
      </c>
      <c r="C151" s="71">
        <v>0.37</v>
      </c>
      <c r="D151" s="28" t="s">
        <v>936</v>
      </c>
      <c r="E151" s="28" t="s">
        <v>888</v>
      </c>
      <c r="F151" s="28" t="s">
        <v>826</v>
      </c>
      <c r="G151" s="28">
        <v>9</v>
      </c>
      <c r="H151" s="28" t="s">
        <v>827</v>
      </c>
      <c r="I151" s="28" t="s">
        <v>828</v>
      </c>
    </row>
    <row r="152" spans="1:9" x14ac:dyDescent="0.35">
      <c r="A152" t="s">
        <v>2613</v>
      </c>
      <c r="B152" s="28" t="s">
        <v>1052</v>
      </c>
      <c r="C152" s="71">
        <v>0.37</v>
      </c>
      <c r="D152" s="28" t="s">
        <v>936</v>
      </c>
      <c r="E152" s="28" t="s">
        <v>888</v>
      </c>
      <c r="F152" s="28" t="s">
        <v>826</v>
      </c>
      <c r="G152" s="28">
        <v>9</v>
      </c>
      <c r="H152" s="28" t="s">
        <v>827</v>
      </c>
      <c r="I152" s="28" t="s">
        <v>828</v>
      </c>
    </row>
    <row r="153" spans="1:9" x14ac:dyDescent="0.35">
      <c r="A153" t="s">
        <v>2614</v>
      </c>
      <c r="B153" s="28" t="s">
        <v>1053</v>
      </c>
      <c r="C153" s="71">
        <v>0.37</v>
      </c>
      <c r="D153" s="28" t="s">
        <v>936</v>
      </c>
      <c r="E153" s="28" t="s">
        <v>888</v>
      </c>
      <c r="F153" s="28" t="s">
        <v>826</v>
      </c>
      <c r="G153" s="28">
        <v>9</v>
      </c>
      <c r="H153" s="28" t="s">
        <v>827</v>
      </c>
      <c r="I153" s="28" t="s">
        <v>828</v>
      </c>
    </row>
    <row r="154" spans="1:9" x14ac:dyDescent="0.35">
      <c r="A154" t="s">
        <v>2615</v>
      </c>
      <c r="B154" s="28" t="s">
        <v>1054</v>
      </c>
      <c r="C154" s="71">
        <v>0.37</v>
      </c>
      <c r="D154" s="28" t="s">
        <v>936</v>
      </c>
      <c r="E154" s="28" t="s">
        <v>888</v>
      </c>
      <c r="F154" s="28" t="s">
        <v>826</v>
      </c>
      <c r="G154" s="28">
        <v>9</v>
      </c>
      <c r="H154" s="28" t="s">
        <v>827</v>
      </c>
      <c r="I154" s="28" t="s">
        <v>828</v>
      </c>
    </row>
    <row r="155" spans="1:9" x14ac:dyDescent="0.35">
      <c r="A155" t="s">
        <v>2618</v>
      </c>
      <c r="B155" s="28" t="s">
        <v>1055</v>
      </c>
      <c r="C155" s="71">
        <v>0.43</v>
      </c>
      <c r="D155" s="28" t="s">
        <v>939</v>
      </c>
      <c r="E155" s="28" t="s">
        <v>825</v>
      </c>
      <c r="F155" s="28" t="s">
        <v>826</v>
      </c>
      <c r="G155" s="28">
        <v>9</v>
      </c>
      <c r="H155" s="28" t="s">
        <v>827</v>
      </c>
      <c r="I155" s="28" t="s">
        <v>828</v>
      </c>
    </row>
    <row r="156" spans="1:9" x14ac:dyDescent="0.35">
      <c r="A156" t="s">
        <v>2620</v>
      </c>
      <c r="B156" s="28" t="s">
        <v>1056</v>
      </c>
      <c r="C156" s="71">
        <v>0.43</v>
      </c>
      <c r="D156" s="28" t="s">
        <v>939</v>
      </c>
      <c r="E156" s="28" t="s">
        <v>825</v>
      </c>
      <c r="F156" s="28" t="s">
        <v>826</v>
      </c>
      <c r="G156" s="28">
        <v>9</v>
      </c>
      <c r="H156" s="28" t="s">
        <v>827</v>
      </c>
      <c r="I156" s="28" t="s">
        <v>828</v>
      </c>
    </row>
    <row r="157" spans="1:9" x14ac:dyDescent="0.35">
      <c r="A157" t="s">
        <v>2622</v>
      </c>
      <c r="B157" s="28" t="s">
        <v>1057</v>
      </c>
      <c r="C157" s="71">
        <v>0.43</v>
      </c>
      <c r="D157" s="28" t="s">
        <v>939</v>
      </c>
      <c r="E157" s="28" t="s">
        <v>825</v>
      </c>
      <c r="F157" s="28" t="s">
        <v>826</v>
      </c>
      <c r="G157" s="28">
        <v>9</v>
      </c>
      <c r="H157" s="28" t="s">
        <v>827</v>
      </c>
      <c r="I157" s="28" t="s">
        <v>828</v>
      </c>
    </row>
    <row r="158" spans="1:9" x14ac:dyDescent="0.35">
      <c r="A158" t="s">
        <v>2624</v>
      </c>
      <c r="B158" s="28" t="s">
        <v>1058</v>
      </c>
      <c r="C158" s="71">
        <v>0.43</v>
      </c>
      <c r="D158" s="28" t="s">
        <v>939</v>
      </c>
      <c r="E158" s="28" t="s">
        <v>825</v>
      </c>
      <c r="F158" s="28" t="s">
        <v>826</v>
      </c>
      <c r="G158" s="28">
        <v>9</v>
      </c>
      <c r="H158" s="28" t="s">
        <v>827</v>
      </c>
      <c r="I158" s="28" t="s">
        <v>828</v>
      </c>
    </row>
    <row r="159" spans="1:9" x14ac:dyDescent="0.35">
      <c r="A159" t="s">
        <v>2626</v>
      </c>
      <c r="B159" s="28" t="s">
        <v>1059</v>
      </c>
      <c r="C159" s="71">
        <v>0.43</v>
      </c>
      <c r="D159" s="28" t="s">
        <v>939</v>
      </c>
      <c r="E159" s="28" t="s">
        <v>825</v>
      </c>
      <c r="F159" s="28" t="s">
        <v>826</v>
      </c>
      <c r="G159" s="28">
        <v>9</v>
      </c>
      <c r="H159" s="28" t="s">
        <v>827</v>
      </c>
      <c r="I159" s="28" t="s">
        <v>828</v>
      </c>
    </row>
    <row r="160" spans="1:9" x14ac:dyDescent="0.35">
      <c r="A160" t="s">
        <v>2628</v>
      </c>
      <c r="B160" s="28" t="s">
        <v>1060</v>
      </c>
      <c r="C160" s="71">
        <v>0.43</v>
      </c>
      <c r="D160" s="28" t="s">
        <v>939</v>
      </c>
      <c r="E160" s="28" t="s">
        <v>825</v>
      </c>
      <c r="F160" s="28" t="s">
        <v>826</v>
      </c>
      <c r="G160" s="28">
        <v>9</v>
      </c>
      <c r="H160" s="28" t="s">
        <v>827</v>
      </c>
      <c r="I160" s="28" t="s">
        <v>828</v>
      </c>
    </row>
    <row r="161" spans="1:9" x14ac:dyDescent="0.35">
      <c r="A161" t="s">
        <v>2630</v>
      </c>
      <c r="B161" s="28" t="s">
        <v>1061</v>
      </c>
      <c r="C161" s="71">
        <v>0.43</v>
      </c>
      <c r="D161" s="28" t="s">
        <v>939</v>
      </c>
      <c r="E161" s="28" t="s">
        <v>825</v>
      </c>
      <c r="F161" s="28" t="s">
        <v>826</v>
      </c>
      <c r="G161" s="28">
        <v>9</v>
      </c>
      <c r="H161" s="28" t="s">
        <v>827</v>
      </c>
      <c r="I161" s="28" t="s">
        <v>828</v>
      </c>
    </row>
    <row r="162" spans="1:9" x14ac:dyDescent="0.35">
      <c r="A162" t="s">
        <v>2633</v>
      </c>
      <c r="B162" s="28" t="s">
        <v>1062</v>
      </c>
      <c r="C162" s="71">
        <v>0.36</v>
      </c>
      <c r="D162" s="28" t="s">
        <v>1063</v>
      </c>
      <c r="E162" s="28" t="s">
        <v>943</v>
      </c>
      <c r="F162" s="28" t="s">
        <v>826</v>
      </c>
      <c r="G162" s="28">
        <v>9</v>
      </c>
      <c r="H162" s="28" t="s">
        <v>827</v>
      </c>
      <c r="I162" s="28" t="s">
        <v>828</v>
      </c>
    </row>
    <row r="163" spans="1:9" x14ac:dyDescent="0.35">
      <c r="A163" t="s">
        <v>2638</v>
      </c>
      <c r="B163" s="28" t="s">
        <v>1064</v>
      </c>
      <c r="C163" s="71">
        <v>0.39</v>
      </c>
      <c r="D163" s="28" t="s">
        <v>851</v>
      </c>
      <c r="E163" s="28" t="s">
        <v>927</v>
      </c>
      <c r="F163" s="28" t="s">
        <v>826</v>
      </c>
      <c r="G163" s="28">
        <v>10</v>
      </c>
      <c r="H163" s="28" t="s">
        <v>827</v>
      </c>
      <c r="I163" s="28" t="s">
        <v>828</v>
      </c>
    </row>
    <row r="164" spans="1:9" x14ac:dyDescent="0.35">
      <c r="A164" t="s">
        <v>2640</v>
      </c>
      <c r="B164" s="28" t="s">
        <v>1065</v>
      </c>
      <c r="C164" s="71">
        <v>0.42</v>
      </c>
      <c r="D164" s="28" t="s">
        <v>894</v>
      </c>
      <c r="E164" s="28" t="s">
        <v>886</v>
      </c>
      <c r="F164" s="28" t="s">
        <v>826</v>
      </c>
      <c r="G164" s="28">
        <v>10</v>
      </c>
      <c r="H164" s="28" t="s">
        <v>827</v>
      </c>
      <c r="I164" s="28" t="s">
        <v>828</v>
      </c>
    </row>
    <row r="165" spans="1:9" x14ac:dyDescent="0.35">
      <c r="A165" t="s">
        <v>2642</v>
      </c>
      <c r="B165" s="28" t="s">
        <v>1066</v>
      </c>
      <c r="C165" s="71">
        <v>0.42</v>
      </c>
      <c r="D165" s="28" t="s">
        <v>894</v>
      </c>
      <c r="E165" s="28" t="s">
        <v>886</v>
      </c>
      <c r="F165" s="28" t="s">
        <v>826</v>
      </c>
      <c r="G165" s="28">
        <v>10</v>
      </c>
      <c r="H165" s="28" t="s">
        <v>827</v>
      </c>
      <c r="I165" s="28" t="s">
        <v>828</v>
      </c>
    </row>
    <row r="166" spans="1:9" x14ac:dyDescent="0.35">
      <c r="A166" t="s">
        <v>2645</v>
      </c>
      <c r="B166" s="28" t="s">
        <v>1067</v>
      </c>
      <c r="C166" s="71">
        <v>0.16</v>
      </c>
      <c r="D166" s="28" t="s">
        <v>913</v>
      </c>
      <c r="E166" s="28" t="s">
        <v>945</v>
      </c>
      <c r="F166" s="28" t="s">
        <v>826</v>
      </c>
      <c r="G166" s="28">
        <v>9</v>
      </c>
      <c r="H166" s="28" t="s">
        <v>827</v>
      </c>
      <c r="I166" s="28" t="s">
        <v>828</v>
      </c>
    </row>
    <row r="167" spans="1:9" x14ac:dyDescent="0.35">
      <c r="A167" t="s">
        <v>2646</v>
      </c>
      <c r="B167" s="28" t="s">
        <v>1068</v>
      </c>
      <c r="C167" s="71">
        <v>0.16</v>
      </c>
      <c r="D167" s="28" t="s">
        <v>913</v>
      </c>
      <c r="E167" s="28" t="s">
        <v>945</v>
      </c>
      <c r="F167" s="28" t="s">
        <v>826</v>
      </c>
      <c r="G167" s="28">
        <v>9</v>
      </c>
      <c r="H167" s="28" t="s">
        <v>827</v>
      </c>
      <c r="I167" s="28" t="s">
        <v>828</v>
      </c>
    </row>
    <row r="168" spans="1:9" x14ac:dyDescent="0.35">
      <c r="A168" t="s">
        <v>2648</v>
      </c>
      <c r="B168" s="28" t="s">
        <v>1069</v>
      </c>
      <c r="C168" s="71">
        <v>0.16</v>
      </c>
      <c r="D168" s="28" t="s">
        <v>913</v>
      </c>
      <c r="E168" s="28" t="s">
        <v>945</v>
      </c>
      <c r="F168" s="28" t="s">
        <v>826</v>
      </c>
      <c r="G168" s="28">
        <v>9</v>
      </c>
      <c r="H168" s="28" t="s">
        <v>827</v>
      </c>
      <c r="I168" s="28" t="s">
        <v>828</v>
      </c>
    </row>
    <row r="169" spans="1:9" x14ac:dyDescent="0.35">
      <c r="A169" t="s">
        <v>2650</v>
      </c>
      <c r="B169" s="28" t="s">
        <v>1070</v>
      </c>
      <c r="C169" s="71">
        <v>0.16</v>
      </c>
      <c r="D169" s="28" t="s">
        <v>913</v>
      </c>
      <c r="E169" s="28" t="s">
        <v>945</v>
      </c>
      <c r="F169" s="28" t="s">
        <v>826</v>
      </c>
      <c r="G169" s="28">
        <v>9</v>
      </c>
      <c r="H169" s="28" t="s">
        <v>827</v>
      </c>
      <c r="I169" s="28" t="s">
        <v>828</v>
      </c>
    </row>
    <row r="170" spans="1:9" x14ac:dyDescent="0.35">
      <c r="A170" t="s">
        <v>2652</v>
      </c>
      <c r="B170" s="28" t="s">
        <v>1071</v>
      </c>
      <c r="C170" s="71">
        <v>0.16</v>
      </c>
      <c r="D170" s="28" t="s">
        <v>913</v>
      </c>
      <c r="E170" s="28" t="s">
        <v>945</v>
      </c>
      <c r="F170" s="28" t="s">
        <v>826</v>
      </c>
      <c r="G170" s="28">
        <v>9</v>
      </c>
      <c r="H170" s="28" t="s">
        <v>827</v>
      </c>
      <c r="I170" s="28" t="s">
        <v>828</v>
      </c>
    </row>
    <row r="171" spans="1:9" x14ac:dyDescent="0.35">
      <c r="A171" t="s">
        <v>2658</v>
      </c>
      <c r="B171" s="28" t="s">
        <v>1072</v>
      </c>
      <c r="C171" s="71">
        <v>0.89</v>
      </c>
      <c r="D171" s="28" t="s">
        <v>1073</v>
      </c>
      <c r="E171" s="28" t="s">
        <v>935</v>
      </c>
      <c r="F171" s="28" t="s">
        <v>826</v>
      </c>
      <c r="G171" s="28">
        <v>9</v>
      </c>
      <c r="H171" s="28" t="s">
        <v>827</v>
      </c>
      <c r="I171" s="28" t="s">
        <v>828</v>
      </c>
    </row>
    <row r="172" spans="1:9" x14ac:dyDescent="0.35">
      <c r="A172" t="s">
        <v>2659</v>
      </c>
      <c r="B172" s="28" t="s">
        <v>1074</v>
      </c>
      <c r="C172" s="71">
        <v>1.3</v>
      </c>
      <c r="D172" s="28" t="s">
        <v>922</v>
      </c>
      <c r="E172" s="28" t="s">
        <v>845</v>
      </c>
      <c r="F172" s="28" t="s">
        <v>826</v>
      </c>
      <c r="G172" s="28">
        <v>9</v>
      </c>
      <c r="H172" s="28" t="s">
        <v>827</v>
      </c>
      <c r="I172" s="28" t="s">
        <v>828</v>
      </c>
    </row>
    <row r="173" spans="1:9" x14ac:dyDescent="0.35">
      <c r="A173" t="s">
        <v>2660</v>
      </c>
      <c r="B173" s="28" t="s">
        <v>1075</v>
      </c>
      <c r="C173" s="71">
        <v>0.6</v>
      </c>
      <c r="D173" s="28" t="s">
        <v>839</v>
      </c>
      <c r="E173" s="28" t="s">
        <v>960</v>
      </c>
      <c r="F173" s="28" t="s">
        <v>826</v>
      </c>
      <c r="G173" s="28">
        <v>9</v>
      </c>
      <c r="H173" s="28" t="s">
        <v>827</v>
      </c>
      <c r="I173" s="28" t="s">
        <v>828</v>
      </c>
    </row>
    <row r="174" spans="1:9" x14ac:dyDescent="0.35">
      <c r="A174" t="s">
        <v>2661</v>
      </c>
      <c r="B174" s="28" t="s">
        <v>1076</v>
      </c>
      <c r="C174" s="71">
        <v>0.63</v>
      </c>
      <c r="D174" s="28" t="s">
        <v>835</v>
      </c>
      <c r="E174" s="28" t="s">
        <v>888</v>
      </c>
      <c r="F174" s="28" t="s">
        <v>826</v>
      </c>
      <c r="G174" s="28">
        <v>9</v>
      </c>
      <c r="H174" s="28" t="s">
        <v>827</v>
      </c>
      <c r="I174" s="28" t="s">
        <v>828</v>
      </c>
    </row>
    <row r="175" spans="1:9" x14ac:dyDescent="0.35">
      <c r="A175" t="s">
        <v>2666</v>
      </c>
      <c r="B175" s="28" t="s">
        <v>1077</v>
      </c>
      <c r="C175" s="71">
        <v>0.24</v>
      </c>
      <c r="D175" s="28" t="s">
        <v>915</v>
      </c>
      <c r="E175" s="28" t="s">
        <v>916</v>
      </c>
      <c r="F175" s="28" t="s">
        <v>826</v>
      </c>
      <c r="G175" s="28">
        <v>9</v>
      </c>
      <c r="H175" s="28" t="s">
        <v>827</v>
      </c>
      <c r="I175" s="28" t="s">
        <v>828</v>
      </c>
    </row>
    <row r="176" spans="1:9" x14ac:dyDescent="0.35">
      <c r="A176" t="s">
        <v>2670</v>
      </c>
      <c r="B176" s="28" t="s">
        <v>1078</v>
      </c>
      <c r="C176" s="71">
        <v>0.13</v>
      </c>
      <c r="D176" s="28" t="s">
        <v>916</v>
      </c>
      <c r="E176" s="28" t="s">
        <v>883</v>
      </c>
      <c r="F176" s="28" t="s">
        <v>826</v>
      </c>
      <c r="G176" s="28">
        <v>9</v>
      </c>
      <c r="H176" s="28" t="s">
        <v>827</v>
      </c>
      <c r="I176" s="28" t="s">
        <v>828</v>
      </c>
    </row>
    <row r="177" spans="1:9" x14ac:dyDescent="0.35">
      <c r="A177" t="s">
        <v>2675</v>
      </c>
      <c r="B177" s="28" t="s">
        <v>1079</v>
      </c>
      <c r="C177" s="71">
        <v>0.16</v>
      </c>
      <c r="D177" s="28" t="s">
        <v>913</v>
      </c>
      <c r="E177" s="28" t="s">
        <v>927</v>
      </c>
      <c r="F177" s="28" t="s">
        <v>826</v>
      </c>
      <c r="G177" s="28">
        <v>9</v>
      </c>
      <c r="H177" s="28" t="s">
        <v>1080</v>
      </c>
      <c r="I177" s="28" t="s">
        <v>828</v>
      </c>
    </row>
    <row r="178" spans="1:9" x14ac:dyDescent="0.35">
      <c r="A178" t="s">
        <v>2676</v>
      </c>
      <c r="B178" s="28" t="s">
        <v>1081</v>
      </c>
      <c r="C178" s="71">
        <v>0.16</v>
      </c>
      <c r="D178" s="28" t="s">
        <v>913</v>
      </c>
      <c r="E178" s="28" t="s">
        <v>927</v>
      </c>
      <c r="F178" s="28" t="s">
        <v>826</v>
      </c>
      <c r="G178" s="28">
        <v>9</v>
      </c>
      <c r="H178" s="28" t="s">
        <v>1080</v>
      </c>
      <c r="I178" s="28" t="s">
        <v>828</v>
      </c>
    </row>
    <row r="179" spans="1:9" x14ac:dyDescent="0.35">
      <c r="A179" t="s">
        <v>2677</v>
      </c>
      <c r="B179" s="28" t="s">
        <v>1082</v>
      </c>
      <c r="C179" s="71">
        <v>0.16</v>
      </c>
      <c r="D179" s="28" t="s">
        <v>913</v>
      </c>
      <c r="E179" s="28" t="s">
        <v>927</v>
      </c>
      <c r="F179" s="28" t="s">
        <v>826</v>
      </c>
      <c r="G179" s="28">
        <v>9</v>
      </c>
      <c r="H179" s="28" t="s">
        <v>1080</v>
      </c>
      <c r="I179" s="28" t="s">
        <v>828</v>
      </c>
    </row>
    <row r="180" spans="1:9" x14ac:dyDescent="0.35">
      <c r="A180" t="s">
        <v>2679</v>
      </c>
      <c r="B180" s="28" t="s">
        <v>1083</v>
      </c>
      <c r="C180" s="71">
        <v>0.16</v>
      </c>
      <c r="D180" s="28" t="s">
        <v>913</v>
      </c>
      <c r="E180" s="28" t="s">
        <v>947</v>
      </c>
      <c r="F180" s="28" t="s">
        <v>826</v>
      </c>
      <c r="G180" s="28">
        <v>9</v>
      </c>
      <c r="H180" s="28" t="s">
        <v>1080</v>
      </c>
      <c r="I180" s="28" t="s">
        <v>828</v>
      </c>
    </row>
    <row r="181" spans="1:9" x14ac:dyDescent="0.35">
      <c r="A181" t="s">
        <v>2683</v>
      </c>
      <c r="B181" s="28" t="s">
        <v>1084</v>
      </c>
      <c r="C181" s="71">
        <v>0.12</v>
      </c>
      <c r="D181" s="28" t="s">
        <v>893</v>
      </c>
      <c r="E181" s="28" t="s">
        <v>883</v>
      </c>
      <c r="F181" s="28" t="s">
        <v>826</v>
      </c>
      <c r="G181" s="28">
        <v>9</v>
      </c>
      <c r="H181" s="28" t="s">
        <v>1080</v>
      </c>
      <c r="I181" s="28" t="s">
        <v>828</v>
      </c>
    </row>
    <row r="182" spans="1:9" x14ac:dyDescent="0.35">
      <c r="A182" t="s">
        <v>2684</v>
      </c>
      <c r="B182" s="28" t="s">
        <v>1085</v>
      </c>
      <c r="C182" s="71">
        <v>0.12</v>
      </c>
      <c r="D182" s="28" t="s">
        <v>893</v>
      </c>
      <c r="E182" s="28" t="s">
        <v>883</v>
      </c>
      <c r="F182" s="28" t="s">
        <v>826</v>
      </c>
      <c r="G182" s="28">
        <v>9</v>
      </c>
      <c r="H182" s="28" t="s">
        <v>1080</v>
      </c>
      <c r="I182" s="28" t="s">
        <v>828</v>
      </c>
    </row>
    <row r="183" spans="1:9" x14ac:dyDescent="0.35">
      <c r="A183" t="s">
        <v>2685</v>
      </c>
      <c r="B183" s="28" t="s">
        <v>1086</v>
      </c>
      <c r="C183" s="71">
        <v>0.15</v>
      </c>
      <c r="D183" s="28" t="s">
        <v>890</v>
      </c>
      <c r="E183" s="28" t="s">
        <v>927</v>
      </c>
      <c r="F183" s="28" t="s">
        <v>826</v>
      </c>
      <c r="G183" s="28">
        <v>9</v>
      </c>
      <c r="H183" s="28" t="s">
        <v>1080</v>
      </c>
      <c r="I183" s="28" t="s">
        <v>828</v>
      </c>
    </row>
    <row r="184" spans="1:9" x14ac:dyDescent="0.35">
      <c r="A184" t="s">
        <v>2686</v>
      </c>
      <c r="B184" s="28" t="s">
        <v>1087</v>
      </c>
      <c r="C184" s="71">
        <v>0.15</v>
      </c>
      <c r="D184" s="28" t="s">
        <v>890</v>
      </c>
      <c r="E184" s="28" t="s">
        <v>927</v>
      </c>
      <c r="F184" s="28" t="s">
        <v>826</v>
      </c>
      <c r="G184" s="28">
        <v>9</v>
      </c>
      <c r="H184" s="28" t="s">
        <v>1080</v>
      </c>
      <c r="I184" s="28" t="s">
        <v>828</v>
      </c>
    </row>
    <row r="185" spans="1:9" x14ac:dyDescent="0.35">
      <c r="A185" t="s">
        <v>2689</v>
      </c>
      <c r="B185" s="28" t="s">
        <v>1088</v>
      </c>
      <c r="C185" s="71">
        <v>0.23</v>
      </c>
      <c r="D185" s="28" t="s">
        <v>873</v>
      </c>
      <c r="E185" s="28" t="s">
        <v>883</v>
      </c>
      <c r="F185" s="28" t="s">
        <v>826</v>
      </c>
      <c r="G185" s="28">
        <v>9</v>
      </c>
      <c r="H185" s="28" t="s">
        <v>1080</v>
      </c>
      <c r="I185" s="28" t="s">
        <v>828</v>
      </c>
    </row>
    <row r="186" spans="1:9" x14ac:dyDescent="0.35">
      <c r="A186" t="s">
        <v>2690</v>
      </c>
      <c r="B186" s="28" t="s">
        <v>1089</v>
      </c>
      <c r="C186" s="71">
        <v>0.2</v>
      </c>
      <c r="D186" s="28" t="s">
        <v>901</v>
      </c>
      <c r="E186" s="28" t="s">
        <v>960</v>
      </c>
      <c r="F186" s="28" t="s">
        <v>826</v>
      </c>
      <c r="G186" s="28">
        <v>9</v>
      </c>
      <c r="H186" s="28" t="s">
        <v>1080</v>
      </c>
      <c r="I186" s="28" t="s">
        <v>828</v>
      </c>
    </row>
    <row r="187" spans="1:9" x14ac:dyDescent="0.35">
      <c r="A187" t="s">
        <v>2691</v>
      </c>
      <c r="B187" s="28" t="s">
        <v>1090</v>
      </c>
      <c r="C187" s="71">
        <v>0.11</v>
      </c>
      <c r="D187" s="28" t="s">
        <v>886</v>
      </c>
      <c r="E187" s="28" t="s">
        <v>883</v>
      </c>
      <c r="F187" s="28" t="s">
        <v>826</v>
      </c>
      <c r="G187" s="28">
        <v>9</v>
      </c>
      <c r="H187" s="28" t="s">
        <v>1080</v>
      </c>
      <c r="I187" s="28" t="s">
        <v>828</v>
      </c>
    </row>
    <row r="188" spans="1:9" x14ac:dyDescent="0.35">
      <c r="A188" t="s">
        <v>2692</v>
      </c>
      <c r="B188" s="28" t="s">
        <v>1091</v>
      </c>
      <c r="C188" s="71">
        <v>0.18</v>
      </c>
      <c r="D188" s="28" t="s">
        <v>865</v>
      </c>
      <c r="E188" s="28" t="s">
        <v>1092</v>
      </c>
      <c r="F188" s="28" t="s">
        <v>826</v>
      </c>
      <c r="G188" s="28">
        <v>9</v>
      </c>
      <c r="H188" s="28" t="s">
        <v>1080</v>
      </c>
      <c r="I188" s="28" t="s">
        <v>828</v>
      </c>
    </row>
    <row r="189" spans="1:9" x14ac:dyDescent="0.35">
      <c r="A189" t="s">
        <v>2695</v>
      </c>
      <c r="B189" s="28" t="s">
        <v>1093</v>
      </c>
      <c r="C189" s="71">
        <v>0.11</v>
      </c>
      <c r="D189" s="28" t="s">
        <v>886</v>
      </c>
      <c r="E189" s="28" t="s">
        <v>927</v>
      </c>
      <c r="F189" s="28" t="s">
        <v>826</v>
      </c>
      <c r="G189" s="28">
        <v>9</v>
      </c>
      <c r="H189" s="28" t="s">
        <v>1080</v>
      </c>
      <c r="I189" s="28" t="s">
        <v>828</v>
      </c>
    </row>
    <row r="190" spans="1:9" x14ac:dyDescent="0.35">
      <c r="A190" t="s">
        <v>2696</v>
      </c>
      <c r="B190" s="28" t="s">
        <v>1094</v>
      </c>
      <c r="C190" s="71">
        <v>0.17</v>
      </c>
      <c r="D190" s="28" t="s">
        <v>977</v>
      </c>
      <c r="E190" s="28" t="s">
        <v>895</v>
      </c>
      <c r="F190" s="28" t="s">
        <v>826</v>
      </c>
      <c r="G190" s="28">
        <v>9</v>
      </c>
      <c r="H190" s="28" t="s">
        <v>1080</v>
      </c>
      <c r="I190" s="28" t="s">
        <v>828</v>
      </c>
    </row>
    <row r="191" spans="1:9" x14ac:dyDescent="0.35">
      <c r="A191" t="s">
        <v>2697</v>
      </c>
      <c r="B191" s="28" t="s">
        <v>1095</v>
      </c>
      <c r="C191" s="71">
        <v>0.11</v>
      </c>
      <c r="D191" s="28" t="s">
        <v>886</v>
      </c>
      <c r="E191" s="28" t="s">
        <v>927</v>
      </c>
      <c r="F191" s="28" t="s">
        <v>826</v>
      </c>
      <c r="G191" s="28">
        <v>9</v>
      </c>
      <c r="H191" s="28" t="s">
        <v>1080</v>
      </c>
      <c r="I191" s="28" t="s">
        <v>828</v>
      </c>
    </row>
    <row r="192" spans="1:9" x14ac:dyDescent="0.35">
      <c r="A192" t="s">
        <v>2698</v>
      </c>
      <c r="B192" s="28" t="s">
        <v>1096</v>
      </c>
      <c r="C192" s="71">
        <v>0.11</v>
      </c>
      <c r="D192" s="28" t="s">
        <v>886</v>
      </c>
      <c r="E192" s="28" t="s">
        <v>927</v>
      </c>
      <c r="F192" s="28" t="s">
        <v>826</v>
      </c>
      <c r="G192" s="28">
        <v>9</v>
      </c>
      <c r="H192" s="28" t="s">
        <v>1080</v>
      </c>
      <c r="I192" s="28" t="s">
        <v>828</v>
      </c>
    </row>
    <row r="193" spans="1:9" x14ac:dyDescent="0.35">
      <c r="A193" t="s">
        <v>2699</v>
      </c>
      <c r="B193" s="28" t="s">
        <v>1097</v>
      </c>
      <c r="C193" s="71">
        <v>0.13</v>
      </c>
      <c r="D193" s="28" t="s">
        <v>916</v>
      </c>
      <c r="E193" s="28" t="s">
        <v>883</v>
      </c>
      <c r="F193" s="28" t="s">
        <v>826</v>
      </c>
      <c r="G193" s="28">
        <v>9</v>
      </c>
      <c r="H193" s="28" t="s">
        <v>1080</v>
      </c>
      <c r="I193" s="28" t="s">
        <v>828</v>
      </c>
    </row>
    <row r="194" spans="1:9" x14ac:dyDescent="0.35">
      <c r="A194" t="s">
        <v>2704</v>
      </c>
      <c r="B194" s="28" t="s">
        <v>1098</v>
      </c>
      <c r="C194" s="71">
        <v>0.36</v>
      </c>
      <c r="D194" s="28" t="s">
        <v>1063</v>
      </c>
      <c r="E194" s="28" t="s">
        <v>977</v>
      </c>
      <c r="F194" s="28" t="s">
        <v>826</v>
      </c>
      <c r="G194" s="28">
        <v>9</v>
      </c>
      <c r="H194" s="28" t="s">
        <v>1080</v>
      </c>
      <c r="I194" s="28" t="s">
        <v>828</v>
      </c>
    </row>
    <row r="195" spans="1:9" x14ac:dyDescent="0.35">
      <c r="A195" t="s">
        <v>2705</v>
      </c>
      <c r="B195" s="28" t="s">
        <v>1099</v>
      </c>
      <c r="C195" s="71">
        <v>0.36</v>
      </c>
      <c r="D195" s="28" t="s">
        <v>1063</v>
      </c>
      <c r="E195" s="28" t="s">
        <v>977</v>
      </c>
      <c r="F195" s="28" t="s">
        <v>826</v>
      </c>
      <c r="G195" s="28">
        <v>9</v>
      </c>
      <c r="H195" s="28" t="s">
        <v>1080</v>
      </c>
      <c r="I195" s="28" t="s">
        <v>828</v>
      </c>
    </row>
    <row r="196" spans="1:9" x14ac:dyDescent="0.35">
      <c r="A196" t="s">
        <v>2706</v>
      </c>
      <c r="B196" s="28" t="s">
        <v>1100</v>
      </c>
      <c r="C196" s="71">
        <v>0.47</v>
      </c>
      <c r="D196" s="28" t="s">
        <v>1039</v>
      </c>
      <c r="E196" s="28" t="s">
        <v>906</v>
      </c>
      <c r="F196" s="28" t="s">
        <v>826</v>
      </c>
      <c r="G196" s="28">
        <v>9</v>
      </c>
      <c r="H196" s="28" t="s">
        <v>1080</v>
      </c>
      <c r="I196" s="28" t="s">
        <v>828</v>
      </c>
    </row>
    <row r="197" spans="1:9" x14ac:dyDescent="0.35">
      <c r="A197" t="s">
        <v>2709</v>
      </c>
      <c r="B197" s="28" t="s">
        <v>1101</v>
      </c>
      <c r="C197" s="71">
        <v>0.16</v>
      </c>
      <c r="D197" s="28" t="s">
        <v>913</v>
      </c>
      <c r="E197" s="28" t="s">
        <v>947</v>
      </c>
      <c r="F197" s="28" t="s">
        <v>826</v>
      </c>
      <c r="G197" s="28">
        <v>14</v>
      </c>
      <c r="H197" s="28" t="s">
        <v>1080</v>
      </c>
      <c r="I197" s="28" t="s">
        <v>828</v>
      </c>
    </row>
    <row r="198" spans="1:9" x14ac:dyDescent="0.35">
      <c r="A198" t="s">
        <v>2710</v>
      </c>
      <c r="B198" s="28" t="s">
        <v>1102</v>
      </c>
      <c r="C198" s="71">
        <v>0.16</v>
      </c>
      <c r="D198" s="28" t="s">
        <v>913</v>
      </c>
      <c r="E198" s="28" t="s">
        <v>947</v>
      </c>
      <c r="F198" s="28" t="s">
        <v>826</v>
      </c>
      <c r="G198" s="28">
        <v>9</v>
      </c>
      <c r="H198" s="28" t="s">
        <v>1080</v>
      </c>
      <c r="I198" s="28" t="s">
        <v>828</v>
      </c>
    </row>
    <row r="199" spans="1:9" x14ac:dyDescent="0.35">
      <c r="A199" t="s">
        <v>2711</v>
      </c>
      <c r="B199" s="28" t="s">
        <v>1103</v>
      </c>
      <c r="C199" s="71">
        <v>0.16</v>
      </c>
      <c r="D199" s="28" t="s">
        <v>913</v>
      </c>
      <c r="E199" s="28" t="s">
        <v>947</v>
      </c>
      <c r="F199" s="28" t="s">
        <v>826</v>
      </c>
      <c r="G199" s="28">
        <v>9</v>
      </c>
      <c r="H199" s="28" t="s">
        <v>1080</v>
      </c>
      <c r="I199" s="28" t="s">
        <v>828</v>
      </c>
    </row>
    <row r="200" spans="1:9" x14ac:dyDescent="0.35">
      <c r="A200" t="s">
        <v>2712</v>
      </c>
      <c r="B200" s="28" t="s">
        <v>1104</v>
      </c>
      <c r="C200" s="71">
        <v>0.16</v>
      </c>
      <c r="D200" s="28" t="s">
        <v>913</v>
      </c>
      <c r="E200" s="28" t="s">
        <v>947</v>
      </c>
      <c r="F200" s="28" t="s">
        <v>826</v>
      </c>
      <c r="G200" s="28">
        <v>9</v>
      </c>
      <c r="H200" s="28" t="s">
        <v>1080</v>
      </c>
      <c r="I200" s="28" t="s">
        <v>828</v>
      </c>
    </row>
    <row r="201" spans="1:9" x14ac:dyDescent="0.35">
      <c r="A201" t="s">
        <v>2713</v>
      </c>
      <c r="B201" s="28" t="s">
        <v>1105</v>
      </c>
      <c r="C201" s="71">
        <v>0.16</v>
      </c>
      <c r="D201" s="28" t="s">
        <v>913</v>
      </c>
      <c r="E201" s="28" t="s">
        <v>947</v>
      </c>
      <c r="F201" s="28" t="s">
        <v>826</v>
      </c>
      <c r="G201" s="28">
        <v>9</v>
      </c>
      <c r="H201" s="28" t="s">
        <v>1080</v>
      </c>
      <c r="I201" s="28" t="s">
        <v>828</v>
      </c>
    </row>
    <row r="202" spans="1:9" x14ac:dyDescent="0.35">
      <c r="A202" t="s">
        <v>2716</v>
      </c>
      <c r="B202" s="28" t="s">
        <v>1106</v>
      </c>
      <c r="C202" s="71">
        <v>0.34</v>
      </c>
      <c r="D202" s="28" t="s">
        <v>836</v>
      </c>
      <c r="E202" s="28" t="s">
        <v>883</v>
      </c>
      <c r="F202" s="28" t="s">
        <v>826</v>
      </c>
      <c r="G202" s="28">
        <v>9</v>
      </c>
      <c r="H202" s="28" t="s">
        <v>1080</v>
      </c>
      <c r="I202" s="28" t="s">
        <v>828</v>
      </c>
    </row>
    <row r="203" spans="1:9" x14ac:dyDescent="0.35">
      <c r="A203" t="s">
        <v>2717</v>
      </c>
      <c r="B203" s="28" t="s">
        <v>1107</v>
      </c>
      <c r="C203" s="71">
        <v>0.34</v>
      </c>
      <c r="D203" s="28" t="s">
        <v>836</v>
      </c>
      <c r="E203" s="28" t="s">
        <v>883</v>
      </c>
      <c r="F203" s="28" t="s">
        <v>826</v>
      </c>
      <c r="G203" s="28">
        <v>9</v>
      </c>
      <c r="H203" s="28" t="s">
        <v>1080</v>
      </c>
      <c r="I203" s="28" t="s">
        <v>828</v>
      </c>
    </row>
    <row r="204" spans="1:9" x14ac:dyDescent="0.35">
      <c r="A204" t="s">
        <v>2718</v>
      </c>
      <c r="B204" s="28" t="s">
        <v>1108</v>
      </c>
      <c r="C204" s="71">
        <v>0.28999999999999998</v>
      </c>
      <c r="D204" s="28" t="s">
        <v>868</v>
      </c>
      <c r="E204" s="28" t="s">
        <v>883</v>
      </c>
      <c r="F204" s="28" t="s">
        <v>826</v>
      </c>
      <c r="G204" s="28">
        <v>9</v>
      </c>
      <c r="H204" s="28" t="s">
        <v>1080</v>
      </c>
      <c r="I204" s="28" t="s">
        <v>828</v>
      </c>
    </row>
    <row r="205" spans="1:9" x14ac:dyDescent="0.35">
      <c r="A205" t="s">
        <v>2719</v>
      </c>
      <c r="B205" s="28" t="s">
        <v>1109</v>
      </c>
      <c r="C205" s="71">
        <v>0.16</v>
      </c>
      <c r="D205" s="28" t="s">
        <v>913</v>
      </c>
      <c r="E205" s="28" t="s">
        <v>947</v>
      </c>
      <c r="F205" s="28" t="s">
        <v>826</v>
      </c>
      <c r="G205" s="28">
        <v>9</v>
      </c>
      <c r="H205" s="28" t="s">
        <v>1080</v>
      </c>
      <c r="I205" s="28" t="s">
        <v>828</v>
      </c>
    </row>
    <row r="206" spans="1:9" x14ac:dyDescent="0.35">
      <c r="A206" t="s">
        <v>2720</v>
      </c>
      <c r="B206" s="28" t="s">
        <v>1110</v>
      </c>
      <c r="C206" s="71">
        <v>0.12</v>
      </c>
      <c r="D206" s="28" t="s">
        <v>893</v>
      </c>
      <c r="E206" s="28" t="s">
        <v>960</v>
      </c>
      <c r="F206" s="28" t="s">
        <v>826</v>
      </c>
      <c r="G206" s="28">
        <v>9</v>
      </c>
      <c r="H206" s="28" t="s">
        <v>1080</v>
      </c>
      <c r="I206" s="28" t="s">
        <v>828</v>
      </c>
    </row>
    <row r="207" spans="1:9" x14ac:dyDescent="0.35">
      <c r="A207" t="s">
        <v>2725</v>
      </c>
      <c r="B207" s="28" t="s">
        <v>1111</v>
      </c>
      <c r="C207" s="71">
        <v>0.16</v>
      </c>
      <c r="D207" s="28" t="s">
        <v>913</v>
      </c>
      <c r="E207" s="28" t="s">
        <v>947</v>
      </c>
      <c r="F207" s="28" t="s">
        <v>826</v>
      </c>
      <c r="G207" s="28">
        <v>9</v>
      </c>
      <c r="H207" s="28" t="s">
        <v>1080</v>
      </c>
      <c r="I207" s="28" t="s">
        <v>828</v>
      </c>
    </row>
    <row r="208" spans="1:9" x14ac:dyDescent="0.35">
      <c r="A208" t="s">
        <v>2726</v>
      </c>
      <c r="B208" s="28" t="s">
        <v>1112</v>
      </c>
      <c r="C208" s="71">
        <v>0.16</v>
      </c>
      <c r="D208" s="28" t="s">
        <v>913</v>
      </c>
      <c r="E208" s="28" t="s">
        <v>947</v>
      </c>
      <c r="F208" s="28" t="s">
        <v>826</v>
      </c>
      <c r="G208" s="28">
        <v>9</v>
      </c>
      <c r="H208" s="28" t="s">
        <v>1080</v>
      </c>
      <c r="I208" s="28" t="s">
        <v>828</v>
      </c>
    </row>
    <row r="209" spans="1:9" x14ac:dyDescent="0.35">
      <c r="A209" t="s">
        <v>2727</v>
      </c>
      <c r="B209" s="28" t="s">
        <v>1113</v>
      </c>
      <c r="C209" s="71">
        <v>0.16</v>
      </c>
      <c r="D209" s="28" t="s">
        <v>913</v>
      </c>
      <c r="E209" s="28" t="s">
        <v>947</v>
      </c>
      <c r="F209" s="28" t="s">
        <v>826</v>
      </c>
      <c r="G209" s="28">
        <v>9</v>
      </c>
      <c r="H209" s="28" t="s">
        <v>1080</v>
      </c>
      <c r="I209" s="28" t="s">
        <v>828</v>
      </c>
    </row>
    <row r="210" spans="1:9" x14ac:dyDescent="0.35">
      <c r="A210" t="s">
        <v>2730</v>
      </c>
      <c r="B210" s="28" t="s">
        <v>1114</v>
      </c>
      <c r="C210" s="71">
        <v>0.14000000000000001</v>
      </c>
      <c r="D210" s="28" t="s">
        <v>1115</v>
      </c>
      <c r="E210" s="28" t="s">
        <v>883</v>
      </c>
      <c r="F210" s="28" t="s">
        <v>826</v>
      </c>
      <c r="G210" s="28">
        <v>9</v>
      </c>
      <c r="H210" s="28" t="s">
        <v>1080</v>
      </c>
      <c r="I210" s="28" t="s">
        <v>828</v>
      </c>
    </row>
    <row r="211" spans="1:9" x14ac:dyDescent="0.35">
      <c r="A211" t="s">
        <v>2731</v>
      </c>
      <c r="B211" s="28" t="s">
        <v>1116</v>
      </c>
      <c r="C211" s="71">
        <v>0.14000000000000001</v>
      </c>
      <c r="D211" s="28" t="s">
        <v>1115</v>
      </c>
      <c r="E211" s="28" t="s">
        <v>883</v>
      </c>
      <c r="F211" s="28" t="s">
        <v>826</v>
      </c>
      <c r="G211" s="28">
        <v>9</v>
      </c>
      <c r="H211" s="28" t="s">
        <v>1080</v>
      </c>
      <c r="I211" s="28" t="s">
        <v>828</v>
      </c>
    </row>
    <row r="212" spans="1:9" x14ac:dyDescent="0.35">
      <c r="A212" t="s">
        <v>2732</v>
      </c>
      <c r="B212" s="28" t="s">
        <v>1117</v>
      </c>
      <c r="C212" s="71">
        <v>0.14000000000000001</v>
      </c>
      <c r="D212" s="28" t="s">
        <v>1115</v>
      </c>
      <c r="E212" s="28" t="s">
        <v>883</v>
      </c>
      <c r="F212" s="28" t="s">
        <v>826</v>
      </c>
      <c r="G212" s="28">
        <v>9</v>
      </c>
      <c r="H212" s="28" t="s">
        <v>1080</v>
      </c>
      <c r="I212" s="28" t="s">
        <v>828</v>
      </c>
    </row>
    <row r="213" spans="1:9" x14ac:dyDescent="0.35">
      <c r="A213" t="s">
        <v>2733</v>
      </c>
      <c r="B213" s="28" t="s">
        <v>1118</v>
      </c>
      <c r="C213" s="71">
        <v>0.16</v>
      </c>
      <c r="D213" s="28" t="s">
        <v>913</v>
      </c>
      <c r="E213" s="28" t="s">
        <v>947</v>
      </c>
      <c r="F213" s="28" t="s">
        <v>826</v>
      </c>
      <c r="G213" s="28">
        <v>9</v>
      </c>
      <c r="H213" s="28" t="s">
        <v>1080</v>
      </c>
      <c r="I213" s="28" t="s">
        <v>828</v>
      </c>
    </row>
    <row r="214" spans="1:9" x14ac:dyDescent="0.35">
      <c r="A214" t="s">
        <v>2734</v>
      </c>
      <c r="B214" s="28" t="s">
        <v>1119</v>
      </c>
      <c r="C214" s="71">
        <v>0.14000000000000001</v>
      </c>
      <c r="D214" s="28" t="s">
        <v>1115</v>
      </c>
      <c r="E214" s="28" t="s">
        <v>883</v>
      </c>
      <c r="F214" s="28" t="s">
        <v>826</v>
      </c>
      <c r="G214" s="28">
        <v>9</v>
      </c>
      <c r="H214" s="28" t="s">
        <v>1080</v>
      </c>
      <c r="I214" s="28" t="s">
        <v>828</v>
      </c>
    </row>
    <row r="215" spans="1:9" x14ac:dyDescent="0.35">
      <c r="A215" t="s">
        <v>2736</v>
      </c>
      <c r="B215" s="28" t="s">
        <v>1120</v>
      </c>
      <c r="C215" s="71">
        <v>0.16</v>
      </c>
      <c r="D215" s="28" t="s">
        <v>913</v>
      </c>
      <c r="E215" s="28" t="s">
        <v>947</v>
      </c>
      <c r="F215" s="28" t="s">
        <v>826</v>
      </c>
      <c r="G215" s="28">
        <v>9</v>
      </c>
      <c r="H215" s="28" t="s">
        <v>1080</v>
      </c>
      <c r="I215" s="28" t="s">
        <v>828</v>
      </c>
    </row>
    <row r="216" spans="1:9" x14ac:dyDescent="0.35">
      <c r="A216" t="s">
        <v>2738</v>
      </c>
      <c r="B216" s="28" t="s">
        <v>1121</v>
      </c>
      <c r="C216" s="71">
        <v>0.16</v>
      </c>
      <c r="D216" s="28" t="s">
        <v>913</v>
      </c>
      <c r="E216" s="28" t="s">
        <v>947</v>
      </c>
      <c r="F216" s="28" t="s">
        <v>826</v>
      </c>
      <c r="G216" s="28">
        <v>9</v>
      </c>
      <c r="H216" s="28" t="s">
        <v>1080</v>
      </c>
      <c r="I216" s="28" t="s">
        <v>828</v>
      </c>
    </row>
    <row r="217" spans="1:9" x14ac:dyDescent="0.35">
      <c r="A217" t="s">
        <v>2739</v>
      </c>
      <c r="B217" s="28" t="s">
        <v>1122</v>
      </c>
      <c r="C217" s="71">
        <v>0.16</v>
      </c>
      <c r="D217" s="28" t="s">
        <v>913</v>
      </c>
      <c r="E217" s="28" t="s">
        <v>947</v>
      </c>
      <c r="F217" s="28" t="s">
        <v>826</v>
      </c>
      <c r="G217" s="28">
        <v>9</v>
      </c>
      <c r="H217" s="28" t="s">
        <v>1080</v>
      </c>
      <c r="I217" s="28" t="s">
        <v>828</v>
      </c>
    </row>
    <row r="218" spans="1:9" x14ac:dyDescent="0.35">
      <c r="A218" t="s">
        <v>2744</v>
      </c>
      <c r="B218" s="28" t="s">
        <v>1123</v>
      </c>
      <c r="C218" s="71">
        <v>0.09</v>
      </c>
      <c r="D218" s="28" t="s">
        <v>895</v>
      </c>
      <c r="E218" s="28" t="s">
        <v>825</v>
      </c>
      <c r="F218" s="28" t="s">
        <v>826</v>
      </c>
      <c r="G218" s="28">
        <v>10</v>
      </c>
      <c r="H218" s="28" t="s">
        <v>1080</v>
      </c>
      <c r="I218" s="28" t="s">
        <v>828</v>
      </c>
    </row>
    <row r="219" spans="1:9" x14ac:dyDescent="0.35">
      <c r="A219" t="s">
        <v>2746</v>
      </c>
      <c r="B219" s="28" t="s">
        <v>1124</v>
      </c>
      <c r="C219" s="71">
        <v>0.09</v>
      </c>
      <c r="D219" s="28" t="s">
        <v>895</v>
      </c>
      <c r="E219" s="28" t="s">
        <v>825</v>
      </c>
      <c r="F219" s="28" t="s">
        <v>826</v>
      </c>
      <c r="G219" s="28">
        <v>10</v>
      </c>
      <c r="H219" s="28" t="s">
        <v>1080</v>
      </c>
      <c r="I219" s="28" t="s">
        <v>828</v>
      </c>
    </row>
    <row r="220" spans="1:9" x14ac:dyDescent="0.35">
      <c r="A220" t="s">
        <v>2748</v>
      </c>
      <c r="B220" s="28" t="s">
        <v>1125</v>
      </c>
      <c r="C220" s="71">
        <v>0.09</v>
      </c>
      <c r="D220" s="28" t="s">
        <v>895</v>
      </c>
      <c r="E220" s="28" t="s">
        <v>825</v>
      </c>
      <c r="F220" s="28" t="s">
        <v>826</v>
      </c>
      <c r="G220" s="28">
        <v>10</v>
      </c>
      <c r="H220" s="28" t="s">
        <v>1080</v>
      </c>
      <c r="I220" s="28" t="s">
        <v>828</v>
      </c>
    </row>
    <row r="221" spans="1:9" x14ac:dyDescent="0.35">
      <c r="A221" t="s">
        <v>2752</v>
      </c>
      <c r="B221" s="28" t="s">
        <v>1126</v>
      </c>
      <c r="C221" s="71">
        <v>0.16</v>
      </c>
      <c r="D221" s="28" t="s">
        <v>913</v>
      </c>
      <c r="E221" s="28" t="s">
        <v>947</v>
      </c>
      <c r="F221" s="28" t="s">
        <v>826</v>
      </c>
      <c r="G221" s="28">
        <v>9</v>
      </c>
      <c r="H221" s="28" t="s">
        <v>1080</v>
      </c>
      <c r="I221" s="28" t="s">
        <v>828</v>
      </c>
    </row>
    <row r="222" spans="1:9" x14ac:dyDescent="0.35">
      <c r="A222" t="s">
        <v>2753</v>
      </c>
      <c r="B222" s="28" t="s">
        <v>1127</v>
      </c>
      <c r="C222" s="71">
        <v>0.28999999999999998</v>
      </c>
      <c r="D222" s="28" t="s">
        <v>868</v>
      </c>
      <c r="E222" s="28" t="s">
        <v>873</v>
      </c>
      <c r="F222" s="28" t="s">
        <v>826</v>
      </c>
      <c r="G222" s="28">
        <v>9</v>
      </c>
      <c r="H222" s="28" t="s">
        <v>1080</v>
      </c>
      <c r="I222" s="28" t="s">
        <v>828</v>
      </c>
    </row>
    <row r="223" spans="1:9" x14ac:dyDescent="0.35">
      <c r="A223" t="s">
        <v>2754</v>
      </c>
      <c r="B223" s="28" t="s">
        <v>1128</v>
      </c>
      <c r="C223" s="71">
        <v>0.28999999999999998</v>
      </c>
      <c r="D223" s="28" t="s">
        <v>868</v>
      </c>
      <c r="E223" s="28" t="s">
        <v>873</v>
      </c>
      <c r="F223" s="28" t="s">
        <v>826</v>
      </c>
      <c r="G223" s="28">
        <v>9</v>
      </c>
      <c r="H223" s="28" t="s">
        <v>1080</v>
      </c>
      <c r="I223" s="28" t="s">
        <v>828</v>
      </c>
    </row>
    <row r="224" spans="1:9" x14ac:dyDescent="0.35">
      <c r="A224" t="s">
        <v>2755</v>
      </c>
      <c r="B224" s="28" t="s">
        <v>1129</v>
      </c>
      <c r="C224" s="71">
        <v>0.28999999999999998</v>
      </c>
      <c r="D224" s="28" t="s">
        <v>868</v>
      </c>
      <c r="E224" s="28" t="s">
        <v>873</v>
      </c>
      <c r="F224" s="28" t="s">
        <v>826</v>
      </c>
      <c r="G224" s="28">
        <v>9</v>
      </c>
      <c r="H224" s="28" t="s">
        <v>1080</v>
      </c>
      <c r="I224" s="28" t="s">
        <v>828</v>
      </c>
    </row>
    <row r="225" spans="1:9" x14ac:dyDescent="0.35">
      <c r="A225" t="s">
        <v>2758</v>
      </c>
      <c r="B225" s="28" t="s">
        <v>1130</v>
      </c>
      <c r="C225" s="71">
        <v>0.12</v>
      </c>
      <c r="D225" s="28" t="s">
        <v>893</v>
      </c>
      <c r="E225" s="28" t="s">
        <v>960</v>
      </c>
      <c r="F225" s="28" t="s">
        <v>826</v>
      </c>
      <c r="G225" s="28">
        <v>9</v>
      </c>
      <c r="H225" s="28" t="s">
        <v>1080</v>
      </c>
      <c r="I225" s="28" t="s">
        <v>828</v>
      </c>
    </row>
    <row r="226" spans="1:9" x14ac:dyDescent="0.35">
      <c r="A226" t="s">
        <v>2759</v>
      </c>
      <c r="B226" s="28" t="s">
        <v>1131</v>
      </c>
      <c r="C226" s="71">
        <v>0.12</v>
      </c>
      <c r="D226" s="28" t="s">
        <v>893</v>
      </c>
      <c r="E226" s="28" t="s">
        <v>880</v>
      </c>
      <c r="F226" s="28" t="s">
        <v>826</v>
      </c>
      <c r="G226" s="28">
        <v>9</v>
      </c>
      <c r="H226" s="28" t="s">
        <v>1080</v>
      </c>
      <c r="I226" s="28" t="s">
        <v>828</v>
      </c>
    </row>
    <row r="227" spans="1:9" x14ac:dyDescent="0.35">
      <c r="A227" t="s">
        <v>2760</v>
      </c>
      <c r="B227" s="28" t="s">
        <v>1132</v>
      </c>
      <c r="C227" s="71">
        <v>0.12</v>
      </c>
      <c r="D227" s="28" t="s">
        <v>893</v>
      </c>
      <c r="E227" s="28" t="s">
        <v>880</v>
      </c>
      <c r="F227" s="28" t="s">
        <v>826</v>
      </c>
      <c r="G227" s="28">
        <v>9</v>
      </c>
      <c r="H227" s="28" t="s">
        <v>1080</v>
      </c>
      <c r="I227" s="28" t="s">
        <v>828</v>
      </c>
    </row>
    <row r="228" spans="1:9" x14ac:dyDescent="0.35">
      <c r="A228" t="s">
        <v>2761</v>
      </c>
      <c r="B228" s="28" t="s">
        <v>1133</v>
      </c>
      <c r="C228" s="71">
        <v>0.12</v>
      </c>
      <c r="D228" s="28" t="s">
        <v>893</v>
      </c>
      <c r="E228" s="28" t="s">
        <v>880</v>
      </c>
      <c r="F228" s="28" t="s">
        <v>826</v>
      </c>
      <c r="G228" s="28">
        <v>9</v>
      </c>
      <c r="H228" s="28" t="s">
        <v>1080</v>
      </c>
      <c r="I228" s="28" t="s">
        <v>828</v>
      </c>
    </row>
    <row r="229" spans="1:9" x14ac:dyDescent="0.35">
      <c r="A229" t="s">
        <v>2762</v>
      </c>
      <c r="B229" s="28" t="s">
        <v>1134</v>
      </c>
      <c r="C229" s="71">
        <v>0.11</v>
      </c>
      <c r="D229" s="28" t="s">
        <v>886</v>
      </c>
      <c r="E229" s="28" t="s">
        <v>883</v>
      </c>
      <c r="F229" s="28" t="s">
        <v>826</v>
      </c>
      <c r="G229" s="28">
        <v>9</v>
      </c>
      <c r="H229" s="28" t="s">
        <v>1080</v>
      </c>
      <c r="I229" s="28" t="s">
        <v>828</v>
      </c>
    </row>
    <row r="230" spans="1:9" x14ac:dyDescent="0.35">
      <c r="A230" t="s">
        <v>2765</v>
      </c>
      <c r="B230" s="28" t="s">
        <v>1135</v>
      </c>
      <c r="C230" s="71">
        <v>0.12</v>
      </c>
      <c r="D230" s="28" t="s">
        <v>893</v>
      </c>
      <c r="E230" s="28" t="s">
        <v>960</v>
      </c>
      <c r="F230" s="28" t="s">
        <v>826</v>
      </c>
      <c r="G230" s="28">
        <v>9</v>
      </c>
      <c r="H230" s="28" t="s">
        <v>1080</v>
      </c>
      <c r="I230" s="28" t="s">
        <v>828</v>
      </c>
    </row>
    <row r="231" spans="1:9" x14ac:dyDescent="0.35">
      <c r="A231" t="s">
        <v>2766</v>
      </c>
      <c r="B231" s="28" t="s">
        <v>1136</v>
      </c>
      <c r="C231" s="71">
        <v>0.14000000000000001</v>
      </c>
      <c r="D231" s="28" t="s">
        <v>1115</v>
      </c>
      <c r="E231" s="28" t="s">
        <v>886</v>
      </c>
      <c r="F231" s="28" t="s">
        <v>826</v>
      </c>
      <c r="G231" s="28">
        <v>9</v>
      </c>
      <c r="H231" s="28" t="s">
        <v>1080</v>
      </c>
      <c r="I231" s="28" t="s">
        <v>828</v>
      </c>
    </row>
    <row r="232" spans="1:9" x14ac:dyDescent="0.35">
      <c r="A232" t="s">
        <v>2767</v>
      </c>
      <c r="B232" s="28" t="s">
        <v>1137</v>
      </c>
      <c r="C232" s="71">
        <v>0.12</v>
      </c>
      <c r="D232" s="28" t="s">
        <v>893</v>
      </c>
      <c r="E232" s="28" t="s">
        <v>960</v>
      </c>
      <c r="F232" s="28" t="s">
        <v>826</v>
      </c>
      <c r="G232" s="28">
        <v>9</v>
      </c>
      <c r="H232" s="28" t="s">
        <v>1080</v>
      </c>
      <c r="I232" s="28" t="s">
        <v>828</v>
      </c>
    </row>
    <row r="233" spans="1:9" x14ac:dyDescent="0.35">
      <c r="A233" t="s">
        <v>2768</v>
      </c>
      <c r="B233" s="28" t="s">
        <v>1138</v>
      </c>
      <c r="C233" s="71">
        <v>0.12</v>
      </c>
      <c r="D233" s="28" t="s">
        <v>893</v>
      </c>
      <c r="E233" s="28" t="s">
        <v>960</v>
      </c>
      <c r="F233" s="28" t="s">
        <v>826</v>
      </c>
      <c r="G233" s="28">
        <v>9</v>
      </c>
      <c r="H233" s="28" t="s">
        <v>1080</v>
      </c>
      <c r="I233" s="28" t="s">
        <v>828</v>
      </c>
    </row>
    <row r="234" spans="1:9" x14ac:dyDescent="0.35">
      <c r="A234" t="s">
        <v>2771</v>
      </c>
      <c r="B234" s="28" t="s">
        <v>1139</v>
      </c>
      <c r="C234" s="71">
        <v>0.68</v>
      </c>
      <c r="D234" s="28" t="s">
        <v>856</v>
      </c>
      <c r="E234" s="28" t="s">
        <v>873</v>
      </c>
      <c r="F234" s="28" t="s">
        <v>826</v>
      </c>
      <c r="G234" s="28">
        <v>9</v>
      </c>
      <c r="H234" s="28" t="s">
        <v>1080</v>
      </c>
      <c r="I234" s="28" t="s">
        <v>828</v>
      </c>
    </row>
    <row r="235" spans="1:9" x14ac:dyDescent="0.35">
      <c r="A235" t="s">
        <v>2772</v>
      </c>
      <c r="B235" s="28" t="s">
        <v>1140</v>
      </c>
      <c r="C235" s="71">
        <v>0.5</v>
      </c>
      <c r="D235" s="28" t="s">
        <v>892</v>
      </c>
      <c r="E235" s="28" t="s">
        <v>886</v>
      </c>
      <c r="F235" s="28" t="s">
        <v>826</v>
      </c>
      <c r="G235" s="28">
        <v>9</v>
      </c>
      <c r="H235" s="28" t="s">
        <v>1080</v>
      </c>
      <c r="I235" s="28" t="s">
        <v>828</v>
      </c>
    </row>
    <row r="236" spans="1:9" x14ac:dyDescent="0.35">
      <c r="A236" t="s">
        <v>2773</v>
      </c>
      <c r="B236" s="28" t="s">
        <v>1141</v>
      </c>
      <c r="C236" s="71">
        <v>0.61</v>
      </c>
      <c r="D236" s="28" t="s">
        <v>1041</v>
      </c>
      <c r="E236" s="28" t="s">
        <v>895</v>
      </c>
      <c r="F236" s="28" t="s">
        <v>826</v>
      </c>
      <c r="G236" s="28">
        <v>9</v>
      </c>
      <c r="H236" s="28" t="s">
        <v>1080</v>
      </c>
      <c r="I236" s="28" t="s">
        <v>828</v>
      </c>
    </row>
    <row r="237" spans="1:9" x14ac:dyDescent="0.35">
      <c r="A237" t="s">
        <v>2776</v>
      </c>
      <c r="B237" s="28" t="s">
        <v>1142</v>
      </c>
      <c r="C237" s="71">
        <v>0.22</v>
      </c>
      <c r="D237" s="28" t="s">
        <v>1143</v>
      </c>
      <c r="E237" s="28" t="s">
        <v>927</v>
      </c>
      <c r="F237" s="28" t="s">
        <v>826</v>
      </c>
      <c r="G237" s="28">
        <v>9</v>
      </c>
      <c r="H237" s="28" t="s">
        <v>827</v>
      </c>
      <c r="I237" s="28" t="s">
        <v>828</v>
      </c>
    </row>
    <row r="238" spans="1:9" x14ac:dyDescent="0.35">
      <c r="A238" t="s">
        <v>2777</v>
      </c>
      <c r="B238" s="28" t="s">
        <v>1144</v>
      </c>
      <c r="C238" s="71">
        <v>0.22</v>
      </c>
      <c r="D238" s="28" t="s">
        <v>1143</v>
      </c>
      <c r="E238" s="28" t="s">
        <v>927</v>
      </c>
      <c r="F238" s="28" t="s">
        <v>826</v>
      </c>
      <c r="G238" s="28">
        <v>9</v>
      </c>
      <c r="H238" s="28" t="s">
        <v>827</v>
      </c>
      <c r="I238" s="28" t="s">
        <v>828</v>
      </c>
    </row>
    <row r="239" spans="1:9" x14ac:dyDescent="0.35">
      <c r="A239" t="s">
        <v>2778</v>
      </c>
      <c r="B239" s="28" t="s">
        <v>1145</v>
      </c>
      <c r="C239" s="71">
        <v>0.22</v>
      </c>
      <c r="D239" s="28" t="s">
        <v>1143</v>
      </c>
      <c r="E239" s="28" t="s">
        <v>927</v>
      </c>
      <c r="F239" s="28" t="s">
        <v>826</v>
      </c>
      <c r="G239" s="28">
        <v>9</v>
      </c>
      <c r="H239" s="28" t="s">
        <v>827</v>
      </c>
      <c r="I239" s="28" t="s">
        <v>828</v>
      </c>
    </row>
    <row r="240" spans="1:9" x14ac:dyDescent="0.35">
      <c r="A240" t="s">
        <v>2779</v>
      </c>
      <c r="B240" s="28" t="s">
        <v>1146</v>
      </c>
      <c r="C240" s="71">
        <v>0.22</v>
      </c>
      <c r="D240" s="28" t="s">
        <v>1143</v>
      </c>
      <c r="E240" s="28" t="s">
        <v>927</v>
      </c>
      <c r="F240" s="28" t="s">
        <v>826</v>
      </c>
      <c r="G240" s="28">
        <v>9</v>
      </c>
      <c r="H240" s="28" t="s">
        <v>827</v>
      </c>
      <c r="I240" s="28" t="s">
        <v>828</v>
      </c>
    </row>
    <row r="241" spans="1:9" x14ac:dyDescent="0.35">
      <c r="A241" t="s">
        <v>2780</v>
      </c>
      <c r="B241" s="28" t="s">
        <v>1147</v>
      </c>
      <c r="C241" s="71">
        <v>0.12</v>
      </c>
      <c r="D241" s="28" t="s">
        <v>893</v>
      </c>
      <c r="E241" s="28" t="s">
        <v>886</v>
      </c>
      <c r="F241" s="28" t="s">
        <v>826</v>
      </c>
      <c r="G241" s="28">
        <v>9</v>
      </c>
      <c r="H241" s="28" t="s">
        <v>827</v>
      </c>
      <c r="I241" s="28" t="s">
        <v>828</v>
      </c>
    </row>
    <row r="242" spans="1:9" x14ac:dyDescent="0.35">
      <c r="A242" t="s">
        <v>2781</v>
      </c>
      <c r="B242" s="28" t="s">
        <v>1148</v>
      </c>
      <c r="C242" s="71">
        <v>0.12</v>
      </c>
      <c r="D242" s="28" t="s">
        <v>893</v>
      </c>
      <c r="E242" s="28" t="s">
        <v>886</v>
      </c>
      <c r="F242" s="28" t="s">
        <v>826</v>
      </c>
      <c r="G242" s="28">
        <v>9</v>
      </c>
      <c r="H242" s="28" t="s">
        <v>827</v>
      </c>
      <c r="I242" s="28" t="s">
        <v>828</v>
      </c>
    </row>
    <row r="243" spans="1:9" x14ac:dyDescent="0.35">
      <c r="A243" t="s">
        <v>2784</v>
      </c>
      <c r="B243" s="28" t="s">
        <v>1149</v>
      </c>
      <c r="C243" s="71">
        <v>0.22</v>
      </c>
      <c r="D243" s="28" t="s">
        <v>1143</v>
      </c>
      <c r="E243" s="28" t="s">
        <v>883</v>
      </c>
      <c r="F243" s="28" t="s">
        <v>826</v>
      </c>
      <c r="G243" s="28">
        <v>9</v>
      </c>
      <c r="H243" s="28" t="s">
        <v>827</v>
      </c>
      <c r="I243" s="28" t="s">
        <v>828</v>
      </c>
    </row>
    <row r="244" spans="1:9" x14ac:dyDescent="0.35">
      <c r="A244" t="s">
        <v>2785</v>
      </c>
      <c r="B244" s="28" t="s">
        <v>1150</v>
      </c>
      <c r="C244" s="71">
        <v>0.22</v>
      </c>
      <c r="D244" s="28" t="s">
        <v>1143</v>
      </c>
      <c r="E244" s="28" t="s">
        <v>883</v>
      </c>
      <c r="F244" s="28" t="s">
        <v>826</v>
      </c>
      <c r="G244" s="28">
        <v>9</v>
      </c>
      <c r="H244" s="28" t="s">
        <v>827</v>
      </c>
      <c r="I244" s="28" t="s">
        <v>828</v>
      </c>
    </row>
    <row r="245" spans="1:9" x14ac:dyDescent="0.35">
      <c r="A245" t="s">
        <v>2786</v>
      </c>
      <c r="B245" s="28" t="s">
        <v>1151</v>
      </c>
      <c r="C245" s="71">
        <v>0.22</v>
      </c>
      <c r="D245" s="28" t="s">
        <v>1143</v>
      </c>
      <c r="E245" s="28" t="s">
        <v>883</v>
      </c>
      <c r="F245" s="28" t="s">
        <v>826</v>
      </c>
      <c r="G245" s="28">
        <v>9</v>
      </c>
      <c r="H245" s="28" t="s">
        <v>827</v>
      </c>
      <c r="I245" s="28" t="s">
        <v>828</v>
      </c>
    </row>
    <row r="246" spans="1:9" x14ac:dyDescent="0.35">
      <c r="A246" t="s">
        <v>2787</v>
      </c>
      <c r="B246" s="28" t="s">
        <v>1152</v>
      </c>
      <c r="C246" s="71">
        <v>0.22</v>
      </c>
      <c r="D246" s="28" t="s">
        <v>1143</v>
      </c>
      <c r="E246" s="28" t="s">
        <v>883</v>
      </c>
      <c r="F246" s="28" t="s">
        <v>826</v>
      </c>
      <c r="G246" s="28">
        <v>9</v>
      </c>
      <c r="H246" s="28" t="s">
        <v>827</v>
      </c>
      <c r="I246" s="28" t="s">
        <v>828</v>
      </c>
    </row>
    <row r="247" spans="1:9" x14ac:dyDescent="0.35">
      <c r="A247" t="s">
        <v>2790</v>
      </c>
      <c r="B247" s="28" t="s">
        <v>1153</v>
      </c>
      <c r="C247" s="71">
        <v>0.16</v>
      </c>
      <c r="D247" s="28" t="s">
        <v>913</v>
      </c>
      <c r="E247" s="28" t="s">
        <v>945</v>
      </c>
      <c r="F247" s="28" t="s">
        <v>826</v>
      </c>
      <c r="G247" s="28">
        <v>9</v>
      </c>
      <c r="H247" s="28" t="s">
        <v>827</v>
      </c>
      <c r="I247" s="28" t="s">
        <v>828</v>
      </c>
    </row>
    <row r="248" spans="1:9" x14ac:dyDescent="0.35">
      <c r="A248" t="s">
        <v>2791</v>
      </c>
      <c r="B248" s="28" t="s">
        <v>1154</v>
      </c>
      <c r="C248" s="71">
        <v>0.16</v>
      </c>
      <c r="D248" s="28" t="s">
        <v>913</v>
      </c>
      <c r="E248" s="28" t="s">
        <v>945</v>
      </c>
      <c r="F248" s="28" t="s">
        <v>826</v>
      </c>
      <c r="G248" s="28">
        <v>9</v>
      </c>
      <c r="H248" s="28" t="s">
        <v>827</v>
      </c>
      <c r="I248" s="28" t="s">
        <v>828</v>
      </c>
    </row>
    <row r="249" spans="1:9" x14ac:dyDescent="0.35">
      <c r="A249" t="s">
        <v>2794</v>
      </c>
      <c r="B249" s="28" t="s">
        <v>1155</v>
      </c>
      <c r="C249" s="71">
        <v>0.19</v>
      </c>
      <c r="D249" s="28" t="s">
        <v>898</v>
      </c>
      <c r="E249" s="28" t="s">
        <v>883</v>
      </c>
      <c r="F249" s="28" t="s">
        <v>826</v>
      </c>
      <c r="G249" s="28">
        <v>9</v>
      </c>
      <c r="H249" s="28" t="s">
        <v>827</v>
      </c>
      <c r="I249" s="28" t="s">
        <v>828</v>
      </c>
    </row>
    <row r="250" spans="1:9" x14ac:dyDescent="0.35">
      <c r="A250" t="s">
        <v>2795</v>
      </c>
      <c r="B250" s="28" t="s">
        <v>1156</v>
      </c>
      <c r="C250" s="71">
        <v>0.19</v>
      </c>
      <c r="D250" s="28" t="s">
        <v>898</v>
      </c>
      <c r="E250" s="28" t="s">
        <v>883</v>
      </c>
      <c r="F250" s="28" t="s">
        <v>826</v>
      </c>
      <c r="G250" s="28">
        <v>9</v>
      </c>
      <c r="H250" s="28" t="s">
        <v>827</v>
      </c>
      <c r="I250" s="28" t="s">
        <v>828</v>
      </c>
    </row>
    <row r="251" spans="1:9" x14ac:dyDescent="0.35">
      <c r="A251" t="s">
        <v>2797</v>
      </c>
      <c r="B251" s="28" t="s">
        <v>1157</v>
      </c>
      <c r="C251" s="71">
        <v>0.19</v>
      </c>
      <c r="D251" s="28" t="s">
        <v>898</v>
      </c>
      <c r="E251" s="28" t="s">
        <v>883</v>
      </c>
      <c r="F251" s="28" t="s">
        <v>826</v>
      </c>
      <c r="G251" s="28">
        <v>9</v>
      </c>
      <c r="H251" s="28" t="s">
        <v>827</v>
      </c>
      <c r="I251" s="28" t="s">
        <v>828</v>
      </c>
    </row>
    <row r="252" spans="1:9" x14ac:dyDescent="0.35">
      <c r="A252" t="s">
        <v>2798</v>
      </c>
      <c r="B252" s="28" t="s">
        <v>1158</v>
      </c>
      <c r="C252" s="71">
        <v>0.19</v>
      </c>
      <c r="D252" s="28" t="s">
        <v>898</v>
      </c>
      <c r="E252" s="28" t="s">
        <v>883</v>
      </c>
      <c r="F252" s="28" t="s">
        <v>826</v>
      </c>
      <c r="G252" s="28">
        <v>9</v>
      </c>
      <c r="H252" s="28" t="s">
        <v>827</v>
      </c>
      <c r="I252" s="28" t="s">
        <v>828</v>
      </c>
    </row>
    <row r="253" spans="1:9" x14ac:dyDescent="0.35">
      <c r="A253" t="s">
        <v>2801</v>
      </c>
      <c r="B253" s="28" t="s">
        <v>1159</v>
      </c>
      <c r="C253" s="71">
        <v>0.23</v>
      </c>
      <c r="D253" s="28" t="s">
        <v>873</v>
      </c>
      <c r="E253" s="28" t="s">
        <v>913</v>
      </c>
      <c r="F253" s="28" t="s">
        <v>826</v>
      </c>
      <c r="G253" s="28">
        <v>9</v>
      </c>
      <c r="H253" s="28" t="s">
        <v>827</v>
      </c>
      <c r="I253" s="28" t="s">
        <v>828</v>
      </c>
    </row>
    <row r="254" spans="1:9" x14ac:dyDescent="0.35">
      <c r="A254" t="s">
        <v>2802</v>
      </c>
      <c r="B254" s="28" t="s">
        <v>1160</v>
      </c>
      <c r="C254" s="71">
        <v>0.23</v>
      </c>
      <c r="D254" s="28" t="s">
        <v>873</v>
      </c>
      <c r="E254" s="28" t="s">
        <v>913</v>
      </c>
      <c r="F254" s="28" t="s">
        <v>826</v>
      </c>
      <c r="G254" s="28">
        <v>9</v>
      </c>
      <c r="H254" s="28" t="s">
        <v>827</v>
      </c>
      <c r="I254" s="28" t="s">
        <v>828</v>
      </c>
    </row>
    <row r="255" spans="1:9" x14ac:dyDescent="0.35">
      <c r="A255" t="s">
        <v>2804</v>
      </c>
      <c r="B255" s="28" t="s">
        <v>1161</v>
      </c>
      <c r="C255" s="71">
        <v>0.23</v>
      </c>
      <c r="D255" s="28" t="s">
        <v>873</v>
      </c>
      <c r="E255" s="28" t="s">
        <v>913</v>
      </c>
      <c r="F255" s="28" t="s">
        <v>826</v>
      </c>
      <c r="G255" s="28">
        <v>9</v>
      </c>
      <c r="H255" s="28" t="s">
        <v>827</v>
      </c>
      <c r="I255" s="28" t="s">
        <v>828</v>
      </c>
    </row>
    <row r="256" spans="1:9" x14ac:dyDescent="0.35">
      <c r="A256" t="s">
        <v>2807</v>
      </c>
      <c r="B256" s="28" t="s">
        <v>1162</v>
      </c>
      <c r="C256" s="71">
        <v>0.21</v>
      </c>
      <c r="D256" s="28" t="s">
        <v>887</v>
      </c>
      <c r="E256" s="28" t="s">
        <v>1115</v>
      </c>
      <c r="F256" s="28" t="s">
        <v>826</v>
      </c>
      <c r="G256" s="28">
        <v>9</v>
      </c>
      <c r="H256" s="28" t="s">
        <v>827</v>
      </c>
      <c r="I256" s="28" t="s">
        <v>828</v>
      </c>
    </row>
    <row r="257" spans="1:9" x14ac:dyDescent="0.35">
      <c r="A257" t="s">
        <v>2813</v>
      </c>
      <c r="B257" s="28" t="s">
        <v>1163</v>
      </c>
      <c r="C257" s="71">
        <v>0.16</v>
      </c>
      <c r="D257" s="28" t="s">
        <v>913</v>
      </c>
      <c r="E257" s="28" t="s">
        <v>927</v>
      </c>
      <c r="F257" s="28" t="s">
        <v>826</v>
      </c>
      <c r="G257" s="28">
        <v>9</v>
      </c>
      <c r="H257" s="28" t="s">
        <v>827</v>
      </c>
      <c r="I257" s="28" t="s">
        <v>828</v>
      </c>
    </row>
    <row r="258" spans="1:9" x14ac:dyDescent="0.35">
      <c r="A258" t="s">
        <v>2814</v>
      </c>
      <c r="B258" s="28" t="s">
        <v>1164</v>
      </c>
      <c r="C258" s="71">
        <v>0.16</v>
      </c>
      <c r="D258" s="28" t="s">
        <v>913</v>
      </c>
      <c r="E258" s="28" t="s">
        <v>927</v>
      </c>
      <c r="F258" s="28" t="s">
        <v>826</v>
      </c>
      <c r="G258" s="28">
        <v>9</v>
      </c>
      <c r="H258" s="28" t="s">
        <v>827</v>
      </c>
      <c r="I258" s="28" t="s">
        <v>828</v>
      </c>
    </row>
    <row r="259" spans="1:9" x14ac:dyDescent="0.35">
      <c r="A259" t="s">
        <v>2815</v>
      </c>
      <c r="B259" s="28" t="s">
        <v>1165</v>
      </c>
      <c r="C259" s="71">
        <v>0.16</v>
      </c>
      <c r="D259" s="28" t="s">
        <v>913</v>
      </c>
      <c r="E259" s="28" t="s">
        <v>927</v>
      </c>
      <c r="F259" s="28" t="s">
        <v>826</v>
      </c>
      <c r="G259" s="28">
        <v>9</v>
      </c>
      <c r="H259" s="28" t="s">
        <v>827</v>
      </c>
      <c r="I259" s="28" t="s">
        <v>828</v>
      </c>
    </row>
    <row r="260" spans="1:9" x14ac:dyDescent="0.35">
      <c r="A260" t="s">
        <v>2816</v>
      </c>
      <c r="B260" s="28" t="s">
        <v>1166</v>
      </c>
      <c r="C260" s="71">
        <v>0.16</v>
      </c>
      <c r="D260" s="28" t="s">
        <v>913</v>
      </c>
      <c r="E260" s="28" t="s">
        <v>927</v>
      </c>
      <c r="F260" s="28" t="s">
        <v>826</v>
      </c>
      <c r="G260" s="28">
        <v>9</v>
      </c>
      <c r="H260" s="28" t="s">
        <v>827</v>
      </c>
      <c r="I260" s="28" t="s">
        <v>828</v>
      </c>
    </row>
    <row r="261" spans="1:9" x14ac:dyDescent="0.35">
      <c r="A261" t="s">
        <v>2819</v>
      </c>
      <c r="B261" s="28" t="s">
        <v>1167</v>
      </c>
      <c r="C261" s="71">
        <v>0.18</v>
      </c>
      <c r="D261" s="28" t="s">
        <v>865</v>
      </c>
      <c r="E261" s="28" t="s">
        <v>888</v>
      </c>
      <c r="F261" s="28" t="s">
        <v>826</v>
      </c>
      <c r="G261" s="28">
        <v>9</v>
      </c>
      <c r="H261" s="28" t="s">
        <v>827</v>
      </c>
      <c r="I261" s="28" t="s">
        <v>828</v>
      </c>
    </row>
    <row r="262" spans="1:9" x14ac:dyDescent="0.35">
      <c r="A262" t="s">
        <v>2820</v>
      </c>
      <c r="B262" s="28" t="s">
        <v>1168</v>
      </c>
      <c r="C262" s="71">
        <v>0.18</v>
      </c>
      <c r="D262" s="28" t="s">
        <v>865</v>
      </c>
      <c r="E262" s="28" t="s">
        <v>888</v>
      </c>
      <c r="F262" s="28" t="s">
        <v>826</v>
      </c>
      <c r="G262" s="28">
        <v>9</v>
      </c>
      <c r="H262" s="28" t="s">
        <v>827</v>
      </c>
      <c r="I262" s="28" t="s">
        <v>828</v>
      </c>
    </row>
    <row r="263" spans="1:9" x14ac:dyDescent="0.35">
      <c r="A263" t="s">
        <v>2822</v>
      </c>
      <c r="B263" s="28" t="s">
        <v>1169</v>
      </c>
      <c r="C263" s="71">
        <v>0.2</v>
      </c>
      <c r="D263" s="28" t="s">
        <v>901</v>
      </c>
      <c r="E263" s="28" t="s">
        <v>893</v>
      </c>
      <c r="F263" s="28" t="s">
        <v>826</v>
      </c>
      <c r="G263" s="28">
        <v>9</v>
      </c>
      <c r="H263" s="28" t="s">
        <v>827</v>
      </c>
      <c r="I263" s="28" t="s">
        <v>828</v>
      </c>
    </row>
    <row r="264" spans="1:9" x14ac:dyDescent="0.35">
      <c r="A264" t="s">
        <v>2823</v>
      </c>
      <c r="B264" s="28" t="s">
        <v>1170</v>
      </c>
      <c r="C264" s="71">
        <v>0.2</v>
      </c>
      <c r="D264" s="28" t="s">
        <v>901</v>
      </c>
      <c r="E264" s="28" t="s">
        <v>893</v>
      </c>
      <c r="F264" s="28" t="s">
        <v>826</v>
      </c>
      <c r="G264" s="28">
        <v>9</v>
      </c>
      <c r="H264" s="28" t="s">
        <v>827</v>
      </c>
      <c r="I264" s="28" t="s">
        <v>828</v>
      </c>
    </row>
    <row r="265" spans="1:9" x14ac:dyDescent="0.35">
      <c r="A265" t="s">
        <v>2825</v>
      </c>
      <c r="B265" s="28" t="s">
        <v>1171</v>
      </c>
      <c r="C265" s="71">
        <v>0.2</v>
      </c>
      <c r="D265" s="28" t="s">
        <v>901</v>
      </c>
      <c r="E265" s="28" t="s">
        <v>893</v>
      </c>
      <c r="F265" s="28" t="s">
        <v>826</v>
      </c>
      <c r="G265" s="28">
        <v>9</v>
      </c>
      <c r="H265" s="28" t="s">
        <v>827</v>
      </c>
      <c r="I265" s="28" t="s">
        <v>828</v>
      </c>
    </row>
    <row r="266" spans="1:9" x14ac:dyDescent="0.35">
      <c r="A266" t="s">
        <v>2828</v>
      </c>
      <c r="B266" s="28" t="s">
        <v>1172</v>
      </c>
      <c r="C266" s="71">
        <v>0.18</v>
      </c>
      <c r="D266" s="28" t="s">
        <v>865</v>
      </c>
      <c r="E266" s="28" t="s">
        <v>945</v>
      </c>
      <c r="F266" s="28" t="s">
        <v>826</v>
      </c>
      <c r="G266" s="28">
        <v>9</v>
      </c>
      <c r="H266" s="28" t="s">
        <v>827</v>
      </c>
      <c r="I266" s="28" t="s">
        <v>828</v>
      </c>
    </row>
    <row r="267" spans="1:9" x14ac:dyDescent="0.35">
      <c r="A267" t="s">
        <v>2830</v>
      </c>
      <c r="B267" s="28" t="s">
        <v>1173</v>
      </c>
      <c r="C267" s="71">
        <v>0.18</v>
      </c>
      <c r="D267" s="28" t="s">
        <v>865</v>
      </c>
      <c r="E267" s="28" t="s">
        <v>945</v>
      </c>
      <c r="F267" s="28" t="s">
        <v>826</v>
      </c>
      <c r="G267" s="28">
        <v>9</v>
      </c>
      <c r="H267" s="28" t="s">
        <v>827</v>
      </c>
      <c r="I267" s="28" t="s">
        <v>828</v>
      </c>
    </row>
    <row r="268" spans="1:9" x14ac:dyDescent="0.35">
      <c r="A268" t="s">
        <v>2832</v>
      </c>
      <c r="B268" s="28" t="s">
        <v>1174</v>
      </c>
      <c r="C268" s="71">
        <v>0.18</v>
      </c>
      <c r="D268" s="28" t="s">
        <v>865</v>
      </c>
      <c r="E268" s="28" t="s">
        <v>945</v>
      </c>
      <c r="F268" s="28" t="s">
        <v>826</v>
      </c>
      <c r="G268" s="28">
        <v>9</v>
      </c>
      <c r="H268" s="28" t="s">
        <v>827</v>
      </c>
      <c r="I268" s="28" t="s">
        <v>828</v>
      </c>
    </row>
    <row r="269" spans="1:9" x14ac:dyDescent="0.35">
      <c r="A269" t="s">
        <v>2835</v>
      </c>
      <c r="B269" s="28" t="s">
        <v>1175</v>
      </c>
      <c r="C269" s="71">
        <v>0.18</v>
      </c>
      <c r="D269" s="28" t="s">
        <v>865</v>
      </c>
      <c r="E269" s="28" t="s">
        <v>945</v>
      </c>
      <c r="F269" s="28" t="s">
        <v>826</v>
      </c>
      <c r="G269" s="28">
        <v>9</v>
      </c>
      <c r="H269" s="28" t="s">
        <v>827</v>
      </c>
      <c r="I269" s="28" t="s">
        <v>828</v>
      </c>
    </row>
    <row r="270" spans="1:9" x14ac:dyDescent="0.35">
      <c r="A270" t="s">
        <v>2841</v>
      </c>
      <c r="B270" s="28" t="s">
        <v>1176</v>
      </c>
      <c r="C270" s="71">
        <v>0.5</v>
      </c>
      <c r="D270" s="28" t="s">
        <v>892</v>
      </c>
      <c r="E270" s="28" t="s">
        <v>893</v>
      </c>
      <c r="F270" s="28" t="s">
        <v>826</v>
      </c>
      <c r="G270" s="28">
        <v>9</v>
      </c>
      <c r="H270" s="28" t="s">
        <v>827</v>
      </c>
      <c r="I270" s="28" t="s">
        <v>828</v>
      </c>
    </row>
    <row r="271" spans="1:9" x14ac:dyDescent="0.35">
      <c r="A271" t="s">
        <v>2845</v>
      </c>
      <c r="B271" s="28" t="s">
        <v>1177</v>
      </c>
      <c r="C271" s="71">
        <v>0.52</v>
      </c>
      <c r="D271" s="28" t="s">
        <v>976</v>
      </c>
      <c r="E271" s="28" t="s">
        <v>977</v>
      </c>
      <c r="F271" s="28" t="s">
        <v>826</v>
      </c>
      <c r="G271" s="28">
        <v>10</v>
      </c>
      <c r="H271" s="28" t="s">
        <v>827</v>
      </c>
      <c r="I271" s="28" t="s">
        <v>828</v>
      </c>
    </row>
    <row r="272" spans="1:9" x14ac:dyDescent="0.35">
      <c r="A272" t="s">
        <v>2846</v>
      </c>
      <c r="B272" s="28" t="s">
        <v>1178</v>
      </c>
      <c r="C272" s="71">
        <v>0.52</v>
      </c>
      <c r="D272" s="28" t="s">
        <v>976</v>
      </c>
      <c r="E272" s="28" t="s">
        <v>977</v>
      </c>
      <c r="F272" s="28" t="s">
        <v>826</v>
      </c>
      <c r="G272" s="28">
        <v>10</v>
      </c>
      <c r="H272" s="28" t="s">
        <v>827</v>
      </c>
      <c r="I272" s="28" t="s">
        <v>828</v>
      </c>
    </row>
    <row r="273" spans="1:9" x14ac:dyDescent="0.35">
      <c r="A273" t="s">
        <v>2849</v>
      </c>
      <c r="B273" s="28" t="s">
        <v>1179</v>
      </c>
      <c r="C273" s="71">
        <v>0.41</v>
      </c>
      <c r="D273" s="28" t="s">
        <v>998</v>
      </c>
      <c r="E273" s="28" t="s">
        <v>887</v>
      </c>
      <c r="F273" s="28" t="s">
        <v>826</v>
      </c>
      <c r="G273" s="28">
        <v>9</v>
      </c>
      <c r="H273" s="28" t="s">
        <v>827</v>
      </c>
      <c r="I273" s="28" t="s">
        <v>828</v>
      </c>
    </row>
    <row r="274" spans="1:9" x14ac:dyDescent="0.35">
      <c r="A274" t="s">
        <v>2852</v>
      </c>
      <c r="B274" s="28" t="s">
        <v>1180</v>
      </c>
      <c r="C274" s="71">
        <v>0.24</v>
      </c>
      <c r="D274" s="28" t="s">
        <v>915</v>
      </c>
      <c r="E274" s="28" t="s">
        <v>916</v>
      </c>
      <c r="F274" s="28" t="s">
        <v>826</v>
      </c>
      <c r="G274" s="28">
        <v>9</v>
      </c>
      <c r="H274" s="28" t="s">
        <v>827</v>
      </c>
      <c r="I274" s="28" t="s">
        <v>828</v>
      </c>
    </row>
    <row r="275" spans="1:9" x14ac:dyDescent="0.35">
      <c r="A275" t="s">
        <v>2854</v>
      </c>
      <c r="B275" s="28" t="s">
        <v>1181</v>
      </c>
      <c r="C275" s="71">
        <v>0.24</v>
      </c>
      <c r="D275" s="28" t="s">
        <v>915</v>
      </c>
      <c r="E275" s="28" t="s">
        <v>916</v>
      </c>
      <c r="F275" s="28" t="s">
        <v>826</v>
      </c>
      <c r="G275" s="28">
        <v>9</v>
      </c>
      <c r="H275" s="28" t="s">
        <v>827</v>
      </c>
      <c r="I275" s="28" t="s">
        <v>828</v>
      </c>
    </row>
    <row r="276" spans="1:9" x14ac:dyDescent="0.35">
      <c r="A276" t="s">
        <v>2860</v>
      </c>
      <c r="B276" s="28" t="s">
        <v>1182</v>
      </c>
      <c r="C276" s="71">
        <v>0.12</v>
      </c>
      <c r="D276" s="28" t="s">
        <v>893</v>
      </c>
      <c r="E276" s="28" t="s">
        <v>883</v>
      </c>
      <c r="F276" s="28" t="s">
        <v>826</v>
      </c>
      <c r="G276" s="28">
        <v>9</v>
      </c>
      <c r="H276" s="28" t="s">
        <v>827</v>
      </c>
      <c r="I276" s="28" t="s">
        <v>828</v>
      </c>
    </row>
    <row r="277" spans="1:9" x14ac:dyDescent="0.35">
      <c r="A277" t="s">
        <v>2861</v>
      </c>
      <c r="B277" s="28" t="s">
        <v>1183</v>
      </c>
      <c r="C277" s="71">
        <v>0.12</v>
      </c>
      <c r="D277" s="28" t="s">
        <v>893</v>
      </c>
      <c r="E277" s="28" t="s">
        <v>883</v>
      </c>
      <c r="F277" s="28" t="s">
        <v>826</v>
      </c>
      <c r="G277" s="28">
        <v>9</v>
      </c>
      <c r="H277" s="28" t="s">
        <v>827</v>
      </c>
      <c r="I277" s="28" t="s">
        <v>828</v>
      </c>
    </row>
    <row r="278" spans="1:9" x14ac:dyDescent="0.35">
      <c r="A278" t="s">
        <v>2862</v>
      </c>
      <c r="B278" s="28" t="s">
        <v>1184</v>
      </c>
      <c r="C278" s="71">
        <v>0.12</v>
      </c>
      <c r="D278" s="28" t="s">
        <v>893</v>
      </c>
      <c r="E278" s="28" t="s">
        <v>883</v>
      </c>
      <c r="F278" s="28" t="s">
        <v>826</v>
      </c>
      <c r="G278" s="28">
        <v>9</v>
      </c>
      <c r="H278" s="28" t="s">
        <v>827</v>
      </c>
      <c r="I278" s="28" t="s">
        <v>828</v>
      </c>
    </row>
    <row r="279" spans="1:9" x14ac:dyDescent="0.35">
      <c r="A279" t="s">
        <v>2863</v>
      </c>
      <c r="B279" s="28" t="s">
        <v>1185</v>
      </c>
      <c r="C279" s="71">
        <v>0.12</v>
      </c>
      <c r="D279" s="28" t="s">
        <v>893</v>
      </c>
      <c r="E279" s="28" t="s">
        <v>883</v>
      </c>
      <c r="F279" s="28" t="s">
        <v>826</v>
      </c>
      <c r="G279" s="28">
        <v>9</v>
      </c>
      <c r="H279" s="28" t="s">
        <v>827</v>
      </c>
      <c r="I279" s="28" t="s">
        <v>828</v>
      </c>
    </row>
    <row r="280" spans="1:9" x14ac:dyDescent="0.35">
      <c r="A280" t="s">
        <v>2864</v>
      </c>
      <c r="B280" s="28" t="s">
        <v>1186</v>
      </c>
      <c r="C280" s="71">
        <v>0.12</v>
      </c>
      <c r="D280" s="28" t="s">
        <v>893</v>
      </c>
      <c r="E280" s="28" t="s">
        <v>883</v>
      </c>
      <c r="F280" s="28" t="s">
        <v>826</v>
      </c>
      <c r="G280" s="28">
        <v>9</v>
      </c>
      <c r="H280" s="28" t="s">
        <v>827</v>
      </c>
      <c r="I280" s="28" t="s">
        <v>828</v>
      </c>
    </row>
    <row r="281" spans="1:9" x14ac:dyDescent="0.35">
      <c r="A281" t="s">
        <v>2865</v>
      </c>
      <c r="B281" s="28" t="s">
        <v>1187</v>
      </c>
      <c r="C281" s="71">
        <v>0.12</v>
      </c>
      <c r="D281" s="28" t="s">
        <v>893</v>
      </c>
      <c r="E281" s="28" t="s">
        <v>883</v>
      </c>
      <c r="F281" s="28" t="s">
        <v>826</v>
      </c>
      <c r="G281" s="28">
        <v>9</v>
      </c>
      <c r="H281" s="28" t="s">
        <v>827</v>
      </c>
      <c r="I281" s="28" t="s">
        <v>828</v>
      </c>
    </row>
    <row r="282" spans="1:9" x14ac:dyDescent="0.35">
      <c r="A282" t="s">
        <v>2866</v>
      </c>
      <c r="B282" s="28" t="s">
        <v>1188</v>
      </c>
      <c r="C282" s="71">
        <v>0.12</v>
      </c>
      <c r="D282" s="28" t="s">
        <v>893</v>
      </c>
      <c r="E282" s="28" t="s">
        <v>883</v>
      </c>
      <c r="F282" s="28" t="s">
        <v>826</v>
      </c>
      <c r="G282" s="28">
        <v>9</v>
      </c>
      <c r="H282" s="28" t="s">
        <v>827</v>
      </c>
      <c r="I282" s="28" t="s">
        <v>828</v>
      </c>
    </row>
    <row r="283" spans="1:9" x14ac:dyDescent="0.35">
      <c r="A283" t="s">
        <v>2867</v>
      </c>
      <c r="B283" s="28" t="s">
        <v>1189</v>
      </c>
      <c r="C283" s="71">
        <v>0.12</v>
      </c>
      <c r="D283" s="28" t="s">
        <v>893</v>
      </c>
      <c r="E283" s="28" t="s">
        <v>883</v>
      </c>
      <c r="F283" s="28" t="s">
        <v>826</v>
      </c>
      <c r="G283" s="28">
        <v>9</v>
      </c>
      <c r="H283" s="28" t="s">
        <v>827</v>
      </c>
      <c r="I283" s="28" t="s">
        <v>828</v>
      </c>
    </row>
    <row r="284" spans="1:9" x14ac:dyDescent="0.35">
      <c r="A284" t="s">
        <v>2870</v>
      </c>
      <c r="B284" s="28" t="s">
        <v>1190</v>
      </c>
      <c r="C284" s="71">
        <v>0.12</v>
      </c>
      <c r="D284" s="28" t="s">
        <v>893</v>
      </c>
      <c r="E284" s="28" t="s">
        <v>883</v>
      </c>
      <c r="F284" s="28" t="s">
        <v>826</v>
      </c>
      <c r="G284" s="28">
        <v>9</v>
      </c>
      <c r="H284" s="28" t="s">
        <v>827</v>
      </c>
      <c r="I284" s="28" t="s">
        <v>828</v>
      </c>
    </row>
    <row r="285" spans="1:9" x14ac:dyDescent="0.35">
      <c r="A285" t="s">
        <v>2871</v>
      </c>
      <c r="B285" s="28" t="s">
        <v>1191</v>
      </c>
      <c r="C285" s="71">
        <v>0.12</v>
      </c>
      <c r="D285" s="28" t="s">
        <v>893</v>
      </c>
      <c r="E285" s="28" t="s">
        <v>883</v>
      </c>
      <c r="F285" s="28" t="s">
        <v>826</v>
      </c>
      <c r="G285" s="28">
        <v>9</v>
      </c>
      <c r="H285" s="28" t="s">
        <v>827</v>
      </c>
      <c r="I285" s="28" t="s">
        <v>828</v>
      </c>
    </row>
    <row r="286" spans="1:9" x14ac:dyDescent="0.35">
      <c r="A286" t="s">
        <v>2874</v>
      </c>
      <c r="B286" s="28" t="s">
        <v>1192</v>
      </c>
      <c r="C286" s="71">
        <v>0.17</v>
      </c>
      <c r="D286" s="28" t="s">
        <v>977</v>
      </c>
      <c r="E286" s="28" t="s">
        <v>945</v>
      </c>
      <c r="F286" s="28" t="s">
        <v>826</v>
      </c>
      <c r="G286" s="28">
        <v>9</v>
      </c>
      <c r="H286" s="28" t="s">
        <v>827</v>
      </c>
      <c r="I286" s="28" t="s">
        <v>828</v>
      </c>
    </row>
    <row r="287" spans="1:9" x14ac:dyDescent="0.35">
      <c r="A287" t="s">
        <v>2876</v>
      </c>
      <c r="B287" s="28" t="s">
        <v>1193</v>
      </c>
      <c r="C287" s="71">
        <v>0.17</v>
      </c>
      <c r="D287" s="28" t="s">
        <v>977</v>
      </c>
      <c r="E287" s="28" t="s">
        <v>945</v>
      </c>
      <c r="F287" s="28" t="s">
        <v>826</v>
      </c>
      <c r="G287" s="28">
        <v>9</v>
      </c>
      <c r="H287" s="28" t="s">
        <v>827</v>
      </c>
      <c r="I287" s="28" t="s">
        <v>828</v>
      </c>
    </row>
    <row r="288" spans="1:9" x14ac:dyDescent="0.35">
      <c r="A288" t="s">
        <v>2878</v>
      </c>
      <c r="B288" s="28" t="s">
        <v>1194</v>
      </c>
      <c r="C288" s="71">
        <v>0.17</v>
      </c>
      <c r="D288" s="28" t="s">
        <v>977</v>
      </c>
      <c r="E288" s="28" t="s">
        <v>945</v>
      </c>
      <c r="F288" s="28" t="s">
        <v>826</v>
      </c>
      <c r="G288" s="28">
        <v>9</v>
      </c>
      <c r="H288" s="28" t="s">
        <v>827</v>
      </c>
      <c r="I288" s="28" t="s">
        <v>828</v>
      </c>
    </row>
    <row r="289" spans="1:9" x14ac:dyDescent="0.35">
      <c r="A289" t="s">
        <v>2880</v>
      </c>
      <c r="B289" s="28" t="s">
        <v>1195</v>
      </c>
      <c r="C289" s="71">
        <v>0.17</v>
      </c>
      <c r="D289" s="28" t="s">
        <v>977</v>
      </c>
      <c r="E289" s="28" t="s">
        <v>945</v>
      </c>
      <c r="F289" s="28" t="s">
        <v>826</v>
      </c>
      <c r="G289" s="28">
        <v>9</v>
      </c>
      <c r="H289" s="28" t="s">
        <v>827</v>
      </c>
      <c r="I289" s="28" t="s">
        <v>828</v>
      </c>
    </row>
    <row r="290" spans="1:9" x14ac:dyDescent="0.35">
      <c r="A290" t="s">
        <v>2882</v>
      </c>
      <c r="B290" s="28" t="s">
        <v>1196</v>
      </c>
      <c r="C290" s="71">
        <v>0.17</v>
      </c>
      <c r="D290" s="28" t="s">
        <v>977</v>
      </c>
      <c r="E290" s="28" t="s">
        <v>945</v>
      </c>
      <c r="F290" s="28" t="s">
        <v>826</v>
      </c>
      <c r="G290" s="28">
        <v>9</v>
      </c>
      <c r="H290" s="28" t="s">
        <v>827</v>
      </c>
      <c r="I290" s="28" t="s">
        <v>828</v>
      </c>
    </row>
    <row r="291" spans="1:9" x14ac:dyDescent="0.35">
      <c r="A291" t="s">
        <v>2884</v>
      </c>
      <c r="B291" s="28" t="s">
        <v>1197</v>
      </c>
      <c r="C291" s="71">
        <v>0.17</v>
      </c>
      <c r="D291" s="28" t="s">
        <v>977</v>
      </c>
      <c r="E291" s="28" t="s">
        <v>945</v>
      </c>
      <c r="F291" s="28" t="s">
        <v>826</v>
      </c>
      <c r="G291" s="28">
        <v>9</v>
      </c>
      <c r="H291" s="28" t="s">
        <v>827</v>
      </c>
      <c r="I291" s="28" t="s">
        <v>828</v>
      </c>
    </row>
    <row r="292" spans="1:9" x14ac:dyDescent="0.35">
      <c r="A292" t="s">
        <v>2886</v>
      </c>
      <c r="B292" s="28" t="s">
        <v>1198</v>
      </c>
      <c r="C292" s="71">
        <v>0.17</v>
      </c>
      <c r="D292" s="28" t="s">
        <v>977</v>
      </c>
      <c r="E292" s="28" t="s">
        <v>945</v>
      </c>
      <c r="F292" s="28" t="s">
        <v>826</v>
      </c>
      <c r="G292" s="28">
        <v>9</v>
      </c>
      <c r="H292" s="28" t="s">
        <v>827</v>
      </c>
      <c r="I292" s="28" t="s">
        <v>828</v>
      </c>
    </row>
    <row r="293" spans="1:9" x14ac:dyDescent="0.35">
      <c r="A293" t="s">
        <v>2888</v>
      </c>
      <c r="B293" s="28" t="s">
        <v>1199</v>
      </c>
      <c r="C293" s="71">
        <v>0.17</v>
      </c>
      <c r="D293" s="28" t="s">
        <v>977</v>
      </c>
      <c r="E293" s="28" t="s">
        <v>945</v>
      </c>
      <c r="F293" s="28" t="s">
        <v>826</v>
      </c>
      <c r="G293" s="28">
        <v>9</v>
      </c>
      <c r="H293" s="28" t="s">
        <v>827</v>
      </c>
      <c r="I293" s="28" t="s">
        <v>828</v>
      </c>
    </row>
    <row r="294" spans="1:9" x14ac:dyDescent="0.35">
      <c r="A294" t="s">
        <v>2892</v>
      </c>
      <c r="B294" s="28" t="s">
        <v>1200</v>
      </c>
      <c r="C294" s="71">
        <v>0.17</v>
      </c>
      <c r="D294" s="28" t="s">
        <v>977</v>
      </c>
      <c r="E294" s="28" t="s">
        <v>945</v>
      </c>
      <c r="F294" s="28" t="s">
        <v>826</v>
      </c>
      <c r="G294" s="28">
        <v>9</v>
      </c>
      <c r="H294" s="28" t="s">
        <v>827</v>
      </c>
      <c r="I294" s="28" t="s">
        <v>828</v>
      </c>
    </row>
    <row r="295" spans="1:9" x14ac:dyDescent="0.35">
      <c r="A295" t="s">
        <v>2894</v>
      </c>
      <c r="B295" s="28" t="s">
        <v>1201</v>
      </c>
      <c r="C295" s="71">
        <v>0.17</v>
      </c>
      <c r="D295" s="28" t="s">
        <v>977</v>
      </c>
      <c r="E295" s="28" t="s">
        <v>945</v>
      </c>
      <c r="F295" s="28" t="s">
        <v>826</v>
      </c>
      <c r="G295" s="28">
        <v>9</v>
      </c>
      <c r="H295" s="28" t="s">
        <v>827</v>
      </c>
      <c r="I295" s="28" t="s">
        <v>828</v>
      </c>
    </row>
    <row r="296" spans="1:9" x14ac:dyDescent="0.35">
      <c r="A296" t="s">
        <v>2900</v>
      </c>
      <c r="B296" s="28" t="s">
        <v>1202</v>
      </c>
      <c r="C296" s="71">
        <v>0.14000000000000001</v>
      </c>
      <c r="D296" s="28" t="s">
        <v>1115</v>
      </c>
      <c r="E296" s="28" t="s">
        <v>927</v>
      </c>
      <c r="F296" s="28" t="s">
        <v>826</v>
      </c>
      <c r="G296" s="28">
        <v>9</v>
      </c>
      <c r="H296" s="28" t="s">
        <v>827</v>
      </c>
      <c r="I296" s="28" t="s">
        <v>828</v>
      </c>
    </row>
    <row r="297" spans="1:9" x14ac:dyDescent="0.35">
      <c r="A297" t="s">
        <v>2901</v>
      </c>
      <c r="B297" s="28" t="s">
        <v>1203</v>
      </c>
      <c r="C297" s="71">
        <v>0.14000000000000001</v>
      </c>
      <c r="D297" s="28" t="s">
        <v>1115</v>
      </c>
      <c r="E297" s="28" t="s">
        <v>927</v>
      </c>
      <c r="F297" s="28" t="s">
        <v>826</v>
      </c>
      <c r="G297" s="28">
        <v>9</v>
      </c>
      <c r="H297" s="28" t="s">
        <v>827</v>
      </c>
      <c r="I297" s="28" t="s">
        <v>828</v>
      </c>
    </row>
    <row r="298" spans="1:9" x14ac:dyDescent="0.35">
      <c r="A298" t="s">
        <v>2902</v>
      </c>
      <c r="B298" s="28" t="s">
        <v>1204</v>
      </c>
      <c r="C298" s="71">
        <v>0.14000000000000001</v>
      </c>
      <c r="D298" s="28" t="s">
        <v>1115</v>
      </c>
      <c r="E298" s="28" t="s">
        <v>927</v>
      </c>
      <c r="F298" s="28" t="s">
        <v>826</v>
      </c>
      <c r="G298" s="28">
        <v>9</v>
      </c>
      <c r="H298" s="28" t="s">
        <v>827</v>
      </c>
      <c r="I298" s="28" t="s">
        <v>828</v>
      </c>
    </row>
    <row r="299" spans="1:9" x14ac:dyDescent="0.35">
      <c r="A299" t="s">
        <v>2903</v>
      </c>
      <c r="B299" s="28" t="s">
        <v>1205</v>
      </c>
      <c r="C299" s="71">
        <v>0.14000000000000001</v>
      </c>
      <c r="D299" s="28" t="s">
        <v>1115</v>
      </c>
      <c r="E299" s="28" t="s">
        <v>927</v>
      </c>
      <c r="F299" s="28" t="s">
        <v>826</v>
      </c>
      <c r="G299" s="28">
        <v>9</v>
      </c>
      <c r="H299" s="28" t="s">
        <v>827</v>
      </c>
      <c r="I299" s="28" t="s">
        <v>828</v>
      </c>
    </row>
    <row r="300" spans="1:9" x14ac:dyDescent="0.35">
      <c r="A300" t="s">
        <v>2905</v>
      </c>
      <c r="B300" s="28" t="s">
        <v>1206</v>
      </c>
      <c r="C300" s="71">
        <v>0.14000000000000001</v>
      </c>
      <c r="D300" s="28" t="s">
        <v>1115</v>
      </c>
      <c r="E300" s="28" t="s">
        <v>880</v>
      </c>
      <c r="F300" s="28" t="s">
        <v>826</v>
      </c>
      <c r="G300" s="28">
        <v>9</v>
      </c>
      <c r="H300" s="28" t="s">
        <v>827</v>
      </c>
      <c r="I300" s="28" t="s">
        <v>828</v>
      </c>
    </row>
    <row r="301" spans="1:9" x14ac:dyDescent="0.35">
      <c r="A301" t="s">
        <v>2906</v>
      </c>
      <c r="B301" s="28" t="s">
        <v>1207</v>
      </c>
      <c r="C301" s="71">
        <v>0.11</v>
      </c>
      <c r="D301" s="28" t="s">
        <v>886</v>
      </c>
      <c r="E301" s="28" t="s">
        <v>888</v>
      </c>
      <c r="F301" s="28" t="s">
        <v>826</v>
      </c>
      <c r="G301" s="28">
        <v>9</v>
      </c>
      <c r="H301" s="28" t="s">
        <v>827</v>
      </c>
      <c r="I301" s="28" t="s">
        <v>828</v>
      </c>
    </row>
    <row r="302" spans="1:9" x14ac:dyDescent="0.35">
      <c r="A302" t="s">
        <v>2907</v>
      </c>
      <c r="B302" s="28" t="s">
        <v>1208</v>
      </c>
      <c r="C302" s="71">
        <v>0.11</v>
      </c>
      <c r="D302" s="28" t="s">
        <v>886</v>
      </c>
      <c r="E302" s="28" t="s">
        <v>888</v>
      </c>
      <c r="F302" s="28" t="s">
        <v>826</v>
      </c>
      <c r="G302" s="28">
        <v>9</v>
      </c>
      <c r="H302" s="28" t="s">
        <v>827</v>
      </c>
      <c r="I302" s="28" t="s">
        <v>828</v>
      </c>
    </row>
    <row r="303" spans="1:9" x14ac:dyDescent="0.35">
      <c r="A303" t="s">
        <v>2908</v>
      </c>
      <c r="B303" s="28" t="s">
        <v>1209</v>
      </c>
      <c r="C303" s="71">
        <v>0.14000000000000001</v>
      </c>
      <c r="D303" s="28" t="s">
        <v>1115</v>
      </c>
      <c r="E303" s="28" t="s">
        <v>880</v>
      </c>
      <c r="F303" s="28" t="s">
        <v>826</v>
      </c>
      <c r="G303" s="28">
        <v>9</v>
      </c>
      <c r="H303" s="28" t="s">
        <v>827</v>
      </c>
      <c r="I303" s="28" t="s">
        <v>828</v>
      </c>
    </row>
    <row r="304" spans="1:9" x14ac:dyDescent="0.35">
      <c r="A304" t="s">
        <v>2913</v>
      </c>
      <c r="B304" s="28" t="s">
        <v>1210</v>
      </c>
      <c r="C304" s="71">
        <v>0.5</v>
      </c>
      <c r="D304" s="28" t="s">
        <v>892</v>
      </c>
      <c r="E304" s="28" t="s">
        <v>927</v>
      </c>
      <c r="F304" s="28" t="s">
        <v>1211</v>
      </c>
      <c r="G304" s="28">
        <v>13</v>
      </c>
      <c r="H304" s="28" t="s">
        <v>1212</v>
      </c>
      <c r="I304" s="28" t="s">
        <v>828</v>
      </c>
    </row>
    <row r="305" spans="1:9" x14ac:dyDescent="0.35">
      <c r="A305" t="s">
        <v>2915</v>
      </c>
      <c r="B305" s="28" t="s">
        <v>1213</v>
      </c>
      <c r="C305" s="71">
        <v>0.28000000000000003</v>
      </c>
      <c r="D305" s="28" t="s">
        <v>860</v>
      </c>
      <c r="E305" s="28" t="s">
        <v>870</v>
      </c>
      <c r="F305" s="28" t="s">
        <v>826</v>
      </c>
      <c r="G305" s="28">
        <v>14</v>
      </c>
      <c r="H305" s="28" t="s">
        <v>1212</v>
      </c>
      <c r="I305" s="28" t="s">
        <v>828</v>
      </c>
    </row>
    <row r="306" spans="1:9" x14ac:dyDescent="0.35">
      <c r="A306" t="s">
        <v>2918</v>
      </c>
      <c r="B306" s="28" t="s">
        <v>1214</v>
      </c>
      <c r="C306" s="71">
        <v>0.73</v>
      </c>
      <c r="D306" s="28" t="s">
        <v>850</v>
      </c>
      <c r="E306" s="28" t="s">
        <v>890</v>
      </c>
      <c r="F306" s="28" t="s">
        <v>1211</v>
      </c>
      <c r="G306" s="28">
        <v>13</v>
      </c>
      <c r="H306" s="28" t="s">
        <v>1212</v>
      </c>
      <c r="I306" s="28" t="s">
        <v>828</v>
      </c>
    </row>
    <row r="307" spans="1:9" x14ac:dyDescent="0.35">
      <c r="A307" t="s">
        <v>2919</v>
      </c>
      <c r="B307" s="28" t="s">
        <v>1215</v>
      </c>
      <c r="C307" s="71">
        <v>1.2</v>
      </c>
      <c r="D307" s="28" t="s">
        <v>841</v>
      </c>
      <c r="E307" s="28" t="s">
        <v>825</v>
      </c>
      <c r="F307" s="28" t="s">
        <v>1211</v>
      </c>
      <c r="G307" s="28">
        <v>13</v>
      </c>
      <c r="H307" s="28" t="s">
        <v>1212</v>
      </c>
      <c r="I307" s="28" t="s">
        <v>828</v>
      </c>
    </row>
    <row r="308" spans="1:9" x14ac:dyDescent="0.35">
      <c r="A308" t="s">
        <v>2920</v>
      </c>
      <c r="B308" s="28" t="s">
        <v>1216</v>
      </c>
      <c r="C308" s="71">
        <v>0.9</v>
      </c>
      <c r="D308" s="28" t="s">
        <v>845</v>
      </c>
      <c r="E308" s="28" t="s">
        <v>876</v>
      </c>
      <c r="F308" s="28" t="s">
        <v>1211</v>
      </c>
      <c r="G308" s="28">
        <v>13</v>
      </c>
      <c r="H308" s="28" t="s">
        <v>1212</v>
      </c>
      <c r="I308" s="28" t="s">
        <v>828</v>
      </c>
    </row>
    <row r="309" spans="1:9" x14ac:dyDescent="0.35">
      <c r="A309" t="s">
        <v>2921</v>
      </c>
      <c r="B309" s="28" t="s">
        <v>1217</v>
      </c>
      <c r="C309" s="71">
        <v>0.5</v>
      </c>
      <c r="D309" s="28" t="s">
        <v>892</v>
      </c>
      <c r="E309" s="28" t="s">
        <v>927</v>
      </c>
      <c r="F309" s="28" t="s">
        <v>1211</v>
      </c>
      <c r="G309" s="28">
        <v>13</v>
      </c>
      <c r="H309" s="28" t="s">
        <v>1212</v>
      </c>
      <c r="I309" s="28" t="s">
        <v>828</v>
      </c>
    </row>
    <row r="310" spans="1:9" x14ac:dyDescent="0.35">
      <c r="A310" t="s">
        <v>2922</v>
      </c>
      <c r="B310" s="28" t="s">
        <v>1218</v>
      </c>
      <c r="C310" s="71">
        <v>0.5</v>
      </c>
      <c r="D310" s="28" t="s">
        <v>892</v>
      </c>
      <c r="E310" s="28" t="s">
        <v>927</v>
      </c>
      <c r="F310" s="28" t="s">
        <v>1211</v>
      </c>
      <c r="G310" s="28">
        <v>13</v>
      </c>
      <c r="H310" s="28" t="s">
        <v>1212</v>
      </c>
      <c r="I310" s="28" t="s">
        <v>828</v>
      </c>
    </row>
    <row r="311" spans="1:9" x14ac:dyDescent="0.35">
      <c r="A311" t="s">
        <v>2923</v>
      </c>
      <c r="B311" s="28" t="s">
        <v>1219</v>
      </c>
      <c r="C311" s="71">
        <v>0.4</v>
      </c>
      <c r="D311" s="28" t="s">
        <v>848</v>
      </c>
      <c r="E311" s="28" t="s">
        <v>1115</v>
      </c>
      <c r="F311" s="28" t="s">
        <v>826</v>
      </c>
      <c r="G311" s="28">
        <v>13</v>
      </c>
      <c r="H311" s="28" t="s">
        <v>1212</v>
      </c>
      <c r="I311" s="28" t="s">
        <v>828</v>
      </c>
    </row>
    <row r="312" spans="1:9" x14ac:dyDescent="0.35">
      <c r="A312" t="s">
        <v>2924</v>
      </c>
      <c r="B312" s="28" t="s">
        <v>1220</v>
      </c>
      <c r="C312" s="71">
        <v>0.13</v>
      </c>
      <c r="D312" s="28" t="s">
        <v>916</v>
      </c>
      <c r="E312" s="28" t="s">
        <v>883</v>
      </c>
      <c r="F312" s="28" t="s">
        <v>826</v>
      </c>
      <c r="G312" s="28">
        <v>13</v>
      </c>
      <c r="H312" s="28" t="s">
        <v>1212</v>
      </c>
      <c r="I312" s="28" t="s">
        <v>828</v>
      </c>
    </row>
    <row r="313" spans="1:9" x14ac:dyDescent="0.35">
      <c r="A313" t="s">
        <v>2925</v>
      </c>
      <c r="B313" s="28" t="s">
        <v>1221</v>
      </c>
      <c r="C313" s="71">
        <v>0.28999999999999998</v>
      </c>
      <c r="D313" s="28" t="s">
        <v>868</v>
      </c>
      <c r="E313" s="28" t="s">
        <v>873</v>
      </c>
      <c r="F313" s="28" t="s">
        <v>826</v>
      </c>
      <c r="G313" s="28">
        <v>13</v>
      </c>
      <c r="H313" s="28" t="s">
        <v>1212</v>
      </c>
      <c r="I313" s="28" t="s">
        <v>828</v>
      </c>
    </row>
    <row r="314" spans="1:9" x14ac:dyDescent="0.35">
      <c r="A314" t="s">
        <v>2927</v>
      </c>
      <c r="B314" s="28" t="s">
        <v>1222</v>
      </c>
      <c r="C314" s="71">
        <v>0.31</v>
      </c>
      <c r="D314" s="28" t="s">
        <v>932</v>
      </c>
      <c r="E314" s="28" t="s">
        <v>906</v>
      </c>
      <c r="F314" s="28" t="s">
        <v>826</v>
      </c>
      <c r="G314" s="28">
        <v>13</v>
      </c>
      <c r="H314" s="28" t="s">
        <v>1212</v>
      </c>
      <c r="I314" s="28" t="s">
        <v>828</v>
      </c>
    </row>
    <row r="315" spans="1:9" x14ac:dyDescent="0.35">
      <c r="A315" t="s">
        <v>2932</v>
      </c>
      <c r="B315" s="28" t="s">
        <v>1223</v>
      </c>
      <c r="C315" s="71">
        <v>0.28999999999999998</v>
      </c>
      <c r="D315" s="28" t="s">
        <v>868</v>
      </c>
      <c r="E315" s="28" t="s">
        <v>883</v>
      </c>
      <c r="F315" s="28" t="s">
        <v>826</v>
      </c>
      <c r="G315" s="28">
        <v>13</v>
      </c>
      <c r="H315" s="28" t="s">
        <v>1212</v>
      </c>
      <c r="I315" s="28" t="s">
        <v>828</v>
      </c>
    </row>
    <row r="316" spans="1:9" x14ac:dyDescent="0.35">
      <c r="A316" t="s">
        <v>2934</v>
      </c>
      <c r="B316" s="28" t="s">
        <v>1224</v>
      </c>
      <c r="C316" s="71">
        <v>0.34</v>
      </c>
      <c r="D316" s="28" t="s">
        <v>836</v>
      </c>
      <c r="E316" s="28" t="s">
        <v>916</v>
      </c>
      <c r="F316" s="28" t="s">
        <v>826</v>
      </c>
      <c r="G316" s="28">
        <v>13</v>
      </c>
      <c r="H316" s="28" t="s">
        <v>1212</v>
      </c>
      <c r="I316" s="28" t="s">
        <v>828</v>
      </c>
    </row>
    <row r="317" spans="1:9" x14ac:dyDescent="0.35">
      <c r="A317" t="s">
        <v>2939</v>
      </c>
      <c r="B317" s="28" t="s">
        <v>1225</v>
      </c>
      <c r="C317" s="71">
        <v>0.16</v>
      </c>
      <c r="D317" s="28" t="s">
        <v>913</v>
      </c>
      <c r="E317" s="28" t="s">
        <v>883</v>
      </c>
      <c r="F317" s="28" t="s">
        <v>1211</v>
      </c>
      <c r="G317" s="28">
        <v>9</v>
      </c>
      <c r="H317" s="28" t="s">
        <v>1212</v>
      </c>
      <c r="I317" s="28" t="s">
        <v>828</v>
      </c>
    </row>
    <row r="318" spans="1:9" x14ac:dyDescent="0.35">
      <c r="A318" t="s">
        <v>2942</v>
      </c>
      <c r="B318" s="28" t="s">
        <v>1226</v>
      </c>
      <c r="C318" s="71">
        <v>0.12</v>
      </c>
      <c r="D318" s="28" t="s">
        <v>893</v>
      </c>
      <c r="E318" s="28" t="s">
        <v>888</v>
      </c>
      <c r="F318" s="28" t="s">
        <v>826</v>
      </c>
      <c r="G318" s="28">
        <v>9</v>
      </c>
      <c r="H318" s="28" t="s">
        <v>1212</v>
      </c>
      <c r="I318" s="28" t="s">
        <v>828</v>
      </c>
    </row>
    <row r="319" spans="1:9" x14ac:dyDescent="0.35">
      <c r="A319" t="s">
        <v>2944</v>
      </c>
      <c r="B319" s="28" t="s">
        <v>1227</v>
      </c>
      <c r="C319" s="71">
        <v>0.16</v>
      </c>
      <c r="D319" s="28" t="s">
        <v>913</v>
      </c>
      <c r="E319" s="28" t="s">
        <v>883</v>
      </c>
      <c r="F319" s="28" t="s">
        <v>1211</v>
      </c>
      <c r="G319" s="28">
        <v>16</v>
      </c>
      <c r="H319" s="28" t="s">
        <v>1212</v>
      </c>
      <c r="I319" s="28" t="s">
        <v>828</v>
      </c>
    </row>
    <row r="320" spans="1:9" x14ac:dyDescent="0.35">
      <c r="A320" t="s">
        <v>2951</v>
      </c>
      <c r="B320" s="28" t="s">
        <v>1228</v>
      </c>
      <c r="C320" s="71">
        <v>7.0000000000000007E-2</v>
      </c>
      <c r="D320" s="28" t="s">
        <v>880</v>
      </c>
      <c r="E320" s="28" t="s">
        <v>947</v>
      </c>
      <c r="F320" s="28" t="s">
        <v>826</v>
      </c>
      <c r="G320" s="28">
        <v>9</v>
      </c>
      <c r="H320" s="28" t="s">
        <v>1080</v>
      </c>
      <c r="I320" s="28" t="s">
        <v>828</v>
      </c>
    </row>
    <row r="321" spans="1:9" x14ac:dyDescent="0.35">
      <c r="A321" t="s">
        <v>2952</v>
      </c>
      <c r="B321" s="28" t="s">
        <v>1229</v>
      </c>
      <c r="C321" s="71">
        <v>7.0000000000000007E-2</v>
      </c>
      <c r="D321" s="28" t="s">
        <v>880</v>
      </c>
      <c r="E321" s="28" t="s">
        <v>947</v>
      </c>
      <c r="F321" s="28" t="s">
        <v>826</v>
      </c>
      <c r="G321" s="28">
        <v>9</v>
      </c>
      <c r="H321" s="28" t="s">
        <v>1080</v>
      </c>
      <c r="I321" s="28" t="s">
        <v>828</v>
      </c>
    </row>
    <row r="322" spans="1:9" x14ac:dyDescent="0.35">
      <c r="A322" t="s">
        <v>2953</v>
      </c>
      <c r="B322" s="28" t="s">
        <v>1230</v>
      </c>
      <c r="C322" s="71">
        <v>7.0000000000000007E-2</v>
      </c>
      <c r="D322" s="28" t="s">
        <v>880</v>
      </c>
      <c r="E322" s="28" t="s">
        <v>947</v>
      </c>
      <c r="F322" s="28" t="s">
        <v>826</v>
      </c>
      <c r="G322" s="28">
        <v>9</v>
      </c>
      <c r="H322" s="28" t="s">
        <v>1080</v>
      </c>
      <c r="I322" s="28" t="s">
        <v>828</v>
      </c>
    </row>
    <row r="323" spans="1:9" x14ac:dyDescent="0.35">
      <c r="A323" t="s">
        <v>2956</v>
      </c>
      <c r="B323" s="28" t="s">
        <v>1231</v>
      </c>
      <c r="C323" s="71">
        <v>7.0000000000000007E-2</v>
      </c>
      <c r="D323" s="28" t="s">
        <v>880</v>
      </c>
      <c r="E323" s="28" t="s">
        <v>947</v>
      </c>
      <c r="F323" s="28" t="s">
        <v>826</v>
      </c>
      <c r="G323" s="28">
        <v>9</v>
      </c>
      <c r="H323" s="28" t="s">
        <v>1080</v>
      </c>
      <c r="I323" s="28" t="s">
        <v>828</v>
      </c>
    </row>
    <row r="324" spans="1:9" x14ac:dyDescent="0.35">
      <c r="A324" t="s">
        <v>2957</v>
      </c>
      <c r="B324" s="28" t="s">
        <v>1232</v>
      </c>
      <c r="C324" s="71">
        <v>7.0000000000000007E-2</v>
      </c>
      <c r="D324" s="28" t="s">
        <v>880</v>
      </c>
      <c r="E324" s="28" t="s">
        <v>947</v>
      </c>
      <c r="F324" s="28" t="s">
        <v>826</v>
      </c>
      <c r="G324" s="28">
        <v>9</v>
      </c>
      <c r="H324" s="28" t="s">
        <v>1080</v>
      </c>
      <c r="I324" s="28" t="s">
        <v>828</v>
      </c>
    </row>
    <row r="325" spans="1:9" x14ac:dyDescent="0.35">
      <c r="A325" t="s">
        <v>2958</v>
      </c>
      <c r="B325" s="28" t="s">
        <v>1233</v>
      </c>
      <c r="C325" s="71">
        <v>7.0000000000000007E-2</v>
      </c>
      <c r="D325" s="28" t="s">
        <v>880</v>
      </c>
      <c r="E325" s="28" t="s">
        <v>947</v>
      </c>
      <c r="F325" s="28" t="s">
        <v>826</v>
      </c>
      <c r="G325" s="28">
        <v>9</v>
      </c>
      <c r="H325" s="28" t="s">
        <v>1080</v>
      </c>
      <c r="I325" s="28" t="s">
        <v>828</v>
      </c>
    </row>
    <row r="326" spans="1:9" x14ac:dyDescent="0.35">
      <c r="A326" t="s">
        <v>2959</v>
      </c>
      <c r="B326" s="28" t="s">
        <v>1234</v>
      </c>
      <c r="C326" s="71">
        <v>7.0000000000000007E-2</v>
      </c>
      <c r="D326" s="28" t="s">
        <v>880</v>
      </c>
      <c r="E326" s="28" t="s">
        <v>947</v>
      </c>
      <c r="F326" s="28" t="s">
        <v>826</v>
      </c>
      <c r="G326" s="28">
        <v>9</v>
      </c>
      <c r="H326" s="28" t="s">
        <v>1080</v>
      </c>
      <c r="I326" s="28" t="s">
        <v>828</v>
      </c>
    </row>
    <row r="327" spans="1:9" x14ac:dyDescent="0.35">
      <c r="A327" t="s">
        <v>2962</v>
      </c>
      <c r="B327" s="28" t="s">
        <v>1235</v>
      </c>
      <c r="C327" s="71">
        <v>7.0000000000000007E-2</v>
      </c>
      <c r="D327" s="28" t="s">
        <v>880</v>
      </c>
      <c r="E327" s="28" t="s">
        <v>947</v>
      </c>
      <c r="F327" s="28" t="s">
        <v>826</v>
      </c>
      <c r="G327" s="28">
        <v>9</v>
      </c>
      <c r="H327" s="28" t="s">
        <v>1080</v>
      </c>
      <c r="I327" s="28" t="s">
        <v>828</v>
      </c>
    </row>
    <row r="328" spans="1:9" x14ac:dyDescent="0.35">
      <c r="A328" t="s">
        <v>2963</v>
      </c>
      <c r="B328" s="28" t="s">
        <v>1236</v>
      </c>
      <c r="C328" s="71">
        <v>7.0000000000000007E-2</v>
      </c>
      <c r="D328" s="28" t="s">
        <v>880</v>
      </c>
      <c r="E328" s="28" t="s">
        <v>947</v>
      </c>
      <c r="F328" s="28" t="s">
        <v>826</v>
      </c>
      <c r="G328" s="28">
        <v>9</v>
      </c>
      <c r="H328" s="28" t="s">
        <v>1080</v>
      </c>
      <c r="I328" s="28" t="s">
        <v>828</v>
      </c>
    </row>
    <row r="329" spans="1:9" x14ac:dyDescent="0.35">
      <c r="A329" t="s">
        <v>2964</v>
      </c>
      <c r="B329" s="28" t="s">
        <v>1237</v>
      </c>
      <c r="C329" s="71">
        <v>7.0000000000000007E-2</v>
      </c>
      <c r="D329" s="28" t="s">
        <v>880</v>
      </c>
      <c r="E329" s="28" t="s">
        <v>947</v>
      </c>
      <c r="F329" s="28" t="s">
        <v>826</v>
      </c>
      <c r="G329" s="28">
        <v>9</v>
      </c>
      <c r="H329" s="28" t="s">
        <v>1080</v>
      </c>
      <c r="I329" s="28" t="s">
        <v>828</v>
      </c>
    </row>
    <row r="330" spans="1:9" x14ac:dyDescent="0.35">
      <c r="A330" t="s">
        <v>2965</v>
      </c>
      <c r="B330" s="28" t="s">
        <v>1238</v>
      </c>
      <c r="C330" s="71">
        <v>7.0000000000000007E-2</v>
      </c>
      <c r="D330" s="28" t="s">
        <v>880</v>
      </c>
      <c r="E330" s="28" t="s">
        <v>947</v>
      </c>
      <c r="F330" s="28" t="s">
        <v>826</v>
      </c>
      <c r="G330" s="28">
        <v>9</v>
      </c>
      <c r="H330" s="28" t="s">
        <v>1080</v>
      </c>
      <c r="I330" s="28" t="s">
        <v>828</v>
      </c>
    </row>
    <row r="331" spans="1:9" x14ac:dyDescent="0.35">
      <c r="A331" t="s">
        <v>2967</v>
      </c>
      <c r="B331" s="28" t="s">
        <v>1239</v>
      </c>
      <c r="C331" s="71">
        <v>7.0000000000000007E-2</v>
      </c>
      <c r="D331" s="28" t="s">
        <v>880</v>
      </c>
      <c r="E331" s="28" t="s">
        <v>947</v>
      </c>
      <c r="F331" s="28" t="s">
        <v>826</v>
      </c>
      <c r="G331" s="28">
        <v>9</v>
      </c>
      <c r="H331" s="28" t="s">
        <v>1080</v>
      </c>
      <c r="I331" s="28" t="s">
        <v>828</v>
      </c>
    </row>
    <row r="332" spans="1:9" x14ac:dyDescent="0.35">
      <c r="A332" t="s">
        <v>2970</v>
      </c>
      <c r="B332" s="28" t="s">
        <v>1240</v>
      </c>
      <c r="C332" s="71">
        <v>0.09</v>
      </c>
      <c r="D332" s="28" t="s">
        <v>895</v>
      </c>
      <c r="E332" s="28" t="s">
        <v>945</v>
      </c>
      <c r="F332" s="28" t="s">
        <v>826</v>
      </c>
      <c r="G332" s="28">
        <v>9</v>
      </c>
      <c r="H332" s="28" t="s">
        <v>1080</v>
      </c>
      <c r="I332" s="28" t="s">
        <v>828</v>
      </c>
    </row>
    <row r="333" spans="1:9" x14ac:dyDescent="0.35">
      <c r="A333" t="s">
        <v>2971</v>
      </c>
      <c r="B333" s="28" t="s">
        <v>1241</v>
      </c>
      <c r="C333" s="71">
        <v>0.11</v>
      </c>
      <c r="D333" s="28" t="s">
        <v>886</v>
      </c>
      <c r="E333" s="28" t="s">
        <v>883</v>
      </c>
      <c r="F333" s="28" t="s">
        <v>826</v>
      </c>
      <c r="G333" s="28">
        <v>9</v>
      </c>
      <c r="H333" s="28" t="s">
        <v>1080</v>
      </c>
      <c r="I333" s="28" t="s">
        <v>828</v>
      </c>
    </row>
    <row r="334" spans="1:9" x14ac:dyDescent="0.35">
      <c r="A334" t="s">
        <v>2972</v>
      </c>
      <c r="B334" s="28" t="s">
        <v>1242</v>
      </c>
      <c r="C334" s="71">
        <v>0.09</v>
      </c>
      <c r="D334" s="28" t="s">
        <v>895</v>
      </c>
      <c r="E334" s="28" t="s">
        <v>945</v>
      </c>
      <c r="F334" s="28" t="s">
        <v>826</v>
      </c>
      <c r="G334" s="28">
        <v>9</v>
      </c>
      <c r="H334" s="28" t="s">
        <v>1080</v>
      </c>
      <c r="I334" s="28" t="s">
        <v>828</v>
      </c>
    </row>
    <row r="335" spans="1:9" x14ac:dyDescent="0.35">
      <c r="A335" t="s">
        <v>2973</v>
      </c>
      <c r="B335" s="28" t="s">
        <v>1243</v>
      </c>
      <c r="C335" s="71">
        <v>0.09</v>
      </c>
      <c r="D335" s="28" t="s">
        <v>895</v>
      </c>
      <c r="E335" s="28" t="s">
        <v>945</v>
      </c>
      <c r="F335" s="28" t="s">
        <v>826</v>
      </c>
      <c r="G335" s="28">
        <v>9</v>
      </c>
      <c r="H335" s="28" t="s">
        <v>1080</v>
      </c>
      <c r="I335" s="28" t="s">
        <v>828</v>
      </c>
    </row>
    <row r="336" spans="1:9" x14ac:dyDescent="0.35">
      <c r="A336" t="s">
        <v>2977</v>
      </c>
      <c r="B336" s="28" t="s">
        <v>1244</v>
      </c>
      <c r="C336" s="71">
        <v>0.09</v>
      </c>
      <c r="D336" s="28" t="s">
        <v>895</v>
      </c>
      <c r="E336" s="28" t="s">
        <v>945</v>
      </c>
      <c r="F336" s="28" t="s">
        <v>826</v>
      </c>
      <c r="G336" s="28">
        <v>9</v>
      </c>
      <c r="H336" s="28" t="s">
        <v>1080</v>
      </c>
      <c r="I336" s="28" t="s">
        <v>828</v>
      </c>
    </row>
    <row r="337" spans="1:9" x14ac:dyDescent="0.35">
      <c r="A337" t="s">
        <v>2978</v>
      </c>
      <c r="B337" s="28" t="s">
        <v>1245</v>
      </c>
      <c r="C337" s="71">
        <v>0.09</v>
      </c>
      <c r="D337" s="28" t="s">
        <v>895</v>
      </c>
      <c r="E337" s="28" t="s">
        <v>945</v>
      </c>
      <c r="F337" s="28" t="s">
        <v>826</v>
      </c>
      <c r="G337" s="28">
        <v>9</v>
      </c>
      <c r="H337" s="28" t="s">
        <v>1080</v>
      </c>
      <c r="I337" s="28" t="s">
        <v>828</v>
      </c>
    </row>
    <row r="338" spans="1:9" x14ac:dyDescent="0.35">
      <c r="A338" t="s">
        <v>2980</v>
      </c>
      <c r="B338" s="28" t="s">
        <v>1246</v>
      </c>
      <c r="C338" s="71">
        <v>0.09</v>
      </c>
      <c r="D338" s="28" t="s">
        <v>895</v>
      </c>
      <c r="E338" s="28" t="s">
        <v>945</v>
      </c>
      <c r="F338" s="28" t="s">
        <v>826</v>
      </c>
      <c r="G338" s="28">
        <v>9</v>
      </c>
      <c r="H338" s="28" t="s">
        <v>1080</v>
      </c>
      <c r="I338" s="28" t="s">
        <v>828</v>
      </c>
    </row>
    <row r="339" spans="1:9" x14ac:dyDescent="0.35">
      <c r="A339" t="s">
        <v>2981</v>
      </c>
      <c r="B339" s="28" t="s">
        <v>1247</v>
      </c>
      <c r="C339" s="71">
        <v>0.09</v>
      </c>
      <c r="D339" s="28" t="s">
        <v>895</v>
      </c>
      <c r="E339" s="28" t="s">
        <v>945</v>
      </c>
      <c r="F339" s="28" t="s">
        <v>826</v>
      </c>
      <c r="G339" s="28">
        <v>9</v>
      </c>
      <c r="H339" s="28" t="s">
        <v>1080</v>
      </c>
      <c r="I339" s="28" t="s">
        <v>828</v>
      </c>
    </row>
    <row r="340" spans="1:9" x14ac:dyDescent="0.35">
      <c r="A340" t="s">
        <v>2983</v>
      </c>
      <c r="B340" s="28" t="s">
        <v>1248</v>
      </c>
      <c r="C340" s="71">
        <v>0.09</v>
      </c>
      <c r="D340" s="28" t="s">
        <v>895</v>
      </c>
      <c r="E340" s="28" t="s">
        <v>945</v>
      </c>
      <c r="F340" s="28" t="s">
        <v>826</v>
      </c>
      <c r="G340" s="28">
        <v>9</v>
      </c>
      <c r="H340" s="28" t="s">
        <v>1080</v>
      </c>
      <c r="I340" s="28" t="s">
        <v>828</v>
      </c>
    </row>
    <row r="341" spans="1:9" x14ac:dyDescent="0.35">
      <c r="A341" t="s">
        <v>2984</v>
      </c>
      <c r="B341" s="28" t="s">
        <v>1249</v>
      </c>
      <c r="C341" s="71">
        <v>0.09</v>
      </c>
      <c r="D341" s="28" t="s">
        <v>895</v>
      </c>
      <c r="E341" s="28" t="s">
        <v>945</v>
      </c>
      <c r="F341" s="28" t="s">
        <v>826</v>
      </c>
      <c r="G341" s="28">
        <v>9</v>
      </c>
      <c r="H341" s="28" t="s">
        <v>1080</v>
      </c>
      <c r="I341" s="28" t="s">
        <v>828</v>
      </c>
    </row>
    <row r="342" spans="1:9" x14ac:dyDescent="0.35">
      <c r="A342" t="s">
        <v>2987</v>
      </c>
      <c r="B342" s="28" t="s">
        <v>1250</v>
      </c>
      <c r="C342" s="71">
        <v>0.15</v>
      </c>
      <c r="D342" s="28" t="s">
        <v>890</v>
      </c>
      <c r="E342" s="28" t="s">
        <v>927</v>
      </c>
      <c r="F342" s="28" t="s">
        <v>826</v>
      </c>
      <c r="G342" s="28">
        <v>9</v>
      </c>
      <c r="H342" s="28" t="s">
        <v>1080</v>
      </c>
      <c r="I342" s="28" t="s">
        <v>828</v>
      </c>
    </row>
    <row r="343" spans="1:9" x14ac:dyDescent="0.35">
      <c r="A343" t="s">
        <v>2988</v>
      </c>
      <c r="B343" s="28" t="s">
        <v>1251</v>
      </c>
      <c r="C343" s="71">
        <v>0.15</v>
      </c>
      <c r="D343" s="28" t="s">
        <v>890</v>
      </c>
      <c r="E343" s="28" t="s">
        <v>927</v>
      </c>
      <c r="F343" s="28" t="s">
        <v>826</v>
      </c>
      <c r="G343" s="28">
        <v>9</v>
      </c>
      <c r="H343" s="28" t="s">
        <v>1080</v>
      </c>
      <c r="I343" s="28" t="s">
        <v>828</v>
      </c>
    </row>
    <row r="344" spans="1:9" x14ac:dyDescent="0.35">
      <c r="A344" t="s">
        <v>2989</v>
      </c>
      <c r="B344" s="28" t="s">
        <v>1252</v>
      </c>
      <c r="C344" s="71">
        <v>0.15</v>
      </c>
      <c r="D344" s="28" t="s">
        <v>890</v>
      </c>
      <c r="E344" s="28" t="s">
        <v>927</v>
      </c>
      <c r="F344" s="28" t="s">
        <v>826</v>
      </c>
      <c r="G344" s="28">
        <v>9</v>
      </c>
      <c r="H344" s="28" t="s">
        <v>1080</v>
      </c>
      <c r="I344" s="28" t="s">
        <v>828</v>
      </c>
    </row>
    <row r="345" spans="1:9" x14ac:dyDescent="0.35">
      <c r="A345" t="s">
        <v>2992</v>
      </c>
      <c r="B345" s="28" t="s">
        <v>1253</v>
      </c>
      <c r="C345" s="71">
        <v>0.08</v>
      </c>
      <c r="D345" s="28" t="s">
        <v>960</v>
      </c>
      <c r="E345" s="28" t="s">
        <v>888</v>
      </c>
      <c r="F345" s="28" t="s">
        <v>826</v>
      </c>
      <c r="G345" s="28">
        <v>9</v>
      </c>
      <c r="H345" s="28" t="s">
        <v>1080</v>
      </c>
      <c r="I345" s="28" t="s">
        <v>828</v>
      </c>
    </row>
    <row r="346" spans="1:9" x14ac:dyDescent="0.35">
      <c r="A346" t="s">
        <v>2993</v>
      </c>
      <c r="B346" s="28" t="s">
        <v>1254</v>
      </c>
      <c r="C346" s="71">
        <v>0.08</v>
      </c>
      <c r="D346" s="28" t="s">
        <v>960</v>
      </c>
      <c r="E346" s="28" t="s">
        <v>888</v>
      </c>
      <c r="F346" s="28" t="s">
        <v>826</v>
      </c>
      <c r="G346" s="28">
        <v>9</v>
      </c>
      <c r="H346" s="28" t="s">
        <v>1080</v>
      </c>
      <c r="I346" s="28" t="s">
        <v>828</v>
      </c>
    </row>
    <row r="347" spans="1:9" x14ac:dyDescent="0.35">
      <c r="A347" t="s">
        <v>2995</v>
      </c>
      <c r="B347" s="28" t="s">
        <v>1255</v>
      </c>
      <c r="C347" s="71">
        <v>0.08</v>
      </c>
      <c r="D347" s="28" t="s">
        <v>960</v>
      </c>
      <c r="E347" s="28" t="s">
        <v>888</v>
      </c>
      <c r="F347" s="28" t="s">
        <v>826</v>
      </c>
      <c r="G347" s="28">
        <v>9</v>
      </c>
      <c r="H347" s="28" t="s">
        <v>1080</v>
      </c>
      <c r="I347" s="28" t="s">
        <v>828</v>
      </c>
    </row>
    <row r="348" spans="1:9" x14ac:dyDescent="0.35">
      <c r="A348" t="s">
        <v>2999</v>
      </c>
      <c r="B348" s="28" t="s">
        <v>1256</v>
      </c>
      <c r="C348" s="71">
        <v>0.26</v>
      </c>
      <c r="D348" s="28" t="s">
        <v>906</v>
      </c>
      <c r="E348" s="28" t="s">
        <v>865</v>
      </c>
      <c r="F348" s="28" t="s">
        <v>826</v>
      </c>
      <c r="G348" s="28">
        <v>9</v>
      </c>
      <c r="H348" s="28" t="s">
        <v>1080</v>
      </c>
      <c r="I348" s="28" t="s">
        <v>828</v>
      </c>
    </row>
    <row r="349" spans="1:9" x14ac:dyDescent="0.35">
      <c r="A349" t="s">
        <v>3002</v>
      </c>
      <c r="B349" s="28" t="s">
        <v>1257</v>
      </c>
      <c r="C349" s="71">
        <v>0.11</v>
      </c>
      <c r="D349" s="28" t="s">
        <v>886</v>
      </c>
      <c r="E349" s="28" t="s">
        <v>883</v>
      </c>
      <c r="F349" s="28" t="s">
        <v>826</v>
      </c>
      <c r="G349" s="28">
        <v>9</v>
      </c>
      <c r="H349" s="28" t="s">
        <v>1080</v>
      </c>
      <c r="I349" s="28" t="s">
        <v>828</v>
      </c>
    </row>
    <row r="350" spans="1:9" x14ac:dyDescent="0.35">
      <c r="A350" t="s">
        <v>3003</v>
      </c>
      <c r="B350" s="28" t="s">
        <v>1258</v>
      </c>
      <c r="C350" s="71">
        <v>0.11</v>
      </c>
      <c r="D350" s="28" t="s">
        <v>886</v>
      </c>
      <c r="E350" s="28" t="s">
        <v>883</v>
      </c>
      <c r="F350" s="28" t="s">
        <v>826</v>
      </c>
      <c r="G350" s="28">
        <v>9</v>
      </c>
      <c r="H350" s="28" t="s">
        <v>1080</v>
      </c>
      <c r="I350" s="28" t="s">
        <v>828</v>
      </c>
    </row>
    <row r="351" spans="1:9" x14ac:dyDescent="0.35">
      <c r="A351" t="s">
        <v>3004</v>
      </c>
      <c r="B351" s="28" t="s">
        <v>1259</v>
      </c>
      <c r="C351" s="71">
        <v>0.11</v>
      </c>
      <c r="D351" s="28" t="s">
        <v>886</v>
      </c>
      <c r="E351" s="28" t="s">
        <v>883</v>
      </c>
      <c r="F351" s="28" t="s">
        <v>826</v>
      </c>
      <c r="G351" s="28">
        <v>9</v>
      </c>
      <c r="H351" s="28" t="s">
        <v>1080</v>
      </c>
      <c r="I351" s="28" t="s">
        <v>828</v>
      </c>
    </row>
    <row r="352" spans="1:9" x14ac:dyDescent="0.35">
      <c r="A352" t="s">
        <v>3005</v>
      </c>
      <c r="B352" s="28" t="s">
        <v>1260</v>
      </c>
      <c r="C352" s="71">
        <v>0.11</v>
      </c>
      <c r="D352" s="28" t="s">
        <v>886</v>
      </c>
      <c r="E352" s="28" t="s">
        <v>883</v>
      </c>
      <c r="F352" s="28" t="s">
        <v>826</v>
      </c>
      <c r="G352" s="28">
        <v>9</v>
      </c>
      <c r="H352" s="28" t="s">
        <v>1080</v>
      </c>
      <c r="I352" s="28" t="s">
        <v>828</v>
      </c>
    </row>
    <row r="353" spans="1:9" x14ac:dyDescent="0.35">
      <c r="A353" t="s">
        <v>3006</v>
      </c>
      <c r="B353" s="28" t="s">
        <v>1261</v>
      </c>
      <c r="C353" s="71">
        <v>0.11</v>
      </c>
      <c r="D353" s="28" t="s">
        <v>886</v>
      </c>
      <c r="E353" s="28" t="s">
        <v>883</v>
      </c>
      <c r="F353" s="28" t="s">
        <v>826</v>
      </c>
      <c r="G353" s="28">
        <v>9</v>
      </c>
      <c r="H353" s="28" t="s">
        <v>1080</v>
      </c>
      <c r="I353" s="28" t="s">
        <v>828</v>
      </c>
    </row>
    <row r="354" spans="1:9" x14ac:dyDescent="0.35">
      <c r="A354" t="s">
        <v>3007</v>
      </c>
      <c r="B354" s="28" t="s">
        <v>1262</v>
      </c>
      <c r="C354" s="71">
        <v>0.11</v>
      </c>
      <c r="D354" s="28" t="s">
        <v>886</v>
      </c>
      <c r="E354" s="28" t="s">
        <v>883</v>
      </c>
      <c r="F354" s="28" t="s">
        <v>826</v>
      </c>
      <c r="G354" s="28">
        <v>9</v>
      </c>
      <c r="H354" s="28" t="s">
        <v>1080</v>
      </c>
      <c r="I354" s="28" t="s">
        <v>828</v>
      </c>
    </row>
    <row r="355" spans="1:9" x14ac:dyDescent="0.35">
      <c r="A355" t="s">
        <v>3010</v>
      </c>
      <c r="B355" s="28" t="s">
        <v>1263</v>
      </c>
      <c r="C355" s="71">
        <v>0.08</v>
      </c>
      <c r="D355" s="28" t="s">
        <v>960</v>
      </c>
      <c r="E355" s="28" t="s">
        <v>888</v>
      </c>
      <c r="F355" s="28" t="s">
        <v>826</v>
      </c>
      <c r="G355" s="28">
        <v>9</v>
      </c>
      <c r="H355" s="28" t="s">
        <v>1080</v>
      </c>
      <c r="I355" s="28" t="s">
        <v>828</v>
      </c>
    </row>
    <row r="356" spans="1:9" x14ac:dyDescent="0.35">
      <c r="A356" t="s">
        <v>3011</v>
      </c>
      <c r="B356" s="28" t="s">
        <v>1264</v>
      </c>
      <c r="C356" s="71">
        <v>0.09</v>
      </c>
      <c r="D356" s="28" t="s">
        <v>895</v>
      </c>
      <c r="E356" s="28" t="s">
        <v>883</v>
      </c>
      <c r="F356" s="28" t="s">
        <v>826</v>
      </c>
      <c r="G356" s="28">
        <v>9</v>
      </c>
      <c r="H356" s="28" t="s">
        <v>1080</v>
      </c>
      <c r="I356" s="28" t="s">
        <v>828</v>
      </c>
    </row>
    <row r="357" spans="1:9" x14ac:dyDescent="0.35">
      <c r="A357" t="s">
        <v>3012</v>
      </c>
      <c r="B357" s="28" t="s">
        <v>1265</v>
      </c>
      <c r="C357" s="71">
        <v>0.09</v>
      </c>
      <c r="D357" s="28" t="s">
        <v>895</v>
      </c>
      <c r="E357" s="28" t="s">
        <v>883</v>
      </c>
      <c r="F357" s="28" t="s">
        <v>826</v>
      </c>
      <c r="G357" s="28">
        <v>9</v>
      </c>
      <c r="H357" s="28" t="s">
        <v>1080</v>
      </c>
      <c r="I357" s="28" t="s">
        <v>828</v>
      </c>
    </row>
    <row r="358" spans="1:9" x14ac:dyDescent="0.35">
      <c r="A358" t="s">
        <v>3015</v>
      </c>
      <c r="B358" s="28" t="s">
        <v>1266</v>
      </c>
      <c r="C358" s="71">
        <v>0.14000000000000001</v>
      </c>
      <c r="D358" s="28" t="s">
        <v>1115</v>
      </c>
      <c r="E358" s="28" t="s">
        <v>945</v>
      </c>
      <c r="F358" s="28" t="s">
        <v>826</v>
      </c>
      <c r="G358" s="28">
        <v>9</v>
      </c>
      <c r="H358" s="28" t="s">
        <v>1080</v>
      </c>
      <c r="I358" s="28" t="s">
        <v>828</v>
      </c>
    </row>
    <row r="359" spans="1:9" x14ac:dyDescent="0.35">
      <c r="A359" t="s">
        <v>3016</v>
      </c>
      <c r="B359" s="28" t="s">
        <v>1267</v>
      </c>
      <c r="C359" s="71">
        <v>0.14000000000000001</v>
      </c>
      <c r="D359" s="28" t="s">
        <v>1115</v>
      </c>
      <c r="E359" s="28" t="s">
        <v>945</v>
      </c>
      <c r="F359" s="28" t="s">
        <v>826</v>
      </c>
      <c r="G359" s="28">
        <v>9</v>
      </c>
      <c r="H359" s="28" t="s">
        <v>1080</v>
      </c>
      <c r="I359" s="28" t="s">
        <v>828</v>
      </c>
    </row>
    <row r="360" spans="1:9" x14ac:dyDescent="0.35">
      <c r="A360" t="s">
        <v>3017</v>
      </c>
      <c r="B360" s="28" t="s">
        <v>1268</v>
      </c>
      <c r="C360" s="71">
        <v>0.14000000000000001</v>
      </c>
      <c r="D360" s="28" t="s">
        <v>1115</v>
      </c>
      <c r="E360" s="28" t="s">
        <v>945</v>
      </c>
      <c r="F360" s="28" t="s">
        <v>826</v>
      </c>
      <c r="G360" s="28">
        <v>9</v>
      </c>
      <c r="H360" s="28" t="s">
        <v>1080</v>
      </c>
      <c r="I360" s="28" t="s">
        <v>828</v>
      </c>
    </row>
    <row r="361" spans="1:9" x14ac:dyDescent="0.35">
      <c r="A361" t="s">
        <v>3018</v>
      </c>
      <c r="B361" s="28" t="s">
        <v>1269</v>
      </c>
      <c r="C361" s="71">
        <v>0.14000000000000001</v>
      </c>
      <c r="D361" s="28" t="s">
        <v>1115</v>
      </c>
      <c r="E361" s="28" t="s">
        <v>945</v>
      </c>
      <c r="F361" s="28" t="s">
        <v>826</v>
      </c>
      <c r="G361" s="28">
        <v>9</v>
      </c>
      <c r="H361" s="28" t="s">
        <v>1080</v>
      </c>
      <c r="I361" s="28" t="s">
        <v>828</v>
      </c>
    </row>
    <row r="362" spans="1:9" x14ac:dyDescent="0.35">
      <c r="A362" t="s">
        <v>3019</v>
      </c>
      <c r="B362" s="28" t="s">
        <v>1270</v>
      </c>
      <c r="C362" s="71">
        <v>0.14000000000000001</v>
      </c>
      <c r="D362" s="28" t="s">
        <v>1115</v>
      </c>
      <c r="E362" s="28" t="s">
        <v>945</v>
      </c>
      <c r="F362" s="28" t="s">
        <v>826</v>
      </c>
      <c r="G362" s="28">
        <v>9</v>
      </c>
      <c r="H362" s="28" t="s">
        <v>1080</v>
      </c>
      <c r="I362" s="28" t="s">
        <v>828</v>
      </c>
    </row>
    <row r="363" spans="1:9" x14ac:dyDescent="0.35">
      <c r="A363" t="s">
        <v>3021</v>
      </c>
      <c r="B363" s="28" t="s">
        <v>1271</v>
      </c>
      <c r="C363" s="71">
        <v>0.14000000000000001</v>
      </c>
      <c r="D363" s="28" t="s">
        <v>1115</v>
      </c>
      <c r="E363" s="28" t="s">
        <v>945</v>
      </c>
      <c r="F363" s="28" t="s">
        <v>826</v>
      </c>
      <c r="G363" s="28">
        <v>9</v>
      </c>
      <c r="H363" s="28" t="s">
        <v>1080</v>
      </c>
      <c r="I363" s="28" t="s">
        <v>828</v>
      </c>
    </row>
    <row r="364" spans="1:9" x14ac:dyDescent="0.35">
      <c r="A364" t="s">
        <v>3022</v>
      </c>
      <c r="B364" s="28" t="s">
        <v>1272</v>
      </c>
      <c r="C364" s="71">
        <v>0.14000000000000001</v>
      </c>
      <c r="D364" s="28" t="s">
        <v>1115</v>
      </c>
      <c r="E364" s="28" t="s">
        <v>945</v>
      </c>
      <c r="F364" s="28" t="s">
        <v>826</v>
      </c>
      <c r="G364" s="28">
        <v>9</v>
      </c>
      <c r="H364" s="28" t="s">
        <v>1080</v>
      </c>
      <c r="I364" s="28" t="s">
        <v>828</v>
      </c>
    </row>
    <row r="365" spans="1:9" x14ac:dyDescent="0.35">
      <c r="A365" t="s">
        <v>3023</v>
      </c>
      <c r="B365" s="28" t="s">
        <v>1273</v>
      </c>
      <c r="C365" s="71">
        <v>0.14000000000000001</v>
      </c>
      <c r="D365" s="28" t="s">
        <v>1115</v>
      </c>
      <c r="E365" s="28" t="s">
        <v>945</v>
      </c>
      <c r="F365" s="28" t="s">
        <v>826</v>
      </c>
      <c r="G365" s="28">
        <v>9</v>
      </c>
      <c r="H365" s="28" t="s">
        <v>1080</v>
      </c>
      <c r="I365" s="28" t="s">
        <v>828</v>
      </c>
    </row>
    <row r="366" spans="1:9" x14ac:dyDescent="0.35">
      <c r="A366" t="s">
        <v>3026</v>
      </c>
      <c r="B366" s="28" t="s">
        <v>1274</v>
      </c>
      <c r="C366" s="71">
        <v>0.14000000000000001</v>
      </c>
      <c r="D366" s="28" t="s">
        <v>1115</v>
      </c>
      <c r="E366" s="28" t="s">
        <v>888</v>
      </c>
      <c r="F366" s="28" t="s">
        <v>826</v>
      </c>
      <c r="G366" s="28">
        <v>9</v>
      </c>
      <c r="H366" s="28" t="s">
        <v>1080</v>
      </c>
      <c r="I366" s="28" t="s">
        <v>828</v>
      </c>
    </row>
    <row r="367" spans="1:9" x14ac:dyDescent="0.35">
      <c r="A367" t="s">
        <v>3028</v>
      </c>
      <c r="B367" s="28" t="s">
        <v>1275</v>
      </c>
      <c r="C367" s="71">
        <v>0.14000000000000001</v>
      </c>
      <c r="D367" s="28" t="s">
        <v>1115</v>
      </c>
      <c r="E367" s="28" t="s">
        <v>888</v>
      </c>
      <c r="F367" s="28" t="s">
        <v>826</v>
      </c>
      <c r="G367" s="28">
        <v>9</v>
      </c>
      <c r="H367" s="28" t="s">
        <v>1080</v>
      </c>
      <c r="I367" s="28" t="s">
        <v>828</v>
      </c>
    </row>
    <row r="368" spans="1:9" x14ac:dyDescent="0.35">
      <c r="A368" t="s">
        <v>3029</v>
      </c>
      <c r="B368" s="28" t="s">
        <v>1276</v>
      </c>
      <c r="C368" s="71">
        <v>0.14000000000000001</v>
      </c>
      <c r="D368" s="28" t="s">
        <v>1115</v>
      </c>
      <c r="E368" s="28" t="s">
        <v>888</v>
      </c>
      <c r="F368" s="28" t="s">
        <v>826</v>
      </c>
      <c r="G368" s="28">
        <v>9</v>
      </c>
      <c r="H368" s="28" t="s">
        <v>1080</v>
      </c>
      <c r="I368" s="28" t="s">
        <v>828</v>
      </c>
    </row>
    <row r="369" spans="1:9" x14ac:dyDescent="0.35">
      <c r="A369" t="s">
        <v>3030</v>
      </c>
      <c r="B369" s="28" t="s">
        <v>1277</v>
      </c>
      <c r="C369" s="71">
        <v>0.14000000000000001</v>
      </c>
      <c r="D369" s="28" t="s">
        <v>1115</v>
      </c>
      <c r="E369" s="28" t="s">
        <v>888</v>
      </c>
      <c r="F369" s="28" t="s">
        <v>826</v>
      </c>
      <c r="G369" s="28">
        <v>9</v>
      </c>
      <c r="H369" s="28" t="s">
        <v>1080</v>
      </c>
      <c r="I369" s="28" t="s">
        <v>828</v>
      </c>
    </row>
    <row r="370" spans="1:9" x14ac:dyDescent="0.35">
      <c r="A370" t="s">
        <v>3031</v>
      </c>
      <c r="B370" s="28" t="s">
        <v>1278</v>
      </c>
      <c r="C370" s="71">
        <v>0.14000000000000001</v>
      </c>
      <c r="D370" s="28" t="s">
        <v>1115</v>
      </c>
      <c r="E370" s="28" t="s">
        <v>888</v>
      </c>
      <c r="F370" s="28" t="s">
        <v>826</v>
      </c>
      <c r="G370" s="28">
        <v>9</v>
      </c>
      <c r="H370" s="28" t="s">
        <v>1080</v>
      </c>
      <c r="I370" s="28" t="s">
        <v>828</v>
      </c>
    </row>
    <row r="371" spans="1:9" x14ac:dyDescent="0.35">
      <c r="A371" t="s">
        <v>3034</v>
      </c>
      <c r="B371" s="28" t="s">
        <v>1279</v>
      </c>
      <c r="C371" s="71">
        <v>7.0000000000000007E-2</v>
      </c>
      <c r="D371" s="28" t="s">
        <v>880</v>
      </c>
      <c r="E371" s="28" t="s">
        <v>947</v>
      </c>
      <c r="F371" s="28" t="s">
        <v>826</v>
      </c>
      <c r="G371" s="28">
        <v>9</v>
      </c>
      <c r="H371" s="28" t="s">
        <v>1080</v>
      </c>
      <c r="I371" s="28" t="s">
        <v>828</v>
      </c>
    </row>
    <row r="372" spans="1:9" x14ac:dyDescent="0.35">
      <c r="A372" t="s">
        <v>3035</v>
      </c>
      <c r="B372" s="28" t="s">
        <v>1280</v>
      </c>
      <c r="C372" s="71">
        <v>7.0000000000000007E-2</v>
      </c>
      <c r="D372" s="28" t="s">
        <v>880</v>
      </c>
      <c r="E372" s="28" t="s">
        <v>947</v>
      </c>
      <c r="F372" s="28" t="s">
        <v>826</v>
      </c>
      <c r="G372" s="28">
        <v>9</v>
      </c>
      <c r="H372" s="28" t="s">
        <v>1080</v>
      </c>
      <c r="I372" s="28" t="s">
        <v>828</v>
      </c>
    </row>
    <row r="373" spans="1:9" x14ac:dyDescent="0.35">
      <c r="A373" t="s">
        <v>3036</v>
      </c>
      <c r="B373" s="28" t="s">
        <v>1281</v>
      </c>
      <c r="C373" s="71">
        <v>7.0000000000000007E-2</v>
      </c>
      <c r="D373" s="28" t="s">
        <v>880</v>
      </c>
      <c r="E373" s="28" t="s">
        <v>947</v>
      </c>
      <c r="F373" s="28" t="s">
        <v>826</v>
      </c>
      <c r="G373" s="28">
        <v>9</v>
      </c>
      <c r="H373" s="28" t="s">
        <v>1080</v>
      </c>
      <c r="I373" s="28" t="s">
        <v>828</v>
      </c>
    </row>
    <row r="374" spans="1:9" x14ac:dyDescent="0.35">
      <c r="A374" t="s">
        <v>3037</v>
      </c>
      <c r="B374" s="28" t="s">
        <v>1282</v>
      </c>
      <c r="C374" s="71">
        <v>7.0000000000000007E-2</v>
      </c>
      <c r="D374" s="28" t="s">
        <v>880</v>
      </c>
      <c r="E374" s="28" t="s">
        <v>947</v>
      </c>
      <c r="F374" s="28" t="s">
        <v>826</v>
      </c>
      <c r="G374" s="28">
        <v>9</v>
      </c>
      <c r="H374" s="28" t="s">
        <v>1080</v>
      </c>
      <c r="I374" s="28" t="s">
        <v>828</v>
      </c>
    </row>
    <row r="375" spans="1:9" x14ac:dyDescent="0.35">
      <c r="A375" t="s">
        <v>3038</v>
      </c>
      <c r="B375" s="28" t="s">
        <v>1283</v>
      </c>
      <c r="C375" s="71">
        <v>0.09</v>
      </c>
      <c r="D375" s="28" t="s">
        <v>895</v>
      </c>
      <c r="E375" s="28" t="s">
        <v>880</v>
      </c>
      <c r="F375" s="28" t="s">
        <v>826</v>
      </c>
      <c r="G375" s="28">
        <v>9</v>
      </c>
      <c r="H375" s="28" t="s">
        <v>1080</v>
      </c>
      <c r="I375" s="28" t="s">
        <v>828</v>
      </c>
    </row>
    <row r="376" spans="1:9" x14ac:dyDescent="0.35">
      <c r="A376" t="s">
        <v>3039</v>
      </c>
      <c r="B376" s="28" t="s">
        <v>1284</v>
      </c>
      <c r="C376" s="71">
        <v>0.09</v>
      </c>
      <c r="D376" s="28" t="s">
        <v>895</v>
      </c>
      <c r="E376" s="28" t="s">
        <v>880</v>
      </c>
      <c r="F376" s="28" t="s">
        <v>826</v>
      </c>
      <c r="G376" s="28">
        <v>9</v>
      </c>
      <c r="H376" s="28" t="s">
        <v>1080</v>
      </c>
      <c r="I376" s="28" t="s">
        <v>828</v>
      </c>
    </row>
    <row r="377" spans="1:9" x14ac:dyDescent="0.35">
      <c r="A377" t="s">
        <v>3040</v>
      </c>
      <c r="B377" s="28" t="s">
        <v>1285</v>
      </c>
      <c r="C377" s="71">
        <v>0.09</v>
      </c>
      <c r="D377" s="28" t="s">
        <v>895</v>
      </c>
      <c r="E377" s="28" t="s">
        <v>880</v>
      </c>
      <c r="F377" s="28" t="s">
        <v>826</v>
      </c>
      <c r="G377" s="28">
        <v>9</v>
      </c>
      <c r="H377" s="28" t="s">
        <v>1080</v>
      </c>
      <c r="I377" s="28" t="s">
        <v>828</v>
      </c>
    </row>
    <row r="378" spans="1:9" x14ac:dyDescent="0.35">
      <c r="A378" t="s">
        <v>3043</v>
      </c>
      <c r="B378" s="28" t="s">
        <v>1286</v>
      </c>
      <c r="C378" s="71">
        <v>0.23</v>
      </c>
      <c r="D378" s="28" t="s">
        <v>873</v>
      </c>
      <c r="E378" s="28" t="s">
        <v>893</v>
      </c>
      <c r="F378" s="28" t="s">
        <v>826</v>
      </c>
      <c r="G378" s="28">
        <v>9</v>
      </c>
      <c r="H378" s="28" t="s">
        <v>1080</v>
      </c>
      <c r="I378" s="28" t="s">
        <v>828</v>
      </c>
    </row>
    <row r="379" spans="1:9" x14ac:dyDescent="0.35">
      <c r="A379" t="s">
        <v>3045</v>
      </c>
      <c r="B379" s="28" t="s">
        <v>1287</v>
      </c>
      <c r="C379" s="71">
        <v>0.3</v>
      </c>
      <c r="D379" s="28" t="s">
        <v>857</v>
      </c>
      <c r="E379" s="28" t="s">
        <v>927</v>
      </c>
      <c r="F379" s="28" t="s">
        <v>826</v>
      </c>
      <c r="G379" s="28">
        <v>9</v>
      </c>
      <c r="H379" s="28" t="s">
        <v>1080</v>
      </c>
      <c r="I379" s="28" t="s">
        <v>828</v>
      </c>
    </row>
    <row r="380" spans="1:9" x14ac:dyDescent="0.35">
      <c r="A380" t="s">
        <v>3046</v>
      </c>
      <c r="B380" s="28" t="s">
        <v>1288</v>
      </c>
      <c r="C380" s="71">
        <v>0.23</v>
      </c>
      <c r="D380" s="28" t="s">
        <v>873</v>
      </c>
      <c r="E380" s="28" t="s">
        <v>893</v>
      </c>
      <c r="F380" s="28" t="s">
        <v>826</v>
      </c>
      <c r="G380" s="28">
        <v>9</v>
      </c>
      <c r="H380" s="28" t="s">
        <v>1080</v>
      </c>
      <c r="I380" s="28" t="s">
        <v>828</v>
      </c>
    </row>
    <row r="381" spans="1:9" x14ac:dyDescent="0.35">
      <c r="A381" t="s">
        <v>3047</v>
      </c>
      <c r="B381" s="28" t="s">
        <v>1289</v>
      </c>
      <c r="C381" s="71">
        <v>0.23</v>
      </c>
      <c r="D381" s="28" t="s">
        <v>873</v>
      </c>
      <c r="E381" s="28" t="s">
        <v>893</v>
      </c>
      <c r="F381" s="28" t="s">
        <v>826</v>
      </c>
      <c r="G381" s="28">
        <v>9</v>
      </c>
      <c r="H381" s="28" t="s">
        <v>1080</v>
      </c>
      <c r="I381" s="28" t="s">
        <v>828</v>
      </c>
    </row>
    <row r="382" spans="1:9" x14ac:dyDescent="0.35">
      <c r="A382" t="s">
        <v>3048</v>
      </c>
      <c r="B382" s="28" t="s">
        <v>1290</v>
      </c>
      <c r="C382" s="71">
        <v>0.23</v>
      </c>
      <c r="D382" s="28" t="s">
        <v>873</v>
      </c>
      <c r="E382" s="28" t="s">
        <v>893</v>
      </c>
      <c r="F382" s="28" t="s">
        <v>826</v>
      </c>
      <c r="G382" s="28">
        <v>9</v>
      </c>
      <c r="H382" s="28" t="s">
        <v>1080</v>
      </c>
      <c r="I382" s="28" t="s">
        <v>828</v>
      </c>
    </row>
    <row r="383" spans="1:9" x14ac:dyDescent="0.35">
      <c r="A383" t="s">
        <v>3049</v>
      </c>
      <c r="B383" s="28" t="s">
        <v>1291</v>
      </c>
      <c r="C383" s="71">
        <v>0.23</v>
      </c>
      <c r="D383" s="28" t="s">
        <v>873</v>
      </c>
      <c r="E383" s="28" t="s">
        <v>893</v>
      </c>
      <c r="F383" s="28" t="s">
        <v>826</v>
      </c>
      <c r="G383" s="28">
        <v>9</v>
      </c>
      <c r="H383" s="28" t="s">
        <v>1080</v>
      </c>
      <c r="I383" s="28" t="s">
        <v>828</v>
      </c>
    </row>
    <row r="384" spans="1:9" x14ac:dyDescent="0.35">
      <c r="A384" t="s">
        <v>3052</v>
      </c>
      <c r="B384" s="28" t="s">
        <v>1292</v>
      </c>
      <c r="C384" s="71">
        <v>0.13</v>
      </c>
      <c r="D384" s="28" t="s">
        <v>916</v>
      </c>
      <c r="E384" s="28" t="s">
        <v>947</v>
      </c>
      <c r="F384" s="28" t="s">
        <v>826</v>
      </c>
      <c r="G384" s="28">
        <v>9</v>
      </c>
      <c r="H384" s="28" t="s">
        <v>1080</v>
      </c>
      <c r="I384" s="28" t="s">
        <v>828</v>
      </c>
    </row>
    <row r="385" spans="1:9" x14ac:dyDescent="0.35">
      <c r="A385" t="s">
        <v>3053</v>
      </c>
      <c r="B385" s="28" t="s">
        <v>1293</v>
      </c>
      <c r="C385" s="71">
        <v>0.13</v>
      </c>
      <c r="D385" s="28" t="s">
        <v>916</v>
      </c>
      <c r="E385" s="28" t="s">
        <v>947</v>
      </c>
      <c r="F385" s="28" t="s">
        <v>826</v>
      </c>
      <c r="G385" s="28">
        <v>9</v>
      </c>
      <c r="H385" s="28" t="s">
        <v>1080</v>
      </c>
      <c r="I385" s="28" t="s">
        <v>828</v>
      </c>
    </row>
    <row r="386" spans="1:9" x14ac:dyDescent="0.35">
      <c r="A386" t="s">
        <v>3058</v>
      </c>
      <c r="B386" s="28" t="s">
        <v>1294</v>
      </c>
      <c r="C386" s="71">
        <v>0.1</v>
      </c>
      <c r="D386" s="28" t="s">
        <v>825</v>
      </c>
      <c r="E386" s="28" t="s">
        <v>927</v>
      </c>
      <c r="F386" s="28" t="s">
        <v>826</v>
      </c>
      <c r="G386" s="28">
        <v>9</v>
      </c>
      <c r="H386" s="28" t="s">
        <v>1080</v>
      </c>
      <c r="I386" s="28" t="s">
        <v>828</v>
      </c>
    </row>
    <row r="387" spans="1:9" x14ac:dyDescent="0.35">
      <c r="A387" t="s">
        <v>3059</v>
      </c>
      <c r="B387" s="28" t="s">
        <v>1295</v>
      </c>
      <c r="C387" s="71">
        <v>0.1</v>
      </c>
      <c r="D387" s="28" t="s">
        <v>825</v>
      </c>
      <c r="E387" s="28" t="s">
        <v>927</v>
      </c>
      <c r="F387" s="28" t="s">
        <v>826</v>
      </c>
      <c r="G387" s="28">
        <v>9</v>
      </c>
      <c r="H387" s="28" t="s">
        <v>1080</v>
      </c>
      <c r="I387" s="28" t="s">
        <v>828</v>
      </c>
    </row>
    <row r="388" spans="1:9" x14ac:dyDescent="0.35">
      <c r="A388" t="s">
        <v>3062</v>
      </c>
      <c r="B388" s="28" t="s">
        <v>1296</v>
      </c>
      <c r="C388" s="71">
        <v>0.1</v>
      </c>
      <c r="D388" s="28" t="s">
        <v>825</v>
      </c>
      <c r="E388" s="28" t="s">
        <v>927</v>
      </c>
      <c r="F388" s="28" t="s">
        <v>826</v>
      </c>
      <c r="G388" s="28">
        <v>9</v>
      </c>
      <c r="H388" s="28" t="s">
        <v>1080</v>
      </c>
      <c r="I388" s="28" t="s">
        <v>828</v>
      </c>
    </row>
    <row r="389" spans="1:9" x14ac:dyDescent="0.35">
      <c r="A389" t="s">
        <v>3067</v>
      </c>
      <c r="B389" s="28" t="s">
        <v>1297</v>
      </c>
      <c r="C389" s="71">
        <v>0.14000000000000001</v>
      </c>
      <c r="D389" s="28" t="s">
        <v>1115</v>
      </c>
      <c r="E389" s="28" t="s">
        <v>888</v>
      </c>
      <c r="F389" s="28" t="s">
        <v>826</v>
      </c>
      <c r="G389" s="28">
        <v>9</v>
      </c>
      <c r="H389" s="28" t="s">
        <v>1080</v>
      </c>
      <c r="I389" s="28" t="s">
        <v>828</v>
      </c>
    </row>
    <row r="390" spans="1:9" x14ac:dyDescent="0.35">
      <c r="A390" t="s">
        <v>3068</v>
      </c>
      <c r="B390" s="28" t="s">
        <v>1298</v>
      </c>
      <c r="C390" s="71">
        <v>0.14000000000000001</v>
      </c>
      <c r="D390" s="28" t="s">
        <v>1115</v>
      </c>
      <c r="E390" s="28" t="s">
        <v>888</v>
      </c>
      <c r="F390" s="28" t="s">
        <v>826</v>
      </c>
      <c r="G390" s="28">
        <v>9</v>
      </c>
      <c r="H390" s="28" t="s">
        <v>1080</v>
      </c>
      <c r="I390" s="28" t="s">
        <v>828</v>
      </c>
    </row>
    <row r="391" spans="1:9" x14ac:dyDescent="0.35">
      <c r="A391" t="s">
        <v>3071</v>
      </c>
      <c r="B391" s="28" t="s">
        <v>1299</v>
      </c>
      <c r="C391" s="71">
        <v>0.14000000000000001</v>
      </c>
      <c r="D391" s="28" t="s">
        <v>1115</v>
      </c>
      <c r="E391" s="28" t="s">
        <v>888</v>
      </c>
      <c r="F391" s="28" t="s">
        <v>826</v>
      </c>
      <c r="G391" s="28">
        <v>9</v>
      </c>
      <c r="H391" s="28" t="s">
        <v>1080</v>
      </c>
      <c r="I391" s="28" t="s">
        <v>828</v>
      </c>
    </row>
    <row r="392" spans="1:9" x14ac:dyDescent="0.35">
      <c r="A392" t="s">
        <v>3072</v>
      </c>
      <c r="B392" s="28" t="s">
        <v>1300</v>
      </c>
      <c r="C392" s="71">
        <v>0.14000000000000001</v>
      </c>
      <c r="D392" s="28" t="s">
        <v>1115</v>
      </c>
      <c r="E392" s="28" t="s">
        <v>888</v>
      </c>
      <c r="F392" s="28" t="s">
        <v>826</v>
      </c>
      <c r="G392" s="28">
        <v>9</v>
      </c>
      <c r="H392" s="28" t="s">
        <v>1080</v>
      </c>
      <c r="I392" s="28" t="s">
        <v>828</v>
      </c>
    </row>
    <row r="393" spans="1:9" x14ac:dyDescent="0.35">
      <c r="A393" t="s">
        <v>3074</v>
      </c>
      <c r="B393" s="28" t="s">
        <v>1301</v>
      </c>
      <c r="C393" s="71">
        <v>0.14000000000000001</v>
      </c>
      <c r="D393" s="28" t="s">
        <v>1115</v>
      </c>
      <c r="E393" s="28" t="s">
        <v>888</v>
      </c>
      <c r="F393" s="28" t="s">
        <v>826</v>
      </c>
      <c r="G393" s="28">
        <v>9</v>
      </c>
      <c r="H393" s="28" t="s">
        <v>1080</v>
      </c>
      <c r="I393" s="28" t="s">
        <v>828</v>
      </c>
    </row>
    <row r="394" spans="1:9" x14ac:dyDescent="0.35">
      <c r="A394" t="s">
        <v>3078</v>
      </c>
      <c r="B394" s="28" t="s">
        <v>1302</v>
      </c>
      <c r="C394" s="71">
        <v>0.71</v>
      </c>
      <c r="D394" s="28" t="s">
        <v>1303</v>
      </c>
      <c r="E394" s="28" t="s">
        <v>913</v>
      </c>
      <c r="F394" s="28" t="s">
        <v>826</v>
      </c>
      <c r="G394" s="28">
        <v>9</v>
      </c>
      <c r="H394" s="28" t="s">
        <v>1212</v>
      </c>
      <c r="I394" s="28" t="s">
        <v>828</v>
      </c>
    </row>
    <row r="395" spans="1:9" x14ac:dyDescent="0.35">
      <c r="A395" t="s">
        <v>284</v>
      </c>
      <c r="B395" s="28" t="s">
        <v>285</v>
      </c>
      <c r="C395" s="71">
        <v>0.71</v>
      </c>
      <c r="D395" s="28" t="s">
        <v>1303</v>
      </c>
      <c r="E395" s="28" t="s">
        <v>913</v>
      </c>
      <c r="F395" s="28" t="s">
        <v>826</v>
      </c>
      <c r="G395" s="28">
        <v>9</v>
      </c>
      <c r="H395" s="28" t="s">
        <v>1212</v>
      </c>
      <c r="I395" s="28" t="s">
        <v>828</v>
      </c>
    </row>
    <row r="396" spans="1:9" x14ac:dyDescent="0.35">
      <c r="A396" t="s">
        <v>3079</v>
      </c>
      <c r="B396" s="28" t="s">
        <v>1304</v>
      </c>
      <c r="C396" s="71">
        <v>0.49</v>
      </c>
      <c r="D396" s="28" t="s">
        <v>908</v>
      </c>
      <c r="E396" s="28" t="s">
        <v>870</v>
      </c>
      <c r="F396" s="28" t="s">
        <v>826</v>
      </c>
      <c r="G396" s="28">
        <v>9</v>
      </c>
      <c r="H396" s="28" t="s">
        <v>1212</v>
      </c>
      <c r="I396" s="28" t="s">
        <v>828</v>
      </c>
    </row>
    <row r="397" spans="1:9" x14ac:dyDescent="0.35">
      <c r="A397" t="s">
        <v>3082</v>
      </c>
      <c r="B397" s="28" t="s">
        <v>1305</v>
      </c>
      <c r="C397" s="71">
        <v>0.32</v>
      </c>
      <c r="D397" s="28" t="s">
        <v>879</v>
      </c>
      <c r="E397" s="28" t="s">
        <v>895</v>
      </c>
      <c r="F397" s="28" t="s">
        <v>826</v>
      </c>
      <c r="G397" s="28">
        <v>9</v>
      </c>
      <c r="H397" s="28" t="s">
        <v>1212</v>
      </c>
      <c r="I397" s="28" t="s">
        <v>828</v>
      </c>
    </row>
    <row r="398" spans="1:9" x14ac:dyDescent="0.35">
      <c r="A398" t="s">
        <v>3085</v>
      </c>
      <c r="B398" s="28" t="s">
        <v>1306</v>
      </c>
      <c r="C398" s="71">
        <v>0.18</v>
      </c>
      <c r="D398" s="28" t="s">
        <v>865</v>
      </c>
      <c r="E398" s="28" t="s">
        <v>883</v>
      </c>
      <c r="F398" s="28" t="s">
        <v>826</v>
      </c>
      <c r="G398" s="28">
        <v>12</v>
      </c>
      <c r="H398" s="28" t="s">
        <v>1212</v>
      </c>
      <c r="I398" s="28" t="s">
        <v>828</v>
      </c>
    </row>
    <row r="399" spans="1:9" x14ac:dyDescent="0.35">
      <c r="A399" t="s">
        <v>3086</v>
      </c>
      <c r="B399" s="28" t="s">
        <v>1307</v>
      </c>
      <c r="C399" s="71">
        <v>0.27</v>
      </c>
      <c r="D399" s="28" t="s">
        <v>1308</v>
      </c>
      <c r="E399" s="28" t="s">
        <v>873</v>
      </c>
      <c r="F399" s="28" t="s">
        <v>826</v>
      </c>
      <c r="G399" s="28">
        <v>12</v>
      </c>
      <c r="H399" s="28" t="s">
        <v>1212</v>
      </c>
      <c r="I399" s="28" t="s">
        <v>828</v>
      </c>
    </row>
    <row r="400" spans="1:9" x14ac:dyDescent="0.35">
      <c r="A400" t="s">
        <v>3091</v>
      </c>
      <c r="B400" s="28" t="s">
        <v>1309</v>
      </c>
      <c r="C400" s="71">
        <v>0.18</v>
      </c>
      <c r="D400" s="28" t="s">
        <v>865</v>
      </c>
      <c r="E400" s="28" t="s">
        <v>883</v>
      </c>
      <c r="F400" s="28" t="s">
        <v>826</v>
      </c>
      <c r="G400" s="28">
        <v>12</v>
      </c>
      <c r="H400" s="28" t="s">
        <v>1212</v>
      </c>
      <c r="I400" s="28" t="s">
        <v>828</v>
      </c>
    </row>
    <row r="401" spans="1:9" x14ac:dyDescent="0.35">
      <c r="A401" t="s">
        <v>3092</v>
      </c>
      <c r="B401" s="28" t="s">
        <v>1310</v>
      </c>
      <c r="C401" s="71">
        <v>0.18</v>
      </c>
      <c r="D401" s="28" t="s">
        <v>865</v>
      </c>
      <c r="E401" s="28" t="s">
        <v>883</v>
      </c>
      <c r="F401" s="28" t="s">
        <v>826</v>
      </c>
      <c r="G401" s="28">
        <v>12</v>
      </c>
      <c r="H401" s="28" t="s">
        <v>1212</v>
      </c>
      <c r="I401" s="28" t="s">
        <v>828</v>
      </c>
    </row>
    <row r="402" spans="1:9" x14ac:dyDescent="0.35">
      <c r="A402" t="s">
        <v>3099</v>
      </c>
      <c r="B402" s="28" t="s">
        <v>1311</v>
      </c>
      <c r="C402" s="71">
        <v>0.87</v>
      </c>
      <c r="D402" s="28" t="s">
        <v>1312</v>
      </c>
      <c r="E402" s="28" t="s">
        <v>1313</v>
      </c>
      <c r="F402" s="28" t="s">
        <v>826</v>
      </c>
      <c r="G402" s="28">
        <v>12</v>
      </c>
      <c r="H402" s="28" t="s">
        <v>1212</v>
      </c>
      <c r="I402" s="28" t="s">
        <v>828</v>
      </c>
    </row>
    <row r="403" spans="1:9" x14ac:dyDescent="0.35">
      <c r="A403" t="s">
        <v>3100</v>
      </c>
      <c r="B403" s="28" t="s">
        <v>1314</v>
      </c>
      <c r="C403" s="71">
        <v>1.2</v>
      </c>
      <c r="D403" s="28" t="s">
        <v>841</v>
      </c>
      <c r="E403" s="28" t="s">
        <v>825</v>
      </c>
      <c r="F403" s="28" t="s">
        <v>826</v>
      </c>
      <c r="G403" s="28">
        <v>12</v>
      </c>
      <c r="H403" s="28" t="s">
        <v>1212</v>
      </c>
      <c r="I403" s="28" t="s">
        <v>828</v>
      </c>
    </row>
    <row r="404" spans="1:9" x14ac:dyDescent="0.35">
      <c r="A404" t="s">
        <v>3101</v>
      </c>
      <c r="B404" s="28" t="s">
        <v>1315</v>
      </c>
      <c r="C404" s="71">
        <v>0.9</v>
      </c>
      <c r="D404" s="28" t="s">
        <v>845</v>
      </c>
      <c r="E404" s="28" t="s">
        <v>876</v>
      </c>
      <c r="F404" s="28" t="s">
        <v>826</v>
      </c>
      <c r="G404" s="28">
        <v>12</v>
      </c>
      <c r="H404" s="28" t="s">
        <v>1212</v>
      </c>
      <c r="I404" s="28" t="s">
        <v>828</v>
      </c>
    </row>
    <row r="405" spans="1:9" x14ac:dyDescent="0.35">
      <c r="A405" t="s">
        <v>3102</v>
      </c>
      <c r="B405" s="28" t="s">
        <v>1316</v>
      </c>
      <c r="C405" s="71">
        <v>0.73</v>
      </c>
      <c r="D405" s="28" t="s">
        <v>850</v>
      </c>
      <c r="E405" s="28" t="s">
        <v>890</v>
      </c>
      <c r="F405" s="28" t="s">
        <v>826</v>
      </c>
      <c r="G405" s="28">
        <v>12</v>
      </c>
      <c r="H405" s="28" t="s">
        <v>1212</v>
      </c>
      <c r="I405" s="28" t="s">
        <v>828</v>
      </c>
    </row>
    <row r="406" spans="1:9" x14ac:dyDescent="0.35">
      <c r="A406" t="s">
        <v>756</v>
      </c>
      <c r="B406" s="28" t="s">
        <v>1317</v>
      </c>
      <c r="C406" s="71">
        <v>0.18</v>
      </c>
      <c r="D406" s="28" t="s">
        <v>865</v>
      </c>
      <c r="E406" s="28" t="s">
        <v>1092</v>
      </c>
      <c r="F406" s="28" t="s">
        <v>826</v>
      </c>
      <c r="G406" s="28">
        <v>12</v>
      </c>
      <c r="H406" s="28" t="s">
        <v>1212</v>
      </c>
      <c r="I406" s="28" t="s">
        <v>828</v>
      </c>
    </row>
    <row r="407" spans="1:9" x14ac:dyDescent="0.35">
      <c r="A407" t="s">
        <v>3103</v>
      </c>
      <c r="B407" s="28" t="s">
        <v>1318</v>
      </c>
      <c r="C407" s="71">
        <v>0.18</v>
      </c>
      <c r="D407" s="28" t="s">
        <v>865</v>
      </c>
      <c r="E407" s="28" t="s">
        <v>883</v>
      </c>
      <c r="F407" s="28" t="s">
        <v>826</v>
      </c>
      <c r="G407" s="28">
        <v>12</v>
      </c>
      <c r="H407" s="28" t="s">
        <v>1212</v>
      </c>
      <c r="I407" s="28" t="s">
        <v>828</v>
      </c>
    </row>
    <row r="408" spans="1:9" x14ac:dyDescent="0.35">
      <c r="A408" t="s">
        <v>3106</v>
      </c>
      <c r="B408" s="28" t="s">
        <v>1319</v>
      </c>
      <c r="C408" s="71">
        <v>0.69</v>
      </c>
      <c r="D408" s="28" t="s">
        <v>935</v>
      </c>
      <c r="E408" s="28" t="s">
        <v>926</v>
      </c>
      <c r="F408" s="28" t="s">
        <v>826</v>
      </c>
      <c r="G408" s="28">
        <v>12</v>
      </c>
      <c r="H408" s="28" t="s">
        <v>1212</v>
      </c>
      <c r="I408" s="28" t="s">
        <v>828</v>
      </c>
    </row>
    <row r="409" spans="1:9" x14ac:dyDescent="0.35">
      <c r="A409" t="s">
        <v>3107</v>
      </c>
      <c r="B409" s="28" t="s">
        <v>1320</v>
      </c>
      <c r="C409" s="71">
        <v>0.69</v>
      </c>
      <c r="D409" s="28" t="s">
        <v>935</v>
      </c>
      <c r="E409" s="28" t="s">
        <v>926</v>
      </c>
      <c r="F409" s="28" t="s">
        <v>826</v>
      </c>
      <c r="G409" s="28">
        <v>12</v>
      </c>
      <c r="H409" s="28" t="s">
        <v>1212</v>
      </c>
      <c r="I409" s="28" t="s">
        <v>828</v>
      </c>
    </row>
    <row r="410" spans="1:9" x14ac:dyDescent="0.35">
      <c r="A410" t="s">
        <v>3108</v>
      </c>
      <c r="B410" s="28" t="s">
        <v>1321</v>
      </c>
      <c r="C410" s="71">
        <v>0.69</v>
      </c>
      <c r="D410" s="28" t="s">
        <v>935</v>
      </c>
      <c r="E410" s="28" t="s">
        <v>926</v>
      </c>
      <c r="F410" s="28" t="s">
        <v>826</v>
      </c>
      <c r="G410" s="28">
        <v>12</v>
      </c>
      <c r="H410" s="28" t="s">
        <v>1212</v>
      </c>
      <c r="I410" s="28" t="s">
        <v>828</v>
      </c>
    </row>
    <row r="411" spans="1:9" x14ac:dyDescent="0.35">
      <c r="A411" t="s">
        <v>3109</v>
      </c>
      <c r="B411" s="28" t="s">
        <v>1322</v>
      </c>
      <c r="C411" s="71">
        <v>0.69</v>
      </c>
      <c r="D411" s="28" t="s">
        <v>935</v>
      </c>
      <c r="E411" s="28" t="s">
        <v>926</v>
      </c>
      <c r="F411" s="28" t="s">
        <v>826</v>
      </c>
      <c r="G411" s="28">
        <v>12</v>
      </c>
      <c r="H411" s="28" t="s">
        <v>1212</v>
      </c>
      <c r="I411" s="28" t="s">
        <v>828</v>
      </c>
    </row>
    <row r="412" spans="1:9" x14ac:dyDescent="0.35">
      <c r="A412" t="s">
        <v>3110</v>
      </c>
      <c r="B412" s="28" t="s">
        <v>1323</v>
      </c>
      <c r="C412" s="71">
        <v>0.69</v>
      </c>
      <c r="D412" s="28" t="s">
        <v>935</v>
      </c>
      <c r="E412" s="28" t="s">
        <v>926</v>
      </c>
      <c r="F412" s="28" t="s">
        <v>826</v>
      </c>
      <c r="G412" s="28">
        <v>12</v>
      </c>
      <c r="H412" s="28" t="s">
        <v>1212</v>
      </c>
      <c r="I412" s="28" t="s">
        <v>828</v>
      </c>
    </row>
    <row r="413" spans="1:9" x14ac:dyDescent="0.35">
      <c r="A413" t="s">
        <v>3113</v>
      </c>
      <c r="B413" s="28" t="s">
        <v>1324</v>
      </c>
      <c r="C413" s="71">
        <v>0.41</v>
      </c>
      <c r="D413" s="28" t="s">
        <v>998</v>
      </c>
      <c r="E413" s="28" t="s">
        <v>860</v>
      </c>
      <c r="F413" s="28" t="s">
        <v>826</v>
      </c>
      <c r="G413" s="28">
        <v>12</v>
      </c>
      <c r="H413" s="28" t="s">
        <v>1212</v>
      </c>
      <c r="I413" s="28" t="s">
        <v>828</v>
      </c>
    </row>
    <row r="414" spans="1:9" x14ac:dyDescent="0.35">
      <c r="A414" t="s">
        <v>3114</v>
      </c>
      <c r="B414" s="28" t="s">
        <v>1325</v>
      </c>
      <c r="C414" s="71">
        <v>0.41</v>
      </c>
      <c r="D414" s="28" t="s">
        <v>998</v>
      </c>
      <c r="E414" s="28" t="s">
        <v>860</v>
      </c>
      <c r="F414" s="28" t="s">
        <v>826</v>
      </c>
      <c r="G414" s="28">
        <v>12</v>
      </c>
      <c r="H414" s="28" t="s">
        <v>1212</v>
      </c>
      <c r="I414" s="28" t="s">
        <v>828</v>
      </c>
    </row>
    <row r="415" spans="1:9" x14ac:dyDescent="0.35">
      <c r="A415" t="s">
        <v>3115</v>
      </c>
      <c r="B415" s="28" t="s">
        <v>1326</v>
      </c>
      <c r="C415" s="71">
        <v>0.41</v>
      </c>
      <c r="D415" s="28" t="s">
        <v>998</v>
      </c>
      <c r="E415" s="28" t="s">
        <v>860</v>
      </c>
      <c r="F415" s="28" t="s">
        <v>826</v>
      </c>
      <c r="G415" s="28">
        <v>12</v>
      </c>
      <c r="H415" s="28" t="s">
        <v>1212</v>
      </c>
      <c r="I415" s="28" t="s">
        <v>828</v>
      </c>
    </row>
    <row r="416" spans="1:9" x14ac:dyDescent="0.35">
      <c r="A416" t="s">
        <v>3116</v>
      </c>
      <c r="B416" s="28" t="s">
        <v>1327</v>
      </c>
      <c r="C416" s="71">
        <v>0.52</v>
      </c>
      <c r="D416" s="28" t="s">
        <v>976</v>
      </c>
      <c r="E416" s="28" t="s">
        <v>890</v>
      </c>
      <c r="F416" s="28" t="s">
        <v>826</v>
      </c>
      <c r="G416" s="28">
        <v>14</v>
      </c>
      <c r="H416" s="28" t="s">
        <v>1212</v>
      </c>
      <c r="I416" s="28" t="s">
        <v>828</v>
      </c>
    </row>
    <row r="417" spans="1:9" x14ac:dyDescent="0.35">
      <c r="A417" t="s">
        <v>3119</v>
      </c>
      <c r="B417" s="28" t="s">
        <v>1328</v>
      </c>
      <c r="C417" s="71">
        <v>0.41</v>
      </c>
      <c r="D417" s="28" t="s">
        <v>998</v>
      </c>
      <c r="E417" s="28" t="s">
        <v>860</v>
      </c>
      <c r="F417" s="28" t="s">
        <v>826</v>
      </c>
      <c r="G417" s="28">
        <v>9</v>
      </c>
      <c r="H417" s="28" t="s">
        <v>1212</v>
      </c>
      <c r="I417" s="28" t="s">
        <v>828</v>
      </c>
    </row>
    <row r="418" spans="1:9" x14ac:dyDescent="0.35">
      <c r="A418" t="s">
        <v>3120</v>
      </c>
      <c r="B418" s="28" t="s">
        <v>1329</v>
      </c>
      <c r="C418" s="71">
        <v>0.41</v>
      </c>
      <c r="D418" s="28" t="s">
        <v>998</v>
      </c>
      <c r="E418" s="28" t="s">
        <v>860</v>
      </c>
      <c r="F418" s="28" t="s">
        <v>826</v>
      </c>
      <c r="G418" s="28">
        <v>9</v>
      </c>
      <c r="H418" s="28" t="s">
        <v>1212</v>
      </c>
      <c r="I418" s="28" t="s">
        <v>828</v>
      </c>
    </row>
    <row r="419" spans="1:9" x14ac:dyDescent="0.35">
      <c r="A419" t="s">
        <v>3121</v>
      </c>
      <c r="B419" s="28" t="s">
        <v>1330</v>
      </c>
      <c r="C419" s="71">
        <v>0.67</v>
      </c>
      <c r="D419" s="28" t="s">
        <v>900</v>
      </c>
      <c r="E419" s="28" t="s">
        <v>1043</v>
      </c>
      <c r="F419" s="28" t="s">
        <v>826</v>
      </c>
      <c r="G419" s="28">
        <v>9</v>
      </c>
      <c r="H419" s="28" t="s">
        <v>1331</v>
      </c>
      <c r="I419" s="28" t="s">
        <v>1332</v>
      </c>
    </row>
    <row r="420" spans="1:9" x14ac:dyDescent="0.35">
      <c r="A420" t="s">
        <v>3122</v>
      </c>
      <c r="B420" s="28" t="s">
        <v>1333</v>
      </c>
      <c r="C420" s="71">
        <v>0.22</v>
      </c>
      <c r="D420" s="28" t="s">
        <v>1143</v>
      </c>
      <c r="E420" s="28" t="s">
        <v>977</v>
      </c>
      <c r="F420" s="28" t="s">
        <v>826</v>
      </c>
      <c r="G420" s="28">
        <v>9</v>
      </c>
      <c r="H420" s="28" t="s">
        <v>1331</v>
      </c>
      <c r="I420" s="28" t="s">
        <v>1332</v>
      </c>
    </row>
    <row r="421" spans="1:9" x14ac:dyDescent="0.35">
      <c r="A421" t="s">
        <v>3123</v>
      </c>
      <c r="B421" s="28" t="s">
        <v>1334</v>
      </c>
      <c r="C421" s="71">
        <v>0.39</v>
      </c>
      <c r="D421" s="28" t="s">
        <v>851</v>
      </c>
      <c r="E421" s="28" t="s">
        <v>932</v>
      </c>
      <c r="F421" s="28" t="s">
        <v>826</v>
      </c>
      <c r="G421" s="28">
        <v>9</v>
      </c>
      <c r="H421" s="28" t="s">
        <v>1331</v>
      </c>
      <c r="I421" s="28" t="s">
        <v>1332</v>
      </c>
    </row>
    <row r="422" spans="1:9" x14ac:dyDescent="0.35">
      <c r="A422" t="s">
        <v>3124</v>
      </c>
      <c r="B422" s="28" t="s">
        <v>1335</v>
      </c>
      <c r="C422" s="71">
        <v>0.17</v>
      </c>
      <c r="D422" s="28" t="s">
        <v>977</v>
      </c>
      <c r="E422" s="28" t="s">
        <v>1115</v>
      </c>
      <c r="F422" s="28" t="s">
        <v>826</v>
      </c>
      <c r="G422" s="28">
        <v>9</v>
      </c>
      <c r="H422" s="28" t="s">
        <v>1331</v>
      </c>
      <c r="I422" s="28" t="s">
        <v>1332</v>
      </c>
    </row>
    <row r="423" spans="1:9" x14ac:dyDescent="0.35">
      <c r="A423" t="s">
        <v>3125</v>
      </c>
      <c r="B423" s="28" t="s">
        <v>1336</v>
      </c>
      <c r="C423" s="71">
        <v>0.47</v>
      </c>
      <c r="D423" s="28" t="s">
        <v>1039</v>
      </c>
      <c r="E423" s="28" t="s">
        <v>924</v>
      </c>
      <c r="F423" s="28" t="s">
        <v>826</v>
      </c>
      <c r="G423" s="28">
        <v>9</v>
      </c>
      <c r="H423" s="28" t="s">
        <v>1331</v>
      </c>
      <c r="I423" s="28" t="s">
        <v>1332</v>
      </c>
    </row>
    <row r="424" spans="1:9" x14ac:dyDescent="0.35">
      <c r="A424" t="s">
        <v>3126</v>
      </c>
      <c r="B424" s="28" t="s">
        <v>1337</v>
      </c>
      <c r="C424" s="71">
        <v>7.0000000000000007E-2</v>
      </c>
      <c r="D424" s="28" t="s">
        <v>880</v>
      </c>
      <c r="E424" s="28" t="s">
        <v>927</v>
      </c>
      <c r="F424" s="28" t="s">
        <v>826</v>
      </c>
      <c r="G424" s="28">
        <v>9</v>
      </c>
      <c r="H424" s="28" t="s">
        <v>1331</v>
      </c>
      <c r="I424" s="28" t="s">
        <v>1332</v>
      </c>
    </row>
    <row r="425" spans="1:9" x14ac:dyDescent="0.35">
      <c r="A425" t="s">
        <v>3127</v>
      </c>
      <c r="B425" s="28" t="s">
        <v>1338</v>
      </c>
      <c r="C425" s="71">
        <v>0.45</v>
      </c>
      <c r="D425" s="28" t="s">
        <v>990</v>
      </c>
      <c r="E425" s="28" t="s">
        <v>1063</v>
      </c>
      <c r="F425" s="28" t="s">
        <v>826</v>
      </c>
      <c r="G425" s="28">
        <v>9</v>
      </c>
      <c r="H425" s="28" t="s">
        <v>1331</v>
      </c>
      <c r="I425" s="28" t="s">
        <v>1332</v>
      </c>
    </row>
    <row r="426" spans="1:9" x14ac:dyDescent="0.35">
      <c r="A426" t="s">
        <v>3128</v>
      </c>
      <c r="B426" s="28" t="s">
        <v>1339</v>
      </c>
      <c r="C426" s="71">
        <v>0.32</v>
      </c>
      <c r="D426" s="28" t="s">
        <v>879</v>
      </c>
      <c r="E426" s="28" t="s">
        <v>906</v>
      </c>
      <c r="F426" s="28" t="s">
        <v>826</v>
      </c>
      <c r="G426" s="28">
        <v>9</v>
      </c>
      <c r="H426" s="28" t="s">
        <v>1331</v>
      </c>
      <c r="I426" s="28" t="s">
        <v>1332</v>
      </c>
    </row>
    <row r="427" spans="1:9" x14ac:dyDescent="0.35">
      <c r="A427" t="s">
        <v>3129</v>
      </c>
      <c r="B427" s="28" t="s">
        <v>1340</v>
      </c>
      <c r="C427" s="71">
        <v>0.35</v>
      </c>
      <c r="D427" s="28" t="s">
        <v>854</v>
      </c>
      <c r="E427" s="28" t="s">
        <v>860</v>
      </c>
      <c r="F427" s="28" t="s">
        <v>826</v>
      </c>
      <c r="G427" s="28">
        <v>9</v>
      </c>
      <c r="H427" s="28" t="s">
        <v>1331</v>
      </c>
      <c r="I427" s="28" t="s">
        <v>1332</v>
      </c>
    </row>
    <row r="428" spans="1:9" x14ac:dyDescent="0.35">
      <c r="A428" t="s">
        <v>3130</v>
      </c>
      <c r="B428" s="28" t="s">
        <v>1341</v>
      </c>
      <c r="C428" s="71">
        <v>0.31</v>
      </c>
      <c r="D428" s="28" t="s">
        <v>932</v>
      </c>
      <c r="E428" s="28" t="s">
        <v>870</v>
      </c>
      <c r="F428" s="28" t="s">
        <v>826</v>
      </c>
      <c r="G428" s="28">
        <v>9</v>
      </c>
      <c r="H428" s="28" t="s">
        <v>1331</v>
      </c>
      <c r="I428" s="28" t="s">
        <v>1332</v>
      </c>
    </row>
    <row r="429" spans="1:9" x14ac:dyDescent="0.35">
      <c r="A429" t="s">
        <v>3131</v>
      </c>
      <c r="B429" s="28" t="s">
        <v>1342</v>
      </c>
      <c r="C429" s="71">
        <v>0.1</v>
      </c>
      <c r="D429" s="28" t="s">
        <v>825</v>
      </c>
      <c r="E429" s="28" t="s">
        <v>960</v>
      </c>
      <c r="F429" s="28" t="s">
        <v>826</v>
      </c>
      <c r="G429" s="28">
        <v>9</v>
      </c>
      <c r="H429" s="28" t="s">
        <v>1331</v>
      </c>
      <c r="I429" s="28" t="s">
        <v>1332</v>
      </c>
    </row>
    <row r="430" spans="1:9" x14ac:dyDescent="0.35">
      <c r="A430" t="s">
        <v>3132</v>
      </c>
      <c r="B430" s="28" t="s">
        <v>1343</v>
      </c>
      <c r="C430" s="71">
        <v>0.18</v>
      </c>
      <c r="D430" s="28" t="s">
        <v>865</v>
      </c>
      <c r="E430" s="28" t="s">
        <v>890</v>
      </c>
      <c r="F430" s="28" t="s">
        <v>826</v>
      </c>
      <c r="G430" s="28">
        <v>9</v>
      </c>
      <c r="H430" s="28" t="s">
        <v>1331</v>
      </c>
      <c r="I430" s="28" t="s">
        <v>1332</v>
      </c>
    </row>
    <row r="431" spans="1:9" x14ac:dyDescent="0.35">
      <c r="A431" t="s">
        <v>39</v>
      </c>
      <c r="B431" s="28" t="s">
        <v>40</v>
      </c>
      <c r="C431" s="71">
        <v>0.08</v>
      </c>
      <c r="D431" s="28" t="s">
        <v>960</v>
      </c>
      <c r="E431" s="28" t="s">
        <v>927</v>
      </c>
      <c r="F431" s="28" t="s">
        <v>826</v>
      </c>
      <c r="G431" s="28">
        <v>9</v>
      </c>
      <c r="H431" s="28" t="s">
        <v>1331</v>
      </c>
      <c r="I431" s="28" t="s">
        <v>1332</v>
      </c>
    </row>
    <row r="432" spans="1:9" x14ac:dyDescent="0.35">
      <c r="A432" t="s">
        <v>3133</v>
      </c>
      <c r="B432" s="28" t="s">
        <v>1344</v>
      </c>
      <c r="C432" s="71">
        <v>0.14000000000000001</v>
      </c>
      <c r="D432" s="28" t="s">
        <v>1115</v>
      </c>
      <c r="E432" s="28" t="s">
        <v>886</v>
      </c>
      <c r="F432" s="28" t="s">
        <v>826</v>
      </c>
      <c r="G432" s="28">
        <v>9</v>
      </c>
      <c r="H432" s="28" t="s">
        <v>1331</v>
      </c>
      <c r="I432" s="28" t="s">
        <v>1332</v>
      </c>
    </row>
    <row r="433" spans="1:9" x14ac:dyDescent="0.35">
      <c r="A433" t="s">
        <v>3134</v>
      </c>
      <c r="B433" s="28" t="s">
        <v>1345</v>
      </c>
      <c r="C433" s="71">
        <v>2.1</v>
      </c>
      <c r="D433" s="28" t="s">
        <v>1346</v>
      </c>
      <c r="E433" s="28" t="s">
        <v>839</v>
      </c>
      <c r="F433" s="28" t="s">
        <v>826</v>
      </c>
      <c r="G433" s="28">
        <v>9</v>
      </c>
      <c r="H433" s="28" t="s">
        <v>1331</v>
      </c>
      <c r="I433" s="28" t="s">
        <v>828</v>
      </c>
    </row>
    <row r="434" spans="1:9" x14ac:dyDescent="0.35">
      <c r="A434" t="s">
        <v>3135</v>
      </c>
      <c r="B434" s="28" t="s">
        <v>1347</v>
      </c>
      <c r="C434" s="71">
        <v>0.12</v>
      </c>
      <c r="D434" s="28" t="s">
        <v>893</v>
      </c>
      <c r="E434" s="28" t="s">
        <v>895</v>
      </c>
      <c r="F434" s="28" t="s">
        <v>826</v>
      </c>
      <c r="G434" s="28">
        <v>9</v>
      </c>
      <c r="H434" s="28" t="s">
        <v>1331</v>
      </c>
      <c r="I434" s="28" t="s">
        <v>1332</v>
      </c>
    </row>
    <row r="435" spans="1:9" x14ac:dyDescent="0.35">
      <c r="A435" t="s">
        <v>3136</v>
      </c>
      <c r="B435" s="28" t="s">
        <v>1348</v>
      </c>
      <c r="C435" s="71">
        <v>0.11</v>
      </c>
      <c r="D435" s="28" t="s">
        <v>886</v>
      </c>
      <c r="E435" s="28" t="s">
        <v>895</v>
      </c>
      <c r="F435" s="28" t="s">
        <v>826</v>
      </c>
      <c r="G435" s="28">
        <v>9</v>
      </c>
      <c r="H435" s="28" t="s">
        <v>1331</v>
      </c>
      <c r="I435" s="28" t="s">
        <v>1332</v>
      </c>
    </row>
    <row r="436" spans="1:9" x14ac:dyDescent="0.35">
      <c r="A436" t="s">
        <v>3137</v>
      </c>
      <c r="B436" s="28" t="s">
        <v>1349</v>
      </c>
      <c r="C436" s="71">
        <v>0.15</v>
      </c>
      <c r="D436" s="28" t="s">
        <v>890</v>
      </c>
      <c r="E436" s="28" t="s">
        <v>893</v>
      </c>
      <c r="F436" s="28" t="s">
        <v>826</v>
      </c>
      <c r="G436" s="28">
        <v>9</v>
      </c>
      <c r="H436" s="28" t="s">
        <v>1331</v>
      </c>
      <c r="I436" s="28" t="s">
        <v>1332</v>
      </c>
    </row>
    <row r="437" spans="1:9" x14ac:dyDescent="0.35">
      <c r="A437" t="s">
        <v>3140</v>
      </c>
      <c r="B437" s="28" t="s">
        <v>1350</v>
      </c>
      <c r="C437" s="71">
        <v>0.15</v>
      </c>
      <c r="D437" s="28" t="s">
        <v>890</v>
      </c>
      <c r="E437" s="28" t="s">
        <v>893</v>
      </c>
      <c r="F437" s="28" t="s">
        <v>826</v>
      </c>
      <c r="G437" s="28">
        <v>9</v>
      </c>
      <c r="H437" s="28" t="s">
        <v>1331</v>
      </c>
      <c r="I437" s="28" t="s">
        <v>1332</v>
      </c>
    </row>
    <row r="438" spans="1:9" x14ac:dyDescent="0.35">
      <c r="A438" t="s">
        <v>3142</v>
      </c>
      <c r="B438" s="28" t="s">
        <v>1351</v>
      </c>
      <c r="C438" s="71">
        <v>2.1</v>
      </c>
      <c r="D438" s="28" t="s">
        <v>1346</v>
      </c>
      <c r="E438" s="28" t="s">
        <v>839</v>
      </c>
      <c r="F438" s="28" t="s">
        <v>826</v>
      </c>
      <c r="G438" s="28">
        <v>9</v>
      </c>
      <c r="H438" s="28" t="s">
        <v>1331</v>
      </c>
      <c r="I438" s="28" t="s">
        <v>828</v>
      </c>
    </row>
    <row r="439" spans="1:9" x14ac:dyDescent="0.35">
      <c r="A439" t="s">
        <v>3146</v>
      </c>
      <c r="B439" s="28" t="s">
        <v>1352</v>
      </c>
      <c r="C439" s="71">
        <v>0.18</v>
      </c>
      <c r="D439" s="28" t="s">
        <v>865</v>
      </c>
      <c r="E439" s="28" t="s">
        <v>1092</v>
      </c>
      <c r="F439" s="28" t="s">
        <v>826</v>
      </c>
      <c r="G439" s="28">
        <v>14</v>
      </c>
      <c r="H439" s="28" t="s">
        <v>1331</v>
      </c>
      <c r="I439" s="28" t="s">
        <v>828</v>
      </c>
    </row>
    <row r="440" spans="1:9" x14ac:dyDescent="0.35">
      <c r="A440" t="s">
        <v>3150</v>
      </c>
      <c r="B440" s="28" t="s">
        <v>1353</v>
      </c>
      <c r="C440" s="71">
        <v>0.42</v>
      </c>
      <c r="D440" s="28" t="s">
        <v>894</v>
      </c>
      <c r="E440" s="28" t="s">
        <v>876</v>
      </c>
      <c r="F440" s="28" t="s">
        <v>826</v>
      </c>
      <c r="G440" s="28">
        <v>9</v>
      </c>
      <c r="H440" s="28" t="s">
        <v>1331</v>
      </c>
      <c r="I440" s="28" t="s">
        <v>1332</v>
      </c>
    </row>
    <row r="441" spans="1:9" x14ac:dyDescent="0.35">
      <c r="A441" t="s">
        <v>3151</v>
      </c>
      <c r="B441" s="28" t="s">
        <v>1354</v>
      </c>
      <c r="C441" s="71">
        <v>0.37</v>
      </c>
      <c r="D441" s="28" t="s">
        <v>936</v>
      </c>
      <c r="E441" s="28" t="s">
        <v>857</v>
      </c>
      <c r="F441" s="28" t="s">
        <v>826</v>
      </c>
      <c r="G441" s="28">
        <v>9</v>
      </c>
      <c r="H441" s="28" t="s">
        <v>1331</v>
      </c>
      <c r="I441" s="28" t="s">
        <v>1332</v>
      </c>
    </row>
    <row r="442" spans="1:9" x14ac:dyDescent="0.35">
      <c r="A442" t="s">
        <v>3152</v>
      </c>
      <c r="B442" s="28" t="s">
        <v>1355</v>
      </c>
      <c r="C442" s="71">
        <v>0.42</v>
      </c>
      <c r="D442" s="28" t="s">
        <v>894</v>
      </c>
      <c r="E442" s="28" t="s">
        <v>876</v>
      </c>
      <c r="F442" s="28" t="s">
        <v>826</v>
      </c>
      <c r="G442" s="28">
        <v>9</v>
      </c>
      <c r="H442" s="28" t="s">
        <v>1331</v>
      </c>
      <c r="I442" s="28" t="s">
        <v>1332</v>
      </c>
    </row>
    <row r="443" spans="1:9" x14ac:dyDescent="0.35">
      <c r="A443" t="s">
        <v>3153</v>
      </c>
      <c r="B443" s="28" t="s">
        <v>1356</v>
      </c>
      <c r="C443" s="71">
        <v>0.42</v>
      </c>
      <c r="D443" s="28" t="s">
        <v>894</v>
      </c>
      <c r="E443" s="28" t="s">
        <v>876</v>
      </c>
      <c r="F443" s="28" t="s">
        <v>826</v>
      </c>
      <c r="G443" s="28">
        <v>9</v>
      </c>
      <c r="H443" s="28" t="s">
        <v>1331</v>
      </c>
      <c r="I443" s="28" t="s">
        <v>1332</v>
      </c>
    </row>
    <row r="444" spans="1:9" x14ac:dyDescent="0.35">
      <c r="A444" t="s">
        <v>3154</v>
      </c>
      <c r="B444" s="28" t="s">
        <v>1357</v>
      </c>
      <c r="C444" s="71">
        <v>0.96</v>
      </c>
      <c r="D444" s="28" t="s">
        <v>1358</v>
      </c>
      <c r="E444" s="28" t="s">
        <v>859</v>
      </c>
      <c r="F444" s="28" t="s">
        <v>826</v>
      </c>
      <c r="G444" s="28">
        <v>9</v>
      </c>
      <c r="H444" s="28" t="s">
        <v>1331</v>
      </c>
      <c r="I444" s="28" t="s">
        <v>1332</v>
      </c>
    </row>
    <row r="445" spans="1:9" x14ac:dyDescent="0.35">
      <c r="A445" t="s">
        <v>3156</v>
      </c>
      <c r="B445" s="28" t="s">
        <v>1359</v>
      </c>
      <c r="C445" s="71">
        <v>0.18</v>
      </c>
      <c r="D445" s="28" t="s">
        <v>865</v>
      </c>
      <c r="E445" s="28" t="s">
        <v>1092</v>
      </c>
      <c r="F445" s="28" t="s">
        <v>826</v>
      </c>
      <c r="G445" s="28">
        <v>9</v>
      </c>
      <c r="H445" s="28" t="s">
        <v>1331</v>
      </c>
      <c r="I445" s="28" t="s">
        <v>828</v>
      </c>
    </row>
    <row r="446" spans="1:9" x14ac:dyDescent="0.35">
      <c r="A446" t="s">
        <v>3161</v>
      </c>
      <c r="B446" s="28" t="s">
        <v>1360</v>
      </c>
      <c r="C446" s="71">
        <v>0.4</v>
      </c>
      <c r="D446" s="28" t="s">
        <v>848</v>
      </c>
      <c r="E446" s="28" t="s">
        <v>1308</v>
      </c>
      <c r="F446" s="28" t="s">
        <v>826</v>
      </c>
      <c r="G446" s="28">
        <v>10</v>
      </c>
      <c r="H446" s="28" t="s">
        <v>1361</v>
      </c>
      <c r="I446" s="28" t="s">
        <v>828</v>
      </c>
    </row>
    <row r="447" spans="1:9" x14ac:dyDescent="0.35">
      <c r="A447" t="s">
        <v>3163</v>
      </c>
      <c r="B447" s="28" t="s">
        <v>1362</v>
      </c>
      <c r="C447" s="71">
        <v>0.4</v>
      </c>
      <c r="D447" s="28" t="s">
        <v>848</v>
      </c>
      <c r="E447" s="28" t="s">
        <v>1308</v>
      </c>
      <c r="F447" s="28" t="s">
        <v>826</v>
      </c>
      <c r="G447" s="28">
        <v>10</v>
      </c>
      <c r="H447" s="28" t="s">
        <v>1361</v>
      </c>
      <c r="I447" s="28" t="s">
        <v>828</v>
      </c>
    </row>
    <row r="448" spans="1:9" x14ac:dyDescent="0.35">
      <c r="A448" t="s">
        <v>3165</v>
      </c>
      <c r="B448" s="28" t="s">
        <v>1363</v>
      </c>
      <c r="C448" s="71">
        <v>0.4</v>
      </c>
      <c r="D448" s="28" t="s">
        <v>848</v>
      </c>
      <c r="E448" s="28" t="s">
        <v>1308</v>
      </c>
      <c r="F448" s="28" t="s">
        <v>826</v>
      </c>
      <c r="G448" s="28">
        <v>10</v>
      </c>
      <c r="H448" s="28" t="s">
        <v>1361</v>
      </c>
      <c r="I448" s="28" t="s">
        <v>828</v>
      </c>
    </row>
    <row r="449" spans="1:9" x14ac:dyDescent="0.35">
      <c r="A449" t="s">
        <v>3166</v>
      </c>
      <c r="B449" s="28" t="s">
        <v>1364</v>
      </c>
      <c r="C449" s="71">
        <v>0.4</v>
      </c>
      <c r="D449" s="28" t="s">
        <v>848</v>
      </c>
      <c r="E449" s="28" t="s">
        <v>1308</v>
      </c>
      <c r="F449" s="28" t="s">
        <v>826</v>
      </c>
      <c r="G449" s="28">
        <v>10</v>
      </c>
      <c r="H449" s="28" t="s">
        <v>1361</v>
      </c>
      <c r="I449" s="28" t="s">
        <v>828</v>
      </c>
    </row>
    <row r="450" spans="1:9" x14ac:dyDescent="0.35">
      <c r="A450" t="s">
        <v>146</v>
      </c>
      <c r="B450" s="28" t="s">
        <v>147</v>
      </c>
      <c r="C450" s="71">
        <v>0.56000000000000005</v>
      </c>
      <c r="D450" s="28" t="s">
        <v>926</v>
      </c>
      <c r="E450" s="28" t="s">
        <v>857</v>
      </c>
      <c r="F450" s="28" t="s">
        <v>826</v>
      </c>
      <c r="G450" s="28">
        <v>10</v>
      </c>
      <c r="H450" s="28" t="s">
        <v>1361</v>
      </c>
      <c r="I450" s="28" t="s">
        <v>828</v>
      </c>
    </row>
    <row r="451" spans="1:9" x14ac:dyDescent="0.35">
      <c r="A451" t="s">
        <v>3170</v>
      </c>
      <c r="B451" s="28" t="s">
        <v>1365</v>
      </c>
      <c r="C451" s="71">
        <v>0.54</v>
      </c>
      <c r="D451" s="28" t="s">
        <v>1366</v>
      </c>
      <c r="E451" s="28" t="s">
        <v>1115</v>
      </c>
      <c r="F451" s="28" t="s">
        <v>826</v>
      </c>
      <c r="G451" s="28">
        <v>10</v>
      </c>
      <c r="H451" s="28" t="s">
        <v>1361</v>
      </c>
      <c r="I451" s="28" t="s">
        <v>828</v>
      </c>
    </row>
    <row r="452" spans="1:9" x14ac:dyDescent="0.35">
      <c r="A452" t="s">
        <v>3171</v>
      </c>
      <c r="B452" s="28" t="s">
        <v>1367</v>
      </c>
      <c r="C452" s="71">
        <v>0.56999999999999995</v>
      </c>
      <c r="D452" s="28" t="s">
        <v>1368</v>
      </c>
      <c r="E452" s="28" t="s">
        <v>860</v>
      </c>
      <c r="F452" s="28" t="s">
        <v>826</v>
      </c>
      <c r="G452" s="28">
        <v>10</v>
      </c>
      <c r="H452" s="28" t="s">
        <v>1361</v>
      </c>
      <c r="I452" s="28" t="s">
        <v>828</v>
      </c>
    </row>
    <row r="453" spans="1:9" x14ac:dyDescent="0.35">
      <c r="A453" t="s">
        <v>3174</v>
      </c>
      <c r="B453" s="28" t="s">
        <v>1369</v>
      </c>
      <c r="C453" s="71">
        <v>0.28000000000000003</v>
      </c>
      <c r="D453" s="28" t="s">
        <v>860</v>
      </c>
      <c r="E453" s="28" t="s">
        <v>977</v>
      </c>
      <c r="F453" s="28" t="s">
        <v>826</v>
      </c>
      <c r="G453" s="28">
        <v>10</v>
      </c>
      <c r="H453" s="28" t="s">
        <v>1361</v>
      </c>
      <c r="I453" s="28" t="s">
        <v>828</v>
      </c>
    </row>
    <row r="454" spans="1:9" x14ac:dyDescent="0.35">
      <c r="A454" t="s">
        <v>3179</v>
      </c>
      <c r="B454" s="28" t="s">
        <v>1370</v>
      </c>
      <c r="C454" s="71">
        <v>0.24</v>
      </c>
      <c r="D454" s="28" t="s">
        <v>915</v>
      </c>
      <c r="E454" s="28" t="s">
        <v>916</v>
      </c>
      <c r="F454" s="28" t="s">
        <v>826</v>
      </c>
      <c r="G454" s="28">
        <v>9</v>
      </c>
      <c r="H454" s="28" t="s">
        <v>1371</v>
      </c>
      <c r="I454" s="28" t="s">
        <v>828</v>
      </c>
    </row>
    <row r="455" spans="1:9" x14ac:dyDescent="0.35">
      <c r="A455" t="s">
        <v>3181</v>
      </c>
      <c r="B455" s="28" t="s">
        <v>1372</v>
      </c>
      <c r="C455" s="71">
        <v>0.24</v>
      </c>
      <c r="D455" s="28" t="s">
        <v>915</v>
      </c>
      <c r="E455" s="28" t="s">
        <v>916</v>
      </c>
      <c r="F455" s="28" t="s">
        <v>826</v>
      </c>
      <c r="G455" s="28">
        <v>9</v>
      </c>
      <c r="H455" s="28" t="s">
        <v>1371</v>
      </c>
      <c r="I455" s="28" t="s">
        <v>828</v>
      </c>
    </row>
    <row r="456" spans="1:9" x14ac:dyDescent="0.35">
      <c r="A456" t="s">
        <v>3183</v>
      </c>
      <c r="B456" s="28" t="s">
        <v>1373</v>
      </c>
      <c r="C456" s="71">
        <v>0.24</v>
      </c>
      <c r="D456" s="28" t="s">
        <v>915</v>
      </c>
      <c r="E456" s="28" t="s">
        <v>916</v>
      </c>
      <c r="F456" s="28" t="s">
        <v>826</v>
      </c>
      <c r="G456" s="28">
        <v>9</v>
      </c>
      <c r="H456" s="28" t="s">
        <v>1371</v>
      </c>
      <c r="I456" s="28" t="s">
        <v>828</v>
      </c>
    </row>
    <row r="457" spans="1:9" x14ac:dyDescent="0.35">
      <c r="A457" t="s">
        <v>474</v>
      </c>
      <c r="B457" s="28" t="s">
        <v>475</v>
      </c>
      <c r="C457" s="71">
        <v>0.52</v>
      </c>
      <c r="D457" s="28" t="s">
        <v>976</v>
      </c>
      <c r="E457" s="28" t="s">
        <v>1374</v>
      </c>
      <c r="F457" s="28" t="s">
        <v>826</v>
      </c>
      <c r="G457" s="28">
        <v>9</v>
      </c>
      <c r="H457" s="28" t="s">
        <v>1331</v>
      </c>
      <c r="I457" s="28" t="s">
        <v>1375</v>
      </c>
    </row>
    <row r="458" spans="1:9" x14ac:dyDescent="0.35">
      <c r="A458" t="s">
        <v>3189</v>
      </c>
      <c r="B458" s="28" t="s">
        <v>1376</v>
      </c>
      <c r="C458" s="71">
        <v>0.74</v>
      </c>
      <c r="D458" s="28" t="s">
        <v>904</v>
      </c>
      <c r="E458" s="28" t="s">
        <v>1377</v>
      </c>
      <c r="F458" s="28" t="s">
        <v>826</v>
      </c>
      <c r="G458" s="28">
        <v>9</v>
      </c>
      <c r="H458" s="28" t="s">
        <v>1331</v>
      </c>
      <c r="I458" s="28" t="s">
        <v>1022</v>
      </c>
    </row>
    <row r="459" spans="1:9" x14ac:dyDescent="0.35">
      <c r="A459" t="s">
        <v>470</v>
      </c>
      <c r="B459" s="28" t="s">
        <v>471</v>
      </c>
      <c r="C459" s="71">
        <v>1.1000000000000001</v>
      </c>
      <c r="D459" s="28" t="s">
        <v>824</v>
      </c>
      <c r="E459" s="28" t="s">
        <v>845</v>
      </c>
      <c r="F459" s="28" t="s">
        <v>826</v>
      </c>
      <c r="G459" s="28">
        <v>9</v>
      </c>
      <c r="H459" s="28" t="s">
        <v>1361</v>
      </c>
      <c r="I459" s="28" t="s">
        <v>828</v>
      </c>
    </row>
    <row r="460" spans="1:9" x14ac:dyDescent="0.35">
      <c r="A460" t="s">
        <v>3191</v>
      </c>
      <c r="B460" s="28" t="s">
        <v>1378</v>
      </c>
      <c r="C460" s="71">
        <v>0.74</v>
      </c>
      <c r="D460" s="28" t="s">
        <v>904</v>
      </c>
      <c r="E460" s="28" t="s">
        <v>1377</v>
      </c>
      <c r="F460" s="28" t="s">
        <v>826</v>
      </c>
      <c r="G460" s="28">
        <v>9</v>
      </c>
      <c r="H460" s="28" t="s">
        <v>1361</v>
      </c>
      <c r="I460" s="28" t="s">
        <v>1022</v>
      </c>
    </row>
    <row r="461" spans="1:9" x14ac:dyDescent="0.35">
      <c r="A461" t="s">
        <v>3192</v>
      </c>
      <c r="B461" s="28" t="s">
        <v>1379</v>
      </c>
      <c r="C461" s="71">
        <v>0.74</v>
      </c>
      <c r="D461" s="28" t="s">
        <v>904</v>
      </c>
      <c r="E461" s="28" t="s">
        <v>1377</v>
      </c>
      <c r="F461" s="28" t="s">
        <v>826</v>
      </c>
      <c r="G461" s="28">
        <v>9</v>
      </c>
      <c r="H461" s="28" t="s">
        <v>1361</v>
      </c>
      <c r="I461" s="28" t="s">
        <v>1022</v>
      </c>
    </row>
    <row r="462" spans="1:9" x14ac:dyDescent="0.35">
      <c r="A462" t="s">
        <v>610</v>
      </c>
      <c r="B462" s="28" t="s">
        <v>611</v>
      </c>
      <c r="C462" s="71">
        <v>0.74</v>
      </c>
      <c r="D462" s="28" t="s">
        <v>904</v>
      </c>
      <c r="E462" s="28" t="s">
        <v>1377</v>
      </c>
      <c r="F462" s="28" t="s">
        <v>826</v>
      </c>
      <c r="G462" s="28">
        <v>9</v>
      </c>
      <c r="H462" s="28" t="s">
        <v>1361</v>
      </c>
      <c r="I462" s="28" t="s">
        <v>1022</v>
      </c>
    </row>
    <row r="463" spans="1:9" x14ac:dyDescent="0.35">
      <c r="A463" t="s">
        <v>3194</v>
      </c>
      <c r="B463" s="28" t="s">
        <v>1380</v>
      </c>
      <c r="C463" s="71">
        <v>1.1000000000000001</v>
      </c>
      <c r="D463" s="28" t="s">
        <v>824</v>
      </c>
      <c r="E463" s="28" t="s">
        <v>845</v>
      </c>
      <c r="F463" s="28" t="s">
        <v>826</v>
      </c>
      <c r="G463" s="28">
        <v>9</v>
      </c>
      <c r="H463" s="28" t="s">
        <v>1361</v>
      </c>
      <c r="I463" s="28" t="s">
        <v>828</v>
      </c>
    </row>
    <row r="464" spans="1:9" x14ac:dyDescent="0.35">
      <c r="A464" t="s">
        <v>3197</v>
      </c>
      <c r="B464" s="28" t="s">
        <v>1381</v>
      </c>
      <c r="C464" s="71">
        <v>0.7</v>
      </c>
      <c r="D464" s="28" t="s">
        <v>831</v>
      </c>
      <c r="E464" s="28" t="s">
        <v>851</v>
      </c>
      <c r="F464" s="28" t="s">
        <v>826</v>
      </c>
      <c r="G464" s="28">
        <v>9</v>
      </c>
      <c r="H464" s="28" t="s">
        <v>1331</v>
      </c>
      <c r="I464" s="28" t="s">
        <v>828</v>
      </c>
    </row>
    <row r="465" spans="1:9" x14ac:dyDescent="0.35">
      <c r="A465" t="s">
        <v>704</v>
      </c>
      <c r="B465" s="28" t="s">
        <v>1382</v>
      </c>
      <c r="C465" s="71">
        <v>0.44</v>
      </c>
      <c r="D465" s="28" t="s">
        <v>1036</v>
      </c>
      <c r="E465" s="28" t="s">
        <v>890</v>
      </c>
      <c r="F465" s="28" t="s">
        <v>826</v>
      </c>
      <c r="G465" s="28">
        <v>9</v>
      </c>
      <c r="H465" s="28" t="s">
        <v>1361</v>
      </c>
      <c r="I465" s="28" t="s">
        <v>828</v>
      </c>
    </row>
    <row r="466" spans="1:9" x14ac:dyDescent="0.35">
      <c r="A466" t="s">
        <v>3201</v>
      </c>
      <c r="B466" s="28" t="s">
        <v>1383</v>
      </c>
      <c r="C466" s="71">
        <v>0.75</v>
      </c>
      <c r="D466" s="28" t="s">
        <v>1384</v>
      </c>
      <c r="E466" s="28" t="s">
        <v>915</v>
      </c>
      <c r="F466" s="28" t="s">
        <v>826</v>
      </c>
      <c r="G466" s="28">
        <v>10</v>
      </c>
      <c r="H466" s="28" t="s">
        <v>1361</v>
      </c>
      <c r="I466" s="28" t="s">
        <v>828</v>
      </c>
    </row>
    <row r="467" spans="1:9" x14ac:dyDescent="0.35">
      <c r="A467" t="s">
        <v>3202</v>
      </c>
      <c r="B467" s="28" t="s">
        <v>1385</v>
      </c>
      <c r="C467" s="71">
        <v>0.75</v>
      </c>
      <c r="D467" s="28" t="s">
        <v>1384</v>
      </c>
      <c r="E467" s="28" t="s">
        <v>915</v>
      </c>
      <c r="F467" s="28" t="s">
        <v>826</v>
      </c>
      <c r="G467" s="28">
        <v>10</v>
      </c>
      <c r="H467" s="28" t="s">
        <v>1361</v>
      </c>
      <c r="I467" s="28" t="s">
        <v>828</v>
      </c>
    </row>
    <row r="468" spans="1:9" x14ac:dyDescent="0.35">
      <c r="A468" t="s">
        <v>3203</v>
      </c>
      <c r="B468" s="28" t="s">
        <v>1386</v>
      </c>
      <c r="C468" s="71">
        <v>0.35</v>
      </c>
      <c r="D468" s="28" t="s">
        <v>854</v>
      </c>
      <c r="E468" s="28" t="s">
        <v>916</v>
      </c>
      <c r="F468" s="28" t="s">
        <v>826</v>
      </c>
      <c r="G468" s="28">
        <v>10</v>
      </c>
      <c r="H468" s="28" t="s">
        <v>1361</v>
      </c>
      <c r="I468" s="28" t="s">
        <v>828</v>
      </c>
    </row>
    <row r="469" spans="1:9" x14ac:dyDescent="0.35">
      <c r="A469" t="s">
        <v>3204</v>
      </c>
      <c r="B469" s="28" t="s">
        <v>1387</v>
      </c>
      <c r="C469" s="71">
        <v>0.35</v>
      </c>
      <c r="D469" s="28" t="s">
        <v>854</v>
      </c>
      <c r="E469" s="28" t="s">
        <v>916</v>
      </c>
      <c r="F469" s="28" t="s">
        <v>826</v>
      </c>
      <c r="G469" s="28">
        <v>9</v>
      </c>
      <c r="H469" s="28" t="s">
        <v>1361</v>
      </c>
      <c r="I469" s="28" t="s">
        <v>828</v>
      </c>
    </row>
    <row r="470" spans="1:9" x14ac:dyDescent="0.35">
      <c r="A470" t="s">
        <v>3209</v>
      </c>
      <c r="B470" s="28" t="s">
        <v>1388</v>
      </c>
      <c r="C470" s="71">
        <v>0.24</v>
      </c>
      <c r="D470" s="28" t="s">
        <v>915</v>
      </c>
      <c r="E470" s="28" t="s">
        <v>916</v>
      </c>
      <c r="F470" s="28" t="s">
        <v>826</v>
      </c>
      <c r="G470" s="28">
        <v>9</v>
      </c>
      <c r="H470" s="28" t="s">
        <v>1371</v>
      </c>
      <c r="I470" s="28" t="s">
        <v>828</v>
      </c>
    </row>
    <row r="471" spans="1:9" x14ac:dyDescent="0.35">
      <c r="A471" t="s">
        <v>3211</v>
      </c>
      <c r="B471" s="28" t="s">
        <v>1389</v>
      </c>
      <c r="C471" s="71">
        <v>0.24</v>
      </c>
      <c r="D471" s="28" t="s">
        <v>915</v>
      </c>
      <c r="E471" s="28" t="s">
        <v>916</v>
      </c>
      <c r="F471" s="28" t="s">
        <v>826</v>
      </c>
      <c r="G471" s="28">
        <v>9</v>
      </c>
      <c r="H471" s="28" t="s">
        <v>1371</v>
      </c>
      <c r="I471" s="28" t="s">
        <v>828</v>
      </c>
    </row>
    <row r="472" spans="1:9" x14ac:dyDescent="0.35">
      <c r="A472" t="s">
        <v>3217</v>
      </c>
      <c r="B472" s="28" t="s">
        <v>1390</v>
      </c>
      <c r="C472" s="71">
        <v>0.11</v>
      </c>
      <c r="D472" s="28" t="s">
        <v>886</v>
      </c>
      <c r="E472" s="28" t="s">
        <v>883</v>
      </c>
      <c r="F472" s="28" t="s">
        <v>826</v>
      </c>
      <c r="G472" s="28">
        <v>14</v>
      </c>
      <c r="H472" s="28" t="s">
        <v>1080</v>
      </c>
      <c r="I472" s="28" t="s">
        <v>828</v>
      </c>
    </row>
    <row r="473" spans="1:9" x14ac:dyDescent="0.35">
      <c r="A473" t="s">
        <v>3218</v>
      </c>
      <c r="B473" s="28" t="s">
        <v>1391</v>
      </c>
      <c r="C473" s="71">
        <v>0.11</v>
      </c>
      <c r="D473" s="28" t="s">
        <v>886</v>
      </c>
      <c r="E473" s="28" t="s">
        <v>883</v>
      </c>
      <c r="F473" s="28" t="s">
        <v>826</v>
      </c>
      <c r="G473" s="28">
        <v>14</v>
      </c>
      <c r="H473" s="28" t="s">
        <v>1080</v>
      </c>
      <c r="I473" s="28" t="s">
        <v>828</v>
      </c>
    </row>
    <row r="474" spans="1:9" x14ac:dyDescent="0.35">
      <c r="A474" t="s">
        <v>3221</v>
      </c>
      <c r="B474" s="28" t="s">
        <v>1392</v>
      </c>
      <c r="C474" s="71">
        <v>0.43</v>
      </c>
      <c r="D474" s="28" t="s">
        <v>939</v>
      </c>
      <c r="E474" s="28" t="s">
        <v>825</v>
      </c>
      <c r="F474" s="28" t="s">
        <v>1393</v>
      </c>
      <c r="G474" s="28">
        <v>9</v>
      </c>
      <c r="H474" s="28" t="s">
        <v>1394</v>
      </c>
      <c r="I474" s="28" t="s">
        <v>828</v>
      </c>
    </row>
    <row r="475" spans="1:9" x14ac:dyDescent="0.35">
      <c r="A475" t="s">
        <v>3224</v>
      </c>
      <c r="B475" s="28" t="s">
        <v>1395</v>
      </c>
      <c r="C475" s="71">
        <v>0.43</v>
      </c>
      <c r="D475" s="28" t="s">
        <v>939</v>
      </c>
      <c r="E475" s="28" t="s">
        <v>825</v>
      </c>
      <c r="F475" s="28" t="s">
        <v>1393</v>
      </c>
      <c r="G475" s="28">
        <v>9</v>
      </c>
      <c r="H475" s="28" t="s">
        <v>1394</v>
      </c>
      <c r="I475" s="28" t="s">
        <v>828</v>
      </c>
    </row>
    <row r="476" spans="1:9" x14ac:dyDescent="0.35">
      <c r="A476" t="s">
        <v>3225</v>
      </c>
      <c r="B476" s="28" t="s">
        <v>1396</v>
      </c>
      <c r="C476" s="71">
        <v>0.43</v>
      </c>
      <c r="D476" s="28" t="s">
        <v>939</v>
      </c>
      <c r="E476" s="28" t="s">
        <v>825</v>
      </c>
      <c r="F476" s="28" t="s">
        <v>1393</v>
      </c>
      <c r="G476" s="28">
        <v>9</v>
      </c>
      <c r="H476" s="28" t="s">
        <v>1394</v>
      </c>
      <c r="I476" s="28" t="s">
        <v>828</v>
      </c>
    </row>
    <row r="477" spans="1:9" x14ac:dyDescent="0.35">
      <c r="A477" t="s">
        <v>3226</v>
      </c>
      <c r="B477" s="28" t="s">
        <v>1397</v>
      </c>
      <c r="C477" s="71">
        <v>0.43</v>
      </c>
      <c r="D477" s="28" t="s">
        <v>939</v>
      </c>
      <c r="E477" s="28" t="s">
        <v>825</v>
      </c>
      <c r="F477" s="28" t="s">
        <v>1393</v>
      </c>
      <c r="G477" s="28">
        <v>10</v>
      </c>
      <c r="H477" s="28" t="s">
        <v>1394</v>
      </c>
      <c r="I477" s="28" t="s">
        <v>828</v>
      </c>
    </row>
    <row r="478" spans="1:9" x14ac:dyDescent="0.35">
      <c r="A478" t="s">
        <v>584</v>
      </c>
      <c r="B478" s="28" t="s">
        <v>585</v>
      </c>
      <c r="C478" s="71">
        <v>0.74</v>
      </c>
      <c r="D478" s="28" t="s">
        <v>904</v>
      </c>
      <c r="E478" s="28" t="s">
        <v>860</v>
      </c>
      <c r="F478" s="28" t="s">
        <v>826</v>
      </c>
      <c r="G478" s="28">
        <v>9</v>
      </c>
      <c r="H478" s="28" t="s">
        <v>827</v>
      </c>
      <c r="I478" s="28" t="s">
        <v>828</v>
      </c>
    </row>
    <row r="479" spans="1:9" x14ac:dyDescent="0.35">
      <c r="A479" t="s">
        <v>3228</v>
      </c>
      <c r="B479" s="28" t="s">
        <v>1398</v>
      </c>
      <c r="C479" s="71">
        <v>0.33</v>
      </c>
      <c r="D479" s="28" t="s">
        <v>876</v>
      </c>
      <c r="E479" s="28" t="s">
        <v>895</v>
      </c>
      <c r="F479" s="28" t="s">
        <v>1393</v>
      </c>
      <c r="G479" s="28">
        <v>9</v>
      </c>
      <c r="H479" s="28" t="s">
        <v>1394</v>
      </c>
      <c r="I479" s="28" t="s">
        <v>828</v>
      </c>
    </row>
    <row r="480" spans="1:9" x14ac:dyDescent="0.35">
      <c r="A480" t="s">
        <v>3229</v>
      </c>
      <c r="B480" s="28" t="s">
        <v>1399</v>
      </c>
      <c r="C480" s="71">
        <v>0.43</v>
      </c>
      <c r="D480" s="28" t="s">
        <v>939</v>
      </c>
      <c r="E480" s="28" t="s">
        <v>825</v>
      </c>
      <c r="F480" s="28" t="s">
        <v>1393</v>
      </c>
      <c r="G480" s="28">
        <v>9</v>
      </c>
      <c r="H480" s="28" t="s">
        <v>1394</v>
      </c>
      <c r="I480" s="28" t="s">
        <v>828</v>
      </c>
    </row>
    <row r="481" spans="1:9" x14ac:dyDescent="0.35">
      <c r="A481" t="s">
        <v>3231</v>
      </c>
      <c r="B481" s="28" t="s">
        <v>1400</v>
      </c>
      <c r="C481" s="71">
        <v>0.32</v>
      </c>
      <c r="D481" s="28" t="s">
        <v>879</v>
      </c>
      <c r="E481" s="28" t="s">
        <v>913</v>
      </c>
      <c r="F481" s="28" t="s">
        <v>1393</v>
      </c>
      <c r="G481" s="28">
        <v>9</v>
      </c>
      <c r="H481" s="28" t="s">
        <v>1394</v>
      </c>
      <c r="I481" s="28" t="s">
        <v>828</v>
      </c>
    </row>
    <row r="482" spans="1:9" x14ac:dyDescent="0.35">
      <c r="A482" t="s">
        <v>3234</v>
      </c>
      <c r="B482" s="28" t="s">
        <v>1401</v>
      </c>
      <c r="C482" s="71">
        <v>0.43</v>
      </c>
      <c r="D482" s="28" t="s">
        <v>939</v>
      </c>
      <c r="E482" s="28" t="s">
        <v>825</v>
      </c>
      <c r="F482" s="28" t="s">
        <v>1393</v>
      </c>
      <c r="G482" s="28">
        <v>10</v>
      </c>
      <c r="H482" s="28" t="s">
        <v>1394</v>
      </c>
      <c r="I482" s="28" t="s">
        <v>828</v>
      </c>
    </row>
    <row r="483" spans="1:9" x14ac:dyDescent="0.35">
      <c r="A483" t="s">
        <v>3235</v>
      </c>
      <c r="B483" s="28" t="s">
        <v>1402</v>
      </c>
      <c r="C483" s="71">
        <v>0.33</v>
      </c>
      <c r="D483" s="28" t="s">
        <v>876</v>
      </c>
      <c r="E483" s="28" t="s">
        <v>895</v>
      </c>
      <c r="F483" s="28" t="s">
        <v>1393</v>
      </c>
      <c r="G483" s="28">
        <v>10</v>
      </c>
      <c r="H483" s="28" t="s">
        <v>1394</v>
      </c>
      <c r="I483" s="28" t="s">
        <v>828</v>
      </c>
    </row>
    <row r="484" spans="1:9" x14ac:dyDescent="0.35">
      <c r="A484" t="s">
        <v>3236</v>
      </c>
      <c r="B484" s="28" t="s">
        <v>1403</v>
      </c>
      <c r="C484" s="71">
        <v>0.43</v>
      </c>
      <c r="D484" s="28" t="s">
        <v>939</v>
      </c>
      <c r="E484" s="28" t="s">
        <v>825</v>
      </c>
      <c r="F484" s="28" t="s">
        <v>1393</v>
      </c>
      <c r="G484" s="28">
        <v>10</v>
      </c>
      <c r="H484" s="28" t="s">
        <v>1394</v>
      </c>
      <c r="I484" s="28" t="s">
        <v>828</v>
      </c>
    </row>
    <row r="485" spans="1:9" x14ac:dyDescent="0.35">
      <c r="A485" t="s">
        <v>3237</v>
      </c>
      <c r="B485" s="28" t="s">
        <v>1404</v>
      </c>
      <c r="C485" s="71">
        <v>0.43</v>
      </c>
      <c r="D485" s="28" t="s">
        <v>939</v>
      </c>
      <c r="E485" s="28" t="s">
        <v>825</v>
      </c>
      <c r="F485" s="28" t="s">
        <v>1393</v>
      </c>
      <c r="G485" s="28">
        <v>10</v>
      </c>
      <c r="H485" s="28" t="s">
        <v>1394</v>
      </c>
      <c r="I485" s="28" t="s">
        <v>828</v>
      </c>
    </row>
    <row r="486" spans="1:9" x14ac:dyDescent="0.35">
      <c r="A486" t="s">
        <v>3239</v>
      </c>
      <c r="B486" s="28" t="s">
        <v>1405</v>
      </c>
      <c r="C486" s="71">
        <v>0.26</v>
      </c>
      <c r="D486" s="28" t="s">
        <v>906</v>
      </c>
      <c r="E486" s="28" t="s">
        <v>1115</v>
      </c>
      <c r="F486" s="28" t="s">
        <v>826</v>
      </c>
      <c r="G486" s="28">
        <v>9</v>
      </c>
      <c r="H486" s="28" t="s">
        <v>1394</v>
      </c>
      <c r="I486" s="28" t="s">
        <v>828</v>
      </c>
    </row>
    <row r="487" spans="1:9" x14ac:dyDescent="0.35">
      <c r="A487" t="s">
        <v>3240</v>
      </c>
      <c r="B487" s="28" t="s">
        <v>1406</v>
      </c>
      <c r="C487" s="71">
        <v>0.33</v>
      </c>
      <c r="D487" s="28" t="s">
        <v>876</v>
      </c>
      <c r="E487" s="28" t="s">
        <v>960</v>
      </c>
      <c r="F487" s="28" t="s">
        <v>1393</v>
      </c>
      <c r="G487" s="28">
        <v>9</v>
      </c>
      <c r="H487" s="28" t="s">
        <v>1394</v>
      </c>
      <c r="I487" s="28" t="s">
        <v>828</v>
      </c>
    </row>
    <row r="488" spans="1:9" x14ac:dyDescent="0.35">
      <c r="A488" t="s">
        <v>3241</v>
      </c>
      <c r="B488" s="28" t="s">
        <v>1407</v>
      </c>
      <c r="C488" s="71">
        <v>0.33</v>
      </c>
      <c r="D488" s="28" t="s">
        <v>876</v>
      </c>
      <c r="E488" s="28" t="s">
        <v>960</v>
      </c>
      <c r="F488" s="28" t="s">
        <v>1393</v>
      </c>
      <c r="G488" s="28">
        <v>9</v>
      </c>
      <c r="H488" s="28" t="s">
        <v>1394</v>
      </c>
      <c r="I488" s="28" t="s">
        <v>828</v>
      </c>
    </row>
    <row r="489" spans="1:9" x14ac:dyDescent="0.35">
      <c r="A489" t="s">
        <v>3242</v>
      </c>
      <c r="B489" s="28" t="s">
        <v>1408</v>
      </c>
      <c r="C489" s="71">
        <v>0.26</v>
      </c>
      <c r="D489" s="28" t="s">
        <v>906</v>
      </c>
      <c r="E489" s="28" t="s">
        <v>1115</v>
      </c>
      <c r="F489" s="28" t="s">
        <v>826</v>
      </c>
      <c r="G489" s="28">
        <v>9</v>
      </c>
      <c r="H489" s="28" t="s">
        <v>1394</v>
      </c>
      <c r="I489" s="28" t="s">
        <v>828</v>
      </c>
    </row>
    <row r="490" spans="1:9" x14ac:dyDescent="0.35">
      <c r="A490" t="s">
        <v>3243</v>
      </c>
      <c r="B490" s="28" t="s">
        <v>1409</v>
      </c>
      <c r="C490" s="71">
        <v>0.26</v>
      </c>
      <c r="D490" s="28" t="s">
        <v>906</v>
      </c>
      <c r="E490" s="28" t="s">
        <v>890</v>
      </c>
      <c r="F490" s="28" t="s">
        <v>826</v>
      </c>
      <c r="G490" s="28">
        <v>9</v>
      </c>
      <c r="H490" s="28" t="s">
        <v>1394</v>
      </c>
      <c r="I490" s="28" t="s">
        <v>828</v>
      </c>
    </row>
    <row r="491" spans="1:9" x14ac:dyDescent="0.35">
      <c r="A491" t="s">
        <v>3244</v>
      </c>
      <c r="B491" s="28" t="s">
        <v>1410</v>
      </c>
      <c r="C491" s="71">
        <v>0.2</v>
      </c>
      <c r="D491" s="28" t="s">
        <v>901</v>
      </c>
      <c r="E491" s="28" t="s">
        <v>977</v>
      </c>
      <c r="F491" s="28" t="s">
        <v>826</v>
      </c>
      <c r="G491" s="28">
        <v>9</v>
      </c>
      <c r="H491" s="28" t="s">
        <v>1394</v>
      </c>
      <c r="I491" s="28" t="s">
        <v>828</v>
      </c>
    </row>
    <row r="492" spans="1:9" x14ac:dyDescent="0.35">
      <c r="A492" t="s">
        <v>3247</v>
      </c>
      <c r="B492" s="28" t="s">
        <v>1411</v>
      </c>
      <c r="C492" s="71">
        <v>0.63</v>
      </c>
      <c r="D492" s="28" t="s">
        <v>835</v>
      </c>
      <c r="E492" s="28" t="s">
        <v>908</v>
      </c>
      <c r="F492" s="28" t="s">
        <v>826</v>
      </c>
      <c r="G492" s="28">
        <v>9</v>
      </c>
      <c r="H492" s="28" t="s">
        <v>1394</v>
      </c>
      <c r="I492" s="28" t="s">
        <v>828</v>
      </c>
    </row>
    <row r="493" spans="1:9" x14ac:dyDescent="0.35">
      <c r="A493" t="s">
        <v>3248</v>
      </c>
      <c r="B493" s="28" t="s">
        <v>1412</v>
      </c>
      <c r="C493" s="71">
        <v>0.43</v>
      </c>
      <c r="D493" s="28" t="s">
        <v>939</v>
      </c>
      <c r="E493" s="28" t="s">
        <v>825</v>
      </c>
      <c r="F493" s="28" t="s">
        <v>826</v>
      </c>
      <c r="G493" s="28">
        <v>9</v>
      </c>
      <c r="H493" s="28" t="s">
        <v>1394</v>
      </c>
      <c r="I493" s="28" t="s">
        <v>828</v>
      </c>
    </row>
    <row r="494" spans="1:9" x14ac:dyDescent="0.35">
      <c r="A494" t="s">
        <v>3249</v>
      </c>
      <c r="B494" s="28" t="s">
        <v>1413</v>
      </c>
      <c r="C494" s="71">
        <v>0.43</v>
      </c>
      <c r="D494" s="28" t="s">
        <v>939</v>
      </c>
      <c r="E494" s="28" t="s">
        <v>825</v>
      </c>
      <c r="F494" s="28" t="s">
        <v>826</v>
      </c>
      <c r="G494" s="28">
        <v>9</v>
      </c>
      <c r="H494" s="28" t="s">
        <v>1394</v>
      </c>
      <c r="I494" s="28" t="s">
        <v>828</v>
      </c>
    </row>
    <row r="495" spans="1:9" x14ac:dyDescent="0.35">
      <c r="A495" t="s">
        <v>3250</v>
      </c>
      <c r="B495" s="28" t="s">
        <v>1414</v>
      </c>
      <c r="C495" s="71">
        <v>0.43</v>
      </c>
      <c r="D495" s="28" t="s">
        <v>939</v>
      </c>
      <c r="E495" s="28" t="s">
        <v>825</v>
      </c>
      <c r="F495" s="28" t="s">
        <v>826</v>
      </c>
      <c r="G495" s="28">
        <v>9</v>
      </c>
      <c r="H495" s="28" t="s">
        <v>1394</v>
      </c>
      <c r="I495" s="28" t="s">
        <v>828</v>
      </c>
    </row>
    <row r="496" spans="1:9" x14ac:dyDescent="0.35">
      <c r="A496" t="s">
        <v>3251</v>
      </c>
      <c r="B496" s="28" t="s">
        <v>1415</v>
      </c>
      <c r="C496" s="71">
        <v>0.63</v>
      </c>
      <c r="D496" s="28" t="s">
        <v>835</v>
      </c>
      <c r="E496" s="28" t="s">
        <v>908</v>
      </c>
      <c r="F496" s="28" t="s">
        <v>826</v>
      </c>
      <c r="G496" s="28">
        <v>9</v>
      </c>
      <c r="H496" s="28" t="s">
        <v>1394</v>
      </c>
      <c r="I496" s="28" t="s">
        <v>828</v>
      </c>
    </row>
    <row r="497" spans="1:9" x14ac:dyDescent="0.35">
      <c r="A497" t="s">
        <v>3252</v>
      </c>
      <c r="B497" s="28" t="s">
        <v>1416</v>
      </c>
      <c r="C497" s="71">
        <v>0.43</v>
      </c>
      <c r="D497" s="28" t="s">
        <v>939</v>
      </c>
      <c r="E497" s="28" t="s">
        <v>825</v>
      </c>
      <c r="F497" s="28" t="s">
        <v>826</v>
      </c>
      <c r="G497" s="28">
        <v>9</v>
      </c>
      <c r="H497" s="28" t="s">
        <v>1394</v>
      </c>
      <c r="I497" s="28" t="s">
        <v>828</v>
      </c>
    </row>
    <row r="498" spans="1:9" x14ac:dyDescent="0.35">
      <c r="A498" t="s">
        <v>3253</v>
      </c>
      <c r="B498" s="28" t="s">
        <v>1417</v>
      </c>
      <c r="C498" s="71">
        <v>0.43</v>
      </c>
      <c r="D498" s="28" t="s">
        <v>939</v>
      </c>
      <c r="E498" s="28" t="s">
        <v>825</v>
      </c>
      <c r="F498" s="28" t="s">
        <v>826</v>
      </c>
      <c r="G498" s="28">
        <v>9</v>
      </c>
      <c r="H498" s="28" t="s">
        <v>1394</v>
      </c>
      <c r="I498" s="28" t="s">
        <v>828</v>
      </c>
    </row>
    <row r="499" spans="1:9" x14ac:dyDescent="0.35">
      <c r="A499" t="s">
        <v>3256</v>
      </c>
      <c r="B499" s="28" t="s">
        <v>1418</v>
      </c>
      <c r="C499" s="71">
        <v>0.12</v>
      </c>
      <c r="D499" s="28" t="s">
        <v>893</v>
      </c>
      <c r="E499" s="28" t="s">
        <v>883</v>
      </c>
      <c r="F499" s="28" t="s">
        <v>826</v>
      </c>
      <c r="G499" s="28">
        <v>9</v>
      </c>
      <c r="H499" s="28" t="s">
        <v>1394</v>
      </c>
      <c r="I499" s="28" t="s">
        <v>828</v>
      </c>
    </row>
    <row r="500" spans="1:9" x14ac:dyDescent="0.35">
      <c r="A500" t="s">
        <v>3257</v>
      </c>
      <c r="B500" s="28" t="s">
        <v>1419</v>
      </c>
      <c r="C500" s="71">
        <v>0.12</v>
      </c>
      <c r="D500" s="28" t="s">
        <v>893</v>
      </c>
      <c r="E500" s="28" t="s">
        <v>883</v>
      </c>
      <c r="F500" s="28" t="s">
        <v>826</v>
      </c>
      <c r="G500" s="28">
        <v>9</v>
      </c>
      <c r="H500" s="28" t="s">
        <v>1394</v>
      </c>
      <c r="I500" s="28" t="s">
        <v>828</v>
      </c>
    </row>
    <row r="501" spans="1:9" x14ac:dyDescent="0.35">
      <c r="A501" t="s">
        <v>3258</v>
      </c>
      <c r="B501" s="28" t="s">
        <v>1420</v>
      </c>
      <c r="C501" s="71">
        <v>0.12</v>
      </c>
      <c r="D501" s="28" t="s">
        <v>893</v>
      </c>
      <c r="E501" s="28" t="s">
        <v>883</v>
      </c>
      <c r="F501" s="28" t="s">
        <v>826</v>
      </c>
      <c r="G501" s="28">
        <v>9</v>
      </c>
      <c r="H501" s="28" t="s">
        <v>1394</v>
      </c>
      <c r="I501" s="28" t="s">
        <v>828</v>
      </c>
    </row>
    <row r="502" spans="1:9" x14ac:dyDescent="0.35">
      <c r="A502" t="s">
        <v>3262</v>
      </c>
      <c r="B502" s="28" t="s">
        <v>1421</v>
      </c>
      <c r="C502" s="71">
        <v>0.12</v>
      </c>
      <c r="D502" s="28" t="s">
        <v>893</v>
      </c>
      <c r="E502" s="28" t="s">
        <v>883</v>
      </c>
      <c r="F502" s="28" t="s">
        <v>826</v>
      </c>
      <c r="G502" s="28">
        <v>9</v>
      </c>
      <c r="H502" s="28" t="s">
        <v>1394</v>
      </c>
      <c r="I502" s="28" t="s">
        <v>828</v>
      </c>
    </row>
    <row r="503" spans="1:9" x14ac:dyDescent="0.35">
      <c r="A503" t="s">
        <v>3263</v>
      </c>
      <c r="B503" s="28" t="s">
        <v>1422</v>
      </c>
      <c r="C503" s="71">
        <v>0.12</v>
      </c>
      <c r="D503" s="28" t="s">
        <v>893</v>
      </c>
      <c r="E503" s="28" t="s">
        <v>883</v>
      </c>
      <c r="F503" s="28" t="s">
        <v>826</v>
      </c>
      <c r="G503" s="28">
        <v>9</v>
      </c>
      <c r="H503" s="28" t="s">
        <v>1394</v>
      </c>
      <c r="I503" s="28" t="s">
        <v>828</v>
      </c>
    </row>
    <row r="504" spans="1:9" x14ac:dyDescent="0.35">
      <c r="A504" t="s">
        <v>3264</v>
      </c>
      <c r="B504" s="28" t="s">
        <v>1423</v>
      </c>
      <c r="C504" s="71">
        <v>0.12</v>
      </c>
      <c r="D504" s="28" t="s">
        <v>893</v>
      </c>
      <c r="E504" s="28" t="s">
        <v>883</v>
      </c>
      <c r="F504" s="28" t="s">
        <v>826</v>
      </c>
      <c r="G504" s="28">
        <v>9</v>
      </c>
      <c r="H504" s="28" t="s">
        <v>1394</v>
      </c>
      <c r="I504" s="28" t="s">
        <v>828</v>
      </c>
    </row>
    <row r="505" spans="1:9" x14ac:dyDescent="0.35">
      <c r="A505" t="s">
        <v>3266</v>
      </c>
      <c r="B505" s="28" t="s">
        <v>1424</v>
      </c>
      <c r="C505" s="71">
        <v>0.12</v>
      </c>
      <c r="D505" s="28" t="s">
        <v>893</v>
      </c>
      <c r="E505" s="28" t="s">
        <v>883</v>
      </c>
      <c r="F505" s="28" t="s">
        <v>826</v>
      </c>
      <c r="G505" s="28">
        <v>9</v>
      </c>
      <c r="H505" s="28" t="s">
        <v>1394</v>
      </c>
      <c r="I505" s="28" t="s">
        <v>828</v>
      </c>
    </row>
    <row r="506" spans="1:9" x14ac:dyDescent="0.35">
      <c r="A506" t="s">
        <v>3267</v>
      </c>
      <c r="B506" s="28" t="s">
        <v>1425</v>
      </c>
      <c r="C506" s="71">
        <v>0.12</v>
      </c>
      <c r="D506" s="28" t="s">
        <v>893</v>
      </c>
      <c r="E506" s="28" t="s">
        <v>883</v>
      </c>
      <c r="F506" s="28" t="s">
        <v>826</v>
      </c>
      <c r="G506" s="28">
        <v>9</v>
      </c>
      <c r="H506" s="28" t="s">
        <v>1394</v>
      </c>
      <c r="I506" s="28" t="s">
        <v>828</v>
      </c>
    </row>
    <row r="507" spans="1:9" x14ac:dyDescent="0.35">
      <c r="A507" t="s">
        <v>3268</v>
      </c>
      <c r="B507" s="28" t="s">
        <v>1426</v>
      </c>
      <c r="C507" s="71">
        <v>0.12</v>
      </c>
      <c r="D507" s="28" t="s">
        <v>893</v>
      </c>
      <c r="E507" s="28" t="s">
        <v>883</v>
      </c>
      <c r="F507" s="28" t="s">
        <v>826</v>
      </c>
      <c r="G507" s="28">
        <v>9</v>
      </c>
      <c r="H507" s="28" t="s">
        <v>1394</v>
      </c>
      <c r="I507" s="28" t="s">
        <v>828</v>
      </c>
    </row>
    <row r="508" spans="1:9" x14ac:dyDescent="0.35">
      <c r="A508" t="s">
        <v>3272</v>
      </c>
      <c r="B508" s="28" t="s">
        <v>1427</v>
      </c>
      <c r="C508" s="71">
        <v>0.12</v>
      </c>
      <c r="D508" s="28" t="s">
        <v>893</v>
      </c>
      <c r="E508" s="28" t="s">
        <v>883</v>
      </c>
      <c r="F508" s="28" t="s">
        <v>826</v>
      </c>
      <c r="G508" s="28">
        <v>9</v>
      </c>
      <c r="H508" s="28" t="s">
        <v>1394</v>
      </c>
      <c r="I508" s="28" t="s">
        <v>828</v>
      </c>
    </row>
    <row r="509" spans="1:9" x14ac:dyDescent="0.35">
      <c r="A509" t="s">
        <v>3273</v>
      </c>
      <c r="B509" s="28" t="s">
        <v>1428</v>
      </c>
      <c r="C509" s="71">
        <v>0.12</v>
      </c>
      <c r="D509" s="28" t="s">
        <v>893</v>
      </c>
      <c r="E509" s="28" t="s">
        <v>883</v>
      </c>
      <c r="F509" s="28" t="s">
        <v>826</v>
      </c>
      <c r="G509" s="28">
        <v>9</v>
      </c>
      <c r="H509" s="28" t="s">
        <v>1394</v>
      </c>
      <c r="I509" s="28" t="s">
        <v>828</v>
      </c>
    </row>
    <row r="510" spans="1:9" x14ac:dyDescent="0.35">
      <c r="A510" t="s">
        <v>3274</v>
      </c>
      <c r="B510" s="28" t="s">
        <v>1429</v>
      </c>
      <c r="C510" s="71">
        <v>0.12</v>
      </c>
      <c r="D510" s="28" t="s">
        <v>893</v>
      </c>
      <c r="E510" s="28" t="s">
        <v>883</v>
      </c>
      <c r="F510" s="28" t="s">
        <v>826</v>
      </c>
      <c r="G510" s="28">
        <v>9</v>
      </c>
      <c r="H510" s="28" t="s">
        <v>1394</v>
      </c>
      <c r="I510" s="28" t="s">
        <v>828</v>
      </c>
    </row>
    <row r="511" spans="1:9" x14ac:dyDescent="0.35">
      <c r="A511" t="s">
        <v>3276</v>
      </c>
      <c r="B511" s="28" t="s">
        <v>1430</v>
      </c>
      <c r="C511" s="71">
        <v>0.12</v>
      </c>
      <c r="D511" s="28" t="s">
        <v>893</v>
      </c>
      <c r="E511" s="28" t="s">
        <v>883</v>
      </c>
      <c r="F511" s="28" t="s">
        <v>826</v>
      </c>
      <c r="G511" s="28">
        <v>9</v>
      </c>
      <c r="H511" s="28" t="s">
        <v>1394</v>
      </c>
      <c r="I511" s="28" t="s">
        <v>828</v>
      </c>
    </row>
    <row r="512" spans="1:9" x14ac:dyDescent="0.35">
      <c r="A512" t="s">
        <v>3282</v>
      </c>
      <c r="B512" s="28" t="s">
        <v>1431</v>
      </c>
      <c r="C512" s="71">
        <v>0.21</v>
      </c>
      <c r="D512" s="28" t="s">
        <v>887</v>
      </c>
      <c r="E512" s="28" t="s">
        <v>913</v>
      </c>
      <c r="F512" s="28" t="s">
        <v>826</v>
      </c>
      <c r="G512" s="28">
        <v>9</v>
      </c>
      <c r="H512" s="28" t="s">
        <v>1371</v>
      </c>
      <c r="I512" s="28" t="s">
        <v>828</v>
      </c>
    </row>
    <row r="513" spans="1:9" x14ac:dyDescent="0.35">
      <c r="A513" t="s">
        <v>3284</v>
      </c>
      <c r="B513" s="28" t="s">
        <v>1432</v>
      </c>
      <c r="C513" s="71">
        <v>0.21</v>
      </c>
      <c r="D513" s="28" t="s">
        <v>887</v>
      </c>
      <c r="E513" s="28" t="s">
        <v>913</v>
      </c>
      <c r="F513" s="28" t="s">
        <v>826</v>
      </c>
      <c r="G513" s="28">
        <v>9</v>
      </c>
      <c r="H513" s="28" t="s">
        <v>1371</v>
      </c>
      <c r="I513" s="28" t="s">
        <v>828</v>
      </c>
    </row>
    <row r="514" spans="1:9" x14ac:dyDescent="0.35">
      <c r="A514" t="s">
        <v>3288</v>
      </c>
      <c r="B514" s="28" t="s">
        <v>1433</v>
      </c>
      <c r="C514" s="71">
        <v>0.21</v>
      </c>
      <c r="D514" s="28" t="s">
        <v>887</v>
      </c>
      <c r="E514" s="28" t="s">
        <v>913</v>
      </c>
      <c r="F514" s="28" t="s">
        <v>826</v>
      </c>
      <c r="G514" s="28">
        <v>9</v>
      </c>
      <c r="H514" s="28" t="s">
        <v>1371</v>
      </c>
      <c r="I514" s="28" t="s">
        <v>828</v>
      </c>
    </row>
    <row r="515" spans="1:9" x14ac:dyDescent="0.35">
      <c r="A515" t="s">
        <v>3291</v>
      </c>
      <c r="B515" s="28" t="s">
        <v>1434</v>
      </c>
      <c r="C515" s="71">
        <v>0.21</v>
      </c>
      <c r="D515" s="28" t="s">
        <v>887</v>
      </c>
      <c r="E515" s="28" t="s">
        <v>913</v>
      </c>
      <c r="F515" s="28" t="s">
        <v>826</v>
      </c>
      <c r="G515" s="28">
        <v>9</v>
      </c>
      <c r="H515" s="28" t="s">
        <v>1371</v>
      </c>
      <c r="I515" s="28" t="s">
        <v>828</v>
      </c>
    </row>
    <row r="516" spans="1:9" x14ac:dyDescent="0.35">
      <c r="A516" t="s">
        <v>3293</v>
      </c>
      <c r="B516" s="28" t="s">
        <v>1435</v>
      </c>
      <c r="C516" s="71">
        <v>0.21</v>
      </c>
      <c r="D516" s="28" t="s">
        <v>887</v>
      </c>
      <c r="E516" s="28" t="s">
        <v>913</v>
      </c>
      <c r="F516" s="28" t="s">
        <v>826</v>
      </c>
      <c r="G516" s="28">
        <v>9</v>
      </c>
      <c r="H516" s="28" t="s">
        <v>1371</v>
      </c>
      <c r="I516" s="28" t="s">
        <v>828</v>
      </c>
    </row>
    <row r="517" spans="1:9" x14ac:dyDescent="0.35">
      <c r="A517" t="s">
        <v>3295</v>
      </c>
      <c r="B517" s="28" t="s">
        <v>1436</v>
      </c>
      <c r="C517" s="71">
        <v>0.21</v>
      </c>
      <c r="D517" s="28" t="s">
        <v>887</v>
      </c>
      <c r="E517" s="28" t="s">
        <v>913</v>
      </c>
      <c r="F517" s="28" t="s">
        <v>826</v>
      </c>
      <c r="G517" s="28">
        <v>9</v>
      </c>
      <c r="H517" s="28" t="s">
        <v>1371</v>
      </c>
      <c r="I517" s="28" t="s">
        <v>828</v>
      </c>
    </row>
    <row r="518" spans="1:9" x14ac:dyDescent="0.35">
      <c r="A518" t="s">
        <v>3297</v>
      </c>
      <c r="B518" s="28" t="s">
        <v>1437</v>
      </c>
      <c r="C518" s="71">
        <v>0.21</v>
      </c>
      <c r="D518" s="28" t="s">
        <v>887</v>
      </c>
      <c r="E518" s="28" t="s">
        <v>913</v>
      </c>
      <c r="F518" s="28" t="s">
        <v>826</v>
      </c>
      <c r="G518" s="28">
        <v>9</v>
      </c>
      <c r="H518" s="28" t="s">
        <v>1371</v>
      </c>
      <c r="I518" s="28" t="s">
        <v>828</v>
      </c>
    </row>
    <row r="519" spans="1:9" x14ac:dyDescent="0.35">
      <c r="A519" t="s">
        <v>3301</v>
      </c>
      <c r="B519" s="28" t="s">
        <v>1438</v>
      </c>
      <c r="C519" s="71">
        <v>0.21</v>
      </c>
      <c r="D519" s="28" t="s">
        <v>887</v>
      </c>
      <c r="E519" s="28" t="s">
        <v>913</v>
      </c>
      <c r="F519" s="28" t="s">
        <v>826</v>
      </c>
      <c r="G519" s="28">
        <v>9</v>
      </c>
      <c r="H519" s="28" t="s">
        <v>1371</v>
      </c>
      <c r="I519" s="28" t="s">
        <v>828</v>
      </c>
    </row>
    <row r="520" spans="1:9" x14ac:dyDescent="0.35">
      <c r="A520" t="s">
        <v>3305</v>
      </c>
      <c r="B520" s="28" t="s">
        <v>1439</v>
      </c>
      <c r="C520" s="71">
        <v>0.21</v>
      </c>
      <c r="D520" s="28" t="s">
        <v>887</v>
      </c>
      <c r="E520" s="28" t="s">
        <v>913</v>
      </c>
      <c r="F520" s="28" t="s">
        <v>826</v>
      </c>
      <c r="G520" s="28">
        <v>9</v>
      </c>
      <c r="H520" s="28" t="s">
        <v>1371</v>
      </c>
      <c r="I520" s="28" t="s">
        <v>828</v>
      </c>
    </row>
    <row r="521" spans="1:9" x14ac:dyDescent="0.35">
      <c r="A521" t="s">
        <v>3310</v>
      </c>
      <c r="B521" s="28" t="s">
        <v>1440</v>
      </c>
      <c r="C521" s="71">
        <v>0.13</v>
      </c>
      <c r="D521" s="28" t="s">
        <v>916</v>
      </c>
      <c r="E521" s="28" t="s">
        <v>883</v>
      </c>
      <c r="F521" s="28" t="s">
        <v>826</v>
      </c>
      <c r="G521" s="28">
        <v>9</v>
      </c>
      <c r="H521" s="28" t="s">
        <v>1080</v>
      </c>
      <c r="I521" s="28" t="s">
        <v>828</v>
      </c>
    </row>
    <row r="522" spans="1:9" x14ac:dyDescent="0.35">
      <c r="A522" t="s">
        <v>3313</v>
      </c>
      <c r="B522" s="28" t="s">
        <v>1441</v>
      </c>
      <c r="C522" s="71">
        <v>0.11</v>
      </c>
      <c r="D522" s="28" t="s">
        <v>886</v>
      </c>
      <c r="E522" s="28" t="s">
        <v>888</v>
      </c>
      <c r="F522" s="28" t="s">
        <v>826</v>
      </c>
      <c r="G522" s="28">
        <v>9</v>
      </c>
      <c r="H522" s="28" t="s">
        <v>1080</v>
      </c>
      <c r="I522" s="28" t="s">
        <v>828</v>
      </c>
    </row>
    <row r="523" spans="1:9" x14ac:dyDescent="0.35">
      <c r="A523" t="s">
        <v>3314</v>
      </c>
      <c r="B523" s="28" t="s">
        <v>1442</v>
      </c>
      <c r="C523" s="71">
        <v>0.13</v>
      </c>
      <c r="D523" s="28" t="s">
        <v>916</v>
      </c>
      <c r="E523" s="28" t="s">
        <v>883</v>
      </c>
      <c r="F523" s="28" t="s">
        <v>826</v>
      </c>
      <c r="G523" s="28">
        <v>9</v>
      </c>
      <c r="H523" s="28" t="s">
        <v>1080</v>
      </c>
      <c r="I523" s="28" t="s">
        <v>828</v>
      </c>
    </row>
    <row r="524" spans="1:9" x14ac:dyDescent="0.35">
      <c r="A524" t="s">
        <v>3315</v>
      </c>
      <c r="B524" s="28" t="s">
        <v>1443</v>
      </c>
      <c r="C524" s="71">
        <v>0.13</v>
      </c>
      <c r="D524" s="28" t="s">
        <v>916</v>
      </c>
      <c r="E524" s="28" t="s">
        <v>883</v>
      </c>
      <c r="F524" s="28" t="s">
        <v>826</v>
      </c>
      <c r="G524" s="28">
        <v>9</v>
      </c>
      <c r="H524" s="28" t="s">
        <v>1080</v>
      </c>
      <c r="I524" s="28" t="s">
        <v>828</v>
      </c>
    </row>
    <row r="525" spans="1:9" x14ac:dyDescent="0.35">
      <c r="A525" t="s">
        <v>770</v>
      </c>
      <c r="B525" s="28" t="s">
        <v>771</v>
      </c>
      <c r="C525" s="71">
        <v>0.15</v>
      </c>
      <c r="D525" s="28" t="s">
        <v>890</v>
      </c>
      <c r="E525" s="28" t="s">
        <v>927</v>
      </c>
      <c r="F525" s="28" t="s">
        <v>826</v>
      </c>
      <c r="G525" s="28">
        <v>9</v>
      </c>
      <c r="H525" s="28" t="s">
        <v>1080</v>
      </c>
      <c r="I525" s="28" t="s">
        <v>828</v>
      </c>
    </row>
    <row r="526" spans="1:9" x14ac:dyDescent="0.35">
      <c r="A526" t="s">
        <v>3317</v>
      </c>
      <c r="B526" s="28" t="s">
        <v>1444</v>
      </c>
      <c r="C526" s="71">
        <v>0.13</v>
      </c>
      <c r="D526" s="28" t="s">
        <v>916</v>
      </c>
      <c r="E526" s="28" t="s">
        <v>883</v>
      </c>
      <c r="F526" s="28" t="s">
        <v>826</v>
      </c>
      <c r="G526" s="28">
        <v>9</v>
      </c>
      <c r="H526" s="28" t="s">
        <v>1080</v>
      </c>
      <c r="I526" s="28" t="s">
        <v>828</v>
      </c>
    </row>
    <row r="527" spans="1:9" x14ac:dyDescent="0.35">
      <c r="A527" t="s">
        <v>3318</v>
      </c>
      <c r="B527" s="28" t="s">
        <v>1445</v>
      </c>
      <c r="C527" s="71">
        <v>0.15</v>
      </c>
      <c r="D527" s="28" t="s">
        <v>890</v>
      </c>
      <c r="E527" s="28" t="s">
        <v>927</v>
      </c>
      <c r="F527" s="28" t="s">
        <v>826</v>
      </c>
      <c r="G527" s="28">
        <v>9</v>
      </c>
      <c r="H527" s="28" t="s">
        <v>1080</v>
      </c>
      <c r="I527" s="28" t="s">
        <v>828</v>
      </c>
    </row>
    <row r="528" spans="1:9" x14ac:dyDescent="0.35">
      <c r="A528" t="s">
        <v>3320</v>
      </c>
      <c r="B528" s="28" t="s">
        <v>1446</v>
      </c>
      <c r="C528" s="71">
        <v>0.15</v>
      </c>
      <c r="D528" s="28" t="s">
        <v>890</v>
      </c>
      <c r="E528" s="28" t="s">
        <v>927</v>
      </c>
      <c r="F528" s="28" t="s">
        <v>826</v>
      </c>
      <c r="G528" s="28">
        <v>9</v>
      </c>
      <c r="H528" s="28" t="s">
        <v>1080</v>
      </c>
      <c r="I528" s="28" t="s">
        <v>828</v>
      </c>
    </row>
    <row r="529" spans="1:9" x14ac:dyDescent="0.35">
      <c r="A529" t="s">
        <v>3321</v>
      </c>
      <c r="B529" s="28" t="s">
        <v>1447</v>
      </c>
      <c r="C529" s="71">
        <v>0.11</v>
      </c>
      <c r="D529" s="28" t="s">
        <v>886</v>
      </c>
      <c r="E529" s="28" t="s">
        <v>888</v>
      </c>
      <c r="F529" s="28" t="s">
        <v>826</v>
      </c>
      <c r="G529" s="28">
        <v>9</v>
      </c>
      <c r="H529" s="28" t="s">
        <v>1080</v>
      </c>
      <c r="I529" s="28" t="s">
        <v>828</v>
      </c>
    </row>
    <row r="530" spans="1:9" x14ac:dyDescent="0.35">
      <c r="A530" t="s">
        <v>3322</v>
      </c>
      <c r="B530" s="28" t="s">
        <v>1448</v>
      </c>
      <c r="C530" s="71">
        <v>0.13</v>
      </c>
      <c r="D530" s="28" t="s">
        <v>916</v>
      </c>
      <c r="E530" s="28" t="s">
        <v>883</v>
      </c>
      <c r="F530" s="28" t="s">
        <v>826</v>
      </c>
      <c r="G530" s="28">
        <v>9</v>
      </c>
      <c r="H530" s="28" t="s">
        <v>1080</v>
      </c>
      <c r="I530" s="28" t="s">
        <v>828</v>
      </c>
    </row>
    <row r="531" spans="1:9" x14ac:dyDescent="0.35">
      <c r="A531" t="s">
        <v>3329</v>
      </c>
      <c r="B531" s="28" t="s">
        <v>1449</v>
      </c>
      <c r="C531" s="71">
        <v>0.83</v>
      </c>
      <c r="D531" s="28" t="s">
        <v>1026</v>
      </c>
      <c r="E531" s="28" t="s">
        <v>892</v>
      </c>
      <c r="F531" s="28" t="s">
        <v>826</v>
      </c>
      <c r="G531" s="28">
        <v>9</v>
      </c>
      <c r="H531" s="28" t="s">
        <v>1394</v>
      </c>
      <c r="I531" s="28" t="s">
        <v>828</v>
      </c>
    </row>
    <row r="532" spans="1:9" x14ac:dyDescent="0.35">
      <c r="A532" t="s">
        <v>3331</v>
      </c>
      <c r="B532" s="28" t="s">
        <v>1450</v>
      </c>
      <c r="C532" s="71">
        <v>0.63</v>
      </c>
      <c r="D532" s="28" t="s">
        <v>835</v>
      </c>
      <c r="E532" s="28" t="s">
        <v>908</v>
      </c>
      <c r="F532" s="28" t="s">
        <v>826</v>
      </c>
      <c r="G532" s="28">
        <v>9</v>
      </c>
      <c r="H532" s="28" t="s">
        <v>1394</v>
      </c>
      <c r="I532" s="28" t="s">
        <v>828</v>
      </c>
    </row>
    <row r="533" spans="1:9" x14ac:dyDescent="0.35">
      <c r="A533" t="s">
        <v>3334</v>
      </c>
      <c r="B533" s="28" t="s">
        <v>1451</v>
      </c>
      <c r="C533" s="71">
        <v>0.55000000000000004</v>
      </c>
      <c r="D533" s="28" t="s">
        <v>867</v>
      </c>
      <c r="E533" s="28" t="s">
        <v>1452</v>
      </c>
      <c r="F533" s="28" t="s">
        <v>826</v>
      </c>
      <c r="G533" s="28">
        <v>9</v>
      </c>
      <c r="H533" s="28" t="s">
        <v>1394</v>
      </c>
      <c r="I533" s="28" t="s">
        <v>828</v>
      </c>
    </row>
    <row r="534" spans="1:9" x14ac:dyDescent="0.35">
      <c r="A534" t="s">
        <v>3335</v>
      </c>
      <c r="B534" s="28" t="s">
        <v>1453</v>
      </c>
      <c r="C534" s="71">
        <v>0.72</v>
      </c>
      <c r="D534" s="28" t="s">
        <v>853</v>
      </c>
      <c r="E534" s="28" t="s">
        <v>911</v>
      </c>
      <c r="F534" s="28" t="s">
        <v>826</v>
      </c>
      <c r="G534" s="28">
        <v>9</v>
      </c>
      <c r="H534" s="28" t="s">
        <v>1394</v>
      </c>
      <c r="I534" s="28" t="s">
        <v>828</v>
      </c>
    </row>
    <row r="535" spans="1:9" x14ac:dyDescent="0.35">
      <c r="A535" t="s">
        <v>3338</v>
      </c>
      <c r="B535" s="28" t="s">
        <v>1454</v>
      </c>
      <c r="C535" s="71">
        <v>0.83</v>
      </c>
      <c r="D535" s="28" t="s">
        <v>1026</v>
      </c>
      <c r="E535" s="28" t="s">
        <v>892</v>
      </c>
      <c r="F535" s="28" t="s">
        <v>826</v>
      </c>
      <c r="G535" s="28">
        <v>9</v>
      </c>
      <c r="H535" s="28" t="s">
        <v>1394</v>
      </c>
      <c r="I535" s="28" t="s">
        <v>828</v>
      </c>
    </row>
    <row r="536" spans="1:9" x14ac:dyDescent="0.35">
      <c r="A536" t="s">
        <v>3340</v>
      </c>
      <c r="B536" s="28" t="s">
        <v>1455</v>
      </c>
      <c r="C536" s="71">
        <v>0.72</v>
      </c>
      <c r="D536" s="28" t="s">
        <v>853</v>
      </c>
      <c r="E536" s="28" t="s">
        <v>911</v>
      </c>
      <c r="F536" s="28" t="s">
        <v>826</v>
      </c>
      <c r="G536" s="28">
        <v>9</v>
      </c>
      <c r="H536" s="28" t="s">
        <v>1394</v>
      </c>
      <c r="I536" s="28" t="s">
        <v>828</v>
      </c>
    </row>
    <row r="537" spans="1:9" x14ac:dyDescent="0.35">
      <c r="A537" t="s">
        <v>3341</v>
      </c>
      <c r="B537" s="28" t="s">
        <v>1456</v>
      </c>
      <c r="C537" s="71">
        <v>0.83</v>
      </c>
      <c r="D537" s="28" t="s">
        <v>1026</v>
      </c>
      <c r="E537" s="28" t="s">
        <v>892</v>
      </c>
      <c r="F537" s="28" t="s">
        <v>826</v>
      </c>
      <c r="G537" s="28">
        <v>9</v>
      </c>
      <c r="H537" s="28" t="s">
        <v>1394</v>
      </c>
      <c r="I537" s="28" t="s">
        <v>828</v>
      </c>
    </row>
    <row r="538" spans="1:9" x14ac:dyDescent="0.35">
      <c r="A538" t="s">
        <v>3344</v>
      </c>
      <c r="B538" s="28" t="s">
        <v>1457</v>
      </c>
      <c r="C538" s="71">
        <v>0.83</v>
      </c>
      <c r="D538" s="28" t="s">
        <v>1026</v>
      </c>
      <c r="E538" s="28" t="s">
        <v>892</v>
      </c>
      <c r="F538" s="28" t="s">
        <v>826</v>
      </c>
      <c r="G538" s="28">
        <v>9</v>
      </c>
      <c r="H538" s="28" t="s">
        <v>1394</v>
      </c>
      <c r="I538" s="28" t="s">
        <v>828</v>
      </c>
    </row>
    <row r="539" spans="1:9" x14ac:dyDescent="0.35">
      <c r="A539" t="s">
        <v>3345</v>
      </c>
      <c r="B539" s="28" t="s">
        <v>1458</v>
      </c>
      <c r="C539" s="71">
        <v>0.63</v>
      </c>
      <c r="D539" s="28" t="s">
        <v>835</v>
      </c>
      <c r="E539" s="28" t="s">
        <v>908</v>
      </c>
      <c r="F539" s="28" t="s">
        <v>1393</v>
      </c>
      <c r="G539" s="28">
        <v>9</v>
      </c>
      <c r="H539" s="28" t="s">
        <v>1394</v>
      </c>
      <c r="I539" s="28" t="s">
        <v>828</v>
      </c>
    </row>
    <row r="540" spans="1:9" x14ac:dyDescent="0.35">
      <c r="A540" t="s">
        <v>3346</v>
      </c>
      <c r="B540" s="28" t="s">
        <v>1459</v>
      </c>
      <c r="C540" s="71">
        <v>0.63</v>
      </c>
      <c r="D540" s="28" t="s">
        <v>835</v>
      </c>
      <c r="E540" s="28" t="s">
        <v>908</v>
      </c>
      <c r="F540" s="28" t="s">
        <v>826</v>
      </c>
      <c r="G540" s="28">
        <v>9</v>
      </c>
      <c r="H540" s="28" t="s">
        <v>1394</v>
      </c>
      <c r="I540" s="28" t="s">
        <v>828</v>
      </c>
    </row>
    <row r="541" spans="1:9" x14ac:dyDescent="0.35">
      <c r="A541" t="s">
        <v>3347</v>
      </c>
      <c r="B541" s="28" t="s">
        <v>1460</v>
      </c>
      <c r="C541" s="71">
        <v>0.72</v>
      </c>
      <c r="D541" s="28" t="s">
        <v>853</v>
      </c>
      <c r="E541" s="28" t="s">
        <v>911</v>
      </c>
      <c r="F541" s="28" t="s">
        <v>826</v>
      </c>
      <c r="G541" s="28">
        <v>9</v>
      </c>
      <c r="H541" s="28" t="s">
        <v>1394</v>
      </c>
      <c r="I541" s="28" t="s">
        <v>828</v>
      </c>
    </row>
    <row r="542" spans="1:9" x14ac:dyDescent="0.35">
      <c r="A542" t="s">
        <v>3349</v>
      </c>
      <c r="B542" s="28" t="s">
        <v>1461</v>
      </c>
      <c r="C542" s="71">
        <v>0.83</v>
      </c>
      <c r="D542" s="28" t="s">
        <v>1026</v>
      </c>
      <c r="E542" s="28" t="s">
        <v>892</v>
      </c>
      <c r="F542" s="28" t="s">
        <v>826</v>
      </c>
      <c r="G542" s="28">
        <v>9</v>
      </c>
      <c r="H542" s="28" t="s">
        <v>1394</v>
      </c>
      <c r="I542" s="28" t="s">
        <v>828</v>
      </c>
    </row>
    <row r="543" spans="1:9" x14ac:dyDescent="0.35">
      <c r="A543" t="s">
        <v>3350</v>
      </c>
      <c r="B543" s="28" t="s">
        <v>1462</v>
      </c>
      <c r="C543" s="71">
        <v>0.49</v>
      </c>
      <c r="D543" s="28" t="s">
        <v>908</v>
      </c>
      <c r="E543" s="28" t="s">
        <v>895</v>
      </c>
      <c r="F543" s="28" t="s">
        <v>826</v>
      </c>
      <c r="G543" s="28">
        <v>9</v>
      </c>
      <c r="H543" s="28" t="s">
        <v>1394</v>
      </c>
      <c r="I543" s="28" t="s">
        <v>828</v>
      </c>
    </row>
    <row r="544" spans="1:9" x14ac:dyDescent="0.35">
      <c r="A544" t="s">
        <v>3351</v>
      </c>
      <c r="B544" s="28" t="s">
        <v>1463</v>
      </c>
      <c r="C544" s="71">
        <v>0.75</v>
      </c>
      <c r="D544" s="28" t="s">
        <v>1384</v>
      </c>
      <c r="E544" s="28" t="s">
        <v>904</v>
      </c>
      <c r="F544" s="28" t="s">
        <v>826</v>
      </c>
      <c r="G544" s="28">
        <v>9</v>
      </c>
      <c r="H544" s="28" t="s">
        <v>1394</v>
      </c>
      <c r="I544" s="28" t="s">
        <v>828</v>
      </c>
    </row>
    <row r="545" spans="1:9" x14ac:dyDescent="0.35">
      <c r="A545" t="s">
        <v>3355</v>
      </c>
      <c r="B545" s="28" t="s">
        <v>1464</v>
      </c>
      <c r="C545" s="71">
        <v>0.83</v>
      </c>
      <c r="D545" s="28" t="s">
        <v>1026</v>
      </c>
      <c r="E545" s="28" t="s">
        <v>892</v>
      </c>
      <c r="F545" s="28" t="s">
        <v>826</v>
      </c>
      <c r="G545" s="28">
        <v>9</v>
      </c>
      <c r="H545" s="28" t="s">
        <v>1394</v>
      </c>
      <c r="I545" s="28" t="s">
        <v>828</v>
      </c>
    </row>
    <row r="546" spans="1:9" x14ac:dyDescent="0.35">
      <c r="A546" t="s">
        <v>602</v>
      </c>
      <c r="B546" s="28" t="s">
        <v>603</v>
      </c>
      <c r="C546" s="71">
        <v>1</v>
      </c>
      <c r="D546" s="28" t="s">
        <v>842</v>
      </c>
      <c r="E546" s="28" t="s">
        <v>857</v>
      </c>
      <c r="F546" s="28" t="s">
        <v>826</v>
      </c>
      <c r="G546" s="28">
        <v>9</v>
      </c>
      <c r="H546" s="28" t="s">
        <v>1394</v>
      </c>
      <c r="I546" s="28" t="s">
        <v>828</v>
      </c>
    </row>
    <row r="547" spans="1:9" x14ac:dyDescent="0.35">
      <c r="A547" t="s">
        <v>3356</v>
      </c>
      <c r="B547" s="28" t="s">
        <v>1465</v>
      </c>
      <c r="C547" s="71">
        <v>1.2</v>
      </c>
      <c r="D547" s="28" t="s">
        <v>841</v>
      </c>
      <c r="E547" s="28" t="s">
        <v>892</v>
      </c>
      <c r="F547" s="28" t="s">
        <v>826</v>
      </c>
      <c r="G547" s="28">
        <v>9</v>
      </c>
      <c r="H547" s="28" t="s">
        <v>1394</v>
      </c>
      <c r="I547" s="28" t="s">
        <v>828</v>
      </c>
    </row>
    <row r="548" spans="1:9" x14ac:dyDescent="0.35">
      <c r="A548" t="s">
        <v>3361</v>
      </c>
      <c r="B548" s="28" t="s">
        <v>1466</v>
      </c>
      <c r="C548" s="71">
        <v>0.21</v>
      </c>
      <c r="D548" s="28" t="s">
        <v>887</v>
      </c>
      <c r="E548" s="28" t="s">
        <v>913</v>
      </c>
      <c r="F548" s="28" t="s">
        <v>826</v>
      </c>
      <c r="G548" s="28">
        <v>9</v>
      </c>
      <c r="H548" s="28" t="s">
        <v>1371</v>
      </c>
      <c r="I548" s="28" t="s">
        <v>828</v>
      </c>
    </row>
    <row r="549" spans="1:9" x14ac:dyDescent="0.35">
      <c r="A549" t="s">
        <v>3363</v>
      </c>
      <c r="B549" s="28" t="s">
        <v>1467</v>
      </c>
      <c r="C549" s="71">
        <v>0.21</v>
      </c>
      <c r="D549" s="28" t="s">
        <v>887</v>
      </c>
      <c r="E549" s="28" t="s">
        <v>913</v>
      </c>
      <c r="F549" s="28" t="s">
        <v>826</v>
      </c>
      <c r="G549" s="28">
        <v>9</v>
      </c>
      <c r="H549" s="28" t="s">
        <v>1371</v>
      </c>
      <c r="I549" s="28" t="s">
        <v>828</v>
      </c>
    </row>
    <row r="550" spans="1:9" x14ac:dyDescent="0.35">
      <c r="A550" t="s">
        <v>3365</v>
      </c>
      <c r="B550" s="28" t="s">
        <v>1468</v>
      </c>
      <c r="C550" s="71">
        <v>0.21</v>
      </c>
      <c r="D550" s="28" t="s">
        <v>887</v>
      </c>
      <c r="E550" s="28" t="s">
        <v>913</v>
      </c>
      <c r="F550" s="28" t="s">
        <v>826</v>
      </c>
      <c r="G550" s="28">
        <v>9</v>
      </c>
      <c r="H550" s="28" t="s">
        <v>1371</v>
      </c>
      <c r="I550" s="28" t="s">
        <v>828</v>
      </c>
    </row>
    <row r="551" spans="1:9" x14ac:dyDescent="0.35">
      <c r="A551" t="s">
        <v>3367</v>
      </c>
      <c r="B551" s="28" t="s">
        <v>1469</v>
      </c>
      <c r="C551" s="71">
        <v>0.21</v>
      </c>
      <c r="D551" s="28" t="s">
        <v>887</v>
      </c>
      <c r="E551" s="28" t="s">
        <v>913</v>
      </c>
      <c r="F551" s="28" t="s">
        <v>826</v>
      </c>
      <c r="G551" s="28">
        <v>9</v>
      </c>
      <c r="H551" s="28" t="s">
        <v>1371</v>
      </c>
      <c r="I551" s="28" t="s">
        <v>828</v>
      </c>
    </row>
    <row r="552" spans="1:9" x14ac:dyDescent="0.35">
      <c r="A552" t="s">
        <v>3369</v>
      </c>
      <c r="B552" s="28" t="s">
        <v>1470</v>
      </c>
      <c r="C552" s="71">
        <v>0.21</v>
      </c>
      <c r="D552" s="28" t="s">
        <v>887</v>
      </c>
      <c r="E552" s="28" t="s">
        <v>913</v>
      </c>
      <c r="F552" s="28" t="s">
        <v>826</v>
      </c>
      <c r="G552" s="28">
        <v>9</v>
      </c>
      <c r="H552" s="28" t="s">
        <v>1371</v>
      </c>
      <c r="I552" s="28" t="s">
        <v>828</v>
      </c>
    </row>
    <row r="553" spans="1:9" x14ac:dyDescent="0.35">
      <c r="A553" t="s">
        <v>3371</v>
      </c>
      <c r="B553" s="28" t="s">
        <v>1471</v>
      </c>
      <c r="C553" s="71">
        <v>0.21</v>
      </c>
      <c r="D553" s="28" t="s">
        <v>887</v>
      </c>
      <c r="E553" s="28" t="s">
        <v>913</v>
      </c>
      <c r="F553" s="28" t="s">
        <v>826</v>
      </c>
      <c r="G553" s="28">
        <v>9</v>
      </c>
      <c r="H553" s="28" t="s">
        <v>1371</v>
      </c>
      <c r="I553" s="28" t="s">
        <v>828</v>
      </c>
    </row>
    <row r="554" spans="1:9" x14ac:dyDescent="0.35">
      <c r="A554" t="s">
        <v>3373</v>
      </c>
      <c r="B554" s="28" t="s">
        <v>1472</v>
      </c>
      <c r="C554" s="71">
        <v>0.21</v>
      </c>
      <c r="D554" s="28" t="s">
        <v>887</v>
      </c>
      <c r="E554" s="28" t="s">
        <v>913</v>
      </c>
      <c r="F554" s="28" t="s">
        <v>826</v>
      </c>
      <c r="G554" s="28">
        <v>9</v>
      </c>
      <c r="H554" s="28" t="s">
        <v>1371</v>
      </c>
      <c r="I554" s="28" t="s">
        <v>828</v>
      </c>
    </row>
    <row r="555" spans="1:9" x14ac:dyDescent="0.35">
      <c r="A555" t="s">
        <v>3379</v>
      </c>
      <c r="B555" s="28" t="s">
        <v>1473</v>
      </c>
      <c r="C555" s="71">
        <v>0.44</v>
      </c>
      <c r="D555" s="28" t="s">
        <v>1036</v>
      </c>
      <c r="E555" s="28" t="s">
        <v>901</v>
      </c>
      <c r="F555" s="28" t="s">
        <v>826</v>
      </c>
      <c r="G555" s="28">
        <v>9</v>
      </c>
      <c r="H555" s="28" t="s">
        <v>1394</v>
      </c>
      <c r="I555" s="28" t="s">
        <v>828</v>
      </c>
    </row>
    <row r="556" spans="1:9" x14ac:dyDescent="0.35">
      <c r="A556" t="s">
        <v>3380</v>
      </c>
      <c r="B556" s="28" t="s">
        <v>1474</v>
      </c>
      <c r="C556" s="71">
        <v>0.39</v>
      </c>
      <c r="D556" s="28" t="s">
        <v>851</v>
      </c>
      <c r="E556" s="28" t="s">
        <v>865</v>
      </c>
      <c r="F556" s="28" t="s">
        <v>1393</v>
      </c>
      <c r="G556" s="28">
        <v>9</v>
      </c>
      <c r="H556" s="28" t="s">
        <v>1394</v>
      </c>
      <c r="I556" s="28" t="s">
        <v>828</v>
      </c>
    </row>
    <row r="557" spans="1:9" x14ac:dyDescent="0.35">
      <c r="A557" t="s">
        <v>3381</v>
      </c>
      <c r="B557" s="28" t="s">
        <v>1475</v>
      </c>
      <c r="C557" s="71">
        <v>0.26</v>
      </c>
      <c r="D557" s="28" t="s">
        <v>906</v>
      </c>
      <c r="E557" s="28" t="s">
        <v>1115</v>
      </c>
      <c r="F557" s="28" t="s">
        <v>826</v>
      </c>
      <c r="G557" s="28">
        <v>9</v>
      </c>
      <c r="H557" s="28" t="s">
        <v>1394</v>
      </c>
      <c r="I557" s="28" t="s">
        <v>828</v>
      </c>
    </row>
    <row r="558" spans="1:9" x14ac:dyDescent="0.35">
      <c r="A558" t="s">
        <v>3382</v>
      </c>
      <c r="B558" s="28" t="s">
        <v>1476</v>
      </c>
      <c r="C558" s="71">
        <v>0.26</v>
      </c>
      <c r="D558" s="28" t="s">
        <v>906</v>
      </c>
      <c r="E558" s="28" t="s">
        <v>1115</v>
      </c>
      <c r="F558" s="28" t="s">
        <v>826</v>
      </c>
      <c r="G558" s="28">
        <v>9</v>
      </c>
      <c r="H558" s="28" t="s">
        <v>1394</v>
      </c>
      <c r="I558" s="28" t="s">
        <v>828</v>
      </c>
    </row>
    <row r="559" spans="1:9" x14ac:dyDescent="0.35">
      <c r="A559" t="s">
        <v>3386</v>
      </c>
      <c r="B559" s="28" t="s">
        <v>1477</v>
      </c>
      <c r="C559" s="71">
        <v>0.21</v>
      </c>
      <c r="D559" s="28" t="s">
        <v>887</v>
      </c>
      <c r="E559" s="28" t="s">
        <v>913</v>
      </c>
      <c r="F559" s="28" t="s">
        <v>826</v>
      </c>
      <c r="G559" s="28">
        <v>9</v>
      </c>
      <c r="H559" s="28" t="s">
        <v>1371</v>
      </c>
      <c r="I559" s="28" t="s">
        <v>828</v>
      </c>
    </row>
    <row r="560" spans="1:9" x14ac:dyDescent="0.35">
      <c r="A560" t="s">
        <v>3388</v>
      </c>
      <c r="B560" s="28" t="s">
        <v>1478</v>
      </c>
      <c r="C560" s="71">
        <v>0.21</v>
      </c>
      <c r="D560" s="28" t="s">
        <v>887</v>
      </c>
      <c r="E560" s="28" t="s">
        <v>913</v>
      </c>
      <c r="F560" s="28" t="s">
        <v>826</v>
      </c>
      <c r="G560" s="28">
        <v>9</v>
      </c>
      <c r="H560" s="28" t="s">
        <v>1371</v>
      </c>
      <c r="I560" s="28" t="s">
        <v>828</v>
      </c>
    </row>
    <row r="561" spans="1:9" x14ac:dyDescent="0.35">
      <c r="A561" t="s">
        <v>3390</v>
      </c>
      <c r="B561" s="28" t="s">
        <v>1479</v>
      </c>
      <c r="C561" s="71">
        <v>0.21</v>
      </c>
      <c r="D561" s="28" t="s">
        <v>887</v>
      </c>
      <c r="E561" s="28" t="s">
        <v>913</v>
      </c>
      <c r="F561" s="28" t="s">
        <v>826</v>
      </c>
      <c r="G561" s="28">
        <v>9</v>
      </c>
      <c r="H561" s="28" t="s">
        <v>1371</v>
      </c>
      <c r="I561" s="28" t="s">
        <v>828</v>
      </c>
    </row>
    <row r="562" spans="1:9" x14ac:dyDescent="0.35">
      <c r="A562" t="s">
        <v>3396</v>
      </c>
      <c r="B562" s="28" t="s">
        <v>1480</v>
      </c>
      <c r="C562" s="71">
        <v>0.16</v>
      </c>
      <c r="D562" s="28" t="s">
        <v>913</v>
      </c>
      <c r="E562" s="28" t="s">
        <v>927</v>
      </c>
      <c r="F562" s="28" t="s">
        <v>826</v>
      </c>
      <c r="G562" s="28">
        <v>9</v>
      </c>
      <c r="H562" s="28" t="s">
        <v>1080</v>
      </c>
      <c r="I562" s="28" t="s">
        <v>828</v>
      </c>
    </row>
    <row r="563" spans="1:9" x14ac:dyDescent="0.35">
      <c r="A563" t="s">
        <v>3397</v>
      </c>
      <c r="B563" s="28" t="s">
        <v>1481</v>
      </c>
      <c r="C563" s="71">
        <v>0.16</v>
      </c>
      <c r="D563" s="28" t="s">
        <v>913</v>
      </c>
      <c r="E563" s="28" t="s">
        <v>927</v>
      </c>
      <c r="F563" s="28" t="s">
        <v>826</v>
      </c>
      <c r="G563" s="28">
        <v>9</v>
      </c>
      <c r="H563" s="28" t="s">
        <v>1080</v>
      </c>
      <c r="I563" s="28" t="s">
        <v>828</v>
      </c>
    </row>
    <row r="564" spans="1:9" x14ac:dyDescent="0.35">
      <c r="A564" t="s">
        <v>3398</v>
      </c>
      <c r="B564" s="28" t="s">
        <v>1482</v>
      </c>
      <c r="C564" s="71">
        <v>0.16</v>
      </c>
      <c r="D564" s="28" t="s">
        <v>913</v>
      </c>
      <c r="E564" s="28" t="s">
        <v>927</v>
      </c>
      <c r="F564" s="28" t="s">
        <v>826</v>
      </c>
      <c r="G564" s="28">
        <v>9</v>
      </c>
      <c r="H564" s="28" t="s">
        <v>1080</v>
      </c>
      <c r="I564" s="28" t="s">
        <v>828</v>
      </c>
    </row>
    <row r="565" spans="1:9" x14ac:dyDescent="0.35">
      <c r="A565" t="s">
        <v>3399</v>
      </c>
      <c r="B565" s="28" t="s">
        <v>1483</v>
      </c>
      <c r="C565" s="71">
        <v>0.16</v>
      </c>
      <c r="D565" s="28" t="s">
        <v>913</v>
      </c>
      <c r="E565" s="28" t="s">
        <v>927</v>
      </c>
      <c r="F565" s="28" t="s">
        <v>826</v>
      </c>
      <c r="G565" s="28">
        <v>9</v>
      </c>
      <c r="H565" s="28" t="s">
        <v>1080</v>
      </c>
      <c r="I565" s="28" t="s">
        <v>828</v>
      </c>
    </row>
    <row r="566" spans="1:9" x14ac:dyDescent="0.35">
      <c r="A566" t="s">
        <v>3400</v>
      </c>
      <c r="B566" s="28" t="s">
        <v>1484</v>
      </c>
      <c r="C566" s="71">
        <v>0.16</v>
      </c>
      <c r="D566" s="28" t="s">
        <v>913</v>
      </c>
      <c r="E566" s="28" t="s">
        <v>927</v>
      </c>
      <c r="F566" s="28" t="s">
        <v>826</v>
      </c>
      <c r="G566" s="28">
        <v>9</v>
      </c>
      <c r="H566" s="28" t="s">
        <v>1080</v>
      </c>
      <c r="I566" s="28" t="s">
        <v>828</v>
      </c>
    </row>
    <row r="567" spans="1:9" x14ac:dyDescent="0.35">
      <c r="A567" t="s">
        <v>3403</v>
      </c>
      <c r="B567" s="28" t="s">
        <v>1485</v>
      </c>
      <c r="C567" s="71">
        <v>0.16</v>
      </c>
      <c r="D567" s="28" t="s">
        <v>913</v>
      </c>
      <c r="E567" s="28" t="s">
        <v>927</v>
      </c>
      <c r="F567" s="28" t="s">
        <v>826</v>
      </c>
      <c r="G567" s="28">
        <v>9</v>
      </c>
      <c r="H567" s="28" t="s">
        <v>1080</v>
      </c>
      <c r="I567" s="28" t="s">
        <v>828</v>
      </c>
    </row>
    <row r="568" spans="1:9" x14ac:dyDescent="0.35">
      <c r="A568" t="s">
        <v>3405</v>
      </c>
      <c r="B568" s="28" t="s">
        <v>1486</v>
      </c>
      <c r="C568" s="71">
        <v>0.16</v>
      </c>
      <c r="D568" s="28" t="s">
        <v>913</v>
      </c>
      <c r="E568" s="28" t="s">
        <v>927</v>
      </c>
      <c r="F568" s="28" t="s">
        <v>826</v>
      </c>
      <c r="G568" s="28">
        <v>9</v>
      </c>
      <c r="H568" s="28" t="s">
        <v>1080</v>
      </c>
      <c r="I568" s="28" t="s">
        <v>828</v>
      </c>
    </row>
    <row r="569" spans="1:9" x14ac:dyDescent="0.35">
      <c r="A569" t="s">
        <v>3406</v>
      </c>
      <c r="B569" s="28" t="s">
        <v>1487</v>
      </c>
      <c r="C569" s="71">
        <v>0.16</v>
      </c>
      <c r="D569" s="28" t="s">
        <v>913</v>
      </c>
      <c r="E569" s="28" t="s">
        <v>927</v>
      </c>
      <c r="F569" s="28" t="s">
        <v>826</v>
      </c>
      <c r="G569" s="28">
        <v>9</v>
      </c>
      <c r="H569" s="28" t="s">
        <v>1080</v>
      </c>
      <c r="I569" s="28" t="s">
        <v>828</v>
      </c>
    </row>
    <row r="570" spans="1:9" x14ac:dyDescent="0.35">
      <c r="A570" t="s">
        <v>456</v>
      </c>
      <c r="B570" s="28" t="s">
        <v>457</v>
      </c>
      <c r="C570" s="71">
        <v>0.35</v>
      </c>
      <c r="D570" s="28" t="s">
        <v>854</v>
      </c>
      <c r="E570" s="28" t="s">
        <v>916</v>
      </c>
      <c r="F570" s="28" t="s">
        <v>826</v>
      </c>
      <c r="G570" s="28">
        <v>10</v>
      </c>
      <c r="H570" s="28" t="s">
        <v>1361</v>
      </c>
      <c r="I570" s="28" t="s">
        <v>828</v>
      </c>
    </row>
    <row r="571" spans="1:9" x14ac:dyDescent="0.35">
      <c r="A571" t="s">
        <v>432</v>
      </c>
      <c r="B571" s="28" t="s">
        <v>433</v>
      </c>
      <c r="C571" s="71">
        <v>0.35</v>
      </c>
      <c r="D571" s="28" t="s">
        <v>854</v>
      </c>
      <c r="E571" s="28" t="s">
        <v>916</v>
      </c>
      <c r="F571" s="28" t="s">
        <v>826</v>
      </c>
      <c r="G571" s="28">
        <v>10</v>
      </c>
      <c r="H571" s="28" t="s">
        <v>1361</v>
      </c>
      <c r="I571" s="28" t="s">
        <v>828</v>
      </c>
    </row>
    <row r="572" spans="1:9" x14ac:dyDescent="0.35">
      <c r="A572" t="s">
        <v>3412</v>
      </c>
      <c r="B572" s="28" t="s">
        <v>1488</v>
      </c>
      <c r="C572" s="71">
        <v>0.35</v>
      </c>
      <c r="D572" s="28" t="s">
        <v>854</v>
      </c>
      <c r="E572" s="28" t="s">
        <v>916</v>
      </c>
      <c r="F572" s="28" t="s">
        <v>826</v>
      </c>
      <c r="G572" s="28">
        <v>10</v>
      </c>
      <c r="H572" s="28" t="s">
        <v>1361</v>
      </c>
      <c r="I572" s="28" t="s">
        <v>828</v>
      </c>
    </row>
    <row r="573" spans="1:9" x14ac:dyDescent="0.35">
      <c r="A573" t="s">
        <v>3413</v>
      </c>
      <c r="B573" s="28" t="s">
        <v>1489</v>
      </c>
      <c r="C573" s="71">
        <v>0.52</v>
      </c>
      <c r="D573" s="28" t="s">
        <v>976</v>
      </c>
      <c r="E573" s="28" t="s">
        <v>977</v>
      </c>
      <c r="F573" s="28" t="s">
        <v>826</v>
      </c>
      <c r="G573" s="28">
        <v>10</v>
      </c>
      <c r="H573" s="28" t="s">
        <v>1361</v>
      </c>
      <c r="I573" s="28" t="s">
        <v>828</v>
      </c>
    </row>
    <row r="574" spans="1:9" x14ac:dyDescent="0.35">
      <c r="A574" t="s">
        <v>3415</v>
      </c>
      <c r="B574" s="28" t="s">
        <v>1490</v>
      </c>
      <c r="C574" s="71">
        <v>0.46</v>
      </c>
      <c r="D574" s="28" t="s">
        <v>997</v>
      </c>
      <c r="E574" s="28" t="s">
        <v>865</v>
      </c>
      <c r="F574" s="28" t="s">
        <v>826</v>
      </c>
      <c r="G574" s="28">
        <v>9</v>
      </c>
      <c r="H574" s="28" t="s">
        <v>1361</v>
      </c>
      <c r="I574" s="28" t="s">
        <v>828</v>
      </c>
    </row>
    <row r="575" spans="1:9" x14ac:dyDescent="0.35">
      <c r="A575" t="s">
        <v>288</v>
      </c>
      <c r="B575" s="28" t="s">
        <v>289</v>
      </c>
      <c r="C575" s="71">
        <v>0.34</v>
      </c>
      <c r="D575" s="28" t="s">
        <v>836</v>
      </c>
      <c r="E575" s="28" t="s">
        <v>879</v>
      </c>
      <c r="F575" s="28" t="s">
        <v>826</v>
      </c>
      <c r="G575" s="28">
        <v>10</v>
      </c>
      <c r="H575" s="28" t="s">
        <v>1361</v>
      </c>
      <c r="I575" s="28" t="s">
        <v>828</v>
      </c>
    </row>
    <row r="576" spans="1:9" x14ac:dyDescent="0.35">
      <c r="A576" t="s">
        <v>3416</v>
      </c>
      <c r="B576" s="28" t="s">
        <v>1491</v>
      </c>
      <c r="C576" s="71">
        <v>0.44</v>
      </c>
      <c r="D576" s="28" t="s">
        <v>1036</v>
      </c>
      <c r="E576" s="28" t="s">
        <v>1143</v>
      </c>
      <c r="F576" s="28" t="s">
        <v>826</v>
      </c>
      <c r="G576" s="28">
        <v>9</v>
      </c>
      <c r="H576" s="28" t="s">
        <v>1361</v>
      </c>
      <c r="I576" s="28" t="s">
        <v>828</v>
      </c>
    </row>
    <row r="577" spans="1:9" x14ac:dyDescent="0.35">
      <c r="A577" t="s">
        <v>3421</v>
      </c>
      <c r="B577" s="28" t="s">
        <v>1492</v>
      </c>
      <c r="C577" s="71">
        <v>0.24</v>
      </c>
      <c r="D577" s="28" t="s">
        <v>915</v>
      </c>
      <c r="E577" s="28" t="s">
        <v>916</v>
      </c>
      <c r="F577" s="28" t="s">
        <v>826</v>
      </c>
      <c r="G577" s="28">
        <v>9</v>
      </c>
      <c r="H577" s="28" t="s">
        <v>1371</v>
      </c>
      <c r="I577" s="28" t="s">
        <v>828</v>
      </c>
    </row>
    <row r="578" spans="1:9" x14ac:dyDescent="0.35">
      <c r="A578" t="s">
        <v>3425</v>
      </c>
      <c r="B578" s="28" t="s">
        <v>1493</v>
      </c>
      <c r="C578" s="71">
        <v>0.24</v>
      </c>
      <c r="D578" s="28" t="s">
        <v>915</v>
      </c>
      <c r="E578" s="28" t="s">
        <v>916</v>
      </c>
      <c r="F578" s="28" t="s">
        <v>826</v>
      </c>
      <c r="G578" s="28">
        <v>9</v>
      </c>
      <c r="H578" s="28" t="s">
        <v>1371</v>
      </c>
      <c r="I578" s="28" t="s">
        <v>828</v>
      </c>
    </row>
    <row r="579" spans="1:9" x14ac:dyDescent="0.35">
      <c r="A579" t="s">
        <v>3431</v>
      </c>
      <c r="B579" s="28" t="s">
        <v>1494</v>
      </c>
      <c r="C579" s="71">
        <v>0.2</v>
      </c>
      <c r="D579" s="28" t="s">
        <v>901</v>
      </c>
      <c r="E579" s="28" t="s">
        <v>913</v>
      </c>
      <c r="F579" s="28" t="s">
        <v>826</v>
      </c>
      <c r="G579" s="28">
        <v>9</v>
      </c>
      <c r="H579" s="28" t="s">
        <v>1331</v>
      </c>
      <c r="I579" s="28" t="s">
        <v>1022</v>
      </c>
    </row>
    <row r="580" spans="1:9" x14ac:dyDescent="0.35">
      <c r="A580" t="s">
        <v>3432</v>
      </c>
      <c r="B580" s="28" t="s">
        <v>1495</v>
      </c>
      <c r="C580" s="71">
        <v>0.2</v>
      </c>
      <c r="D580" s="28" t="s">
        <v>901</v>
      </c>
      <c r="E580" s="28" t="s">
        <v>913</v>
      </c>
      <c r="F580" s="28" t="s">
        <v>826</v>
      </c>
      <c r="G580" s="28">
        <v>9</v>
      </c>
      <c r="H580" s="28" t="s">
        <v>1331</v>
      </c>
      <c r="I580" s="28" t="s">
        <v>1022</v>
      </c>
    </row>
    <row r="581" spans="1:9" x14ac:dyDescent="0.35">
      <c r="A581" t="s">
        <v>3433</v>
      </c>
      <c r="B581" s="28" t="s">
        <v>1496</v>
      </c>
      <c r="C581" s="71">
        <v>0.2</v>
      </c>
      <c r="D581" s="28" t="s">
        <v>901</v>
      </c>
      <c r="E581" s="28" t="s">
        <v>913</v>
      </c>
      <c r="F581" s="28" t="s">
        <v>826</v>
      </c>
      <c r="G581" s="28">
        <v>9</v>
      </c>
      <c r="H581" s="28" t="s">
        <v>1331</v>
      </c>
      <c r="I581" s="28" t="s">
        <v>1022</v>
      </c>
    </row>
    <row r="582" spans="1:9" x14ac:dyDescent="0.35">
      <c r="A582" t="s">
        <v>3434</v>
      </c>
      <c r="B582" s="28" t="s">
        <v>1497</v>
      </c>
      <c r="C582" s="71">
        <v>0.2</v>
      </c>
      <c r="D582" s="28" t="s">
        <v>901</v>
      </c>
      <c r="E582" s="28" t="s">
        <v>913</v>
      </c>
      <c r="F582" s="28" t="s">
        <v>826</v>
      </c>
      <c r="G582" s="28">
        <v>9</v>
      </c>
      <c r="H582" s="28" t="s">
        <v>1331</v>
      </c>
      <c r="I582" s="28" t="s">
        <v>1022</v>
      </c>
    </row>
    <row r="583" spans="1:9" x14ac:dyDescent="0.35">
      <c r="A583" t="s">
        <v>3435</v>
      </c>
      <c r="B583" s="28" t="s">
        <v>1498</v>
      </c>
      <c r="C583" s="71">
        <v>0.2</v>
      </c>
      <c r="D583" s="28" t="s">
        <v>901</v>
      </c>
      <c r="E583" s="28" t="s">
        <v>913</v>
      </c>
      <c r="F583" s="28" t="s">
        <v>826</v>
      </c>
      <c r="G583" s="28">
        <v>9</v>
      </c>
      <c r="H583" s="28" t="s">
        <v>1331</v>
      </c>
      <c r="I583" s="28" t="s">
        <v>1022</v>
      </c>
    </row>
    <row r="584" spans="1:9" x14ac:dyDescent="0.35">
      <c r="A584" t="s">
        <v>3439</v>
      </c>
      <c r="B584" s="28" t="s">
        <v>1499</v>
      </c>
      <c r="C584" s="71">
        <v>0.2</v>
      </c>
      <c r="D584" s="28" t="s">
        <v>901</v>
      </c>
      <c r="E584" s="28" t="s">
        <v>913</v>
      </c>
      <c r="F584" s="28" t="s">
        <v>826</v>
      </c>
      <c r="G584" s="28">
        <v>9</v>
      </c>
      <c r="H584" s="28" t="s">
        <v>1331</v>
      </c>
      <c r="I584" s="28" t="s">
        <v>1022</v>
      </c>
    </row>
    <row r="585" spans="1:9" x14ac:dyDescent="0.35">
      <c r="A585" t="s">
        <v>3440</v>
      </c>
      <c r="B585" s="28" t="s">
        <v>1500</v>
      </c>
      <c r="C585" s="71">
        <v>0.2</v>
      </c>
      <c r="D585" s="28" t="s">
        <v>901</v>
      </c>
      <c r="E585" s="28" t="s">
        <v>913</v>
      </c>
      <c r="F585" s="28" t="s">
        <v>826</v>
      </c>
      <c r="G585" s="28">
        <v>9</v>
      </c>
      <c r="H585" s="28" t="s">
        <v>1331</v>
      </c>
      <c r="I585" s="28" t="s">
        <v>1022</v>
      </c>
    </row>
    <row r="586" spans="1:9" x14ac:dyDescent="0.35">
      <c r="A586" t="s">
        <v>3441</v>
      </c>
      <c r="B586" s="28" t="s">
        <v>1501</v>
      </c>
      <c r="C586" s="71">
        <v>0.2</v>
      </c>
      <c r="D586" s="28" t="s">
        <v>901</v>
      </c>
      <c r="E586" s="28" t="s">
        <v>913</v>
      </c>
      <c r="F586" s="28" t="s">
        <v>826</v>
      </c>
      <c r="G586" s="28">
        <v>9</v>
      </c>
      <c r="H586" s="28" t="s">
        <v>1331</v>
      </c>
      <c r="I586" s="28" t="s">
        <v>1022</v>
      </c>
    </row>
    <row r="587" spans="1:9" x14ac:dyDescent="0.35">
      <c r="A587" t="s">
        <v>3442</v>
      </c>
      <c r="B587" s="28" t="s">
        <v>1502</v>
      </c>
      <c r="C587" s="71">
        <v>0.2</v>
      </c>
      <c r="D587" s="28" t="s">
        <v>901</v>
      </c>
      <c r="E587" s="28" t="s">
        <v>913</v>
      </c>
      <c r="F587" s="28" t="s">
        <v>826</v>
      </c>
      <c r="G587" s="28">
        <v>9</v>
      </c>
      <c r="H587" s="28" t="s">
        <v>1331</v>
      </c>
      <c r="I587" s="28" t="s">
        <v>1022</v>
      </c>
    </row>
    <row r="588" spans="1:9" x14ac:dyDescent="0.35">
      <c r="A588" t="s">
        <v>3443</v>
      </c>
      <c r="B588" s="28" t="s">
        <v>1503</v>
      </c>
      <c r="C588" s="71">
        <v>0.2</v>
      </c>
      <c r="D588" s="28" t="s">
        <v>901</v>
      </c>
      <c r="E588" s="28" t="s">
        <v>913</v>
      </c>
      <c r="F588" s="28" t="s">
        <v>826</v>
      </c>
      <c r="G588" s="28">
        <v>9</v>
      </c>
      <c r="H588" s="28" t="s">
        <v>1331</v>
      </c>
      <c r="I588" s="28" t="s">
        <v>1022</v>
      </c>
    </row>
    <row r="589" spans="1:9" x14ac:dyDescent="0.35">
      <c r="A589" t="s">
        <v>3447</v>
      </c>
      <c r="B589" s="28" t="s">
        <v>1504</v>
      </c>
      <c r="C589" s="71">
        <v>0.2</v>
      </c>
      <c r="D589" s="28" t="s">
        <v>901</v>
      </c>
      <c r="E589" s="28" t="s">
        <v>913</v>
      </c>
      <c r="F589" s="28" t="s">
        <v>826</v>
      </c>
      <c r="G589" s="28">
        <v>9</v>
      </c>
      <c r="H589" s="28" t="s">
        <v>1331</v>
      </c>
      <c r="I589" s="28" t="s">
        <v>1022</v>
      </c>
    </row>
    <row r="590" spans="1:9" x14ac:dyDescent="0.35">
      <c r="A590" t="s">
        <v>3448</v>
      </c>
      <c r="B590" s="28" t="s">
        <v>1505</v>
      </c>
      <c r="C590" s="71">
        <v>0.2</v>
      </c>
      <c r="D590" s="28" t="s">
        <v>901</v>
      </c>
      <c r="E590" s="28" t="s">
        <v>913</v>
      </c>
      <c r="F590" s="28" t="s">
        <v>826</v>
      </c>
      <c r="G590" s="28">
        <v>9</v>
      </c>
      <c r="H590" s="28" t="s">
        <v>1331</v>
      </c>
      <c r="I590" s="28" t="s">
        <v>1022</v>
      </c>
    </row>
    <row r="591" spans="1:9" x14ac:dyDescent="0.35">
      <c r="A591" t="s">
        <v>3450</v>
      </c>
      <c r="B591" s="28" t="s">
        <v>1506</v>
      </c>
      <c r="C591" s="71">
        <v>0.2</v>
      </c>
      <c r="D591" s="28" t="s">
        <v>901</v>
      </c>
      <c r="E591" s="28" t="s">
        <v>913</v>
      </c>
      <c r="F591" s="28" t="s">
        <v>826</v>
      </c>
      <c r="G591" s="28">
        <v>9</v>
      </c>
      <c r="H591" s="28" t="s">
        <v>1331</v>
      </c>
      <c r="I591" s="28" t="s">
        <v>1022</v>
      </c>
    </row>
    <row r="592" spans="1:9" x14ac:dyDescent="0.35">
      <c r="A592" t="s">
        <v>3453</v>
      </c>
      <c r="B592" s="28" t="s">
        <v>1507</v>
      </c>
      <c r="C592" s="71">
        <v>0.2</v>
      </c>
      <c r="D592" s="28" t="s">
        <v>901</v>
      </c>
      <c r="E592" s="28" t="s">
        <v>913</v>
      </c>
      <c r="F592" s="28" t="s">
        <v>826</v>
      </c>
      <c r="G592" s="28">
        <v>9</v>
      </c>
      <c r="H592" s="28" t="s">
        <v>1331</v>
      </c>
      <c r="I592" s="28" t="s">
        <v>1022</v>
      </c>
    </row>
    <row r="593" spans="1:9" x14ac:dyDescent="0.35">
      <c r="A593" t="s">
        <v>3454</v>
      </c>
      <c r="B593" s="28" t="s">
        <v>1508</v>
      </c>
      <c r="C593" s="71">
        <v>0.2</v>
      </c>
      <c r="D593" s="28" t="s">
        <v>901</v>
      </c>
      <c r="E593" s="28" t="s">
        <v>913</v>
      </c>
      <c r="F593" s="28" t="s">
        <v>826</v>
      </c>
      <c r="G593" s="28">
        <v>9</v>
      </c>
      <c r="H593" s="28" t="s">
        <v>1331</v>
      </c>
      <c r="I593" s="28" t="s">
        <v>1022</v>
      </c>
    </row>
    <row r="594" spans="1:9" x14ac:dyDescent="0.35">
      <c r="A594" t="s">
        <v>3455</v>
      </c>
      <c r="B594" s="28" t="s">
        <v>1509</v>
      </c>
      <c r="C594" s="71">
        <v>0.2</v>
      </c>
      <c r="D594" s="28" t="s">
        <v>901</v>
      </c>
      <c r="E594" s="28" t="s">
        <v>913</v>
      </c>
      <c r="F594" s="28" t="s">
        <v>826</v>
      </c>
      <c r="G594" s="28">
        <v>9</v>
      </c>
      <c r="H594" s="28" t="s">
        <v>1331</v>
      </c>
      <c r="I594" s="28" t="s">
        <v>1022</v>
      </c>
    </row>
    <row r="595" spans="1:9" x14ac:dyDescent="0.35">
      <c r="A595" t="s">
        <v>3456</v>
      </c>
      <c r="B595" s="28" t="s">
        <v>1510</v>
      </c>
      <c r="C595" s="71">
        <v>0.2</v>
      </c>
      <c r="D595" s="28" t="s">
        <v>901</v>
      </c>
      <c r="E595" s="28" t="s">
        <v>913</v>
      </c>
      <c r="F595" s="28" t="s">
        <v>826</v>
      </c>
      <c r="G595" s="28">
        <v>9</v>
      </c>
      <c r="H595" s="28" t="s">
        <v>1331</v>
      </c>
      <c r="I595" s="28" t="s">
        <v>1022</v>
      </c>
    </row>
    <row r="596" spans="1:9" x14ac:dyDescent="0.35">
      <c r="A596" t="s">
        <v>3460</v>
      </c>
      <c r="B596" s="28" t="s">
        <v>1511</v>
      </c>
      <c r="C596" s="71">
        <v>2.5</v>
      </c>
      <c r="D596" s="28" t="s">
        <v>1512</v>
      </c>
      <c r="E596" s="28" t="s">
        <v>844</v>
      </c>
      <c r="F596" s="28" t="s">
        <v>826</v>
      </c>
      <c r="G596" s="28">
        <v>9</v>
      </c>
      <c r="H596" s="28" t="s">
        <v>1331</v>
      </c>
      <c r="I596" s="28" t="s">
        <v>828</v>
      </c>
    </row>
    <row r="597" spans="1:9" x14ac:dyDescent="0.35">
      <c r="A597" t="s">
        <v>3464</v>
      </c>
      <c r="B597" s="28" t="s">
        <v>1513</v>
      </c>
      <c r="C597" s="71">
        <v>1.3</v>
      </c>
      <c r="D597" s="28" t="s">
        <v>922</v>
      </c>
      <c r="E597" s="28" t="s">
        <v>845</v>
      </c>
      <c r="F597" s="28" t="s">
        <v>826</v>
      </c>
      <c r="G597" s="28">
        <v>9</v>
      </c>
      <c r="H597" s="28" t="s">
        <v>1331</v>
      </c>
      <c r="I597" s="28" t="s">
        <v>828</v>
      </c>
    </row>
    <row r="598" spans="1:9" x14ac:dyDescent="0.35">
      <c r="A598" t="s">
        <v>3465</v>
      </c>
      <c r="B598" s="28" t="s">
        <v>1514</v>
      </c>
      <c r="C598" s="71">
        <v>0.85</v>
      </c>
      <c r="D598" s="28" t="s">
        <v>1515</v>
      </c>
      <c r="E598" s="28" t="s">
        <v>977</v>
      </c>
      <c r="F598" s="28" t="s">
        <v>826</v>
      </c>
      <c r="G598" s="28">
        <v>9</v>
      </c>
      <c r="H598" s="28" t="s">
        <v>1331</v>
      </c>
      <c r="I598" s="28" t="s">
        <v>828</v>
      </c>
    </row>
    <row r="599" spans="1:9" x14ac:dyDescent="0.35">
      <c r="A599" t="s">
        <v>3466</v>
      </c>
      <c r="B599" s="28" t="s">
        <v>1516</v>
      </c>
      <c r="C599" s="71">
        <v>0.68</v>
      </c>
      <c r="D599" s="28" t="s">
        <v>856</v>
      </c>
      <c r="E599" s="28" t="s">
        <v>898</v>
      </c>
      <c r="F599" s="28" t="s">
        <v>826</v>
      </c>
      <c r="G599" s="28">
        <v>9</v>
      </c>
      <c r="H599" s="28" t="s">
        <v>1331</v>
      </c>
      <c r="I599" s="28" t="s">
        <v>828</v>
      </c>
    </row>
    <row r="600" spans="1:9" x14ac:dyDescent="0.35">
      <c r="A600" t="s">
        <v>3469</v>
      </c>
      <c r="B600" s="28" t="s">
        <v>1517</v>
      </c>
      <c r="C600" s="71">
        <v>0.85</v>
      </c>
      <c r="D600" s="28" t="s">
        <v>1515</v>
      </c>
      <c r="E600" s="28" t="s">
        <v>977</v>
      </c>
      <c r="F600" s="28" t="s">
        <v>826</v>
      </c>
      <c r="G600" s="28">
        <v>9</v>
      </c>
      <c r="H600" s="28" t="s">
        <v>1331</v>
      </c>
      <c r="I600" s="28" t="s">
        <v>828</v>
      </c>
    </row>
    <row r="601" spans="1:9" x14ac:dyDescent="0.35">
      <c r="A601" t="s">
        <v>3470</v>
      </c>
      <c r="B601" s="28" t="s">
        <v>1518</v>
      </c>
      <c r="C601" s="71">
        <v>0.85</v>
      </c>
      <c r="D601" s="28" t="s">
        <v>1515</v>
      </c>
      <c r="E601" s="28" t="s">
        <v>977</v>
      </c>
      <c r="F601" s="28" t="s">
        <v>826</v>
      </c>
      <c r="G601" s="28">
        <v>9</v>
      </c>
      <c r="H601" s="28" t="s">
        <v>1331</v>
      </c>
      <c r="I601" s="28" t="s">
        <v>828</v>
      </c>
    </row>
    <row r="602" spans="1:9" x14ac:dyDescent="0.35">
      <c r="A602" t="s">
        <v>3471</v>
      </c>
      <c r="B602" s="28" t="s">
        <v>1519</v>
      </c>
      <c r="C602" s="71">
        <v>0.85</v>
      </c>
      <c r="D602" s="28" t="s">
        <v>1515</v>
      </c>
      <c r="E602" s="28" t="s">
        <v>977</v>
      </c>
      <c r="F602" s="28" t="s">
        <v>826</v>
      </c>
      <c r="G602" s="28">
        <v>9</v>
      </c>
      <c r="H602" s="28" t="s">
        <v>1331</v>
      </c>
      <c r="I602" s="28" t="s">
        <v>828</v>
      </c>
    </row>
    <row r="603" spans="1:9" x14ac:dyDescent="0.35">
      <c r="A603" t="s">
        <v>3474</v>
      </c>
      <c r="B603" s="28" t="s">
        <v>1520</v>
      </c>
      <c r="C603" s="71">
        <v>1.3</v>
      </c>
      <c r="D603" s="28" t="s">
        <v>922</v>
      </c>
      <c r="E603" s="28" t="s">
        <v>845</v>
      </c>
      <c r="F603" s="28" t="s">
        <v>826</v>
      </c>
      <c r="G603" s="28">
        <v>9</v>
      </c>
      <c r="H603" s="28" t="s">
        <v>1331</v>
      </c>
      <c r="I603" s="28" t="s">
        <v>828</v>
      </c>
    </row>
    <row r="604" spans="1:9" x14ac:dyDescent="0.35">
      <c r="A604" t="s">
        <v>3476</v>
      </c>
      <c r="B604" s="28" t="s">
        <v>1521</v>
      </c>
      <c r="C604" s="71">
        <v>1.3</v>
      </c>
      <c r="D604" s="28" t="s">
        <v>922</v>
      </c>
      <c r="E604" s="28" t="s">
        <v>845</v>
      </c>
      <c r="F604" s="28" t="s">
        <v>826</v>
      </c>
      <c r="G604" s="28">
        <v>9</v>
      </c>
      <c r="H604" s="28" t="s">
        <v>1331</v>
      </c>
      <c r="I604" s="28" t="s">
        <v>828</v>
      </c>
    </row>
    <row r="605" spans="1:9" x14ac:dyDescent="0.35">
      <c r="A605" t="s">
        <v>3477</v>
      </c>
      <c r="B605" s="28" t="s">
        <v>1522</v>
      </c>
      <c r="C605" s="71">
        <v>1.3</v>
      </c>
      <c r="D605" s="28" t="s">
        <v>922</v>
      </c>
      <c r="E605" s="28" t="s">
        <v>845</v>
      </c>
      <c r="F605" s="28" t="s">
        <v>826</v>
      </c>
      <c r="G605" s="28">
        <v>9</v>
      </c>
      <c r="H605" s="28" t="s">
        <v>1331</v>
      </c>
      <c r="I605" s="28" t="s">
        <v>828</v>
      </c>
    </row>
    <row r="606" spans="1:9" x14ac:dyDescent="0.35">
      <c r="A606" t="s">
        <v>3478</v>
      </c>
      <c r="B606" s="28" t="s">
        <v>1523</v>
      </c>
      <c r="C606" s="71">
        <v>1.3</v>
      </c>
      <c r="D606" s="28" t="s">
        <v>922</v>
      </c>
      <c r="E606" s="28" t="s">
        <v>845</v>
      </c>
      <c r="F606" s="28" t="s">
        <v>826</v>
      </c>
      <c r="G606" s="28">
        <v>9</v>
      </c>
      <c r="H606" s="28" t="s">
        <v>1331</v>
      </c>
      <c r="I606" s="28" t="s">
        <v>828</v>
      </c>
    </row>
    <row r="607" spans="1:9" x14ac:dyDescent="0.35">
      <c r="A607" t="s">
        <v>3479</v>
      </c>
      <c r="B607" s="28" t="s">
        <v>1524</v>
      </c>
      <c r="C607" s="71">
        <v>0.85</v>
      </c>
      <c r="D607" s="28" t="s">
        <v>1515</v>
      </c>
      <c r="E607" s="28" t="s">
        <v>977</v>
      </c>
      <c r="F607" s="28" t="s">
        <v>826</v>
      </c>
      <c r="G607" s="28">
        <v>9</v>
      </c>
      <c r="H607" s="28" t="s">
        <v>1331</v>
      </c>
      <c r="I607" s="28" t="s">
        <v>828</v>
      </c>
    </row>
    <row r="608" spans="1:9" x14ac:dyDescent="0.35">
      <c r="A608" t="s">
        <v>3481</v>
      </c>
      <c r="B608" s="28" t="s">
        <v>1525</v>
      </c>
      <c r="C608" s="71">
        <v>1.3</v>
      </c>
      <c r="D608" s="28" t="s">
        <v>922</v>
      </c>
      <c r="E608" s="28" t="s">
        <v>845</v>
      </c>
      <c r="F608" s="28" t="s">
        <v>826</v>
      </c>
      <c r="G608" s="28">
        <v>9</v>
      </c>
      <c r="H608" s="28" t="s">
        <v>1331</v>
      </c>
      <c r="I608" s="28" t="s">
        <v>828</v>
      </c>
    </row>
    <row r="609" spans="1:9" x14ac:dyDescent="0.35">
      <c r="A609" t="s">
        <v>3485</v>
      </c>
      <c r="B609" s="28" t="s">
        <v>1526</v>
      </c>
      <c r="C609" s="71">
        <v>0.31</v>
      </c>
      <c r="D609" s="28" t="s">
        <v>932</v>
      </c>
      <c r="E609" s="28" t="s">
        <v>927</v>
      </c>
      <c r="F609" s="28" t="s">
        <v>826</v>
      </c>
      <c r="G609" s="28">
        <v>9</v>
      </c>
      <c r="H609" s="28" t="s">
        <v>1361</v>
      </c>
      <c r="I609" s="28" t="s">
        <v>828</v>
      </c>
    </row>
    <row r="610" spans="1:9" x14ac:dyDescent="0.35">
      <c r="A610" t="s">
        <v>3486</v>
      </c>
      <c r="B610" s="28" t="s">
        <v>1527</v>
      </c>
      <c r="C610" s="71">
        <v>0.51</v>
      </c>
      <c r="D610" s="28" t="s">
        <v>930</v>
      </c>
      <c r="E610" s="28" t="s">
        <v>836</v>
      </c>
      <c r="F610" s="28" t="s">
        <v>826</v>
      </c>
      <c r="G610" s="28">
        <v>10</v>
      </c>
      <c r="H610" s="28" t="s">
        <v>1361</v>
      </c>
      <c r="I610" s="28" t="s">
        <v>828</v>
      </c>
    </row>
    <row r="611" spans="1:9" x14ac:dyDescent="0.35">
      <c r="A611" t="s">
        <v>3487</v>
      </c>
      <c r="B611" s="28" t="s">
        <v>1528</v>
      </c>
      <c r="C611" s="71">
        <v>0.51</v>
      </c>
      <c r="D611" s="28" t="s">
        <v>930</v>
      </c>
      <c r="E611" s="28" t="s">
        <v>836</v>
      </c>
      <c r="F611" s="28" t="s">
        <v>826</v>
      </c>
      <c r="G611" s="28">
        <v>10</v>
      </c>
      <c r="H611" s="28" t="s">
        <v>1361</v>
      </c>
      <c r="I611" s="28" t="s">
        <v>828</v>
      </c>
    </row>
    <row r="612" spans="1:9" x14ac:dyDescent="0.35">
      <c r="A612" t="s">
        <v>3488</v>
      </c>
      <c r="B612" s="28" t="s">
        <v>1529</v>
      </c>
      <c r="C612" s="71">
        <v>0.65</v>
      </c>
      <c r="D612" s="28" t="s">
        <v>954</v>
      </c>
      <c r="E612" s="28" t="s">
        <v>932</v>
      </c>
      <c r="F612" s="28" t="s">
        <v>826</v>
      </c>
      <c r="G612" s="28">
        <v>10</v>
      </c>
      <c r="H612" s="28" t="s">
        <v>1361</v>
      </c>
      <c r="I612" s="28" t="s">
        <v>828</v>
      </c>
    </row>
    <row r="613" spans="1:9" x14ac:dyDescent="0.35">
      <c r="A613" t="s">
        <v>3489</v>
      </c>
      <c r="B613" s="28" t="s">
        <v>1530</v>
      </c>
      <c r="C613" s="71">
        <v>0.48</v>
      </c>
      <c r="D613" s="28" t="s">
        <v>1040</v>
      </c>
      <c r="E613" s="28" t="s">
        <v>960</v>
      </c>
      <c r="F613" s="28" t="s">
        <v>826</v>
      </c>
      <c r="G613" s="28">
        <v>9</v>
      </c>
      <c r="H613" s="28" t="s">
        <v>1331</v>
      </c>
      <c r="I613" s="28" t="s">
        <v>828</v>
      </c>
    </row>
    <row r="614" spans="1:9" x14ac:dyDescent="0.35">
      <c r="A614" t="s">
        <v>3490</v>
      </c>
      <c r="B614" s="28" t="s">
        <v>1531</v>
      </c>
      <c r="C614" s="71">
        <v>0.85</v>
      </c>
      <c r="D614" s="28" t="s">
        <v>1515</v>
      </c>
      <c r="E614" s="28" t="s">
        <v>954</v>
      </c>
      <c r="F614" s="28" t="s">
        <v>826</v>
      </c>
      <c r="G614" s="28">
        <v>9</v>
      </c>
      <c r="H614" s="28" t="s">
        <v>1361</v>
      </c>
      <c r="I614" s="28" t="s">
        <v>828</v>
      </c>
    </row>
    <row r="615" spans="1:9" x14ac:dyDescent="0.35">
      <c r="A615" t="s">
        <v>3492</v>
      </c>
      <c r="B615" s="28" t="s">
        <v>1532</v>
      </c>
      <c r="C615" s="71">
        <v>0.43</v>
      </c>
      <c r="D615" s="28" t="s">
        <v>939</v>
      </c>
      <c r="E615" s="28" t="s">
        <v>913</v>
      </c>
      <c r="F615" s="28" t="s">
        <v>826</v>
      </c>
      <c r="G615" s="28">
        <v>9</v>
      </c>
      <c r="H615" s="28" t="s">
        <v>1331</v>
      </c>
      <c r="I615" s="28" t="s">
        <v>828</v>
      </c>
    </row>
    <row r="616" spans="1:9" x14ac:dyDescent="0.35">
      <c r="A616" t="s">
        <v>3493</v>
      </c>
      <c r="B616" s="28" t="s">
        <v>1533</v>
      </c>
      <c r="C616" s="71">
        <v>0.36</v>
      </c>
      <c r="D616" s="28" t="s">
        <v>1063</v>
      </c>
      <c r="E616" s="28" t="s">
        <v>898</v>
      </c>
      <c r="F616" s="28" t="s">
        <v>826</v>
      </c>
      <c r="G616" s="28">
        <v>9</v>
      </c>
      <c r="H616" s="28" t="s">
        <v>1331</v>
      </c>
      <c r="I616" s="28" t="s">
        <v>828</v>
      </c>
    </row>
    <row r="617" spans="1:9" x14ac:dyDescent="0.35">
      <c r="A617" t="s">
        <v>3494</v>
      </c>
      <c r="B617" s="28" t="s">
        <v>1534</v>
      </c>
      <c r="C617" s="71">
        <v>0.48</v>
      </c>
      <c r="D617" s="28" t="s">
        <v>1040</v>
      </c>
      <c r="E617" s="28" t="s">
        <v>1092</v>
      </c>
      <c r="F617" s="28" t="s">
        <v>826</v>
      </c>
      <c r="G617" s="28">
        <v>9</v>
      </c>
      <c r="H617" s="28" t="s">
        <v>1361</v>
      </c>
      <c r="I617" s="28" t="s">
        <v>828</v>
      </c>
    </row>
    <row r="618" spans="1:9" x14ac:dyDescent="0.35">
      <c r="A618" t="s">
        <v>3497</v>
      </c>
      <c r="B618" s="28" t="s">
        <v>1535</v>
      </c>
      <c r="C618" s="71">
        <v>0.39</v>
      </c>
      <c r="D618" s="28" t="s">
        <v>851</v>
      </c>
      <c r="E618" s="28" t="s">
        <v>893</v>
      </c>
      <c r="F618" s="28" t="s">
        <v>826</v>
      </c>
      <c r="G618" s="28">
        <v>9</v>
      </c>
      <c r="H618" s="28" t="s">
        <v>1361</v>
      </c>
      <c r="I618" s="28" t="s">
        <v>828</v>
      </c>
    </row>
    <row r="619" spans="1:9" x14ac:dyDescent="0.35">
      <c r="A619" t="s">
        <v>3499</v>
      </c>
      <c r="B619" s="28" t="s">
        <v>1536</v>
      </c>
      <c r="C619" s="71">
        <v>0.39</v>
      </c>
      <c r="D619" s="28" t="s">
        <v>851</v>
      </c>
      <c r="E619" s="28" t="s">
        <v>893</v>
      </c>
      <c r="F619" s="28" t="s">
        <v>826</v>
      </c>
      <c r="G619" s="28">
        <v>9</v>
      </c>
      <c r="H619" s="28" t="s">
        <v>1361</v>
      </c>
      <c r="I619" s="28" t="s">
        <v>828</v>
      </c>
    </row>
    <row r="620" spans="1:9" x14ac:dyDescent="0.35">
      <c r="A620" t="s">
        <v>3502</v>
      </c>
      <c r="B620" s="28" t="s">
        <v>1537</v>
      </c>
      <c r="C620" s="71">
        <v>0.68</v>
      </c>
      <c r="D620" s="28" t="s">
        <v>856</v>
      </c>
      <c r="E620" s="28" t="s">
        <v>886</v>
      </c>
      <c r="F620" s="28" t="s">
        <v>826</v>
      </c>
      <c r="G620" s="28">
        <v>9</v>
      </c>
      <c r="H620" s="28" t="s">
        <v>1361</v>
      </c>
      <c r="I620" s="28" t="s">
        <v>828</v>
      </c>
    </row>
    <row r="621" spans="1:9" x14ac:dyDescent="0.35">
      <c r="A621" t="s">
        <v>3503</v>
      </c>
      <c r="B621" s="28" t="s">
        <v>1538</v>
      </c>
      <c r="C621" s="71">
        <v>0.42</v>
      </c>
      <c r="D621" s="28" t="s">
        <v>894</v>
      </c>
      <c r="E621" s="28" t="s">
        <v>880</v>
      </c>
      <c r="F621" s="28" t="s">
        <v>826</v>
      </c>
      <c r="G621" s="28">
        <v>9</v>
      </c>
      <c r="H621" s="28" t="s">
        <v>1361</v>
      </c>
      <c r="I621" s="28" t="s">
        <v>828</v>
      </c>
    </row>
    <row r="622" spans="1:9" x14ac:dyDescent="0.35">
      <c r="A622" t="s">
        <v>3507</v>
      </c>
      <c r="B622" s="28" t="s">
        <v>1539</v>
      </c>
      <c r="C622" s="71">
        <v>0.35</v>
      </c>
      <c r="D622" s="28" t="s">
        <v>854</v>
      </c>
      <c r="E622" s="28" t="s">
        <v>916</v>
      </c>
      <c r="F622" s="28" t="s">
        <v>826</v>
      </c>
      <c r="G622" s="28">
        <v>9</v>
      </c>
      <c r="H622" s="28" t="s">
        <v>1361</v>
      </c>
      <c r="I622" s="28" t="s">
        <v>828</v>
      </c>
    </row>
    <row r="623" spans="1:9" x14ac:dyDescent="0.35">
      <c r="A623" t="s">
        <v>3512</v>
      </c>
      <c r="B623" s="28" t="s">
        <v>1540</v>
      </c>
      <c r="C623" s="71">
        <v>0.41</v>
      </c>
      <c r="D623" s="28" t="s">
        <v>998</v>
      </c>
      <c r="E623" s="28" t="s">
        <v>977</v>
      </c>
      <c r="F623" s="28" t="s">
        <v>826</v>
      </c>
      <c r="G623" s="28">
        <v>9</v>
      </c>
      <c r="H623" s="28" t="s">
        <v>1331</v>
      </c>
      <c r="I623" s="28" t="s">
        <v>828</v>
      </c>
    </row>
    <row r="624" spans="1:9" x14ac:dyDescent="0.35">
      <c r="A624" t="s">
        <v>3513</v>
      </c>
      <c r="B624" s="28" t="s">
        <v>1541</v>
      </c>
      <c r="C624" s="71">
        <v>0.41</v>
      </c>
      <c r="D624" s="28" t="s">
        <v>998</v>
      </c>
      <c r="E624" s="28" t="s">
        <v>977</v>
      </c>
      <c r="F624" s="28" t="s">
        <v>826</v>
      </c>
      <c r="G624" s="28">
        <v>9</v>
      </c>
      <c r="H624" s="28" t="s">
        <v>1331</v>
      </c>
      <c r="I624" s="28" t="s">
        <v>828</v>
      </c>
    </row>
    <row r="625" spans="1:9" x14ac:dyDescent="0.35">
      <c r="A625" t="s">
        <v>3514</v>
      </c>
      <c r="B625" s="28" t="s">
        <v>1542</v>
      </c>
      <c r="C625" s="71">
        <v>0.41</v>
      </c>
      <c r="D625" s="28" t="s">
        <v>998</v>
      </c>
      <c r="E625" s="28" t="s">
        <v>977</v>
      </c>
      <c r="F625" s="28" t="s">
        <v>826</v>
      </c>
      <c r="G625" s="28">
        <v>9</v>
      </c>
      <c r="H625" s="28" t="s">
        <v>1331</v>
      </c>
      <c r="I625" s="28" t="s">
        <v>828</v>
      </c>
    </row>
    <row r="626" spans="1:9" x14ac:dyDescent="0.35">
      <c r="A626" t="s">
        <v>3515</v>
      </c>
      <c r="B626" s="28" t="s">
        <v>1543</v>
      </c>
      <c r="C626" s="71">
        <v>0.41</v>
      </c>
      <c r="D626" s="28" t="s">
        <v>998</v>
      </c>
      <c r="E626" s="28" t="s">
        <v>977</v>
      </c>
      <c r="F626" s="28" t="s">
        <v>826</v>
      </c>
      <c r="G626" s="28">
        <v>9</v>
      </c>
      <c r="H626" s="28" t="s">
        <v>1331</v>
      </c>
      <c r="I626" s="28" t="s">
        <v>828</v>
      </c>
    </row>
    <row r="627" spans="1:9" x14ac:dyDescent="0.35">
      <c r="A627" t="s">
        <v>3516</v>
      </c>
      <c r="B627" s="28" t="s">
        <v>1544</v>
      </c>
      <c r="C627" s="71">
        <v>0.41</v>
      </c>
      <c r="D627" s="28" t="s">
        <v>998</v>
      </c>
      <c r="E627" s="28" t="s">
        <v>977</v>
      </c>
      <c r="F627" s="28" t="s">
        <v>826</v>
      </c>
      <c r="G627" s="28">
        <v>9</v>
      </c>
      <c r="H627" s="28" t="s">
        <v>1331</v>
      </c>
      <c r="I627" s="28" t="s">
        <v>828</v>
      </c>
    </row>
    <row r="628" spans="1:9" x14ac:dyDescent="0.35">
      <c r="A628" t="s">
        <v>3518</v>
      </c>
      <c r="B628" s="28" t="s">
        <v>1545</v>
      </c>
      <c r="C628" s="71">
        <v>0.41</v>
      </c>
      <c r="D628" s="28" t="s">
        <v>998</v>
      </c>
      <c r="E628" s="28" t="s">
        <v>977</v>
      </c>
      <c r="F628" s="28" t="s">
        <v>826</v>
      </c>
      <c r="G628" s="28">
        <v>9</v>
      </c>
      <c r="H628" s="28" t="s">
        <v>1331</v>
      </c>
      <c r="I628" s="28" t="s">
        <v>828</v>
      </c>
    </row>
    <row r="629" spans="1:9" x14ac:dyDescent="0.35">
      <c r="A629" t="s">
        <v>3519</v>
      </c>
      <c r="B629" s="28" t="s">
        <v>1546</v>
      </c>
      <c r="C629" s="71">
        <v>0.41</v>
      </c>
      <c r="D629" s="28" t="s">
        <v>998</v>
      </c>
      <c r="E629" s="28" t="s">
        <v>977</v>
      </c>
      <c r="F629" s="28" t="s">
        <v>826</v>
      </c>
      <c r="G629" s="28">
        <v>9</v>
      </c>
      <c r="H629" s="28" t="s">
        <v>1331</v>
      </c>
      <c r="I629" s="28" t="s">
        <v>828</v>
      </c>
    </row>
    <row r="630" spans="1:9" x14ac:dyDescent="0.35">
      <c r="A630" t="s">
        <v>3522</v>
      </c>
      <c r="B630" s="28" t="s">
        <v>1547</v>
      </c>
      <c r="C630" s="71">
        <v>0.45</v>
      </c>
      <c r="D630" s="28" t="s">
        <v>990</v>
      </c>
      <c r="E630" s="28" t="s">
        <v>913</v>
      </c>
      <c r="F630" s="28" t="s">
        <v>826</v>
      </c>
      <c r="G630" s="28">
        <v>9</v>
      </c>
      <c r="H630" s="28" t="s">
        <v>1331</v>
      </c>
      <c r="I630" s="28" t="s">
        <v>828</v>
      </c>
    </row>
    <row r="631" spans="1:9" x14ac:dyDescent="0.35">
      <c r="A631" t="s">
        <v>3525</v>
      </c>
      <c r="B631" s="28" t="s">
        <v>1548</v>
      </c>
      <c r="C631" s="71">
        <v>0.31</v>
      </c>
      <c r="D631" s="28" t="s">
        <v>932</v>
      </c>
      <c r="E631" s="28" t="s">
        <v>1115</v>
      </c>
      <c r="F631" s="28" t="s">
        <v>826</v>
      </c>
      <c r="G631" s="28">
        <v>10</v>
      </c>
      <c r="H631" s="28" t="s">
        <v>1331</v>
      </c>
      <c r="I631" s="28" t="s">
        <v>828</v>
      </c>
    </row>
    <row r="632" spans="1:9" x14ac:dyDescent="0.35">
      <c r="A632" t="s">
        <v>3526</v>
      </c>
      <c r="B632" s="28" t="s">
        <v>1549</v>
      </c>
      <c r="C632" s="71">
        <v>0.52</v>
      </c>
      <c r="D632" s="28" t="s">
        <v>976</v>
      </c>
      <c r="E632" s="28" t="s">
        <v>936</v>
      </c>
      <c r="F632" s="28" t="s">
        <v>826</v>
      </c>
      <c r="G632" s="28">
        <v>9</v>
      </c>
      <c r="H632" s="28" t="s">
        <v>1331</v>
      </c>
      <c r="I632" s="28" t="s">
        <v>828</v>
      </c>
    </row>
    <row r="633" spans="1:9" x14ac:dyDescent="0.35">
      <c r="A633" t="s">
        <v>3529</v>
      </c>
      <c r="B633" s="28" t="s">
        <v>1550</v>
      </c>
      <c r="C633" s="71">
        <v>0.32</v>
      </c>
      <c r="D633" s="28" t="s">
        <v>879</v>
      </c>
      <c r="E633" s="28" t="s">
        <v>913</v>
      </c>
      <c r="F633" s="28" t="s">
        <v>826</v>
      </c>
      <c r="G633" s="28">
        <v>9</v>
      </c>
      <c r="H633" s="28" t="s">
        <v>1331</v>
      </c>
      <c r="I633" s="28" t="s">
        <v>828</v>
      </c>
    </row>
    <row r="634" spans="1:9" x14ac:dyDescent="0.35">
      <c r="A634" t="s">
        <v>3530</v>
      </c>
      <c r="B634" s="28" t="s">
        <v>1551</v>
      </c>
      <c r="C634" s="71">
        <v>0.35</v>
      </c>
      <c r="D634" s="28" t="s">
        <v>854</v>
      </c>
      <c r="E634" s="28" t="s">
        <v>887</v>
      </c>
      <c r="F634" s="28" t="s">
        <v>826</v>
      </c>
      <c r="G634" s="28">
        <v>9</v>
      </c>
      <c r="H634" s="28" t="s">
        <v>1331</v>
      </c>
      <c r="I634" s="28" t="s">
        <v>828</v>
      </c>
    </row>
    <row r="635" spans="1:9" x14ac:dyDescent="0.35">
      <c r="A635" t="s">
        <v>3531</v>
      </c>
      <c r="B635" s="28" t="s">
        <v>1552</v>
      </c>
      <c r="C635" s="71">
        <v>0.4</v>
      </c>
      <c r="D635" s="28" t="s">
        <v>848</v>
      </c>
      <c r="E635" s="28" t="s">
        <v>913</v>
      </c>
      <c r="F635" s="28" t="s">
        <v>826</v>
      </c>
      <c r="G635" s="28">
        <v>9</v>
      </c>
      <c r="H635" s="28" t="s">
        <v>1331</v>
      </c>
      <c r="I635" s="28" t="s">
        <v>828</v>
      </c>
    </row>
    <row r="636" spans="1:9" x14ac:dyDescent="0.35">
      <c r="A636" t="s">
        <v>3534</v>
      </c>
      <c r="B636" s="28" t="s">
        <v>1553</v>
      </c>
      <c r="C636" s="71">
        <v>0.28999999999999998</v>
      </c>
      <c r="D636" s="28" t="s">
        <v>868</v>
      </c>
      <c r="E636" s="28" t="s">
        <v>825</v>
      </c>
      <c r="F636" s="28" t="s">
        <v>826</v>
      </c>
      <c r="G636" s="28">
        <v>9</v>
      </c>
      <c r="H636" s="28" t="s">
        <v>1331</v>
      </c>
      <c r="I636" s="28" t="s">
        <v>828</v>
      </c>
    </row>
    <row r="637" spans="1:9" x14ac:dyDescent="0.35">
      <c r="A637" t="s">
        <v>3535</v>
      </c>
      <c r="B637" s="28" t="s">
        <v>1554</v>
      </c>
      <c r="C637" s="71">
        <v>0.4</v>
      </c>
      <c r="D637" s="28" t="s">
        <v>848</v>
      </c>
      <c r="E637" s="28" t="s">
        <v>913</v>
      </c>
      <c r="F637" s="28" t="s">
        <v>826</v>
      </c>
      <c r="G637" s="28">
        <v>9</v>
      </c>
      <c r="H637" s="28" t="s">
        <v>1331</v>
      </c>
      <c r="I637" s="28" t="s">
        <v>828</v>
      </c>
    </row>
    <row r="638" spans="1:9" x14ac:dyDescent="0.35">
      <c r="A638" t="s">
        <v>3536</v>
      </c>
      <c r="B638" s="28" t="s">
        <v>1555</v>
      </c>
      <c r="C638" s="71">
        <v>0.28999999999999998</v>
      </c>
      <c r="D638" s="28" t="s">
        <v>868</v>
      </c>
      <c r="E638" s="28" t="s">
        <v>825</v>
      </c>
      <c r="F638" s="28" t="s">
        <v>826</v>
      </c>
      <c r="G638" s="28">
        <v>9</v>
      </c>
      <c r="H638" s="28" t="s">
        <v>1331</v>
      </c>
      <c r="I638" s="28" t="s">
        <v>828</v>
      </c>
    </row>
    <row r="639" spans="1:9" x14ac:dyDescent="0.35">
      <c r="A639" t="s">
        <v>3539</v>
      </c>
      <c r="B639" s="28" t="s">
        <v>1556</v>
      </c>
      <c r="C639" s="71">
        <v>0.36</v>
      </c>
      <c r="D639" s="28" t="s">
        <v>1063</v>
      </c>
      <c r="E639" s="28" t="s">
        <v>1115</v>
      </c>
      <c r="F639" s="28" t="s">
        <v>826</v>
      </c>
      <c r="G639" s="28">
        <v>9</v>
      </c>
      <c r="H639" s="28" t="s">
        <v>1331</v>
      </c>
      <c r="I639" s="28" t="s">
        <v>828</v>
      </c>
    </row>
    <row r="640" spans="1:9" x14ac:dyDescent="0.35">
      <c r="A640" t="s">
        <v>3541</v>
      </c>
      <c r="B640" s="28" t="s">
        <v>1557</v>
      </c>
      <c r="C640" s="71">
        <v>0.34</v>
      </c>
      <c r="D640" s="28" t="s">
        <v>836</v>
      </c>
      <c r="E640" s="28" t="s">
        <v>890</v>
      </c>
      <c r="F640" s="28" t="s">
        <v>826</v>
      </c>
      <c r="G640" s="28">
        <v>9</v>
      </c>
      <c r="H640" s="28" t="s">
        <v>1331</v>
      </c>
      <c r="I640" s="28" t="s">
        <v>828</v>
      </c>
    </row>
    <row r="641" spans="1:9" x14ac:dyDescent="0.35">
      <c r="A641" t="s">
        <v>3543</v>
      </c>
      <c r="B641" s="28" t="s">
        <v>1539</v>
      </c>
      <c r="C641" s="71">
        <v>0.34</v>
      </c>
      <c r="D641" s="28" t="s">
        <v>836</v>
      </c>
      <c r="E641" s="28" t="s">
        <v>890</v>
      </c>
      <c r="F641" s="28" t="s">
        <v>826</v>
      </c>
      <c r="G641" s="28">
        <v>9</v>
      </c>
      <c r="H641" s="28" t="s">
        <v>1331</v>
      </c>
      <c r="I641" s="28" t="s">
        <v>828</v>
      </c>
    </row>
    <row r="642" spans="1:9" x14ac:dyDescent="0.35">
      <c r="A642" t="s">
        <v>3548</v>
      </c>
      <c r="B642" s="28" t="s">
        <v>1558</v>
      </c>
      <c r="C642" s="71">
        <v>0.21</v>
      </c>
      <c r="D642" s="28" t="s">
        <v>887</v>
      </c>
      <c r="E642" s="28" t="s">
        <v>913</v>
      </c>
      <c r="F642" s="28" t="s">
        <v>826</v>
      </c>
      <c r="G642" s="28">
        <v>9</v>
      </c>
      <c r="H642" s="28" t="s">
        <v>1371</v>
      </c>
      <c r="I642" s="28" t="s">
        <v>828</v>
      </c>
    </row>
    <row r="643" spans="1:9" x14ac:dyDescent="0.35">
      <c r="A643" t="s">
        <v>3550</v>
      </c>
      <c r="B643" s="28" t="s">
        <v>1559</v>
      </c>
      <c r="C643" s="71">
        <v>0.21</v>
      </c>
      <c r="D643" s="28" t="s">
        <v>887</v>
      </c>
      <c r="E643" s="28" t="s">
        <v>913</v>
      </c>
      <c r="F643" s="28" t="s">
        <v>826</v>
      </c>
      <c r="G643" s="28">
        <v>9</v>
      </c>
      <c r="H643" s="28" t="s">
        <v>1371</v>
      </c>
      <c r="I643" s="28" t="s">
        <v>828</v>
      </c>
    </row>
    <row r="644" spans="1:9" x14ac:dyDescent="0.35">
      <c r="A644" t="s">
        <v>3552</v>
      </c>
      <c r="B644" s="28" t="s">
        <v>1560</v>
      </c>
      <c r="C644" s="71">
        <v>0.21</v>
      </c>
      <c r="D644" s="28" t="s">
        <v>887</v>
      </c>
      <c r="E644" s="28" t="s">
        <v>913</v>
      </c>
      <c r="F644" s="28" t="s">
        <v>826</v>
      </c>
      <c r="G644" s="28">
        <v>9</v>
      </c>
      <c r="H644" s="28" t="s">
        <v>1371</v>
      </c>
      <c r="I644" s="28" t="s">
        <v>828</v>
      </c>
    </row>
    <row r="645" spans="1:9" x14ac:dyDescent="0.35">
      <c r="A645" t="s">
        <v>3556</v>
      </c>
      <c r="B645" s="28" t="s">
        <v>1561</v>
      </c>
      <c r="C645" s="71">
        <v>0.21</v>
      </c>
      <c r="D645" s="28" t="s">
        <v>887</v>
      </c>
      <c r="E645" s="28" t="s">
        <v>913</v>
      </c>
      <c r="F645" s="28" t="s">
        <v>826</v>
      </c>
      <c r="G645" s="28">
        <v>9</v>
      </c>
      <c r="H645" s="28" t="s">
        <v>1371</v>
      </c>
      <c r="I645" s="28" t="s">
        <v>828</v>
      </c>
    </row>
    <row r="646" spans="1:9" x14ac:dyDescent="0.35">
      <c r="A646" t="s">
        <v>3558</v>
      </c>
      <c r="B646" s="28" t="s">
        <v>1562</v>
      </c>
      <c r="C646" s="71">
        <v>0.21</v>
      </c>
      <c r="D646" s="28" t="s">
        <v>887</v>
      </c>
      <c r="E646" s="28" t="s">
        <v>913</v>
      </c>
      <c r="F646" s="28" t="s">
        <v>826</v>
      </c>
      <c r="G646" s="28">
        <v>9</v>
      </c>
      <c r="H646" s="28" t="s">
        <v>1371</v>
      </c>
      <c r="I646" s="28" t="s">
        <v>828</v>
      </c>
    </row>
    <row r="647" spans="1:9" x14ac:dyDescent="0.35">
      <c r="A647" t="s">
        <v>3560</v>
      </c>
      <c r="B647" s="28" t="s">
        <v>1563</v>
      </c>
      <c r="C647" s="71">
        <v>0.21</v>
      </c>
      <c r="D647" s="28" t="s">
        <v>887</v>
      </c>
      <c r="E647" s="28" t="s">
        <v>913</v>
      </c>
      <c r="F647" s="28" t="s">
        <v>826</v>
      </c>
      <c r="G647" s="28">
        <v>9</v>
      </c>
      <c r="H647" s="28" t="s">
        <v>1371</v>
      </c>
      <c r="I647" s="28" t="s">
        <v>828</v>
      </c>
    </row>
    <row r="648" spans="1:9" x14ac:dyDescent="0.35">
      <c r="A648" t="s">
        <v>3562</v>
      </c>
      <c r="B648" s="28" t="s">
        <v>1564</v>
      </c>
      <c r="C648" s="71">
        <v>0.21</v>
      </c>
      <c r="D648" s="28" t="s">
        <v>887</v>
      </c>
      <c r="E648" s="28" t="s">
        <v>913</v>
      </c>
      <c r="F648" s="28" t="s">
        <v>826</v>
      </c>
      <c r="G648" s="28">
        <v>9</v>
      </c>
      <c r="H648" s="28" t="s">
        <v>1371</v>
      </c>
      <c r="I648" s="28" t="s">
        <v>828</v>
      </c>
    </row>
    <row r="649" spans="1:9" x14ac:dyDescent="0.35">
      <c r="A649" t="s">
        <v>3568</v>
      </c>
      <c r="B649" s="28" t="s">
        <v>1565</v>
      </c>
      <c r="C649" s="71">
        <v>0.18</v>
      </c>
      <c r="D649" s="28" t="s">
        <v>865</v>
      </c>
      <c r="E649" s="28" t="s">
        <v>947</v>
      </c>
      <c r="F649" s="28" t="s">
        <v>826</v>
      </c>
      <c r="G649" s="28">
        <v>9</v>
      </c>
      <c r="H649" s="28" t="s">
        <v>1080</v>
      </c>
      <c r="I649" s="28" t="s">
        <v>828</v>
      </c>
    </row>
    <row r="650" spans="1:9" x14ac:dyDescent="0.35">
      <c r="A650" t="s">
        <v>3569</v>
      </c>
      <c r="B650" s="28" t="s">
        <v>1566</v>
      </c>
      <c r="C650" s="71">
        <v>0.16</v>
      </c>
      <c r="D650" s="28" t="s">
        <v>913</v>
      </c>
      <c r="E650" s="28" t="s">
        <v>883</v>
      </c>
      <c r="F650" s="28" t="s">
        <v>826</v>
      </c>
      <c r="G650" s="28">
        <v>9</v>
      </c>
      <c r="H650" s="28" t="s">
        <v>1080</v>
      </c>
      <c r="I650" s="28" t="s">
        <v>828</v>
      </c>
    </row>
    <row r="651" spans="1:9" x14ac:dyDescent="0.35">
      <c r="A651" t="s">
        <v>3571</v>
      </c>
      <c r="B651" s="28" t="s">
        <v>1567</v>
      </c>
      <c r="C651" s="71">
        <v>0.16</v>
      </c>
      <c r="D651" s="28" t="s">
        <v>913</v>
      </c>
      <c r="E651" s="28" t="s">
        <v>883</v>
      </c>
      <c r="F651" s="28" t="s">
        <v>826</v>
      </c>
      <c r="G651" s="28">
        <v>9</v>
      </c>
      <c r="H651" s="28" t="s">
        <v>1080</v>
      </c>
      <c r="I651" s="28" t="s">
        <v>828</v>
      </c>
    </row>
    <row r="652" spans="1:9" x14ac:dyDescent="0.35">
      <c r="A652" t="s">
        <v>3572</v>
      </c>
      <c r="B652" s="28" t="s">
        <v>1568</v>
      </c>
      <c r="C652" s="71">
        <v>0.16</v>
      </c>
      <c r="D652" s="28" t="s">
        <v>913</v>
      </c>
      <c r="E652" s="28" t="s">
        <v>883</v>
      </c>
      <c r="F652" s="28" t="s">
        <v>826</v>
      </c>
      <c r="G652" s="28">
        <v>9</v>
      </c>
      <c r="H652" s="28" t="s">
        <v>1080</v>
      </c>
      <c r="I652" s="28" t="s">
        <v>828</v>
      </c>
    </row>
    <row r="653" spans="1:9" x14ac:dyDescent="0.35">
      <c r="A653" t="s">
        <v>3573</v>
      </c>
      <c r="B653" s="28" t="s">
        <v>1569</v>
      </c>
      <c r="C653" s="71">
        <v>0.18</v>
      </c>
      <c r="D653" s="28" t="s">
        <v>865</v>
      </c>
      <c r="E653" s="28" t="s">
        <v>947</v>
      </c>
      <c r="F653" s="28" t="s">
        <v>826</v>
      </c>
      <c r="G653" s="28">
        <v>9</v>
      </c>
      <c r="H653" s="28" t="s">
        <v>1080</v>
      </c>
      <c r="I653" s="28" t="s">
        <v>828</v>
      </c>
    </row>
    <row r="654" spans="1:9" x14ac:dyDescent="0.35">
      <c r="A654" t="s">
        <v>3574</v>
      </c>
      <c r="B654" s="28" t="s">
        <v>1570</v>
      </c>
      <c r="C654" s="71">
        <v>0.18</v>
      </c>
      <c r="D654" s="28" t="s">
        <v>865</v>
      </c>
      <c r="E654" s="28" t="s">
        <v>947</v>
      </c>
      <c r="F654" s="28" t="s">
        <v>826</v>
      </c>
      <c r="G654" s="28">
        <v>9</v>
      </c>
      <c r="H654" s="28" t="s">
        <v>1080</v>
      </c>
      <c r="I654" s="28" t="s">
        <v>828</v>
      </c>
    </row>
    <row r="655" spans="1:9" x14ac:dyDescent="0.35">
      <c r="A655" t="s">
        <v>3577</v>
      </c>
      <c r="B655" s="28" t="s">
        <v>1571</v>
      </c>
      <c r="C655" s="71">
        <v>0.18</v>
      </c>
      <c r="D655" s="28" t="s">
        <v>865</v>
      </c>
      <c r="E655" s="28" t="s">
        <v>947</v>
      </c>
      <c r="F655" s="28" t="s">
        <v>826</v>
      </c>
      <c r="G655" s="28">
        <v>9</v>
      </c>
      <c r="H655" s="28" t="s">
        <v>1080</v>
      </c>
      <c r="I655" s="28" t="s">
        <v>828</v>
      </c>
    </row>
    <row r="656" spans="1:9" x14ac:dyDescent="0.35">
      <c r="A656" t="s">
        <v>3578</v>
      </c>
      <c r="B656" s="28" t="s">
        <v>1572</v>
      </c>
      <c r="C656" s="71">
        <v>0.18</v>
      </c>
      <c r="D656" s="28" t="s">
        <v>865</v>
      </c>
      <c r="E656" s="28" t="s">
        <v>947</v>
      </c>
      <c r="F656" s="28" t="s">
        <v>826</v>
      </c>
      <c r="G656" s="28">
        <v>9</v>
      </c>
      <c r="H656" s="28" t="s">
        <v>1080</v>
      </c>
      <c r="I656" s="28" t="s">
        <v>828</v>
      </c>
    </row>
    <row r="657" spans="1:9" x14ac:dyDescent="0.35">
      <c r="A657" t="s">
        <v>3583</v>
      </c>
      <c r="B657" s="28" t="s">
        <v>1573</v>
      </c>
      <c r="C657" s="71">
        <v>0.19</v>
      </c>
      <c r="D657" s="28" t="s">
        <v>898</v>
      </c>
      <c r="E657" s="28" t="s">
        <v>1574</v>
      </c>
      <c r="F657" s="28" t="s">
        <v>826</v>
      </c>
      <c r="G657" s="28">
        <v>9</v>
      </c>
      <c r="H657" s="28" t="s">
        <v>1331</v>
      </c>
      <c r="I657" s="28" t="s">
        <v>1022</v>
      </c>
    </row>
    <row r="658" spans="1:9" x14ac:dyDescent="0.35">
      <c r="A658" t="s">
        <v>3584</v>
      </c>
      <c r="B658" s="28" t="s">
        <v>1575</v>
      </c>
      <c r="C658" s="71">
        <v>0.19</v>
      </c>
      <c r="D658" s="28" t="s">
        <v>898</v>
      </c>
      <c r="E658" s="28" t="s">
        <v>1574</v>
      </c>
      <c r="F658" s="28" t="s">
        <v>826</v>
      </c>
      <c r="G658" s="28">
        <v>9</v>
      </c>
      <c r="H658" s="28" t="s">
        <v>1331</v>
      </c>
      <c r="I658" s="28" t="s">
        <v>1022</v>
      </c>
    </row>
    <row r="659" spans="1:9" x14ac:dyDescent="0.35">
      <c r="A659" t="s">
        <v>3585</v>
      </c>
      <c r="B659" s="28" t="s">
        <v>1576</v>
      </c>
      <c r="C659" s="71">
        <v>0.19</v>
      </c>
      <c r="D659" s="28" t="s">
        <v>898</v>
      </c>
      <c r="E659" s="28" t="s">
        <v>1574</v>
      </c>
      <c r="F659" s="28" t="s">
        <v>826</v>
      </c>
      <c r="G659" s="28">
        <v>9</v>
      </c>
      <c r="H659" s="28" t="s">
        <v>1331</v>
      </c>
      <c r="I659" s="28" t="s">
        <v>1022</v>
      </c>
    </row>
    <row r="660" spans="1:9" x14ac:dyDescent="0.35">
      <c r="A660" t="s">
        <v>3586</v>
      </c>
      <c r="B660" s="28" t="s">
        <v>1577</v>
      </c>
      <c r="C660" s="71">
        <v>0.19</v>
      </c>
      <c r="D660" s="28" t="s">
        <v>898</v>
      </c>
      <c r="E660" s="28" t="s">
        <v>1574</v>
      </c>
      <c r="F660" s="28" t="s">
        <v>826</v>
      </c>
      <c r="G660" s="28">
        <v>9</v>
      </c>
      <c r="H660" s="28" t="s">
        <v>1331</v>
      </c>
      <c r="I660" s="28" t="s">
        <v>1022</v>
      </c>
    </row>
    <row r="661" spans="1:9" x14ac:dyDescent="0.35">
      <c r="A661" t="s">
        <v>662</v>
      </c>
      <c r="B661" s="28" t="s">
        <v>663</v>
      </c>
      <c r="C661" s="71">
        <v>0.19</v>
      </c>
      <c r="D661" s="28" t="s">
        <v>898</v>
      </c>
      <c r="E661" s="28" t="s">
        <v>1574</v>
      </c>
      <c r="F661" s="28" t="s">
        <v>826</v>
      </c>
      <c r="G661" s="28">
        <v>9</v>
      </c>
      <c r="H661" s="28" t="s">
        <v>1331</v>
      </c>
      <c r="I661" s="28" t="s">
        <v>1022</v>
      </c>
    </row>
    <row r="662" spans="1:9" x14ac:dyDescent="0.35">
      <c r="A662" t="s">
        <v>3589</v>
      </c>
      <c r="B662" s="28" t="s">
        <v>1578</v>
      </c>
      <c r="C662" s="71">
        <v>0.19</v>
      </c>
      <c r="D662" s="28" t="s">
        <v>898</v>
      </c>
      <c r="E662" s="28" t="s">
        <v>1574</v>
      </c>
      <c r="F662" s="28" t="s">
        <v>826</v>
      </c>
      <c r="G662" s="28">
        <v>9</v>
      </c>
      <c r="H662" s="28" t="s">
        <v>1331</v>
      </c>
      <c r="I662" s="28" t="s">
        <v>1022</v>
      </c>
    </row>
    <row r="663" spans="1:9" x14ac:dyDescent="0.35">
      <c r="A663" t="s">
        <v>3590</v>
      </c>
      <c r="B663" s="28" t="s">
        <v>1579</v>
      </c>
      <c r="C663" s="71">
        <v>0.19</v>
      </c>
      <c r="D663" s="28" t="s">
        <v>898</v>
      </c>
      <c r="E663" s="28" t="s">
        <v>1574</v>
      </c>
      <c r="F663" s="28" t="s">
        <v>826</v>
      </c>
      <c r="G663" s="28">
        <v>9</v>
      </c>
      <c r="H663" s="28" t="s">
        <v>1331</v>
      </c>
      <c r="I663" s="28" t="s">
        <v>1022</v>
      </c>
    </row>
    <row r="664" spans="1:9" x14ac:dyDescent="0.35">
      <c r="A664" t="s">
        <v>498</v>
      </c>
      <c r="B664" s="28" t="s">
        <v>499</v>
      </c>
      <c r="C664" s="71">
        <v>0.3</v>
      </c>
      <c r="D664" s="28" t="s">
        <v>857</v>
      </c>
      <c r="E664" s="28" t="s">
        <v>916</v>
      </c>
      <c r="F664" s="28" t="s">
        <v>826</v>
      </c>
      <c r="G664" s="28">
        <v>10</v>
      </c>
      <c r="H664" s="28" t="s">
        <v>1361</v>
      </c>
      <c r="I664" s="28" t="s">
        <v>828</v>
      </c>
    </row>
    <row r="665" spans="1:9" x14ac:dyDescent="0.35">
      <c r="A665" t="s">
        <v>3593</v>
      </c>
      <c r="B665" s="28" t="s">
        <v>1580</v>
      </c>
      <c r="C665" s="71">
        <v>0.35</v>
      </c>
      <c r="D665" s="28" t="s">
        <v>854</v>
      </c>
      <c r="E665" s="28" t="s">
        <v>887</v>
      </c>
      <c r="F665" s="28" t="s">
        <v>826</v>
      </c>
      <c r="G665" s="28">
        <v>9</v>
      </c>
      <c r="H665" s="28" t="s">
        <v>1361</v>
      </c>
      <c r="I665" s="28" t="s">
        <v>828</v>
      </c>
    </row>
    <row r="666" spans="1:9" x14ac:dyDescent="0.35">
      <c r="A666" t="s">
        <v>478</v>
      </c>
      <c r="B666" s="28" t="s">
        <v>479</v>
      </c>
      <c r="C666" s="71">
        <v>0.39</v>
      </c>
      <c r="D666" s="28" t="s">
        <v>851</v>
      </c>
      <c r="E666" s="28" t="s">
        <v>825</v>
      </c>
      <c r="F666" s="28" t="s">
        <v>826</v>
      </c>
      <c r="G666" s="28">
        <v>9</v>
      </c>
      <c r="H666" s="28" t="s">
        <v>1361</v>
      </c>
      <c r="I666" s="28" t="s">
        <v>828</v>
      </c>
    </row>
    <row r="667" spans="1:9" x14ac:dyDescent="0.35">
      <c r="A667" t="s">
        <v>3596</v>
      </c>
      <c r="B667" s="28" t="s">
        <v>1581</v>
      </c>
      <c r="C667" s="71">
        <v>0.28999999999999998</v>
      </c>
      <c r="D667" s="28" t="s">
        <v>868</v>
      </c>
      <c r="E667" s="28" t="s">
        <v>1115</v>
      </c>
      <c r="F667" s="28" t="s">
        <v>826</v>
      </c>
      <c r="G667" s="28">
        <v>10</v>
      </c>
      <c r="H667" s="28" t="s">
        <v>1361</v>
      </c>
      <c r="I667" s="28" t="s">
        <v>828</v>
      </c>
    </row>
    <row r="668" spans="1:9" x14ac:dyDescent="0.35">
      <c r="A668" t="s">
        <v>502</v>
      </c>
      <c r="B668" s="28" t="s">
        <v>503</v>
      </c>
      <c r="C668" s="71">
        <v>0.53</v>
      </c>
      <c r="D668" s="28" t="s">
        <v>1043</v>
      </c>
      <c r="E668" s="28" t="s">
        <v>876</v>
      </c>
      <c r="F668" s="28" t="s">
        <v>826</v>
      </c>
      <c r="G668" s="28">
        <v>9</v>
      </c>
      <c r="H668" s="28" t="s">
        <v>1361</v>
      </c>
      <c r="I668" s="28" t="s">
        <v>828</v>
      </c>
    </row>
    <row r="669" spans="1:9" x14ac:dyDescent="0.35">
      <c r="A669" t="s">
        <v>530</v>
      </c>
      <c r="B669" s="28" t="s">
        <v>531</v>
      </c>
      <c r="C669" s="71">
        <v>0.39</v>
      </c>
      <c r="D669" s="28" t="s">
        <v>851</v>
      </c>
      <c r="E669" s="28" t="s">
        <v>868</v>
      </c>
      <c r="F669" s="28" t="s">
        <v>826</v>
      </c>
      <c r="G669" s="28">
        <v>10</v>
      </c>
      <c r="H669" s="28" t="s">
        <v>1361</v>
      </c>
      <c r="I669" s="28" t="s">
        <v>828</v>
      </c>
    </row>
    <row r="670" spans="1:9" x14ac:dyDescent="0.35">
      <c r="A670" t="s">
        <v>3599</v>
      </c>
      <c r="B670" s="28" t="s">
        <v>1582</v>
      </c>
      <c r="C670" s="71">
        <v>0.39</v>
      </c>
      <c r="D670" s="28" t="s">
        <v>851</v>
      </c>
      <c r="E670" s="28" t="s">
        <v>825</v>
      </c>
      <c r="F670" s="28" t="s">
        <v>826</v>
      </c>
      <c r="G670" s="28">
        <v>9</v>
      </c>
      <c r="H670" s="28" t="s">
        <v>1361</v>
      </c>
      <c r="I670" s="28" t="s">
        <v>828</v>
      </c>
    </row>
    <row r="671" spans="1:9" x14ac:dyDescent="0.35">
      <c r="A671" t="s">
        <v>510</v>
      </c>
      <c r="B671" s="28" t="s">
        <v>511</v>
      </c>
      <c r="C671" s="71">
        <v>0.28999999999999998</v>
      </c>
      <c r="D671" s="28" t="s">
        <v>868</v>
      </c>
      <c r="E671" s="28" t="s">
        <v>1115</v>
      </c>
      <c r="F671" s="28" t="s">
        <v>826</v>
      </c>
      <c r="G671" s="28">
        <v>10</v>
      </c>
      <c r="H671" s="28" t="s">
        <v>1361</v>
      </c>
      <c r="I671" s="28" t="s">
        <v>828</v>
      </c>
    </row>
    <row r="672" spans="1:9" x14ac:dyDescent="0.35">
      <c r="A672" t="s">
        <v>3602</v>
      </c>
      <c r="B672" s="28" t="s">
        <v>1583</v>
      </c>
      <c r="C672" s="71">
        <v>0.3</v>
      </c>
      <c r="D672" s="28" t="s">
        <v>857</v>
      </c>
      <c r="E672" s="28" t="s">
        <v>916</v>
      </c>
      <c r="F672" s="28" t="s">
        <v>826</v>
      </c>
      <c r="G672" s="28">
        <v>10</v>
      </c>
      <c r="H672" s="28" t="s">
        <v>1361</v>
      </c>
      <c r="I672" s="28" t="s">
        <v>828</v>
      </c>
    </row>
    <row r="673" spans="1:9" x14ac:dyDescent="0.35">
      <c r="A673" t="s">
        <v>398</v>
      </c>
      <c r="B673" s="28" t="s">
        <v>399</v>
      </c>
      <c r="C673" s="71">
        <v>0.39</v>
      </c>
      <c r="D673" s="28" t="s">
        <v>851</v>
      </c>
      <c r="E673" s="28" t="s">
        <v>825</v>
      </c>
      <c r="F673" s="28" t="s">
        <v>826</v>
      </c>
      <c r="G673" s="28">
        <v>9</v>
      </c>
      <c r="H673" s="28" t="s">
        <v>1361</v>
      </c>
      <c r="I673" s="28" t="s">
        <v>828</v>
      </c>
    </row>
    <row r="674" spans="1:9" x14ac:dyDescent="0.35">
      <c r="A674" t="s">
        <v>3605</v>
      </c>
      <c r="B674" s="28" t="s">
        <v>1584</v>
      </c>
      <c r="C674" s="71">
        <v>0.24</v>
      </c>
      <c r="D674" s="28" t="s">
        <v>915</v>
      </c>
      <c r="E674" s="28" t="s">
        <v>913</v>
      </c>
      <c r="F674" s="28" t="s">
        <v>826</v>
      </c>
      <c r="G674" s="28">
        <v>10</v>
      </c>
      <c r="H674" s="28" t="s">
        <v>1361</v>
      </c>
      <c r="I674" s="28" t="s">
        <v>828</v>
      </c>
    </row>
    <row r="675" spans="1:9" x14ac:dyDescent="0.35">
      <c r="A675" t="s">
        <v>3606</v>
      </c>
      <c r="B675" s="28" t="s">
        <v>1585</v>
      </c>
      <c r="C675" s="71">
        <v>0.54</v>
      </c>
      <c r="D675" s="28" t="s">
        <v>1366</v>
      </c>
      <c r="E675" s="28" t="s">
        <v>854</v>
      </c>
      <c r="F675" s="28" t="s">
        <v>826</v>
      </c>
      <c r="G675" s="28">
        <v>9</v>
      </c>
      <c r="H675" s="28" t="s">
        <v>1331</v>
      </c>
      <c r="I675" s="28" t="s">
        <v>828</v>
      </c>
    </row>
    <row r="676" spans="1:9" x14ac:dyDescent="0.35">
      <c r="A676" t="s">
        <v>3609</v>
      </c>
      <c r="B676" s="28" t="s">
        <v>1586</v>
      </c>
      <c r="C676" s="71">
        <v>0.4</v>
      </c>
      <c r="D676" s="28" t="s">
        <v>848</v>
      </c>
      <c r="E676" s="28" t="s">
        <v>977</v>
      </c>
      <c r="F676" s="28" t="s">
        <v>826</v>
      </c>
      <c r="G676" s="28">
        <v>9</v>
      </c>
      <c r="H676" s="28" t="s">
        <v>1361</v>
      </c>
      <c r="I676" s="28" t="s">
        <v>828</v>
      </c>
    </row>
    <row r="677" spans="1:9" x14ac:dyDescent="0.35">
      <c r="A677" t="s">
        <v>3610</v>
      </c>
      <c r="B677" s="28" t="s">
        <v>1587</v>
      </c>
      <c r="C677" s="71">
        <v>0.51</v>
      </c>
      <c r="D677" s="28" t="s">
        <v>930</v>
      </c>
      <c r="E677" s="28" t="s">
        <v>854</v>
      </c>
      <c r="F677" s="28" t="s">
        <v>826</v>
      </c>
      <c r="G677" s="28">
        <v>9</v>
      </c>
      <c r="H677" s="28" t="s">
        <v>1331</v>
      </c>
      <c r="I677" s="28" t="s">
        <v>828</v>
      </c>
    </row>
    <row r="678" spans="1:9" x14ac:dyDescent="0.35">
      <c r="A678" t="s">
        <v>3611</v>
      </c>
      <c r="B678" s="28" t="s">
        <v>1588</v>
      </c>
      <c r="C678" s="71">
        <v>0.34</v>
      </c>
      <c r="D678" s="28" t="s">
        <v>836</v>
      </c>
      <c r="E678" s="28" t="s">
        <v>927</v>
      </c>
      <c r="F678" s="28" t="s">
        <v>826</v>
      </c>
      <c r="G678" s="28">
        <v>10</v>
      </c>
      <c r="H678" s="28" t="s">
        <v>1361</v>
      </c>
      <c r="I678" s="28" t="s">
        <v>828</v>
      </c>
    </row>
    <row r="679" spans="1:9" x14ac:dyDescent="0.35">
      <c r="A679" t="s">
        <v>3612</v>
      </c>
      <c r="B679" s="28" t="s">
        <v>1589</v>
      </c>
      <c r="C679" s="71">
        <v>0.51</v>
      </c>
      <c r="D679" s="28" t="s">
        <v>930</v>
      </c>
      <c r="E679" s="28" t="s">
        <v>854</v>
      </c>
      <c r="F679" s="28" t="s">
        <v>826</v>
      </c>
      <c r="G679" s="28">
        <v>9</v>
      </c>
      <c r="H679" s="28" t="s">
        <v>1331</v>
      </c>
      <c r="I679" s="28" t="s">
        <v>828</v>
      </c>
    </row>
    <row r="680" spans="1:9" x14ac:dyDescent="0.35">
      <c r="A680" t="s">
        <v>3623</v>
      </c>
      <c r="B680" s="28" t="s">
        <v>1590</v>
      </c>
      <c r="C680" s="71">
        <v>0.41</v>
      </c>
      <c r="D680" s="28" t="s">
        <v>998</v>
      </c>
      <c r="E680" s="28" t="s">
        <v>825</v>
      </c>
      <c r="F680" s="28" t="s">
        <v>826</v>
      </c>
      <c r="G680" s="28">
        <v>9</v>
      </c>
      <c r="H680" s="28" t="s">
        <v>1361</v>
      </c>
      <c r="I680" s="28" t="s">
        <v>828</v>
      </c>
    </row>
    <row r="681" spans="1:9" x14ac:dyDescent="0.35">
      <c r="A681" t="s">
        <v>3625</v>
      </c>
      <c r="B681" s="28" t="s">
        <v>1591</v>
      </c>
      <c r="C681" s="71">
        <v>0.37</v>
      </c>
      <c r="D681" s="28" t="s">
        <v>936</v>
      </c>
      <c r="E681" s="28" t="s">
        <v>880</v>
      </c>
      <c r="F681" s="28" t="s">
        <v>826</v>
      </c>
      <c r="G681" s="28">
        <v>9</v>
      </c>
      <c r="H681" s="28" t="s">
        <v>1331</v>
      </c>
      <c r="I681" s="28" t="s">
        <v>828</v>
      </c>
    </row>
    <row r="682" spans="1:9" x14ac:dyDescent="0.35">
      <c r="A682" t="s">
        <v>3629</v>
      </c>
      <c r="B682" s="28" t="s">
        <v>1592</v>
      </c>
      <c r="C682" s="71">
        <v>0.21</v>
      </c>
      <c r="D682" s="28" t="s">
        <v>887</v>
      </c>
      <c r="E682" s="28" t="s">
        <v>913</v>
      </c>
      <c r="F682" s="28" t="s">
        <v>826</v>
      </c>
      <c r="G682" s="28">
        <v>9</v>
      </c>
      <c r="H682" s="28" t="s">
        <v>1371</v>
      </c>
      <c r="I682" s="28" t="s">
        <v>828</v>
      </c>
    </row>
    <row r="683" spans="1:9" x14ac:dyDescent="0.35">
      <c r="A683" t="s">
        <v>3631</v>
      </c>
      <c r="B683" s="28" t="s">
        <v>1593</v>
      </c>
      <c r="C683" s="71">
        <v>0.21</v>
      </c>
      <c r="D683" s="28" t="s">
        <v>887</v>
      </c>
      <c r="E683" s="28" t="s">
        <v>913</v>
      </c>
      <c r="F683" s="28" t="s">
        <v>826</v>
      </c>
      <c r="G683" s="28">
        <v>9</v>
      </c>
      <c r="H683" s="28" t="s">
        <v>1371</v>
      </c>
      <c r="I683" s="28" t="s">
        <v>828</v>
      </c>
    </row>
    <row r="684" spans="1:9" x14ac:dyDescent="0.35">
      <c r="A684" t="s">
        <v>3633</v>
      </c>
      <c r="B684" s="28" t="s">
        <v>1594</v>
      </c>
      <c r="C684" s="71">
        <v>0.21</v>
      </c>
      <c r="D684" s="28" t="s">
        <v>887</v>
      </c>
      <c r="E684" s="28" t="s">
        <v>913</v>
      </c>
      <c r="F684" s="28" t="s">
        <v>826</v>
      </c>
      <c r="G684" s="28">
        <v>9</v>
      </c>
      <c r="H684" s="28" t="s">
        <v>1371</v>
      </c>
      <c r="I684" s="28" t="s">
        <v>828</v>
      </c>
    </row>
    <row r="685" spans="1:9" x14ac:dyDescent="0.35">
      <c r="A685" t="s">
        <v>3635</v>
      </c>
      <c r="B685" s="28" t="s">
        <v>1595</v>
      </c>
      <c r="C685" s="71">
        <v>0.21</v>
      </c>
      <c r="D685" s="28" t="s">
        <v>887</v>
      </c>
      <c r="E685" s="28" t="s">
        <v>913</v>
      </c>
      <c r="F685" s="28" t="s">
        <v>826</v>
      </c>
      <c r="G685" s="28">
        <v>9</v>
      </c>
      <c r="H685" s="28" t="s">
        <v>1371</v>
      </c>
      <c r="I685" s="28" t="s">
        <v>828</v>
      </c>
    </row>
    <row r="686" spans="1:9" x14ac:dyDescent="0.35">
      <c r="A686" t="s">
        <v>3637</v>
      </c>
      <c r="B686" s="28" t="s">
        <v>1596</v>
      </c>
      <c r="C686" s="71">
        <v>0.21</v>
      </c>
      <c r="D686" s="28" t="s">
        <v>887</v>
      </c>
      <c r="E686" s="28" t="s">
        <v>913</v>
      </c>
      <c r="F686" s="28" t="s">
        <v>826</v>
      </c>
      <c r="G686" s="28">
        <v>9</v>
      </c>
      <c r="H686" s="28" t="s">
        <v>1371</v>
      </c>
      <c r="I686" s="28" t="s">
        <v>828</v>
      </c>
    </row>
    <row r="687" spans="1:9" x14ac:dyDescent="0.35">
      <c r="A687" t="s">
        <v>3639</v>
      </c>
      <c r="B687" s="28" t="s">
        <v>1597</v>
      </c>
      <c r="C687" s="71">
        <v>0.21</v>
      </c>
      <c r="D687" s="28" t="s">
        <v>887</v>
      </c>
      <c r="E687" s="28" t="s">
        <v>913</v>
      </c>
      <c r="F687" s="28" t="s">
        <v>826</v>
      </c>
      <c r="G687" s="28">
        <v>9</v>
      </c>
      <c r="H687" s="28" t="s">
        <v>1371</v>
      </c>
      <c r="I687" s="28" t="s">
        <v>828</v>
      </c>
    </row>
    <row r="688" spans="1:9" x14ac:dyDescent="0.35">
      <c r="A688" t="s">
        <v>3645</v>
      </c>
      <c r="B688" s="28" t="s">
        <v>1598</v>
      </c>
      <c r="C688" s="71">
        <v>0.2</v>
      </c>
      <c r="D688" s="28" t="s">
        <v>901</v>
      </c>
      <c r="E688" s="28" t="s">
        <v>913</v>
      </c>
      <c r="F688" s="28" t="s">
        <v>826</v>
      </c>
      <c r="G688" s="28">
        <v>9</v>
      </c>
      <c r="H688" s="28" t="s">
        <v>1080</v>
      </c>
      <c r="I688" s="28" t="s">
        <v>1022</v>
      </c>
    </row>
    <row r="689" spans="1:9" x14ac:dyDescent="0.35">
      <c r="A689" t="s">
        <v>3646</v>
      </c>
      <c r="B689" s="28" t="s">
        <v>1599</v>
      </c>
      <c r="C689" s="71">
        <v>0.17</v>
      </c>
      <c r="D689" s="28" t="s">
        <v>977</v>
      </c>
      <c r="E689" s="28" t="s">
        <v>883</v>
      </c>
      <c r="F689" s="28" t="s">
        <v>826</v>
      </c>
      <c r="G689" s="28">
        <v>9</v>
      </c>
      <c r="H689" s="28" t="s">
        <v>1080</v>
      </c>
      <c r="I689" s="28" t="s">
        <v>828</v>
      </c>
    </row>
    <row r="690" spans="1:9" x14ac:dyDescent="0.35">
      <c r="A690" t="s">
        <v>3648</v>
      </c>
      <c r="B690" s="28" t="s">
        <v>1600</v>
      </c>
      <c r="C690" s="71">
        <v>0.17</v>
      </c>
      <c r="D690" s="28" t="s">
        <v>977</v>
      </c>
      <c r="E690" s="28" t="s">
        <v>883</v>
      </c>
      <c r="F690" s="28" t="s">
        <v>826</v>
      </c>
      <c r="G690" s="28">
        <v>9</v>
      </c>
      <c r="H690" s="28" t="s">
        <v>1080</v>
      </c>
      <c r="I690" s="28" t="s">
        <v>828</v>
      </c>
    </row>
    <row r="691" spans="1:9" x14ac:dyDescent="0.35">
      <c r="A691" t="s">
        <v>3652</v>
      </c>
      <c r="B691" s="28" t="s">
        <v>1601</v>
      </c>
      <c r="C691" s="71">
        <v>0.15</v>
      </c>
      <c r="D691" s="28" t="s">
        <v>890</v>
      </c>
      <c r="E691" s="28" t="s">
        <v>888</v>
      </c>
      <c r="F691" s="28" t="s">
        <v>826</v>
      </c>
      <c r="G691" s="28">
        <v>9</v>
      </c>
      <c r="H691" s="28" t="s">
        <v>1080</v>
      </c>
      <c r="I691" s="28" t="s">
        <v>828</v>
      </c>
    </row>
    <row r="692" spans="1:9" x14ac:dyDescent="0.35">
      <c r="A692" t="s">
        <v>3653</v>
      </c>
      <c r="B692" s="28" t="s">
        <v>1602</v>
      </c>
      <c r="C692" s="71">
        <v>0.15</v>
      </c>
      <c r="D692" s="28" t="s">
        <v>890</v>
      </c>
      <c r="E692" s="28" t="s">
        <v>888</v>
      </c>
      <c r="F692" s="28" t="s">
        <v>826</v>
      </c>
      <c r="G692" s="28">
        <v>9</v>
      </c>
      <c r="H692" s="28" t="s">
        <v>1080</v>
      </c>
      <c r="I692" s="28" t="s">
        <v>828</v>
      </c>
    </row>
    <row r="693" spans="1:9" x14ac:dyDescent="0.35">
      <c r="A693" t="s">
        <v>3656</v>
      </c>
      <c r="B693" s="28" t="s">
        <v>1603</v>
      </c>
      <c r="C693" s="71">
        <v>0.15</v>
      </c>
      <c r="D693" s="28" t="s">
        <v>890</v>
      </c>
      <c r="E693" s="28" t="s">
        <v>888</v>
      </c>
      <c r="F693" s="28" t="s">
        <v>826</v>
      </c>
      <c r="G693" s="28">
        <v>9</v>
      </c>
      <c r="H693" s="28" t="s">
        <v>1080</v>
      </c>
      <c r="I693" s="28" t="s">
        <v>828</v>
      </c>
    </row>
    <row r="694" spans="1:9" x14ac:dyDescent="0.35">
      <c r="A694" t="s">
        <v>3657</v>
      </c>
      <c r="B694" s="28" t="s">
        <v>1604</v>
      </c>
      <c r="C694" s="71">
        <v>0.15</v>
      </c>
      <c r="D694" s="28" t="s">
        <v>890</v>
      </c>
      <c r="E694" s="28" t="s">
        <v>888</v>
      </c>
      <c r="F694" s="28" t="s">
        <v>826</v>
      </c>
      <c r="G694" s="28">
        <v>9</v>
      </c>
      <c r="H694" s="28" t="s">
        <v>1080</v>
      </c>
      <c r="I694" s="28" t="s">
        <v>828</v>
      </c>
    </row>
    <row r="695" spans="1:9" x14ac:dyDescent="0.35">
      <c r="A695" t="s">
        <v>3660</v>
      </c>
      <c r="B695" s="28" t="s">
        <v>1062</v>
      </c>
      <c r="C695" s="71">
        <v>0.11</v>
      </c>
      <c r="D695" s="28" t="s">
        <v>886</v>
      </c>
      <c r="E695" s="28" t="s">
        <v>1092</v>
      </c>
      <c r="F695" s="28" t="s">
        <v>826</v>
      </c>
      <c r="G695" s="28">
        <v>9</v>
      </c>
      <c r="H695" s="28" t="s">
        <v>1080</v>
      </c>
      <c r="I695" s="28" t="s">
        <v>828</v>
      </c>
    </row>
    <row r="696" spans="1:9" x14ac:dyDescent="0.35">
      <c r="A696" t="s">
        <v>3661</v>
      </c>
      <c r="B696" s="28" t="s">
        <v>1605</v>
      </c>
      <c r="C696" s="71">
        <v>0.11</v>
      </c>
      <c r="D696" s="28" t="s">
        <v>886</v>
      </c>
      <c r="E696" s="28" t="s">
        <v>1092</v>
      </c>
      <c r="F696" s="28" t="s">
        <v>826</v>
      </c>
      <c r="G696" s="28">
        <v>9</v>
      </c>
      <c r="H696" s="28" t="s">
        <v>1080</v>
      </c>
      <c r="I696" s="28" t="s">
        <v>828</v>
      </c>
    </row>
    <row r="697" spans="1:9" x14ac:dyDescent="0.35">
      <c r="A697" t="s">
        <v>3662</v>
      </c>
      <c r="B697" s="28" t="s">
        <v>1606</v>
      </c>
      <c r="C697" s="71">
        <v>0.11</v>
      </c>
      <c r="D697" s="28" t="s">
        <v>886</v>
      </c>
      <c r="E697" s="28" t="s">
        <v>1092</v>
      </c>
      <c r="F697" s="28" t="s">
        <v>826</v>
      </c>
      <c r="G697" s="28">
        <v>9</v>
      </c>
      <c r="H697" s="28" t="s">
        <v>1080</v>
      </c>
      <c r="I697" s="28" t="s">
        <v>828</v>
      </c>
    </row>
    <row r="698" spans="1:9" x14ac:dyDescent="0.35">
      <c r="A698" t="s">
        <v>3665</v>
      </c>
      <c r="B698" s="28" t="s">
        <v>1607</v>
      </c>
      <c r="C698" s="71">
        <v>0.49</v>
      </c>
      <c r="D698" s="28" t="s">
        <v>908</v>
      </c>
      <c r="E698" s="28" t="s">
        <v>898</v>
      </c>
      <c r="F698" s="28" t="s">
        <v>826</v>
      </c>
      <c r="G698" s="28">
        <v>9</v>
      </c>
      <c r="H698" s="28" t="s">
        <v>1331</v>
      </c>
      <c r="I698" s="28" t="s">
        <v>828</v>
      </c>
    </row>
    <row r="699" spans="1:9" x14ac:dyDescent="0.35">
      <c r="A699" t="s">
        <v>3666</v>
      </c>
      <c r="B699" s="28" t="s">
        <v>1608</v>
      </c>
      <c r="C699" s="71">
        <v>0.86</v>
      </c>
      <c r="D699" s="28" t="s">
        <v>1609</v>
      </c>
      <c r="E699" s="28" t="s">
        <v>900</v>
      </c>
      <c r="F699" s="28" t="s">
        <v>826</v>
      </c>
      <c r="G699" s="28">
        <v>9</v>
      </c>
      <c r="H699" s="28" t="s">
        <v>1331</v>
      </c>
      <c r="I699" s="28" t="s">
        <v>828</v>
      </c>
    </row>
    <row r="700" spans="1:9" x14ac:dyDescent="0.35">
      <c r="A700" t="s">
        <v>3669</v>
      </c>
      <c r="B700" s="28" t="s">
        <v>1610</v>
      </c>
      <c r="C700" s="71">
        <v>0.27</v>
      </c>
      <c r="D700" s="28" t="s">
        <v>1308</v>
      </c>
      <c r="E700" s="28" t="s">
        <v>977</v>
      </c>
      <c r="F700" s="28" t="s">
        <v>826</v>
      </c>
      <c r="G700" s="28">
        <v>10</v>
      </c>
      <c r="H700" s="28" t="s">
        <v>1361</v>
      </c>
      <c r="I700" s="28" t="s">
        <v>828</v>
      </c>
    </row>
    <row r="701" spans="1:9" x14ac:dyDescent="0.35">
      <c r="A701" t="s">
        <v>3671</v>
      </c>
      <c r="B701" s="28" t="s">
        <v>1611</v>
      </c>
      <c r="C701" s="71">
        <v>0.27</v>
      </c>
      <c r="D701" s="28" t="s">
        <v>1308</v>
      </c>
      <c r="E701" s="28" t="s">
        <v>977</v>
      </c>
      <c r="F701" s="28" t="s">
        <v>826</v>
      </c>
      <c r="G701" s="28">
        <v>10</v>
      </c>
      <c r="H701" s="28" t="s">
        <v>1361</v>
      </c>
      <c r="I701" s="28" t="s">
        <v>828</v>
      </c>
    </row>
    <row r="702" spans="1:9" x14ac:dyDescent="0.35">
      <c r="A702" t="s">
        <v>3672</v>
      </c>
      <c r="B702" s="28" t="s">
        <v>1612</v>
      </c>
      <c r="C702" s="71">
        <v>0.27</v>
      </c>
      <c r="D702" s="28" t="s">
        <v>1308</v>
      </c>
      <c r="E702" s="28" t="s">
        <v>1115</v>
      </c>
      <c r="F702" s="28" t="s">
        <v>826</v>
      </c>
      <c r="G702" s="28">
        <v>9</v>
      </c>
      <c r="H702" s="28" t="s">
        <v>1361</v>
      </c>
      <c r="I702" s="28" t="s">
        <v>828</v>
      </c>
    </row>
    <row r="703" spans="1:9" x14ac:dyDescent="0.35">
      <c r="A703" t="s">
        <v>3673</v>
      </c>
      <c r="B703" s="28" t="s">
        <v>1613</v>
      </c>
      <c r="C703" s="71">
        <v>0.31</v>
      </c>
      <c r="D703" s="28" t="s">
        <v>932</v>
      </c>
      <c r="E703" s="28" t="s">
        <v>901</v>
      </c>
      <c r="F703" s="28" t="s">
        <v>826</v>
      </c>
      <c r="G703" s="28">
        <v>9</v>
      </c>
      <c r="H703" s="28" t="s">
        <v>1361</v>
      </c>
      <c r="I703" s="28" t="s">
        <v>828</v>
      </c>
    </row>
    <row r="704" spans="1:9" x14ac:dyDescent="0.35">
      <c r="A704" t="s">
        <v>3674</v>
      </c>
      <c r="B704" s="28" t="s">
        <v>1614</v>
      </c>
      <c r="C704" s="71">
        <v>0.39</v>
      </c>
      <c r="D704" s="28" t="s">
        <v>851</v>
      </c>
      <c r="E704" s="28" t="s">
        <v>915</v>
      </c>
      <c r="F704" s="28" t="s">
        <v>826</v>
      </c>
      <c r="G704" s="28">
        <v>9</v>
      </c>
      <c r="H704" s="28" t="s">
        <v>1371</v>
      </c>
      <c r="I704" s="28" t="s">
        <v>828</v>
      </c>
    </row>
    <row r="705" spans="1:9" x14ac:dyDescent="0.35">
      <c r="A705" t="s">
        <v>3677</v>
      </c>
      <c r="B705" s="28" t="s">
        <v>1615</v>
      </c>
      <c r="C705" s="71">
        <v>0.27</v>
      </c>
      <c r="D705" s="28" t="s">
        <v>1308</v>
      </c>
      <c r="E705" s="28" t="s">
        <v>977</v>
      </c>
      <c r="F705" s="28" t="s">
        <v>826</v>
      </c>
      <c r="G705" s="28">
        <v>10</v>
      </c>
      <c r="H705" s="28" t="s">
        <v>1361</v>
      </c>
      <c r="I705" s="28" t="s">
        <v>828</v>
      </c>
    </row>
    <row r="706" spans="1:9" x14ac:dyDescent="0.35">
      <c r="A706" t="s">
        <v>3678</v>
      </c>
      <c r="B706" s="28" t="s">
        <v>1616</v>
      </c>
      <c r="C706" s="71">
        <v>0.27</v>
      </c>
      <c r="D706" s="28" t="s">
        <v>1308</v>
      </c>
      <c r="E706" s="28" t="s">
        <v>977</v>
      </c>
      <c r="F706" s="28" t="s">
        <v>826</v>
      </c>
      <c r="G706" s="28">
        <v>10</v>
      </c>
      <c r="H706" s="28" t="s">
        <v>1361</v>
      </c>
      <c r="I706" s="28" t="s">
        <v>828</v>
      </c>
    </row>
    <row r="707" spans="1:9" x14ac:dyDescent="0.35">
      <c r="A707" t="s">
        <v>3679</v>
      </c>
      <c r="B707" s="28" t="s">
        <v>1617</v>
      </c>
      <c r="C707" s="71">
        <v>0.27</v>
      </c>
      <c r="D707" s="28" t="s">
        <v>1308</v>
      </c>
      <c r="E707" s="28" t="s">
        <v>977</v>
      </c>
      <c r="F707" s="28" t="s">
        <v>826</v>
      </c>
      <c r="G707" s="28">
        <v>10</v>
      </c>
      <c r="H707" s="28" t="s">
        <v>1361</v>
      </c>
      <c r="I707" s="28" t="s">
        <v>828</v>
      </c>
    </row>
    <row r="708" spans="1:9" x14ac:dyDescent="0.35">
      <c r="A708" t="s">
        <v>3680</v>
      </c>
      <c r="B708" s="28" t="s">
        <v>1618</v>
      </c>
      <c r="C708" s="71">
        <v>0.31</v>
      </c>
      <c r="D708" s="28" t="s">
        <v>932</v>
      </c>
      <c r="E708" s="28" t="s">
        <v>901</v>
      </c>
      <c r="F708" s="28" t="s">
        <v>826</v>
      </c>
      <c r="G708" s="28">
        <v>9</v>
      </c>
      <c r="H708" s="28" t="s">
        <v>1361</v>
      </c>
      <c r="I708" s="28" t="s">
        <v>828</v>
      </c>
    </row>
    <row r="709" spans="1:9" x14ac:dyDescent="0.35">
      <c r="A709" t="s">
        <v>3681</v>
      </c>
      <c r="B709" s="28" t="s">
        <v>1619</v>
      </c>
      <c r="C709" s="71">
        <v>0.39</v>
      </c>
      <c r="D709" s="28" t="s">
        <v>851</v>
      </c>
      <c r="E709" s="28" t="s">
        <v>915</v>
      </c>
      <c r="F709" s="28" t="s">
        <v>826</v>
      </c>
      <c r="G709" s="28">
        <v>9</v>
      </c>
      <c r="H709" s="28" t="s">
        <v>1371</v>
      </c>
      <c r="I709" s="28" t="s">
        <v>828</v>
      </c>
    </row>
    <row r="710" spans="1:9" x14ac:dyDescent="0.35">
      <c r="A710" t="s">
        <v>3684</v>
      </c>
      <c r="B710" s="28" t="s">
        <v>1620</v>
      </c>
      <c r="C710" s="71">
        <v>0.27</v>
      </c>
      <c r="D710" s="28" t="s">
        <v>1308</v>
      </c>
      <c r="E710" s="28" t="s">
        <v>977</v>
      </c>
      <c r="F710" s="28" t="s">
        <v>826</v>
      </c>
      <c r="G710" s="28">
        <v>10</v>
      </c>
      <c r="H710" s="28" t="s">
        <v>1361</v>
      </c>
      <c r="I710" s="28" t="s">
        <v>828</v>
      </c>
    </row>
    <row r="711" spans="1:9" x14ac:dyDescent="0.35">
      <c r="A711" t="s">
        <v>3686</v>
      </c>
      <c r="B711" s="28" t="s">
        <v>1621</v>
      </c>
      <c r="C711" s="71">
        <v>0.31</v>
      </c>
      <c r="D711" s="28" t="s">
        <v>932</v>
      </c>
      <c r="E711" s="28" t="s">
        <v>901</v>
      </c>
      <c r="F711" s="28" t="s">
        <v>826</v>
      </c>
      <c r="G711" s="28">
        <v>9</v>
      </c>
      <c r="H711" s="28" t="s">
        <v>1361</v>
      </c>
      <c r="I711" s="28" t="s">
        <v>828</v>
      </c>
    </row>
    <row r="712" spans="1:9" x14ac:dyDescent="0.35">
      <c r="A712" t="s">
        <v>3687</v>
      </c>
      <c r="B712" s="28" t="s">
        <v>1622</v>
      </c>
      <c r="C712" s="71">
        <v>0.39</v>
      </c>
      <c r="D712" s="28" t="s">
        <v>851</v>
      </c>
      <c r="E712" s="28" t="s">
        <v>915</v>
      </c>
      <c r="F712" s="28" t="s">
        <v>826</v>
      </c>
      <c r="G712" s="28">
        <v>9</v>
      </c>
      <c r="H712" s="28" t="s">
        <v>1371</v>
      </c>
      <c r="I712" s="28" t="s">
        <v>828</v>
      </c>
    </row>
    <row r="713" spans="1:9" x14ac:dyDescent="0.35">
      <c r="A713" t="s">
        <v>3690</v>
      </c>
      <c r="B713" s="28" t="s">
        <v>1623</v>
      </c>
      <c r="C713" s="71">
        <v>0.27</v>
      </c>
      <c r="D713" s="28" t="s">
        <v>1308</v>
      </c>
      <c r="E713" s="28" t="s">
        <v>1115</v>
      </c>
      <c r="F713" s="28" t="s">
        <v>826</v>
      </c>
      <c r="G713" s="28">
        <v>10</v>
      </c>
      <c r="H713" s="28" t="s">
        <v>1361</v>
      </c>
      <c r="I713" s="28" t="s">
        <v>828</v>
      </c>
    </row>
    <row r="714" spans="1:9" x14ac:dyDescent="0.35">
      <c r="A714" t="s">
        <v>3691</v>
      </c>
      <c r="B714" s="28" t="s">
        <v>1624</v>
      </c>
      <c r="C714" s="71">
        <v>0.27</v>
      </c>
      <c r="D714" s="28" t="s">
        <v>1308</v>
      </c>
      <c r="E714" s="28" t="s">
        <v>1115</v>
      </c>
      <c r="F714" s="28" t="s">
        <v>826</v>
      </c>
      <c r="G714" s="28">
        <v>10</v>
      </c>
      <c r="H714" s="28" t="s">
        <v>1361</v>
      </c>
      <c r="I714" s="28" t="s">
        <v>828</v>
      </c>
    </row>
    <row r="715" spans="1:9" x14ac:dyDescent="0.35">
      <c r="A715" t="s">
        <v>3692</v>
      </c>
      <c r="B715" s="28" t="s">
        <v>1625</v>
      </c>
      <c r="C715" s="71">
        <v>0.27</v>
      </c>
      <c r="D715" s="28" t="s">
        <v>1308</v>
      </c>
      <c r="E715" s="28" t="s">
        <v>1115</v>
      </c>
      <c r="F715" s="28" t="s">
        <v>826</v>
      </c>
      <c r="G715" s="28">
        <v>10</v>
      </c>
      <c r="H715" s="28" t="s">
        <v>1361</v>
      </c>
      <c r="I715" s="28" t="s">
        <v>828</v>
      </c>
    </row>
    <row r="716" spans="1:9" x14ac:dyDescent="0.35">
      <c r="A716" t="s">
        <v>3693</v>
      </c>
      <c r="B716" s="28" t="s">
        <v>1626</v>
      </c>
      <c r="C716" s="71">
        <v>0.27</v>
      </c>
      <c r="D716" s="28" t="s">
        <v>1308</v>
      </c>
      <c r="E716" s="28" t="s">
        <v>1115</v>
      </c>
      <c r="F716" s="28" t="s">
        <v>826</v>
      </c>
      <c r="G716" s="28">
        <v>10</v>
      </c>
      <c r="H716" s="28" t="s">
        <v>1361</v>
      </c>
      <c r="I716" s="28" t="s">
        <v>828</v>
      </c>
    </row>
    <row r="717" spans="1:9" x14ac:dyDescent="0.35">
      <c r="A717" t="s">
        <v>3694</v>
      </c>
      <c r="B717" s="28" t="s">
        <v>1627</v>
      </c>
      <c r="C717" s="71">
        <v>0.27</v>
      </c>
      <c r="D717" s="28" t="s">
        <v>1308</v>
      </c>
      <c r="E717" s="28" t="s">
        <v>1115</v>
      </c>
      <c r="F717" s="28" t="s">
        <v>826</v>
      </c>
      <c r="G717" s="28">
        <v>10</v>
      </c>
      <c r="H717" s="28" t="s">
        <v>1361</v>
      </c>
      <c r="I717" s="28" t="s">
        <v>828</v>
      </c>
    </row>
    <row r="718" spans="1:9" x14ac:dyDescent="0.35">
      <c r="A718" t="s">
        <v>442</v>
      </c>
      <c r="B718" s="28" t="s">
        <v>443</v>
      </c>
      <c r="C718" s="71">
        <v>0.27</v>
      </c>
      <c r="D718" s="28" t="s">
        <v>1308</v>
      </c>
      <c r="E718" s="28" t="s">
        <v>1115</v>
      </c>
      <c r="F718" s="28" t="s">
        <v>826</v>
      </c>
      <c r="G718" s="28">
        <v>10</v>
      </c>
      <c r="H718" s="28" t="s">
        <v>1361</v>
      </c>
      <c r="I718" s="28" t="s">
        <v>828</v>
      </c>
    </row>
    <row r="719" spans="1:9" x14ac:dyDescent="0.35">
      <c r="A719" t="s">
        <v>3695</v>
      </c>
      <c r="B719" s="28" t="s">
        <v>1628</v>
      </c>
      <c r="C719" s="71">
        <v>0.27</v>
      </c>
      <c r="D719" s="28" t="s">
        <v>1308</v>
      </c>
      <c r="E719" s="28" t="s">
        <v>1115</v>
      </c>
      <c r="F719" s="28" t="s">
        <v>826</v>
      </c>
      <c r="G719" s="28">
        <v>10</v>
      </c>
      <c r="H719" s="28" t="s">
        <v>1361</v>
      </c>
      <c r="I719" s="28" t="s">
        <v>828</v>
      </c>
    </row>
    <row r="720" spans="1:9" x14ac:dyDescent="0.35">
      <c r="A720" t="s">
        <v>3697</v>
      </c>
      <c r="B720" s="28" t="s">
        <v>1629</v>
      </c>
      <c r="C720" s="71">
        <v>0.39</v>
      </c>
      <c r="D720" s="28" t="s">
        <v>851</v>
      </c>
      <c r="E720" s="28" t="s">
        <v>915</v>
      </c>
      <c r="F720" s="28" t="s">
        <v>826</v>
      </c>
      <c r="G720" s="28">
        <v>10</v>
      </c>
      <c r="H720" s="28" t="s">
        <v>1371</v>
      </c>
      <c r="I720" s="28" t="s">
        <v>828</v>
      </c>
    </row>
    <row r="721" spans="1:9" x14ac:dyDescent="0.35">
      <c r="A721" t="s">
        <v>3702</v>
      </c>
      <c r="B721" s="28" t="s">
        <v>1630</v>
      </c>
      <c r="C721" s="71">
        <v>0.21</v>
      </c>
      <c r="D721" s="28" t="s">
        <v>887</v>
      </c>
      <c r="E721" s="28" t="s">
        <v>913</v>
      </c>
      <c r="F721" s="28" t="s">
        <v>826</v>
      </c>
      <c r="G721" s="28">
        <v>9</v>
      </c>
      <c r="H721" s="28" t="s">
        <v>1371</v>
      </c>
      <c r="I721" s="28" t="s">
        <v>828</v>
      </c>
    </row>
    <row r="722" spans="1:9" x14ac:dyDescent="0.35">
      <c r="A722" t="s">
        <v>3704</v>
      </c>
      <c r="B722" s="28" t="s">
        <v>1631</v>
      </c>
      <c r="C722" s="71">
        <v>0.21</v>
      </c>
      <c r="D722" s="28" t="s">
        <v>887</v>
      </c>
      <c r="E722" s="28" t="s">
        <v>913</v>
      </c>
      <c r="F722" s="28" t="s">
        <v>826</v>
      </c>
      <c r="G722" s="28">
        <v>9</v>
      </c>
      <c r="H722" s="28" t="s">
        <v>1371</v>
      </c>
      <c r="I722" s="28" t="s">
        <v>828</v>
      </c>
    </row>
    <row r="723" spans="1:9" x14ac:dyDescent="0.35">
      <c r="A723" t="s">
        <v>3706</v>
      </c>
      <c r="B723" s="28" t="s">
        <v>1632</v>
      </c>
      <c r="C723" s="71">
        <v>0.21</v>
      </c>
      <c r="D723" s="28" t="s">
        <v>887</v>
      </c>
      <c r="E723" s="28" t="s">
        <v>913</v>
      </c>
      <c r="F723" s="28" t="s">
        <v>826</v>
      </c>
      <c r="G723" s="28">
        <v>9</v>
      </c>
      <c r="H723" s="28" t="s">
        <v>1371</v>
      </c>
      <c r="I723" s="28" t="s">
        <v>828</v>
      </c>
    </row>
    <row r="724" spans="1:9" x14ac:dyDescent="0.35">
      <c r="A724" t="s">
        <v>3708</v>
      </c>
      <c r="B724" s="28" t="s">
        <v>1633</v>
      </c>
      <c r="C724" s="71">
        <v>0.21</v>
      </c>
      <c r="D724" s="28" t="s">
        <v>887</v>
      </c>
      <c r="E724" s="28" t="s">
        <v>913</v>
      </c>
      <c r="F724" s="28" t="s">
        <v>826</v>
      </c>
      <c r="G724" s="28">
        <v>9</v>
      </c>
      <c r="H724" s="28" t="s">
        <v>1371</v>
      </c>
      <c r="I724" s="28" t="s">
        <v>828</v>
      </c>
    </row>
    <row r="725" spans="1:9" x14ac:dyDescent="0.35">
      <c r="A725" t="s">
        <v>3710</v>
      </c>
      <c r="B725" s="28" t="s">
        <v>1634</v>
      </c>
      <c r="C725" s="71">
        <v>0.21</v>
      </c>
      <c r="D725" s="28" t="s">
        <v>887</v>
      </c>
      <c r="E725" s="28" t="s">
        <v>913</v>
      </c>
      <c r="F725" s="28" t="s">
        <v>826</v>
      </c>
      <c r="G725" s="28">
        <v>9</v>
      </c>
      <c r="H725" s="28" t="s">
        <v>1371</v>
      </c>
      <c r="I725" s="28" t="s">
        <v>828</v>
      </c>
    </row>
    <row r="726" spans="1:9" x14ac:dyDescent="0.35">
      <c r="A726" t="s">
        <v>3716</v>
      </c>
      <c r="B726" s="28" t="s">
        <v>1635</v>
      </c>
      <c r="C726" s="71">
        <v>0.2</v>
      </c>
      <c r="D726" s="28" t="s">
        <v>901</v>
      </c>
      <c r="E726" s="28" t="s">
        <v>888</v>
      </c>
      <c r="F726" s="28" t="s">
        <v>826</v>
      </c>
      <c r="G726" s="28">
        <v>9</v>
      </c>
      <c r="H726" s="28" t="s">
        <v>1080</v>
      </c>
      <c r="I726" s="28" t="s">
        <v>828</v>
      </c>
    </row>
    <row r="727" spans="1:9" x14ac:dyDescent="0.35">
      <c r="A727" t="s">
        <v>3717</v>
      </c>
      <c r="B727" s="28" t="s">
        <v>1636</v>
      </c>
      <c r="C727" s="71">
        <v>0.2</v>
      </c>
      <c r="D727" s="28" t="s">
        <v>901</v>
      </c>
      <c r="E727" s="28" t="s">
        <v>888</v>
      </c>
      <c r="F727" s="28" t="s">
        <v>826</v>
      </c>
      <c r="G727" s="28">
        <v>9</v>
      </c>
      <c r="H727" s="28" t="s">
        <v>1080</v>
      </c>
      <c r="I727" s="28" t="s">
        <v>828</v>
      </c>
    </row>
    <row r="728" spans="1:9" x14ac:dyDescent="0.35">
      <c r="A728" t="s">
        <v>3718</v>
      </c>
      <c r="B728" s="28" t="s">
        <v>1637</v>
      </c>
      <c r="C728" s="71">
        <v>0.2</v>
      </c>
      <c r="D728" s="28" t="s">
        <v>901</v>
      </c>
      <c r="E728" s="28" t="s">
        <v>888</v>
      </c>
      <c r="F728" s="28" t="s">
        <v>826</v>
      </c>
      <c r="G728" s="28">
        <v>9</v>
      </c>
      <c r="H728" s="28" t="s">
        <v>1080</v>
      </c>
      <c r="I728" s="28" t="s">
        <v>828</v>
      </c>
    </row>
    <row r="729" spans="1:9" x14ac:dyDescent="0.35">
      <c r="A729" t="s">
        <v>3719</v>
      </c>
      <c r="B729" s="28" t="s">
        <v>1638</v>
      </c>
      <c r="C729" s="71">
        <v>0.2</v>
      </c>
      <c r="D729" s="28" t="s">
        <v>901</v>
      </c>
      <c r="E729" s="28" t="s">
        <v>888</v>
      </c>
      <c r="F729" s="28" t="s">
        <v>826</v>
      </c>
      <c r="G729" s="28">
        <v>9</v>
      </c>
      <c r="H729" s="28" t="s">
        <v>1080</v>
      </c>
      <c r="I729" s="28" t="s">
        <v>828</v>
      </c>
    </row>
    <row r="730" spans="1:9" x14ac:dyDescent="0.35">
      <c r="A730" t="s">
        <v>78</v>
      </c>
      <c r="B730" s="28" t="s">
        <v>79</v>
      </c>
      <c r="C730" s="71">
        <v>0.45</v>
      </c>
      <c r="D730" s="28" t="s">
        <v>990</v>
      </c>
      <c r="E730" s="28" t="s">
        <v>1063</v>
      </c>
      <c r="F730" s="28" t="s">
        <v>826</v>
      </c>
      <c r="G730" s="28">
        <v>9</v>
      </c>
      <c r="H730" s="28" t="s">
        <v>1331</v>
      </c>
      <c r="I730" s="28" t="s">
        <v>1022</v>
      </c>
    </row>
    <row r="731" spans="1:9" x14ac:dyDescent="0.35">
      <c r="A731" t="s">
        <v>80</v>
      </c>
      <c r="B731" s="28" t="s">
        <v>81</v>
      </c>
      <c r="C731" s="71">
        <v>0.45</v>
      </c>
      <c r="D731" s="28" t="s">
        <v>990</v>
      </c>
      <c r="E731" s="28" t="s">
        <v>1063</v>
      </c>
      <c r="F731" s="28" t="s">
        <v>826</v>
      </c>
      <c r="G731" s="28">
        <v>9</v>
      </c>
      <c r="H731" s="28" t="s">
        <v>1331</v>
      </c>
      <c r="I731" s="28" t="s">
        <v>1022</v>
      </c>
    </row>
    <row r="732" spans="1:9" x14ac:dyDescent="0.35">
      <c r="A732" t="s">
        <v>3720</v>
      </c>
      <c r="B732" s="28" t="s">
        <v>1639</v>
      </c>
      <c r="C732" s="71">
        <v>0.45</v>
      </c>
      <c r="D732" s="28" t="s">
        <v>990</v>
      </c>
      <c r="E732" s="28" t="s">
        <v>1063</v>
      </c>
      <c r="F732" s="28" t="s">
        <v>826</v>
      </c>
      <c r="G732" s="28">
        <v>9</v>
      </c>
      <c r="H732" s="28" t="s">
        <v>1331</v>
      </c>
      <c r="I732" s="28" t="s">
        <v>1022</v>
      </c>
    </row>
    <row r="733" spans="1:9" x14ac:dyDescent="0.35">
      <c r="A733" t="s">
        <v>3721</v>
      </c>
      <c r="B733" s="28" t="s">
        <v>1640</v>
      </c>
      <c r="C733" s="71">
        <v>0.45</v>
      </c>
      <c r="D733" s="28" t="s">
        <v>990</v>
      </c>
      <c r="E733" s="28" t="s">
        <v>1063</v>
      </c>
      <c r="F733" s="28" t="s">
        <v>826</v>
      </c>
      <c r="G733" s="28">
        <v>9</v>
      </c>
      <c r="H733" s="28" t="s">
        <v>1331</v>
      </c>
      <c r="I733" s="28" t="s">
        <v>1022</v>
      </c>
    </row>
    <row r="734" spans="1:9" x14ac:dyDescent="0.35">
      <c r="A734" t="s">
        <v>82</v>
      </c>
      <c r="B734" s="28" t="s">
        <v>1641</v>
      </c>
      <c r="C734" s="71">
        <v>0.45</v>
      </c>
      <c r="D734" s="28" t="s">
        <v>990</v>
      </c>
      <c r="E734" s="28" t="s">
        <v>1063</v>
      </c>
      <c r="F734" s="28" t="s">
        <v>826</v>
      </c>
      <c r="G734" s="28">
        <v>9</v>
      </c>
      <c r="H734" s="28" t="s">
        <v>1331</v>
      </c>
      <c r="I734" s="28" t="s">
        <v>1022</v>
      </c>
    </row>
    <row r="735" spans="1:9" x14ac:dyDescent="0.35">
      <c r="A735" t="s">
        <v>74</v>
      </c>
      <c r="B735" s="28" t="s">
        <v>1642</v>
      </c>
      <c r="C735" s="71">
        <v>0.45</v>
      </c>
      <c r="D735" s="28" t="s">
        <v>990</v>
      </c>
      <c r="E735" s="28" t="s">
        <v>1063</v>
      </c>
      <c r="F735" s="28" t="s">
        <v>826</v>
      </c>
      <c r="G735" s="28">
        <v>9</v>
      </c>
      <c r="H735" s="28" t="s">
        <v>1331</v>
      </c>
      <c r="I735" s="28" t="s">
        <v>1022</v>
      </c>
    </row>
    <row r="736" spans="1:9" x14ac:dyDescent="0.35">
      <c r="A736" t="s">
        <v>84</v>
      </c>
      <c r="B736" s="28" t="s">
        <v>1643</v>
      </c>
      <c r="C736" s="71">
        <v>0.45</v>
      </c>
      <c r="D736" s="28" t="s">
        <v>990</v>
      </c>
      <c r="E736" s="28" t="s">
        <v>1063</v>
      </c>
      <c r="F736" s="28" t="s">
        <v>826</v>
      </c>
      <c r="G736" s="28">
        <v>9</v>
      </c>
      <c r="H736" s="28" t="s">
        <v>1331</v>
      </c>
      <c r="I736" s="28" t="s">
        <v>1022</v>
      </c>
    </row>
    <row r="737" spans="1:9" x14ac:dyDescent="0.35">
      <c r="A737" t="s">
        <v>3723</v>
      </c>
      <c r="B737" s="28" t="s">
        <v>1644</v>
      </c>
      <c r="C737" s="71">
        <v>1.6</v>
      </c>
      <c r="D737" s="28" t="s">
        <v>1645</v>
      </c>
      <c r="E737" s="28" t="s">
        <v>825</v>
      </c>
      <c r="F737" s="28" t="s">
        <v>826</v>
      </c>
      <c r="G737" s="28">
        <v>9</v>
      </c>
      <c r="H737" s="28" t="s">
        <v>1331</v>
      </c>
      <c r="I737" s="28" t="s">
        <v>828</v>
      </c>
    </row>
    <row r="738" spans="1:9" x14ac:dyDescent="0.35">
      <c r="A738" t="s">
        <v>3724</v>
      </c>
      <c r="B738" s="28" t="s">
        <v>1646</v>
      </c>
      <c r="C738" s="71">
        <v>0.45</v>
      </c>
      <c r="D738" s="28" t="s">
        <v>990</v>
      </c>
      <c r="E738" s="28" t="s">
        <v>1063</v>
      </c>
      <c r="F738" s="28" t="s">
        <v>826</v>
      </c>
      <c r="G738" s="28">
        <v>9</v>
      </c>
      <c r="H738" s="28" t="s">
        <v>1331</v>
      </c>
      <c r="I738" s="28" t="s">
        <v>1022</v>
      </c>
    </row>
    <row r="739" spans="1:9" x14ac:dyDescent="0.35">
      <c r="A739" t="s">
        <v>3726</v>
      </c>
      <c r="B739" s="28" t="s">
        <v>1647</v>
      </c>
      <c r="C739" s="71">
        <v>0.45</v>
      </c>
      <c r="D739" s="28" t="s">
        <v>990</v>
      </c>
      <c r="E739" s="28" t="s">
        <v>1063</v>
      </c>
      <c r="F739" s="28" t="s">
        <v>826</v>
      </c>
      <c r="G739" s="28">
        <v>9</v>
      </c>
      <c r="H739" s="28" t="s">
        <v>1331</v>
      </c>
      <c r="I739" s="28" t="s">
        <v>1022</v>
      </c>
    </row>
    <row r="740" spans="1:9" x14ac:dyDescent="0.35">
      <c r="A740" t="s">
        <v>3727</v>
      </c>
      <c r="B740" s="28" t="s">
        <v>1648</v>
      </c>
      <c r="C740" s="71">
        <v>0.45</v>
      </c>
      <c r="D740" s="28" t="s">
        <v>990</v>
      </c>
      <c r="E740" s="28" t="s">
        <v>1063</v>
      </c>
      <c r="F740" s="28" t="s">
        <v>826</v>
      </c>
      <c r="G740" s="28">
        <v>9</v>
      </c>
      <c r="H740" s="28" t="s">
        <v>1331</v>
      </c>
      <c r="I740" s="28" t="s">
        <v>1022</v>
      </c>
    </row>
    <row r="741" spans="1:9" x14ac:dyDescent="0.35">
      <c r="A741" t="s">
        <v>98</v>
      </c>
      <c r="B741" s="28" t="s">
        <v>99</v>
      </c>
      <c r="C741" s="71">
        <v>0.45</v>
      </c>
      <c r="D741" s="28" t="s">
        <v>990</v>
      </c>
      <c r="E741" s="28" t="s">
        <v>1063</v>
      </c>
      <c r="F741" s="28" t="s">
        <v>826</v>
      </c>
      <c r="G741" s="28">
        <v>9</v>
      </c>
      <c r="H741" s="28" t="s">
        <v>1331</v>
      </c>
      <c r="I741" s="28" t="s">
        <v>1022</v>
      </c>
    </row>
    <row r="742" spans="1:9" x14ac:dyDescent="0.35">
      <c r="A742" t="s">
        <v>92</v>
      </c>
      <c r="B742" s="28" t="s">
        <v>93</v>
      </c>
      <c r="C742" s="71">
        <v>0.45</v>
      </c>
      <c r="D742" s="28" t="s">
        <v>990</v>
      </c>
      <c r="E742" s="28" t="s">
        <v>1063</v>
      </c>
      <c r="F742" s="28" t="s">
        <v>826</v>
      </c>
      <c r="G742" s="28">
        <v>9</v>
      </c>
      <c r="H742" s="28" t="s">
        <v>1331</v>
      </c>
      <c r="I742" s="28" t="s">
        <v>1022</v>
      </c>
    </row>
    <row r="743" spans="1:9" x14ac:dyDescent="0.35">
      <c r="A743" t="s">
        <v>3730</v>
      </c>
      <c r="B743" s="28" t="s">
        <v>1649</v>
      </c>
      <c r="C743" s="71">
        <v>0.45</v>
      </c>
      <c r="D743" s="28" t="s">
        <v>990</v>
      </c>
      <c r="E743" s="28" t="s">
        <v>1063</v>
      </c>
      <c r="F743" s="28" t="s">
        <v>826</v>
      </c>
      <c r="G743" s="28">
        <v>9</v>
      </c>
      <c r="H743" s="28" t="s">
        <v>1331</v>
      </c>
      <c r="I743" s="28" t="s">
        <v>1022</v>
      </c>
    </row>
    <row r="744" spans="1:9" x14ac:dyDescent="0.35">
      <c r="A744" t="s">
        <v>3731</v>
      </c>
      <c r="B744" s="28" t="s">
        <v>1650</v>
      </c>
      <c r="C744" s="71">
        <v>0.45</v>
      </c>
      <c r="D744" s="28" t="s">
        <v>990</v>
      </c>
      <c r="E744" s="28" t="s">
        <v>1063</v>
      </c>
      <c r="F744" s="28" t="s">
        <v>826</v>
      </c>
      <c r="G744" s="28">
        <v>9</v>
      </c>
      <c r="H744" s="28" t="s">
        <v>1331</v>
      </c>
      <c r="I744" s="28" t="s">
        <v>1022</v>
      </c>
    </row>
    <row r="745" spans="1:9" x14ac:dyDescent="0.35">
      <c r="A745" t="s">
        <v>56</v>
      </c>
      <c r="B745" s="28" t="s">
        <v>57</v>
      </c>
      <c r="C745" s="71">
        <v>0.45</v>
      </c>
      <c r="D745" s="28" t="s">
        <v>990</v>
      </c>
      <c r="E745" s="28" t="s">
        <v>1063</v>
      </c>
      <c r="F745" s="28" t="s">
        <v>826</v>
      </c>
      <c r="G745" s="28">
        <v>9</v>
      </c>
      <c r="H745" s="28" t="s">
        <v>1331</v>
      </c>
      <c r="I745" s="28" t="s">
        <v>1022</v>
      </c>
    </row>
    <row r="746" spans="1:9" x14ac:dyDescent="0.35">
      <c r="A746" t="s">
        <v>3732</v>
      </c>
      <c r="B746" s="28" t="s">
        <v>1651</v>
      </c>
      <c r="C746" s="71">
        <v>0.45</v>
      </c>
      <c r="D746" s="28" t="s">
        <v>990</v>
      </c>
      <c r="E746" s="28" t="s">
        <v>1063</v>
      </c>
      <c r="F746" s="28" t="s">
        <v>826</v>
      </c>
      <c r="G746" s="28">
        <v>9</v>
      </c>
      <c r="H746" s="28" t="s">
        <v>1331</v>
      </c>
      <c r="I746" s="28" t="s">
        <v>1022</v>
      </c>
    </row>
    <row r="747" spans="1:9" x14ac:dyDescent="0.35">
      <c r="A747" t="s">
        <v>3733</v>
      </c>
      <c r="B747" s="28" t="s">
        <v>1652</v>
      </c>
      <c r="C747" s="71">
        <v>0.32</v>
      </c>
      <c r="D747" s="28" t="s">
        <v>879</v>
      </c>
      <c r="E747" s="28" t="s">
        <v>901</v>
      </c>
      <c r="F747" s="28" t="s">
        <v>826</v>
      </c>
      <c r="G747" s="28">
        <v>9</v>
      </c>
      <c r="H747" s="28" t="s">
        <v>1331</v>
      </c>
      <c r="I747" s="28" t="s">
        <v>828</v>
      </c>
    </row>
    <row r="748" spans="1:9" x14ac:dyDescent="0.35">
      <c r="A748" t="s">
        <v>3735</v>
      </c>
      <c r="B748" s="28" t="s">
        <v>1653</v>
      </c>
      <c r="C748" s="71">
        <v>0.45</v>
      </c>
      <c r="D748" s="28" t="s">
        <v>990</v>
      </c>
      <c r="E748" s="28" t="s">
        <v>1063</v>
      </c>
      <c r="F748" s="28" t="s">
        <v>826</v>
      </c>
      <c r="G748" s="28">
        <v>9</v>
      </c>
      <c r="H748" s="28" t="s">
        <v>1331</v>
      </c>
      <c r="I748" s="28" t="s">
        <v>1022</v>
      </c>
    </row>
    <row r="749" spans="1:9" x14ac:dyDescent="0.35">
      <c r="A749" t="s">
        <v>332</v>
      </c>
      <c r="B749" s="28" t="s">
        <v>333</v>
      </c>
      <c r="C749" s="71">
        <v>0.45</v>
      </c>
      <c r="D749" s="28" t="s">
        <v>990</v>
      </c>
      <c r="E749" s="28" t="s">
        <v>1063</v>
      </c>
      <c r="F749" s="28" t="s">
        <v>826</v>
      </c>
      <c r="G749" s="28">
        <v>9</v>
      </c>
      <c r="H749" s="28" t="s">
        <v>1331</v>
      </c>
      <c r="I749" s="28" t="s">
        <v>1022</v>
      </c>
    </row>
    <row r="750" spans="1:9" x14ac:dyDescent="0.35">
      <c r="A750" t="s">
        <v>3738</v>
      </c>
      <c r="B750" s="28" t="s">
        <v>1654</v>
      </c>
      <c r="C750" s="71">
        <v>0.45</v>
      </c>
      <c r="D750" s="28" t="s">
        <v>990</v>
      </c>
      <c r="E750" s="28" t="s">
        <v>1063</v>
      </c>
      <c r="F750" s="28" t="s">
        <v>826</v>
      </c>
      <c r="G750" s="28">
        <v>9</v>
      </c>
      <c r="H750" s="28" t="s">
        <v>1331</v>
      </c>
      <c r="I750" s="28" t="s">
        <v>1022</v>
      </c>
    </row>
    <row r="751" spans="1:9" x14ac:dyDescent="0.35">
      <c r="A751" t="s">
        <v>3741</v>
      </c>
      <c r="B751" s="28" t="s">
        <v>1655</v>
      </c>
      <c r="C751" s="71">
        <v>0.14000000000000001</v>
      </c>
      <c r="D751" s="28" t="s">
        <v>1115</v>
      </c>
      <c r="E751" s="28" t="s">
        <v>1656</v>
      </c>
      <c r="F751" s="28" t="s">
        <v>826</v>
      </c>
      <c r="G751" s="28">
        <v>9</v>
      </c>
      <c r="H751" s="28" t="s">
        <v>1331</v>
      </c>
      <c r="I751" s="28" t="s">
        <v>1022</v>
      </c>
    </row>
    <row r="752" spans="1:9" x14ac:dyDescent="0.35">
      <c r="A752" t="s">
        <v>3742</v>
      </c>
      <c r="B752" s="28" t="s">
        <v>1657</v>
      </c>
      <c r="C752" s="71">
        <v>0.14000000000000001</v>
      </c>
      <c r="D752" s="28" t="s">
        <v>1115</v>
      </c>
      <c r="E752" s="28" t="s">
        <v>1656</v>
      </c>
      <c r="F752" s="28" t="s">
        <v>826</v>
      </c>
      <c r="G752" s="28">
        <v>9</v>
      </c>
      <c r="H752" s="28" t="s">
        <v>1331</v>
      </c>
      <c r="I752" s="28" t="s">
        <v>1022</v>
      </c>
    </row>
    <row r="753" spans="1:9" x14ac:dyDescent="0.35">
      <c r="A753" t="s">
        <v>3743</v>
      </c>
      <c r="B753" s="28" t="s">
        <v>1658</v>
      </c>
      <c r="C753" s="71">
        <v>0.14000000000000001</v>
      </c>
      <c r="D753" s="28" t="s">
        <v>1115</v>
      </c>
      <c r="E753" s="28" t="s">
        <v>1656</v>
      </c>
      <c r="F753" s="28" t="s">
        <v>826</v>
      </c>
      <c r="G753" s="28">
        <v>9</v>
      </c>
      <c r="H753" s="28" t="s">
        <v>1331</v>
      </c>
      <c r="I753" s="28" t="s">
        <v>1022</v>
      </c>
    </row>
    <row r="754" spans="1:9" x14ac:dyDescent="0.35">
      <c r="A754" t="s">
        <v>3744</v>
      </c>
      <c r="B754" s="28" t="s">
        <v>1659</v>
      </c>
      <c r="C754" s="71">
        <v>0.14000000000000001</v>
      </c>
      <c r="D754" s="28" t="s">
        <v>1115</v>
      </c>
      <c r="E754" s="28" t="s">
        <v>1656</v>
      </c>
      <c r="F754" s="28" t="s">
        <v>826</v>
      </c>
      <c r="G754" s="28">
        <v>9</v>
      </c>
      <c r="H754" s="28" t="s">
        <v>1331</v>
      </c>
      <c r="I754" s="28" t="s">
        <v>1022</v>
      </c>
    </row>
    <row r="755" spans="1:9" x14ac:dyDescent="0.35">
      <c r="A755" t="s">
        <v>3745</v>
      </c>
      <c r="B755" s="28" t="s">
        <v>1660</v>
      </c>
      <c r="C755" s="71">
        <v>0.14000000000000001</v>
      </c>
      <c r="D755" s="28" t="s">
        <v>1115</v>
      </c>
      <c r="E755" s="28" t="s">
        <v>1656</v>
      </c>
      <c r="F755" s="28" t="s">
        <v>826</v>
      </c>
      <c r="G755" s="28">
        <v>9</v>
      </c>
      <c r="H755" s="28" t="s">
        <v>1331</v>
      </c>
      <c r="I755" s="28" t="s">
        <v>1022</v>
      </c>
    </row>
    <row r="756" spans="1:9" x14ac:dyDescent="0.35">
      <c r="A756" t="s">
        <v>3746</v>
      </c>
      <c r="B756" s="28" t="s">
        <v>1661</v>
      </c>
      <c r="C756" s="71">
        <v>0.14000000000000001</v>
      </c>
      <c r="D756" s="28" t="s">
        <v>1115</v>
      </c>
      <c r="E756" s="28" t="s">
        <v>1656</v>
      </c>
      <c r="F756" s="28" t="s">
        <v>826</v>
      </c>
      <c r="G756" s="28">
        <v>9</v>
      </c>
      <c r="H756" s="28" t="s">
        <v>1331</v>
      </c>
      <c r="I756" s="28" t="s">
        <v>1022</v>
      </c>
    </row>
    <row r="757" spans="1:9" x14ac:dyDescent="0.35">
      <c r="A757" t="s">
        <v>3747</v>
      </c>
      <c r="B757" s="28" t="s">
        <v>1662</v>
      </c>
      <c r="C757" s="71">
        <v>0.14000000000000001</v>
      </c>
      <c r="D757" s="28" t="s">
        <v>1115</v>
      </c>
      <c r="E757" s="28" t="s">
        <v>1656</v>
      </c>
      <c r="F757" s="28" t="s">
        <v>826</v>
      </c>
      <c r="G757" s="28">
        <v>9</v>
      </c>
      <c r="H757" s="28" t="s">
        <v>1331</v>
      </c>
      <c r="I757" s="28" t="s">
        <v>1022</v>
      </c>
    </row>
    <row r="758" spans="1:9" x14ac:dyDescent="0.35">
      <c r="A758" t="s">
        <v>3750</v>
      </c>
      <c r="B758" s="28" t="s">
        <v>1663</v>
      </c>
      <c r="C758" s="71">
        <v>0.32</v>
      </c>
      <c r="D758" s="28" t="s">
        <v>879</v>
      </c>
      <c r="E758" s="28" t="s">
        <v>901</v>
      </c>
      <c r="F758" s="28" t="s">
        <v>826</v>
      </c>
      <c r="G758" s="28">
        <v>9</v>
      </c>
      <c r="H758" s="28" t="s">
        <v>1331</v>
      </c>
      <c r="I758" s="28" t="s">
        <v>828</v>
      </c>
    </row>
    <row r="759" spans="1:9" x14ac:dyDescent="0.35">
      <c r="A759" t="s">
        <v>322</v>
      </c>
      <c r="B759" s="28" t="s">
        <v>323</v>
      </c>
      <c r="C759" s="71">
        <v>0.16</v>
      </c>
      <c r="D759" s="28" t="s">
        <v>913</v>
      </c>
      <c r="E759" s="28" t="s">
        <v>1664</v>
      </c>
      <c r="F759" s="28" t="s">
        <v>826</v>
      </c>
      <c r="G759" s="28">
        <v>9</v>
      </c>
      <c r="H759" s="28" t="s">
        <v>1331</v>
      </c>
      <c r="I759" s="28" t="s">
        <v>1022</v>
      </c>
    </row>
    <row r="760" spans="1:9" x14ac:dyDescent="0.35">
      <c r="A760" t="s">
        <v>3751</v>
      </c>
      <c r="B760" s="28" t="s">
        <v>1665</v>
      </c>
      <c r="C760" s="71">
        <v>0.25</v>
      </c>
      <c r="D760" s="28" t="s">
        <v>870</v>
      </c>
      <c r="E760" s="28" t="s">
        <v>887</v>
      </c>
      <c r="F760" s="28" t="s">
        <v>826</v>
      </c>
      <c r="G760" s="28">
        <v>9</v>
      </c>
      <c r="H760" s="28" t="s">
        <v>1331</v>
      </c>
      <c r="I760" s="28" t="s">
        <v>828</v>
      </c>
    </row>
    <row r="761" spans="1:9" x14ac:dyDescent="0.35">
      <c r="A761" t="s">
        <v>3752</v>
      </c>
      <c r="B761" s="28" t="s">
        <v>1666</v>
      </c>
      <c r="C761" s="71">
        <v>0.25</v>
      </c>
      <c r="D761" s="28" t="s">
        <v>870</v>
      </c>
      <c r="E761" s="28" t="s">
        <v>887</v>
      </c>
      <c r="F761" s="28" t="s">
        <v>826</v>
      </c>
      <c r="G761" s="28">
        <v>9</v>
      </c>
      <c r="H761" s="28" t="s">
        <v>1331</v>
      </c>
      <c r="I761" s="28" t="s">
        <v>828</v>
      </c>
    </row>
    <row r="762" spans="1:9" x14ac:dyDescent="0.35">
      <c r="A762" t="s">
        <v>344</v>
      </c>
      <c r="B762" s="28" t="s">
        <v>1667</v>
      </c>
      <c r="C762" s="71">
        <v>0.115</v>
      </c>
      <c r="D762" s="28" t="s">
        <v>1668</v>
      </c>
      <c r="E762" s="28" t="s">
        <v>1669</v>
      </c>
      <c r="F762" s="28" t="s">
        <v>826</v>
      </c>
      <c r="G762" s="28">
        <v>9</v>
      </c>
      <c r="H762" s="28" t="s">
        <v>1331</v>
      </c>
      <c r="I762" s="28" t="s">
        <v>1022</v>
      </c>
    </row>
    <row r="763" spans="1:9" x14ac:dyDescent="0.35">
      <c r="A763" t="s">
        <v>350</v>
      </c>
      <c r="B763" s="28" t="s">
        <v>351</v>
      </c>
      <c r="C763" s="71">
        <v>0.16</v>
      </c>
      <c r="D763" s="28" t="s">
        <v>913</v>
      </c>
      <c r="E763" s="28" t="s">
        <v>1664</v>
      </c>
      <c r="F763" s="28" t="s">
        <v>826</v>
      </c>
      <c r="G763" s="28">
        <v>9</v>
      </c>
      <c r="H763" s="28" t="s">
        <v>1331</v>
      </c>
      <c r="I763" s="28" t="s">
        <v>1022</v>
      </c>
    </row>
    <row r="764" spans="1:9" x14ac:dyDescent="0.35">
      <c r="A764" t="s">
        <v>3756</v>
      </c>
      <c r="B764" s="28" t="s">
        <v>1670</v>
      </c>
      <c r="C764" s="71">
        <v>0.25</v>
      </c>
      <c r="D764" s="28" t="s">
        <v>870</v>
      </c>
      <c r="E764" s="28" t="s">
        <v>887</v>
      </c>
      <c r="F764" s="28" t="s">
        <v>826</v>
      </c>
      <c r="G764" s="28">
        <v>9</v>
      </c>
      <c r="H764" s="28" t="s">
        <v>1331</v>
      </c>
      <c r="I764" s="28" t="s">
        <v>828</v>
      </c>
    </row>
    <row r="765" spans="1:9" x14ac:dyDescent="0.35">
      <c r="A765" t="s">
        <v>3758</v>
      </c>
      <c r="B765" s="28" t="s">
        <v>1671</v>
      </c>
      <c r="C765" s="71">
        <v>0.31</v>
      </c>
      <c r="D765" s="28" t="s">
        <v>932</v>
      </c>
      <c r="E765" s="28" t="s">
        <v>977</v>
      </c>
      <c r="F765" s="28" t="s">
        <v>826</v>
      </c>
      <c r="G765" s="28">
        <v>9</v>
      </c>
      <c r="H765" s="28" t="s">
        <v>1331</v>
      </c>
      <c r="I765" s="28" t="s">
        <v>828</v>
      </c>
    </row>
    <row r="766" spans="1:9" x14ac:dyDescent="0.35">
      <c r="A766" t="s">
        <v>3759</v>
      </c>
      <c r="B766" s="28" t="s">
        <v>1672</v>
      </c>
      <c r="C766" s="71">
        <v>0.155</v>
      </c>
      <c r="D766" s="28" t="s">
        <v>1673</v>
      </c>
      <c r="E766" s="28" t="s">
        <v>1674</v>
      </c>
      <c r="F766" s="28" t="s">
        <v>826</v>
      </c>
      <c r="G766" s="28">
        <v>9</v>
      </c>
      <c r="H766" s="28" t="s">
        <v>1331</v>
      </c>
      <c r="I766" s="28" t="s">
        <v>1375</v>
      </c>
    </row>
    <row r="767" spans="1:9" x14ac:dyDescent="0.35">
      <c r="A767" t="s">
        <v>3760</v>
      </c>
      <c r="B767" s="28" t="s">
        <v>1675</v>
      </c>
      <c r="C767" s="71">
        <v>0.155</v>
      </c>
      <c r="D767" s="28" t="s">
        <v>1673</v>
      </c>
      <c r="E767" s="28" t="s">
        <v>1674</v>
      </c>
      <c r="F767" s="28" t="s">
        <v>826</v>
      </c>
      <c r="G767" s="28">
        <v>9</v>
      </c>
      <c r="H767" s="28" t="s">
        <v>1331</v>
      </c>
      <c r="I767" s="28" t="s">
        <v>1375</v>
      </c>
    </row>
    <row r="768" spans="1:9" x14ac:dyDescent="0.35">
      <c r="A768" t="s">
        <v>3761</v>
      </c>
      <c r="B768" s="28" t="s">
        <v>1676</v>
      </c>
      <c r="C768" s="71">
        <v>0.155</v>
      </c>
      <c r="D768" s="28" t="s">
        <v>1673</v>
      </c>
      <c r="E768" s="28" t="s">
        <v>1674</v>
      </c>
      <c r="F768" s="28" t="s">
        <v>826</v>
      </c>
      <c r="G768" s="28">
        <v>9</v>
      </c>
      <c r="H768" s="28" t="s">
        <v>1331</v>
      </c>
      <c r="I768" s="28" t="s">
        <v>1375</v>
      </c>
    </row>
    <row r="769" spans="1:9" x14ac:dyDescent="0.35">
      <c r="A769" t="s">
        <v>3762</v>
      </c>
      <c r="B769" s="28" t="s">
        <v>1677</v>
      </c>
      <c r="C769" s="71">
        <v>0.155</v>
      </c>
      <c r="D769" s="28" t="s">
        <v>1673</v>
      </c>
      <c r="E769" s="28" t="s">
        <v>1674</v>
      </c>
      <c r="F769" s="28" t="s">
        <v>826</v>
      </c>
      <c r="G769" s="28">
        <v>9</v>
      </c>
      <c r="H769" s="28" t="s">
        <v>1331</v>
      </c>
      <c r="I769" s="28" t="s">
        <v>1375</v>
      </c>
    </row>
    <row r="770" spans="1:9" x14ac:dyDescent="0.35">
      <c r="A770" t="s">
        <v>3763</v>
      </c>
      <c r="B770" s="28" t="s">
        <v>1678</v>
      </c>
      <c r="C770" s="71">
        <v>0.155</v>
      </c>
      <c r="D770" s="28" t="s">
        <v>1673</v>
      </c>
      <c r="E770" s="28" t="s">
        <v>1674</v>
      </c>
      <c r="F770" s="28" t="s">
        <v>826</v>
      </c>
      <c r="G770" s="28">
        <v>9</v>
      </c>
      <c r="H770" s="28" t="s">
        <v>1331</v>
      </c>
      <c r="I770" s="28" t="s">
        <v>1375</v>
      </c>
    </row>
    <row r="771" spans="1:9" x14ac:dyDescent="0.35">
      <c r="A771" t="s">
        <v>3764</v>
      </c>
      <c r="B771" s="28" t="s">
        <v>1679</v>
      </c>
      <c r="C771" s="71">
        <v>0.15</v>
      </c>
      <c r="D771" s="28" t="s">
        <v>890</v>
      </c>
      <c r="E771" s="28" t="s">
        <v>893</v>
      </c>
      <c r="F771" s="28" t="s">
        <v>826</v>
      </c>
      <c r="G771" s="28">
        <v>9</v>
      </c>
      <c r="H771" s="28" t="s">
        <v>1331</v>
      </c>
      <c r="I771" s="28" t="s">
        <v>1022</v>
      </c>
    </row>
    <row r="772" spans="1:9" x14ac:dyDescent="0.35">
      <c r="A772" t="s">
        <v>3765</v>
      </c>
      <c r="B772" s="28" t="s">
        <v>1680</v>
      </c>
      <c r="C772" s="71">
        <v>0.15</v>
      </c>
      <c r="D772" s="28" t="s">
        <v>890</v>
      </c>
      <c r="E772" s="28" t="s">
        <v>893</v>
      </c>
      <c r="F772" s="28" t="s">
        <v>826</v>
      </c>
      <c r="G772" s="28">
        <v>9</v>
      </c>
      <c r="H772" s="28" t="s">
        <v>1331</v>
      </c>
      <c r="I772" s="28" t="s">
        <v>1022</v>
      </c>
    </row>
    <row r="773" spans="1:9" x14ac:dyDescent="0.35">
      <c r="A773" t="s">
        <v>3766</v>
      </c>
      <c r="B773" s="28" t="s">
        <v>1681</v>
      </c>
      <c r="C773" s="71">
        <v>0.15</v>
      </c>
      <c r="D773" s="28" t="s">
        <v>890</v>
      </c>
      <c r="E773" s="28" t="s">
        <v>893</v>
      </c>
      <c r="F773" s="28" t="s">
        <v>826</v>
      </c>
      <c r="G773" s="28">
        <v>9</v>
      </c>
      <c r="H773" s="28" t="s">
        <v>1331</v>
      </c>
      <c r="I773" s="28" t="s">
        <v>1022</v>
      </c>
    </row>
    <row r="774" spans="1:9" x14ac:dyDescent="0.35">
      <c r="A774" t="s">
        <v>3767</v>
      </c>
      <c r="B774" s="28" t="s">
        <v>1682</v>
      </c>
      <c r="C774" s="71">
        <v>0.15</v>
      </c>
      <c r="D774" s="28" t="s">
        <v>890</v>
      </c>
      <c r="E774" s="28" t="s">
        <v>893</v>
      </c>
      <c r="F774" s="28" t="s">
        <v>826</v>
      </c>
      <c r="G774" s="28">
        <v>9</v>
      </c>
      <c r="H774" s="28" t="s">
        <v>1331</v>
      </c>
      <c r="I774" s="28" t="s">
        <v>1022</v>
      </c>
    </row>
    <row r="775" spans="1:9" x14ac:dyDescent="0.35">
      <c r="A775" t="s">
        <v>3770</v>
      </c>
      <c r="B775" s="28" t="s">
        <v>1683</v>
      </c>
      <c r="C775" s="71">
        <v>0.25</v>
      </c>
      <c r="D775" s="28" t="s">
        <v>870</v>
      </c>
      <c r="E775" s="28" t="s">
        <v>887</v>
      </c>
      <c r="F775" s="28" t="s">
        <v>826</v>
      </c>
      <c r="G775" s="28">
        <v>9</v>
      </c>
      <c r="H775" s="28" t="s">
        <v>1331</v>
      </c>
      <c r="I775" s="28" t="s">
        <v>828</v>
      </c>
    </row>
    <row r="776" spans="1:9" x14ac:dyDescent="0.35">
      <c r="A776" t="s">
        <v>3771</v>
      </c>
      <c r="B776" s="28" t="s">
        <v>1684</v>
      </c>
      <c r="C776" s="71">
        <v>0.4</v>
      </c>
      <c r="D776" s="28" t="s">
        <v>848</v>
      </c>
      <c r="E776" s="28" t="s">
        <v>915</v>
      </c>
      <c r="F776" s="28" t="s">
        <v>826</v>
      </c>
      <c r="G776" s="28">
        <v>9</v>
      </c>
      <c r="H776" s="28" t="s">
        <v>1331</v>
      </c>
      <c r="I776" s="28" t="s">
        <v>828</v>
      </c>
    </row>
    <row r="777" spans="1:9" x14ac:dyDescent="0.35">
      <c r="A777" t="s">
        <v>3772</v>
      </c>
      <c r="B777" s="28" t="s">
        <v>1685</v>
      </c>
      <c r="C777" s="71">
        <v>0.4</v>
      </c>
      <c r="D777" s="28" t="s">
        <v>848</v>
      </c>
      <c r="E777" s="28" t="s">
        <v>915</v>
      </c>
      <c r="F777" s="28" t="s">
        <v>826</v>
      </c>
      <c r="G777" s="28">
        <v>9</v>
      </c>
      <c r="H777" s="28" t="s">
        <v>1331</v>
      </c>
      <c r="I777" s="28" t="s">
        <v>828</v>
      </c>
    </row>
    <row r="778" spans="1:9" x14ac:dyDescent="0.35">
      <c r="A778" t="s">
        <v>402</v>
      </c>
      <c r="B778" s="28" t="s">
        <v>403</v>
      </c>
      <c r="C778" s="71">
        <v>0.4</v>
      </c>
      <c r="D778" s="28" t="s">
        <v>848</v>
      </c>
      <c r="E778" s="28" t="s">
        <v>915</v>
      </c>
      <c r="F778" s="28" t="s">
        <v>826</v>
      </c>
      <c r="G778" s="28">
        <v>9</v>
      </c>
      <c r="H778" s="28" t="s">
        <v>1331</v>
      </c>
      <c r="I778" s="28" t="s">
        <v>828</v>
      </c>
    </row>
    <row r="779" spans="1:9" x14ac:dyDescent="0.35">
      <c r="A779" t="s">
        <v>3774</v>
      </c>
      <c r="B779" s="28" t="s">
        <v>1686</v>
      </c>
      <c r="C779" s="71">
        <v>0.4</v>
      </c>
      <c r="D779" s="28" t="s">
        <v>848</v>
      </c>
      <c r="E779" s="28" t="s">
        <v>915</v>
      </c>
      <c r="F779" s="28" t="s">
        <v>826</v>
      </c>
      <c r="G779" s="28">
        <v>9</v>
      </c>
      <c r="H779" s="28" t="s">
        <v>1331</v>
      </c>
      <c r="I779" s="28" t="s">
        <v>828</v>
      </c>
    </row>
    <row r="780" spans="1:9" x14ac:dyDescent="0.35">
      <c r="A780" t="s">
        <v>3775</v>
      </c>
      <c r="B780" s="28" t="s">
        <v>1687</v>
      </c>
      <c r="C780" s="71">
        <v>0.47</v>
      </c>
      <c r="D780" s="28" t="s">
        <v>1039</v>
      </c>
      <c r="E780" s="28" t="s">
        <v>868</v>
      </c>
      <c r="F780" s="28" t="s">
        <v>826</v>
      </c>
      <c r="G780" s="28">
        <v>10</v>
      </c>
      <c r="H780" s="28" t="s">
        <v>1361</v>
      </c>
      <c r="I780" s="28" t="s">
        <v>828</v>
      </c>
    </row>
    <row r="781" spans="1:9" x14ac:dyDescent="0.35">
      <c r="A781" t="s">
        <v>416</v>
      </c>
      <c r="B781" s="28" t="s">
        <v>417</v>
      </c>
      <c r="C781" s="71">
        <v>0.17</v>
      </c>
      <c r="D781" s="28" t="s">
        <v>977</v>
      </c>
      <c r="E781" s="28" t="s">
        <v>945</v>
      </c>
      <c r="F781" s="28" t="s">
        <v>826</v>
      </c>
      <c r="G781" s="28">
        <v>9</v>
      </c>
      <c r="H781" s="28" t="s">
        <v>1331</v>
      </c>
      <c r="I781" s="28" t="s">
        <v>1332</v>
      </c>
    </row>
    <row r="782" spans="1:9" x14ac:dyDescent="0.35">
      <c r="A782" t="s">
        <v>424</v>
      </c>
      <c r="B782" s="28" t="s">
        <v>425</v>
      </c>
      <c r="C782" s="71">
        <v>0.49</v>
      </c>
      <c r="D782" s="28" t="s">
        <v>908</v>
      </c>
      <c r="E782" s="28" t="s">
        <v>924</v>
      </c>
      <c r="F782" s="28" t="s">
        <v>826</v>
      </c>
      <c r="G782" s="28">
        <v>9</v>
      </c>
      <c r="H782" s="28" t="s">
        <v>1331</v>
      </c>
      <c r="I782" s="28" t="s">
        <v>828</v>
      </c>
    </row>
    <row r="783" spans="1:9" x14ac:dyDescent="0.35">
      <c r="A783" t="s">
        <v>3776</v>
      </c>
      <c r="B783" s="28" t="s">
        <v>1688</v>
      </c>
      <c r="C783" s="71">
        <v>0.84</v>
      </c>
      <c r="D783" s="28" t="s">
        <v>864</v>
      </c>
      <c r="E783" s="28" t="s">
        <v>911</v>
      </c>
      <c r="F783" s="28" t="s">
        <v>826</v>
      </c>
      <c r="G783" s="28">
        <v>9</v>
      </c>
      <c r="H783" s="28" t="s">
        <v>1331</v>
      </c>
      <c r="I783" s="28" t="s">
        <v>1332</v>
      </c>
    </row>
    <row r="784" spans="1:9" x14ac:dyDescent="0.35">
      <c r="A784" t="s">
        <v>3777</v>
      </c>
      <c r="B784" s="28" t="s">
        <v>1689</v>
      </c>
      <c r="C784" s="71">
        <v>0.23</v>
      </c>
      <c r="D784" s="28" t="s">
        <v>873</v>
      </c>
      <c r="E784" s="28" t="s">
        <v>825</v>
      </c>
      <c r="F784" s="28" t="s">
        <v>826</v>
      </c>
      <c r="G784" s="28">
        <v>10</v>
      </c>
      <c r="H784" s="28" t="s">
        <v>1361</v>
      </c>
      <c r="I784" s="28" t="s">
        <v>1332</v>
      </c>
    </row>
    <row r="785" spans="1:9" x14ac:dyDescent="0.35">
      <c r="A785" t="s">
        <v>150</v>
      </c>
      <c r="B785" s="28" t="s">
        <v>151</v>
      </c>
      <c r="C785" s="71">
        <v>0.42</v>
      </c>
      <c r="D785" s="28" t="s">
        <v>894</v>
      </c>
      <c r="E785" s="28" t="s">
        <v>857</v>
      </c>
      <c r="F785" s="28" t="s">
        <v>826</v>
      </c>
      <c r="G785" s="28">
        <v>9</v>
      </c>
      <c r="H785" s="28" t="s">
        <v>1331</v>
      </c>
      <c r="I785" s="28" t="s">
        <v>828</v>
      </c>
    </row>
    <row r="786" spans="1:9" x14ac:dyDescent="0.35">
      <c r="A786" t="s">
        <v>448</v>
      </c>
      <c r="B786" s="28" t="s">
        <v>449</v>
      </c>
      <c r="C786" s="71">
        <v>0.42</v>
      </c>
      <c r="D786" s="28" t="s">
        <v>894</v>
      </c>
      <c r="E786" s="28" t="s">
        <v>857</v>
      </c>
      <c r="F786" s="28" t="s">
        <v>826</v>
      </c>
      <c r="G786" s="28">
        <v>10</v>
      </c>
      <c r="H786" s="28" t="s">
        <v>1331</v>
      </c>
      <c r="I786" s="28" t="s">
        <v>828</v>
      </c>
    </row>
    <row r="787" spans="1:9" x14ac:dyDescent="0.35">
      <c r="A787" t="s">
        <v>3778</v>
      </c>
      <c r="B787" s="28" t="s">
        <v>1690</v>
      </c>
      <c r="C787" s="71">
        <v>0.32</v>
      </c>
      <c r="D787" s="28" t="s">
        <v>879</v>
      </c>
      <c r="E787" s="28" t="s">
        <v>906</v>
      </c>
      <c r="F787" s="28" t="s">
        <v>826</v>
      </c>
      <c r="G787" s="28">
        <v>9</v>
      </c>
      <c r="H787" s="28" t="s">
        <v>1331</v>
      </c>
      <c r="I787" s="28" t="s">
        <v>1332</v>
      </c>
    </row>
    <row r="788" spans="1:9" x14ac:dyDescent="0.35">
      <c r="A788" t="s">
        <v>3779</v>
      </c>
      <c r="B788" s="28" t="s">
        <v>1691</v>
      </c>
      <c r="C788" s="71">
        <v>0.42</v>
      </c>
      <c r="D788" s="28" t="s">
        <v>894</v>
      </c>
      <c r="E788" s="28" t="s">
        <v>857</v>
      </c>
      <c r="F788" s="28" t="s">
        <v>826</v>
      </c>
      <c r="G788" s="28">
        <v>9</v>
      </c>
      <c r="H788" s="28" t="s">
        <v>1331</v>
      </c>
      <c r="I788" s="28" t="s">
        <v>828</v>
      </c>
    </row>
    <row r="789" spans="1:9" x14ac:dyDescent="0.35">
      <c r="A789" t="s">
        <v>3780</v>
      </c>
      <c r="B789" s="28" t="s">
        <v>1692</v>
      </c>
      <c r="C789" s="71">
        <v>0.32</v>
      </c>
      <c r="D789" s="28" t="s">
        <v>879</v>
      </c>
      <c r="E789" s="28" t="s">
        <v>906</v>
      </c>
      <c r="F789" s="28" t="s">
        <v>826</v>
      </c>
      <c r="G789" s="28">
        <v>9</v>
      </c>
      <c r="H789" s="28" t="s">
        <v>1331</v>
      </c>
      <c r="I789" s="28" t="s">
        <v>1332</v>
      </c>
    </row>
    <row r="790" spans="1:9" x14ac:dyDescent="0.35">
      <c r="A790" t="s">
        <v>3782</v>
      </c>
      <c r="B790" s="28" t="s">
        <v>1693</v>
      </c>
      <c r="C790" s="71">
        <v>0.6</v>
      </c>
      <c r="D790" s="28" t="s">
        <v>839</v>
      </c>
      <c r="E790" s="28" t="s">
        <v>892</v>
      </c>
      <c r="F790" s="28" t="s">
        <v>826</v>
      </c>
      <c r="G790" s="28">
        <v>9</v>
      </c>
      <c r="H790" s="28" t="s">
        <v>1331</v>
      </c>
      <c r="I790" s="28" t="s">
        <v>828</v>
      </c>
    </row>
    <row r="791" spans="1:9" x14ac:dyDescent="0.35">
      <c r="A791" t="s">
        <v>3783</v>
      </c>
      <c r="B791" s="28" t="s">
        <v>1694</v>
      </c>
      <c r="C791" s="71">
        <v>0.42</v>
      </c>
      <c r="D791" s="28" t="s">
        <v>894</v>
      </c>
      <c r="E791" s="28" t="s">
        <v>857</v>
      </c>
      <c r="F791" s="28" t="s">
        <v>826</v>
      </c>
      <c r="G791" s="28">
        <v>9</v>
      </c>
      <c r="H791" s="28" t="s">
        <v>1331</v>
      </c>
      <c r="I791" s="28" t="s">
        <v>828</v>
      </c>
    </row>
    <row r="792" spans="1:9" x14ac:dyDescent="0.35">
      <c r="A792" t="s">
        <v>3784</v>
      </c>
      <c r="B792" s="28" t="s">
        <v>1695</v>
      </c>
      <c r="C792" s="71">
        <v>0.61</v>
      </c>
      <c r="D792" s="28" t="s">
        <v>1041</v>
      </c>
      <c r="E792" s="28" t="s">
        <v>875</v>
      </c>
      <c r="F792" s="28" t="s">
        <v>826</v>
      </c>
      <c r="G792" s="28">
        <v>9</v>
      </c>
      <c r="H792" s="28" t="s">
        <v>1331</v>
      </c>
      <c r="I792" s="28" t="s">
        <v>828</v>
      </c>
    </row>
    <row r="793" spans="1:9" x14ac:dyDescent="0.35">
      <c r="A793" t="s">
        <v>3785</v>
      </c>
      <c r="B793" s="28" t="s">
        <v>1696</v>
      </c>
      <c r="C793" s="71">
        <v>0.61</v>
      </c>
      <c r="D793" s="28" t="s">
        <v>1041</v>
      </c>
      <c r="E793" s="28" t="s">
        <v>875</v>
      </c>
      <c r="F793" s="28" t="s">
        <v>826</v>
      </c>
      <c r="G793" s="28">
        <v>9</v>
      </c>
      <c r="H793" s="28" t="s">
        <v>1331</v>
      </c>
      <c r="I793" s="28" t="s">
        <v>828</v>
      </c>
    </row>
    <row r="794" spans="1:9" x14ac:dyDescent="0.35">
      <c r="A794" t="s">
        <v>3786</v>
      </c>
      <c r="B794" s="28" t="s">
        <v>1697</v>
      </c>
      <c r="C794" s="71">
        <v>0.61</v>
      </c>
      <c r="D794" s="28" t="s">
        <v>1041</v>
      </c>
      <c r="E794" s="28" t="s">
        <v>875</v>
      </c>
      <c r="F794" s="28" t="s">
        <v>826</v>
      </c>
      <c r="G794" s="28">
        <v>9</v>
      </c>
      <c r="H794" s="28" t="s">
        <v>1331</v>
      </c>
      <c r="I794" s="28" t="s">
        <v>828</v>
      </c>
    </row>
    <row r="795" spans="1:9" x14ac:dyDescent="0.35">
      <c r="A795" t="s">
        <v>306</v>
      </c>
      <c r="B795" s="28" t="s">
        <v>307</v>
      </c>
      <c r="C795" s="71">
        <v>0.15</v>
      </c>
      <c r="D795" s="28" t="s">
        <v>890</v>
      </c>
      <c r="E795" s="28" t="s">
        <v>893</v>
      </c>
      <c r="F795" s="28" t="s">
        <v>826</v>
      </c>
      <c r="G795" s="28">
        <v>9</v>
      </c>
      <c r="H795" s="28" t="s">
        <v>1331</v>
      </c>
      <c r="I795" s="28" t="s">
        <v>1022</v>
      </c>
    </row>
    <row r="796" spans="1:9" x14ac:dyDescent="0.35">
      <c r="A796" t="s">
        <v>3789</v>
      </c>
      <c r="B796" s="28" t="s">
        <v>1698</v>
      </c>
      <c r="C796" s="71">
        <v>0.65</v>
      </c>
      <c r="D796" s="28" t="s">
        <v>954</v>
      </c>
      <c r="E796" s="28" t="s">
        <v>936</v>
      </c>
      <c r="F796" s="28" t="s">
        <v>826</v>
      </c>
      <c r="G796" s="28">
        <v>9</v>
      </c>
      <c r="H796" s="28" t="s">
        <v>1331</v>
      </c>
      <c r="I796" s="28" t="s">
        <v>828</v>
      </c>
    </row>
    <row r="797" spans="1:9" x14ac:dyDescent="0.35">
      <c r="A797" t="s">
        <v>3790</v>
      </c>
      <c r="B797" s="28" t="s">
        <v>1699</v>
      </c>
      <c r="C797" s="71">
        <v>0.97</v>
      </c>
      <c r="D797" s="28" t="s">
        <v>1700</v>
      </c>
      <c r="E797" s="28" t="s">
        <v>867</v>
      </c>
      <c r="F797" s="28" t="s">
        <v>826</v>
      </c>
      <c r="G797" s="28">
        <v>9</v>
      </c>
      <c r="H797" s="28" t="s">
        <v>1331</v>
      </c>
      <c r="I797" s="28" t="s">
        <v>828</v>
      </c>
    </row>
    <row r="798" spans="1:9" x14ac:dyDescent="0.35">
      <c r="A798" t="s">
        <v>192</v>
      </c>
      <c r="B798" s="28" t="s">
        <v>193</v>
      </c>
      <c r="C798" s="71">
        <v>0.62</v>
      </c>
      <c r="D798" s="28" t="s">
        <v>875</v>
      </c>
      <c r="E798" s="28" t="s">
        <v>906</v>
      </c>
      <c r="F798" s="28" t="s">
        <v>826</v>
      </c>
      <c r="G798" s="28">
        <v>9</v>
      </c>
      <c r="H798" s="28" t="s">
        <v>1331</v>
      </c>
      <c r="I798" s="28" t="s">
        <v>828</v>
      </c>
    </row>
    <row r="799" spans="1:9" x14ac:dyDescent="0.35">
      <c r="A799" t="s">
        <v>516</v>
      </c>
      <c r="B799" s="28" t="s">
        <v>517</v>
      </c>
      <c r="C799" s="71">
        <v>0.88</v>
      </c>
      <c r="D799" s="28" t="s">
        <v>996</v>
      </c>
      <c r="E799" s="28" t="s">
        <v>835</v>
      </c>
      <c r="F799" s="28" t="s">
        <v>826</v>
      </c>
      <c r="G799" s="28">
        <v>9</v>
      </c>
      <c r="H799" s="28" t="s">
        <v>1331</v>
      </c>
      <c r="I799" s="28" t="s">
        <v>828</v>
      </c>
    </row>
    <row r="800" spans="1:9" x14ac:dyDescent="0.35">
      <c r="A800" t="s">
        <v>3791</v>
      </c>
      <c r="B800" s="28" t="s">
        <v>1701</v>
      </c>
      <c r="C800" s="71">
        <v>0.57999999999999996</v>
      </c>
      <c r="D800" s="28" t="s">
        <v>1452</v>
      </c>
      <c r="E800" s="28" t="s">
        <v>879</v>
      </c>
      <c r="F800" s="28" t="s">
        <v>826</v>
      </c>
      <c r="G800" s="28">
        <v>9</v>
      </c>
      <c r="H800" s="28" t="s">
        <v>1331</v>
      </c>
      <c r="I800" s="28" t="s">
        <v>828</v>
      </c>
    </row>
    <row r="801" spans="1:9" x14ac:dyDescent="0.35">
      <c r="A801" t="s">
        <v>3794</v>
      </c>
      <c r="B801" s="28" t="s">
        <v>1702</v>
      </c>
      <c r="C801" s="71">
        <v>1</v>
      </c>
      <c r="D801" s="28" t="s">
        <v>842</v>
      </c>
      <c r="E801" s="28" t="s">
        <v>1703</v>
      </c>
      <c r="F801" s="28" t="s">
        <v>826</v>
      </c>
      <c r="G801" s="28">
        <v>9</v>
      </c>
      <c r="H801" s="28" t="s">
        <v>1361</v>
      </c>
      <c r="I801" s="28" t="s">
        <v>828</v>
      </c>
    </row>
    <row r="802" spans="1:9" x14ac:dyDescent="0.35">
      <c r="A802" t="s">
        <v>3795</v>
      </c>
      <c r="B802" s="28" t="s">
        <v>1704</v>
      </c>
      <c r="C802" s="71">
        <v>0.23</v>
      </c>
      <c r="D802" s="28" t="s">
        <v>873</v>
      </c>
      <c r="E802" s="28" t="s">
        <v>825</v>
      </c>
      <c r="F802" s="28" t="s">
        <v>826</v>
      </c>
      <c r="G802" s="28">
        <v>9</v>
      </c>
      <c r="H802" s="28" t="s">
        <v>1361</v>
      </c>
      <c r="I802" s="28" t="s">
        <v>1332</v>
      </c>
    </row>
    <row r="803" spans="1:9" x14ac:dyDescent="0.35">
      <c r="A803" t="s">
        <v>3796</v>
      </c>
      <c r="B803" s="28" t="s">
        <v>1705</v>
      </c>
      <c r="C803" s="71">
        <v>0.23</v>
      </c>
      <c r="D803" s="28" t="s">
        <v>873</v>
      </c>
      <c r="E803" s="28" t="s">
        <v>825</v>
      </c>
      <c r="F803" s="28" t="s">
        <v>826</v>
      </c>
      <c r="G803" s="28">
        <v>10</v>
      </c>
      <c r="H803" s="28" t="s">
        <v>1361</v>
      </c>
      <c r="I803" s="28" t="s">
        <v>1332</v>
      </c>
    </row>
    <row r="804" spans="1:9" x14ac:dyDescent="0.35">
      <c r="A804" t="s">
        <v>3797</v>
      </c>
      <c r="B804" s="28" t="s">
        <v>1706</v>
      </c>
      <c r="C804" s="71">
        <v>0.23</v>
      </c>
      <c r="D804" s="28" t="s">
        <v>873</v>
      </c>
      <c r="E804" s="28" t="s">
        <v>825</v>
      </c>
      <c r="F804" s="28" t="s">
        <v>826</v>
      </c>
      <c r="G804" s="28">
        <v>10</v>
      </c>
      <c r="H804" s="28" t="s">
        <v>1361</v>
      </c>
      <c r="I804" s="28" t="s">
        <v>1332</v>
      </c>
    </row>
    <row r="805" spans="1:9" x14ac:dyDescent="0.35">
      <c r="A805" t="s">
        <v>428</v>
      </c>
      <c r="B805" s="28" t="s">
        <v>429</v>
      </c>
      <c r="C805" s="71">
        <v>1</v>
      </c>
      <c r="D805" s="28" t="s">
        <v>842</v>
      </c>
      <c r="E805" s="28" t="s">
        <v>1703</v>
      </c>
      <c r="F805" s="28" t="s">
        <v>826</v>
      </c>
      <c r="G805" s="28">
        <v>10</v>
      </c>
      <c r="H805" s="28" t="s">
        <v>1361</v>
      </c>
      <c r="I805" s="28" t="s">
        <v>828</v>
      </c>
    </row>
    <row r="806" spans="1:9" x14ac:dyDescent="0.35">
      <c r="A806" t="s">
        <v>436</v>
      </c>
      <c r="B806" s="28" t="s">
        <v>437</v>
      </c>
      <c r="C806" s="71">
        <v>0.26</v>
      </c>
      <c r="D806" s="28" t="s">
        <v>906</v>
      </c>
      <c r="E806" s="28" t="s">
        <v>865</v>
      </c>
      <c r="F806" s="28" t="s">
        <v>826</v>
      </c>
      <c r="G806" s="28">
        <v>9</v>
      </c>
      <c r="H806" s="28" t="s">
        <v>1331</v>
      </c>
      <c r="I806" s="28" t="s">
        <v>828</v>
      </c>
    </row>
    <row r="807" spans="1:9" x14ac:dyDescent="0.35">
      <c r="A807" t="s">
        <v>3800</v>
      </c>
      <c r="B807" s="28" t="s">
        <v>1707</v>
      </c>
      <c r="C807" s="71">
        <v>0.28000000000000003</v>
      </c>
      <c r="D807" s="28" t="s">
        <v>860</v>
      </c>
      <c r="E807" s="28" t="s">
        <v>1115</v>
      </c>
      <c r="F807" s="28" t="s">
        <v>826</v>
      </c>
      <c r="G807" s="28">
        <v>9</v>
      </c>
      <c r="H807" s="28" t="s">
        <v>1361</v>
      </c>
      <c r="I807" s="28" t="s">
        <v>828</v>
      </c>
    </row>
    <row r="808" spans="1:9" x14ac:dyDescent="0.35">
      <c r="A808" t="s">
        <v>3801</v>
      </c>
      <c r="B808" s="28" t="s">
        <v>1708</v>
      </c>
      <c r="C808" s="71">
        <v>0.28000000000000003</v>
      </c>
      <c r="D808" s="28" t="s">
        <v>860</v>
      </c>
      <c r="E808" s="28" t="s">
        <v>1115</v>
      </c>
      <c r="F808" s="28" t="s">
        <v>826</v>
      </c>
      <c r="G808" s="28">
        <v>9</v>
      </c>
      <c r="H808" s="28" t="s">
        <v>1361</v>
      </c>
      <c r="I808" s="28" t="s">
        <v>828</v>
      </c>
    </row>
    <row r="809" spans="1:9" x14ac:dyDescent="0.35">
      <c r="A809" t="s">
        <v>360</v>
      </c>
      <c r="B809" s="28" t="s">
        <v>361</v>
      </c>
      <c r="C809" s="71">
        <v>0.42</v>
      </c>
      <c r="D809" s="28" t="s">
        <v>894</v>
      </c>
      <c r="E809" s="28" t="s">
        <v>915</v>
      </c>
      <c r="F809" s="28" t="s">
        <v>826</v>
      </c>
      <c r="G809" s="28">
        <v>10</v>
      </c>
      <c r="H809" s="28" t="s">
        <v>1361</v>
      </c>
      <c r="I809" s="28" t="s">
        <v>828</v>
      </c>
    </row>
    <row r="810" spans="1:9" x14ac:dyDescent="0.35">
      <c r="A810" t="s">
        <v>3802</v>
      </c>
      <c r="B810" s="28" t="s">
        <v>1709</v>
      </c>
      <c r="C810" s="71">
        <v>0.37</v>
      </c>
      <c r="D810" s="28" t="s">
        <v>936</v>
      </c>
      <c r="E810" s="28" t="s">
        <v>901</v>
      </c>
      <c r="F810" s="28" t="s">
        <v>826</v>
      </c>
      <c r="G810" s="28">
        <v>10</v>
      </c>
      <c r="H810" s="28" t="s">
        <v>1361</v>
      </c>
      <c r="I810" s="28" t="s">
        <v>828</v>
      </c>
    </row>
    <row r="811" spans="1:9" x14ac:dyDescent="0.35">
      <c r="A811" t="s">
        <v>272</v>
      </c>
      <c r="B811" s="28" t="s">
        <v>273</v>
      </c>
      <c r="C811" s="71">
        <v>0.37</v>
      </c>
      <c r="D811" s="28" t="s">
        <v>936</v>
      </c>
      <c r="E811" s="28" t="s">
        <v>901</v>
      </c>
      <c r="F811" s="28" t="s">
        <v>826</v>
      </c>
      <c r="G811" s="28">
        <v>10</v>
      </c>
      <c r="H811" s="28" t="s">
        <v>1361</v>
      </c>
      <c r="I811" s="28" t="s">
        <v>828</v>
      </c>
    </row>
    <row r="812" spans="1:9" x14ac:dyDescent="0.35">
      <c r="A812" t="s">
        <v>310</v>
      </c>
      <c r="B812" s="28" t="s">
        <v>311</v>
      </c>
      <c r="C812" s="71">
        <v>0.39</v>
      </c>
      <c r="D812" s="28" t="s">
        <v>851</v>
      </c>
      <c r="E812" s="28" t="s">
        <v>898</v>
      </c>
      <c r="F812" s="28" t="s">
        <v>826</v>
      </c>
      <c r="G812" s="28">
        <v>10</v>
      </c>
      <c r="H812" s="28" t="s">
        <v>1361</v>
      </c>
      <c r="I812" s="28" t="s">
        <v>828</v>
      </c>
    </row>
    <row r="813" spans="1:9" x14ac:dyDescent="0.35">
      <c r="A813" t="s">
        <v>314</v>
      </c>
      <c r="B813" s="28" t="s">
        <v>1710</v>
      </c>
      <c r="C813" s="71">
        <v>0.43</v>
      </c>
      <c r="D813" s="28" t="s">
        <v>939</v>
      </c>
      <c r="E813" s="28" t="s">
        <v>915</v>
      </c>
      <c r="F813" s="28" t="s">
        <v>826</v>
      </c>
      <c r="G813" s="28">
        <v>10</v>
      </c>
      <c r="H813" s="28" t="s">
        <v>1361</v>
      </c>
      <c r="I813" s="28" t="s">
        <v>828</v>
      </c>
    </row>
    <row r="814" spans="1:9" x14ac:dyDescent="0.35">
      <c r="A814" t="s">
        <v>246</v>
      </c>
      <c r="B814" s="28" t="s">
        <v>1711</v>
      </c>
      <c r="C814" s="71">
        <v>0.42</v>
      </c>
      <c r="D814" s="28" t="s">
        <v>894</v>
      </c>
      <c r="E814" s="28" t="s">
        <v>915</v>
      </c>
      <c r="F814" s="28" t="s">
        <v>826</v>
      </c>
      <c r="G814" s="28">
        <v>10</v>
      </c>
      <c r="H814" s="28" t="s">
        <v>1361</v>
      </c>
      <c r="I814" s="28" t="s">
        <v>828</v>
      </c>
    </row>
    <row r="815" spans="1:9" x14ac:dyDescent="0.35">
      <c r="A815" t="s">
        <v>248</v>
      </c>
      <c r="B815" s="28" t="s">
        <v>1712</v>
      </c>
      <c r="C815" s="71">
        <v>0.39</v>
      </c>
      <c r="D815" s="28" t="s">
        <v>851</v>
      </c>
      <c r="E815" s="28" t="s">
        <v>898</v>
      </c>
      <c r="F815" s="28" t="s">
        <v>826</v>
      </c>
      <c r="G815" s="28">
        <v>10</v>
      </c>
      <c r="H815" s="28" t="s">
        <v>1361</v>
      </c>
      <c r="I815" s="28" t="s">
        <v>828</v>
      </c>
    </row>
    <row r="816" spans="1:9" x14ac:dyDescent="0.35">
      <c r="A816" t="s">
        <v>3803</v>
      </c>
      <c r="B816" s="28" t="s">
        <v>1713</v>
      </c>
      <c r="C816" s="71">
        <v>0.42</v>
      </c>
      <c r="D816" s="28" t="s">
        <v>894</v>
      </c>
      <c r="E816" s="28" t="s">
        <v>915</v>
      </c>
      <c r="F816" s="28" t="s">
        <v>826</v>
      </c>
      <c r="G816" s="28">
        <v>10</v>
      </c>
      <c r="H816" s="28" t="s">
        <v>1361</v>
      </c>
      <c r="I816" s="28" t="s">
        <v>828</v>
      </c>
    </row>
    <row r="817" spans="1:9" x14ac:dyDescent="0.35">
      <c r="A817" t="s">
        <v>3804</v>
      </c>
      <c r="B817" s="28" t="s">
        <v>1714</v>
      </c>
      <c r="C817" s="71">
        <v>0.42</v>
      </c>
      <c r="D817" s="28" t="s">
        <v>894</v>
      </c>
      <c r="E817" s="28" t="s">
        <v>915</v>
      </c>
      <c r="F817" s="28" t="s">
        <v>826</v>
      </c>
      <c r="G817" s="28">
        <v>9</v>
      </c>
      <c r="H817" s="28" t="s">
        <v>1361</v>
      </c>
      <c r="I817" s="28" t="s">
        <v>828</v>
      </c>
    </row>
    <row r="818" spans="1:9" x14ac:dyDescent="0.35">
      <c r="A818" t="s">
        <v>276</v>
      </c>
      <c r="B818" s="28" t="s">
        <v>277</v>
      </c>
      <c r="C818" s="71">
        <v>0.41</v>
      </c>
      <c r="D818" s="28" t="s">
        <v>998</v>
      </c>
      <c r="E818" s="28" t="s">
        <v>860</v>
      </c>
      <c r="F818" s="28" t="s">
        <v>826</v>
      </c>
      <c r="G818" s="28">
        <v>10</v>
      </c>
      <c r="H818" s="28" t="s">
        <v>1361</v>
      </c>
      <c r="I818" s="28" t="s">
        <v>828</v>
      </c>
    </row>
    <row r="819" spans="1:9" x14ac:dyDescent="0.35">
      <c r="A819" t="s">
        <v>3805</v>
      </c>
      <c r="B819" s="28" t="s">
        <v>1715</v>
      </c>
      <c r="C819" s="71">
        <v>0.37</v>
      </c>
      <c r="D819" s="28" t="s">
        <v>936</v>
      </c>
      <c r="E819" s="28" t="s">
        <v>1143</v>
      </c>
      <c r="F819" s="28" t="s">
        <v>826</v>
      </c>
      <c r="G819" s="28">
        <v>9</v>
      </c>
      <c r="H819" s="28" t="s">
        <v>1361</v>
      </c>
      <c r="I819" s="28" t="s">
        <v>828</v>
      </c>
    </row>
    <row r="820" spans="1:9" x14ac:dyDescent="0.35">
      <c r="A820" t="s">
        <v>296</v>
      </c>
      <c r="B820" s="28" t="s">
        <v>297</v>
      </c>
      <c r="C820" s="71">
        <v>0.41</v>
      </c>
      <c r="D820" s="28" t="s">
        <v>998</v>
      </c>
      <c r="E820" s="28" t="s">
        <v>860</v>
      </c>
      <c r="F820" s="28" t="s">
        <v>826</v>
      </c>
      <c r="G820" s="28">
        <v>10</v>
      </c>
      <c r="H820" s="28" t="s">
        <v>1361</v>
      </c>
      <c r="I820" s="28" t="s">
        <v>828</v>
      </c>
    </row>
    <row r="821" spans="1:9" x14ac:dyDescent="0.35">
      <c r="A821" t="s">
        <v>258</v>
      </c>
      <c r="B821" s="28" t="s">
        <v>1716</v>
      </c>
      <c r="C821" s="71">
        <v>0.41</v>
      </c>
      <c r="D821" s="28" t="s">
        <v>998</v>
      </c>
      <c r="E821" s="28" t="s">
        <v>860</v>
      </c>
      <c r="F821" s="28" t="s">
        <v>826</v>
      </c>
      <c r="G821" s="28">
        <v>10</v>
      </c>
      <c r="H821" s="28" t="s">
        <v>1361</v>
      </c>
      <c r="I821" s="28" t="s">
        <v>828</v>
      </c>
    </row>
    <row r="822" spans="1:9" x14ac:dyDescent="0.35">
      <c r="A822" t="s">
        <v>3807</v>
      </c>
      <c r="B822" s="28" t="s">
        <v>1717</v>
      </c>
      <c r="C822" s="71">
        <v>0.34</v>
      </c>
      <c r="D822" s="28" t="s">
        <v>836</v>
      </c>
      <c r="E822" s="28" t="s">
        <v>865</v>
      </c>
      <c r="F822" s="28" t="s">
        <v>826</v>
      </c>
      <c r="G822" s="28">
        <v>10</v>
      </c>
      <c r="H822" s="28" t="s">
        <v>1361</v>
      </c>
      <c r="I822" s="28" t="s">
        <v>828</v>
      </c>
    </row>
    <row r="823" spans="1:9" x14ac:dyDescent="0.35">
      <c r="A823" t="s">
        <v>262</v>
      </c>
      <c r="B823" s="28" t="s">
        <v>263</v>
      </c>
      <c r="C823" s="71">
        <v>0.34</v>
      </c>
      <c r="D823" s="28" t="s">
        <v>836</v>
      </c>
      <c r="E823" s="28" t="s">
        <v>865</v>
      </c>
      <c r="F823" s="28" t="s">
        <v>826</v>
      </c>
      <c r="G823" s="28">
        <v>10</v>
      </c>
      <c r="H823" s="28" t="s">
        <v>1361</v>
      </c>
      <c r="I823" s="28" t="s">
        <v>828</v>
      </c>
    </row>
    <row r="824" spans="1:9" x14ac:dyDescent="0.35">
      <c r="A824" t="s">
        <v>520</v>
      </c>
      <c r="B824" s="28" t="s">
        <v>521</v>
      </c>
      <c r="C824" s="71">
        <v>0.34</v>
      </c>
      <c r="D824" s="28" t="s">
        <v>836</v>
      </c>
      <c r="E824" s="28" t="s">
        <v>865</v>
      </c>
      <c r="F824" s="28" t="s">
        <v>826</v>
      </c>
      <c r="G824" s="28">
        <v>10</v>
      </c>
      <c r="H824" s="28" t="s">
        <v>1361</v>
      </c>
      <c r="I824" s="28" t="s">
        <v>828</v>
      </c>
    </row>
    <row r="825" spans="1:9" x14ac:dyDescent="0.35">
      <c r="A825" t="s">
        <v>3808</v>
      </c>
      <c r="B825" s="28" t="s">
        <v>1718</v>
      </c>
      <c r="C825" s="71">
        <v>0.3</v>
      </c>
      <c r="D825" s="28" t="s">
        <v>857</v>
      </c>
      <c r="E825" s="28" t="s">
        <v>887</v>
      </c>
      <c r="F825" s="28" t="s">
        <v>826</v>
      </c>
      <c r="G825" s="28">
        <v>10</v>
      </c>
      <c r="H825" s="28" t="s">
        <v>1361</v>
      </c>
      <c r="I825" s="28" t="s">
        <v>828</v>
      </c>
    </row>
    <row r="826" spans="1:9" x14ac:dyDescent="0.35">
      <c r="A826" t="s">
        <v>3809</v>
      </c>
      <c r="B826" s="28" t="s">
        <v>1719</v>
      </c>
      <c r="C826" s="71">
        <v>0.27</v>
      </c>
      <c r="D826" s="28" t="s">
        <v>1308</v>
      </c>
      <c r="E826" s="28" t="s">
        <v>977</v>
      </c>
      <c r="F826" s="28" t="s">
        <v>826</v>
      </c>
      <c r="G826" s="28">
        <v>10</v>
      </c>
      <c r="H826" s="28" t="s">
        <v>1361</v>
      </c>
      <c r="I826" s="28" t="s">
        <v>828</v>
      </c>
    </row>
    <row r="827" spans="1:9" x14ac:dyDescent="0.35">
      <c r="A827" t="s">
        <v>3810</v>
      </c>
      <c r="B827" s="28" t="s">
        <v>1720</v>
      </c>
      <c r="C827" s="71">
        <v>0.26</v>
      </c>
      <c r="D827" s="28" t="s">
        <v>906</v>
      </c>
      <c r="E827" s="28" t="s">
        <v>890</v>
      </c>
      <c r="F827" s="28" t="s">
        <v>826</v>
      </c>
      <c r="G827" s="28">
        <v>9</v>
      </c>
      <c r="H827" s="28" t="s">
        <v>1331</v>
      </c>
      <c r="I827" s="28" t="s">
        <v>828</v>
      </c>
    </row>
    <row r="828" spans="1:9" x14ac:dyDescent="0.35">
      <c r="A828" t="s">
        <v>3811</v>
      </c>
      <c r="B828" s="28" t="s">
        <v>1721</v>
      </c>
      <c r="C828" s="71">
        <v>0.27</v>
      </c>
      <c r="D828" s="28" t="s">
        <v>1308</v>
      </c>
      <c r="E828" s="28" t="s">
        <v>977</v>
      </c>
      <c r="F828" s="28" t="s">
        <v>826</v>
      </c>
      <c r="G828" s="28">
        <v>10</v>
      </c>
      <c r="H828" s="28" t="s">
        <v>1361</v>
      </c>
      <c r="I828" s="28" t="s">
        <v>828</v>
      </c>
    </row>
    <row r="829" spans="1:9" x14ac:dyDescent="0.35">
      <c r="A829" t="s">
        <v>3812</v>
      </c>
      <c r="B829" s="28" t="s">
        <v>1722</v>
      </c>
      <c r="C829" s="71">
        <v>0.26</v>
      </c>
      <c r="D829" s="28" t="s">
        <v>906</v>
      </c>
      <c r="E829" s="28" t="s">
        <v>890</v>
      </c>
      <c r="F829" s="28" t="s">
        <v>826</v>
      </c>
      <c r="G829" s="28">
        <v>9</v>
      </c>
      <c r="H829" s="28" t="s">
        <v>1331</v>
      </c>
      <c r="I829" s="28" t="s">
        <v>828</v>
      </c>
    </row>
    <row r="830" spans="1:9" x14ac:dyDescent="0.35">
      <c r="A830" t="s">
        <v>3813</v>
      </c>
      <c r="B830" s="28" t="s">
        <v>1723</v>
      </c>
      <c r="C830" s="71">
        <v>0.27</v>
      </c>
      <c r="D830" s="28" t="s">
        <v>1308</v>
      </c>
      <c r="E830" s="28" t="s">
        <v>977</v>
      </c>
      <c r="F830" s="28" t="s">
        <v>826</v>
      </c>
      <c r="G830" s="28">
        <v>10</v>
      </c>
      <c r="H830" s="28" t="s">
        <v>1361</v>
      </c>
      <c r="I830" s="28" t="s">
        <v>828</v>
      </c>
    </row>
    <row r="831" spans="1:9" x14ac:dyDescent="0.35">
      <c r="A831" t="s">
        <v>3815</v>
      </c>
      <c r="B831" s="28" t="s">
        <v>1724</v>
      </c>
      <c r="C831" s="71">
        <v>0.26</v>
      </c>
      <c r="D831" s="28" t="s">
        <v>906</v>
      </c>
      <c r="E831" s="28" t="s">
        <v>890</v>
      </c>
      <c r="F831" s="28" t="s">
        <v>826</v>
      </c>
      <c r="G831" s="28">
        <v>9</v>
      </c>
      <c r="H831" s="28" t="s">
        <v>1331</v>
      </c>
      <c r="I831" s="28" t="s">
        <v>828</v>
      </c>
    </row>
    <row r="832" spans="1:9" x14ac:dyDescent="0.35">
      <c r="A832" t="s">
        <v>3818</v>
      </c>
      <c r="B832" s="28" t="s">
        <v>1725</v>
      </c>
      <c r="C832" s="71">
        <v>0.27</v>
      </c>
      <c r="D832" s="28" t="s">
        <v>1308</v>
      </c>
      <c r="E832" s="28" t="s">
        <v>977</v>
      </c>
      <c r="F832" s="28" t="s">
        <v>826</v>
      </c>
      <c r="G832" s="28">
        <v>10</v>
      </c>
      <c r="H832" s="28" t="s">
        <v>1361</v>
      </c>
      <c r="I832" s="28" t="s">
        <v>828</v>
      </c>
    </row>
    <row r="833" spans="1:9" x14ac:dyDescent="0.35">
      <c r="A833" t="s">
        <v>3819</v>
      </c>
      <c r="B833" s="28" t="s">
        <v>1726</v>
      </c>
      <c r="C833" s="71">
        <v>0.27</v>
      </c>
      <c r="D833" s="28" t="s">
        <v>1308</v>
      </c>
      <c r="E833" s="28" t="s">
        <v>977</v>
      </c>
      <c r="F833" s="28" t="s">
        <v>826</v>
      </c>
      <c r="G833" s="28">
        <v>10</v>
      </c>
      <c r="H833" s="28" t="s">
        <v>1361</v>
      </c>
      <c r="I833" s="28" t="s">
        <v>828</v>
      </c>
    </row>
    <row r="834" spans="1:9" x14ac:dyDescent="0.35">
      <c r="A834" t="s">
        <v>3820</v>
      </c>
      <c r="B834" s="28" t="s">
        <v>1727</v>
      </c>
      <c r="C834" s="71">
        <v>0.27</v>
      </c>
      <c r="D834" s="28" t="s">
        <v>1308</v>
      </c>
      <c r="E834" s="28" t="s">
        <v>977</v>
      </c>
      <c r="F834" s="28" t="s">
        <v>826</v>
      </c>
      <c r="G834" s="28">
        <v>10</v>
      </c>
      <c r="H834" s="28" t="s">
        <v>1361</v>
      </c>
      <c r="I834" s="28" t="s">
        <v>828</v>
      </c>
    </row>
    <row r="835" spans="1:9" x14ac:dyDescent="0.35">
      <c r="A835" t="s">
        <v>3821</v>
      </c>
      <c r="B835" s="28" t="s">
        <v>1728</v>
      </c>
      <c r="C835" s="71">
        <v>0.27</v>
      </c>
      <c r="D835" s="28" t="s">
        <v>1308</v>
      </c>
      <c r="E835" s="28" t="s">
        <v>977</v>
      </c>
      <c r="F835" s="28" t="s">
        <v>826</v>
      </c>
      <c r="G835" s="28">
        <v>10</v>
      </c>
      <c r="H835" s="28" t="s">
        <v>1361</v>
      </c>
      <c r="I835" s="28" t="s">
        <v>828</v>
      </c>
    </row>
    <row r="836" spans="1:9" x14ac:dyDescent="0.35">
      <c r="A836" t="s">
        <v>3823</v>
      </c>
      <c r="B836" s="28" t="s">
        <v>1729</v>
      </c>
      <c r="C836" s="71">
        <v>0.27</v>
      </c>
      <c r="D836" s="28" t="s">
        <v>1308</v>
      </c>
      <c r="E836" s="28" t="s">
        <v>977</v>
      </c>
      <c r="F836" s="28" t="s">
        <v>826</v>
      </c>
      <c r="G836" s="28">
        <v>10</v>
      </c>
      <c r="H836" s="28" t="s">
        <v>1361</v>
      </c>
      <c r="I836" s="28" t="s">
        <v>828</v>
      </c>
    </row>
    <row r="837" spans="1:9" x14ac:dyDescent="0.35">
      <c r="A837" t="s">
        <v>326</v>
      </c>
      <c r="B837" s="28" t="s">
        <v>327</v>
      </c>
      <c r="C837" s="71">
        <v>0.27</v>
      </c>
      <c r="D837" s="28" t="s">
        <v>1308</v>
      </c>
      <c r="E837" s="28" t="s">
        <v>977</v>
      </c>
      <c r="F837" s="28" t="s">
        <v>826</v>
      </c>
      <c r="G837" s="28">
        <v>10</v>
      </c>
      <c r="H837" s="28" t="s">
        <v>1361</v>
      </c>
      <c r="I837" s="28" t="s">
        <v>828</v>
      </c>
    </row>
    <row r="838" spans="1:9" x14ac:dyDescent="0.35">
      <c r="A838" t="s">
        <v>328</v>
      </c>
      <c r="B838" s="28" t="s">
        <v>329</v>
      </c>
      <c r="C838" s="71">
        <v>0.27</v>
      </c>
      <c r="D838" s="28" t="s">
        <v>1308</v>
      </c>
      <c r="E838" s="28" t="s">
        <v>977</v>
      </c>
      <c r="F838" s="28" t="s">
        <v>826</v>
      </c>
      <c r="G838" s="28">
        <v>10</v>
      </c>
      <c r="H838" s="28" t="s">
        <v>1361</v>
      </c>
      <c r="I838" s="28" t="s">
        <v>828</v>
      </c>
    </row>
    <row r="839" spans="1:9" x14ac:dyDescent="0.35">
      <c r="A839" t="s">
        <v>3826</v>
      </c>
      <c r="B839" s="28" t="s">
        <v>1730</v>
      </c>
      <c r="C839" s="71">
        <v>0.27</v>
      </c>
      <c r="D839" s="28" t="s">
        <v>1308</v>
      </c>
      <c r="E839" s="28" t="s">
        <v>977</v>
      </c>
      <c r="F839" s="28" t="s">
        <v>826</v>
      </c>
      <c r="G839" s="28">
        <v>10</v>
      </c>
      <c r="H839" s="28" t="s">
        <v>1361</v>
      </c>
      <c r="I839" s="28" t="s">
        <v>828</v>
      </c>
    </row>
    <row r="840" spans="1:9" x14ac:dyDescent="0.35">
      <c r="A840" t="s">
        <v>3827</v>
      </c>
      <c r="B840" s="28" t="s">
        <v>1731</v>
      </c>
      <c r="C840" s="71">
        <v>0.27</v>
      </c>
      <c r="D840" s="28" t="s">
        <v>1308</v>
      </c>
      <c r="E840" s="28" t="s">
        <v>977</v>
      </c>
      <c r="F840" s="28" t="s">
        <v>826</v>
      </c>
      <c r="G840" s="28">
        <v>10</v>
      </c>
      <c r="H840" s="28" t="s">
        <v>1361</v>
      </c>
      <c r="I840" s="28" t="s">
        <v>828</v>
      </c>
    </row>
    <row r="841" spans="1:9" x14ac:dyDescent="0.35">
      <c r="A841" t="s">
        <v>3828</v>
      </c>
      <c r="B841" s="28" t="s">
        <v>1732</v>
      </c>
      <c r="C841" s="71">
        <v>0.27</v>
      </c>
      <c r="D841" s="28" t="s">
        <v>1308</v>
      </c>
      <c r="E841" s="28" t="s">
        <v>977</v>
      </c>
      <c r="F841" s="28" t="s">
        <v>826</v>
      </c>
      <c r="G841" s="28">
        <v>10</v>
      </c>
      <c r="H841" s="28" t="s">
        <v>1361</v>
      </c>
      <c r="I841" s="28" t="s">
        <v>828</v>
      </c>
    </row>
    <row r="842" spans="1:9" x14ac:dyDescent="0.35">
      <c r="A842" t="s">
        <v>3829</v>
      </c>
      <c r="B842" s="28" t="s">
        <v>1733</v>
      </c>
      <c r="C842" s="71">
        <v>0.27</v>
      </c>
      <c r="D842" s="28" t="s">
        <v>1308</v>
      </c>
      <c r="E842" s="28" t="s">
        <v>977</v>
      </c>
      <c r="F842" s="28" t="s">
        <v>826</v>
      </c>
      <c r="G842" s="28">
        <v>10</v>
      </c>
      <c r="H842" s="28" t="s">
        <v>1361</v>
      </c>
      <c r="I842" s="28" t="s">
        <v>828</v>
      </c>
    </row>
    <row r="843" spans="1:9" x14ac:dyDescent="0.35">
      <c r="A843" t="s">
        <v>3830</v>
      </c>
      <c r="B843" s="28" t="s">
        <v>1734</v>
      </c>
      <c r="C843" s="71">
        <v>0.27</v>
      </c>
      <c r="D843" s="28" t="s">
        <v>1308</v>
      </c>
      <c r="E843" s="28" t="s">
        <v>977</v>
      </c>
      <c r="F843" s="28" t="s">
        <v>826</v>
      </c>
      <c r="G843" s="28">
        <v>10</v>
      </c>
      <c r="H843" s="28" t="s">
        <v>1361</v>
      </c>
      <c r="I843" s="28" t="s">
        <v>828</v>
      </c>
    </row>
    <row r="844" spans="1:9" x14ac:dyDescent="0.35">
      <c r="A844" t="s">
        <v>3833</v>
      </c>
      <c r="B844" s="28" t="s">
        <v>1735</v>
      </c>
      <c r="C844" s="71">
        <v>0.27</v>
      </c>
      <c r="D844" s="28" t="s">
        <v>1308</v>
      </c>
      <c r="E844" s="28" t="s">
        <v>977</v>
      </c>
      <c r="F844" s="28" t="s">
        <v>826</v>
      </c>
      <c r="G844" s="28">
        <v>10</v>
      </c>
      <c r="H844" s="28" t="s">
        <v>1361</v>
      </c>
      <c r="I844" s="28" t="s">
        <v>828</v>
      </c>
    </row>
    <row r="845" spans="1:9" x14ac:dyDescent="0.35">
      <c r="A845" t="s">
        <v>3834</v>
      </c>
      <c r="B845" s="28" t="s">
        <v>1736</v>
      </c>
      <c r="C845" s="71">
        <v>0.27</v>
      </c>
      <c r="D845" s="28" t="s">
        <v>1308</v>
      </c>
      <c r="E845" s="28" t="s">
        <v>977</v>
      </c>
      <c r="F845" s="28" t="s">
        <v>826</v>
      </c>
      <c r="G845" s="28">
        <v>10</v>
      </c>
      <c r="H845" s="28" t="s">
        <v>1361</v>
      </c>
      <c r="I845" s="28" t="s">
        <v>828</v>
      </c>
    </row>
    <row r="846" spans="1:9" x14ac:dyDescent="0.35">
      <c r="A846" t="s">
        <v>3835</v>
      </c>
      <c r="B846" s="28" t="s">
        <v>1737</v>
      </c>
      <c r="C846" s="71">
        <v>0.3</v>
      </c>
      <c r="D846" s="28" t="s">
        <v>857</v>
      </c>
      <c r="E846" s="28" t="s">
        <v>887</v>
      </c>
      <c r="F846" s="28" t="s">
        <v>826</v>
      </c>
      <c r="G846" s="28">
        <v>10</v>
      </c>
      <c r="H846" s="28" t="s">
        <v>1361</v>
      </c>
      <c r="I846" s="28" t="s">
        <v>828</v>
      </c>
    </row>
    <row r="847" spans="1:9" x14ac:dyDescent="0.35">
      <c r="A847" t="s">
        <v>3836</v>
      </c>
      <c r="B847" s="28" t="s">
        <v>1738</v>
      </c>
      <c r="C847" s="71">
        <v>0.27</v>
      </c>
      <c r="D847" s="28" t="s">
        <v>1308</v>
      </c>
      <c r="E847" s="28" t="s">
        <v>977</v>
      </c>
      <c r="F847" s="28" t="s">
        <v>826</v>
      </c>
      <c r="G847" s="28">
        <v>10</v>
      </c>
      <c r="H847" s="28" t="s">
        <v>1361</v>
      </c>
      <c r="I847" s="28" t="s">
        <v>828</v>
      </c>
    </row>
    <row r="848" spans="1:9" x14ac:dyDescent="0.35">
      <c r="A848" t="s">
        <v>3837</v>
      </c>
      <c r="B848" s="28" t="s">
        <v>1739</v>
      </c>
      <c r="C848" s="71">
        <v>0.27</v>
      </c>
      <c r="D848" s="28" t="s">
        <v>1308</v>
      </c>
      <c r="E848" s="28" t="s">
        <v>977</v>
      </c>
      <c r="F848" s="28" t="s">
        <v>826</v>
      </c>
      <c r="G848" s="28">
        <v>10</v>
      </c>
      <c r="H848" s="28" t="s">
        <v>1361</v>
      </c>
      <c r="I848" s="28" t="s">
        <v>828</v>
      </c>
    </row>
    <row r="849" spans="1:9" x14ac:dyDescent="0.35">
      <c r="A849" t="s">
        <v>292</v>
      </c>
      <c r="B849" s="28" t="s">
        <v>293</v>
      </c>
      <c r="C849" s="71">
        <v>0.27</v>
      </c>
      <c r="D849" s="28" t="s">
        <v>1308</v>
      </c>
      <c r="E849" s="28" t="s">
        <v>977</v>
      </c>
      <c r="F849" s="28" t="s">
        <v>826</v>
      </c>
      <c r="G849" s="28">
        <v>10</v>
      </c>
      <c r="H849" s="28" t="s">
        <v>1361</v>
      </c>
      <c r="I849" s="28" t="s">
        <v>828</v>
      </c>
    </row>
    <row r="850" spans="1:9" x14ac:dyDescent="0.35">
      <c r="A850" t="s">
        <v>3842</v>
      </c>
      <c r="B850" s="28" t="s">
        <v>1740</v>
      </c>
      <c r="C850" s="71">
        <v>0.3</v>
      </c>
      <c r="D850" s="28" t="s">
        <v>857</v>
      </c>
      <c r="E850" s="28" t="s">
        <v>887</v>
      </c>
      <c r="F850" s="28" t="s">
        <v>826</v>
      </c>
      <c r="G850" s="28">
        <v>10</v>
      </c>
      <c r="H850" s="28" t="s">
        <v>1361</v>
      </c>
      <c r="I850" s="28" t="s">
        <v>828</v>
      </c>
    </row>
    <row r="851" spans="1:9" x14ac:dyDescent="0.35">
      <c r="A851" t="s">
        <v>3843</v>
      </c>
      <c r="B851" s="28" t="s">
        <v>1741</v>
      </c>
      <c r="C851" s="71">
        <v>0.27</v>
      </c>
      <c r="D851" s="28" t="s">
        <v>1308</v>
      </c>
      <c r="E851" s="28" t="s">
        <v>977</v>
      </c>
      <c r="F851" s="28" t="s">
        <v>826</v>
      </c>
      <c r="G851" s="28">
        <v>10</v>
      </c>
      <c r="H851" s="28" t="s">
        <v>1361</v>
      </c>
      <c r="I851" s="28" t="s">
        <v>828</v>
      </c>
    </row>
    <row r="852" spans="1:9" x14ac:dyDescent="0.35">
      <c r="A852" t="s">
        <v>3844</v>
      </c>
      <c r="B852" s="28" t="s">
        <v>1742</v>
      </c>
      <c r="C852" s="71">
        <v>0.3</v>
      </c>
      <c r="D852" s="28" t="s">
        <v>857</v>
      </c>
      <c r="E852" s="28" t="s">
        <v>887</v>
      </c>
      <c r="F852" s="28" t="s">
        <v>826</v>
      </c>
      <c r="G852" s="28">
        <v>9</v>
      </c>
      <c r="H852" s="28" t="s">
        <v>1331</v>
      </c>
      <c r="I852" s="28" t="s">
        <v>828</v>
      </c>
    </row>
    <row r="853" spans="1:9" x14ac:dyDescent="0.35">
      <c r="A853" t="s">
        <v>3845</v>
      </c>
      <c r="B853" s="28" t="s">
        <v>1743</v>
      </c>
      <c r="C853" s="71">
        <v>0.27</v>
      </c>
      <c r="D853" s="28" t="s">
        <v>1308</v>
      </c>
      <c r="E853" s="28" t="s">
        <v>977</v>
      </c>
      <c r="F853" s="28" t="s">
        <v>826</v>
      </c>
      <c r="G853" s="28">
        <v>10</v>
      </c>
      <c r="H853" s="28" t="s">
        <v>1361</v>
      </c>
      <c r="I853" s="28" t="s">
        <v>828</v>
      </c>
    </row>
    <row r="854" spans="1:9" x14ac:dyDescent="0.35">
      <c r="A854" t="s">
        <v>3846</v>
      </c>
      <c r="B854" s="28" t="s">
        <v>1744</v>
      </c>
      <c r="C854" s="71">
        <v>0.26</v>
      </c>
      <c r="D854" s="28" t="s">
        <v>906</v>
      </c>
      <c r="E854" s="28" t="s">
        <v>890</v>
      </c>
      <c r="F854" s="28" t="s">
        <v>826</v>
      </c>
      <c r="G854" s="28">
        <v>9</v>
      </c>
      <c r="H854" s="28" t="s">
        <v>1331</v>
      </c>
      <c r="I854" s="28" t="s">
        <v>828</v>
      </c>
    </row>
    <row r="855" spans="1:9" x14ac:dyDescent="0.35">
      <c r="A855" t="s">
        <v>3847</v>
      </c>
      <c r="B855" s="28" t="s">
        <v>1745</v>
      </c>
      <c r="C855" s="71">
        <v>0.27</v>
      </c>
      <c r="D855" s="28" t="s">
        <v>1308</v>
      </c>
      <c r="E855" s="28" t="s">
        <v>977</v>
      </c>
      <c r="F855" s="28" t="s">
        <v>826</v>
      </c>
      <c r="G855" s="28">
        <v>10</v>
      </c>
      <c r="H855" s="28" t="s">
        <v>1361</v>
      </c>
      <c r="I855" s="28" t="s">
        <v>828</v>
      </c>
    </row>
    <row r="856" spans="1:9" x14ac:dyDescent="0.35">
      <c r="A856" t="s">
        <v>3848</v>
      </c>
      <c r="B856" s="28" t="s">
        <v>1746</v>
      </c>
      <c r="C856" s="71">
        <v>0.26</v>
      </c>
      <c r="D856" s="28" t="s">
        <v>906</v>
      </c>
      <c r="E856" s="28" t="s">
        <v>890</v>
      </c>
      <c r="F856" s="28" t="s">
        <v>826</v>
      </c>
      <c r="G856" s="28">
        <v>9</v>
      </c>
      <c r="H856" s="28" t="s">
        <v>1331</v>
      </c>
      <c r="I856" s="28" t="s">
        <v>828</v>
      </c>
    </row>
    <row r="857" spans="1:9" x14ac:dyDescent="0.35">
      <c r="A857" t="s">
        <v>3849</v>
      </c>
      <c r="B857" s="28" t="s">
        <v>1747</v>
      </c>
      <c r="C857" s="71">
        <v>0.27</v>
      </c>
      <c r="D857" s="28" t="s">
        <v>1308</v>
      </c>
      <c r="E857" s="28" t="s">
        <v>977</v>
      </c>
      <c r="F857" s="28" t="s">
        <v>826</v>
      </c>
      <c r="G857" s="28">
        <v>10</v>
      </c>
      <c r="H857" s="28" t="s">
        <v>1361</v>
      </c>
      <c r="I857" s="28" t="s">
        <v>828</v>
      </c>
    </row>
    <row r="858" spans="1:9" x14ac:dyDescent="0.35">
      <c r="A858" t="s">
        <v>3850</v>
      </c>
      <c r="B858" s="28" t="s">
        <v>1748</v>
      </c>
      <c r="C858" s="71">
        <v>0.26</v>
      </c>
      <c r="D858" s="28" t="s">
        <v>906</v>
      </c>
      <c r="E858" s="28" t="s">
        <v>890</v>
      </c>
      <c r="F858" s="28" t="s">
        <v>826</v>
      </c>
      <c r="G858" s="28">
        <v>9</v>
      </c>
      <c r="H858" s="28" t="s">
        <v>1331</v>
      </c>
      <c r="I858" s="28" t="s">
        <v>828</v>
      </c>
    </row>
    <row r="859" spans="1:9" x14ac:dyDescent="0.35">
      <c r="A859" t="s">
        <v>3853</v>
      </c>
      <c r="B859" s="28" t="s">
        <v>1749</v>
      </c>
      <c r="C859" s="71">
        <v>0.34</v>
      </c>
      <c r="D859" s="28" t="s">
        <v>836</v>
      </c>
      <c r="E859" s="28" t="s">
        <v>879</v>
      </c>
      <c r="F859" s="28" t="s">
        <v>826</v>
      </c>
      <c r="G859" s="28">
        <v>10</v>
      </c>
      <c r="H859" s="28" t="s">
        <v>1361</v>
      </c>
      <c r="I859" s="28" t="s">
        <v>828</v>
      </c>
    </row>
    <row r="860" spans="1:9" x14ac:dyDescent="0.35">
      <c r="A860" t="s">
        <v>3854</v>
      </c>
      <c r="B860" s="28" t="s">
        <v>1750</v>
      </c>
      <c r="C860" s="71">
        <v>0.34</v>
      </c>
      <c r="D860" s="28" t="s">
        <v>836</v>
      </c>
      <c r="E860" s="28" t="s">
        <v>879</v>
      </c>
      <c r="F860" s="28" t="s">
        <v>826</v>
      </c>
      <c r="G860" s="28">
        <v>10</v>
      </c>
      <c r="H860" s="28" t="s">
        <v>1361</v>
      </c>
      <c r="I860" s="28" t="s">
        <v>828</v>
      </c>
    </row>
    <row r="861" spans="1:9" x14ac:dyDescent="0.35">
      <c r="A861" t="s">
        <v>3855</v>
      </c>
      <c r="B861" s="28" t="s">
        <v>1751</v>
      </c>
      <c r="C861" s="71">
        <v>0.34</v>
      </c>
      <c r="D861" s="28" t="s">
        <v>836</v>
      </c>
      <c r="E861" s="28" t="s">
        <v>879</v>
      </c>
      <c r="F861" s="28" t="s">
        <v>826</v>
      </c>
      <c r="G861" s="28">
        <v>10</v>
      </c>
      <c r="H861" s="28" t="s">
        <v>1361</v>
      </c>
      <c r="I861" s="28" t="s">
        <v>828</v>
      </c>
    </row>
    <row r="862" spans="1:9" x14ac:dyDescent="0.35">
      <c r="A862" t="s">
        <v>3856</v>
      </c>
      <c r="B862" s="28" t="s">
        <v>1752</v>
      </c>
      <c r="C862" s="71">
        <v>0.28000000000000003</v>
      </c>
      <c r="D862" s="28" t="s">
        <v>860</v>
      </c>
      <c r="E862" s="28" t="s">
        <v>887</v>
      </c>
      <c r="F862" s="28" t="s">
        <v>826</v>
      </c>
      <c r="G862" s="28">
        <v>9</v>
      </c>
      <c r="H862" s="28" t="s">
        <v>1361</v>
      </c>
      <c r="I862" s="28" t="s">
        <v>828</v>
      </c>
    </row>
    <row r="863" spans="1:9" x14ac:dyDescent="0.35">
      <c r="A863" t="s">
        <v>3857</v>
      </c>
      <c r="B863" s="28" t="s">
        <v>1753</v>
      </c>
      <c r="C863" s="71">
        <v>0.2</v>
      </c>
      <c r="D863" s="28" t="s">
        <v>901</v>
      </c>
      <c r="E863" s="28" t="s">
        <v>913</v>
      </c>
      <c r="F863" s="28" t="s">
        <v>826</v>
      </c>
      <c r="G863" s="28">
        <v>10</v>
      </c>
      <c r="H863" s="28" t="s">
        <v>1361</v>
      </c>
      <c r="I863" s="28" t="s">
        <v>1022</v>
      </c>
    </row>
    <row r="864" spans="1:9" x14ac:dyDescent="0.35">
      <c r="A864" t="s">
        <v>3858</v>
      </c>
      <c r="B864" s="28" t="s">
        <v>1754</v>
      </c>
      <c r="C864" s="71">
        <v>0.24</v>
      </c>
      <c r="D864" s="28" t="s">
        <v>915</v>
      </c>
      <c r="E864" s="28" t="s">
        <v>913</v>
      </c>
      <c r="F864" s="28" t="s">
        <v>826</v>
      </c>
      <c r="G864" s="28">
        <v>10</v>
      </c>
      <c r="H864" s="28" t="s">
        <v>1361</v>
      </c>
      <c r="I864" s="28" t="s">
        <v>828</v>
      </c>
    </row>
    <row r="865" spans="1:9" x14ac:dyDescent="0.35">
      <c r="A865" t="s">
        <v>3859</v>
      </c>
      <c r="B865" s="28" t="s">
        <v>1755</v>
      </c>
      <c r="C865" s="71">
        <v>0.24</v>
      </c>
      <c r="D865" s="28" t="s">
        <v>915</v>
      </c>
      <c r="E865" s="28" t="s">
        <v>913</v>
      </c>
      <c r="F865" s="28" t="s">
        <v>826</v>
      </c>
      <c r="G865" s="28">
        <v>10</v>
      </c>
      <c r="H865" s="28" t="s">
        <v>1361</v>
      </c>
      <c r="I865" s="28" t="s">
        <v>828</v>
      </c>
    </row>
    <row r="866" spans="1:9" x14ac:dyDescent="0.35">
      <c r="A866" t="s">
        <v>3861</v>
      </c>
      <c r="B866" s="28" t="s">
        <v>1756</v>
      </c>
      <c r="C866" s="71">
        <v>0.24</v>
      </c>
      <c r="D866" s="28" t="s">
        <v>915</v>
      </c>
      <c r="E866" s="28" t="s">
        <v>913</v>
      </c>
      <c r="F866" s="28" t="s">
        <v>826</v>
      </c>
      <c r="G866" s="28">
        <v>10</v>
      </c>
      <c r="H866" s="28" t="s">
        <v>1361</v>
      </c>
      <c r="I866" s="28" t="s">
        <v>828</v>
      </c>
    </row>
    <row r="867" spans="1:9" x14ac:dyDescent="0.35">
      <c r="A867" t="s">
        <v>3862</v>
      </c>
      <c r="B867" s="28" t="s">
        <v>1757</v>
      </c>
      <c r="C867" s="71">
        <v>0.24</v>
      </c>
      <c r="D867" s="28" t="s">
        <v>915</v>
      </c>
      <c r="E867" s="28" t="s">
        <v>913</v>
      </c>
      <c r="F867" s="28" t="s">
        <v>826</v>
      </c>
      <c r="G867" s="28">
        <v>10</v>
      </c>
      <c r="H867" s="28" t="s">
        <v>1361</v>
      </c>
      <c r="I867" s="28" t="s">
        <v>828</v>
      </c>
    </row>
    <row r="868" spans="1:9" x14ac:dyDescent="0.35">
      <c r="A868" t="s">
        <v>3863</v>
      </c>
      <c r="B868" s="28" t="s">
        <v>1758</v>
      </c>
      <c r="C868" s="71">
        <v>0.24</v>
      </c>
      <c r="D868" s="28" t="s">
        <v>915</v>
      </c>
      <c r="E868" s="28" t="s">
        <v>913</v>
      </c>
      <c r="F868" s="28" t="s">
        <v>826</v>
      </c>
      <c r="G868" s="28">
        <v>10</v>
      </c>
      <c r="H868" s="28" t="s">
        <v>1361</v>
      </c>
      <c r="I868" s="28" t="s">
        <v>828</v>
      </c>
    </row>
    <row r="869" spans="1:9" x14ac:dyDescent="0.35">
      <c r="A869" t="s">
        <v>406</v>
      </c>
      <c r="B869" s="28" t="s">
        <v>407</v>
      </c>
      <c r="C869" s="71">
        <v>0.27</v>
      </c>
      <c r="D869" s="28" t="s">
        <v>1308</v>
      </c>
      <c r="E869" s="28" t="s">
        <v>977</v>
      </c>
      <c r="F869" s="28" t="s">
        <v>826</v>
      </c>
      <c r="G869" s="28">
        <v>10</v>
      </c>
      <c r="H869" s="28" t="s">
        <v>1361</v>
      </c>
      <c r="I869" s="28" t="s">
        <v>828</v>
      </c>
    </row>
    <row r="870" spans="1:9" x14ac:dyDescent="0.35">
      <c r="A870" t="s">
        <v>3870</v>
      </c>
      <c r="B870" s="28" t="s">
        <v>1759</v>
      </c>
      <c r="C870" s="71">
        <v>0.22</v>
      </c>
      <c r="D870" s="28" t="s">
        <v>1143</v>
      </c>
      <c r="E870" s="28" t="s">
        <v>890</v>
      </c>
      <c r="F870" s="28" t="s">
        <v>826</v>
      </c>
      <c r="G870" s="28">
        <v>9</v>
      </c>
      <c r="H870" s="28" t="s">
        <v>1371</v>
      </c>
      <c r="I870" s="28" t="s">
        <v>828</v>
      </c>
    </row>
    <row r="871" spans="1:9" x14ac:dyDescent="0.35">
      <c r="A871" t="s">
        <v>3872</v>
      </c>
      <c r="B871" s="28" t="s">
        <v>1760</v>
      </c>
      <c r="C871" s="71">
        <v>0.64</v>
      </c>
      <c r="D871" s="28" t="s">
        <v>1313</v>
      </c>
      <c r="E871" s="28" t="s">
        <v>870</v>
      </c>
      <c r="F871" s="28" t="s">
        <v>826</v>
      </c>
      <c r="G871" s="28">
        <v>9</v>
      </c>
      <c r="H871" s="28" t="s">
        <v>1371</v>
      </c>
      <c r="I871" s="28" t="s">
        <v>828</v>
      </c>
    </row>
    <row r="872" spans="1:9" x14ac:dyDescent="0.35">
      <c r="A872" t="s">
        <v>3873</v>
      </c>
      <c r="B872" s="28" t="s">
        <v>1761</v>
      </c>
      <c r="C872" s="71">
        <v>0.22</v>
      </c>
      <c r="D872" s="28" t="s">
        <v>1143</v>
      </c>
      <c r="E872" s="28" t="s">
        <v>890</v>
      </c>
      <c r="F872" s="28" t="s">
        <v>826</v>
      </c>
      <c r="G872" s="28">
        <v>9</v>
      </c>
      <c r="H872" s="28" t="s">
        <v>1371</v>
      </c>
      <c r="I872" s="28" t="s">
        <v>828</v>
      </c>
    </row>
    <row r="873" spans="1:9" x14ac:dyDescent="0.35">
      <c r="A873" t="s">
        <v>3875</v>
      </c>
      <c r="B873" s="28" t="s">
        <v>1762</v>
      </c>
      <c r="C873" s="71">
        <v>0.22</v>
      </c>
      <c r="D873" s="28" t="s">
        <v>1143</v>
      </c>
      <c r="E873" s="28" t="s">
        <v>890</v>
      </c>
      <c r="F873" s="28" t="s">
        <v>826</v>
      </c>
      <c r="G873" s="28">
        <v>9</v>
      </c>
      <c r="H873" s="28" t="s">
        <v>1371</v>
      </c>
      <c r="I873" s="28" t="s">
        <v>828</v>
      </c>
    </row>
    <row r="874" spans="1:9" x14ac:dyDescent="0.35">
      <c r="A874" t="s">
        <v>3877</v>
      </c>
      <c r="B874" s="28" t="s">
        <v>1763</v>
      </c>
      <c r="C874" s="71">
        <v>0.22</v>
      </c>
      <c r="D874" s="28" t="s">
        <v>1143</v>
      </c>
      <c r="E874" s="28" t="s">
        <v>890</v>
      </c>
      <c r="F874" s="28" t="s">
        <v>826</v>
      </c>
      <c r="G874" s="28">
        <v>9</v>
      </c>
      <c r="H874" s="28" t="s">
        <v>1371</v>
      </c>
      <c r="I874" s="28" t="s">
        <v>828</v>
      </c>
    </row>
    <row r="875" spans="1:9" x14ac:dyDescent="0.35">
      <c r="A875" t="s">
        <v>3881</v>
      </c>
      <c r="B875" s="28" t="s">
        <v>1764</v>
      </c>
      <c r="C875" s="71">
        <v>0.22</v>
      </c>
      <c r="D875" s="28" t="s">
        <v>1143</v>
      </c>
      <c r="E875" s="28" t="s">
        <v>890</v>
      </c>
      <c r="F875" s="28" t="s">
        <v>826</v>
      </c>
      <c r="G875" s="28">
        <v>9</v>
      </c>
      <c r="H875" s="28" t="s">
        <v>1371</v>
      </c>
      <c r="I875" s="28" t="s">
        <v>828</v>
      </c>
    </row>
    <row r="876" spans="1:9" x14ac:dyDescent="0.35">
      <c r="A876" t="s">
        <v>3883</v>
      </c>
      <c r="B876" s="28" t="s">
        <v>1765</v>
      </c>
      <c r="C876" s="71">
        <v>0.22</v>
      </c>
      <c r="D876" s="28" t="s">
        <v>1143</v>
      </c>
      <c r="E876" s="28" t="s">
        <v>890</v>
      </c>
      <c r="F876" s="28" t="s">
        <v>826</v>
      </c>
      <c r="G876" s="28">
        <v>9</v>
      </c>
      <c r="H876" s="28" t="s">
        <v>1371</v>
      </c>
      <c r="I876" s="28" t="s">
        <v>828</v>
      </c>
    </row>
    <row r="877" spans="1:9" x14ac:dyDescent="0.35">
      <c r="A877" t="s">
        <v>3885</v>
      </c>
      <c r="B877" s="28" t="s">
        <v>1766</v>
      </c>
      <c r="C877" s="71">
        <v>0.22</v>
      </c>
      <c r="D877" s="28" t="s">
        <v>1143</v>
      </c>
      <c r="E877" s="28" t="s">
        <v>890</v>
      </c>
      <c r="F877" s="28" t="s">
        <v>826</v>
      </c>
      <c r="G877" s="28">
        <v>9</v>
      </c>
      <c r="H877" s="28" t="s">
        <v>1371</v>
      </c>
      <c r="I877" s="28" t="s">
        <v>828</v>
      </c>
    </row>
    <row r="878" spans="1:9" x14ac:dyDescent="0.35">
      <c r="A878" t="s">
        <v>3887</v>
      </c>
      <c r="B878" s="28" t="s">
        <v>1767</v>
      </c>
      <c r="C878" s="71">
        <v>0.22</v>
      </c>
      <c r="D878" s="28" t="s">
        <v>1143</v>
      </c>
      <c r="E878" s="28" t="s">
        <v>890</v>
      </c>
      <c r="F878" s="28" t="s">
        <v>826</v>
      </c>
      <c r="G878" s="28">
        <v>9</v>
      </c>
      <c r="H878" s="28" t="s">
        <v>1371</v>
      </c>
      <c r="I878" s="28" t="s">
        <v>828</v>
      </c>
    </row>
    <row r="879" spans="1:9" x14ac:dyDescent="0.35">
      <c r="A879" t="s">
        <v>3891</v>
      </c>
      <c r="B879" s="28" t="s">
        <v>1768</v>
      </c>
      <c r="C879" s="71">
        <v>0.22</v>
      </c>
      <c r="D879" s="28" t="s">
        <v>1143</v>
      </c>
      <c r="E879" s="28" t="s">
        <v>890</v>
      </c>
      <c r="F879" s="28" t="s">
        <v>826</v>
      </c>
      <c r="G879" s="28">
        <v>9</v>
      </c>
      <c r="H879" s="28" t="s">
        <v>1371</v>
      </c>
      <c r="I879" s="28" t="s">
        <v>828</v>
      </c>
    </row>
    <row r="880" spans="1:9" x14ac:dyDescent="0.35">
      <c r="A880" t="s">
        <v>3895</v>
      </c>
      <c r="B880" s="28" t="s">
        <v>1769</v>
      </c>
      <c r="C880" s="71">
        <v>0.22</v>
      </c>
      <c r="D880" s="28" t="s">
        <v>1143</v>
      </c>
      <c r="E880" s="28" t="s">
        <v>890</v>
      </c>
      <c r="F880" s="28" t="s">
        <v>826</v>
      </c>
      <c r="G880" s="28">
        <v>9</v>
      </c>
      <c r="H880" s="28" t="s">
        <v>1371</v>
      </c>
      <c r="I880" s="28" t="s">
        <v>828</v>
      </c>
    </row>
    <row r="881" spans="1:9" x14ac:dyDescent="0.35">
      <c r="A881" t="s">
        <v>3897</v>
      </c>
      <c r="B881" s="28" t="s">
        <v>1770</v>
      </c>
      <c r="C881" s="71">
        <v>0.22</v>
      </c>
      <c r="D881" s="28" t="s">
        <v>1143</v>
      </c>
      <c r="E881" s="28" t="s">
        <v>890</v>
      </c>
      <c r="F881" s="28" t="s">
        <v>826</v>
      </c>
      <c r="G881" s="28">
        <v>9</v>
      </c>
      <c r="H881" s="28" t="s">
        <v>1371</v>
      </c>
      <c r="I881" s="28" t="s">
        <v>828</v>
      </c>
    </row>
    <row r="882" spans="1:9" x14ac:dyDescent="0.35">
      <c r="A882" t="s">
        <v>3901</v>
      </c>
      <c r="B882" s="28" t="s">
        <v>1771</v>
      </c>
      <c r="C882" s="71">
        <v>0.22</v>
      </c>
      <c r="D882" s="28" t="s">
        <v>1143</v>
      </c>
      <c r="E882" s="28" t="s">
        <v>890</v>
      </c>
      <c r="F882" s="28" t="s">
        <v>826</v>
      </c>
      <c r="G882" s="28">
        <v>9</v>
      </c>
      <c r="H882" s="28" t="s">
        <v>1371</v>
      </c>
      <c r="I882" s="28" t="s">
        <v>828</v>
      </c>
    </row>
    <row r="883" spans="1:9" x14ac:dyDescent="0.35">
      <c r="A883" t="s">
        <v>3905</v>
      </c>
      <c r="B883" s="28" t="s">
        <v>1772</v>
      </c>
      <c r="C883" s="71">
        <v>0.22</v>
      </c>
      <c r="D883" s="28" t="s">
        <v>1143</v>
      </c>
      <c r="E883" s="28" t="s">
        <v>890</v>
      </c>
      <c r="F883" s="28" t="s">
        <v>826</v>
      </c>
      <c r="G883" s="28">
        <v>9</v>
      </c>
      <c r="H883" s="28" t="s">
        <v>1371</v>
      </c>
      <c r="I883" s="28" t="s">
        <v>828</v>
      </c>
    </row>
    <row r="884" spans="1:9" x14ac:dyDescent="0.35">
      <c r="A884" t="s">
        <v>3907</v>
      </c>
      <c r="B884" s="28" t="s">
        <v>1773</v>
      </c>
      <c r="C884" s="71">
        <v>0.22</v>
      </c>
      <c r="D884" s="28" t="s">
        <v>1143</v>
      </c>
      <c r="E884" s="28" t="s">
        <v>890</v>
      </c>
      <c r="F884" s="28" t="s">
        <v>826</v>
      </c>
      <c r="G884" s="28">
        <v>9</v>
      </c>
      <c r="H884" s="28" t="s">
        <v>1371</v>
      </c>
      <c r="I884" s="28" t="s">
        <v>828</v>
      </c>
    </row>
    <row r="885" spans="1:9" x14ac:dyDescent="0.35">
      <c r="A885" t="s">
        <v>3909</v>
      </c>
      <c r="B885" s="28" t="s">
        <v>1774</v>
      </c>
      <c r="C885" s="71">
        <v>0.22</v>
      </c>
      <c r="D885" s="28" t="s">
        <v>1143</v>
      </c>
      <c r="E885" s="28" t="s">
        <v>890</v>
      </c>
      <c r="F885" s="28" t="s">
        <v>826</v>
      </c>
      <c r="G885" s="28">
        <v>9</v>
      </c>
      <c r="H885" s="28" t="s">
        <v>1371</v>
      </c>
      <c r="I885" s="28" t="s">
        <v>828</v>
      </c>
    </row>
    <row r="886" spans="1:9" x14ac:dyDescent="0.35">
      <c r="A886" t="s">
        <v>3911</v>
      </c>
      <c r="B886" s="28" t="s">
        <v>1775</v>
      </c>
      <c r="C886" s="71">
        <v>0.22</v>
      </c>
      <c r="D886" s="28" t="s">
        <v>1143</v>
      </c>
      <c r="E886" s="28" t="s">
        <v>890</v>
      </c>
      <c r="F886" s="28" t="s">
        <v>826</v>
      </c>
      <c r="G886" s="28">
        <v>9</v>
      </c>
      <c r="H886" s="28" t="s">
        <v>1371</v>
      </c>
      <c r="I886" s="28" t="s">
        <v>828</v>
      </c>
    </row>
    <row r="887" spans="1:9" x14ac:dyDescent="0.35">
      <c r="A887" t="s">
        <v>3913</v>
      </c>
      <c r="B887" s="28" t="s">
        <v>1776</v>
      </c>
      <c r="C887" s="71">
        <v>0.22</v>
      </c>
      <c r="D887" s="28" t="s">
        <v>1143</v>
      </c>
      <c r="E887" s="28" t="s">
        <v>890</v>
      </c>
      <c r="F887" s="28" t="s">
        <v>826</v>
      </c>
      <c r="G887" s="28">
        <v>9</v>
      </c>
      <c r="H887" s="28" t="s">
        <v>1371</v>
      </c>
      <c r="I887" s="28" t="s">
        <v>828</v>
      </c>
    </row>
    <row r="888" spans="1:9" x14ac:dyDescent="0.35">
      <c r="A888" t="s">
        <v>3919</v>
      </c>
      <c r="B888" s="28" t="s">
        <v>1777</v>
      </c>
      <c r="C888" s="71">
        <v>7.0000000000000007E-2</v>
      </c>
      <c r="D888" s="28" t="s">
        <v>880</v>
      </c>
      <c r="E888" s="28" t="s">
        <v>1021</v>
      </c>
      <c r="F888" s="28" t="s">
        <v>826</v>
      </c>
      <c r="G888" s="28">
        <v>9</v>
      </c>
      <c r="H888" s="28" t="s">
        <v>1080</v>
      </c>
      <c r="I888" s="28" t="s">
        <v>1022</v>
      </c>
    </row>
    <row r="889" spans="1:9" x14ac:dyDescent="0.35">
      <c r="A889" t="s">
        <v>3920</v>
      </c>
      <c r="B889" s="28" t="s">
        <v>1778</v>
      </c>
      <c r="C889" s="71">
        <v>7.0000000000000007E-2</v>
      </c>
      <c r="D889" s="28" t="s">
        <v>880</v>
      </c>
      <c r="E889" s="28" t="s">
        <v>1021</v>
      </c>
      <c r="F889" s="28" t="s">
        <v>826</v>
      </c>
      <c r="G889" s="28">
        <v>9</v>
      </c>
      <c r="H889" s="28" t="s">
        <v>1080</v>
      </c>
      <c r="I889" s="28" t="s">
        <v>1022</v>
      </c>
    </row>
    <row r="890" spans="1:9" x14ac:dyDescent="0.35">
      <c r="A890" t="s">
        <v>3921</v>
      </c>
      <c r="B890" s="28" t="s">
        <v>1779</v>
      </c>
      <c r="C890" s="71">
        <v>7.0000000000000007E-2</v>
      </c>
      <c r="D890" s="28" t="s">
        <v>880</v>
      </c>
      <c r="E890" s="28" t="s">
        <v>1021</v>
      </c>
      <c r="F890" s="28" t="s">
        <v>826</v>
      </c>
      <c r="G890" s="28">
        <v>9</v>
      </c>
      <c r="H890" s="28" t="s">
        <v>1080</v>
      </c>
      <c r="I890" s="28" t="s">
        <v>1022</v>
      </c>
    </row>
    <row r="891" spans="1:9" x14ac:dyDescent="0.35">
      <c r="A891" t="s">
        <v>3922</v>
      </c>
      <c r="B891" s="28" t="s">
        <v>1780</v>
      </c>
      <c r="C891" s="71">
        <v>7.0000000000000007E-2</v>
      </c>
      <c r="D891" s="28" t="s">
        <v>880</v>
      </c>
      <c r="E891" s="28" t="s">
        <v>1021</v>
      </c>
      <c r="F891" s="28" t="s">
        <v>826</v>
      </c>
      <c r="G891" s="28">
        <v>9</v>
      </c>
      <c r="H891" s="28" t="s">
        <v>1080</v>
      </c>
      <c r="I891" s="28" t="s">
        <v>1022</v>
      </c>
    </row>
    <row r="892" spans="1:9" x14ac:dyDescent="0.35">
      <c r="A892" t="s">
        <v>3925</v>
      </c>
      <c r="B892" s="28" t="s">
        <v>1781</v>
      </c>
      <c r="C892" s="71">
        <v>0.21</v>
      </c>
      <c r="D892" s="28" t="s">
        <v>887</v>
      </c>
      <c r="E892" s="28" t="s">
        <v>888</v>
      </c>
      <c r="F892" s="28" t="s">
        <v>826</v>
      </c>
      <c r="G892" s="28">
        <v>9</v>
      </c>
      <c r="H892" s="28" t="s">
        <v>1080</v>
      </c>
      <c r="I892" s="28" t="s">
        <v>828</v>
      </c>
    </row>
    <row r="893" spans="1:9" x14ac:dyDescent="0.35">
      <c r="A893" t="s">
        <v>3926</v>
      </c>
      <c r="B893" s="28" t="s">
        <v>1782</v>
      </c>
      <c r="C893" s="71">
        <v>0.21</v>
      </c>
      <c r="D893" s="28" t="s">
        <v>887</v>
      </c>
      <c r="E893" s="28" t="s">
        <v>888</v>
      </c>
      <c r="F893" s="28" t="s">
        <v>826</v>
      </c>
      <c r="G893" s="28">
        <v>9</v>
      </c>
      <c r="H893" s="28" t="s">
        <v>1080</v>
      </c>
      <c r="I893" s="28" t="s">
        <v>828</v>
      </c>
    </row>
    <row r="894" spans="1:9" x14ac:dyDescent="0.35">
      <c r="A894" t="s">
        <v>3929</v>
      </c>
      <c r="B894" s="28" t="s">
        <v>1783</v>
      </c>
      <c r="C894" s="71">
        <v>7.0000000000000007E-2</v>
      </c>
      <c r="D894" s="28" t="s">
        <v>880</v>
      </c>
      <c r="E894" s="28" t="s">
        <v>1021</v>
      </c>
      <c r="F894" s="28" t="s">
        <v>826</v>
      </c>
      <c r="G894" s="28">
        <v>9</v>
      </c>
      <c r="H894" s="28" t="s">
        <v>1080</v>
      </c>
      <c r="I894" s="28" t="s">
        <v>1022</v>
      </c>
    </row>
    <row r="895" spans="1:9" x14ac:dyDescent="0.35">
      <c r="A895" t="s">
        <v>3931</v>
      </c>
      <c r="B895" s="28" t="s">
        <v>1784</v>
      </c>
      <c r="C895" s="71">
        <v>7.0000000000000007E-2</v>
      </c>
      <c r="D895" s="28" t="s">
        <v>880</v>
      </c>
      <c r="E895" s="28" t="s">
        <v>1021</v>
      </c>
      <c r="F895" s="28" t="s">
        <v>826</v>
      </c>
      <c r="G895" s="28">
        <v>9</v>
      </c>
      <c r="H895" s="28" t="s">
        <v>1080</v>
      </c>
      <c r="I895" s="28" t="s">
        <v>1022</v>
      </c>
    </row>
    <row r="896" spans="1:9" x14ac:dyDescent="0.35">
      <c r="A896" t="s">
        <v>3932</v>
      </c>
      <c r="B896" s="28" t="s">
        <v>1785</v>
      </c>
      <c r="C896" s="71">
        <v>7.0000000000000007E-2</v>
      </c>
      <c r="D896" s="28" t="s">
        <v>880</v>
      </c>
      <c r="E896" s="28" t="s">
        <v>1021</v>
      </c>
      <c r="F896" s="28" t="s">
        <v>826</v>
      </c>
      <c r="G896" s="28">
        <v>9</v>
      </c>
      <c r="H896" s="28" t="s">
        <v>1080</v>
      </c>
      <c r="I896" s="28" t="s">
        <v>1022</v>
      </c>
    </row>
    <row r="897" spans="1:9" x14ac:dyDescent="0.35">
      <c r="A897" t="s">
        <v>3933</v>
      </c>
      <c r="B897" s="28" t="s">
        <v>1786</v>
      </c>
      <c r="C897" s="71">
        <v>0.21</v>
      </c>
      <c r="D897" s="28" t="s">
        <v>887</v>
      </c>
      <c r="E897" s="28" t="s">
        <v>888</v>
      </c>
      <c r="F897" s="28" t="s">
        <v>826</v>
      </c>
      <c r="G897" s="28">
        <v>9</v>
      </c>
      <c r="H897" s="28" t="s">
        <v>1080</v>
      </c>
      <c r="I897" s="28" t="s">
        <v>828</v>
      </c>
    </row>
    <row r="898" spans="1:9" x14ac:dyDescent="0.35">
      <c r="A898" t="s">
        <v>3934</v>
      </c>
      <c r="B898" s="28" t="s">
        <v>1787</v>
      </c>
      <c r="C898" s="71">
        <v>7.0000000000000007E-2</v>
      </c>
      <c r="D898" s="28" t="s">
        <v>880</v>
      </c>
      <c r="E898" s="28" t="s">
        <v>1021</v>
      </c>
      <c r="F898" s="28" t="s">
        <v>826</v>
      </c>
      <c r="G898" s="28">
        <v>9</v>
      </c>
      <c r="H898" s="28" t="s">
        <v>1080</v>
      </c>
      <c r="I898" s="28" t="s">
        <v>1022</v>
      </c>
    </row>
    <row r="899" spans="1:9" x14ac:dyDescent="0.35">
      <c r="A899" t="s">
        <v>3939</v>
      </c>
      <c r="B899" s="28" t="s">
        <v>1788</v>
      </c>
      <c r="C899" s="71">
        <v>0.3</v>
      </c>
      <c r="D899" s="28" t="s">
        <v>857</v>
      </c>
      <c r="E899" s="28" t="s">
        <v>895</v>
      </c>
      <c r="F899" s="28" t="s">
        <v>826</v>
      </c>
      <c r="G899" s="28">
        <v>10</v>
      </c>
      <c r="H899" s="28" t="s">
        <v>1361</v>
      </c>
      <c r="I899" s="28" t="s">
        <v>828</v>
      </c>
    </row>
    <row r="900" spans="1:9" x14ac:dyDescent="0.35">
      <c r="A900" t="s">
        <v>3940</v>
      </c>
      <c r="B900" s="28" t="s">
        <v>1789</v>
      </c>
      <c r="C900" s="71">
        <v>0.3</v>
      </c>
      <c r="D900" s="28" t="s">
        <v>857</v>
      </c>
      <c r="E900" s="28" t="s">
        <v>895</v>
      </c>
      <c r="F900" s="28" t="s">
        <v>826</v>
      </c>
      <c r="G900" s="28">
        <v>10</v>
      </c>
      <c r="H900" s="28" t="s">
        <v>1361</v>
      </c>
      <c r="I900" s="28" t="s">
        <v>828</v>
      </c>
    </row>
    <row r="901" spans="1:9" x14ac:dyDescent="0.35">
      <c r="A901" t="s">
        <v>3941</v>
      </c>
      <c r="B901" s="28" t="s">
        <v>1790</v>
      </c>
      <c r="C901" s="71">
        <v>0.3</v>
      </c>
      <c r="D901" s="28" t="s">
        <v>857</v>
      </c>
      <c r="E901" s="28" t="s">
        <v>895</v>
      </c>
      <c r="F901" s="28" t="s">
        <v>826</v>
      </c>
      <c r="G901" s="28">
        <v>10</v>
      </c>
      <c r="H901" s="28" t="s">
        <v>1361</v>
      </c>
      <c r="I901" s="28" t="s">
        <v>828</v>
      </c>
    </row>
    <row r="902" spans="1:9" x14ac:dyDescent="0.35">
      <c r="A902" t="s">
        <v>3943</v>
      </c>
      <c r="B902" s="28" t="s">
        <v>1791</v>
      </c>
      <c r="C902" s="71">
        <v>0.3</v>
      </c>
      <c r="D902" s="28" t="s">
        <v>857</v>
      </c>
      <c r="E902" s="28" t="s">
        <v>895</v>
      </c>
      <c r="F902" s="28" t="s">
        <v>826</v>
      </c>
      <c r="G902" s="28">
        <v>10</v>
      </c>
      <c r="H902" s="28" t="s">
        <v>1361</v>
      </c>
      <c r="I902" s="28" t="s">
        <v>828</v>
      </c>
    </row>
    <row r="903" spans="1:9" x14ac:dyDescent="0.35">
      <c r="A903" t="s">
        <v>3944</v>
      </c>
      <c r="B903" s="28" t="s">
        <v>1792</v>
      </c>
      <c r="C903" s="71">
        <v>0.3</v>
      </c>
      <c r="D903" s="28" t="s">
        <v>857</v>
      </c>
      <c r="E903" s="28" t="s">
        <v>895</v>
      </c>
      <c r="F903" s="28" t="s">
        <v>826</v>
      </c>
      <c r="G903" s="28">
        <v>10</v>
      </c>
      <c r="H903" s="28" t="s">
        <v>1361</v>
      </c>
      <c r="I903" s="28" t="s">
        <v>828</v>
      </c>
    </row>
    <row r="904" spans="1:9" x14ac:dyDescent="0.35">
      <c r="A904" t="s">
        <v>3945</v>
      </c>
      <c r="B904" s="28" t="s">
        <v>1793</v>
      </c>
      <c r="C904" s="71">
        <v>0.3</v>
      </c>
      <c r="D904" s="28" t="s">
        <v>857</v>
      </c>
      <c r="E904" s="28" t="s">
        <v>895</v>
      </c>
      <c r="F904" s="28" t="s">
        <v>826</v>
      </c>
      <c r="G904" s="28">
        <v>10</v>
      </c>
      <c r="H904" s="28" t="s">
        <v>1361</v>
      </c>
      <c r="I904" s="28" t="s">
        <v>828</v>
      </c>
    </row>
    <row r="905" spans="1:9" x14ac:dyDescent="0.35">
      <c r="A905" t="s">
        <v>3946</v>
      </c>
      <c r="B905" s="28" t="s">
        <v>1794</v>
      </c>
      <c r="C905" s="71">
        <v>0.3</v>
      </c>
      <c r="D905" s="28" t="s">
        <v>857</v>
      </c>
      <c r="E905" s="28" t="s">
        <v>895</v>
      </c>
      <c r="F905" s="28" t="s">
        <v>826</v>
      </c>
      <c r="G905" s="28">
        <v>10</v>
      </c>
      <c r="H905" s="28" t="s">
        <v>1361</v>
      </c>
      <c r="I905" s="28" t="s">
        <v>828</v>
      </c>
    </row>
    <row r="906" spans="1:9" x14ac:dyDescent="0.35">
      <c r="A906" t="s">
        <v>3947</v>
      </c>
      <c r="B906" s="28" t="s">
        <v>1795</v>
      </c>
      <c r="C906" s="71">
        <v>0.3</v>
      </c>
      <c r="D906" s="28" t="s">
        <v>857</v>
      </c>
      <c r="E906" s="28" t="s">
        <v>895</v>
      </c>
      <c r="F906" s="28" t="s">
        <v>826</v>
      </c>
      <c r="G906" s="28">
        <v>10</v>
      </c>
      <c r="H906" s="28" t="s">
        <v>1361</v>
      </c>
      <c r="I906" s="28" t="s">
        <v>828</v>
      </c>
    </row>
    <row r="907" spans="1:9" x14ac:dyDescent="0.35">
      <c r="A907" t="s">
        <v>3950</v>
      </c>
      <c r="B907" s="28" t="s">
        <v>1796</v>
      </c>
      <c r="C907" s="71">
        <v>0.35</v>
      </c>
      <c r="D907" s="28" t="s">
        <v>854</v>
      </c>
      <c r="E907" s="28" t="s">
        <v>860</v>
      </c>
      <c r="F907" s="28" t="s">
        <v>826</v>
      </c>
      <c r="G907" s="28">
        <v>10</v>
      </c>
      <c r="H907" s="28" t="s">
        <v>1361</v>
      </c>
      <c r="I907" s="28" t="s">
        <v>1022</v>
      </c>
    </row>
    <row r="908" spans="1:9" x14ac:dyDescent="0.35">
      <c r="A908" t="s">
        <v>3951</v>
      </c>
      <c r="B908" s="28" t="s">
        <v>1797</v>
      </c>
      <c r="C908" s="71">
        <v>0.35</v>
      </c>
      <c r="D908" s="28" t="s">
        <v>854</v>
      </c>
      <c r="E908" s="28" t="s">
        <v>860</v>
      </c>
      <c r="F908" s="28" t="s">
        <v>826</v>
      </c>
      <c r="G908" s="28">
        <v>10</v>
      </c>
      <c r="H908" s="28" t="s">
        <v>1361</v>
      </c>
      <c r="I908" s="28" t="s">
        <v>1022</v>
      </c>
    </row>
    <row r="909" spans="1:9" x14ac:dyDescent="0.35">
      <c r="A909" t="s">
        <v>3952</v>
      </c>
      <c r="B909" s="28" t="s">
        <v>1798</v>
      </c>
      <c r="C909" s="71">
        <v>0.35</v>
      </c>
      <c r="D909" s="28" t="s">
        <v>854</v>
      </c>
      <c r="E909" s="28" t="s">
        <v>860</v>
      </c>
      <c r="F909" s="28" t="s">
        <v>826</v>
      </c>
      <c r="G909" s="28">
        <v>10</v>
      </c>
      <c r="H909" s="28" t="s">
        <v>1361</v>
      </c>
      <c r="I909" s="28" t="s">
        <v>1022</v>
      </c>
    </row>
    <row r="910" spans="1:9" x14ac:dyDescent="0.35">
      <c r="A910" t="s">
        <v>3953</v>
      </c>
      <c r="B910" s="28" t="s">
        <v>1799</v>
      </c>
      <c r="C910" s="71">
        <v>0.35</v>
      </c>
      <c r="D910" s="28" t="s">
        <v>854</v>
      </c>
      <c r="E910" s="28" t="s">
        <v>860</v>
      </c>
      <c r="F910" s="28" t="s">
        <v>826</v>
      </c>
      <c r="G910" s="28">
        <v>10</v>
      </c>
      <c r="H910" s="28" t="s">
        <v>1361</v>
      </c>
      <c r="I910" s="28" t="s">
        <v>1022</v>
      </c>
    </row>
    <row r="911" spans="1:9" x14ac:dyDescent="0.35">
      <c r="A911" t="s">
        <v>3954</v>
      </c>
      <c r="B911" s="28" t="s">
        <v>1800</v>
      </c>
      <c r="C911" s="71">
        <v>0.35</v>
      </c>
      <c r="D911" s="28" t="s">
        <v>854</v>
      </c>
      <c r="E911" s="28" t="s">
        <v>860</v>
      </c>
      <c r="F911" s="28" t="s">
        <v>826</v>
      </c>
      <c r="G911" s="28">
        <v>10</v>
      </c>
      <c r="H911" s="28" t="s">
        <v>1361</v>
      </c>
      <c r="I911" s="28" t="s">
        <v>1022</v>
      </c>
    </row>
    <row r="912" spans="1:9" x14ac:dyDescent="0.35">
      <c r="A912" t="s">
        <v>3957</v>
      </c>
      <c r="B912" s="28" t="s">
        <v>1801</v>
      </c>
      <c r="C912" s="71">
        <v>0.39</v>
      </c>
      <c r="D912" s="28" t="s">
        <v>851</v>
      </c>
      <c r="E912" s="28" t="s">
        <v>890</v>
      </c>
      <c r="F912" s="28" t="s">
        <v>826</v>
      </c>
      <c r="G912" s="28">
        <v>10</v>
      </c>
      <c r="H912" s="28" t="s">
        <v>1361</v>
      </c>
      <c r="I912" s="28" t="s">
        <v>828</v>
      </c>
    </row>
    <row r="913" spans="1:9" x14ac:dyDescent="0.35">
      <c r="A913" t="s">
        <v>3958</v>
      </c>
      <c r="B913" s="28" t="s">
        <v>1802</v>
      </c>
      <c r="C913" s="71">
        <v>0.39</v>
      </c>
      <c r="D913" s="28" t="s">
        <v>851</v>
      </c>
      <c r="E913" s="28" t="s">
        <v>890</v>
      </c>
      <c r="F913" s="28" t="s">
        <v>826</v>
      </c>
      <c r="G913" s="28">
        <v>10</v>
      </c>
      <c r="H913" s="28" t="s">
        <v>1361</v>
      </c>
      <c r="I913" s="28" t="s">
        <v>828</v>
      </c>
    </row>
    <row r="914" spans="1:9" x14ac:dyDescent="0.35">
      <c r="A914" t="s">
        <v>3961</v>
      </c>
      <c r="B914" s="28" t="s">
        <v>1803</v>
      </c>
      <c r="C914" s="71">
        <v>0.3</v>
      </c>
      <c r="D914" s="28" t="s">
        <v>857</v>
      </c>
      <c r="E914" s="28" t="s">
        <v>895</v>
      </c>
      <c r="F914" s="28" t="s">
        <v>826</v>
      </c>
      <c r="G914" s="28">
        <v>10</v>
      </c>
      <c r="H914" s="28" t="s">
        <v>1361</v>
      </c>
      <c r="I914" s="28" t="s">
        <v>828</v>
      </c>
    </row>
    <row r="915" spans="1:9" x14ac:dyDescent="0.35">
      <c r="A915" t="s">
        <v>3962</v>
      </c>
      <c r="B915" s="28" t="s">
        <v>1804</v>
      </c>
      <c r="C915" s="71">
        <v>0.3</v>
      </c>
      <c r="D915" s="28" t="s">
        <v>857</v>
      </c>
      <c r="E915" s="28" t="s">
        <v>895</v>
      </c>
      <c r="F915" s="28" t="s">
        <v>826</v>
      </c>
      <c r="G915" s="28">
        <v>10</v>
      </c>
      <c r="H915" s="28" t="s">
        <v>1361</v>
      </c>
      <c r="I915" s="28" t="s">
        <v>828</v>
      </c>
    </row>
    <row r="916" spans="1:9" x14ac:dyDescent="0.35">
      <c r="A916" t="s">
        <v>3963</v>
      </c>
      <c r="B916" s="28" t="s">
        <v>1805</v>
      </c>
      <c r="C916" s="71">
        <v>0.3</v>
      </c>
      <c r="D916" s="28" t="s">
        <v>857</v>
      </c>
      <c r="E916" s="28" t="s">
        <v>895</v>
      </c>
      <c r="F916" s="28" t="s">
        <v>826</v>
      </c>
      <c r="G916" s="28">
        <v>10</v>
      </c>
      <c r="H916" s="28" t="s">
        <v>1361</v>
      </c>
      <c r="I916" s="28" t="s">
        <v>828</v>
      </c>
    </row>
    <row r="917" spans="1:9" x14ac:dyDescent="0.35">
      <c r="A917" t="s">
        <v>3964</v>
      </c>
      <c r="B917" s="28" t="s">
        <v>1806</v>
      </c>
      <c r="C917" s="71">
        <v>0.3</v>
      </c>
      <c r="D917" s="28" t="s">
        <v>857</v>
      </c>
      <c r="E917" s="28" t="s">
        <v>895</v>
      </c>
      <c r="F917" s="28" t="s">
        <v>826</v>
      </c>
      <c r="G917" s="28">
        <v>10</v>
      </c>
      <c r="H917" s="28" t="s">
        <v>1361</v>
      </c>
      <c r="I917" s="28" t="s">
        <v>828</v>
      </c>
    </row>
    <row r="918" spans="1:9" x14ac:dyDescent="0.35">
      <c r="A918" t="s">
        <v>3965</v>
      </c>
      <c r="B918" s="28" t="s">
        <v>1807</v>
      </c>
      <c r="C918" s="71">
        <v>0.3</v>
      </c>
      <c r="D918" s="28" t="s">
        <v>857</v>
      </c>
      <c r="E918" s="28" t="s">
        <v>895</v>
      </c>
      <c r="F918" s="28" t="s">
        <v>826</v>
      </c>
      <c r="G918" s="28">
        <v>10</v>
      </c>
      <c r="H918" s="28" t="s">
        <v>1361</v>
      </c>
      <c r="I918" s="28" t="s">
        <v>828</v>
      </c>
    </row>
    <row r="919" spans="1:9" x14ac:dyDescent="0.35">
      <c r="A919" t="s">
        <v>3966</v>
      </c>
      <c r="B919" s="28" t="s">
        <v>1808</v>
      </c>
      <c r="C919" s="71">
        <v>0.3</v>
      </c>
      <c r="D919" s="28" t="s">
        <v>857</v>
      </c>
      <c r="E919" s="28" t="s">
        <v>895</v>
      </c>
      <c r="F919" s="28" t="s">
        <v>826</v>
      </c>
      <c r="G919" s="28">
        <v>10</v>
      </c>
      <c r="H919" s="28" t="s">
        <v>1361</v>
      </c>
      <c r="I919" s="28" t="s">
        <v>828</v>
      </c>
    </row>
    <row r="920" spans="1:9" x14ac:dyDescent="0.35">
      <c r="A920" t="s">
        <v>3967</v>
      </c>
      <c r="B920" s="28" t="s">
        <v>1809</v>
      </c>
      <c r="C920" s="71">
        <v>0.3</v>
      </c>
      <c r="D920" s="28" t="s">
        <v>857</v>
      </c>
      <c r="E920" s="28" t="s">
        <v>895</v>
      </c>
      <c r="F920" s="28" t="s">
        <v>826</v>
      </c>
      <c r="G920" s="28">
        <v>10</v>
      </c>
      <c r="H920" s="28" t="s">
        <v>1361</v>
      </c>
      <c r="I920" s="28" t="s">
        <v>828</v>
      </c>
    </row>
    <row r="921" spans="1:9" x14ac:dyDescent="0.35">
      <c r="A921" t="s">
        <v>3969</v>
      </c>
      <c r="B921" s="28" t="s">
        <v>1810</v>
      </c>
      <c r="C921" s="71">
        <v>0.3</v>
      </c>
      <c r="D921" s="28" t="s">
        <v>857</v>
      </c>
      <c r="E921" s="28" t="s">
        <v>895</v>
      </c>
      <c r="F921" s="28" t="s">
        <v>826</v>
      </c>
      <c r="G921" s="28">
        <v>10</v>
      </c>
      <c r="H921" s="28" t="s">
        <v>1361</v>
      </c>
      <c r="I921" s="28" t="s">
        <v>828</v>
      </c>
    </row>
    <row r="922" spans="1:9" x14ac:dyDescent="0.35">
      <c r="A922" t="s">
        <v>3970</v>
      </c>
      <c r="B922" s="28" t="s">
        <v>1811</v>
      </c>
      <c r="C922" s="71">
        <v>0.3</v>
      </c>
      <c r="D922" s="28" t="s">
        <v>857</v>
      </c>
      <c r="E922" s="28" t="s">
        <v>895</v>
      </c>
      <c r="F922" s="28" t="s">
        <v>826</v>
      </c>
      <c r="G922" s="28">
        <v>9</v>
      </c>
      <c r="H922" s="28" t="s">
        <v>1331</v>
      </c>
      <c r="I922" s="28" t="s">
        <v>828</v>
      </c>
    </row>
    <row r="923" spans="1:9" x14ac:dyDescent="0.35">
      <c r="A923" t="s">
        <v>3974</v>
      </c>
      <c r="B923" s="28" t="s">
        <v>1812</v>
      </c>
      <c r="C923" s="71">
        <v>0.37</v>
      </c>
      <c r="D923" s="28" t="s">
        <v>936</v>
      </c>
      <c r="E923" s="28" t="s">
        <v>901</v>
      </c>
      <c r="F923" s="28" t="s">
        <v>826</v>
      </c>
      <c r="G923" s="28">
        <v>10</v>
      </c>
      <c r="H923" s="28" t="s">
        <v>1361</v>
      </c>
      <c r="I923" s="28" t="s">
        <v>828</v>
      </c>
    </row>
    <row r="924" spans="1:9" x14ac:dyDescent="0.35">
      <c r="A924" t="s">
        <v>3975</v>
      </c>
      <c r="B924" s="28" t="s">
        <v>1813</v>
      </c>
      <c r="C924" s="71">
        <v>0.31</v>
      </c>
      <c r="D924" s="28" t="s">
        <v>932</v>
      </c>
      <c r="E924" s="28" t="s">
        <v>960</v>
      </c>
      <c r="F924" s="28" t="s">
        <v>826</v>
      </c>
      <c r="G924" s="28">
        <v>10</v>
      </c>
      <c r="H924" s="28" t="s">
        <v>1361</v>
      </c>
      <c r="I924" s="28" t="s">
        <v>828</v>
      </c>
    </row>
    <row r="925" spans="1:9" x14ac:dyDescent="0.35">
      <c r="A925" t="s">
        <v>3976</v>
      </c>
      <c r="B925" s="28" t="s">
        <v>1814</v>
      </c>
      <c r="C925" s="71">
        <v>0.31</v>
      </c>
      <c r="D925" s="28" t="s">
        <v>932</v>
      </c>
      <c r="E925" s="28" t="s">
        <v>960</v>
      </c>
      <c r="F925" s="28" t="s">
        <v>826</v>
      </c>
      <c r="G925" s="28">
        <v>10</v>
      </c>
      <c r="H925" s="28" t="s">
        <v>1361</v>
      </c>
      <c r="I925" s="28" t="s">
        <v>828</v>
      </c>
    </row>
    <row r="926" spans="1:9" x14ac:dyDescent="0.35">
      <c r="A926" t="s">
        <v>3977</v>
      </c>
      <c r="B926" s="28" t="s">
        <v>1815</v>
      </c>
      <c r="C926" s="71">
        <v>0.31</v>
      </c>
      <c r="D926" s="28" t="s">
        <v>932</v>
      </c>
      <c r="E926" s="28" t="s">
        <v>960</v>
      </c>
      <c r="F926" s="28" t="s">
        <v>826</v>
      </c>
      <c r="G926" s="28">
        <v>10</v>
      </c>
      <c r="H926" s="28" t="s">
        <v>1361</v>
      </c>
      <c r="I926" s="28" t="s">
        <v>828</v>
      </c>
    </row>
    <row r="927" spans="1:9" x14ac:dyDescent="0.35">
      <c r="A927" t="s">
        <v>3979</v>
      </c>
      <c r="B927" s="28" t="s">
        <v>1816</v>
      </c>
      <c r="C927" s="71">
        <v>0.3</v>
      </c>
      <c r="D927" s="28" t="s">
        <v>857</v>
      </c>
      <c r="E927" s="28" t="s">
        <v>895</v>
      </c>
      <c r="F927" s="28" t="s">
        <v>826</v>
      </c>
      <c r="G927" s="28">
        <v>10</v>
      </c>
      <c r="H927" s="28" t="s">
        <v>1361</v>
      </c>
      <c r="I927" s="28" t="s">
        <v>828</v>
      </c>
    </row>
    <row r="928" spans="1:9" x14ac:dyDescent="0.35">
      <c r="A928" t="s">
        <v>3982</v>
      </c>
      <c r="B928" s="28" t="s">
        <v>1817</v>
      </c>
      <c r="C928" s="71">
        <v>0.3</v>
      </c>
      <c r="D928" s="28" t="s">
        <v>857</v>
      </c>
      <c r="E928" s="28" t="s">
        <v>895</v>
      </c>
      <c r="F928" s="28" t="s">
        <v>826</v>
      </c>
      <c r="G928" s="28">
        <v>10</v>
      </c>
      <c r="H928" s="28" t="s">
        <v>1361</v>
      </c>
      <c r="I928" s="28" t="s">
        <v>828</v>
      </c>
    </row>
    <row r="929" spans="1:9" x14ac:dyDescent="0.35">
      <c r="A929" t="s">
        <v>3987</v>
      </c>
      <c r="B929" s="28" t="s">
        <v>1818</v>
      </c>
      <c r="C929" s="71">
        <v>0.22</v>
      </c>
      <c r="D929" s="28" t="s">
        <v>1143</v>
      </c>
      <c r="E929" s="28" t="s">
        <v>890</v>
      </c>
      <c r="F929" s="28" t="s">
        <v>826</v>
      </c>
      <c r="G929" s="28">
        <v>9</v>
      </c>
      <c r="H929" s="28" t="s">
        <v>1371</v>
      </c>
      <c r="I929" s="28" t="s">
        <v>828</v>
      </c>
    </row>
    <row r="930" spans="1:9" x14ac:dyDescent="0.35">
      <c r="A930" t="s">
        <v>3989</v>
      </c>
      <c r="B930" s="28" t="s">
        <v>1819</v>
      </c>
      <c r="C930" s="71">
        <v>0.22</v>
      </c>
      <c r="D930" s="28" t="s">
        <v>1143</v>
      </c>
      <c r="E930" s="28" t="s">
        <v>890</v>
      </c>
      <c r="F930" s="28" t="s">
        <v>826</v>
      </c>
      <c r="G930" s="28">
        <v>9</v>
      </c>
      <c r="H930" s="28" t="s">
        <v>1371</v>
      </c>
      <c r="I930" s="28" t="s">
        <v>828</v>
      </c>
    </row>
    <row r="931" spans="1:9" x14ac:dyDescent="0.35">
      <c r="A931" t="s">
        <v>3991</v>
      </c>
      <c r="B931" s="28" t="s">
        <v>1820</v>
      </c>
      <c r="C931" s="71">
        <v>0.22</v>
      </c>
      <c r="D931" s="28" t="s">
        <v>1143</v>
      </c>
      <c r="E931" s="28" t="s">
        <v>890</v>
      </c>
      <c r="F931" s="28" t="s">
        <v>826</v>
      </c>
      <c r="G931" s="28">
        <v>9</v>
      </c>
      <c r="H931" s="28" t="s">
        <v>1371</v>
      </c>
      <c r="I931" s="28" t="s">
        <v>828</v>
      </c>
    </row>
    <row r="932" spans="1:9" x14ac:dyDescent="0.35">
      <c r="A932" t="s">
        <v>3996</v>
      </c>
      <c r="B932" s="28" t="s">
        <v>1821</v>
      </c>
      <c r="C932" s="71">
        <v>0.21</v>
      </c>
      <c r="D932" s="28" t="s">
        <v>887</v>
      </c>
      <c r="E932" s="28" t="s">
        <v>888</v>
      </c>
      <c r="F932" s="28" t="s">
        <v>826</v>
      </c>
      <c r="G932" s="28">
        <v>9</v>
      </c>
      <c r="H932" s="28" t="s">
        <v>1080</v>
      </c>
      <c r="I932" s="28" t="s">
        <v>828</v>
      </c>
    </row>
    <row r="933" spans="1:9" x14ac:dyDescent="0.35">
      <c r="A933" t="s">
        <v>3997</v>
      </c>
      <c r="B933" s="28" t="s">
        <v>1822</v>
      </c>
      <c r="C933" s="71">
        <v>0.21</v>
      </c>
      <c r="D933" s="28" t="s">
        <v>887</v>
      </c>
      <c r="E933" s="28" t="s">
        <v>888</v>
      </c>
      <c r="F933" s="28" t="s">
        <v>826</v>
      </c>
      <c r="G933" s="28">
        <v>9</v>
      </c>
      <c r="H933" s="28" t="s">
        <v>1080</v>
      </c>
      <c r="I933" s="28" t="s">
        <v>828</v>
      </c>
    </row>
    <row r="934" spans="1:9" x14ac:dyDescent="0.35">
      <c r="A934" t="s">
        <v>3998</v>
      </c>
      <c r="B934" s="28" t="s">
        <v>1823</v>
      </c>
      <c r="C934" s="71">
        <v>0.21</v>
      </c>
      <c r="D934" s="28" t="s">
        <v>887</v>
      </c>
      <c r="E934" s="28" t="s">
        <v>888</v>
      </c>
      <c r="F934" s="28" t="s">
        <v>826</v>
      </c>
      <c r="G934" s="28">
        <v>9</v>
      </c>
      <c r="H934" s="28" t="s">
        <v>1080</v>
      </c>
      <c r="I934" s="28" t="s">
        <v>828</v>
      </c>
    </row>
    <row r="935" spans="1:9" x14ac:dyDescent="0.35">
      <c r="A935" t="s">
        <v>3999</v>
      </c>
      <c r="B935" s="28" t="s">
        <v>1824</v>
      </c>
      <c r="C935" s="71">
        <v>0.21</v>
      </c>
      <c r="D935" s="28" t="s">
        <v>887</v>
      </c>
      <c r="E935" s="28" t="s">
        <v>888</v>
      </c>
      <c r="F935" s="28" t="s">
        <v>826</v>
      </c>
      <c r="G935" s="28">
        <v>9</v>
      </c>
      <c r="H935" s="28" t="s">
        <v>1080</v>
      </c>
      <c r="I935" s="28" t="s">
        <v>828</v>
      </c>
    </row>
    <row r="936" spans="1:9" x14ac:dyDescent="0.35">
      <c r="A936" t="s">
        <v>4000</v>
      </c>
      <c r="B936" s="28" t="s">
        <v>1825</v>
      </c>
      <c r="C936" s="71">
        <v>0.21</v>
      </c>
      <c r="D936" s="28" t="s">
        <v>887</v>
      </c>
      <c r="E936" s="28" t="s">
        <v>888</v>
      </c>
      <c r="F936" s="28" t="s">
        <v>826</v>
      </c>
      <c r="G936" s="28">
        <v>9</v>
      </c>
      <c r="H936" s="28" t="s">
        <v>1080</v>
      </c>
      <c r="I936" s="28" t="s">
        <v>828</v>
      </c>
    </row>
    <row r="937" spans="1:9" x14ac:dyDescent="0.35">
      <c r="A937" t="s">
        <v>4005</v>
      </c>
      <c r="B937" s="28" t="s">
        <v>1826</v>
      </c>
      <c r="C937" s="71">
        <v>0.27</v>
      </c>
      <c r="D937" s="28" t="s">
        <v>1308</v>
      </c>
      <c r="E937" s="28" t="s">
        <v>1115</v>
      </c>
      <c r="F937" s="28" t="s">
        <v>826</v>
      </c>
      <c r="G937" s="28">
        <v>9</v>
      </c>
      <c r="H937" s="28" t="s">
        <v>1361</v>
      </c>
      <c r="I937" s="28" t="s">
        <v>828</v>
      </c>
    </row>
    <row r="938" spans="1:9" x14ac:dyDescent="0.35">
      <c r="A938" t="s">
        <v>4006</v>
      </c>
      <c r="B938" s="28" t="s">
        <v>1827</v>
      </c>
      <c r="C938" s="71">
        <v>0.27</v>
      </c>
      <c r="D938" s="28" t="s">
        <v>1308</v>
      </c>
      <c r="E938" s="28" t="s">
        <v>1115</v>
      </c>
      <c r="F938" s="28" t="s">
        <v>826</v>
      </c>
      <c r="G938" s="28">
        <v>10</v>
      </c>
      <c r="H938" s="28" t="s">
        <v>1361</v>
      </c>
      <c r="I938" s="28" t="s">
        <v>828</v>
      </c>
    </row>
    <row r="939" spans="1:9" x14ac:dyDescent="0.35">
      <c r="A939" t="s">
        <v>4009</v>
      </c>
      <c r="B939" s="28" t="s">
        <v>1828</v>
      </c>
      <c r="C939" s="71">
        <v>0.31</v>
      </c>
      <c r="D939" s="28" t="s">
        <v>932</v>
      </c>
      <c r="E939" s="28" t="s">
        <v>825</v>
      </c>
      <c r="F939" s="28" t="s">
        <v>826</v>
      </c>
      <c r="G939" s="28">
        <v>10</v>
      </c>
      <c r="H939" s="28" t="s">
        <v>1361</v>
      </c>
      <c r="I939" s="28" t="s">
        <v>828</v>
      </c>
    </row>
    <row r="940" spans="1:9" x14ac:dyDescent="0.35">
      <c r="A940" t="s">
        <v>4010</v>
      </c>
      <c r="B940" s="28" t="s">
        <v>1829</v>
      </c>
      <c r="C940" s="71">
        <v>0.35</v>
      </c>
      <c r="D940" s="28" t="s">
        <v>854</v>
      </c>
      <c r="E940" s="28" t="s">
        <v>890</v>
      </c>
      <c r="F940" s="28" t="s">
        <v>826</v>
      </c>
      <c r="G940" s="28">
        <v>10</v>
      </c>
      <c r="H940" s="28" t="s">
        <v>1361</v>
      </c>
      <c r="I940" s="28" t="s">
        <v>828</v>
      </c>
    </row>
    <row r="941" spans="1:9" x14ac:dyDescent="0.35">
      <c r="A941" t="s">
        <v>4013</v>
      </c>
      <c r="B941" s="28" t="s">
        <v>1830</v>
      </c>
      <c r="C941" s="71">
        <v>0.27</v>
      </c>
      <c r="D941" s="28" t="s">
        <v>1308</v>
      </c>
      <c r="E941" s="28" t="s">
        <v>1115</v>
      </c>
      <c r="F941" s="28" t="s">
        <v>826</v>
      </c>
      <c r="G941" s="28">
        <v>10</v>
      </c>
      <c r="H941" s="28" t="s">
        <v>1361</v>
      </c>
      <c r="I941" s="28" t="s">
        <v>828</v>
      </c>
    </row>
    <row r="942" spans="1:9" x14ac:dyDescent="0.35">
      <c r="A942" t="s">
        <v>4014</v>
      </c>
      <c r="B942" s="28" t="s">
        <v>1831</v>
      </c>
      <c r="C942" s="71">
        <v>0.27</v>
      </c>
      <c r="D942" s="28" t="s">
        <v>1308</v>
      </c>
      <c r="E942" s="28" t="s">
        <v>1115</v>
      </c>
      <c r="F942" s="28" t="s">
        <v>826</v>
      </c>
      <c r="G942" s="28">
        <v>10</v>
      </c>
      <c r="H942" s="28" t="s">
        <v>1361</v>
      </c>
      <c r="I942" s="28" t="s">
        <v>828</v>
      </c>
    </row>
    <row r="943" spans="1:9" x14ac:dyDescent="0.35">
      <c r="A943" t="s">
        <v>4015</v>
      </c>
      <c r="B943" s="28" t="s">
        <v>1832</v>
      </c>
      <c r="C943" s="71">
        <v>0.27</v>
      </c>
      <c r="D943" s="28" t="s">
        <v>1308</v>
      </c>
      <c r="E943" s="28" t="s">
        <v>1115</v>
      </c>
      <c r="F943" s="28" t="s">
        <v>826</v>
      </c>
      <c r="G943" s="28">
        <v>10</v>
      </c>
      <c r="H943" s="28" t="s">
        <v>1361</v>
      </c>
      <c r="I943" s="28" t="s">
        <v>828</v>
      </c>
    </row>
    <row r="944" spans="1:9" x14ac:dyDescent="0.35">
      <c r="A944" t="s">
        <v>4020</v>
      </c>
      <c r="B944" s="28" t="s">
        <v>1833</v>
      </c>
      <c r="C944" s="71">
        <v>0.24</v>
      </c>
      <c r="D944" s="28" t="s">
        <v>915</v>
      </c>
      <c r="E944" s="28" t="s">
        <v>913</v>
      </c>
      <c r="F944" s="28" t="s">
        <v>826</v>
      </c>
      <c r="G944" s="28">
        <v>10</v>
      </c>
      <c r="H944" s="28" t="s">
        <v>1361</v>
      </c>
      <c r="I944" s="28" t="s">
        <v>828</v>
      </c>
    </row>
    <row r="945" spans="1:9" x14ac:dyDescent="0.35">
      <c r="A945" t="s">
        <v>4021</v>
      </c>
      <c r="B945" s="28" t="s">
        <v>1834</v>
      </c>
      <c r="C945" s="71">
        <v>0.24</v>
      </c>
      <c r="D945" s="28" t="s">
        <v>915</v>
      </c>
      <c r="E945" s="28" t="s">
        <v>913</v>
      </c>
      <c r="F945" s="28" t="s">
        <v>826</v>
      </c>
      <c r="G945" s="28">
        <v>10</v>
      </c>
      <c r="H945" s="28" t="s">
        <v>1361</v>
      </c>
      <c r="I945" s="28" t="s">
        <v>828</v>
      </c>
    </row>
    <row r="946" spans="1:9" x14ac:dyDescent="0.35">
      <c r="A946" t="s">
        <v>4023</v>
      </c>
      <c r="B946" s="28" t="s">
        <v>1835</v>
      </c>
      <c r="C946" s="71">
        <v>0.34</v>
      </c>
      <c r="D946" s="28" t="s">
        <v>836</v>
      </c>
      <c r="E946" s="28" t="s">
        <v>879</v>
      </c>
      <c r="F946" s="28" t="s">
        <v>826</v>
      </c>
      <c r="G946" s="28">
        <v>10</v>
      </c>
      <c r="H946" s="28" t="s">
        <v>1361</v>
      </c>
      <c r="I946" s="28" t="s">
        <v>828</v>
      </c>
    </row>
    <row r="947" spans="1:9" x14ac:dyDescent="0.35">
      <c r="A947" t="s">
        <v>4024</v>
      </c>
      <c r="B947" s="28" t="s">
        <v>1836</v>
      </c>
      <c r="C947" s="71">
        <v>0.24</v>
      </c>
      <c r="D947" s="28" t="s">
        <v>915</v>
      </c>
      <c r="E947" s="28" t="s">
        <v>913</v>
      </c>
      <c r="F947" s="28" t="s">
        <v>826</v>
      </c>
      <c r="G947" s="28">
        <v>10</v>
      </c>
      <c r="H947" s="28" t="s">
        <v>1361</v>
      </c>
      <c r="I947" s="28" t="s">
        <v>828</v>
      </c>
    </row>
    <row r="948" spans="1:9" x14ac:dyDescent="0.35">
      <c r="A948" t="s">
        <v>4025</v>
      </c>
      <c r="B948" s="28" t="s">
        <v>1837</v>
      </c>
      <c r="C948" s="71">
        <v>0.24</v>
      </c>
      <c r="D948" s="28" t="s">
        <v>915</v>
      </c>
      <c r="E948" s="28" t="s">
        <v>913</v>
      </c>
      <c r="F948" s="28" t="s">
        <v>826</v>
      </c>
      <c r="G948" s="28">
        <v>10</v>
      </c>
      <c r="H948" s="28" t="s">
        <v>1361</v>
      </c>
      <c r="I948" s="28" t="s">
        <v>828</v>
      </c>
    </row>
    <row r="949" spans="1:9" x14ac:dyDescent="0.35">
      <c r="A949" t="s">
        <v>4026</v>
      </c>
      <c r="B949" s="28" t="s">
        <v>1838</v>
      </c>
      <c r="C949" s="71">
        <v>0.24</v>
      </c>
      <c r="D949" s="28" t="s">
        <v>915</v>
      </c>
      <c r="E949" s="28" t="s">
        <v>913</v>
      </c>
      <c r="F949" s="28" t="s">
        <v>826</v>
      </c>
      <c r="G949" s="28">
        <v>10</v>
      </c>
      <c r="H949" s="28" t="s">
        <v>1361</v>
      </c>
      <c r="I949" s="28" t="s">
        <v>828</v>
      </c>
    </row>
    <row r="950" spans="1:9" x14ac:dyDescent="0.35">
      <c r="A950" t="s">
        <v>4027</v>
      </c>
      <c r="B950" s="28" t="s">
        <v>1839</v>
      </c>
      <c r="C950" s="71">
        <v>0.24</v>
      </c>
      <c r="D950" s="28" t="s">
        <v>915</v>
      </c>
      <c r="E950" s="28" t="s">
        <v>913</v>
      </c>
      <c r="F950" s="28" t="s">
        <v>826</v>
      </c>
      <c r="G950" s="28">
        <v>10</v>
      </c>
      <c r="H950" s="28" t="s">
        <v>1361</v>
      </c>
      <c r="I950" s="28" t="s">
        <v>828</v>
      </c>
    </row>
    <row r="951" spans="1:9" x14ac:dyDescent="0.35">
      <c r="A951" t="s">
        <v>4030</v>
      </c>
      <c r="B951" s="28" t="s">
        <v>1840</v>
      </c>
      <c r="C951" s="71">
        <v>0.28000000000000003</v>
      </c>
      <c r="D951" s="28" t="s">
        <v>860</v>
      </c>
      <c r="E951" s="28" t="s">
        <v>977</v>
      </c>
      <c r="F951" s="28" t="s">
        <v>826</v>
      </c>
      <c r="G951" s="28">
        <v>10</v>
      </c>
      <c r="H951" s="28" t="s">
        <v>1361</v>
      </c>
      <c r="I951" s="28" t="s">
        <v>828</v>
      </c>
    </row>
    <row r="952" spans="1:9" x14ac:dyDescent="0.35">
      <c r="A952" t="s">
        <v>372</v>
      </c>
      <c r="B952" s="28" t="s">
        <v>373</v>
      </c>
      <c r="C952" s="71">
        <v>0.28000000000000003</v>
      </c>
      <c r="D952" s="28" t="s">
        <v>860</v>
      </c>
      <c r="E952" s="28" t="s">
        <v>977</v>
      </c>
      <c r="F952" s="28" t="s">
        <v>826</v>
      </c>
      <c r="G952" s="28">
        <v>10</v>
      </c>
      <c r="H952" s="28" t="s">
        <v>1361</v>
      </c>
      <c r="I952" s="28" t="s">
        <v>828</v>
      </c>
    </row>
    <row r="953" spans="1:9" x14ac:dyDescent="0.35">
      <c r="A953" t="s">
        <v>4031</v>
      </c>
      <c r="B953" s="28" t="s">
        <v>1841</v>
      </c>
      <c r="C953" s="71">
        <v>0.28000000000000003</v>
      </c>
      <c r="D953" s="28" t="s">
        <v>860</v>
      </c>
      <c r="E953" s="28" t="s">
        <v>977</v>
      </c>
      <c r="F953" s="28" t="s">
        <v>826</v>
      </c>
      <c r="G953" s="28">
        <v>10</v>
      </c>
      <c r="H953" s="28" t="s">
        <v>1361</v>
      </c>
      <c r="I953" s="28" t="s">
        <v>828</v>
      </c>
    </row>
    <row r="954" spans="1:9" x14ac:dyDescent="0.35">
      <c r="A954" t="s">
        <v>4034</v>
      </c>
      <c r="B954" s="28" t="s">
        <v>1842</v>
      </c>
      <c r="C954" s="71">
        <v>0.24</v>
      </c>
      <c r="D954" s="28" t="s">
        <v>915</v>
      </c>
      <c r="E954" s="28" t="s">
        <v>913</v>
      </c>
      <c r="F954" s="28" t="s">
        <v>826</v>
      </c>
      <c r="G954" s="28">
        <v>10</v>
      </c>
      <c r="H954" s="28" t="s">
        <v>1361</v>
      </c>
      <c r="I954" s="28" t="s">
        <v>828</v>
      </c>
    </row>
    <row r="955" spans="1:9" x14ac:dyDescent="0.35">
      <c r="A955" t="s">
        <v>4036</v>
      </c>
      <c r="B955" s="28" t="s">
        <v>1843</v>
      </c>
      <c r="C955" s="71">
        <v>0.24</v>
      </c>
      <c r="D955" s="28" t="s">
        <v>915</v>
      </c>
      <c r="E955" s="28" t="s">
        <v>913</v>
      </c>
      <c r="F955" s="28" t="s">
        <v>826</v>
      </c>
      <c r="G955" s="28">
        <v>10</v>
      </c>
      <c r="H955" s="28" t="s">
        <v>1361</v>
      </c>
      <c r="I955" s="28" t="s">
        <v>828</v>
      </c>
    </row>
    <row r="956" spans="1:9" x14ac:dyDescent="0.35">
      <c r="A956" t="s">
        <v>4037</v>
      </c>
      <c r="B956" s="28" t="s">
        <v>1844</v>
      </c>
      <c r="C956" s="71">
        <v>0.24</v>
      </c>
      <c r="D956" s="28" t="s">
        <v>915</v>
      </c>
      <c r="E956" s="28" t="s">
        <v>913</v>
      </c>
      <c r="F956" s="28" t="s">
        <v>826</v>
      </c>
      <c r="G956" s="28">
        <v>10</v>
      </c>
      <c r="H956" s="28" t="s">
        <v>1361</v>
      </c>
      <c r="I956" s="28" t="s">
        <v>828</v>
      </c>
    </row>
    <row r="957" spans="1:9" x14ac:dyDescent="0.35">
      <c r="A957" t="s">
        <v>4038</v>
      </c>
      <c r="B957" s="28" t="s">
        <v>1845</v>
      </c>
      <c r="C957" s="71">
        <v>0.24</v>
      </c>
      <c r="D957" s="28" t="s">
        <v>915</v>
      </c>
      <c r="E957" s="28" t="s">
        <v>913</v>
      </c>
      <c r="F957" s="28" t="s">
        <v>826</v>
      </c>
      <c r="G957" s="28">
        <v>10</v>
      </c>
      <c r="H957" s="28" t="s">
        <v>1361</v>
      </c>
      <c r="I957" s="28" t="s">
        <v>828</v>
      </c>
    </row>
    <row r="958" spans="1:9" x14ac:dyDescent="0.35">
      <c r="A958" t="s">
        <v>4039</v>
      </c>
      <c r="B958" s="28" t="s">
        <v>1846</v>
      </c>
      <c r="C958" s="71">
        <v>0.24</v>
      </c>
      <c r="D958" s="28" t="s">
        <v>915</v>
      </c>
      <c r="E958" s="28" t="s">
        <v>913</v>
      </c>
      <c r="F958" s="28" t="s">
        <v>826</v>
      </c>
      <c r="G958" s="28">
        <v>10</v>
      </c>
      <c r="H958" s="28" t="s">
        <v>1361</v>
      </c>
      <c r="I958" s="28" t="s">
        <v>828</v>
      </c>
    </row>
    <row r="959" spans="1:9" x14ac:dyDescent="0.35">
      <c r="A959" t="s">
        <v>4042</v>
      </c>
      <c r="B959" s="28" t="s">
        <v>1847</v>
      </c>
      <c r="C959" s="71">
        <v>0.24</v>
      </c>
      <c r="D959" s="28" t="s">
        <v>915</v>
      </c>
      <c r="E959" s="28" t="s">
        <v>913</v>
      </c>
      <c r="F959" s="28" t="s">
        <v>826</v>
      </c>
      <c r="G959" s="28">
        <v>10</v>
      </c>
      <c r="H959" s="28" t="s">
        <v>1361</v>
      </c>
      <c r="I959" s="28" t="s">
        <v>828</v>
      </c>
    </row>
    <row r="960" spans="1:9" x14ac:dyDescent="0.35">
      <c r="A960" t="s">
        <v>4043</v>
      </c>
      <c r="B960" s="28" t="s">
        <v>1848</v>
      </c>
      <c r="C960" s="71">
        <v>0.24</v>
      </c>
      <c r="D960" s="28" t="s">
        <v>915</v>
      </c>
      <c r="E960" s="28" t="s">
        <v>913</v>
      </c>
      <c r="F960" s="28" t="s">
        <v>826</v>
      </c>
      <c r="G960" s="28">
        <v>10</v>
      </c>
      <c r="H960" s="28" t="s">
        <v>1361</v>
      </c>
      <c r="I960" s="28" t="s">
        <v>828</v>
      </c>
    </row>
    <row r="961" spans="1:9" x14ac:dyDescent="0.35">
      <c r="A961" t="s">
        <v>4045</v>
      </c>
      <c r="B961" s="28" t="s">
        <v>1849</v>
      </c>
      <c r="C961" s="71">
        <v>0.24</v>
      </c>
      <c r="D961" s="28" t="s">
        <v>915</v>
      </c>
      <c r="E961" s="28" t="s">
        <v>913</v>
      </c>
      <c r="F961" s="28" t="s">
        <v>826</v>
      </c>
      <c r="G961" s="28">
        <v>10</v>
      </c>
      <c r="H961" s="28" t="s">
        <v>1361</v>
      </c>
      <c r="I961" s="28" t="s">
        <v>828</v>
      </c>
    </row>
    <row r="962" spans="1:9" x14ac:dyDescent="0.35">
      <c r="A962" t="s">
        <v>4047</v>
      </c>
      <c r="B962" s="28" t="s">
        <v>1850</v>
      </c>
      <c r="C962" s="71">
        <v>0.24</v>
      </c>
      <c r="D962" s="28" t="s">
        <v>915</v>
      </c>
      <c r="E962" s="28" t="s">
        <v>913</v>
      </c>
      <c r="F962" s="28" t="s">
        <v>826</v>
      </c>
      <c r="G962" s="28">
        <v>10</v>
      </c>
      <c r="H962" s="28" t="s">
        <v>1361</v>
      </c>
      <c r="I962" s="28" t="s">
        <v>828</v>
      </c>
    </row>
    <row r="963" spans="1:9" x14ac:dyDescent="0.35">
      <c r="A963" t="s">
        <v>4048</v>
      </c>
      <c r="B963" s="28" t="s">
        <v>1851</v>
      </c>
      <c r="C963" s="71">
        <v>0.24</v>
      </c>
      <c r="D963" s="28" t="s">
        <v>915</v>
      </c>
      <c r="E963" s="28" t="s">
        <v>913</v>
      </c>
      <c r="F963" s="28" t="s">
        <v>826</v>
      </c>
      <c r="G963" s="28">
        <v>10</v>
      </c>
      <c r="H963" s="28" t="s">
        <v>1361</v>
      </c>
      <c r="I963" s="28" t="s">
        <v>828</v>
      </c>
    </row>
    <row r="964" spans="1:9" x14ac:dyDescent="0.35">
      <c r="A964" t="s">
        <v>4049</v>
      </c>
      <c r="B964" s="28" t="s">
        <v>1852</v>
      </c>
      <c r="C964" s="71">
        <v>0.24</v>
      </c>
      <c r="D964" s="28" t="s">
        <v>915</v>
      </c>
      <c r="E964" s="28" t="s">
        <v>913</v>
      </c>
      <c r="F964" s="28" t="s">
        <v>826</v>
      </c>
      <c r="G964" s="28">
        <v>10</v>
      </c>
      <c r="H964" s="28" t="s">
        <v>1361</v>
      </c>
      <c r="I964" s="28" t="s">
        <v>828</v>
      </c>
    </row>
    <row r="965" spans="1:9" x14ac:dyDescent="0.35">
      <c r="A965" t="s">
        <v>4051</v>
      </c>
      <c r="B965" s="28" t="s">
        <v>1853</v>
      </c>
      <c r="C965" s="71">
        <v>0.41</v>
      </c>
      <c r="D965" s="28" t="s">
        <v>998</v>
      </c>
      <c r="E965" s="28" t="s">
        <v>932</v>
      </c>
      <c r="F965" s="28" t="s">
        <v>826</v>
      </c>
      <c r="G965" s="28">
        <v>10</v>
      </c>
      <c r="H965" s="28" t="s">
        <v>1361</v>
      </c>
      <c r="I965" s="28" t="s">
        <v>828</v>
      </c>
    </row>
    <row r="966" spans="1:9" x14ac:dyDescent="0.35">
      <c r="A966" t="s">
        <v>4052</v>
      </c>
      <c r="B966" s="28" t="s">
        <v>1854</v>
      </c>
      <c r="C966" s="71">
        <v>0.41</v>
      </c>
      <c r="D966" s="28" t="s">
        <v>998</v>
      </c>
      <c r="E966" s="28" t="s">
        <v>932</v>
      </c>
      <c r="F966" s="28" t="s">
        <v>826</v>
      </c>
      <c r="G966" s="28">
        <v>10</v>
      </c>
      <c r="H966" s="28" t="s">
        <v>1361</v>
      </c>
      <c r="I966" s="28" t="s">
        <v>828</v>
      </c>
    </row>
    <row r="967" spans="1:9" x14ac:dyDescent="0.35">
      <c r="A967" t="s">
        <v>4053</v>
      </c>
      <c r="B967" s="28" t="s">
        <v>1855</v>
      </c>
      <c r="C967" s="71">
        <v>0.41</v>
      </c>
      <c r="D967" s="28" t="s">
        <v>998</v>
      </c>
      <c r="E967" s="28" t="s">
        <v>932</v>
      </c>
      <c r="F967" s="28" t="s">
        <v>826</v>
      </c>
      <c r="G967" s="28">
        <v>10</v>
      </c>
      <c r="H967" s="28" t="s">
        <v>1361</v>
      </c>
      <c r="I967" s="28" t="s">
        <v>828</v>
      </c>
    </row>
    <row r="968" spans="1:9" x14ac:dyDescent="0.35">
      <c r="A968" t="s">
        <v>4054</v>
      </c>
      <c r="B968" s="28" t="s">
        <v>1856</v>
      </c>
      <c r="C968" s="71">
        <v>0.31</v>
      </c>
      <c r="D968" s="28" t="s">
        <v>932</v>
      </c>
      <c r="E968" s="28" t="s">
        <v>901</v>
      </c>
      <c r="F968" s="28" t="s">
        <v>826</v>
      </c>
      <c r="G968" s="28">
        <v>10</v>
      </c>
      <c r="H968" s="28" t="s">
        <v>1361</v>
      </c>
      <c r="I968" s="28" t="s">
        <v>828</v>
      </c>
    </row>
    <row r="969" spans="1:9" x14ac:dyDescent="0.35">
      <c r="A969" t="s">
        <v>4057</v>
      </c>
      <c r="B969" s="28" t="s">
        <v>1857</v>
      </c>
      <c r="C969" s="71">
        <v>0.78</v>
      </c>
      <c r="D969" s="28" t="s">
        <v>1858</v>
      </c>
      <c r="E969" s="28" t="s">
        <v>887</v>
      </c>
      <c r="F969" s="28" t="s">
        <v>826</v>
      </c>
      <c r="G969" s="28">
        <v>10</v>
      </c>
      <c r="H969" s="28" t="s">
        <v>1361</v>
      </c>
      <c r="I969" s="28" t="s">
        <v>828</v>
      </c>
    </row>
    <row r="970" spans="1:9" x14ac:dyDescent="0.35">
      <c r="A970" t="s">
        <v>4062</v>
      </c>
      <c r="B970" s="28" t="s">
        <v>1859</v>
      </c>
      <c r="C970" s="71">
        <v>0.22</v>
      </c>
      <c r="D970" s="28" t="s">
        <v>1143</v>
      </c>
      <c r="E970" s="28" t="s">
        <v>890</v>
      </c>
      <c r="F970" s="28" t="s">
        <v>826</v>
      </c>
      <c r="G970" s="28">
        <v>9</v>
      </c>
      <c r="H970" s="28" t="s">
        <v>1371</v>
      </c>
      <c r="I970" s="28" t="s">
        <v>828</v>
      </c>
    </row>
    <row r="971" spans="1:9" x14ac:dyDescent="0.35">
      <c r="A971" t="s">
        <v>4064</v>
      </c>
      <c r="B971" s="28" t="s">
        <v>1860</v>
      </c>
      <c r="C971" s="71">
        <v>0.22</v>
      </c>
      <c r="D971" s="28" t="s">
        <v>1143</v>
      </c>
      <c r="E971" s="28" t="s">
        <v>890</v>
      </c>
      <c r="F971" s="28" t="s">
        <v>826</v>
      </c>
      <c r="G971" s="28">
        <v>9</v>
      </c>
      <c r="H971" s="28" t="s">
        <v>1371</v>
      </c>
      <c r="I971" s="28" t="s">
        <v>828</v>
      </c>
    </row>
    <row r="972" spans="1:9" x14ac:dyDescent="0.35">
      <c r="A972" t="s">
        <v>4068</v>
      </c>
      <c r="B972" s="28" t="s">
        <v>1861</v>
      </c>
      <c r="C972" s="71">
        <v>0.22</v>
      </c>
      <c r="D972" s="28" t="s">
        <v>1143</v>
      </c>
      <c r="E972" s="28" t="s">
        <v>890</v>
      </c>
      <c r="F972" s="28" t="s">
        <v>826</v>
      </c>
      <c r="G972" s="28">
        <v>9</v>
      </c>
      <c r="H972" s="28" t="s">
        <v>1371</v>
      </c>
      <c r="I972" s="28" t="s">
        <v>828</v>
      </c>
    </row>
    <row r="973" spans="1:9" x14ac:dyDescent="0.35">
      <c r="A973" t="s">
        <v>4072</v>
      </c>
      <c r="B973" s="28" t="s">
        <v>1862</v>
      </c>
      <c r="C973" s="71">
        <v>0.22</v>
      </c>
      <c r="D973" s="28" t="s">
        <v>1143</v>
      </c>
      <c r="E973" s="28" t="s">
        <v>890</v>
      </c>
      <c r="F973" s="28" t="s">
        <v>826</v>
      </c>
      <c r="G973" s="28">
        <v>9</v>
      </c>
      <c r="H973" s="28" t="s">
        <v>1371</v>
      </c>
      <c r="I973" s="28" t="s">
        <v>828</v>
      </c>
    </row>
    <row r="974" spans="1:9" x14ac:dyDescent="0.35">
      <c r="A974" t="s">
        <v>4074</v>
      </c>
      <c r="B974" s="28" t="s">
        <v>1863</v>
      </c>
      <c r="C974" s="71">
        <v>0.22</v>
      </c>
      <c r="D974" s="28" t="s">
        <v>1143</v>
      </c>
      <c r="E974" s="28" t="s">
        <v>890</v>
      </c>
      <c r="F974" s="28" t="s">
        <v>826</v>
      </c>
      <c r="G974" s="28">
        <v>9</v>
      </c>
      <c r="H974" s="28" t="s">
        <v>1371</v>
      </c>
      <c r="I974" s="28" t="s">
        <v>828</v>
      </c>
    </row>
    <row r="975" spans="1:9" x14ac:dyDescent="0.35">
      <c r="A975" t="s">
        <v>4076</v>
      </c>
      <c r="B975" s="28" t="s">
        <v>1864</v>
      </c>
      <c r="C975" s="71">
        <v>0.22</v>
      </c>
      <c r="D975" s="28" t="s">
        <v>1143</v>
      </c>
      <c r="E975" s="28" t="s">
        <v>890</v>
      </c>
      <c r="F975" s="28" t="s">
        <v>826</v>
      </c>
      <c r="G975" s="28">
        <v>9</v>
      </c>
      <c r="H975" s="28" t="s">
        <v>1371</v>
      </c>
      <c r="I975" s="28" t="s">
        <v>828</v>
      </c>
    </row>
    <row r="976" spans="1:9" x14ac:dyDescent="0.35">
      <c r="A976" t="s">
        <v>4080</v>
      </c>
      <c r="B976" s="28" t="s">
        <v>1865</v>
      </c>
      <c r="C976" s="71">
        <v>0.22</v>
      </c>
      <c r="D976" s="28" t="s">
        <v>1143</v>
      </c>
      <c r="E976" s="28" t="s">
        <v>890</v>
      </c>
      <c r="F976" s="28" t="s">
        <v>826</v>
      </c>
      <c r="G976" s="28">
        <v>9</v>
      </c>
      <c r="H976" s="28" t="s">
        <v>1371</v>
      </c>
      <c r="I976" s="28" t="s">
        <v>828</v>
      </c>
    </row>
    <row r="977" spans="1:9" x14ac:dyDescent="0.35">
      <c r="A977" t="s">
        <v>4086</v>
      </c>
      <c r="B977" s="28" t="s">
        <v>1866</v>
      </c>
      <c r="C977" s="71">
        <v>0.23</v>
      </c>
      <c r="D977" s="28" t="s">
        <v>873</v>
      </c>
      <c r="E977" s="28" t="s">
        <v>945</v>
      </c>
      <c r="F977" s="28" t="s">
        <v>826</v>
      </c>
      <c r="G977" s="28">
        <v>9</v>
      </c>
      <c r="H977" s="28" t="s">
        <v>1080</v>
      </c>
      <c r="I977" s="28" t="s">
        <v>828</v>
      </c>
    </row>
    <row r="978" spans="1:9" x14ac:dyDescent="0.35">
      <c r="A978" t="s">
        <v>4088</v>
      </c>
      <c r="B978" s="28" t="s">
        <v>1867</v>
      </c>
      <c r="C978" s="71">
        <v>0.23</v>
      </c>
      <c r="D978" s="28" t="s">
        <v>873</v>
      </c>
      <c r="E978" s="28" t="s">
        <v>945</v>
      </c>
      <c r="F978" s="28" t="s">
        <v>826</v>
      </c>
      <c r="G978" s="28">
        <v>9</v>
      </c>
      <c r="H978" s="28" t="s">
        <v>1080</v>
      </c>
      <c r="I978" s="28" t="s">
        <v>828</v>
      </c>
    </row>
    <row r="979" spans="1:9" x14ac:dyDescent="0.35">
      <c r="A979" t="s">
        <v>4091</v>
      </c>
      <c r="B979" s="28" t="s">
        <v>1868</v>
      </c>
      <c r="C979" s="71">
        <v>0.2</v>
      </c>
      <c r="D979" s="28" t="s">
        <v>901</v>
      </c>
      <c r="E979" s="28" t="s">
        <v>888</v>
      </c>
      <c r="F979" s="28" t="s">
        <v>826</v>
      </c>
      <c r="G979" s="28">
        <v>0</v>
      </c>
      <c r="H979" s="28" t="s">
        <v>1080</v>
      </c>
      <c r="I979" s="28" t="s">
        <v>828</v>
      </c>
    </row>
    <row r="980" spans="1:9" x14ac:dyDescent="0.35">
      <c r="A980" t="s">
        <v>4096</v>
      </c>
      <c r="B980" s="28" t="s">
        <v>1869</v>
      </c>
      <c r="C980" s="71">
        <v>1.7</v>
      </c>
      <c r="D980" s="28" t="s">
        <v>958</v>
      </c>
      <c r="E980" s="28" t="s">
        <v>839</v>
      </c>
      <c r="F980" s="28" t="s">
        <v>826</v>
      </c>
      <c r="G980" s="28">
        <v>9</v>
      </c>
      <c r="H980" s="28" t="s">
        <v>1331</v>
      </c>
      <c r="I980" s="28" t="s">
        <v>828</v>
      </c>
    </row>
    <row r="981" spans="1:9" x14ac:dyDescent="0.35">
      <c r="A981" t="s">
        <v>4097</v>
      </c>
      <c r="B981" s="28" t="s">
        <v>1870</v>
      </c>
      <c r="C981" s="71">
        <v>1.7</v>
      </c>
      <c r="D981" s="28" t="s">
        <v>958</v>
      </c>
      <c r="E981" s="28" t="s">
        <v>839</v>
      </c>
      <c r="F981" s="28" t="s">
        <v>826</v>
      </c>
      <c r="G981" s="28">
        <v>9</v>
      </c>
      <c r="H981" s="28" t="s">
        <v>1331</v>
      </c>
      <c r="I981" s="28" t="s">
        <v>828</v>
      </c>
    </row>
    <row r="982" spans="1:9" x14ac:dyDescent="0.35">
      <c r="A982" t="s">
        <v>4098</v>
      </c>
      <c r="B982" s="28" t="s">
        <v>1871</v>
      </c>
      <c r="C982" s="71">
        <v>1.7</v>
      </c>
      <c r="D982" s="28" t="s">
        <v>958</v>
      </c>
      <c r="E982" s="28" t="s">
        <v>839</v>
      </c>
      <c r="F982" s="28" t="s">
        <v>826</v>
      </c>
      <c r="G982" s="28">
        <v>9</v>
      </c>
      <c r="H982" s="28" t="s">
        <v>1331</v>
      </c>
      <c r="I982" s="28" t="s">
        <v>828</v>
      </c>
    </row>
    <row r="983" spans="1:9" x14ac:dyDescent="0.35">
      <c r="A983" t="s">
        <v>4099</v>
      </c>
      <c r="B983" s="28" t="s">
        <v>1872</v>
      </c>
      <c r="C983" s="71">
        <v>1.7</v>
      </c>
      <c r="D983" s="28" t="s">
        <v>958</v>
      </c>
      <c r="E983" s="28" t="s">
        <v>839</v>
      </c>
      <c r="F983" s="28" t="s">
        <v>826</v>
      </c>
      <c r="G983" s="28">
        <v>9</v>
      </c>
      <c r="H983" s="28" t="s">
        <v>1331</v>
      </c>
      <c r="I983" s="28" t="s">
        <v>828</v>
      </c>
    </row>
    <row r="984" spans="1:9" x14ac:dyDescent="0.35">
      <c r="A984" t="s">
        <v>4100</v>
      </c>
      <c r="B984" s="28" t="s">
        <v>1873</v>
      </c>
      <c r="C984" s="71">
        <v>1.7</v>
      </c>
      <c r="D984" s="28" t="s">
        <v>958</v>
      </c>
      <c r="E984" s="28" t="s">
        <v>839</v>
      </c>
      <c r="F984" s="28" t="s">
        <v>826</v>
      </c>
      <c r="G984" s="28">
        <v>9</v>
      </c>
      <c r="H984" s="28" t="s">
        <v>1331</v>
      </c>
      <c r="I984" s="28" t="s">
        <v>828</v>
      </c>
    </row>
    <row r="985" spans="1:9" x14ac:dyDescent="0.35">
      <c r="A985" t="s">
        <v>4103</v>
      </c>
      <c r="B985" s="28" t="s">
        <v>1874</v>
      </c>
      <c r="C985" s="71">
        <v>0.61</v>
      </c>
      <c r="D985" s="28" t="s">
        <v>1041</v>
      </c>
      <c r="E985" s="28" t="s">
        <v>1308</v>
      </c>
      <c r="F985" s="28" t="s">
        <v>826</v>
      </c>
      <c r="G985" s="28">
        <v>9</v>
      </c>
      <c r="H985" s="28" t="s">
        <v>1331</v>
      </c>
      <c r="I985" s="28" t="s">
        <v>828</v>
      </c>
    </row>
    <row r="986" spans="1:9" x14ac:dyDescent="0.35">
      <c r="A986" t="s">
        <v>4104</v>
      </c>
      <c r="B986" s="28" t="s">
        <v>1875</v>
      </c>
      <c r="C986" s="71">
        <v>1.3</v>
      </c>
      <c r="D986" s="28" t="s">
        <v>922</v>
      </c>
      <c r="E986" s="28" t="s">
        <v>901</v>
      </c>
      <c r="F986" s="28" t="s">
        <v>826</v>
      </c>
      <c r="G986" s="28">
        <v>9</v>
      </c>
      <c r="H986" s="28" t="s">
        <v>1331</v>
      </c>
      <c r="I986" s="28" t="s">
        <v>828</v>
      </c>
    </row>
    <row r="987" spans="1:9" x14ac:dyDescent="0.35">
      <c r="A987" t="s">
        <v>4105</v>
      </c>
      <c r="B987" s="28" t="s">
        <v>1876</v>
      </c>
      <c r="C987" s="71">
        <v>0.89</v>
      </c>
      <c r="D987" s="28" t="s">
        <v>1073</v>
      </c>
      <c r="E987" s="28" t="s">
        <v>935</v>
      </c>
      <c r="F987" s="28" t="s">
        <v>826</v>
      </c>
      <c r="G987" s="28">
        <v>9</v>
      </c>
      <c r="H987" s="28" t="s">
        <v>1331</v>
      </c>
      <c r="I987" s="28" t="s">
        <v>828</v>
      </c>
    </row>
    <row r="988" spans="1:9" x14ac:dyDescent="0.35">
      <c r="A988" t="s">
        <v>4109</v>
      </c>
      <c r="B988" s="28" t="s">
        <v>1877</v>
      </c>
      <c r="C988" s="71">
        <v>0.89</v>
      </c>
      <c r="D988" s="28" t="s">
        <v>1073</v>
      </c>
      <c r="E988" s="28" t="s">
        <v>935</v>
      </c>
      <c r="F988" s="28" t="s">
        <v>826</v>
      </c>
      <c r="G988" s="28">
        <v>9</v>
      </c>
      <c r="H988" s="28" t="s">
        <v>1331</v>
      </c>
      <c r="I988" s="28" t="s">
        <v>828</v>
      </c>
    </row>
    <row r="989" spans="1:9" x14ac:dyDescent="0.35">
      <c r="A989" t="s">
        <v>4110</v>
      </c>
      <c r="B989" s="28" t="s">
        <v>1878</v>
      </c>
      <c r="C989" s="71">
        <v>0.89</v>
      </c>
      <c r="D989" s="28" t="s">
        <v>1073</v>
      </c>
      <c r="E989" s="28" t="s">
        <v>935</v>
      </c>
      <c r="F989" s="28" t="s">
        <v>826</v>
      </c>
      <c r="G989" s="28">
        <v>9</v>
      </c>
      <c r="H989" s="28" t="s">
        <v>1331</v>
      </c>
      <c r="I989" s="28" t="s">
        <v>828</v>
      </c>
    </row>
    <row r="990" spans="1:9" x14ac:dyDescent="0.35">
      <c r="A990" t="s">
        <v>4112</v>
      </c>
      <c r="B990" s="28" t="s">
        <v>1879</v>
      </c>
      <c r="C990" s="71">
        <v>0.89</v>
      </c>
      <c r="D990" s="28" t="s">
        <v>1073</v>
      </c>
      <c r="E990" s="28" t="s">
        <v>935</v>
      </c>
      <c r="F990" s="28" t="s">
        <v>826</v>
      </c>
      <c r="G990" s="28">
        <v>9</v>
      </c>
      <c r="H990" s="28" t="s">
        <v>1331</v>
      </c>
      <c r="I990" s="28" t="s">
        <v>828</v>
      </c>
    </row>
    <row r="991" spans="1:9" x14ac:dyDescent="0.35">
      <c r="A991" t="s">
        <v>4113</v>
      </c>
      <c r="B991" s="28" t="s">
        <v>1880</v>
      </c>
      <c r="C991" s="71">
        <v>0.89</v>
      </c>
      <c r="D991" s="28" t="s">
        <v>1073</v>
      </c>
      <c r="E991" s="28" t="s">
        <v>935</v>
      </c>
      <c r="F991" s="28" t="s">
        <v>826</v>
      </c>
      <c r="G991" s="28">
        <v>9</v>
      </c>
      <c r="H991" s="28" t="s">
        <v>1331</v>
      </c>
      <c r="I991" s="28" t="s">
        <v>828</v>
      </c>
    </row>
    <row r="992" spans="1:9" x14ac:dyDescent="0.35">
      <c r="A992" t="s">
        <v>4118</v>
      </c>
      <c r="B992" s="28" t="s">
        <v>1881</v>
      </c>
      <c r="C992" s="71">
        <v>0.38</v>
      </c>
      <c r="D992" s="28" t="s">
        <v>924</v>
      </c>
      <c r="E992" s="28" t="s">
        <v>865</v>
      </c>
      <c r="F992" s="28" t="s">
        <v>826</v>
      </c>
      <c r="G992" s="28">
        <v>9</v>
      </c>
      <c r="H992" s="28" t="s">
        <v>1331</v>
      </c>
      <c r="I992" s="28" t="s">
        <v>828</v>
      </c>
    </row>
    <row r="993" spans="1:9" x14ac:dyDescent="0.35">
      <c r="A993" t="s">
        <v>4119</v>
      </c>
      <c r="B993" s="28" t="s">
        <v>1882</v>
      </c>
      <c r="C993" s="71">
        <v>0.38</v>
      </c>
      <c r="D993" s="28" t="s">
        <v>924</v>
      </c>
      <c r="E993" s="28" t="s">
        <v>865</v>
      </c>
      <c r="F993" s="28" t="s">
        <v>826</v>
      </c>
      <c r="G993" s="28">
        <v>9</v>
      </c>
      <c r="H993" s="28" t="s">
        <v>1331</v>
      </c>
      <c r="I993" s="28" t="s">
        <v>828</v>
      </c>
    </row>
    <row r="994" spans="1:9" x14ac:dyDescent="0.35">
      <c r="A994" t="s">
        <v>4120</v>
      </c>
      <c r="B994" s="28" t="s">
        <v>1883</v>
      </c>
      <c r="C994" s="71">
        <v>0.38</v>
      </c>
      <c r="D994" s="28" t="s">
        <v>924</v>
      </c>
      <c r="E994" s="28" t="s">
        <v>865</v>
      </c>
      <c r="F994" s="28" t="s">
        <v>826</v>
      </c>
      <c r="G994" s="28">
        <v>9</v>
      </c>
      <c r="H994" s="28" t="s">
        <v>1331</v>
      </c>
      <c r="I994" s="28" t="s">
        <v>828</v>
      </c>
    </row>
    <row r="995" spans="1:9" x14ac:dyDescent="0.35">
      <c r="A995" t="s">
        <v>4121</v>
      </c>
      <c r="B995" s="28" t="s">
        <v>1884</v>
      </c>
      <c r="C995" s="71">
        <v>0.38</v>
      </c>
      <c r="D995" s="28" t="s">
        <v>924</v>
      </c>
      <c r="E995" s="28" t="s">
        <v>865</v>
      </c>
      <c r="F995" s="28" t="s">
        <v>826</v>
      </c>
      <c r="G995" s="28">
        <v>9</v>
      </c>
      <c r="H995" s="28" t="s">
        <v>1331</v>
      </c>
      <c r="I995" s="28" t="s">
        <v>828</v>
      </c>
    </row>
    <row r="996" spans="1:9" x14ac:dyDescent="0.35">
      <c r="A996" t="s">
        <v>4124</v>
      </c>
      <c r="B996" s="28" t="s">
        <v>1885</v>
      </c>
      <c r="C996" s="71">
        <v>0.52</v>
      </c>
      <c r="D996" s="28" t="s">
        <v>976</v>
      </c>
      <c r="E996" s="28" t="s">
        <v>915</v>
      </c>
      <c r="F996" s="28" t="s">
        <v>826</v>
      </c>
      <c r="G996" s="28">
        <v>10</v>
      </c>
      <c r="H996" s="28" t="s">
        <v>1361</v>
      </c>
      <c r="I996" s="28" t="s">
        <v>828</v>
      </c>
    </row>
    <row r="997" spans="1:9" x14ac:dyDescent="0.35">
      <c r="A997" t="s">
        <v>4125</v>
      </c>
      <c r="B997" s="28" t="s">
        <v>1886</v>
      </c>
      <c r="C997" s="71">
        <v>0.49</v>
      </c>
      <c r="D997" s="28" t="s">
        <v>908</v>
      </c>
      <c r="E997" s="28" t="s">
        <v>865</v>
      </c>
      <c r="F997" s="28" t="s">
        <v>826</v>
      </c>
      <c r="G997" s="28">
        <v>10</v>
      </c>
      <c r="H997" s="28" t="s">
        <v>1361</v>
      </c>
      <c r="I997" s="28" t="s">
        <v>828</v>
      </c>
    </row>
    <row r="998" spans="1:9" x14ac:dyDescent="0.35">
      <c r="A998" t="s">
        <v>4128</v>
      </c>
      <c r="B998" s="28" t="s">
        <v>1887</v>
      </c>
      <c r="C998" s="71">
        <v>0.49</v>
      </c>
      <c r="D998" s="28" t="s">
        <v>908</v>
      </c>
      <c r="E998" s="28" t="s">
        <v>865</v>
      </c>
      <c r="F998" s="28" t="s">
        <v>826</v>
      </c>
      <c r="G998" s="28">
        <v>10</v>
      </c>
      <c r="H998" s="28" t="s">
        <v>1361</v>
      </c>
      <c r="I998" s="28" t="s">
        <v>828</v>
      </c>
    </row>
    <row r="999" spans="1:9" x14ac:dyDescent="0.35">
      <c r="A999" t="s">
        <v>4129</v>
      </c>
      <c r="B999" s="28" t="s">
        <v>1888</v>
      </c>
      <c r="C999" s="71">
        <v>0.49</v>
      </c>
      <c r="D999" s="28" t="s">
        <v>908</v>
      </c>
      <c r="E999" s="28" t="s">
        <v>865</v>
      </c>
      <c r="F999" s="28" t="s">
        <v>826</v>
      </c>
      <c r="G999" s="28">
        <v>10</v>
      </c>
      <c r="H999" s="28" t="s">
        <v>1361</v>
      </c>
      <c r="I999" s="28" t="s">
        <v>828</v>
      </c>
    </row>
    <row r="1000" spans="1:9" x14ac:dyDescent="0.35">
      <c r="A1000" t="s">
        <v>4130</v>
      </c>
      <c r="B1000" s="28" t="s">
        <v>1889</v>
      </c>
      <c r="C1000" s="71">
        <v>0.49</v>
      </c>
      <c r="D1000" s="28" t="s">
        <v>908</v>
      </c>
      <c r="E1000" s="28" t="s">
        <v>865</v>
      </c>
      <c r="F1000" s="28" t="s">
        <v>826</v>
      </c>
      <c r="G1000" s="28">
        <v>10</v>
      </c>
      <c r="H1000" s="28" t="s">
        <v>1361</v>
      </c>
      <c r="I1000" s="28" t="s">
        <v>828</v>
      </c>
    </row>
    <row r="1001" spans="1:9" x14ac:dyDescent="0.35">
      <c r="A1001" t="s">
        <v>4133</v>
      </c>
      <c r="B1001" s="28" t="s">
        <v>1890</v>
      </c>
      <c r="C1001" s="71">
        <v>0.49</v>
      </c>
      <c r="D1001" s="28" t="s">
        <v>908</v>
      </c>
      <c r="E1001" s="28" t="s">
        <v>865</v>
      </c>
      <c r="F1001" s="28" t="s">
        <v>826</v>
      </c>
      <c r="G1001" s="28">
        <v>10</v>
      </c>
      <c r="H1001" s="28" t="s">
        <v>1361</v>
      </c>
      <c r="I1001" s="28" t="s">
        <v>828</v>
      </c>
    </row>
    <row r="1002" spans="1:9" x14ac:dyDescent="0.35">
      <c r="A1002" t="s">
        <v>4134</v>
      </c>
      <c r="B1002" s="28" t="s">
        <v>1891</v>
      </c>
      <c r="C1002" s="71">
        <v>0.49</v>
      </c>
      <c r="D1002" s="28" t="s">
        <v>908</v>
      </c>
      <c r="E1002" s="28" t="s">
        <v>865</v>
      </c>
      <c r="F1002" s="28" t="s">
        <v>826</v>
      </c>
      <c r="G1002" s="28">
        <v>10</v>
      </c>
      <c r="H1002" s="28" t="s">
        <v>1361</v>
      </c>
      <c r="I1002" s="28" t="s">
        <v>828</v>
      </c>
    </row>
    <row r="1003" spans="1:9" x14ac:dyDescent="0.35">
      <c r="A1003" t="s">
        <v>4135</v>
      </c>
      <c r="B1003" s="28" t="s">
        <v>1892</v>
      </c>
      <c r="C1003" s="71">
        <v>0.49</v>
      </c>
      <c r="D1003" s="28" t="s">
        <v>908</v>
      </c>
      <c r="E1003" s="28" t="s">
        <v>865</v>
      </c>
      <c r="F1003" s="28" t="s">
        <v>826</v>
      </c>
      <c r="G1003" s="28">
        <v>10</v>
      </c>
      <c r="H1003" s="28" t="s">
        <v>1361</v>
      </c>
      <c r="I1003" s="28" t="s">
        <v>828</v>
      </c>
    </row>
    <row r="1004" spans="1:9" x14ac:dyDescent="0.35">
      <c r="A1004" t="s">
        <v>4136</v>
      </c>
      <c r="B1004" s="28" t="s">
        <v>1893</v>
      </c>
      <c r="C1004" s="71">
        <v>0.49</v>
      </c>
      <c r="D1004" s="28" t="s">
        <v>908</v>
      </c>
      <c r="E1004" s="28" t="s">
        <v>865</v>
      </c>
      <c r="F1004" s="28" t="s">
        <v>826</v>
      </c>
      <c r="G1004" s="28">
        <v>10</v>
      </c>
      <c r="H1004" s="28" t="s">
        <v>1361</v>
      </c>
      <c r="I1004" s="28" t="s">
        <v>828</v>
      </c>
    </row>
    <row r="1005" spans="1:9" x14ac:dyDescent="0.35">
      <c r="A1005" t="s">
        <v>4137</v>
      </c>
      <c r="B1005" s="28" t="s">
        <v>1894</v>
      </c>
      <c r="C1005" s="71">
        <v>0.49</v>
      </c>
      <c r="D1005" s="28" t="s">
        <v>908</v>
      </c>
      <c r="E1005" s="28" t="s">
        <v>865</v>
      </c>
      <c r="F1005" s="28" t="s">
        <v>826</v>
      </c>
      <c r="G1005" s="28">
        <v>10</v>
      </c>
      <c r="H1005" s="28" t="s">
        <v>1361</v>
      </c>
      <c r="I1005" s="28" t="s">
        <v>828</v>
      </c>
    </row>
    <row r="1006" spans="1:9" x14ac:dyDescent="0.35">
      <c r="A1006" t="s">
        <v>4138</v>
      </c>
      <c r="B1006" s="28" t="s">
        <v>1895</v>
      </c>
      <c r="C1006" s="71">
        <v>0.49</v>
      </c>
      <c r="D1006" s="28" t="s">
        <v>908</v>
      </c>
      <c r="E1006" s="28" t="s">
        <v>865</v>
      </c>
      <c r="F1006" s="28" t="s">
        <v>826</v>
      </c>
      <c r="G1006" s="28">
        <v>10</v>
      </c>
      <c r="H1006" s="28" t="s">
        <v>1361</v>
      </c>
      <c r="I1006" s="28" t="s">
        <v>828</v>
      </c>
    </row>
    <row r="1007" spans="1:9" x14ac:dyDescent="0.35">
      <c r="A1007" t="s">
        <v>4139</v>
      </c>
      <c r="B1007" s="28" t="s">
        <v>1896</v>
      </c>
      <c r="C1007" s="71">
        <v>0.49</v>
      </c>
      <c r="D1007" s="28" t="s">
        <v>908</v>
      </c>
      <c r="E1007" s="28" t="s">
        <v>865</v>
      </c>
      <c r="F1007" s="28" t="s">
        <v>826</v>
      </c>
      <c r="G1007" s="28">
        <v>10</v>
      </c>
      <c r="H1007" s="28" t="s">
        <v>1361</v>
      </c>
      <c r="I1007" s="28" t="s">
        <v>828</v>
      </c>
    </row>
    <row r="1008" spans="1:9" x14ac:dyDescent="0.35">
      <c r="A1008" t="s">
        <v>4140</v>
      </c>
      <c r="B1008" s="28" t="s">
        <v>1897</v>
      </c>
      <c r="C1008" s="71">
        <v>0.49</v>
      </c>
      <c r="D1008" s="28" t="s">
        <v>908</v>
      </c>
      <c r="E1008" s="28" t="s">
        <v>865</v>
      </c>
      <c r="F1008" s="28" t="s">
        <v>826</v>
      </c>
      <c r="G1008" s="28">
        <v>10</v>
      </c>
      <c r="H1008" s="28" t="s">
        <v>1361</v>
      </c>
      <c r="I1008" s="28" t="s">
        <v>828</v>
      </c>
    </row>
    <row r="1009" spans="1:9" x14ac:dyDescent="0.35">
      <c r="A1009" t="s">
        <v>4141</v>
      </c>
      <c r="B1009" s="28" t="s">
        <v>1898</v>
      </c>
      <c r="C1009" s="71">
        <v>0.49</v>
      </c>
      <c r="D1009" s="28" t="s">
        <v>908</v>
      </c>
      <c r="E1009" s="28" t="s">
        <v>865</v>
      </c>
      <c r="F1009" s="28" t="s">
        <v>826</v>
      </c>
      <c r="G1009" s="28">
        <v>10</v>
      </c>
      <c r="H1009" s="28" t="s">
        <v>1361</v>
      </c>
      <c r="I1009" s="28" t="s">
        <v>828</v>
      </c>
    </row>
    <row r="1010" spans="1:9" x14ac:dyDescent="0.35">
      <c r="A1010" t="s">
        <v>4144</v>
      </c>
      <c r="B1010" s="28" t="s">
        <v>1899</v>
      </c>
      <c r="C1010" s="71">
        <v>0.45</v>
      </c>
      <c r="D1010" s="28" t="s">
        <v>990</v>
      </c>
      <c r="E1010" s="28" t="s">
        <v>890</v>
      </c>
      <c r="F1010" s="28" t="s">
        <v>826</v>
      </c>
      <c r="G1010" s="28">
        <v>10</v>
      </c>
      <c r="H1010" s="28" t="s">
        <v>1361</v>
      </c>
      <c r="I1010" s="28" t="s">
        <v>828</v>
      </c>
    </row>
    <row r="1011" spans="1:9" x14ac:dyDescent="0.35">
      <c r="A1011" t="s">
        <v>4145</v>
      </c>
      <c r="B1011" s="28" t="s">
        <v>1900</v>
      </c>
      <c r="C1011" s="71">
        <v>0.45</v>
      </c>
      <c r="D1011" s="28" t="s">
        <v>990</v>
      </c>
      <c r="E1011" s="28" t="s">
        <v>890</v>
      </c>
      <c r="F1011" s="28" t="s">
        <v>826</v>
      </c>
      <c r="G1011" s="28">
        <v>10</v>
      </c>
      <c r="H1011" s="28" t="s">
        <v>1361</v>
      </c>
      <c r="I1011" s="28" t="s">
        <v>828</v>
      </c>
    </row>
    <row r="1012" spans="1:9" x14ac:dyDescent="0.35">
      <c r="A1012" t="s">
        <v>4146</v>
      </c>
      <c r="B1012" s="28" t="s">
        <v>1901</v>
      </c>
      <c r="C1012" s="71">
        <v>0.45</v>
      </c>
      <c r="D1012" s="28" t="s">
        <v>990</v>
      </c>
      <c r="E1012" s="28" t="s">
        <v>890</v>
      </c>
      <c r="F1012" s="28" t="s">
        <v>826</v>
      </c>
      <c r="G1012" s="28">
        <v>10</v>
      </c>
      <c r="H1012" s="28" t="s">
        <v>1361</v>
      </c>
      <c r="I1012" s="28" t="s">
        <v>828</v>
      </c>
    </row>
    <row r="1013" spans="1:9" x14ac:dyDescent="0.35">
      <c r="A1013" t="s">
        <v>4149</v>
      </c>
      <c r="B1013" s="28" t="s">
        <v>1902</v>
      </c>
      <c r="C1013" s="71">
        <v>0.49</v>
      </c>
      <c r="D1013" s="28" t="s">
        <v>908</v>
      </c>
      <c r="E1013" s="28" t="s">
        <v>865</v>
      </c>
      <c r="F1013" s="28" t="s">
        <v>826</v>
      </c>
      <c r="G1013" s="28">
        <v>10</v>
      </c>
      <c r="H1013" s="28" t="s">
        <v>1361</v>
      </c>
      <c r="I1013" s="28" t="s">
        <v>828</v>
      </c>
    </row>
    <row r="1014" spans="1:9" x14ac:dyDescent="0.35">
      <c r="A1014" t="s">
        <v>4154</v>
      </c>
      <c r="B1014" s="28" t="s">
        <v>1903</v>
      </c>
      <c r="C1014" s="71">
        <v>0.24</v>
      </c>
      <c r="D1014" s="28" t="s">
        <v>915</v>
      </c>
      <c r="E1014" s="28" t="s">
        <v>916</v>
      </c>
      <c r="F1014" s="28" t="s">
        <v>826</v>
      </c>
      <c r="G1014" s="28">
        <v>9</v>
      </c>
      <c r="H1014" s="28" t="s">
        <v>1371</v>
      </c>
      <c r="I1014" s="28" t="s">
        <v>828</v>
      </c>
    </row>
    <row r="1015" spans="1:9" x14ac:dyDescent="0.35">
      <c r="A1015" t="s">
        <v>4159</v>
      </c>
      <c r="B1015" s="28" t="s">
        <v>1904</v>
      </c>
      <c r="C1015" s="71">
        <v>0.16</v>
      </c>
      <c r="D1015" s="28" t="s">
        <v>913</v>
      </c>
      <c r="E1015" s="28" t="s">
        <v>960</v>
      </c>
      <c r="F1015" s="28" t="s">
        <v>826</v>
      </c>
      <c r="G1015" s="28">
        <v>9</v>
      </c>
      <c r="H1015" s="28" t="s">
        <v>1080</v>
      </c>
      <c r="I1015" s="28" t="s">
        <v>828</v>
      </c>
    </row>
    <row r="1016" spans="1:9" x14ac:dyDescent="0.35">
      <c r="A1016" t="s">
        <v>4160</v>
      </c>
      <c r="B1016" s="28" t="s">
        <v>1905</v>
      </c>
      <c r="C1016" s="71">
        <v>0.16</v>
      </c>
      <c r="D1016" s="28" t="s">
        <v>913</v>
      </c>
      <c r="E1016" s="28" t="s">
        <v>960</v>
      </c>
      <c r="F1016" s="28" t="s">
        <v>826</v>
      </c>
      <c r="G1016" s="28">
        <v>9</v>
      </c>
      <c r="H1016" s="28" t="s">
        <v>1080</v>
      </c>
      <c r="I1016" s="28" t="s">
        <v>828</v>
      </c>
    </row>
    <row r="1017" spans="1:9" x14ac:dyDescent="0.35">
      <c r="A1017" t="s">
        <v>4161</v>
      </c>
      <c r="B1017" s="28" t="s">
        <v>1906</v>
      </c>
      <c r="C1017" s="71">
        <v>0.53</v>
      </c>
      <c r="D1017" s="28" t="s">
        <v>1043</v>
      </c>
      <c r="E1017" s="28" t="s">
        <v>936</v>
      </c>
      <c r="F1017" s="28" t="s">
        <v>826</v>
      </c>
      <c r="G1017" s="28">
        <v>9</v>
      </c>
      <c r="H1017" s="28" t="s">
        <v>1080</v>
      </c>
      <c r="I1017" s="28" t="s">
        <v>828</v>
      </c>
    </row>
    <row r="1018" spans="1:9" x14ac:dyDescent="0.35">
      <c r="A1018" t="s">
        <v>4162</v>
      </c>
      <c r="B1018" s="28" t="s">
        <v>1907</v>
      </c>
      <c r="C1018" s="71">
        <v>0.53</v>
      </c>
      <c r="D1018" s="28" t="s">
        <v>1043</v>
      </c>
      <c r="E1018" s="28" t="s">
        <v>936</v>
      </c>
      <c r="F1018" s="28" t="s">
        <v>826</v>
      </c>
      <c r="G1018" s="28">
        <v>9</v>
      </c>
      <c r="H1018" s="28" t="s">
        <v>1080</v>
      </c>
      <c r="I1018" s="28" t="s">
        <v>828</v>
      </c>
    </row>
    <row r="1019" spans="1:9" x14ac:dyDescent="0.35">
      <c r="A1019" t="s">
        <v>4163</v>
      </c>
      <c r="B1019" s="28" t="s">
        <v>1908</v>
      </c>
      <c r="C1019" s="71">
        <v>0.53</v>
      </c>
      <c r="D1019" s="28" t="s">
        <v>1043</v>
      </c>
      <c r="E1019" s="28" t="s">
        <v>936</v>
      </c>
      <c r="F1019" s="28" t="s">
        <v>826</v>
      </c>
      <c r="G1019" s="28">
        <v>9</v>
      </c>
      <c r="H1019" s="28" t="s">
        <v>1080</v>
      </c>
      <c r="I1019" s="28" t="s">
        <v>828</v>
      </c>
    </row>
    <row r="1020" spans="1:9" x14ac:dyDescent="0.35">
      <c r="A1020" t="s">
        <v>4166</v>
      </c>
      <c r="B1020" s="28" t="s">
        <v>1909</v>
      </c>
      <c r="C1020" s="71">
        <v>1.3</v>
      </c>
      <c r="D1020" s="28" t="s">
        <v>922</v>
      </c>
      <c r="E1020" s="28" t="s">
        <v>839</v>
      </c>
      <c r="F1020" s="28" t="s">
        <v>826</v>
      </c>
      <c r="G1020" s="28">
        <v>9</v>
      </c>
      <c r="H1020" s="28" t="s">
        <v>1331</v>
      </c>
      <c r="I1020" s="28" t="s">
        <v>828</v>
      </c>
    </row>
    <row r="1021" spans="1:9" x14ac:dyDescent="0.35">
      <c r="A1021" t="s">
        <v>4167</v>
      </c>
      <c r="B1021" s="28" t="s">
        <v>1910</v>
      </c>
      <c r="C1021" s="71">
        <v>1.4</v>
      </c>
      <c r="D1021" s="28" t="s">
        <v>844</v>
      </c>
      <c r="E1021" s="28" t="s">
        <v>892</v>
      </c>
      <c r="F1021" s="28" t="s">
        <v>826</v>
      </c>
      <c r="G1021" s="28">
        <v>9</v>
      </c>
      <c r="H1021" s="28" t="s">
        <v>1331</v>
      </c>
      <c r="I1021" s="28" t="s">
        <v>828</v>
      </c>
    </row>
    <row r="1022" spans="1:9" x14ac:dyDescent="0.35">
      <c r="A1022" t="s">
        <v>4168</v>
      </c>
      <c r="B1022" s="28" t="s">
        <v>1911</v>
      </c>
      <c r="C1022" s="71">
        <v>1.3</v>
      </c>
      <c r="D1022" s="28" t="s">
        <v>922</v>
      </c>
      <c r="E1022" s="28" t="s">
        <v>892</v>
      </c>
      <c r="F1022" s="28" t="s">
        <v>826</v>
      </c>
      <c r="G1022" s="28">
        <v>9</v>
      </c>
      <c r="H1022" s="28" t="s">
        <v>1331</v>
      </c>
      <c r="I1022" s="28" t="s">
        <v>828</v>
      </c>
    </row>
    <row r="1023" spans="1:9" x14ac:dyDescent="0.35">
      <c r="A1023" t="s">
        <v>4169</v>
      </c>
      <c r="B1023" s="28" t="s">
        <v>1912</v>
      </c>
      <c r="C1023" s="71">
        <v>1.1000000000000001</v>
      </c>
      <c r="D1023" s="28" t="s">
        <v>824</v>
      </c>
      <c r="E1023" s="28" t="s">
        <v>839</v>
      </c>
      <c r="F1023" s="28" t="s">
        <v>826</v>
      </c>
      <c r="G1023" s="28">
        <v>9</v>
      </c>
      <c r="H1023" s="28" t="s">
        <v>1331</v>
      </c>
      <c r="I1023" s="28" t="s">
        <v>828</v>
      </c>
    </row>
    <row r="1024" spans="1:9" x14ac:dyDescent="0.35">
      <c r="A1024" t="s">
        <v>4170</v>
      </c>
      <c r="B1024" s="28" t="s">
        <v>1913</v>
      </c>
      <c r="C1024" s="71">
        <v>1.4</v>
      </c>
      <c r="D1024" s="28" t="s">
        <v>844</v>
      </c>
      <c r="E1024" s="28" t="s">
        <v>892</v>
      </c>
      <c r="F1024" s="28" t="s">
        <v>826</v>
      </c>
      <c r="G1024" s="28">
        <v>9</v>
      </c>
      <c r="H1024" s="28" t="s">
        <v>1331</v>
      </c>
      <c r="I1024" s="28" t="s">
        <v>828</v>
      </c>
    </row>
    <row r="1025" spans="1:9" x14ac:dyDescent="0.35">
      <c r="A1025" t="s">
        <v>4171</v>
      </c>
      <c r="B1025" s="28" t="s">
        <v>1914</v>
      </c>
      <c r="C1025" s="71">
        <v>1</v>
      </c>
      <c r="D1025" s="28" t="s">
        <v>842</v>
      </c>
      <c r="E1025" s="28" t="s">
        <v>901</v>
      </c>
      <c r="F1025" s="28" t="s">
        <v>826</v>
      </c>
      <c r="G1025" s="28">
        <v>9</v>
      </c>
      <c r="H1025" s="28" t="s">
        <v>1331</v>
      </c>
      <c r="I1025" s="28" t="s">
        <v>828</v>
      </c>
    </row>
    <row r="1026" spans="1:9" x14ac:dyDescent="0.35">
      <c r="A1026" t="s">
        <v>4172</v>
      </c>
      <c r="B1026" s="28" t="s">
        <v>1915</v>
      </c>
      <c r="C1026" s="71">
        <v>0.5</v>
      </c>
      <c r="D1026" s="28" t="s">
        <v>892</v>
      </c>
      <c r="E1026" s="28" t="s">
        <v>865</v>
      </c>
      <c r="F1026" s="28" t="s">
        <v>826</v>
      </c>
      <c r="G1026" s="28">
        <v>10</v>
      </c>
      <c r="H1026" s="28" t="s">
        <v>1361</v>
      </c>
      <c r="I1026" s="28" t="s">
        <v>828</v>
      </c>
    </row>
    <row r="1027" spans="1:9" x14ac:dyDescent="0.35">
      <c r="A1027" t="s">
        <v>4173</v>
      </c>
      <c r="B1027" s="28" t="s">
        <v>1916</v>
      </c>
      <c r="C1027" s="71">
        <v>0.5</v>
      </c>
      <c r="D1027" s="28" t="s">
        <v>892</v>
      </c>
      <c r="E1027" s="28" t="s">
        <v>865</v>
      </c>
      <c r="F1027" s="28" t="s">
        <v>826</v>
      </c>
      <c r="G1027" s="28">
        <v>9</v>
      </c>
      <c r="H1027" s="28" t="s">
        <v>1361</v>
      </c>
      <c r="I1027" s="28" t="s">
        <v>828</v>
      </c>
    </row>
    <row r="1028" spans="1:9" x14ac:dyDescent="0.35">
      <c r="A1028" t="s">
        <v>4174</v>
      </c>
      <c r="B1028" s="28" t="s">
        <v>1917</v>
      </c>
      <c r="C1028" s="71">
        <v>0.5</v>
      </c>
      <c r="D1028" s="28" t="s">
        <v>892</v>
      </c>
      <c r="E1028" s="28" t="s">
        <v>865</v>
      </c>
      <c r="F1028" s="28" t="s">
        <v>826</v>
      </c>
      <c r="G1028" s="28">
        <v>10</v>
      </c>
      <c r="H1028" s="28" t="s">
        <v>1361</v>
      </c>
      <c r="I1028" s="28" t="s">
        <v>828</v>
      </c>
    </row>
    <row r="1029" spans="1:9" x14ac:dyDescent="0.35">
      <c r="A1029" t="s">
        <v>4175</v>
      </c>
      <c r="B1029" s="28" t="s">
        <v>1918</v>
      </c>
      <c r="C1029" s="71">
        <v>0.5</v>
      </c>
      <c r="D1029" s="28" t="s">
        <v>892</v>
      </c>
      <c r="E1029" s="28" t="s">
        <v>865</v>
      </c>
      <c r="F1029" s="28" t="s">
        <v>826</v>
      </c>
      <c r="G1029" s="28">
        <v>9</v>
      </c>
      <c r="H1029" s="28" t="s">
        <v>1361</v>
      </c>
      <c r="I1029" s="28" t="s">
        <v>828</v>
      </c>
    </row>
    <row r="1030" spans="1:9" x14ac:dyDescent="0.35">
      <c r="A1030" t="s">
        <v>4176</v>
      </c>
      <c r="B1030" s="28" t="s">
        <v>1919</v>
      </c>
      <c r="C1030" s="71">
        <v>0.47</v>
      </c>
      <c r="D1030" s="28" t="s">
        <v>1039</v>
      </c>
      <c r="E1030" s="28" t="s">
        <v>916</v>
      </c>
      <c r="F1030" s="28" t="s">
        <v>826</v>
      </c>
      <c r="G1030" s="28">
        <v>9</v>
      </c>
      <c r="H1030" s="28" t="s">
        <v>1361</v>
      </c>
      <c r="I1030" s="28" t="s">
        <v>828</v>
      </c>
    </row>
    <row r="1031" spans="1:9" x14ac:dyDescent="0.35">
      <c r="A1031" t="s">
        <v>162</v>
      </c>
      <c r="B1031" s="28" t="s">
        <v>163</v>
      </c>
      <c r="C1031" s="71">
        <v>0.49</v>
      </c>
      <c r="D1031" s="28" t="s">
        <v>908</v>
      </c>
      <c r="E1031" s="28" t="s">
        <v>977</v>
      </c>
      <c r="F1031" s="28" t="s">
        <v>826</v>
      </c>
      <c r="G1031" s="28">
        <v>10</v>
      </c>
      <c r="H1031" s="28" t="s">
        <v>1361</v>
      </c>
      <c r="I1031" s="28" t="s">
        <v>828</v>
      </c>
    </row>
    <row r="1032" spans="1:9" x14ac:dyDescent="0.35">
      <c r="A1032" t="s">
        <v>4177</v>
      </c>
      <c r="B1032" s="28" t="s">
        <v>1920</v>
      </c>
      <c r="C1032" s="71">
        <v>0.45</v>
      </c>
      <c r="D1032" s="28" t="s">
        <v>990</v>
      </c>
      <c r="E1032" s="28" t="s">
        <v>977</v>
      </c>
      <c r="F1032" s="28" t="s">
        <v>826</v>
      </c>
      <c r="G1032" s="28">
        <v>9</v>
      </c>
      <c r="H1032" s="28" t="s">
        <v>1361</v>
      </c>
      <c r="I1032" s="28" t="s">
        <v>828</v>
      </c>
    </row>
    <row r="1033" spans="1:9" x14ac:dyDescent="0.35">
      <c r="A1033" t="s">
        <v>4178</v>
      </c>
      <c r="B1033" s="28" t="s">
        <v>1921</v>
      </c>
      <c r="C1033" s="71">
        <v>0.34</v>
      </c>
      <c r="D1033" s="28" t="s">
        <v>836</v>
      </c>
      <c r="E1033" s="28" t="s">
        <v>893</v>
      </c>
      <c r="F1033" s="28" t="s">
        <v>826</v>
      </c>
      <c r="G1033" s="28">
        <v>10</v>
      </c>
      <c r="H1033" s="28" t="s">
        <v>1361</v>
      </c>
      <c r="I1033" s="28" t="s">
        <v>828</v>
      </c>
    </row>
    <row r="1034" spans="1:9" x14ac:dyDescent="0.35">
      <c r="A1034" t="s">
        <v>4180</v>
      </c>
      <c r="B1034" s="28" t="s">
        <v>1922</v>
      </c>
      <c r="C1034" s="71">
        <v>1</v>
      </c>
      <c r="D1034" s="28" t="s">
        <v>842</v>
      </c>
      <c r="E1034" s="28" t="s">
        <v>901</v>
      </c>
      <c r="F1034" s="28" t="s">
        <v>826</v>
      </c>
      <c r="G1034" s="28">
        <v>9</v>
      </c>
      <c r="H1034" s="28" t="s">
        <v>1331</v>
      </c>
      <c r="I1034" s="28" t="s">
        <v>828</v>
      </c>
    </row>
    <row r="1035" spans="1:9" x14ac:dyDescent="0.35">
      <c r="A1035" t="s">
        <v>4181</v>
      </c>
      <c r="B1035" s="28" t="s">
        <v>1923</v>
      </c>
      <c r="C1035" s="71">
        <v>0.57999999999999996</v>
      </c>
      <c r="D1035" s="28" t="s">
        <v>1452</v>
      </c>
      <c r="E1035" s="28" t="s">
        <v>888</v>
      </c>
      <c r="F1035" s="28" t="s">
        <v>826</v>
      </c>
      <c r="G1035" s="28">
        <v>9</v>
      </c>
      <c r="H1035" s="28" t="s">
        <v>1361</v>
      </c>
      <c r="I1035" s="28" t="s">
        <v>828</v>
      </c>
    </row>
    <row r="1036" spans="1:9" x14ac:dyDescent="0.35">
      <c r="A1036" t="s">
        <v>4182</v>
      </c>
      <c r="B1036" s="28" t="s">
        <v>1924</v>
      </c>
      <c r="C1036" s="71">
        <v>0.52</v>
      </c>
      <c r="D1036" s="28" t="s">
        <v>976</v>
      </c>
      <c r="E1036" s="28" t="s">
        <v>890</v>
      </c>
      <c r="F1036" s="28" t="s">
        <v>826</v>
      </c>
      <c r="G1036" s="28">
        <v>10</v>
      </c>
      <c r="H1036" s="28" t="s">
        <v>1361</v>
      </c>
      <c r="I1036" s="28" t="s">
        <v>828</v>
      </c>
    </row>
    <row r="1037" spans="1:9" x14ac:dyDescent="0.35">
      <c r="A1037" t="s">
        <v>4183</v>
      </c>
      <c r="B1037" s="28" t="s">
        <v>1925</v>
      </c>
      <c r="C1037" s="71">
        <v>0.44</v>
      </c>
      <c r="D1037" s="28" t="s">
        <v>1036</v>
      </c>
      <c r="E1037" s="28" t="s">
        <v>890</v>
      </c>
      <c r="F1037" s="28" t="s">
        <v>826</v>
      </c>
      <c r="G1037" s="28">
        <v>9</v>
      </c>
      <c r="H1037" s="28" t="s">
        <v>1331</v>
      </c>
      <c r="I1037" s="28" t="s">
        <v>828</v>
      </c>
    </row>
    <row r="1038" spans="1:9" x14ac:dyDescent="0.35">
      <c r="A1038" t="s">
        <v>4186</v>
      </c>
      <c r="B1038" s="28" t="s">
        <v>1926</v>
      </c>
      <c r="C1038" s="71">
        <v>0.57999999999999996</v>
      </c>
      <c r="D1038" s="28" t="s">
        <v>1452</v>
      </c>
      <c r="E1038" s="28" t="s">
        <v>932</v>
      </c>
      <c r="F1038" s="28" t="s">
        <v>826</v>
      </c>
      <c r="G1038" s="28">
        <v>10</v>
      </c>
      <c r="H1038" s="28" t="s">
        <v>1361</v>
      </c>
      <c r="I1038" s="28" t="s">
        <v>828</v>
      </c>
    </row>
    <row r="1039" spans="1:9" x14ac:dyDescent="0.35">
      <c r="A1039" t="s">
        <v>4187</v>
      </c>
      <c r="B1039" s="28" t="s">
        <v>1927</v>
      </c>
      <c r="C1039" s="71">
        <v>0.57999999999999996</v>
      </c>
      <c r="D1039" s="28" t="s">
        <v>1452</v>
      </c>
      <c r="E1039" s="28" t="s">
        <v>932</v>
      </c>
      <c r="F1039" s="28" t="s">
        <v>826</v>
      </c>
      <c r="G1039" s="28">
        <v>10</v>
      </c>
      <c r="H1039" s="28" t="s">
        <v>1361</v>
      </c>
      <c r="I1039" s="28" t="s">
        <v>828</v>
      </c>
    </row>
    <row r="1040" spans="1:9" x14ac:dyDescent="0.35">
      <c r="A1040" t="s">
        <v>4188</v>
      </c>
      <c r="B1040" s="28" t="s">
        <v>1928</v>
      </c>
      <c r="C1040" s="71">
        <v>0.57999999999999996</v>
      </c>
      <c r="D1040" s="28" t="s">
        <v>1452</v>
      </c>
      <c r="E1040" s="28" t="s">
        <v>932</v>
      </c>
      <c r="F1040" s="28" t="s">
        <v>826</v>
      </c>
      <c r="G1040" s="28">
        <v>10</v>
      </c>
      <c r="H1040" s="28" t="s">
        <v>1361</v>
      </c>
      <c r="I1040" s="28" t="s">
        <v>828</v>
      </c>
    </row>
    <row r="1041" spans="1:9" x14ac:dyDescent="0.35">
      <c r="A1041" t="s">
        <v>4191</v>
      </c>
      <c r="B1041" s="28" t="s">
        <v>1929</v>
      </c>
      <c r="C1041" s="71">
        <v>0.44</v>
      </c>
      <c r="D1041" s="28" t="s">
        <v>1036</v>
      </c>
      <c r="E1041" s="28" t="s">
        <v>870</v>
      </c>
      <c r="F1041" s="28" t="s">
        <v>826</v>
      </c>
      <c r="G1041" s="28">
        <v>10</v>
      </c>
      <c r="H1041" s="28" t="s">
        <v>1361</v>
      </c>
      <c r="I1041" s="28" t="s">
        <v>828</v>
      </c>
    </row>
    <row r="1042" spans="1:9" x14ac:dyDescent="0.35">
      <c r="A1042" t="s">
        <v>606</v>
      </c>
      <c r="B1042" s="28" t="s">
        <v>607</v>
      </c>
      <c r="C1042" s="71">
        <v>0.44</v>
      </c>
      <c r="D1042" s="28" t="s">
        <v>1036</v>
      </c>
      <c r="E1042" s="28" t="s">
        <v>870</v>
      </c>
      <c r="F1042" s="28" t="s">
        <v>826</v>
      </c>
      <c r="G1042" s="28">
        <v>10</v>
      </c>
      <c r="H1042" s="28" t="s">
        <v>1361</v>
      </c>
      <c r="I1042" s="28" t="s">
        <v>828</v>
      </c>
    </row>
    <row r="1043" spans="1:9" x14ac:dyDescent="0.35">
      <c r="A1043" t="s">
        <v>4196</v>
      </c>
      <c r="B1043" s="28" t="s">
        <v>1930</v>
      </c>
      <c r="C1043" s="71">
        <v>0.44</v>
      </c>
      <c r="D1043" s="28" t="s">
        <v>1036</v>
      </c>
      <c r="E1043" s="28" t="s">
        <v>870</v>
      </c>
      <c r="F1043" s="28" t="s">
        <v>826</v>
      </c>
      <c r="G1043" s="28">
        <v>9</v>
      </c>
      <c r="H1043" s="28" t="s">
        <v>1361</v>
      </c>
      <c r="I1043" s="28" t="s">
        <v>828</v>
      </c>
    </row>
    <row r="1044" spans="1:9" x14ac:dyDescent="0.35">
      <c r="A1044" t="s">
        <v>4197</v>
      </c>
      <c r="B1044" s="28" t="s">
        <v>1931</v>
      </c>
      <c r="C1044" s="71">
        <v>0.44</v>
      </c>
      <c r="D1044" s="28" t="s">
        <v>1036</v>
      </c>
      <c r="E1044" s="28" t="s">
        <v>870</v>
      </c>
      <c r="F1044" s="28" t="s">
        <v>826</v>
      </c>
      <c r="G1044" s="28">
        <v>9</v>
      </c>
      <c r="H1044" s="28" t="s">
        <v>1361</v>
      </c>
      <c r="I1044" s="28" t="s">
        <v>828</v>
      </c>
    </row>
    <row r="1045" spans="1:9" x14ac:dyDescent="0.35">
      <c r="A1045" t="s">
        <v>4198</v>
      </c>
      <c r="B1045" s="28" t="s">
        <v>1932</v>
      </c>
      <c r="C1045" s="71">
        <v>0.44</v>
      </c>
      <c r="D1045" s="28" t="s">
        <v>1036</v>
      </c>
      <c r="E1045" s="28" t="s">
        <v>870</v>
      </c>
      <c r="F1045" s="28" t="s">
        <v>826</v>
      </c>
      <c r="G1045" s="28">
        <v>9</v>
      </c>
      <c r="H1045" s="28" t="s">
        <v>1361</v>
      </c>
      <c r="I1045" s="28" t="s">
        <v>828</v>
      </c>
    </row>
    <row r="1046" spans="1:9" x14ac:dyDescent="0.35">
      <c r="A1046" t="s">
        <v>4202</v>
      </c>
      <c r="B1046" s="28" t="s">
        <v>1933</v>
      </c>
      <c r="C1046" s="71">
        <v>0.22</v>
      </c>
      <c r="D1046" s="28" t="s">
        <v>1143</v>
      </c>
      <c r="E1046" s="28" t="s">
        <v>890</v>
      </c>
      <c r="F1046" s="28" t="s">
        <v>826</v>
      </c>
      <c r="G1046" s="28">
        <v>9</v>
      </c>
      <c r="H1046" s="28" t="s">
        <v>1371</v>
      </c>
      <c r="I1046" s="28" t="s">
        <v>828</v>
      </c>
    </row>
    <row r="1047" spans="1:9" x14ac:dyDescent="0.35">
      <c r="A1047" t="s">
        <v>4203</v>
      </c>
      <c r="B1047" s="28" t="s">
        <v>1934</v>
      </c>
      <c r="C1047" s="71">
        <v>0.22</v>
      </c>
      <c r="D1047" s="28" t="s">
        <v>1143</v>
      </c>
      <c r="E1047" s="28" t="s">
        <v>890</v>
      </c>
      <c r="F1047" s="28" t="s">
        <v>826</v>
      </c>
      <c r="G1047" s="28">
        <v>9</v>
      </c>
      <c r="H1047" s="28" t="s">
        <v>1371</v>
      </c>
      <c r="I1047" s="28" t="s">
        <v>828</v>
      </c>
    </row>
    <row r="1048" spans="1:9" x14ac:dyDescent="0.35">
      <c r="A1048" t="s">
        <v>4205</v>
      </c>
      <c r="B1048" s="28" t="s">
        <v>1935</v>
      </c>
      <c r="C1048" s="71">
        <v>0.22</v>
      </c>
      <c r="D1048" s="28" t="s">
        <v>1143</v>
      </c>
      <c r="E1048" s="28" t="s">
        <v>890</v>
      </c>
      <c r="F1048" s="28" t="s">
        <v>826</v>
      </c>
      <c r="G1048" s="28">
        <v>9</v>
      </c>
      <c r="H1048" s="28" t="s">
        <v>1371</v>
      </c>
      <c r="I1048" s="28" t="s">
        <v>828</v>
      </c>
    </row>
    <row r="1049" spans="1:9" x14ac:dyDescent="0.35">
      <c r="A1049" t="s">
        <v>4209</v>
      </c>
      <c r="B1049" s="28" t="s">
        <v>1936</v>
      </c>
      <c r="C1049" s="71">
        <v>0.22</v>
      </c>
      <c r="D1049" s="28" t="s">
        <v>1143</v>
      </c>
      <c r="E1049" s="28" t="s">
        <v>890</v>
      </c>
      <c r="F1049" s="28" t="s">
        <v>826</v>
      </c>
      <c r="G1049" s="28">
        <v>9</v>
      </c>
      <c r="H1049" s="28" t="s">
        <v>1371</v>
      </c>
      <c r="I1049" s="28" t="s">
        <v>828</v>
      </c>
    </row>
    <row r="1050" spans="1:9" x14ac:dyDescent="0.35">
      <c r="A1050" t="s">
        <v>4211</v>
      </c>
      <c r="B1050" s="28" t="s">
        <v>1937</v>
      </c>
      <c r="C1050" s="71">
        <v>0.22</v>
      </c>
      <c r="D1050" s="28" t="s">
        <v>1143</v>
      </c>
      <c r="E1050" s="28" t="s">
        <v>890</v>
      </c>
      <c r="F1050" s="28" t="s">
        <v>826</v>
      </c>
      <c r="G1050" s="28">
        <v>9</v>
      </c>
      <c r="H1050" s="28" t="s">
        <v>1371</v>
      </c>
      <c r="I1050" s="28" t="s">
        <v>828</v>
      </c>
    </row>
    <row r="1051" spans="1:9" x14ac:dyDescent="0.35">
      <c r="A1051" t="s">
        <v>4213</v>
      </c>
      <c r="B1051" s="28" t="s">
        <v>1938</v>
      </c>
      <c r="C1051" s="71">
        <v>0.22</v>
      </c>
      <c r="D1051" s="28" t="s">
        <v>1143</v>
      </c>
      <c r="E1051" s="28" t="s">
        <v>890</v>
      </c>
      <c r="F1051" s="28" t="s">
        <v>826</v>
      </c>
      <c r="G1051" s="28">
        <v>9</v>
      </c>
      <c r="H1051" s="28" t="s">
        <v>1371</v>
      </c>
      <c r="I1051" s="28" t="s">
        <v>828</v>
      </c>
    </row>
    <row r="1052" spans="1:9" x14ac:dyDescent="0.35">
      <c r="A1052" t="s">
        <v>4217</v>
      </c>
      <c r="B1052" s="28" t="s">
        <v>1939</v>
      </c>
      <c r="C1052" s="71">
        <v>0.16</v>
      </c>
      <c r="D1052" s="28" t="s">
        <v>913</v>
      </c>
      <c r="E1052" s="28" t="s">
        <v>880</v>
      </c>
      <c r="F1052" s="28" t="s">
        <v>826</v>
      </c>
      <c r="G1052" s="28">
        <v>9</v>
      </c>
      <c r="H1052" s="28" t="s">
        <v>1080</v>
      </c>
      <c r="I1052" s="28" t="s">
        <v>828</v>
      </c>
    </row>
    <row r="1053" spans="1:9" x14ac:dyDescent="0.35">
      <c r="A1053" t="s">
        <v>4218</v>
      </c>
      <c r="B1053" s="28" t="s">
        <v>1940</v>
      </c>
      <c r="C1053" s="71">
        <v>0.33</v>
      </c>
      <c r="D1053" s="28" t="s">
        <v>876</v>
      </c>
      <c r="E1053" s="28" t="s">
        <v>932</v>
      </c>
      <c r="F1053" s="28" t="s">
        <v>826</v>
      </c>
      <c r="G1053" s="28">
        <v>9</v>
      </c>
      <c r="H1053" s="28" t="s">
        <v>1080</v>
      </c>
      <c r="I1053" s="28" t="s">
        <v>828</v>
      </c>
    </row>
    <row r="1054" spans="1:9" x14ac:dyDescent="0.35">
      <c r="A1054" t="s">
        <v>4219</v>
      </c>
      <c r="B1054" s="28" t="s">
        <v>1941</v>
      </c>
      <c r="C1054" s="71">
        <v>0.11</v>
      </c>
      <c r="D1054" s="28" t="s">
        <v>886</v>
      </c>
      <c r="E1054" s="28" t="s">
        <v>883</v>
      </c>
      <c r="F1054" s="28" t="s">
        <v>826</v>
      </c>
      <c r="G1054" s="28">
        <v>9</v>
      </c>
      <c r="H1054" s="28" t="s">
        <v>1080</v>
      </c>
      <c r="I1054" s="28" t="s">
        <v>828</v>
      </c>
    </row>
    <row r="1055" spans="1:9" x14ac:dyDescent="0.35">
      <c r="A1055" t="s">
        <v>4220</v>
      </c>
      <c r="B1055" s="28" t="s">
        <v>1942</v>
      </c>
      <c r="C1055" s="71">
        <v>0.11</v>
      </c>
      <c r="D1055" s="28" t="s">
        <v>886</v>
      </c>
      <c r="E1055" s="28" t="s">
        <v>883</v>
      </c>
      <c r="F1055" s="28" t="s">
        <v>826</v>
      </c>
      <c r="G1055" s="28">
        <v>9</v>
      </c>
      <c r="H1055" s="28" t="s">
        <v>1080</v>
      </c>
      <c r="I1055" s="28" t="s">
        <v>828</v>
      </c>
    </row>
    <row r="1056" spans="1:9" x14ac:dyDescent="0.35">
      <c r="A1056" t="s">
        <v>4222</v>
      </c>
      <c r="B1056" s="28" t="s">
        <v>1943</v>
      </c>
      <c r="C1056" s="71">
        <v>0.11</v>
      </c>
      <c r="D1056" s="28" t="s">
        <v>886</v>
      </c>
      <c r="E1056" s="28" t="s">
        <v>883</v>
      </c>
      <c r="F1056" s="28" t="s">
        <v>826</v>
      </c>
      <c r="G1056" s="28">
        <v>9</v>
      </c>
      <c r="H1056" s="28" t="s">
        <v>1080</v>
      </c>
      <c r="I1056" s="28" t="s">
        <v>828</v>
      </c>
    </row>
    <row r="1057" spans="1:9" x14ac:dyDescent="0.35">
      <c r="A1057" t="s">
        <v>4224</v>
      </c>
      <c r="B1057" s="28" t="s">
        <v>1944</v>
      </c>
      <c r="C1057" s="71">
        <v>0.11</v>
      </c>
      <c r="D1057" s="28" t="s">
        <v>886</v>
      </c>
      <c r="E1057" s="28" t="s">
        <v>883</v>
      </c>
      <c r="F1057" s="28" t="s">
        <v>826</v>
      </c>
      <c r="G1057" s="28">
        <v>9</v>
      </c>
      <c r="H1057" s="28" t="s">
        <v>1080</v>
      </c>
      <c r="I1057" s="28" t="s">
        <v>828</v>
      </c>
    </row>
    <row r="1058" spans="1:9" x14ac:dyDescent="0.35">
      <c r="A1058" t="s">
        <v>4225</v>
      </c>
      <c r="B1058" s="28" t="s">
        <v>1945</v>
      </c>
      <c r="C1058" s="71">
        <v>0.11</v>
      </c>
      <c r="D1058" s="28" t="s">
        <v>886</v>
      </c>
      <c r="E1058" s="28" t="s">
        <v>883</v>
      </c>
      <c r="F1058" s="28" t="s">
        <v>826</v>
      </c>
      <c r="G1058" s="28">
        <v>9</v>
      </c>
      <c r="H1058" s="28" t="s">
        <v>1080</v>
      </c>
      <c r="I1058" s="28" t="s">
        <v>828</v>
      </c>
    </row>
    <row r="1059" spans="1:9" x14ac:dyDescent="0.35">
      <c r="A1059" t="s">
        <v>4228</v>
      </c>
      <c r="B1059" s="28" t="s">
        <v>1946</v>
      </c>
      <c r="C1059" s="71">
        <v>0.16</v>
      </c>
      <c r="D1059" s="28" t="s">
        <v>913</v>
      </c>
      <c r="E1059" s="28" t="s">
        <v>880</v>
      </c>
      <c r="F1059" s="28" t="s">
        <v>826</v>
      </c>
      <c r="G1059" s="28">
        <v>9</v>
      </c>
      <c r="H1059" s="28" t="s">
        <v>1080</v>
      </c>
      <c r="I1059" s="28" t="s">
        <v>828</v>
      </c>
    </row>
    <row r="1060" spans="1:9" x14ac:dyDescent="0.35">
      <c r="A1060" t="s">
        <v>4231</v>
      </c>
      <c r="B1060" s="28" t="s">
        <v>1947</v>
      </c>
      <c r="C1060" s="71">
        <v>0.12</v>
      </c>
      <c r="D1060" s="28" t="s">
        <v>893</v>
      </c>
      <c r="E1060" s="28" t="s">
        <v>883</v>
      </c>
      <c r="F1060" s="28" t="s">
        <v>826</v>
      </c>
      <c r="G1060" s="28">
        <v>9</v>
      </c>
      <c r="H1060" s="28" t="s">
        <v>1080</v>
      </c>
      <c r="I1060" s="28" t="s">
        <v>828</v>
      </c>
    </row>
    <row r="1061" spans="1:9" x14ac:dyDescent="0.35">
      <c r="A1061" t="s">
        <v>4232</v>
      </c>
      <c r="B1061" s="28" t="s">
        <v>1948</v>
      </c>
      <c r="C1061" s="71">
        <v>0.12</v>
      </c>
      <c r="D1061" s="28" t="s">
        <v>893</v>
      </c>
      <c r="E1061" s="28" t="s">
        <v>883</v>
      </c>
      <c r="F1061" s="28" t="s">
        <v>826</v>
      </c>
      <c r="G1061" s="28">
        <v>9</v>
      </c>
      <c r="H1061" s="28" t="s">
        <v>1080</v>
      </c>
      <c r="I1061" s="28" t="s">
        <v>828</v>
      </c>
    </row>
    <row r="1062" spans="1:9" x14ac:dyDescent="0.35">
      <c r="A1062" t="s">
        <v>4233</v>
      </c>
      <c r="B1062" s="28" t="s">
        <v>1949</v>
      </c>
      <c r="C1062" s="71">
        <v>0.12</v>
      </c>
      <c r="D1062" s="28" t="s">
        <v>893</v>
      </c>
      <c r="E1062" s="28" t="s">
        <v>883</v>
      </c>
      <c r="F1062" s="28" t="s">
        <v>826</v>
      </c>
      <c r="G1062" s="28">
        <v>9</v>
      </c>
      <c r="H1062" s="28" t="s">
        <v>1080</v>
      </c>
      <c r="I1062" s="28" t="s">
        <v>828</v>
      </c>
    </row>
    <row r="1063" spans="1:9" x14ac:dyDescent="0.35">
      <c r="A1063" t="s">
        <v>4234</v>
      </c>
      <c r="B1063" s="28" t="s">
        <v>1950</v>
      </c>
      <c r="C1063" s="71">
        <v>0.12</v>
      </c>
      <c r="D1063" s="28" t="s">
        <v>893</v>
      </c>
      <c r="E1063" s="28" t="s">
        <v>883</v>
      </c>
      <c r="F1063" s="28" t="s">
        <v>826</v>
      </c>
      <c r="G1063" s="28">
        <v>9</v>
      </c>
      <c r="H1063" s="28" t="s">
        <v>1080</v>
      </c>
      <c r="I1063" s="28" t="s">
        <v>828</v>
      </c>
    </row>
    <row r="1064" spans="1:9" x14ac:dyDescent="0.35">
      <c r="A1064" t="s">
        <v>4235</v>
      </c>
      <c r="B1064" s="28" t="s">
        <v>1951</v>
      </c>
      <c r="C1064" s="71">
        <v>0.12</v>
      </c>
      <c r="D1064" s="28" t="s">
        <v>893</v>
      </c>
      <c r="E1064" s="28" t="s">
        <v>883</v>
      </c>
      <c r="F1064" s="28" t="s">
        <v>826</v>
      </c>
      <c r="G1064" s="28">
        <v>9</v>
      </c>
      <c r="H1064" s="28" t="s">
        <v>1080</v>
      </c>
      <c r="I1064" s="28" t="s">
        <v>828</v>
      </c>
    </row>
    <row r="1065" spans="1:9" x14ac:dyDescent="0.35">
      <c r="A1065" t="s">
        <v>4239</v>
      </c>
      <c r="B1065" s="28" t="s">
        <v>1952</v>
      </c>
      <c r="C1065" s="71">
        <v>0.12</v>
      </c>
      <c r="D1065" s="28" t="s">
        <v>893</v>
      </c>
      <c r="E1065" s="28" t="s">
        <v>883</v>
      </c>
      <c r="F1065" s="28" t="s">
        <v>826</v>
      </c>
      <c r="G1065" s="28">
        <v>9</v>
      </c>
      <c r="H1065" s="28" t="s">
        <v>1080</v>
      </c>
      <c r="I1065" s="28" t="s">
        <v>828</v>
      </c>
    </row>
    <row r="1066" spans="1:9" x14ac:dyDescent="0.35">
      <c r="A1066" t="s">
        <v>4240</v>
      </c>
      <c r="B1066" s="28" t="s">
        <v>1953</v>
      </c>
      <c r="C1066" s="71">
        <v>0.12</v>
      </c>
      <c r="D1066" s="28" t="s">
        <v>893</v>
      </c>
      <c r="E1066" s="28" t="s">
        <v>883</v>
      </c>
      <c r="F1066" s="28" t="s">
        <v>826</v>
      </c>
      <c r="G1066" s="28">
        <v>9</v>
      </c>
      <c r="H1066" s="28" t="s">
        <v>1080</v>
      </c>
      <c r="I1066" s="28" t="s">
        <v>828</v>
      </c>
    </row>
    <row r="1067" spans="1:9" x14ac:dyDescent="0.35">
      <c r="A1067" t="s">
        <v>4244</v>
      </c>
      <c r="B1067" s="28" t="s">
        <v>1954</v>
      </c>
      <c r="C1067" s="71">
        <v>0.24</v>
      </c>
      <c r="D1067" s="28" t="s">
        <v>915</v>
      </c>
      <c r="E1067" s="28" t="s">
        <v>913</v>
      </c>
      <c r="F1067" s="28" t="s">
        <v>826</v>
      </c>
      <c r="G1067" s="28">
        <v>10</v>
      </c>
      <c r="H1067" s="28" t="s">
        <v>1361</v>
      </c>
      <c r="I1067" s="28" t="s">
        <v>828</v>
      </c>
    </row>
    <row r="1068" spans="1:9" x14ac:dyDescent="0.35">
      <c r="A1068" t="s">
        <v>4245</v>
      </c>
      <c r="B1068" s="28" t="s">
        <v>1955</v>
      </c>
      <c r="C1068" s="71">
        <v>0.24</v>
      </c>
      <c r="D1068" s="28" t="s">
        <v>915</v>
      </c>
      <c r="E1068" s="28" t="s">
        <v>913</v>
      </c>
      <c r="F1068" s="28" t="s">
        <v>826</v>
      </c>
      <c r="G1068" s="28">
        <v>10</v>
      </c>
      <c r="H1068" s="28" t="s">
        <v>1361</v>
      </c>
      <c r="I1068" s="28" t="s">
        <v>828</v>
      </c>
    </row>
    <row r="1069" spans="1:9" x14ac:dyDescent="0.35">
      <c r="A1069" t="s">
        <v>4246</v>
      </c>
      <c r="B1069" s="28" t="s">
        <v>1956</v>
      </c>
      <c r="C1069" s="71">
        <v>0.24</v>
      </c>
      <c r="D1069" s="28" t="s">
        <v>915</v>
      </c>
      <c r="E1069" s="28" t="s">
        <v>913</v>
      </c>
      <c r="F1069" s="28" t="s">
        <v>826</v>
      </c>
      <c r="G1069" s="28">
        <v>10</v>
      </c>
      <c r="H1069" s="28" t="s">
        <v>1361</v>
      </c>
      <c r="I1069" s="28" t="s">
        <v>828</v>
      </c>
    </row>
    <row r="1070" spans="1:9" x14ac:dyDescent="0.35">
      <c r="A1070" t="s">
        <v>4247</v>
      </c>
      <c r="B1070" s="28" t="s">
        <v>1957</v>
      </c>
      <c r="C1070" s="71">
        <v>0.24</v>
      </c>
      <c r="D1070" s="28" t="s">
        <v>915</v>
      </c>
      <c r="E1070" s="28" t="s">
        <v>913</v>
      </c>
      <c r="F1070" s="28" t="s">
        <v>826</v>
      </c>
      <c r="G1070" s="28">
        <v>10</v>
      </c>
      <c r="H1070" s="28" t="s">
        <v>1361</v>
      </c>
      <c r="I1070" s="28" t="s">
        <v>828</v>
      </c>
    </row>
    <row r="1071" spans="1:9" x14ac:dyDescent="0.35">
      <c r="A1071" t="s">
        <v>4248</v>
      </c>
      <c r="B1071" s="28" t="s">
        <v>1958</v>
      </c>
      <c r="C1071" s="71">
        <v>0.31</v>
      </c>
      <c r="D1071" s="28" t="s">
        <v>932</v>
      </c>
      <c r="E1071" s="28" t="s">
        <v>901</v>
      </c>
      <c r="F1071" s="28" t="s">
        <v>826</v>
      </c>
      <c r="G1071" s="28">
        <v>10</v>
      </c>
      <c r="H1071" s="28" t="s">
        <v>1361</v>
      </c>
      <c r="I1071" s="28" t="s">
        <v>828</v>
      </c>
    </row>
    <row r="1072" spans="1:9" x14ac:dyDescent="0.35">
      <c r="A1072" t="s">
        <v>4251</v>
      </c>
      <c r="B1072" s="28" t="s">
        <v>1959</v>
      </c>
      <c r="C1072" s="71">
        <v>0.24</v>
      </c>
      <c r="D1072" s="28" t="s">
        <v>915</v>
      </c>
      <c r="E1072" s="28" t="s">
        <v>913</v>
      </c>
      <c r="F1072" s="28" t="s">
        <v>826</v>
      </c>
      <c r="G1072" s="28">
        <v>10</v>
      </c>
      <c r="H1072" s="28" t="s">
        <v>1361</v>
      </c>
      <c r="I1072" s="28" t="s">
        <v>828</v>
      </c>
    </row>
    <row r="1073" spans="1:9" x14ac:dyDescent="0.35">
      <c r="A1073" t="s">
        <v>4252</v>
      </c>
      <c r="B1073" s="28" t="s">
        <v>1960</v>
      </c>
      <c r="C1073" s="71">
        <v>0.24</v>
      </c>
      <c r="D1073" s="28" t="s">
        <v>915</v>
      </c>
      <c r="E1073" s="28" t="s">
        <v>913</v>
      </c>
      <c r="F1073" s="28" t="s">
        <v>826</v>
      </c>
      <c r="G1073" s="28">
        <v>10</v>
      </c>
      <c r="H1073" s="28" t="s">
        <v>1361</v>
      </c>
      <c r="I1073" s="28" t="s">
        <v>828</v>
      </c>
    </row>
    <row r="1074" spans="1:9" x14ac:dyDescent="0.35">
      <c r="A1074" t="s">
        <v>4257</v>
      </c>
      <c r="B1074" s="28" t="s">
        <v>1961</v>
      </c>
      <c r="C1074" s="71">
        <v>0.24</v>
      </c>
      <c r="D1074" s="28" t="s">
        <v>915</v>
      </c>
      <c r="E1074" s="28" t="s">
        <v>913</v>
      </c>
      <c r="F1074" s="28" t="s">
        <v>826</v>
      </c>
      <c r="G1074" s="28">
        <v>10</v>
      </c>
      <c r="H1074" s="28" t="s">
        <v>1361</v>
      </c>
      <c r="I1074" s="28" t="s">
        <v>828</v>
      </c>
    </row>
    <row r="1075" spans="1:9" x14ac:dyDescent="0.35">
      <c r="A1075" t="s">
        <v>4258</v>
      </c>
      <c r="B1075" s="28" t="s">
        <v>1962</v>
      </c>
      <c r="C1075" s="71">
        <v>0.31</v>
      </c>
      <c r="D1075" s="28" t="s">
        <v>932</v>
      </c>
      <c r="E1075" s="28" t="s">
        <v>901</v>
      </c>
      <c r="F1075" s="28" t="s">
        <v>826</v>
      </c>
      <c r="G1075" s="28">
        <v>10</v>
      </c>
      <c r="H1075" s="28" t="s">
        <v>1361</v>
      </c>
      <c r="I1075" s="28" t="s">
        <v>828</v>
      </c>
    </row>
    <row r="1076" spans="1:9" x14ac:dyDescent="0.35">
      <c r="A1076" t="s">
        <v>4261</v>
      </c>
      <c r="B1076" s="28" t="s">
        <v>1963</v>
      </c>
      <c r="C1076" s="71">
        <v>0.24</v>
      </c>
      <c r="D1076" s="28" t="s">
        <v>915</v>
      </c>
      <c r="E1076" s="28" t="s">
        <v>913</v>
      </c>
      <c r="F1076" s="28" t="s">
        <v>826</v>
      </c>
      <c r="G1076" s="28">
        <v>10</v>
      </c>
      <c r="H1076" s="28" t="s">
        <v>1361</v>
      </c>
      <c r="I1076" s="28" t="s">
        <v>828</v>
      </c>
    </row>
    <row r="1077" spans="1:9" x14ac:dyDescent="0.35">
      <c r="A1077" t="s">
        <v>4262</v>
      </c>
      <c r="B1077" s="28" t="s">
        <v>1964</v>
      </c>
      <c r="C1077" s="71">
        <v>0.31</v>
      </c>
      <c r="D1077" s="28" t="s">
        <v>932</v>
      </c>
      <c r="E1077" s="28" t="s">
        <v>901</v>
      </c>
      <c r="F1077" s="28" t="s">
        <v>826</v>
      </c>
      <c r="G1077" s="28">
        <v>10</v>
      </c>
      <c r="H1077" s="28" t="s">
        <v>1361</v>
      </c>
      <c r="I1077" s="28" t="s">
        <v>828</v>
      </c>
    </row>
    <row r="1078" spans="1:9" x14ac:dyDescent="0.35">
      <c r="A1078" t="s">
        <v>4266</v>
      </c>
      <c r="B1078" s="28" t="s">
        <v>1965</v>
      </c>
      <c r="C1078" s="71">
        <v>0.2</v>
      </c>
      <c r="D1078" s="28" t="s">
        <v>901</v>
      </c>
      <c r="E1078" s="28" t="s">
        <v>913</v>
      </c>
      <c r="F1078" s="28" t="s">
        <v>826</v>
      </c>
      <c r="G1078" s="28">
        <v>10</v>
      </c>
      <c r="H1078" s="28" t="s">
        <v>1361</v>
      </c>
      <c r="I1078" s="28" t="s">
        <v>1022</v>
      </c>
    </row>
    <row r="1079" spans="1:9" x14ac:dyDescent="0.35">
      <c r="A1079" t="s">
        <v>4268</v>
      </c>
      <c r="B1079" s="28" t="s">
        <v>1966</v>
      </c>
      <c r="C1079" s="71">
        <v>0.2</v>
      </c>
      <c r="D1079" s="28" t="s">
        <v>901</v>
      </c>
      <c r="E1079" s="28" t="s">
        <v>913</v>
      </c>
      <c r="F1079" s="28" t="s">
        <v>826</v>
      </c>
      <c r="G1079" s="28">
        <v>10</v>
      </c>
      <c r="H1079" s="28" t="s">
        <v>1361</v>
      </c>
      <c r="I1079" s="28" t="s">
        <v>1022</v>
      </c>
    </row>
    <row r="1080" spans="1:9" x14ac:dyDescent="0.35">
      <c r="A1080" t="s">
        <v>4269</v>
      </c>
      <c r="B1080" s="28" t="s">
        <v>1967</v>
      </c>
      <c r="C1080" s="71">
        <v>0.2</v>
      </c>
      <c r="D1080" s="28" t="s">
        <v>901</v>
      </c>
      <c r="E1080" s="28" t="s">
        <v>913</v>
      </c>
      <c r="F1080" s="28" t="s">
        <v>826</v>
      </c>
      <c r="G1080" s="28">
        <v>10</v>
      </c>
      <c r="H1080" s="28" t="s">
        <v>1361</v>
      </c>
      <c r="I1080" s="28" t="s">
        <v>1022</v>
      </c>
    </row>
    <row r="1081" spans="1:9" x14ac:dyDescent="0.35">
      <c r="A1081" t="s">
        <v>4270</v>
      </c>
      <c r="B1081" s="28" t="s">
        <v>1968</v>
      </c>
      <c r="C1081" s="71">
        <v>0.2</v>
      </c>
      <c r="D1081" s="28" t="s">
        <v>901</v>
      </c>
      <c r="E1081" s="28" t="s">
        <v>913</v>
      </c>
      <c r="F1081" s="28" t="s">
        <v>826</v>
      </c>
      <c r="G1081" s="28">
        <v>9</v>
      </c>
      <c r="H1081" s="28" t="s">
        <v>1361</v>
      </c>
      <c r="I1081" s="28" t="s">
        <v>1022</v>
      </c>
    </row>
    <row r="1082" spans="1:9" x14ac:dyDescent="0.35">
      <c r="A1082" t="s">
        <v>4273</v>
      </c>
      <c r="B1082" s="28" t="s">
        <v>1969</v>
      </c>
      <c r="C1082" s="71">
        <v>0.2</v>
      </c>
      <c r="D1082" s="28" t="s">
        <v>901</v>
      </c>
      <c r="E1082" s="28" t="s">
        <v>913</v>
      </c>
      <c r="F1082" s="28" t="s">
        <v>826</v>
      </c>
      <c r="G1082" s="28">
        <v>10</v>
      </c>
      <c r="H1082" s="28" t="s">
        <v>1361</v>
      </c>
      <c r="I1082" s="28" t="s">
        <v>1022</v>
      </c>
    </row>
    <row r="1083" spans="1:9" x14ac:dyDescent="0.35">
      <c r="A1083" t="s">
        <v>4274</v>
      </c>
      <c r="B1083" s="28" t="s">
        <v>1970</v>
      </c>
      <c r="C1083" s="71">
        <v>0.2</v>
      </c>
      <c r="D1083" s="28" t="s">
        <v>901</v>
      </c>
      <c r="E1083" s="28" t="s">
        <v>913</v>
      </c>
      <c r="F1083" s="28" t="s">
        <v>826</v>
      </c>
      <c r="G1083" s="28">
        <v>10</v>
      </c>
      <c r="H1083" s="28" t="s">
        <v>1361</v>
      </c>
      <c r="I1083" s="28" t="s">
        <v>1022</v>
      </c>
    </row>
    <row r="1084" spans="1:9" x14ac:dyDescent="0.35">
      <c r="A1084" t="s">
        <v>4276</v>
      </c>
      <c r="B1084" s="28" t="s">
        <v>1971</v>
      </c>
      <c r="C1084" s="71">
        <v>0.2</v>
      </c>
      <c r="D1084" s="28" t="s">
        <v>901</v>
      </c>
      <c r="E1084" s="28" t="s">
        <v>913</v>
      </c>
      <c r="F1084" s="28" t="s">
        <v>826</v>
      </c>
      <c r="G1084" s="28">
        <v>10</v>
      </c>
      <c r="H1084" s="28" t="s">
        <v>1361</v>
      </c>
      <c r="I1084" s="28" t="s">
        <v>1022</v>
      </c>
    </row>
    <row r="1085" spans="1:9" x14ac:dyDescent="0.35">
      <c r="A1085" t="s">
        <v>4278</v>
      </c>
      <c r="B1085" s="28" t="s">
        <v>1972</v>
      </c>
      <c r="C1085" s="71">
        <v>0.2</v>
      </c>
      <c r="D1085" s="28" t="s">
        <v>901</v>
      </c>
      <c r="E1085" s="28" t="s">
        <v>913</v>
      </c>
      <c r="F1085" s="28" t="s">
        <v>826</v>
      </c>
      <c r="G1085" s="28">
        <v>9</v>
      </c>
      <c r="H1085" s="28" t="s">
        <v>1361</v>
      </c>
      <c r="I1085" s="28" t="s">
        <v>1022</v>
      </c>
    </row>
    <row r="1086" spans="1:9" x14ac:dyDescent="0.35">
      <c r="A1086" t="s">
        <v>4279</v>
      </c>
      <c r="B1086" s="28" t="s">
        <v>1973</v>
      </c>
      <c r="C1086" s="71">
        <v>0.2</v>
      </c>
      <c r="D1086" s="28" t="s">
        <v>901</v>
      </c>
      <c r="E1086" s="28" t="s">
        <v>913</v>
      </c>
      <c r="F1086" s="28" t="s">
        <v>826</v>
      </c>
      <c r="G1086" s="28">
        <v>10</v>
      </c>
      <c r="H1086" s="28" t="s">
        <v>1361</v>
      </c>
      <c r="I1086" s="28" t="s">
        <v>1022</v>
      </c>
    </row>
    <row r="1087" spans="1:9" x14ac:dyDescent="0.35">
      <c r="A1087" t="s">
        <v>4281</v>
      </c>
      <c r="B1087" s="28" t="s">
        <v>1974</v>
      </c>
      <c r="C1087" s="71">
        <v>0.2</v>
      </c>
      <c r="D1087" s="28" t="s">
        <v>901</v>
      </c>
      <c r="E1087" s="28" t="s">
        <v>913</v>
      </c>
      <c r="F1087" s="28" t="s">
        <v>826</v>
      </c>
      <c r="G1087" s="28">
        <v>9</v>
      </c>
      <c r="H1087" s="28" t="s">
        <v>1361</v>
      </c>
      <c r="I1087" s="28" t="s">
        <v>1022</v>
      </c>
    </row>
    <row r="1088" spans="1:9" x14ac:dyDescent="0.35">
      <c r="A1088" t="s">
        <v>4282</v>
      </c>
      <c r="B1088" s="28" t="s">
        <v>1975</v>
      </c>
      <c r="C1088" s="71">
        <v>0.2</v>
      </c>
      <c r="D1088" s="28" t="s">
        <v>901</v>
      </c>
      <c r="E1088" s="28" t="s">
        <v>913</v>
      </c>
      <c r="F1088" s="28" t="s">
        <v>826</v>
      </c>
      <c r="G1088" s="28">
        <v>10</v>
      </c>
      <c r="H1088" s="28" t="s">
        <v>1361</v>
      </c>
      <c r="I1088" s="28" t="s">
        <v>1022</v>
      </c>
    </row>
    <row r="1089" spans="1:9" x14ac:dyDescent="0.35">
      <c r="A1089" t="s">
        <v>4283</v>
      </c>
      <c r="B1089" s="28" t="s">
        <v>1976</v>
      </c>
      <c r="C1089" s="71">
        <v>0.2</v>
      </c>
      <c r="D1089" s="28" t="s">
        <v>901</v>
      </c>
      <c r="E1089" s="28" t="s">
        <v>913</v>
      </c>
      <c r="F1089" s="28" t="s">
        <v>826</v>
      </c>
      <c r="G1089" s="28">
        <v>9</v>
      </c>
      <c r="H1089" s="28" t="s">
        <v>1331</v>
      </c>
      <c r="I1089" s="28" t="s">
        <v>1022</v>
      </c>
    </row>
    <row r="1090" spans="1:9" x14ac:dyDescent="0.35">
      <c r="A1090" t="s">
        <v>4288</v>
      </c>
      <c r="B1090" s="28" t="s">
        <v>1977</v>
      </c>
      <c r="C1090" s="71">
        <v>0.27</v>
      </c>
      <c r="D1090" s="28" t="s">
        <v>1308</v>
      </c>
      <c r="E1090" s="28" t="s">
        <v>1115</v>
      </c>
      <c r="F1090" s="28" t="s">
        <v>826</v>
      </c>
      <c r="G1090" s="28">
        <v>10</v>
      </c>
      <c r="H1090" s="28" t="s">
        <v>1361</v>
      </c>
      <c r="I1090" s="28" t="s">
        <v>828</v>
      </c>
    </row>
    <row r="1091" spans="1:9" x14ac:dyDescent="0.35">
      <c r="A1091" t="s">
        <v>4289</v>
      </c>
      <c r="B1091" s="28" t="s">
        <v>1978</v>
      </c>
      <c r="C1091" s="71">
        <v>0.27</v>
      </c>
      <c r="D1091" s="28" t="s">
        <v>1308</v>
      </c>
      <c r="E1091" s="28" t="s">
        <v>1115</v>
      </c>
      <c r="F1091" s="28" t="s">
        <v>826</v>
      </c>
      <c r="G1091" s="28">
        <v>10</v>
      </c>
      <c r="H1091" s="28" t="s">
        <v>1361</v>
      </c>
      <c r="I1091" s="28" t="s">
        <v>828</v>
      </c>
    </row>
    <row r="1092" spans="1:9" x14ac:dyDescent="0.35">
      <c r="A1092" t="s">
        <v>4290</v>
      </c>
      <c r="B1092" s="28" t="s">
        <v>1979</v>
      </c>
      <c r="C1092" s="71">
        <v>0.3</v>
      </c>
      <c r="D1092" s="28" t="s">
        <v>857</v>
      </c>
      <c r="E1092" s="28" t="s">
        <v>977</v>
      </c>
      <c r="F1092" s="28" t="s">
        <v>826</v>
      </c>
      <c r="G1092" s="28">
        <v>9</v>
      </c>
      <c r="H1092" s="28" t="s">
        <v>1361</v>
      </c>
      <c r="I1092" s="28" t="s">
        <v>828</v>
      </c>
    </row>
    <row r="1093" spans="1:9" x14ac:dyDescent="0.35">
      <c r="A1093" t="s">
        <v>4291</v>
      </c>
      <c r="B1093" s="28" t="s">
        <v>1980</v>
      </c>
      <c r="C1093" s="71">
        <v>0.27</v>
      </c>
      <c r="D1093" s="28" t="s">
        <v>1308</v>
      </c>
      <c r="E1093" s="28" t="s">
        <v>1115</v>
      </c>
      <c r="F1093" s="28" t="s">
        <v>826</v>
      </c>
      <c r="G1093" s="28">
        <v>10</v>
      </c>
      <c r="H1093" s="28" t="s">
        <v>1361</v>
      </c>
      <c r="I1093" s="28" t="s">
        <v>828</v>
      </c>
    </row>
    <row r="1094" spans="1:9" x14ac:dyDescent="0.35">
      <c r="A1094" t="s">
        <v>4292</v>
      </c>
      <c r="B1094" s="28" t="s">
        <v>1981</v>
      </c>
      <c r="C1094" s="71">
        <v>0.3</v>
      </c>
      <c r="D1094" s="28" t="s">
        <v>857</v>
      </c>
      <c r="E1094" s="28" t="s">
        <v>977</v>
      </c>
      <c r="F1094" s="28" t="s">
        <v>826</v>
      </c>
      <c r="G1094" s="28">
        <v>9</v>
      </c>
      <c r="H1094" s="28" t="s">
        <v>1361</v>
      </c>
      <c r="I1094" s="28" t="s">
        <v>828</v>
      </c>
    </row>
    <row r="1095" spans="1:9" x14ac:dyDescent="0.35">
      <c r="A1095" t="s">
        <v>4295</v>
      </c>
      <c r="B1095" s="28" t="s">
        <v>1982</v>
      </c>
      <c r="C1095" s="71">
        <v>0.2</v>
      </c>
      <c r="D1095" s="28" t="s">
        <v>901</v>
      </c>
      <c r="E1095" s="28" t="s">
        <v>913</v>
      </c>
      <c r="F1095" s="28" t="s">
        <v>826</v>
      </c>
      <c r="G1095" s="28">
        <v>10</v>
      </c>
      <c r="H1095" s="28" t="s">
        <v>1361</v>
      </c>
      <c r="I1095" s="28" t="s">
        <v>1022</v>
      </c>
    </row>
    <row r="1096" spans="1:9" x14ac:dyDescent="0.35">
      <c r="A1096" t="s">
        <v>4296</v>
      </c>
      <c r="B1096" s="28" t="s">
        <v>1983</v>
      </c>
      <c r="C1096" s="71">
        <v>0.2</v>
      </c>
      <c r="D1096" s="28" t="s">
        <v>901</v>
      </c>
      <c r="E1096" s="28" t="s">
        <v>913</v>
      </c>
      <c r="F1096" s="28" t="s">
        <v>826</v>
      </c>
      <c r="G1096" s="28">
        <v>9</v>
      </c>
      <c r="H1096" s="28" t="s">
        <v>1361</v>
      </c>
      <c r="I1096" s="28" t="s">
        <v>1022</v>
      </c>
    </row>
    <row r="1097" spans="1:9" x14ac:dyDescent="0.35">
      <c r="A1097" t="s">
        <v>4299</v>
      </c>
      <c r="B1097" s="28" t="s">
        <v>1984</v>
      </c>
      <c r="C1097" s="71">
        <v>0.27</v>
      </c>
      <c r="D1097" s="28" t="s">
        <v>1308</v>
      </c>
      <c r="E1097" s="28" t="s">
        <v>1115</v>
      </c>
      <c r="F1097" s="28" t="s">
        <v>826</v>
      </c>
      <c r="G1097" s="28">
        <v>10</v>
      </c>
      <c r="H1097" s="28" t="s">
        <v>1361</v>
      </c>
      <c r="I1097" s="28" t="s">
        <v>828</v>
      </c>
    </row>
    <row r="1098" spans="1:9" x14ac:dyDescent="0.35">
      <c r="A1098" t="s">
        <v>4300</v>
      </c>
      <c r="B1098" s="28" t="s">
        <v>1985</v>
      </c>
      <c r="C1098" s="71">
        <v>0.3</v>
      </c>
      <c r="D1098" s="28" t="s">
        <v>857</v>
      </c>
      <c r="E1098" s="28" t="s">
        <v>977</v>
      </c>
      <c r="F1098" s="28" t="s">
        <v>826</v>
      </c>
      <c r="G1098" s="28">
        <v>9</v>
      </c>
      <c r="H1098" s="28" t="s">
        <v>1361</v>
      </c>
      <c r="I1098" s="28" t="s">
        <v>828</v>
      </c>
    </row>
    <row r="1099" spans="1:9" x14ac:dyDescent="0.35">
      <c r="A1099" t="s">
        <v>4305</v>
      </c>
      <c r="B1099" s="28" t="s">
        <v>1986</v>
      </c>
      <c r="C1099" s="71">
        <v>0.24</v>
      </c>
      <c r="D1099" s="28" t="s">
        <v>915</v>
      </c>
      <c r="E1099" s="28" t="s">
        <v>913</v>
      </c>
      <c r="F1099" s="28" t="s">
        <v>826</v>
      </c>
      <c r="G1099" s="28">
        <v>10</v>
      </c>
      <c r="H1099" s="28" t="s">
        <v>1361</v>
      </c>
      <c r="I1099" s="28" t="s">
        <v>828</v>
      </c>
    </row>
    <row r="1100" spans="1:9" x14ac:dyDescent="0.35">
      <c r="A1100" t="s">
        <v>4306</v>
      </c>
      <c r="B1100" s="28" t="s">
        <v>1987</v>
      </c>
      <c r="C1100" s="71">
        <v>0.31</v>
      </c>
      <c r="D1100" s="28" t="s">
        <v>932</v>
      </c>
      <c r="E1100" s="28" t="s">
        <v>901</v>
      </c>
      <c r="F1100" s="28" t="s">
        <v>826</v>
      </c>
      <c r="G1100" s="28">
        <v>9</v>
      </c>
      <c r="H1100" s="28" t="s">
        <v>1361</v>
      </c>
      <c r="I1100" s="28" t="s">
        <v>828</v>
      </c>
    </row>
    <row r="1101" spans="1:9" x14ac:dyDescent="0.35">
      <c r="A1101" t="s">
        <v>4307</v>
      </c>
      <c r="B1101" s="28" t="s">
        <v>1988</v>
      </c>
      <c r="C1101" s="71">
        <v>0.24</v>
      </c>
      <c r="D1101" s="28" t="s">
        <v>915</v>
      </c>
      <c r="E1101" s="28" t="s">
        <v>913</v>
      </c>
      <c r="F1101" s="28" t="s">
        <v>826</v>
      </c>
      <c r="G1101" s="28">
        <v>10</v>
      </c>
      <c r="H1101" s="28" t="s">
        <v>1361</v>
      </c>
      <c r="I1101" s="28" t="s">
        <v>828</v>
      </c>
    </row>
    <row r="1102" spans="1:9" x14ac:dyDescent="0.35">
      <c r="A1102" t="s">
        <v>4309</v>
      </c>
      <c r="B1102" s="28" t="s">
        <v>1989</v>
      </c>
      <c r="C1102" s="71">
        <v>0.31</v>
      </c>
      <c r="D1102" s="28" t="s">
        <v>932</v>
      </c>
      <c r="E1102" s="28" t="s">
        <v>901</v>
      </c>
      <c r="F1102" s="28" t="s">
        <v>826</v>
      </c>
      <c r="G1102" s="28">
        <v>9</v>
      </c>
      <c r="H1102" s="28" t="s">
        <v>1361</v>
      </c>
      <c r="I1102" s="28" t="s">
        <v>828</v>
      </c>
    </row>
    <row r="1103" spans="1:9" x14ac:dyDescent="0.35">
      <c r="A1103" t="s">
        <v>4314</v>
      </c>
      <c r="B1103" s="28" t="s">
        <v>1990</v>
      </c>
      <c r="C1103" s="71">
        <v>0.27</v>
      </c>
      <c r="D1103" s="28" t="s">
        <v>1308</v>
      </c>
      <c r="E1103" s="28" t="s">
        <v>1115</v>
      </c>
      <c r="F1103" s="28" t="s">
        <v>826</v>
      </c>
      <c r="G1103" s="28">
        <v>10</v>
      </c>
      <c r="H1103" s="28" t="s">
        <v>1361</v>
      </c>
      <c r="I1103" s="28" t="s">
        <v>828</v>
      </c>
    </row>
    <row r="1104" spans="1:9" x14ac:dyDescent="0.35">
      <c r="A1104" t="s">
        <v>4315</v>
      </c>
      <c r="B1104" s="28" t="s">
        <v>1991</v>
      </c>
      <c r="C1104" s="71">
        <v>0.31</v>
      </c>
      <c r="D1104" s="28" t="s">
        <v>932</v>
      </c>
      <c r="E1104" s="28" t="s">
        <v>913</v>
      </c>
      <c r="F1104" s="28" t="s">
        <v>826</v>
      </c>
      <c r="G1104" s="28">
        <v>9</v>
      </c>
      <c r="H1104" s="28" t="s">
        <v>1361</v>
      </c>
      <c r="I1104" s="28" t="s">
        <v>828</v>
      </c>
    </row>
    <row r="1105" spans="1:9" x14ac:dyDescent="0.35">
      <c r="A1105" t="s">
        <v>4318</v>
      </c>
      <c r="B1105" s="28" t="s">
        <v>1992</v>
      </c>
      <c r="C1105" s="71">
        <v>0.2</v>
      </c>
      <c r="D1105" s="28" t="s">
        <v>901</v>
      </c>
      <c r="E1105" s="28" t="s">
        <v>913</v>
      </c>
      <c r="F1105" s="28" t="s">
        <v>826</v>
      </c>
      <c r="G1105" s="28">
        <v>10</v>
      </c>
      <c r="H1105" s="28" t="s">
        <v>1361</v>
      </c>
      <c r="I1105" s="28" t="s">
        <v>1022</v>
      </c>
    </row>
    <row r="1106" spans="1:9" x14ac:dyDescent="0.35">
      <c r="A1106" t="s">
        <v>4319</v>
      </c>
      <c r="B1106" s="28" t="s">
        <v>1993</v>
      </c>
      <c r="C1106" s="71">
        <v>0.2</v>
      </c>
      <c r="D1106" s="28" t="s">
        <v>901</v>
      </c>
      <c r="E1106" s="28" t="s">
        <v>913</v>
      </c>
      <c r="F1106" s="28" t="s">
        <v>826</v>
      </c>
      <c r="G1106" s="28">
        <v>10</v>
      </c>
      <c r="H1106" s="28" t="s">
        <v>1361</v>
      </c>
      <c r="I1106" s="28" t="s">
        <v>1022</v>
      </c>
    </row>
    <row r="1107" spans="1:9" x14ac:dyDescent="0.35">
      <c r="A1107" t="s">
        <v>4320</v>
      </c>
      <c r="B1107" s="28" t="s">
        <v>1994</v>
      </c>
      <c r="C1107" s="71">
        <v>0.2</v>
      </c>
      <c r="D1107" s="28" t="s">
        <v>901</v>
      </c>
      <c r="E1107" s="28" t="s">
        <v>913</v>
      </c>
      <c r="F1107" s="28" t="s">
        <v>826</v>
      </c>
      <c r="G1107" s="28">
        <v>9</v>
      </c>
      <c r="H1107" s="28" t="s">
        <v>1361</v>
      </c>
      <c r="I1107" s="28" t="s">
        <v>1022</v>
      </c>
    </row>
    <row r="1108" spans="1:9" x14ac:dyDescent="0.35">
      <c r="A1108" t="s">
        <v>4321</v>
      </c>
      <c r="B1108" s="28" t="s">
        <v>1995</v>
      </c>
      <c r="C1108" s="71">
        <v>0.2</v>
      </c>
      <c r="D1108" s="28" t="s">
        <v>901</v>
      </c>
      <c r="E1108" s="28" t="s">
        <v>913</v>
      </c>
      <c r="F1108" s="28" t="s">
        <v>826</v>
      </c>
      <c r="G1108" s="28">
        <v>10</v>
      </c>
      <c r="H1108" s="28" t="s">
        <v>1361</v>
      </c>
      <c r="I1108" s="28" t="s">
        <v>1022</v>
      </c>
    </row>
    <row r="1109" spans="1:9" x14ac:dyDescent="0.35">
      <c r="A1109" t="s">
        <v>4322</v>
      </c>
      <c r="B1109" s="28" t="s">
        <v>1996</v>
      </c>
      <c r="C1109" s="71">
        <v>0.2</v>
      </c>
      <c r="D1109" s="28" t="s">
        <v>901</v>
      </c>
      <c r="E1109" s="28" t="s">
        <v>913</v>
      </c>
      <c r="F1109" s="28" t="s">
        <v>826</v>
      </c>
      <c r="G1109" s="28">
        <v>9</v>
      </c>
      <c r="H1109" s="28" t="s">
        <v>1361</v>
      </c>
      <c r="I1109" s="28" t="s">
        <v>1022</v>
      </c>
    </row>
    <row r="1110" spans="1:9" x14ac:dyDescent="0.35">
      <c r="A1110" t="s">
        <v>4325</v>
      </c>
      <c r="B1110" s="28" t="s">
        <v>1997</v>
      </c>
      <c r="C1110" s="71">
        <v>0.27</v>
      </c>
      <c r="D1110" s="28" t="s">
        <v>1308</v>
      </c>
      <c r="E1110" s="28" t="s">
        <v>1115</v>
      </c>
      <c r="F1110" s="28" t="s">
        <v>826</v>
      </c>
      <c r="G1110" s="28">
        <v>10</v>
      </c>
      <c r="H1110" s="28" t="s">
        <v>1361</v>
      </c>
      <c r="I1110" s="28" t="s">
        <v>828</v>
      </c>
    </row>
    <row r="1111" spans="1:9" x14ac:dyDescent="0.35">
      <c r="A1111" t="s">
        <v>4326</v>
      </c>
      <c r="B1111" s="28" t="s">
        <v>1998</v>
      </c>
      <c r="C1111" s="71">
        <v>0.31</v>
      </c>
      <c r="D1111" s="28" t="s">
        <v>932</v>
      </c>
      <c r="E1111" s="28" t="s">
        <v>913</v>
      </c>
      <c r="F1111" s="28" t="s">
        <v>826</v>
      </c>
      <c r="G1111" s="28">
        <v>9</v>
      </c>
      <c r="H1111" s="28" t="s">
        <v>1361</v>
      </c>
      <c r="I1111" s="28" t="s">
        <v>828</v>
      </c>
    </row>
    <row r="1112" spans="1:9" x14ac:dyDescent="0.35">
      <c r="A1112" t="s">
        <v>4327</v>
      </c>
      <c r="B1112" s="28" t="s">
        <v>1999</v>
      </c>
      <c r="C1112" s="71">
        <v>0.27</v>
      </c>
      <c r="D1112" s="28" t="s">
        <v>1308</v>
      </c>
      <c r="E1112" s="28" t="s">
        <v>1115</v>
      </c>
      <c r="F1112" s="28" t="s">
        <v>826</v>
      </c>
      <c r="G1112" s="28">
        <v>10</v>
      </c>
      <c r="H1112" s="28" t="s">
        <v>1361</v>
      </c>
      <c r="I1112" s="28" t="s">
        <v>828</v>
      </c>
    </row>
    <row r="1113" spans="1:9" x14ac:dyDescent="0.35">
      <c r="A1113" t="s">
        <v>4328</v>
      </c>
      <c r="B1113" s="28" t="s">
        <v>2000</v>
      </c>
      <c r="C1113" s="71">
        <v>0.31</v>
      </c>
      <c r="D1113" s="28" t="s">
        <v>932</v>
      </c>
      <c r="E1113" s="28" t="s">
        <v>913</v>
      </c>
      <c r="F1113" s="28" t="s">
        <v>826</v>
      </c>
      <c r="G1113" s="28">
        <v>9</v>
      </c>
      <c r="H1113" s="28" t="s">
        <v>1361</v>
      </c>
      <c r="I1113" s="28" t="s">
        <v>828</v>
      </c>
    </row>
    <row r="1114" spans="1:9" x14ac:dyDescent="0.35">
      <c r="A1114" t="s">
        <v>4331</v>
      </c>
      <c r="B1114" s="28" t="s">
        <v>2001</v>
      </c>
      <c r="C1114" s="71">
        <v>0.27</v>
      </c>
      <c r="D1114" s="28" t="s">
        <v>1308</v>
      </c>
      <c r="E1114" s="28" t="s">
        <v>1115</v>
      </c>
      <c r="F1114" s="28" t="s">
        <v>826</v>
      </c>
      <c r="G1114" s="28">
        <v>10</v>
      </c>
      <c r="H1114" s="28" t="s">
        <v>1361</v>
      </c>
      <c r="I1114" s="28" t="s">
        <v>828</v>
      </c>
    </row>
    <row r="1115" spans="1:9" x14ac:dyDescent="0.35">
      <c r="A1115" t="s">
        <v>4332</v>
      </c>
      <c r="B1115" s="28" t="s">
        <v>2002</v>
      </c>
      <c r="C1115" s="71">
        <v>0.31</v>
      </c>
      <c r="D1115" s="28" t="s">
        <v>932</v>
      </c>
      <c r="E1115" s="28" t="s">
        <v>913</v>
      </c>
      <c r="F1115" s="28" t="s">
        <v>826</v>
      </c>
      <c r="G1115" s="28">
        <v>9</v>
      </c>
      <c r="H1115" s="28" t="s">
        <v>1361</v>
      </c>
      <c r="I1115" s="28" t="s">
        <v>828</v>
      </c>
    </row>
    <row r="1116" spans="1:9" x14ac:dyDescent="0.35">
      <c r="A1116" t="s">
        <v>4335</v>
      </c>
      <c r="B1116" s="28" t="s">
        <v>2003</v>
      </c>
      <c r="C1116" s="71">
        <v>0.27</v>
      </c>
      <c r="D1116" s="28" t="s">
        <v>1308</v>
      </c>
      <c r="E1116" s="28" t="s">
        <v>1115</v>
      </c>
      <c r="F1116" s="28" t="s">
        <v>826</v>
      </c>
      <c r="G1116" s="28">
        <v>10</v>
      </c>
      <c r="H1116" s="28" t="s">
        <v>1361</v>
      </c>
      <c r="I1116" s="28" t="s">
        <v>828</v>
      </c>
    </row>
    <row r="1117" spans="1:9" x14ac:dyDescent="0.35">
      <c r="A1117" t="s">
        <v>4336</v>
      </c>
      <c r="B1117" s="28" t="s">
        <v>2004</v>
      </c>
      <c r="C1117" s="71">
        <v>0.31</v>
      </c>
      <c r="D1117" s="28" t="s">
        <v>932</v>
      </c>
      <c r="E1117" s="28" t="s">
        <v>913</v>
      </c>
      <c r="F1117" s="28" t="s">
        <v>826</v>
      </c>
      <c r="G1117" s="28">
        <v>9</v>
      </c>
      <c r="H1117" s="28" t="s">
        <v>1361</v>
      </c>
      <c r="I1117" s="28" t="s">
        <v>828</v>
      </c>
    </row>
    <row r="1118" spans="1:9" x14ac:dyDescent="0.35">
      <c r="A1118" t="s">
        <v>4339</v>
      </c>
      <c r="B1118" s="28" t="s">
        <v>2005</v>
      </c>
      <c r="C1118" s="71">
        <v>0.2</v>
      </c>
      <c r="D1118" s="28" t="s">
        <v>901</v>
      </c>
      <c r="E1118" s="28" t="s">
        <v>913</v>
      </c>
      <c r="F1118" s="28" t="s">
        <v>826</v>
      </c>
      <c r="G1118" s="28">
        <v>10</v>
      </c>
      <c r="H1118" s="28" t="s">
        <v>1361</v>
      </c>
      <c r="I1118" s="28" t="s">
        <v>1022</v>
      </c>
    </row>
    <row r="1119" spans="1:9" x14ac:dyDescent="0.35">
      <c r="A1119" t="s">
        <v>4340</v>
      </c>
      <c r="B1119" s="28" t="s">
        <v>2006</v>
      </c>
      <c r="C1119" s="71">
        <v>0.2</v>
      </c>
      <c r="D1119" s="28" t="s">
        <v>901</v>
      </c>
      <c r="E1119" s="28" t="s">
        <v>913</v>
      </c>
      <c r="F1119" s="28" t="s">
        <v>826</v>
      </c>
      <c r="G1119" s="28">
        <v>9</v>
      </c>
      <c r="H1119" s="28" t="s">
        <v>1361</v>
      </c>
      <c r="I1119" s="28" t="s">
        <v>1022</v>
      </c>
    </row>
    <row r="1120" spans="1:9" x14ac:dyDescent="0.35">
      <c r="A1120" t="s">
        <v>4342</v>
      </c>
      <c r="B1120" s="28" t="s">
        <v>2007</v>
      </c>
      <c r="C1120" s="71">
        <v>0.27</v>
      </c>
      <c r="D1120" s="28" t="s">
        <v>1308</v>
      </c>
      <c r="E1120" s="28" t="s">
        <v>1115</v>
      </c>
      <c r="F1120" s="28" t="s">
        <v>826</v>
      </c>
      <c r="G1120" s="28">
        <v>9</v>
      </c>
      <c r="H1120" s="28" t="s">
        <v>1361</v>
      </c>
      <c r="I1120" s="28" t="s">
        <v>828</v>
      </c>
    </row>
    <row r="1121" spans="1:9" x14ac:dyDescent="0.35">
      <c r="A1121" t="s">
        <v>4346</v>
      </c>
      <c r="B1121" s="28" t="s">
        <v>2008</v>
      </c>
      <c r="C1121" s="71">
        <v>0.31</v>
      </c>
      <c r="D1121" s="28" t="s">
        <v>932</v>
      </c>
      <c r="E1121" s="28" t="s">
        <v>901</v>
      </c>
      <c r="F1121" s="28" t="s">
        <v>826</v>
      </c>
      <c r="G1121" s="28">
        <v>10</v>
      </c>
      <c r="H1121" s="28" t="s">
        <v>1361</v>
      </c>
      <c r="I1121" s="28" t="s">
        <v>828</v>
      </c>
    </row>
    <row r="1122" spans="1:9" x14ac:dyDescent="0.35">
      <c r="A1122" t="s">
        <v>4347</v>
      </c>
      <c r="B1122" s="28" t="s">
        <v>2009</v>
      </c>
      <c r="C1122" s="71">
        <v>0.31</v>
      </c>
      <c r="D1122" s="28" t="s">
        <v>932</v>
      </c>
      <c r="E1122" s="28" t="s">
        <v>901</v>
      </c>
      <c r="F1122" s="28" t="s">
        <v>826</v>
      </c>
      <c r="G1122" s="28">
        <v>10</v>
      </c>
      <c r="H1122" s="28" t="s">
        <v>1361</v>
      </c>
      <c r="I1122" s="28" t="s">
        <v>828</v>
      </c>
    </row>
    <row r="1123" spans="1:9" x14ac:dyDescent="0.35">
      <c r="A1123" t="s">
        <v>4349</v>
      </c>
      <c r="B1123" s="28" t="s">
        <v>2010</v>
      </c>
      <c r="C1123" s="71">
        <v>0.31</v>
      </c>
      <c r="D1123" s="28" t="s">
        <v>932</v>
      </c>
      <c r="E1123" s="28" t="s">
        <v>901</v>
      </c>
      <c r="F1123" s="28" t="s">
        <v>826</v>
      </c>
      <c r="G1123" s="28">
        <v>10</v>
      </c>
      <c r="H1123" s="28" t="s">
        <v>1361</v>
      </c>
      <c r="I1123" s="28" t="s">
        <v>828</v>
      </c>
    </row>
    <row r="1124" spans="1:9" x14ac:dyDescent="0.35">
      <c r="A1124" t="s">
        <v>4354</v>
      </c>
      <c r="B1124" s="28" t="s">
        <v>2011</v>
      </c>
      <c r="C1124" s="71">
        <v>0.22</v>
      </c>
      <c r="D1124" s="28" t="s">
        <v>1143</v>
      </c>
      <c r="E1124" s="28" t="s">
        <v>890</v>
      </c>
      <c r="F1124" s="28" t="s">
        <v>826</v>
      </c>
      <c r="G1124" s="28">
        <v>9</v>
      </c>
      <c r="H1124" s="28" t="s">
        <v>1371</v>
      </c>
      <c r="I1124" s="28" t="s">
        <v>828</v>
      </c>
    </row>
    <row r="1125" spans="1:9" x14ac:dyDescent="0.35">
      <c r="A1125" t="s">
        <v>4358</v>
      </c>
      <c r="B1125" s="28" t="s">
        <v>2012</v>
      </c>
      <c r="C1125" s="71">
        <v>0.22</v>
      </c>
      <c r="D1125" s="28" t="s">
        <v>1143</v>
      </c>
      <c r="E1125" s="28" t="s">
        <v>890</v>
      </c>
      <c r="F1125" s="28" t="s">
        <v>826</v>
      </c>
      <c r="G1125" s="28">
        <v>9</v>
      </c>
      <c r="H1125" s="28" t="s">
        <v>1371</v>
      </c>
      <c r="I1125" s="28" t="s">
        <v>828</v>
      </c>
    </row>
    <row r="1126" spans="1:9" x14ac:dyDescent="0.35">
      <c r="A1126" t="s">
        <v>4360</v>
      </c>
      <c r="B1126" s="28" t="s">
        <v>2013</v>
      </c>
      <c r="C1126" s="71">
        <v>0.22</v>
      </c>
      <c r="D1126" s="28" t="s">
        <v>1143</v>
      </c>
      <c r="E1126" s="28" t="s">
        <v>890</v>
      </c>
      <c r="F1126" s="28" t="s">
        <v>826</v>
      </c>
      <c r="G1126" s="28">
        <v>9</v>
      </c>
      <c r="H1126" s="28" t="s">
        <v>1371</v>
      </c>
      <c r="I1126" s="28" t="s">
        <v>828</v>
      </c>
    </row>
    <row r="1127" spans="1:9" x14ac:dyDescent="0.35">
      <c r="A1127" t="s">
        <v>4362</v>
      </c>
      <c r="B1127" s="28" t="s">
        <v>2014</v>
      </c>
      <c r="C1127" s="71">
        <v>0.22</v>
      </c>
      <c r="D1127" s="28" t="s">
        <v>1143</v>
      </c>
      <c r="E1127" s="28" t="s">
        <v>890</v>
      </c>
      <c r="F1127" s="28" t="s">
        <v>826</v>
      </c>
      <c r="G1127" s="28">
        <v>9</v>
      </c>
      <c r="H1127" s="28" t="s">
        <v>1371</v>
      </c>
      <c r="I1127" s="28" t="s">
        <v>828</v>
      </c>
    </row>
    <row r="1128" spans="1:9" x14ac:dyDescent="0.35">
      <c r="A1128" t="s">
        <v>4364</v>
      </c>
      <c r="B1128" s="28" t="s">
        <v>2015</v>
      </c>
      <c r="C1128" s="71">
        <v>0.22</v>
      </c>
      <c r="D1128" s="28" t="s">
        <v>1143</v>
      </c>
      <c r="E1128" s="28" t="s">
        <v>890</v>
      </c>
      <c r="F1128" s="28" t="s">
        <v>826</v>
      </c>
      <c r="G1128" s="28">
        <v>9</v>
      </c>
      <c r="H1128" s="28" t="s">
        <v>1371</v>
      </c>
      <c r="I1128" s="28" t="s">
        <v>828</v>
      </c>
    </row>
    <row r="1129" spans="1:9" x14ac:dyDescent="0.35">
      <c r="A1129" t="s">
        <v>4368</v>
      </c>
      <c r="B1129" s="28" t="s">
        <v>2016</v>
      </c>
      <c r="C1129" s="71">
        <v>0.22</v>
      </c>
      <c r="D1129" s="28" t="s">
        <v>1143</v>
      </c>
      <c r="E1129" s="28" t="s">
        <v>890</v>
      </c>
      <c r="F1129" s="28" t="s">
        <v>826</v>
      </c>
      <c r="G1129" s="28">
        <v>9</v>
      </c>
      <c r="H1129" s="28" t="s">
        <v>1371</v>
      </c>
      <c r="I1129" s="28" t="s">
        <v>828</v>
      </c>
    </row>
    <row r="1130" spans="1:9" x14ac:dyDescent="0.35">
      <c r="A1130" t="s">
        <v>4370</v>
      </c>
      <c r="B1130" s="28" t="s">
        <v>2017</v>
      </c>
      <c r="C1130" s="71">
        <v>0.22</v>
      </c>
      <c r="D1130" s="28" t="s">
        <v>1143</v>
      </c>
      <c r="E1130" s="28" t="s">
        <v>890</v>
      </c>
      <c r="F1130" s="28" t="s">
        <v>826</v>
      </c>
      <c r="G1130" s="28">
        <v>9</v>
      </c>
      <c r="H1130" s="28" t="s">
        <v>1371</v>
      </c>
      <c r="I1130" s="28" t="s">
        <v>828</v>
      </c>
    </row>
    <row r="1131" spans="1:9" x14ac:dyDescent="0.35">
      <c r="A1131" t="s">
        <v>4372</v>
      </c>
      <c r="B1131" s="28" t="s">
        <v>2018</v>
      </c>
      <c r="C1131" s="71">
        <v>0.22</v>
      </c>
      <c r="D1131" s="28" t="s">
        <v>1143</v>
      </c>
      <c r="E1131" s="28" t="s">
        <v>890</v>
      </c>
      <c r="F1131" s="28" t="s">
        <v>826</v>
      </c>
      <c r="G1131" s="28">
        <v>9</v>
      </c>
      <c r="H1131" s="28" t="s">
        <v>1371</v>
      </c>
      <c r="I1131" s="28" t="s">
        <v>828</v>
      </c>
    </row>
    <row r="1132" spans="1:9" x14ac:dyDescent="0.35">
      <c r="A1132" t="s">
        <v>4376</v>
      </c>
      <c r="B1132" s="28" t="s">
        <v>2019</v>
      </c>
      <c r="C1132" s="71">
        <v>0.22</v>
      </c>
      <c r="D1132" s="28" t="s">
        <v>1143</v>
      </c>
      <c r="E1132" s="28" t="s">
        <v>890</v>
      </c>
      <c r="F1132" s="28" t="s">
        <v>826</v>
      </c>
      <c r="G1132" s="28">
        <v>9</v>
      </c>
      <c r="H1132" s="28" t="s">
        <v>1371</v>
      </c>
      <c r="I1132" s="28" t="s">
        <v>828</v>
      </c>
    </row>
    <row r="1133" spans="1:9" x14ac:dyDescent="0.35">
      <c r="A1133" t="s">
        <v>4380</v>
      </c>
      <c r="B1133" s="28" t="s">
        <v>2020</v>
      </c>
      <c r="C1133" s="71">
        <v>0.22</v>
      </c>
      <c r="D1133" s="28" t="s">
        <v>1143</v>
      </c>
      <c r="E1133" s="28" t="s">
        <v>890</v>
      </c>
      <c r="F1133" s="28" t="s">
        <v>826</v>
      </c>
      <c r="G1133" s="28">
        <v>9</v>
      </c>
      <c r="H1133" s="28" t="s">
        <v>1371</v>
      </c>
      <c r="I1133" s="28" t="s">
        <v>828</v>
      </c>
    </row>
    <row r="1134" spans="1:9" x14ac:dyDescent="0.35">
      <c r="A1134" t="s">
        <v>4382</v>
      </c>
      <c r="B1134" s="28" t="s">
        <v>2021</v>
      </c>
      <c r="C1134" s="71">
        <v>0.22</v>
      </c>
      <c r="D1134" s="28" t="s">
        <v>1143</v>
      </c>
      <c r="E1134" s="28" t="s">
        <v>890</v>
      </c>
      <c r="F1134" s="28" t="s">
        <v>826</v>
      </c>
      <c r="G1134" s="28">
        <v>9</v>
      </c>
      <c r="H1134" s="28" t="s">
        <v>1371</v>
      </c>
      <c r="I1134" s="28" t="s">
        <v>828</v>
      </c>
    </row>
    <row r="1135" spans="1:9" x14ac:dyDescent="0.35">
      <c r="A1135" t="s">
        <v>4384</v>
      </c>
      <c r="B1135" s="28" t="s">
        <v>2022</v>
      </c>
      <c r="C1135" s="71">
        <v>0.22</v>
      </c>
      <c r="D1135" s="28" t="s">
        <v>1143</v>
      </c>
      <c r="E1135" s="28" t="s">
        <v>890</v>
      </c>
      <c r="F1135" s="28" t="s">
        <v>826</v>
      </c>
      <c r="G1135" s="28">
        <v>9</v>
      </c>
      <c r="H1135" s="28" t="s">
        <v>1371</v>
      </c>
      <c r="I1135" s="28" t="s">
        <v>828</v>
      </c>
    </row>
    <row r="1136" spans="1:9" x14ac:dyDescent="0.35">
      <c r="A1136" t="s">
        <v>4386</v>
      </c>
      <c r="B1136" s="28" t="s">
        <v>2023</v>
      </c>
      <c r="C1136" s="71">
        <v>0.22</v>
      </c>
      <c r="D1136" s="28" t="s">
        <v>1143</v>
      </c>
      <c r="E1136" s="28" t="s">
        <v>890</v>
      </c>
      <c r="F1136" s="28" t="s">
        <v>826</v>
      </c>
      <c r="G1136" s="28">
        <v>9</v>
      </c>
      <c r="H1136" s="28" t="s">
        <v>1371</v>
      </c>
      <c r="I1136" s="28" t="s">
        <v>828</v>
      </c>
    </row>
    <row r="1137" spans="1:9" x14ac:dyDescent="0.35">
      <c r="A1137" t="s">
        <v>4388</v>
      </c>
      <c r="B1137" s="28" t="s">
        <v>2024</v>
      </c>
      <c r="C1137" s="71">
        <v>0.22</v>
      </c>
      <c r="D1137" s="28" t="s">
        <v>1143</v>
      </c>
      <c r="E1137" s="28" t="s">
        <v>890</v>
      </c>
      <c r="F1137" s="28" t="s">
        <v>826</v>
      </c>
      <c r="G1137" s="28">
        <v>9</v>
      </c>
      <c r="H1137" s="28" t="s">
        <v>1371</v>
      </c>
      <c r="I1137" s="28" t="s">
        <v>828</v>
      </c>
    </row>
    <row r="1138" spans="1:9" x14ac:dyDescent="0.35">
      <c r="A1138" t="s">
        <v>4390</v>
      </c>
      <c r="B1138" s="28" t="s">
        <v>2025</v>
      </c>
      <c r="C1138" s="71">
        <v>0.22</v>
      </c>
      <c r="D1138" s="28" t="s">
        <v>1143</v>
      </c>
      <c r="E1138" s="28" t="s">
        <v>890</v>
      </c>
      <c r="F1138" s="28" t="s">
        <v>826</v>
      </c>
      <c r="G1138" s="28">
        <v>9</v>
      </c>
      <c r="H1138" s="28" t="s">
        <v>1371</v>
      </c>
      <c r="I1138" s="28" t="s">
        <v>828</v>
      </c>
    </row>
    <row r="1139" spans="1:9" x14ac:dyDescent="0.35">
      <c r="A1139" t="s">
        <v>4392</v>
      </c>
      <c r="B1139" s="28" t="s">
        <v>2026</v>
      </c>
      <c r="C1139" s="71">
        <v>0.22</v>
      </c>
      <c r="D1139" s="28" t="s">
        <v>1143</v>
      </c>
      <c r="E1139" s="28" t="s">
        <v>890</v>
      </c>
      <c r="F1139" s="28" t="s">
        <v>826</v>
      </c>
      <c r="G1139" s="28">
        <v>9</v>
      </c>
      <c r="H1139" s="28" t="s">
        <v>1371</v>
      </c>
      <c r="I1139" s="28" t="s">
        <v>828</v>
      </c>
    </row>
    <row r="1140" spans="1:9" x14ac:dyDescent="0.35">
      <c r="A1140" t="s">
        <v>4394</v>
      </c>
      <c r="B1140" s="28" t="s">
        <v>2027</v>
      </c>
      <c r="C1140" s="71">
        <v>0.22</v>
      </c>
      <c r="D1140" s="28" t="s">
        <v>1143</v>
      </c>
      <c r="E1140" s="28" t="s">
        <v>890</v>
      </c>
      <c r="F1140" s="28" t="s">
        <v>826</v>
      </c>
      <c r="G1140" s="28">
        <v>9</v>
      </c>
      <c r="H1140" s="28" t="s">
        <v>1371</v>
      </c>
      <c r="I1140" s="28" t="s">
        <v>828</v>
      </c>
    </row>
    <row r="1141" spans="1:9" x14ac:dyDescent="0.35">
      <c r="A1141" t="s">
        <v>4398</v>
      </c>
      <c r="B1141" s="28" t="s">
        <v>2028</v>
      </c>
      <c r="C1141" s="71">
        <v>0.22</v>
      </c>
      <c r="D1141" s="28" t="s">
        <v>1143</v>
      </c>
      <c r="E1141" s="28" t="s">
        <v>890</v>
      </c>
      <c r="F1141" s="28" t="s">
        <v>826</v>
      </c>
      <c r="G1141" s="28">
        <v>9</v>
      </c>
      <c r="H1141" s="28" t="s">
        <v>1371</v>
      </c>
      <c r="I1141" s="28" t="s">
        <v>828</v>
      </c>
    </row>
    <row r="1142" spans="1:9" x14ac:dyDescent="0.35">
      <c r="A1142" t="s">
        <v>4400</v>
      </c>
      <c r="B1142" s="28" t="s">
        <v>2029</v>
      </c>
      <c r="C1142" s="71">
        <v>0.22</v>
      </c>
      <c r="D1142" s="28" t="s">
        <v>1143</v>
      </c>
      <c r="E1142" s="28" t="s">
        <v>890</v>
      </c>
      <c r="F1142" s="28" t="s">
        <v>826</v>
      </c>
      <c r="G1142" s="28">
        <v>9</v>
      </c>
      <c r="H1142" s="28" t="s">
        <v>1371</v>
      </c>
      <c r="I1142" s="28" t="s">
        <v>828</v>
      </c>
    </row>
    <row r="1143" spans="1:9" x14ac:dyDescent="0.35">
      <c r="A1143" t="s">
        <v>4405</v>
      </c>
      <c r="B1143" s="28" t="s">
        <v>2030</v>
      </c>
      <c r="C1143" s="71">
        <v>0.2</v>
      </c>
      <c r="D1143" s="28" t="s">
        <v>901</v>
      </c>
      <c r="E1143" s="28" t="s">
        <v>888</v>
      </c>
      <c r="F1143" s="28" t="s">
        <v>826</v>
      </c>
      <c r="G1143" s="28">
        <v>9</v>
      </c>
      <c r="H1143" s="28" t="s">
        <v>1080</v>
      </c>
      <c r="I1143" s="28" t="s">
        <v>828</v>
      </c>
    </row>
    <row r="1144" spans="1:9" x14ac:dyDescent="0.35">
      <c r="A1144" t="s">
        <v>4408</v>
      </c>
      <c r="B1144" s="28" t="s">
        <v>2031</v>
      </c>
      <c r="C1144" s="71">
        <v>0.2</v>
      </c>
      <c r="D1144" s="28" t="s">
        <v>901</v>
      </c>
      <c r="E1144" s="28" t="s">
        <v>888</v>
      </c>
      <c r="F1144" s="28" t="s">
        <v>826</v>
      </c>
      <c r="G1144" s="28">
        <v>9</v>
      </c>
      <c r="H1144" s="28" t="s">
        <v>1080</v>
      </c>
      <c r="I1144" s="28" t="s">
        <v>828</v>
      </c>
    </row>
    <row r="1145" spans="1:9" x14ac:dyDescent="0.35">
      <c r="A1145" t="s">
        <v>4409</v>
      </c>
      <c r="B1145" s="28" t="s">
        <v>2032</v>
      </c>
      <c r="C1145" s="71">
        <v>0.2</v>
      </c>
      <c r="D1145" s="28" t="s">
        <v>901</v>
      </c>
      <c r="E1145" s="28" t="s">
        <v>888</v>
      </c>
      <c r="F1145" s="28" t="s">
        <v>826</v>
      </c>
      <c r="G1145" s="28">
        <v>9</v>
      </c>
      <c r="H1145" s="28" t="s">
        <v>1080</v>
      </c>
      <c r="I1145" s="28" t="s">
        <v>828</v>
      </c>
    </row>
    <row r="1146" spans="1:9" x14ac:dyDescent="0.35">
      <c r="A1146" t="s">
        <v>4410</v>
      </c>
      <c r="B1146" s="28" t="s">
        <v>2033</v>
      </c>
      <c r="C1146" s="71">
        <v>0.2</v>
      </c>
      <c r="D1146" s="28" t="s">
        <v>901</v>
      </c>
      <c r="E1146" s="28" t="s">
        <v>888</v>
      </c>
      <c r="F1146" s="28" t="s">
        <v>826</v>
      </c>
      <c r="G1146" s="28">
        <v>9</v>
      </c>
      <c r="H1146" s="28" t="s">
        <v>1080</v>
      </c>
      <c r="I1146" s="28" t="s">
        <v>828</v>
      </c>
    </row>
    <row r="1147" spans="1:9" x14ac:dyDescent="0.35">
      <c r="A1147" t="s">
        <v>4412</v>
      </c>
      <c r="B1147" s="28" t="s">
        <v>2034</v>
      </c>
      <c r="C1147" s="71">
        <v>0.2</v>
      </c>
      <c r="D1147" s="28" t="s">
        <v>901</v>
      </c>
      <c r="E1147" s="28" t="s">
        <v>888</v>
      </c>
      <c r="F1147" s="28" t="s">
        <v>826</v>
      </c>
      <c r="G1147" s="28">
        <v>9</v>
      </c>
      <c r="H1147" s="28" t="s">
        <v>1080</v>
      </c>
      <c r="I1147" s="28" t="s">
        <v>828</v>
      </c>
    </row>
    <row r="1148" spans="1:9" x14ac:dyDescent="0.35">
      <c r="A1148" t="s">
        <v>4413</v>
      </c>
      <c r="B1148" s="28" t="s">
        <v>2035</v>
      </c>
      <c r="C1148" s="71">
        <v>0.2</v>
      </c>
      <c r="D1148" s="28" t="s">
        <v>901</v>
      </c>
      <c r="E1148" s="28" t="s">
        <v>888</v>
      </c>
      <c r="F1148" s="28" t="s">
        <v>826</v>
      </c>
      <c r="G1148" s="28">
        <v>9</v>
      </c>
      <c r="H1148" s="28" t="s">
        <v>1080</v>
      </c>
      <c r="I1148" s="28" t="s">
        <v>828</v>
      </c>
    </row>
    <row r="1149" spans="1:9" x14ac:dyDescent="0.35">
      <c r="A1149" t="s">
        <v>4414</v>
      </c>
      <c r="B1149" s="28" t="s">
        <v>2036</v>
      </c>
      <c r="C1149" s="71">
        <v>0.2</v>
      </c>
      <c r="D1149" s="28" t="s">
        <v>901</v>
      </c>
      <c r="E1149" s="28" t="s">
        <v>888</v>
      </c>
      <c r="F1149" s="28" t="s">
        <v>826</v>
      </c>
      <c r="G1149" s="28">
        <v>9</v>
      </c>
      <c r="H1149" s="28" t="s">
        <v>1080</v>
      </c>
      <c r="I1149" s="28" t="s">
        <v>828</v>
      </c>
    </row>
    <row r="1150" spans="1:9" x14ac:dyDescent="0.35">
      <c r="A1150" t="s">
        <v>4415</v>
      </c>
      <c r="B1150" s="28" t="s">
        <v>2037</v>
      </c>
      <c r="C1150" s="71">
        <v>0.2</v>
      </c>
      <c r="D1150" s="28" t="s">
        <v>901</v>
      </c>
      <c r="E1150" s="28" t="s">
        <v>888</v>
      </c>
      <c r="F1150" s="28" t="s">
        <v>826</v>
      </c>
      <c r="G1150" s="28">
        <v>9</v>
      </c>
      <c r="H1150" s="28" t="s">
        <v>1080</v>
      </c>
      <c r="I1150" s="28" t="s">
        <v>828</v>
      </c>
    </row>
    <row r="1151" spans="1:9" x14ac:dyDescent="0.35">
      <c r="A1151" t="s">
        <v>4417</v>
      </c>
      <c r="B1151" s="28" t="s">
        <v>2038</v>
      </c>
      <c r="C1151" s="71">
        <v>0.2</v>
      </c>
      <c r="D1151" s="28" t="s">
        <v>901</v>
      </c>
      <c r="E1151" s="28" t="s">
        <v>888</v>
      </c>
      <c r="F1151" s="28" t="s">
        <v>826</v>
      </c>
      <c r="G1151" s="28">
        <v>9</v>
      </c>
      <c r="H1151" s="28" t="s">
        <v>1080</v>
      </c>
      <c r="I1151" s="28" t="s">
        <v>828</v>
      </c>
    </row>
    <row r="1152" spans="1:9" x14ac:dyDescent="0.35">
      <c r="A1152" t="s">
        <v>4420</v>
      </c>
      <c r="B1152" s="28" t="s">
        <v>2039</v>
      </c>
      <c r="C1152" s="71">
        <v>0.2</v>
      </c>
      <c r="D1152" s="28" t="s">
        <v>901</v>
      </c>
      <c r="E1152" s="28" t="s">
        <v>888</v>
      </c>
      <c r="F1152" s="28" t="s">
        <v>826</v>
      </c>
      <c r="G1152" s="28">
        <v>9</v>
      </c>
      <c r="H1152" s="28" t="s">
        <v>1080</v>
      </c>
      <c r="I1152" s="28" t="s">
        <v>828</v>
      </c>
    </row>
    <row r="1153" spans="1:9" x14ac:dyDescent="0.35">
      <c r="A1153" t="s">
        <v>4421</v>
      </c>
      <c r="B1153" s="28" t="s">
        <v>2040</v>
      </c>
      <c r="C1153" s="71">
        <v>0.2</v>
      </c>
      <c r="D1153" s="28" t="s">
        <v>901</v>
      </c>
      <c r="E1153" s="28" t="s">
        <v>888</v>
      </c>
      <c r="F1153" s="28" t="s">
        <v>826</v>
      </c>
      <c r="G1153" s="28">
        <v>9</v>
      </c>
      <c r="H1153" s="28" t="s">
        <v>1080</v>
      </c>
      <c r="I1153" s="28" t="s">
        <v>828</v>
      </c>
    </row>
    <row r="1154" spans="1:9" x14ac:dyDescent="0.35">
      <c r="A1154" t="s">
        <v>4422</v>
      </c>
      <c r="B1154" s="28" t="s">
        <v>2041</v>
      </c>
      <c r="C1154" s="71">
        <v>0.2</v>
      </c>
      <c r="D1154" s="28" t="s">
        <v>901</v>
      </c>
      <c r="E1154" s="28" t="s">
        <v>888</v>
      </c>
      <c r="F1154" s="28" t="s">
        <v>826</v>
      </c>
      <c r="G1154" s="28">
        <v>9</v>
      </c>
      <c r="H1154" s="28" t="s">
        <v>1080</v>
      </c>
      <c r="I1154" s="28" t="s">
        <v>828</v>
      </c>
    </row>
    <row r="1155" spans="1:9" x14ac:dyDescent="0.35">
      <c r="A1155" t="s">
        <v>4423</v>
      </c>
      <c r="B1155" s="28" t="s">
        <v>2042</v>
      </c>
      <c r="C1155" s="71">
        <v>0.2</v>
      </c>
      <c r="D1155" s="28" t="s">
        <v>901</v>
      </c>
      <c r="E1155" s="28" t="s">
        <v>888</v>
      </c>
      <c r="F1155" s="28" t="s">
        <v>826</v>
      </c>
      <c r="G1155" s="28">
        <v>9</v>
      </c>
      <c r="H1155" s="28" t="s">
        <v>1080</v>
      </c>
      <c r="I1155" s="28" t="s">
        <v>828</v>
      </c>
    </row>
    <row r="1156" spans="1:9" x14ac:dyDescent="0.35">
      <c r="A1156" t="s">
        <v>4424</v>
      </c>
      <c r="B1156" s="28" t="s">
        <v>2043</v>
      </c>
      <c r="C1156" s="71">
        <v>0.2</v>
      </c>
      <c r="D1156" s="28" t="s">
        <v>901</v>
      </c>
      <c r="E1156" s="28" t="s">
        <v>888</v>
      </c>
      <c r="F1156" s="28" t="s">
        <v>826</v>
      </c>
      <c r="G1156" s="28">
        <v>9</v>
      </c>
      <c r="H1156" s="28" t="s">
        <v>1080</v>
      </c>
      <c r="I1156" s="28" t="s">
        <v>828</v>
      </c>
    </row>
    <row r="1157" spans="1:9" x14ac:dyDescent="0.35">
      <c r="A1157" t="s">
        <v>4427</v>
      </c>
      <c r="B1157" s="28" t="s">
        <v>2044</v>
      </c>
      <c r="C1157" s="71">
        <v>0.2</v>
      </c>
      <c r="D1157" s="28" t="s">
        <v>901</v>
      </c>
      <c r="E1157" s="28" t="s">
        <v>888</v>
      </c>
      <c r="F1157" s="28" t="s">
        <v>826</v>
      </c>
      <c r="G1157" s="28">
        <v>9</v>
      </c>
      <c r="H1157" s="28" t="s">
        <v>1080</v>
      </c>
      <c r="I1157" s="28" t="s">
        <v>828</v>
      </c>
    </row>
    <row r="1158" spans="1:9" x14ac:dyDescent="0.35">
      <c r="A1158" t="s">
        <v>4430</v>
      </c>
      <c r="B1158" s="28" t="s">
        <v>2045</v>
      </c>
      <c r="C1158" s="71">
        <v>0.3</v>
      </c>
      <c r="D1158" s="28" t="s">
        <v>857</v>
      </c>
      <c r="E1158" s="28" t="s">
        <v>890</v>
      </c>
      <c r="F1158" s="28" t="s">
        <v>826</v>
      </c>
      <c r="G1158" s="28">
        <v>9</v>
      </c>
      <c r="H1158" s="28" t="s">
        <v>1361</v>
      </c>
      <c r="I1158" s="28" t="s">
        <v>828</v>
      </c>
    </row>
    <row r="1159" spans="1:9" x14ac:dyDescent="0.35">
      <c r="A1159" t="s">
        <v>4431</v>
      </c>
      <c r="B1159" s="28" t="s">
        <v>2046</v>
      </c>
      <c r="C1159" s="71">
        <v>0.3</v>
      </c>
      <c r="D1159" s="28" t="s">
        <v>857</v>
      </c>
      <c r="E1159" s="28" t="s">
        <v>913</v>
      </c>
      <c r="F1159" s="28" t="s">
        <v>826</v>
      </c>
      <c r="G1159" s="28">
        <v>9</v>
      </c>
      <c r="H1159" s="28" t="s">
        <v>1361</v>
      </c>
      <c r="I1159" s="28" t="s">
        <v>828</v>
      </c>
    </row>
    <row r="1160" spans="1:9" x14ac:dyDescent="0.35">
      <c r="A1160" t="s">
        <v>4432</v>
      </c>
      <c r="B1160" s="28" t="s">
        <v>2047</v>
      </c>
      <c r="C1160" s="71">
        <v>0.5</v>
      </c>
      <c r="D1160" s="28" t="s">
        <v>892</v>
      </c>
      <c r="E1160" s="28" t="s">
        <v>836</v>
      </c>
      <c r="F1160" s="28" t="s">
        <v>826</v>
      </c>
      <c r="G1160" s="28">
        <v>9</v>
      </c>
      <c r="H1160" s="28" t="s">
        <v>1361</v>
      </c>
      <c r="I1160" s="28" t="s">
        <v>828</v>
      </c>
    </row>
    <row r="1161" spans="1:9" x14ac:dyDescent="0.35">
      <c r="A1161" t="s">
        <v>4434</v>
      </c>
      <c r="B1161" s="28" t="s">
        <v>2048</v>
      </c>
      <c r="C1161" s="71">
        <v>0.32</v>
      </c>
      <c r="D1161" s="28" t="s">
        <v>879</v>
      </c>
      <c r="E1161" s="28" t="s">
        <v>913</v>
      </c>
      <c r="F1161" s="28" t="s">
        <v>826</v>
      </c>
      <c r="G1161" s="28">
        <v>9</v>
      </c>
      <c r="H1161" s="28" t="s">
        <v>1361</v>
      </c>
      <c r="I1161" s="28" t="s">
        <v>828</v>
      </c>
    </row>
    <row r="1162" spans="1:9" x14ac:dyDescent="0.35">
      <c r="A1162" t="s">
        <v>4435</v>
      </c>
      <c r="B1162" s="28" t="s">
        <v>2049</v>
      </c>
      <c r="C1162" s="71">
        <v>0.32</v>
      </c>
      <c r="D1162" s="28" t="s">
        <v>879</v>
      </c>
      <c r="E1162" s="28" t="s">
        <v>913</v>
      </c>
      <c r="F1162" s="28" t="s">
        <v>826</v>
      </c>
      <c r="G1162" s="28">
        <v>9</v>
      </c>
      <c r="H1162" s="28" t="s">
        <v>1361</v>
      </c>
      <c r="I1162" s="28" t="s">
        <v>828</v>
      </c>
    </row>
    <row r="1163" spans="1:9" x14ac:dyDescent="0.35">
      <c r="A1163" t="s">
        <v>4436</v>
      </c>
      <c r="B1163" s="28" t="s">
        <v>2050</v>
      </c>
      <c r="C1163" s="71">
        <v>0.28999999999999998</v>
      </c>
      <c r="D1163" s="28" t="s">
        <v>868</v>
      </c>
      <c r="E1163" s="28" t="s">
        <v>890</v>
      </c>
      <c r="F1163" s="28" t="s">
        <v>826</v>
      </c>
      <c r="G1163" s="28">
        <v>9</v>
      </c>
      <c r="H1163" s="28" t="s">
        <v>1361</v>
      </c>
      <c r="I1163" s="28" t="s">
        <v>828</v>
      </c>
    </row>
    <row r="1164" spans="1:9" x14ac:dyDescent="0.35">
      <c r="A1164" t="s">
        <v>4439</v>
      </c>
      <c r="B1164" s="28" t="s">
        <v>2051</v>
      </c>
      <c r="C1164" s="71">
        <v>0.3</v>
      </c>
      <c r="D1164" s="28" t="s">
        <v>857</v>
      </c>
      <c r="E1164" s="28" t="s">
        <v>865</v>
      </c>
      <c r="F1164" s="28" t="s">
        <v>826</v>
      </c>
      <c r="G1164" s="28">
        <v>9</v>
      </c>
      <c r="H1164" s="28" t="s">
        <v>1361</v>
      </c>
      <c r="I1164" s="28" t="s">
        <v>828</v>
      </c>
    </row>
    <row r="1165" spans="1:9" x14ac:dyDescent="0.35">
      <c r="A1165" t="s">
        <v>4440</v>
      </c>
      <c r="B1165" s="28" t="s">
        <v>2052</v>
      </c>
      <c r="C1165" s="71">
        <v>0.4</v>
      </c>
      <c r="D1165" s="28" t="s">
        <v>848</v>
      </c>
      <c r="E1165" s="28" t="s">
        <v>932</v>
      </c>
      <c r="F1165" s="28" t="s">
        <v>826</v>
      </c>
      <c r="G1165" s="28">
        <v>9</v>
      </c>
      <c r="H1165" s="28" t="s">
        <v>1361</v>
      </c>
      <c r="I1165" s="28" t="s">
        <v>828</v>
      </c>
    </row>
    <row r="1166" spans="1:9" x14ac:dyDescent="0.35">
      <c r="A1166" t="s">
        <v>4441</v>
      </c>
      <c r="B1166" s="28" t="s">
        <v>2053</v>
      </c>
      <c r="C1166" s="71">
        <v>0.36</v>
      </c>
      <c r="D1166" s="28" t="s">
        <v>1063</v>
      </c>
      <c r="E1166" s="28" t="s">
        <v>906</v>
      </c>
      <c r="F1166" s="28" t="s">
        <v>826</v>
      </c>
      <c r="G1166" s="28">
        <v>9</v>
      </c>
      <c r="H1166" s="28" t="s">
        <v>1361</v>
      </c>
      <c r="I1166" s="28" t="s">
        <v>828</v>
      </c>
    </row>
    <row r="1167" spans="1:9" x14ac:dyDescent="0.35">
      <c r="A1167" t="s">
        <v>4443</v>
      </c>
      <c r="B1167" s="28" t="s">
        <v>2054</v>
      </c>
      <c r="C1167" s="71">
        <v>0.3</v>
      </c>
      <c r="D1167" s="28" t="s">
        <v>857</v>
      </c>
      <c r="E1167" s="28" t="s">
        <v>865</v>
      </c>
      <c r="F1167" s="28" t="s">
        <v>826</v>
      </c>
      <c r="G1167" s="28">
        <v>9</v>
      </c>
      <c r="H1167" s="28" t="s">
        <v>1361</v>
      </c>
      <c r="I1167" s="28" t="s">
        <v>828</v>
      </c>
    </row>
    <row r="1168" spans="1:9" x14ac:dyDescent="0.35">
      <c r="A1168" t="s">
        <v>4444</v>
      </c>
      <c r="B1168" s="28" t="s">
        <v>2055</v>
      </c>
      <c r="C1168" s="71">
        <v>0.3</v>
      </c>
      <c r="D1168" s="28" t="s">
        <v>857</v>
      </c>
      <c r="E1168" s="28" t="s">
        <v>865</v>
      </c>
      <c r="F1168" s="28" t="s">
        <v>826</v>
      </c>
      <c r="G1168" s="28">
        <v>9</v>
      </c>
      <c r="H1168" s="28" t="s">
        <v>1361</v>
      </c>
      <c r="I1168" s="28" t="s">
        <v>828</v>
      </c>
    </row>
    <row r="1169" spans="1:9" x14ac:dyDescent="0.35">
      <c r="A1169" t="s">
        <v>4445</v>
      </c>
      <c r="B1169" s="28" t="s">
        <v>2056</v>
      </c>
      <c r="C1169" s="71">
        <v>0.3</v>
      </c>
      <c r="D1169" s="28" t="s">
        <v>857</v>
      </c>
      <c r="E1169" s="28" t="s">
        <v>865</v>
      </c>
      <c r="F1169" s="28" t="s">
        <v>826</v>
      </c>
      <c r="G1169" s="28">
        <v>9</v>
      </c>
      <c r="H1169" s="28" t="s">
        <v>1361</v>
      </c>
      <c r="I1169" s="28" t="s">
        <v>828</v>
      </c>
    </row>
    <row r="1170" spans="1:9" x14ac:dyDescent="0.35">
      <c r="A1170" t="s">
        <v>4448</v>
      </c>
      <c r="B1170" s="28" t="s">
        <v>2057</v>
      </c>
      <c r="C1170" s="71">
        <v>0.62</v>
      </c>
      <c r="D1170" s="28" t="s">
        <v>875</v>
      </c>
      <c r="E1170" s="28" t="s">
        <v>960</v>
      </c>
      <c r="F1170" s="28" t="s">
        <v>826</v>
      </c>
      <c r="G1170" s="28">
        <v>9</v>
      </c>
      <c r="H1170" s="28" t="s">
        <v>1361</v>
      </c>
      <c r="I1170" s="28" t="s">
        <v>828</v>
      </c>
    </row>
    <row r="1171" spans="1:9" x14ac:dyDescent="0.35">
      <c r="A1171" t="s">
        <v>4450</v>
      </c>
      <c r="B1171" s="28" t="s">
        <v>2058</v>
      </c>
      <c r="C1171" s="71">
        <v>0.27</v>
      </c>
      <c r="D1171" s="28" t="s">
        <v>1308</v>
      </c>
      <c r="E1171" s="28" t="s">
        <v>1115</v>
      </c>
      <c r="F1171" s="28" t="s">
        <v>826</v>
      </c>
      <c r="G1171" s="28">
        <v>9</v>
      </c>
      <c r="H1171" s="28" t="s">
        <v>1361</v>
      </c>
      <c r="I1171" s="28" t="s">
        <v>828</v>
      </c>
    </row>
    <row r="1172" spans="1:9" x14ac:dyDescent="0.35">
      <c r="A1172" t="s">
        <v>4453</v>
      </c>
      <c r="B1172" s="28" t="s">
        <v>2059</v>
      </c>
      <c r="C1172" s="71">
        <v>0.33</v>
      </c>
      <c r="D1172" s="28" t="s">
        <v>876</v>
      </c>
      <c r="E1172" s="28" t="s">
        <v>913</v>
      </c>
      <c r="F1172" s="28" t="s">
        <v>826</v>
      </c>
      <c r="G1172" s="28">
        <v>9</v>
      </c>
      <c r="H1172" s="28" t="s">
        <v>1361</v>
      </c>
      <c r="I1172" s="28" t="s">
        <v>828</v>
      </c>
    </row>
    <row r="1173" spans="1:9" x14ac:dyDescent="0.35">
      <c r="A1173" t="s">
        <v>4456</v>
      </c>
      <c r="B1173" s="28" t="s">
        <v>2060</v>
      </c>
      <c r="C1173" s="71">
        <v>0.25</v>
      </c>
      <c r="D1173" s="28" t="s">
        <v>870</v>
      </c>
      <c r="E1173" s="28" t="s">
        <v>890</v>
      </c>
      <c r="F1173" s="28" t="s">
        <v>826</v>
      </c>
      <c r="G1173" s="28">
        <v>10</v>
      </c>
      <c r="H1173" s="28" t="s">
        <v>1361</v>
      </c>
      <c r="I1173" s="28" t="s">
        <v>828</v>
      </c>
    </row>
    <row r="1174" spans="1:9" x14ac:dyDescent="0.35">
      <c r="A1174" t="s">
        <v>4458</v>
      </c>
      <c r="B1174" s="28" t="s">
        <v>2061</v>
      </c>
      <c r="C1174" s="71">
        <v>0.25</v>
      </c>
      <c r="D1174" s="28" t="s">
        <v>870</v>
      </c>
      <c r="E1174" s="28" t="s">
        <v>890</v>
      </c>
      <c r="F1174" s="28" t="s">
        <v>826</v>
      </c>
      <c r="G1174" s="28">
        <v>10</v>
      </c>
      <c r="H1174" s="28" t="s">
        <v>1361</v>
      </c>
      <c r="I1174" s="28" t="s">
        <v>828</v>
      </c>
    </row>
    <row r="1175" spans="1:9" x14ac:dyDescent="0.35">
      <c r="A1175" t="s">
        <v>4460</v>
      </c>
      <c r="B1175" s="28" t="s">
        <v>2062</v>
      </c>
      <c r="C1175" s="71">
        <v>0.25</v>
      </c>
      <c r="D1175" s="28" t="s">
        <v>870</v>
      </c>
      <c r="E1175" s="28" t="s">
        <v>890</v>
      </c>
      <c r="F1175" s="28" t="s">
        <v>826</v>
      </c>
      <c r="G1175" s="28">
        <v>9</v>
      </c>
      <c r="H1175" s="28" t="s">
        <v>1361</v>
      </c>
      <c r="I1175" s="28" t="s">
        <v>828</v>
      </c>
    </row>
    <row r="1176" spans="1:9" x14ac:dyDescent="0.35">
      <c r="A1176" t="s">
        <v>4462</v>
      </c>
      <c r="B1176" s="28" t="s">
        <v>2063</v>
      </c>
      <c r="C1176" s="71">
        <v>0.25</v>
      </c>
      <c r="D1176" s="28" t="s">
        <v>870</v>
      </c>
      <c r="E1176" s="28" t="s">
        <v>890</v>
      </c>
      <c r="F1176" s="28" t="s">
        <v>826</v>
      </c>
      <c r="G1176" s="28">
        <v>9</v>
      </c>
      <c r="H1176" s="28" t="s">
        <v>1361</v>
      </c>
      <c r="I1176" s="28" t="s">
        <v>828</v>
      </c>
    </row>
    <row r="1177" spans="1:9" x14ac:dyDescent="0.35">
      <c r="A1177" t="s">
        <v>4464</v>
      </c>
      <c r="B1177" s="28" t="s">
        <v>2064</v>
      </c>
      <c r="C1177" s="71">
        <v>0.25</v>
      </c>
      <c r="D1177" s="28" t="s">
        <v>870</v>
      </c>
      <c r="E1177" s="28" t="s">
        <v>890</v>
      </c>
      <c r="F1177" s="28" t="s">
        <v>826</v>
      </c>
      <c r="G1177" s="28">
        <v>10</v>
      </c>
      <c r="H1177" s="28" t="s">
        <v>1361</v>
      </c>
      <c r="I1177" s="28" t="s">
        <v>828</v>
      </c>
    </row>
    <row r="1178" spans="1:9" x14ac:dyDescent="0.35">
      <c r="A1178" t="s">
        <v>4465</v>
      </c>
      <c r="B1178" s="28" t="s">
        <v>2065</v>
      </c>
      <c r="C1178" s="71">
        <v>0.46</v>
      </c>
      <c r="D1178" s="28" t="s">
        <v>997</v>
      </c>
      <c r="E1178" s="28" t="s">
        <v>1115</v>
      </c>
      <c r="F1178" s="28" t="s">
        <v>826</v>
      </c>
      <c r="G1178" s="28">
        <v>10</v>
      </c>
      <c r="H1178" s="28" t="s">
        <v>1361</v>
      </c>
      <c r="I1178" s="28" t="s">
        <v>828</v>
      </c>
    </row>
    <row r="1179" spans="1:9" x14ac:dyDescent="0.35">
      <c r="A1179" t="s">
        <v>4467</v>
      </c>
      <c r="B1179" s="28" t="s">
        <v>2066</v>
      </c>
      <c r="C1179" s="71">
        <v>0.64</v>
      </c>
      <c r="D1179" s="28" t="s">
        <v>1313</v>
      </c>
      <c r="E1179" s="28" t="s">
        <v>1308</v>
      </c>
      <c r="F1179" s="28" t="s">
        <v>826</v>
      </c>
      <c r="G1179" s="28">
        <v>9</v>
      </c>
      <c r="H1179" s="28" t="s">
        <v>1361</v>
      </c>
      <c r="I1179" s="28" t="s">
        <v>828</v>
      </c>
    </row>
    <row r="1180" spans="1:9" x14ac:dyDescent="0.35">
      <c r="A1180" t="s">
        <v>4468</v>
      </c>
      <c r="B1180" s="28" t="s">
        <v>2067</v>
      </c>
      <c r="C1180" s="71">
        <v>0.64</v>
      </c>
      <c r="D1180" s="28" t="s">
        <v>1313</v>
      </c>
      <c r="E1180" s="28" t="s">
        <v>1308</v>
      </c>
      <c r="F1180" s="28" t="s">
        <v>826</v>
      </c>
      <c r="G1180" s="28">
        <v>9</v>
      </c>
      <c r="H1180" s="28" t="s">
        <v>1361</v>
      </c>
      <c r="I1180" s="28" t="s">
        <v>828</v>
      </c>
    </row>
    <row r="1181" spans="1:9" x14ac:dyDescent="0.35">
      <c r="A1181" t="s">
        <v>4471</v>
      </c>
      <c r="B1181" s="28" t="s">
        <v>2068</v>
      </c>
      <c r="C1181" s="71">
        <v>0.22</v>
      </c>
      <c r="D1181" s="28" t="s">
        <v>1143</v>
      </c>
      <c r="E1181" s="28" t="s">
        <v>890</v>
      </c>
      <c r="F1181" s="28" t="s">
        <v>826</v>
      </c>
      <c r="G1181" s="28">
        <v>9</v>
      </c>
      <c r="H1181" s="28" t="s">
        <v>1371</v>
      </c>
      <c r="I1181" s="28" t="s">
        <v>828</v>
      </c>
    </row>
    <row r="1182" spans="1:9" x14ac:dyDescent="0.35">
      <c r="A1182" t="s">
        <v>4473</v>
      </c>
      <c r="B1182" s="28" t="s">
        <v>2069</v>
      </c>
      <c r="C1182" s="71">
        <v>0.22</v>
      </c>
      <c r="D1182" s="28" t="s">
        <v>1143</v>
      </c>
      <c r="E1182" s="28" t="s">
        <v>890</v>
      </c>
      <c r="F1182" s="28" t="s">
        <v>826</v>
      </c>
      <c r="G1182" s="28">
        <v>9</v>
      </c>
      <c r="H1182" s="28" t="s">
        <v>1371</v>
      </c>
      <c r="I1182" s="28" t="s">
        <v>828</v>
      </c>
    </row>
    <row r="1183" spans="1:9" x14ac:dyDescent="0.35">
      <c r="A1183" t="s">
        <v>4477</v>
      </c>
      <c r="B1183" s="28" t="s">
        <v>2070</v>
      </c>
      <c r="C1183" s="71">
        <v>0.22</v>
      </c>
      <c r="D1183" s="28" t="s">
        <v>1143</v>
      </c>
      <c r="E1183" s="28" t="s">
        <v>890</v>
      </c>
      <c r="F1183" s="28" t="s">
        <v>826</v>
      </c>
      <c r="G1183" s="28">
        <v>9</v>
      </c>
      <c r="H1183" s="28" t="s">
        <v>1371</v>
      </c>
      <c r="I1183" s="28" t="s">
        <v>828</v>
      </c>
    </row>
    <row r="1184" spans="1:9" x14ac:dyDescent="0.35">
      <c r="A1184" t="s">
        <v>4482</v>
      </c>
      <c r="B1184" s="28" t="s">
        <v>2071</v>
      </c>
      <c r="C1184" s="71">
        <v>0.2</v>
      </c>
      <c r="D1184" s="28" t="s">
        <v>901</v>
      </c>
      <c r="E1184" s="28" t="s">
        <v>888</v>
      </c>
      <c r="F1184" s="28" t="s">
        <v>826</v>
      </c>
      <c r="G1184" s="28">
        <v>9</v>
      </c>
      <c r="H1184" s="28" t="s">
        <v>1080</v>
      </c>
      <c r="I1184" s="28" t="s">
        <v>828</v>
      </c>
    </row>
    <row r="1185" spans="1:9" x14ac:dyDescent="0.35">
      <c r="A1185" t="s">
        <v>4483</v>
      </c>
      <c r="B1185" s="28" t="s">
        <v>2072</v>
      </c>
      <c r="C1185" s="71">
        <v>0.2</v>
      </c>
      <c r="D1185" s="28" t="s">
        <v>901</v>
      </c>
      <c r="E1185" s="28" t="s">
        <v>888</v>
      </c>
      <c r="F1185" s="28" t="s">
        <v>826</v>
      </c>
      <c r="G1185" s="28">
        <v>9</v>
      </c>
      <c r="H1185" s="28" t="s">
        <v>1080</v>
      </c>
      <c r="I1185" s="28" t="s">
        <v>828</v>
      </c>
    </row>
    <row r="1186" spans="1:9" x14ac:dyDescent="0.35">
      <c r="A1186" t="s">
        <v>4484</v>
      </c>
      <c r="B1186" s="28" t="s">
        <v>2073</v>
      </c>
      <c r="C1186" s="71">
        <v>0.2</v>
      </c>
      <c r="D1186" s="28" t="s">
        <v>901</v>
      </c>
      <c r="E1186" s="28" t="s">
        <v>888</v>
      </c>
      <c r="F1186" s="28" t="s">
        <v>826</v>
      </c>
      <c r="G1186" s="28">
        <v>9</v>
      </c>
      <c r="H1186" s="28" t="s">
        <v>1080</v>
      </c>
      <c r="I1186" s="28" t="s">
        <v>828</v>
      </c>
    </row>
    <row r="1187" spans="1:9" x14ac:dyDescent="0.35">
      <c r="A1187" t="s">
        <v>4487</v>
      </c>
      <c r="B1187" s="28" t="s">
        <v>2074</v>
      </c>
      <c r="C1187" s="71">
        <v>0.12</v>
      </c>
      <c r="D1187" s="28" t="s">
        <v>893</v>
      </c>
      <c r="E1187" s="28" t="s">
        <v>883</v>
      </c>
      <c r="F1187" s="28" t="s">
        <v>826</v>
      </c>
      <c r="G1187" s="28">
        <v>9</v>
      </c>
      <c r="H1187" s="28" t="s">
        <v>1080</v>
      </c>
      <c r="I1187" s="28" t="s">
        <v>828</v>
      </c>
    </row>
    <row r="1188" spans="1:9" x14ac:dyDescent="0.35">
      <c r="A1188" t="s">
        <v>4488</v>
      </c>
      <c r="B1188" s="28" t="s">
        <v>2075</v>
      </c>
      <c r="C1188" s="71">
        <v>0.12</v>
      </c>
      <c r="D1188" s="28" t="s">
        <v>893</v>
      </c>
      <c r="E1188" s="28" t="s">
        <v>883</v>
      </c>
      <c r="F1188" s="28" t="s">
        <v>826</v>
      </c>
      <c r="G1188" s="28">
        <v>9</v>
      </c>
      <c r="H1188" s="28" t="s">
        <v>1080</v>
      </c>
      <c r="I1188" s="28" t="s">
        <v>828</v>
      </c>
    </row>
    <row r="1189" spans="1:9" x14ac:dyDescent="0.35">
      <c r="A1189" t="s">
        <v>4489</v>
      </c>
      <c r="B1189" s="28" t="s">
        <v>2076</v>
      </c>
      <c r="C1189" s="71">
        <v>0.12</v>
      </c>
      <c r="D1189" s="28" t="s">
        <v>893</v>
      </c>
      <c r="E1189" s="28" t="s">
        <v>883</v>
      </c>
      <c r="F1189" s="28" t="s">
        <v>826</v>
      </c>
      <c r="G1189" s="28">
        <v>9</v>
      </c>
      <c r="H1189" s="28" t="s">
        <v>1080</v>
      </c>
      <c r="I1189" s="28" t="s">
        <v>828</v>
      </c>
    </row>
    <row r="1190" spans="1:9" x14ac:dyDescent="0.35">
      <c r="A1190" t="s">
        <v>4490</v>
      </c>
      <c r="B1190" s="28" t="s">
        <v>2077</v>
      </c>
      <c r="C1190" s="71">
        <v>0.12</v>
      </c>
      <c r="D1190" s="28" t="s">
        <v>893</v>
      </c>
      <c r="E1190" s="28" t="s">
        <v>883</v>
      </c>
      <c r="F1190" s="28" t="s">
        <v>826</v>
      </c>
      <c r="G1190" s="28">
        <v>9</v>
      </c>
      <c r="H1190" s="28" t="s">
        <v>1080</v>
      </c>
      <c r="I1190" s="28" t="s">
        <v>828</v>
      </c>
    </row>
    <row r="1191" spans="1:9" x14ac:dyDescent="0.35">
      <c r="A1191" t="s">
        <v>4491</v>
      </c>
      <c r="B1191" s="28" t="s">
        <v>2078</v>
      </c>
      <c r="C1191" s="71">
        <v>0.12</v>
      </c>
      <c r="D1191" s="28" t="s">
        <v>893</v>
      </c>
      <c r="E1191" s="28" t="s">
        <v>883</v>
      </c>
      <c r="F1191" s="28" t="s">
        <v>826</v>
      </c>
      <c r="G1191" s="28">
        <v>9</v>
      </c>
      <c r="H1191" s="28" t="s">
        <v>1080</v>
      </c>
      <c r="I1191" s="28" t="s">
        <v>828</v>
      </c>
    </row>
    <row r="1192" spans="1:9" x14ac:dyDescent="0.35">
      <c r="A1192" t="s">
        <v>764</v>
      </c>
      <c r="B1192" s="28" t="s">
        <v>2079</v>
      </c>
      <c r="C1192" s="71">
        <v>0.12</v>
      </c>
      <c r="D1192" s="28" t="s">
        <v>893</v>
      </c>
      <c r="E1192" s="28" t="s">
        <v>883</v>
      </c>
      <c r="F1192" s="28" t="s">
        <v>826</v>
      </c>
      <c r="G1192" s="28">
        <v>9</v>
      </c>
      <c r="H1192" s="28" t="s">
        <v>1371</v>
      </c>
      <c r="I1192" s="28" t="s">
        <v>828</v>
      </c>
    </row>
    <row r="1193" spans="1:9" x14ac:dyDescent="0.35">
      <c r="A1193" t="s">
        <v>4498</v>
      </c>
      <c r="B1193" s="28" t="s">
        <v>2080</v>
      </c>
      <c r="C1193" s="71">
        <v>0.4</v>
      </c>
      <c r="D1193" s="28" t="s">
        <v>848</v>
      </c>
      <c r="E1193" s="28" t="s">
        <v>906</v>
      </c>
      <c r="F1193" s="28" t="s">
        <v>826</v>
      </c>
      <c r="G1193" s="28">
        <v>10</v>
      </c>
      <c r="H1193" s="28" t="s">
        <v>1361</v>
      </c>
      <c r="I1193" s="28" t="s">
        <v>828</v>
      </c>
    </row>
    <row r="1194" spans="1:9" x14ac:dyDescent="0.35">
      <c r="A1194" t="s">
        <v>4499</v>
      </c>
      <c r="B1194" s="28" t="s">
        <v>2081</v>
      </c>
      <c r="C1194" s="71">
        <v>0.49</v>
      </c>
      <c r="D1194" s="28" t="s">
        <v>908</v>
      </c>
      <c r="E1194" s="28" t="s">
        <v>901</v>
      </c>
      <c r="F1194" s="28" t="s">
        <v>826</v>
      </c>
      <c r="G1194" s="28">
        <v>10</v>
      </c>
      <c r="H1194" s="28" t="s">
        <v>1361</v>
      </c>
      <c r="I1194" s="28" t="s">
        <v>828</v>
      </c>
    </row>
    <row r="1195" spans="1:9" x14ac:dyDescent="0.35">
      <c r="A1195" t="s">
        <v>4501</v>
      </c>
      <c r="B1195" s="28" t="s">
        <v>2082</v>
      </c>
      <c r="C1195" s="71">
        <v>0.49</v>
      </c>
      <c r="D1195" s="28" t="s">
        <v>908</v>
      </c>
      <c r="E1195" s="28" t="s">
        <v>901</v>
      </c>
      <c r="F1195" s="28" t="s">
        <v>826</v>
      </c>
      <c r="G1195" s="28">
        <v>10</v>
      </c>
      <c r="H1195" s="28" t="s">
        <v>1361</v>
      </c>
      <c r="I1195" s="28" t="s">
        <v>828</v>
      </c>
    </row>
    <row r="1196" spans="1:9" x14ac:dyDescent="0.35">
      <c r="A1196" t="s">
        <v>4504</v>
      </c>
      <c r="B1196" s="28" t="s">
        <v>2083</v>
      </c>
      <c r="C1196" s="71">
        <v>0.51</v>
      </c>
      <c r="D1196" s="28" t="s">
        <v>930</v>
      </c>
      <c r="E1196" s="28" t="s">
        <v>898</v>
      </c>
      <c r="F1196" s="28" t="s">
        <v>826</v>
      </c>
      <c r="G1196" s="28">
        <v>10</v>
      </c>
      <c r="H1196" s="28" t="s">
        <v>1361</v>
      </c>
      <c r="I1196" s="28" t="s">
        <v>828</v>
      </c>
    </row>
    <row r="1197" spans="1:9" x14ac:dyDescent="0.35">
      <c r="A1197" t="s">
        <v>4505</v>
      </c>
      <c r="B1197" s="28" t="s">
        <v>2084</v>
      </c>
      <c r="C1197" s="71">
        <v>0.4</v>
      </c>
      <c r="D1197" s="28" t="s">
        <v>848</v>
      </c>
      <c r="E1197" s="28" t="s">
        <v>906</v>
      </c>
      <c r="F1197" s="28" t="s">
        <v>826</v>
      </c>
      <c r="G1197" s="28">
        <v>10</v>
      </c>
      <c r="H1197" s="28" t="s">
        <v>1361</v>
      </c>
      <c r="I1197" s="28" t="s">
        <v>828</v>
      </c>
    </row>
    <row r="1198" spans="1:9" x14ac:dyDescent="0.35">
      <c r="A1198" t="s">
        <v>4507</v>
      </c>
      <c r="B1198" s="28" t="s">
        <v>2085</v>
      </c>
      <c r="C1198" s="71">
        <v>0.37</v>
      </c>
      <c r="D1198" s="28" t="s">
        <v>936</v>
      </c>
      <c r="E1198" s="28" t="s">
        <v>887</v>
      </c>
      <c r="F1198" s="28" t="s">
        <v>826</v>
      </c>
      <c r="G1198" s="28">
        <v>9</v>
      </c>
      <c r="H1198" s="28" t="s">
        <v>1361</v>
      </c>
      <c r="I1198" s="28" t="s">
        <v>828</v>
      </c>
    </row>
    <row r="1199" spans="1:9" x14ac:dyDescent="0.35">
      <c r="A1199" t="s">
        <v>4508</v>
      </c>
      <c r="B1199" s="28" t="s">
        <v>2086</v>
      </c>
      <c r="C1199" s="71">
        <v>0.44</v>
      </c>
      <c r="D1199" s="28" t="s">
        <v>1036</v>
      </c>
      <c r="E1199" s="28" t="s">
        <v>854</v>
      </c>
      <c r="F1199" s="28" t="s">
        <v>826</v>
      </c>
      <c r="G1199" s="28">
        <v>9</v>
      </c>
      <c r="H1199" s="28" t="s">
        <v>1361</v>
      </c>
      <c r="I1199" s="28" t="s">
        <v>828</v>
      </c>
    </row>
    <row r="1200" spans="1:9" x14ac:dyDescent="0.35">
      <c r="A1200" t="s">
        <v>4509</v>
      </c>
      <c r="B1200" s="28" t="s">
        <v>2087</v>
      </c>
      <c r="C1200" s="71">
        <v>0.23</v>
      </c>
      <c r="D1200" s="28" t="s">
        <v>873</v>
      </c>
      <c r="E1200" s="28" t="s">
        <v>977</v>
      </c>
      <c r="F1200" s="28" t="s">
        <v>826</v>
      </c>
      <c r="G1200" s="28">
        <v>10</v>
      </c>
      <c r="H1200" s="28" t="s">
        <v>1361</v>
      </c>
      <c r="I1200" s="28" t="s">
        <v>828</v>
      </c>
    </row>
    <row r="1201" spans="1:9" x14ac:dyDescent="0.35">
      <c r="A1201" t="s">
        <v>4510</v>
      </c>
      <c r="B1201" s="28" t="s">
        <v>2088</v>
      </c>
      <c r="C1201" s="71">
        <v>0.4</v>
      </c>
      <c r="D1201" s="28" t="s">
        <v>848</v>
      </c>
      <c r="E1201" s="28" t="s">
        <v>906</v>
      </c>
      <c r="F1201" s="28" t="s">
        <v>826</v>
      </c>
      <c r="G1201" s="28">
        <v>9</v>
      </c>
      <c r="H1201" s="28" t="s">
        <v>1361</v>
      </c>
      <c r="I1201" s="28" t="s">
        <v>828</v>
      </c>
    </row>
    <row r="1202" spans="1:9" x14ac:dyDescent="0.35">
      <c r="A1202" t="s">
        <v>4513</v>
      </c>
      <c r="B1202" s="28" t="s">
        <v>2089</v>
      </c>
      <c r="C1202" s="71">
        <v>0.63</v>
      </c>
      <c r="D1202" s="28" t="s">
        <v>835</v>
      </c>
      <c r="E1202" s="28" t="s">
        <v>1041</v>
      </c>
      <c r="F1202" s="28" t="s">
        <v>826</v>
      </c>
      <c r="G1202" s="28">
        <v>9</v>
      </c>
      <c r="H1202" s="28" t="s">
        <v>1361</v>
      </c>
      <c r="I1202" s="28" t="s">
        <v>828</v>
      </c>
    </row>
    <row r="1203" spans="1:9" x14ac:dyDescent="0.35">
      <c r="A1203" t="s">
        <v>4514</v>
      </c>
      <c r="B1203" s="28" t="s">
        <v>2090</v>
      </c>
      <c r="C1203" s="71">
        <v>0.44</v>
      </c>
      <c r="D1203" s="28" t="s">
        <v>1036</v>
      </c>
      <c r="E1203" s="28" t="s">
        <v>898</v>
      </c>
      <c r="F1203" s="28" t="s">
        <v>826</v>
      </c>
      <c r="G1203" s="28">
        <v>9</v>
      </c>
      <c r="H1203" s="28" t="s">
        <v>1361</v>
      </c>
      <c r="I1203" s="28" t="s">
        <v>828</v>
      </c>
    </row>
    <row r="1204" spans="1:9" x14ac:dyDescent="0.35">
      <c r="A1204" t="s">
        <v>4515</v>
      </c>
      <c r="B1204" s="28" t="s">
        <v>2091</v>
      </c>
      <c r="C1204" s="71">
        <v>0.44</v>
      </c>
      <c r="D1204" s="28" t="s">
        <v>1036</v>
      </c>
      <c r="E1204" s="28" t="s">
        <v>898</v>
      </c>
      <c r="F1204" s="28" t="s">
        <v>826</v>
      </c>
      <c r="G1204" s="28">
        <v>10</v>
      </c>
      <c r="H1204" s="28" t="s">
        <v>1361</v>
      </c>
      <c r="I1204" s="28" t="s">
        <v>828</v>
      </c>
    </row>
    <row r="1205" spans="1:9" x14ac:dyDescent="0.35">
      <c r="A1205" t="s">
        <v>4516</v>
      </c>
      <c r="B1205" s="28" t="s">
        <v>2092</v>
      </c>
      <c r="C1205" s="71">
        <v>0.31</v>
      </c>
      <c r="D1205" s="28" t="s">
        <v>932</v>
      </c>
      <c r="E1205" s="28" t="s">
        <v>960</v>
      </c>
      <c r="F1205" s="28" t="s">
        <v>826</v>
      </c>
      <c r="G1205" s="28">
        <v>9</v>
      </c>
      <c r="H1205" s="28" t="s">
        <v>1361</v>
      </c>
      <c r="I1205" s="28" t="s">
        <v>828</v>
      </c>
    </row>
    <row r="1206" spans="1:9" x14ac:dyDescent="0.35">
      <c r="A1206" t="s">
        <v>4519</v>
      </c>
      <c r="B1206" s="28" t="s">
        <v>2093</v>
      </c>
      <c r="C1206" s="71">
        <v>0.3</v>
      </c>
      <c r="D1206" s="28" t="s">
        <v>857</v>
      </c>
      <c r="E1206" s="28" t="s">
        <v>895</v>
      </c>
      <c r="F1206" s="28" t="s">
        <v>826</v>
      </c>
      <c r="G1206" s="28">
        <v>9</v>
      </c>
      <c r="H1206" s="28" t="s">
        <v>1361</v>
      </c>
      <c r="I1206" s="28" t="s">
        <v>828</v>
      </c>
    </row>
    <row r="1207" spans="1:9" x14ac:dyDescent="0.35">
      <c r="A1207" t="s">
        <v>4520</v>
      </c>
      <c r="B1207" s="28" t="s">
        <v>2094</v>
      </c>
      <c r="C1207" s="71">
        <v>0.3</v>
      </c>
      <c r="D1207" s="28" t="s">
        <v>857</v>
      </c>
      <c r="E1207" s="28" t="s">
        <v>895</v>
      </c>
      <c r="F1207" s="28" t="s">
        <v>826</v>
      </c>
      <c r="G1207" s="28">
        <v>9</v>
      </c>
      <c r="H1207" s="28" t="s">
        <v>1361</v>
      </c>
      <c r="I1207" s="28" t="s">
        <v>828</v>
      </c>
    </row>
    <row r="1208" spans="1:9" x14ac:dyDescent="0.35">
      <c r="A1208" t="s">
        <v>4521</v>
      </c>
      <c r="B1208" s="28" t="s">
        <v>2095</v>
      </c>
      <c r="C1208" s="71">
        <v>0.3</v>
      </c>
      <c r="D1208" s="28" t="s">
        <v>857</v>
      </c>
      <c r="E1208" s="28" t="s">
        <v>895</v>
      </c>
      <c r="F1208" s="28" t="s">
        <v>826</v>
      </c>
      <c r="G1208" s="28">
        <v>9</v>
      </c>
      <c r="H1208" s="28" t="s">
        <v>1361</v>
      </c>
      <c r="I1208" s="28" t="s">
        <v>828</v>
      </c>
    </row>
    <row r="1209" spans="1:9" x14ac:dyDescent="0.35">
      <c r="A1209" t="s">
        <v>4522</v>
      </c>
      <c r="B1209" s="28" t="s">
        <v>2096</v>
      </c>
      <c r="C1209" s="71">
        <v>0.3</v>
      </c>
      <c r="D1209" s="28" t="s">
        <v>857</v>
      </c>
      <c r="E1209" s="28" t="s">
        <v>895</v>
      </c>
      <c r="F1209" s="28" t="s">
        <v>826</v>
      </c>
      <c r="G1209" s="28">
        <v>9</v>
      </c>
      <c r="H1209" s="28" t="s">
        <v>1361</v>
      </c>
      <c r="I1209" s="28" t="s">
        <v>828</v>
      </c>
    </row>
    <row r="1210" spans="1:9" x14ac:dyDescent="0.35">
      <c r="A1210" t="s">
        <v>4523</v>
      </c>
      <c r="B1210" s="28" t="s">
        <v>2097</v>
      </c>
      <c r="C1210" s="71">
        <v>0.3</v>
      </c>
      <c r="D1210" s="28" t="s">
        <v>857</v>
      </c>
      <c r="E1210" s="28" t="s">
        <v>895</v>
      </c>
      <c r="F1210" s="28" t="s">
        <v>826</v>
      </c>
      <c r="G1210" s="28">
        <v>9</v>
      </c>
      <c r="H1210" s="28" t="s">
        <v>1361</v>
      </c>
      <c r="I1210" s="28" t="s">
        <v>828</v>
      </c>
    </row>
    <row r="1211" spans="1:9" x14ac:dyDescent="0.35">
      <c r="A1211" t="s">
        <v>4525</v>
      </c>
      <c r="B1211" s="28" t="s">
        <v>2098</v>
      </c>
      <c r="C1211" s="71">
        <v>0.3</v>
      </c>
      <c r="D1211" s="28" t="s">
        <v>857</v>
      </c>
      <c r="E1211" s="28" t="s">
        <v>895</v>
      </c>
      <c r="F1211" s="28" t="s">
        <v>826</v>
      </c>
      <c r="G1211" s="28">
        <v>9</v>
      </c>
      <c r="H1211" s="28" t="s">
        <v>1361</v>
      </c>
      <c r="I1211" s="28" t="s">
        <v>828</v>
      </c>
    </row>
    <row r="1212" spans="1:9" x14ac:dyDescent="0.35">
      <c r="A1212" t="s">
        <v>4526</v>
      </c>
      <c r="B1212" s="28" t="s">
        <v>2099</v>
      </c>
      <c r="C1212" s="71">
        <v>0.18</v>
      </c>
      <c r="D1212" s="28" t="s">
        <v>865</v>
      </c>
      <c r="E1212" s="28" t="s">
        <v>1092</v>
      </c>
      <c r="F1212" s="28" t="s">
        <v>826</v>
      </c>
      <c r="G1212" s="28">
        <v>9</v>
      </c>
      <c r="H1212" s="28" t="s">
        <v>1361</v>
      </c>
      <c r="I1212" s="28" t="s">
        <v>828</v>
      </c>
    </row>
    <row r="1213" spans="1:9" x14ac:dyDescent="0.35">
      <c r="A1213" t="s">
        <v>4530</v>
      </c>
      <c r="B1213" s="28" t="s">
        <v>2100</v>
      </c>
      <c r="C1213" s="71">
        <v>0.73</v>
      </c>
      <c r="D1213" s="28" t="s">
        <v>850</v>
      </c>
      <c r="E1213" s="28" t="s">
        <v>825</v>
      </c>
      <c r="F1213" s="28" t="s">
        <v>826</v>
      </c>
      <c r="G1213" s="28">
        <v>10</v>
      </c>
      <c r="H1213" s="28" t="s">
        <v>1361</v>
      </c>
      <c r="I1213" s="28" t="s">
        <v>828</v>
      </c>
    </row>
    <row r="1214" spans="1:9" x14ac:dyDescent="0.35">
      <c r="A1214" t="s">
        <v>4531</v>
      </c>
      <c r="B1214" s="28" t="s">
        <v>2101</v>
      </c>
      <c r="C1214" s="71">
        <v>0.67</v>
      </c>
      <c r="D1214" s="28" t="s">
        <v>900</v>
      </c>
      <c r="E1214" s="28" t="s">
        <v>1143</v>
      </c>
      <c r="F1214" s="28" t="s">
        <v>826</v>
      </c>
      <c r="G1214" s="28">
        <v>10</v>
      </c>
      <c r="H1214" s="28" t="s">
        <v>1361</v>
      </c>
      <c r="I1214" s="28" t="s">
        <v>828</v>
      </c>
    </row>
    <row r="1215" spans="1:9" x14ac:dyDescent="0.35">
      <c r="A1215" t="s">
        <v>4532</v>
      </c>
      <c r="B1215" s="28" t="s">
        <v>2102</v>
      </c>
      <c r="C1215" s="71">
        <v>0.3</v>
      </c>
      <c r="D1215" s="28" t="s">
        <v>857</v>
      </c>
      <c r="E1215" s="28" t="s">
        <v>895</v>
      </c>
      <c r="F1215" s="28" t="s">
        <v>826</v>
      </c>
      <c r="G1215" s="28">
        <v>10</v>
      </c>
      <c r="H1215" s="28" t="s">
        <v>1361</v>
      </c>
      <c r="I1215" s="28" t="s">
        <v>828</v>
      </c>
    </row>
    <row r="1216" spans="1:9" x14ac:dyDescent="0.35">
      <c r="A1216" t="s">
        <v>4535</v>
      </c>
      <c r="B1216" s="28" t="s">
        <v>2103</v>
      </c>
      <c r="C1216" s="71">
        <v>0.41</v>
      </c>
      <c r="D1216" s="28" t="s">
        <v>998</v>
      </c>
      <c r="E1216" s="28" t="s">
        <v>1143</v>
      </c>
      <c r="F1216" s="28" t="s">
        <v>826</v>
      </c>
      <c r="G1216" s="28">
        <v>10</v>
      </c>
      <c r="H1216" s="28" t="s">
        <v>1361</v>
      </c>
      <c r="I1216" s="28" t="s">
        <v>828</v>
      </c>
    </row>
    <row r="1217" spans="1:9" x14ac:dyDescent="0.35">
      <c r="A1217" t="s">
        <v>4536</v>
      </c>
      <c r="B1217" s="28" t="s">
        <v>2104</v>
      </c>
      <c r="C1217" s="71">
        <v>0.72</v>
      </c>
      <c r="D1217" s="28" t="s">
        <v>853</v>
      </c>
      <c r="E1217" s="28" t="s">
        <v>960</v>
      </c>
      <c r="F1217" s="28" t="s">
        <v>826</v>
      </c>
      <c r="G1217" s="28">
        <v>10</v>
      </c>
      <c r="H1217" s="28" t="s">
        <v>1361</v>
      </c>
      <c r="I1217" s="28" t="s">
        <v>828</v>
      </c>
    </row>
    <row r="1218" spans="1:9" x14ac:dyDescent="0.35">
      <c r="A1218" t="s">
        <v>4537</v>
      </c>
      <c r="B1218" s="28" t="s">
        <v>2105</v>
      </c>
      <c r="C1218" s="71">
        <v>0.21</v>
      </c>
      <c r="D1218" s="28" t="s">
        <v>887</v>
      </c>
      <c r="E1218" s="28" t="s">
        <v>913</v>
      </c>
      <c r="F1218" s="28" t="s">
        <v>826</v>
      </c>
      <c r="G1218" s="28">
        <v>9</v>
      </c>
      <c r="H1218" s="28" t="s">
        <v>1361</v>
      </c>
      <c r="I1218" s="28" t="s">
        <v>828</v>
      </c>
    </row>
    <row r="1219" spans="1:9" x14ac:dyDescent="0.35">
      <c r="A1219" t="s">
        <v>4543</v>
      </c>
      <c r="B1219" s="28" t="s">
        <v>2106</v>
      </c>
      <c r="C1219" s="71">
        <v>0.53</v>
      </c>
      <c r="D1219" s="28" t="s">
        <v>1043</v>
      </c>
      <c r="E1219" s="28" t="s">
        <v>901</v>
      </c>
      <c r="F1219" s="28" t="s">
        <v>826</v>
      </c>
      <c r="G1219" s="28">
        <v>10</v>
      </c>
      <c r="H1219" s="28" t="s">
        <v>1361</v>
      </c>
      <c r="I1219" s="28" t="s">
        <v>828</v>
      </c>
    </row>
    <row r="1220" spans="1:9" x14ac:dyDescent="0.35">
      <c r="A1220" t="s">
        <v>4544</v>
      </c>
      <c r="B1220" s="28" t="s">
        <v>2107</v>
      </c>
      <c r="C1220" s="71">
        <v>0.53</v>
      </c>
      <c r="D1220" s="28" t="s">
        <v>1043</v>
      </c>
      <c r="E1220" s="28" t="s">
        <v>901</v>
      </c>
      <c r="F1220" s="28" t="s">
        <v>826</v>
      </c>
      <c r="G1220" s="28">
        <v>10</v>
      </c>
      <c r="H1220" s="28" t="s">
        <v>1361</v>
      </c>
      <c r="I1220" s="28" t="s">
        <v>828</v>
      </c>
    </row>
    <row r="1221" spans="1:9" x14ac:dyDescent="0.35">
      <c r="A1221" t="s">
        <v>4547</v>
      </c>
      <c r="B1221" s="28" t="s">
        <v>2108</v>
      </c>
      <c r="C1221" s="71">
        <v>0.51</v>
      </c>
      <c r="D1221" s="28" t="s">
        <v>930</v>
      </c>
      <c r="E1221" s="28" t="s">
        <v>898</v>
      </c>
      <c r="F1221" s="28" t="s">
        <v>826</v>
      </c>
      <c r="G1221" s="28">
        <v>9</v>
      </c>
      <c r="H1221" s="28" t="s">
        <v>1361</v>
      </c>
      <c r="I1221" s="28" t="s">
        <v>828</v>
      </c>
    </row>
    <row r="1222" spans="1:9" x14ac:dyDescent="0.35">
      <c r="A1222" t="s">
        <v>4548</v>
      </c>
      <c r="B1222" s="28" t="s">
        <v>2109</v>
      </c>
      <c r="C1222" s="71">
        <v>0.51</v>
      </c>
      <c r="D1222" s="28" t="s">
        <v>930</v>
      </c>
      <c r="E1222" s="28" t="s">
        <v>898</v>
      </c>
      <c r="F1222" s="28" t="s">
        <v>826</v>
      </c>
      <c r="G1222" s="28">
        <v>9</v>
      </c>
      <c r="H1222" s="28" t="s">
        <v>1361</v>
      </c>
      <c r="I1222" s="28" t="s">
        <v>828</v>
      </c>
    </row>
    <row r="1223" spans="1:9" x14ac:dyDescent="0.35">
      <c r="A1223" t="s">
        <v>4549</v>
      </c>
      <c r="B1223" s="28" t="s">
        <v>2110</v>
      </c>
      <c r="C1223" s="71">
        <v>0.27</v>
      </c>
      <c r="D1223" s="28" t="s">
        <v>1308</v>
      </c>
      <c r="E1223" s="28" t="s">
        <v>1115</v>
      </c>
      <c r="F1223" s="28" t="s">
        <v>826</v>
      </c>
      <c r="G1223" s="28">
        <v>9</v>
      </c>
      <c r="H1223" s="28" t="s">
        <v>1361</v>
      </c>
      <c r="I1223" s="28" t="s">
        <v>828</v>
      </c>
    </row>
    <row r="1224" spans="1:9" x14ac:dyDescent="0.35">
      <c r="A1224" t="s">
        <v>4552</v>
      </c>
      <c r="B1224" s="28" t="s">
        <v>2111</v>
      </c>
      <c r="C1224" s="71">
        <v>0.24</v>
      </c>
      <c r="D1224" s="28" t="s">
        <v>915</v>
      </c>
      <c r="E1224" s="28" t="s">
        <v>916</v>
      </c>
      <c r="F1224" s="28" t="s">
        <v>826</v>
      </c>
      <c r="G1224" s="28">
        <v>9</v>
      </c>
      <c r="H1224" s="28" t="s">
        <v>1361</v>
      </c>
      <c r="I1224" s="28" t="s">
        <v>828</v>
      </c>
    </row>
    <row r="1225" spans="1:9" x14ac:dyDescent="0.35">
      <c r="A1225" t="s">
        <v>4553</v>
      </c>
      <c r="B1225" s="28" t="s">
        <v>2112</v>
      </c>
      <c r="C1225" s="71">
        <v>0.24</v>
      </c>
      <c r="D1225" s="28" t="s">
        <v>915</v>
      </c>
      <c r="E1225" s="28" t="s">
        <v>916</v>
      </c>
      <c r="F1225" s="28" t="s">
        <v>826</v>
      </c>
      <c r="G1225" s="28">
        <v>9</v>
      </c>
      <c r="H1225" s="28" t="s">
        <v>1361</v>
      </c>
      <c r="I1225" s="28" t="s">
        <v>828</v>
      </c>
    </row>
    <row r="1226" spans="1:9" x14ac:dyDescent="0.35">
      <c r="A1226" t="s">
        <v>4554</v>
      </c>
      <c r="B1226" s="28" t="s">
        <v>2113</v>
      </c>
      <c r="C1226" s="71">
        <v>0.21</v>
      </c>
      <c r="D1226" s="28" t="s">
        <v>887</v>
      </c>
      <c r="E1226" s="28" t="s">
        <v>913</v>
      </c>
      <c r="F1226" s="28" t="s">
        <v>826</v>
      </c>
      <c r="G1226" s="28">
        <v>9</v>
      </c>
      <c r="H1226" s="28" t="s">
        <v>1361</v>
      </c>
      <c r="I1226" s="28" t="s">
        <v>828</v>
      </c>
    </row>
    <row r="1227" spans="1:9" x14ac:dyDescent="0.35">
      <c r="A1227" t="s">
        <v>4559</v>
      </c>
      <c r="B1227" s="28" t="s">
        <v>2114</v>
      </c>
      <c r="C1227" s="71">
        <v>0.24</v>
      </c>
      <c r="D1227" s="28" t="s">
        <v>915</v>
      </c>
      <c r="E1227" s="28" t="s">
        <v>913</v>
      </c>
      <c r="F1227" s="28" t="s">
        <v>826</v>
      </c>
      <c r="G1227" s="28">
        <v>10</v>
      </c>
      <c r="H1227" s="28" t="s">
        <v>1361</v>
      </c>
      <c r="I1227" s="28" t="s">
        <v>828</v>
      </c>
    </row>
    <row r="1228" spans="1:9" x14ac:dyDescent="0.35">
      <c r="A1228" t="s">
        <v>4561</v>
      </c>
      <c r="B1228" s="28" t="s">
        <v>2115</v>
      </c>
      <c r="C1228" s="71">
        <v>0.24</v>
      </c>
      <c r="D1228" s="28" t="s">
        <v>915</v>
      </c>
      <c r="E1228" s="28" t="s">
        <v>913</v>
      </c>
      <c r="F1228" s="28" t="s">
        <v>826</v>
      </c>
      <c r="G1228" s="28">
        <v>10</v>
      </c>
      <c r="H1228" s="28" t="s">
        <v>1361</v>
      </c>
      <c r="I1228" s="28" t="s">
        <v>828</v>
      </c>
    </row>
    <row r="1229" spans="1:9" x14ac:dyDescent="0.35">
      <c r="A1229" t="s">
        <v>4563</v>
      </c>
      <c r="B1229" s="28" t="s">
        <v>2116</v>
      </c>
      <c r="C1229" s="71">
        <v>0.24</v>
      </c>
      <c r="D1229" s="28" t="s">
        <v>915</v>
      </c>
      <c r="E1229" s="28" t="s">
        <v>913</v>
      </c>
      <c r="F1229" s="28" t="s">
        <v>826</v>
      </c>
      <c r="G1229" s="28">
        <v>10</v>
      </c>
      <c r="H1229" s="28" t="s">
        <v>1361</v>
      </c>
      <c r="I1229" s="28" t="s">
        <v>828</v>
      </c>
    </row>
    <row r="1230" spans="1:9" x14ac:dyDescent="0.35">
      <c r="A1230" t="s">
        <v>4567</v>
      </c>
      <c r="B1230" s="28" t="s">
        <v>2117</v>
      </c>
      <c r="C1230" s="71">
        <v>0.24</v>
      </c>
      <c r="D1230" s="28" t="s">
        <v>915</v>
      </c>
      <c r="E1230" s="28" t="s">
        <v>913</v>
      </c>
      <c r="F1230" s="28" t="s">
        <v>826</v>
      </c>
      <c r="G1230" s="28">
        <v>10</v>
      </c>
      <c r="H1230" s="28" t="s">
        <v>1361</v>
      </c>
      <c r="I1230" s="28" t="s">
        <v>828</v>
      </c>
    </row>
    <row r="1231" spans="1:9" x14ac:dyDescent="0.35">
      <c r="A1231" t="s">
        <v>4568</v>
      </c>
      <c r="B1231" s="28" t="s">
        <v>2118</v>
      </c>
      <c r="C1231" s="71">
        <v>0.24</v>
      </c>
      <c r="D1231" s="28" t="s">
        <v>915</v>
      </c>
      <c r="E1231" s="28" t="s">
        <v>913</v>
      </c>
      <c r="F1231" s="28" t="s">
        <v>826</v>
      </c>
      <c r="G1231" s="28">
        <v>10</v>
      </c>
      <c r="H1231" s="28" t="s">
        <v>1361</v>
      </c>
      <c r="I1231" s="28" t="s">
        <v>828</v>
      </c>
    </row>
    <row r="1232" spans="1:9" x14ac:dyDescent="0.35">
      <c r="A1232" t="s">
        <v>4569</v>
      </c>
      <c r="B1232" s="28" t="s">
        <v>2119</v>
      </c>
      <c r="C1232" s="71">
        <v>0.24</v>
      </c>
      <c r="D1232" s="28" t="s">
        <v>915</v>
      </c>
      <c r="E1232" s="28" t="s">
        <v>913</v>
      </c>
      <c r="F1232" s="28" t="s">
        <v>826</v>
      </c>
      <c r="G1232" s="28">
        <v>10</v>
      </c>
      <c r="H1232" s="28" t="s">
        <v>1361</v>
      </c>
      <c r="I1232" s="28" t="s">
        <v>828</v>
      </c>
    </row>
    <row r="1233" spans="1:9" x14ac:dyDescent="0.35">
      <c r="A1233" t="s">
        <v>4571</v>
      </c>
      <c r="B1233" s="28" t="s">
        <v>2120</v>
      </c>
      <c r="C1233" s="71">
        <v>0.24</v>
      </c>
      <c r="D1233" s="28" t="s">
        <v>915</v>
      </c>
      <c r="E1233" s="28" t="s">
        <v>913</v>
      </c>
      <c r="F1233" s="28" t="s">
        <v>826</v>
      </c>
      <c r="G1233" s="28">
        <v>10</v>
      </c>
      <c r="H1233" s="28" t="s">
        <v>1361</v>
      </c>
      <c r="I1233" s="28" t="s">
        <v>828</v>
      </c>
    </row>
    <row r="1234" spans="1:9" x14ac:dyDescent="0.35">
      <c r="A1234" t="s">
        <v>4573</v>
      </c>
      <c r="B1234" s="28" t="s">
        <v>2121</v>
      </c>
      <c r="C1234" s="71">
        <v>0.24</v>
      </c>
      <c r="D1234" s="28" t="s">
        <v>915</v>
      </c>
      <c r="E1234" s="28" t="s">
        <v>913</v>
      </c>
      <c r="F1234" s="28" t="s">
        <v>826</v>
      </c>
      <c r="G1234" s="28">
        <v>10</v>
      </c>
      <c r="H1234" s="28" t="s">
        <v>1361</v>
      </c>
      <c r="I1234" s="28" t="s">
        <v>828</v>
      </c>
    </row>
    <row r="1235" spans="1:9" x14ac:dyDescent="0.35">
      <c r="A1235" t="s">
        <v>4576</v>
      </c>
      <c r="B1235" s="28" t="s">
        <v>2122</v>
      </c>
      <c r="C1235" s="71">
        <v>0.24</v>
      </c>
      <c r="D1235" s="28" t="s">
        <v>915</v>
      </c>
      <c r="E1235" s="28" t="s">
        <v>913</v>
      </c>
      <c r="F1235" s="28" t="s">
        <v>826</v>
      </c>
      <c r="G1235" s="28">
        <v>10</v>
      </c>
      <c r="H1235" s="28" t="s">
        <v>1361</v>
      </c>
      <c r="I1235" s="28" t="s">
        <v>828</v>
      </c>
    </row>
    <row r="1236" spans="1:9" x14ac:dyDescent="0.35">
      <c r="A1236" t="s">
        <v>4577</v>
      </c>
      <c r="B1236" s="28" t="s">
        <v>2123</v>
      </c>
      <c r="C1236" s="71">
        <v>0.24</v>
      </c>
      <c r="D1236" s="28" t="s">
        <v>915</v>
      </c>
      <c r="E1236" s="28" t="s">
        <v>913</v>
      </c>
      <c r="F1236" s="28" t="s">
        <v>826</v>
      </c>
      <c r="G1236" s="28">
        <v>10</v>
      </c>
      <c r="H1236" s="28" t="s">
        <v>1361</v>
      </c>
      <c r="I1236" s="28" t="s">
        <v>828</v>
      </c>
    </row>
    <row r="1237" spans="1:9" x14ac:dyDescent="0.35">
      <c r="A1237" t="s">
        <v>4578</v>
      </c>
      <c r="B1237" s="28" t="s">
        <v>2124</v>
      </c>
      <c r="C1237" s="71">
        <v>0.24</v>
      </c>
      <c r="D1237" s="28" t="s">
        <v>915</v>
      </c>
      <c r="E1237" s="28" t="s">
        <v>913</v>
      </c>
      <c r="F1237" s="28" t="s">
        <v>826</v>
      </c>
      <c r="G1237" s="28">
        <v>10</v>
      </c>
      <c r="H1237" s="28" t="s">
        <v>1361</v>
      </c>
      <c r="I1237" s="28" t="s">
        <v>828</v>
      </c>
    </row>
    <row r="1238" spans="1:9" x14ac:dyDescent="0.35">
      <c r="A1238" t="s">
        <v>4579</v>
      </c>
      <c r="B1238" s="28" t="s">
        <v>2125</v>
      </c>
      <c r="C1238" s="71">
        <v>0.34</v>
      </c>
      <c r="D1238" s="28" t="s">
        <v>836</v>
      </c>
      <c r="E1238" s="28" t="s">
        <v>879</v>
      </c>
      <c r="F1238" s="28" t="s">
        <v>826</v>
      </c>
      <c r="G1238" s="28">
        <v>10</v>
      </c>
      <c r="H1238" s="28" t="s">
        <v>1361</v>
      </c>
      <c r="I1238" s="28" t="s">
        <v>828</v>
      </c>
    </row>
    <row r="1239" spans="1:9" x14ac:dyDescent="0.35">
      <c r="A1239" t="s">
        <v>4580</v>
      </c>
      <c r="B1239" s="28" t="s">
        <v>2126</v>
      </c>
      <c r="C1239" s="71">
        <v>0.24</v>
      </c>
      <c r="D1239" s="28" t="s">
        <v>915</v>
      </c>
      <c r="E1239" s="28" t="s">
        <v>913</v>
      </c>
      <c r="F1239" s="28" t="s">
        <v>826</v>
      </c>
      <c r="G1239" s="28">
        <v>10</v>
      </c>
      <c r="H1239" s="28" t="s">
        <v>1361</v>
      </c>
      <c r="I1239" s="28" t="s">
        <v>828</v>
      </c>
    </row>
    <row r="1240" spans="1:9" x14ac:dyDescent="0.35">
      <c r="A1240" t="s">
        <v>4583</v>
      </c>
      <c r="B1240" s="28" t="s">
        <v>2127</v>
      </c>
      <c r="C1240" s="71">
        <v>1.4</v>
      </c>
      <c r="D1240" s="28" t="s">
        <v>844</v>
      </c>
      <c r="E1240" s="28" t="s">
        <v>922</v>
      </c>
      <c r="F1240" s="28" t="s">
        <v>826</v>
      </c>
      <c r="G1240" s="28">
        <v>9</v>
      </c>
      <c r="H1240" s="28" t="s">
        <v>1331</v>
      </c>
      <c r="I1240" s="28" t="s">
        <v>828</v>
      </c>
    </row>
    <row r="1241" spans="1:9" x14ac:dyDescent="0.35">
      <c r="A1241" t="s">
        <v>4584</v>
      </c>
      <c r="B1241" s="28" t="s">
        <v>2128</v>
      </c>
      <c r="C1241" s="71">
        <v>0.49</v>
      </c>
      <c r="D1241" s="28" t="s">
        <v>908</v>
      </c>
      <c r="E1241" s="28" t="s">
        <v>1115</v>
      </c>
      <c r="F1241" s="28" t="s">
        <v>826</v>
      </c>
      <c r="G1241" s="28">
        <v>9</v>
      </c>
      <c r="H1241" s="28" t="s">
        <v>1371</v>
      </c>
      <c r="I1241" s="28" t="s">
        <v>828</v>
      </c>
    </row>
    <row r="1242" spans="1:9" x14ac:dyDescent="0.35">
      <c r="A1242" t="s">
        <v>4585</v>
      </c>
      <c r="B1242" s="28" t="s">
        <v>2129</v>
      </c>
      <c r="C1242" s="71">
        <v>0.49</v>
      </c>
      <c r="D1242" s="28" t="s">
        <v>908</v>
      </c>
      <c r="E1242" s="28" t="s">
        <v>1115</v>
      </c>
      <c r="F1242" s="28" t="s">
        <v>826</v>
      </c>
      <c r="G1242" s="28">
        <v>9</v>
      </c>
      <c r="H1242" s="28" t="s">
        <v>1371</v>
      </c>
      <c r="I1242" s="28" t="s">
        <v>828</v>
      </c>
    </row>
    <row r="1243" spans="1:9" x14ac:dyDescent="0.35">
      <c r="A1243" t="s">
        <v>4586</v>
      </c>
      <c r="B1243" s="28" t="s">
        <v>2130</v>
      </c>
      <c r="C1243" s="71">
        <v>0.27</v>
      </c>
      <c r="D1243" s="28" t="s">
        <v>1308</v>
      </c>
      <c r="E1243" s="28" t="s">
        <v>1115</v>
      </c>
      <c r="F1243" s="28" t="s">
        <v>826</v>
      </c>
      <c r="G1243" s="28">
        <v>9</v>
      </c>
      <c r="H1243" s="28" t="s">
        <v>1371</v>
      </c>
      <c r="I1243" s="28" t="s">
        <v>828</v>
      </c>
    </row>
    <row r="1244" spans="1:9" x14ac:dyDescent="0.35">
      <c r="A1244" t="s">
        <v>4587</v>
      </c>
      <c r="B1244" s="28" t="s">
        <v>2131</v>
      </c>
      <c r="C1244" s="71">
        <v>0.28999999999999998</v>
      </c>
      <c r="D1244" s="28" t="s">
        <v>868</v>
      </c>
      <c r="E1244" s="28" t="s">
        <v>890</v>
      </c>
      <c r="F1244" s="28" t="s">
        <v>826</v>
      </c>
      <c r="G1244" s="28">
        <v>9</v>
      </c>
      <c r="H1244" s="28" t="s">
        <v>1371</v>
      </c>
      <c r="I1244" s="28" t="s">
        <v>828</v>
      </c>
    </row>
    <row r="1245" spans="1:9" x14ac:dyDescent="0.35">
      <c r="A1245" t="s">
        <v>4588</v>
      </c>
      <c r="B1245" s="28" t="s">
        <v>2132</v>
      </c>
      <c r="C1245" s="71">
        <v>0.43</v>
      </c>
      <c r="D1245" s="28" t="s">
        <v>939</v>
      </c>
      <c r="E1245" s="28" t="s">
        <v>825</v>
      </c>
      <c r="F1245" s="28" t="s">
        <v>826</v>
      </c>
      <c r="G1245" s="28">
        <v>9</v>
      </c>
      <c r="H1245" s="28" t="s">
        <v>1371</v>
      </c>
      <c r="I1245" s="28" t="s">
        <v>828</v>
      </c>
    </row>
    <row r="1246" spans="1:9" x14ac:dyDescent="0.35">
      <c r="A1246" t="s">
        <v>4591</v>
      </c>
      <c r="B1246" s="28" t="s">
        <v>2133</v>
      </c>
      <c r="C1246" s="71">
        <v>0.22</v>
      </c>
      <c r="D1246" s="28" t="s">
        <v>1143</v>
      </c>
      <c r="E1246" s="28" t="s">
        <v>890</v>
      </c>
      <c r="F1246" s="28" t="s">
        <v>826</v>
      </c>
      <c r="G1246" s="28">
        <v>9</v>
      </c>
      <c r="H1246" s="28" t="s">
        <v>1371</v>
      </c>
      <c r="I1246" s="28" t="s">
        <v>828</v>
      </c>
    </row>
    <row r="1247" spans="1:9" x14ac:dyDescent="0.35">
      <c r="A1247" t="s">
        <v>4593</v>
      </c>
      <c r="B1247" s="28" t="s">
        <v>2134</v>
      </c>
      <c r="C1247" s="71">
        <v>0.22</v>
      </c>
      <c r="D1247" s="28" t="s">
        <v>1143</v>
      </c>
      <c r="E1247" s="28" t="s">
        <v>890</v>
      </c>
      <c r="F1247" s="28" t="s">
        <v>826</v>
      </c>
      <c r="G1247" s="28">
        <v>9</v>
      </c>
      <c r="H1247" s="28" t="s">
        <v>1371</v>
      </c>
      <c r="I1247" s="28" t="s">
        <v>828</v>
      </c>
    </row>
    <row r="1248" spans="1:9" x14ac:dyDescent="0.35">
      <c r="A1248" t="s">
        <v>4598</v>
      </c>
      <c r="B1248" s="28" t="s">
        <v>2135</v>
      </c>
      <c r="C1248" s="71">
        <v>0.56999999999999995</v>
      </c>
      <c r="D1248" s="28" t="s">
        <v>1368</v>
      </c>
      <c r="E1248" s="28" t="s">
        <v>865</v>
      </c>
      <c r="F1248" s="28" t="s">
        <v>826</v>
      </c>
      <c r="G1248" s="28">
        <v>10</v>
      </c>
      <c r="H1248" s="28" t="s">
        <v>1361</v>
      </c>
      <c r="I1248" s="28" t="s">
        <v>828</v>
      </c>
    </row>
    <row r="1249" spans="1:9" x14ac:dyDescent="0.35">
      <c r="A1249" t="s">
        <v>4601</v>
      </c>
      <c r="B1249" s="28" t="s">
        <v>2136</v>
      </c>
      <c r="C1249" s="71">
        <v>0.57999999999999996</v>
      </c>
      <c r="D1249" s="28" t="s">
        <v>1452</v>
      </c>
      <c r="E1249" s="28" t="s">
        <v>913</v>
      </c>
      <c r="F1249" s="28" t="s">
        <v>826</v>
      </c>
      <c r="G1249" s="28">
        <v>9</v>
      </c>
      <c r="H1249" s="28" t="s">
        <v>1361</v>
      </c>
      <c r="I1249" s="28" t="s">
        <v>828</v>
      </c>
    </row>
    <row r="1250" spans="1:9" x14ac:dyDescent="0.35">
      <c r="A1250" t="s">
        <v>4604</v>
      </c>
      <c r="B1250" s="28" t="s">
        <v>2137</v>
      </c>
      <c r="C1250" s="71">
        <v>0.56000000000000005</v>
      </c>
      <c r="D1250" s="28" t="s">
        <v>926</v>
      </c>
      <c r="E1250" s="28" t="s">
        <v>1115</v>
      </c>
      <c r="F1250" s="28" t="s">
        <v>826</v>
      </c>
      <c r="G1250" s="28">
        <v>10</v>
      </c>
      <c r="H1250" s="28" t="s">
        <v>1361</v>
      </c>
      <c r="I1250" s="28" t="s">
        <v>828</v>
      </c>
    </row>
    <row r="1251" spans="1:9" x14ac:dyDescent="0.35">
      <c r="A1251" t="s">
        <v>4605</v>
      </c>
      <c r="B1251" s="28" t="s">
        <v>2138</v>
      </c>
      <c r="C1251" s="71">
        <v>0.57999999999999996</v>
      </c>
      <c r="D1251" s="28" t="s">
        <v>1452</v>
      </c>
      <c r="E1251" s="28" t="s">
        <v>913</v>
      </c>
      <c r="F1251" s="28" t="s">
        <v>826</v>
      </c>
      <c r="G1251" s="28">
        <v>10</v>
      </c>
      <c r="H1251" s="28" t="s">
        <v>1361</v>
      </c>
      <c r="I1251" s="28" t="s">
        <v>828</v>
      </c>
    </row>
    <row r="1252" spans="1:9" x14ac:dyDescent="0.35">
      <c r="A1252" t="s">
        <v>4606</v>
      </c>
      <c r="B1252" s="28" t="s">
        <v>2139</v>
      </c>
      <c r="C1252" s="71">
        <v>0.26</v>
      </c>
      <c r="D1252" s="28" t="s">
        <v>906</v>
      </c>
      <c r="E1252" s="28" t="s">
        <v>886</v>
      </c>
      <c r="F1252" s="28" t="s">
        <v>826</v>
      </c>
      <c r="G1252" s="28">
        <v>10</v>
      </c>
      <c r="H1252" s="28" t="s">
        <v>1361</v>
      </c>
      <c r="I1252" s="28" t="s">
        <v>828</v>
      </c>
    </row>
    <row r="1253" spans="1:9" x14ac:dyDescent="0.35">
      <c r="A1253" t="s">
        <v>4611</v>
      </c>
      <c r="B1253" s="28" t="s">
        <v>2140</v>
      </c>
      <c r="C1253" s="71">
        <v>0.49</v>
      </c>
      <c r="D1253" s="28" t="s">
        <v>908</v>
      </c>
      <c r="E1253" s="28" t="s">
        <v>898</v>
      </c>
      <c r="F1253" s="28" t="s">
        <v>826</v>
      </c>
      <c r="G1253" s="28">
        <v>10</v>
      </c>
      <c r="H1253" s="28" t="s">
        <v>1361</v>
      </c>
      <c r="I1253" s="28" t="s">
        <v>828</v>
      </c>
    </row>
    <row r="1254" spans="1:9" x14ac:dyDescent="0.35">
      <c r="A1254" t="s">
        <v>4612</v>
      </c>
      <c r="B1254" s="28" t="s">
        <v>2141</v>
      </c>
      <c r="C1254" s="71">
        <v>0.49</v>
      </c>
      <c r="D1254" s="28" t="s">
        <v>908</v>
      </c>
      <c r="E1254" s="28" t="s">
        <v>898</v>
      </c>
      <c r="F1254" s="28" t="s">
        <v>826</v>
      </c>
      <c r="G1254" s="28">
        <v>10</v>
      </c>
      <c r="H1254" s="28" t="s">
        <v>1361</v>
      </c>
      <c r="I1254" s="28" t="s">
        <v>828</v>
      </c>
    </row>
    <row r="1255" spans="1:9" x14ac:dyDescent="0.35">
      <c r="A1255" t="s">
        <v>4615</v>
      </c>
      <c r="B1255" s="28" t="s">
        <v>2142</v>
      </c>
      <c r="C1255" s="71">
        <v>0.45</v>
      </c>
      <c r="D1255" s="28" t="s">
        <v>990</v>
      </c>
      <c r="E1255" s="28" t="s">
        <v>916</v>
      </c>
      <c r="F1255" s="28" t="s">
        <v>826</v>
      </c>
      <c r="G1255" s="28">
        <v>9</v>
      </c>
      <c r="H1255" s="28" t="s">
        <v>1361</v>
      </c>
      <c r="I1255" s="28" t="s">
        <v>828</v>
      </c>
    </row>
    <row r="1256" spans="1:9" x14ac:dyDescent="0.35">
      <c r="A1256" t="s">
        <v>4616</v>
      </c>
      <c r="B1256" s="28" t="s">
        <v>2143</v>
      </c>
      <c r="C1256" s="71">
        <v>0.45</v>
      </c>
      <c r="D1256" s="28" t="s">
        <v>990</v>
      </c>
      <c r="E1256" s="28" t="s">
        <v>916</v>
      </c>
      <c r="F1256" s="28" t="s">
        <v>826</v>
      </c>
      <c r="G1256" s="28">
        <v>9</v>
      </c>
      <c r="H1256" s="28" t="s">
        <v>1361</v>
      </c>
      <c r="I1256" s="28" t="s">
        <v>828</v>
      </c>
    </row>
    <row r="1257" spans="1:9" x14ac:dyDescent="0.35">
      <c r="A1257" t="s">
        <v>4619</v>
      </c>
      <c r="B1257" s="28" t="s">
        <v>2144</v>
      </c>
      <c r="C1257" s="71">
        <v>0.24</v>
      </c>
      <c r="D1257" s="28" t="s">
        <v>915</v>
      </c>
      <c r="E1257" s="28" t="s">
        <v>916</v>
      </c>
      <c r="F1257" s="28" t="s">
        <v>826</v>
      </c>
      <c r="G1257" s="28">
        <v>9</v>
      </c>
      <c r="H1257" s="28" t="s">
        <v>1361</v>
      </c>
      <c r="I1257" s="28" t="s">
        <v>828</v>
      </c>
    </row>
    <row r="1258" spans="1:9" x14ac:dyDescent="0.35">
      <c r="A1258" t="s">
        <v>4620</v>
      </c>
      <c r="B1258" s="28" t="s">
        <v>2145</v>
      </c>
      <c r="C1258" s="71">
        <v>0.24</v>
      </c>
      <c r="D1258" s="28" t="s">
        <v>915</v>
      </c>
      <c r="E1258" s="28" t="s">
        <v>916</v>
      </c>
      <c r="F1258" s="28" t="s">
        <v>826</v>
      </c>
      <c r="G1258" s="28">
        <v>9</v>
      </c>
      <c r="H1258" s="28" t="s">
        <v>1361</v>
      </c>
      <c r="I1258" s="28" t="s">
        <v>828</v>
      </c>
    </row>
    <row r="1259" spans="1:9" x14ac:dyDescent="0.35">
      <c r="A1259" t="s">
        <v>4625</v>
      </c>
      <c r="B1259" s="28" t="s">
        <v>2146</v>
      </c>
      <c r="C1259" s="71">
        <v>0.37</v>
      </c>
      <c r="D1259" s="28" t="s">
        <v>936</v>
      </c>
      <c r="E1259" s="28" t="s">
        <v>857</v>
      </c>
      <c r="F1259" s="28" t="s">
        <v>826</v>
      </c>
      <c r="G1259" s="28">
        <v>10</v>
      </c>
      <c r="H1259" s="28" t="s">
        <v>1361</v>
      </c>
      <c r="I1259" s="28" t="s">
        <v>828</v>
      </c>
    </row>
    <row r="1260" spans="1:9" x14ac:dyDescent="0.35">
      <c r="A1260" t="s">
        <v>4626</v>
      </c>
      <c r="B1260" s="28" t="s">
        <v>2147</v>
      </c>
      <c r="C1260" s="71">
        <v>0.42</v>
      </c>
      <c r="D1260" s="28" t="s">
        <v>894</v>
      </c>
      <c r="E1260" s="28" t="s">
        <v>932</v>
      </c>
      <c r="F1260" s="28" t="s">
        <v>826</v>
      </c>
      <c r="G1260" s="28">
        <v>10</v>
      </c>
      <c r="H1260" s="28" t="s">
        <v>1361</v>
      </c>
      <c r="I1260" s="28" t="s">
        <v>828</v>
      </c>
    </row>
    <row r="1261" spans="1:9" x14ac:dyDescent="0.35">
      <c r="A1261" t="s">
        <v>4627</v>
      </c>
      <c r="B1261" s="28" t="s">
        <v>2148</v>
      </c>
      <c r="C1261" s="71">
        <v>0.37</v>
      </c>
      <c r="D1261" s="28" t="s">
        <v>936</v>
      </c>
      <c r="E1261" s="28" t="s">
        <v>857</v>
      </c>
      <c r="F1261" s="28" t="s">
        <v>826</v>
      </c>
      <c r="G1261" s="28">
        <v>10</v>
      </c>
      <c r="H1261" s="28" t="s">
        <v>1361</v>
      </c>
      <c r="I1261" s="28" t="s">
        <v>828</v>
      </c>
    </row>
    <row r="1262" spans="1:9" x14ac:dyDescent="0.35">
      <c r="A1262" t="s">
        <v>4628</v>
      </c>
      <c r="B1262" s="28" t="s">
        <v>2149</v>
      </c>
      <c r="C1262" s="71">
        <v>0.37</v>
      </c>
      <c r="D1262" s="28" t="s">
        <v>936</v>
      </c>
      <c r="E1262" s="28" t="s">
        <v>857</v>
      </c>
      <c r="F1262" s="28" t="s">
        <v>826</v>
      </c>
      <c r="G1262" s="28">
        <v>10</v>
      </c>
      <c r="H1262" s="28" t="s">
        <v>1361</v>
      </c>
      <c r="I1262" s="28" t="s">
        <v>828</v>
      </c>
    </row>
    <row r="1263" spans="1:9" x14ac:dyDescent="0.35">
      <c r="A1263" t="s">
        <v>4631</v>
      </c>
      <c r="B1263" s="28" t="s">
        <v>2150</v>
      </c>
      <c r="C1263" s="71">
        <v>0.4</v>
      </c>
      <c r="D1263" s="28" t="s">
        <v>848</v>
      </c>
      <c r="E1263" s="28" t="s">
        <v>857</v>
      </c>
      <c r="F1263" s="28" t="s">
        <v>826</v>
      </c>
      <c r="G1263" s="28">
        <v>10</v>
      </c>
      <c r="H1263" s="28" t="s">
        <v>1361</v>
      </c>
      <c r="I1263" s="28" t="s">
        <v>828</v>
      </c>
    </row>
    <row r="1264" spans="1:9" x14ac:dyDescent="0.35">
      <c r="A1264" t="s">
        <v>4634</v>
      </c>
      <c r="B1264" s="28" t="s">
        <v>2151</v>
      </c>
      <c r="C1264" s="71">
        <v>0.23</v>
      </c>
      <c r="D1264" s="28" t="s">
        <v>873</v>
      </c>
      <c r="E1264" s="28" t="s">
        <v>977</v>
      </c>
      <c r="F1264" s="28" t="s">
        <v>826</v>
      </c>
      <c r="G1264" s="28">
        <v>10</v>
      </c>
      <c r="H1264" s="28" t="s">
        <v>1361</v>
      </c>
      <c r="I1264" s="28" t="s">
        <v>828</v>
      </c>
    </row>
    <row r="1265" spans="1:9" x14ac:dyDescent="0.35">
      <c r="A1265" t="s">
        <v>4637</v>
      </c>
      <c r="B1265" s="28" t="s">
        <v>2152</v>
      </c>
      <c r="C1265" s="71">
        <v>0.4</v>
      </c>
      <c r="D1265" s="28" t="s">
        <v>848</v>
      </c>
      <c r="E1265" s="28" t="s">
        <v>857</v>
      </c>
      <c r="F1265" s="28" t="s">
        <v>826</v>
      </c>
      <c r="G1265" s="28">
        <v>9</v>
      </c>
      <c r="H1265" s="28" t="s">
        <v>2153</v>
      </c>
      <c r="I1265" s="28" t="s">
        <v>828</v>
      </c>
    </row>
    <row r="1266" spans="1:9" x14ac:dyDescent="0.35">
      <c r="A1266" t="s">
        <v>4638</v>
      </c>
      <c r="B1266" s="28" t="s">
        <v>2154</v>
      </c>
      <c r="C1266" s="71">
        <v>0.33</v>
      </c>
      <c r="D1266" s="28" t="s">
        <v>876</v>
      </c>
      <c r="E1266" s="28" t="s">
        <v>868</v>
      </c>
      <c r="F1266" s="28" t="s">
        <v>826</v>
      </c>
      <c r="G1266" s="28">
        <v>9</v>
      </c>
      <c r="H1266" s="28" t="s">
        <v>1361</v>
      </c>
      <c r="I1266" s="28" t="s">
        <v>828</v>
      </c>
    </row>
    <row r="1267" spans="1:9" x14ac:dyDescent="0.35">
      <c r="A1267" t="s">
        <v>4641</v>
      </c>
      <c r="B1267" s="28" t="s">
        <v>2155</v>
      </c>
      <c r="C1267" s="71">
        <v>0.24</v>
      </c>
      <c r="D1267" s="28" t="s">
        <v>915</v>
      </c>
      <c r="E1267" s="28" t="s">
        <v>916</v>
      </c>
      <c r="F1267" s="28" t="s">
        <v>826</v>
      </c>
      <c r="G1267" s="28">
        <v>9</v>
      </c>
      <c r="H1267" s="28" t="s">
        <v>1371</v>
      </c>
      <c r="I1267" s="28" t="s">
        <v>828</v>
      </c>
    </row>
    <row r="1268" spans="1:9" x14ac:dyDescent="0.35">
      <c r="A1268" t="s">
        <v>4643</v>
      </c>
      <c r="B1268" s="28" t="s">
        <v>2156</v>
      </c>
      <c r="C1268" s="71">
        <v>0.24</v>
      </c>
      <c r="D1268" s="28" t="s">
        <v>915</v>
      </c>
      <c r="E1268" s="28" t="s">
        <v>916</v>
      </c>
      <c r="F1268" s="28" t="s">
        <v>826</v>
      </c>
      <c r="G1268" s="28">
        <v>9</v>
      </c>
      <c r="H1268" s="28" t="s">
        <v>1371</v>
      </c>
      <c r="I1268" s="28" t="s">
        <v>828</v>
      </c>
    </row>
    <row r="1269" spans="1:9" x14ac:dyDescent="0.35">
      <c r="A1269" t="s">
        <v>4645</v>
      </c>
      <c r="B1269" s="28" t="s">
        <v>2157</v>
      </c>
      <c r="C1269" s="71">
        <v>0.24</v>
      </c>
      <c r="D1269" s="28" t="s">
        <v>915</v>
      </c>
      <c r="E1269" s="28" t="s">
        <v>916</v>
      </c>
      <c r="F1269" s="28" t="s">
        <v>826</v>
      </c>
      <c r="G1269" s="28">
        <v>9</v>
      </c>
      <c r="H1269" s="28" t="s">
        <v>1371</v>
      </c>
      <c r="I1269" s="28" t="s">
        <v>828</v>
      </c>
    </row>
    <row r="1270" spans="1:9" x14ac:dyDescent="0.35">
      <c r="A1270" t="s">
        <v>4651</v>
      </c>
      <c r="B1270" s="28" t="s">
        <v>2158</v>
      </c>
      <c r="C1270" s="71">
        <v>0.24</v>
      </c>
      <c r="D1270" s="28" t="s">
        <v>915</v>
      </c>
      <c r="E1270" s="28" t="s">
        <v>913</v>
      </c>
      <c r="F1270" s="28" t="s">
        <v>826</v>
      </c>
      <c r="G1270" s="28">
        <v>10</v>
      </c>
      <c r="H1270" s="28" t="s">
        <v>1361</v>
      </c>
      <c r="I1270" s="28" t="s">
        <v>828</v>
      </c>
    </row>
    <row r="1271" spans="1:9" x14ac:dyDescent="0.35">
      <c r="A1271" t="s">
        <v>4652</v>
      </c>
      <c r="B1271" s="28" t="s">
        <v>2159</v>
      </c>
      <c r="C1271" s="71">
        <v>0.24</v>
      </c>
      <c r="D1271" s="28" t="s">
        <v>915</v>
      </c>
      <c r="E1271" s="28" t="s">
        <v>913</v>
      </c>
      <c r="F1271" s="28" t="s">
        <v>826</v>
      </c>
      <c r="G1271" s="28">
        <v>10</v>
      </c>
      <c r="H1271" s="28" t="s">
        <v>1361</v>
      </c>
      <c r="I1271" s="28" t="s">
        <v>828</v>
      </c>
    </row>
    <row r="1272" spans="1:9" x14ac:dyDescent="0.35">
      <c r="A1272" t="s">
        <v>4654</v>
      </c>
      <c r="B1272" s="28" t="s">
        <v>2160</v>
      </c>
      <c r="C1272" s="71">
        <v>0.24</v>
      </c>
      <c r="D1272" s="28" t="s">
        <v>915</v>
      </c>
      <c r="E1272" s="28" t="s">
        <v>913</v>
      </c>
      <c r="F1272" s="28" t="s">
        <v>826</v>
      </c>
      <c r="G1272" s="28">
        <v>10</v>
      </c>
      <c r="H1272" s="28" t="s">
        <v>1361</v>
      </c>
      <c r="I1272" s="28" t="s">
        <v>828</v>
      </c>
    </row>
    <row r="1273" spans="1:9" x14ac:dyDescent="0.35">
      <c r="A1273" t="s">
        <v>4656</v>
      </c>
      <c r="B1273" s="28" t="s">
        <v>2161</v>
      </c>
      <c r="C1273" s="71">
        <v>0.24</v>
      </c>
      <c r="D1273" s="28" t="s">
        <v>915</v>
      </c>
      <c r="E1273" s="28" t="s">
        <v>913</v>
      </c>
      <c r="F1273" s="28" t="s">
        <v>826</v>
      </c>
      <c r="G1273" s="28">
        <v>10</v>
      </c>
      <c r="H1273" s="28" t="s">
        <v>1361</v>
      </c>
      <c r="I1273" s="28" t="s">
        <v>828</v>
      </c>
    </row>
    <row r="1274" spans="1:9" x14ac:dyDescent="0.35">
      <c r="A1274" t="s">
        <v>4659</v>
      </c>
      <c r="B1274" s="28" t="s">
        <v>2162</v>
      </c>
      <c r="C1274" s="71">
        <v>0.24</v>
      </c>
      <c r="D1274" s="28" t="s">
        <v>915</v>
      </c>
      <c r="E1274" s="28" t="s">
        <v>913</v>
      </c>
      <c r="F1274" s="28" t="s">
        <v>826</v>
      </c>
      <c r="G1274" s="28">
        <v>10</v>
      </c>
      <c r="H1274" s="28" t="s">
        <v>1361</v>
      </c>
      <c r="I1274" s="28" t="s">
        <v>828</v>
      </c>
    </row>
    <row r="1275" spans="1:9" x14ac:dyDescent="0.35">
      <c r="A1275" t="s">
        <v>4660</v>
      </c>
      <c r="B1275" s="28" t="s">
        <v>2163</v>
      </c>
      <c r="C1275" s="71">
        <v>0.24</v>
      </c>
      <c r="D1275" s="28" t="s">
        <v>915</v>
      </c>
      <c r="E1275" s="28" t="s">
        <v>913</v>
      </c>
      <c r="F1275" s="28" t="s">
        <v>826</v>
      </c>
      <c r="G1275" s="28">
        <v>10</v>
      </c>
      <c r="H1275" s="28" t="s">
        <v>1361</v>
      </c>
      <c r="I1275" s="28" t="s">
        <v>828</v>
      </c>
    </row>
    <row r="1276" spans="1:9" x14ac:dyDescent="0.35">
      <c r="A1276" t="s">
        <v>364</v>
      </c>
      <c r="B1276" s="28" t="s">
        <v>365</v>
      </c>
      <c r="C1276" s="71">
        <v>0.24</v>
      </c>
      <c r="D1276" s="28" t="s">
        <v>915</v>
      </c>
      <c r="E1276" s="28" t="s">
        <v>913</v>
      </c>
      <c r="F1276" s="28" t="s">
        <v>826</v>
      </c>
      <c r="G1276" s="28">
        <v>10</v>
      </c>
      <c r="H1276" s="28" t="s">
        <v>1361</v>
      </c>
      <c r="I1276" s="28" t="s">
        <v>828</v>
      </c>
    </row>
    <row r="1277" spans="1:9" x14ac:dyDescent="0.35">
      <c r="A1277" t="s">
        <v>4661</v>
      </c>
      <c r="B1277" s="28" t="s">
        <v>2164</v>
      </c>
      <c r="C1277" s="71">
        <v>0.24</v>
      </c>
      <c r="D1277" s="28" t="s">
        <v>915</v>
      </c>
      <c r="E1277" s="28" t="s">
        <v>913</v>
      </c>
      <c r="F1277" s="28" t="s">
        <v>826</v>
      </c>
      <c r="G1277" s="28">
        <v>10</v>
      </c>
      <c r="H1277" s="28" t="s">
        <v>1361</v>
      </c>
      <c r="I1277" s="28" t="s">
        <v>828</v>
      </c>
    </row>
    <row r="1278" spans="1:9" x14ac:dyDescent="0.35">
      <c r="A1278" t="s">
        <v>4662</v>
      </c>
      <c r="B1278" s="28" t="s">
        <v>2165</v>
      </c>
      <c r="C1278" s="71">
        <v>0.24</v>
      </c>
      <c r="D1278" s="28" t="s">
        <v>915</v>
      </c>
      <c r="E1278" s="28" t="s">
        <v>913</v>
      </c>
      <c r="F1278" s="28" t="s">
        <v>826</v>
      </c>
      <c r="G1278" s="28">
        <v>10</v>
      </c>
      <c r="H1278" s="28" t="s">
        <v>1361</v>
      </c>
      <c r="I1278" s="28" t="s">
        <v>828</v>
      </c>
    </row>
    <row r="1279" spans="1:9" x14ac:dyDescent="0.35">
      <c r="A1279" t="s">
        <v>4663</v>
      </c>
      <c r="B1279" s="28" t="s">
        <v>2166</v>
      </c>
      <c r="C1279" s="71">
        <v>0.48</v>
      </c>
      <c r="D1279" s="28" t="s">
        <v>1040</v>
      </c>
      <c r="E1279" s="28" t="s">
        <v>898</v>
      </c>
      <c r="F1279" s="28" t="s">
        <v>826</v>
      </c>
      <c r="G1279" s="28">
        <v>10</v>
      </c>
      <c r="H1279" s="28" t="s">
        <v>1361</v>
      </c>
      <c r="I1279" s="28" t="s">
        <v>828</v>
      </c>
    </row>
    <row r="1280" spans="1:9" x14ac:dyDescent="0.35">
      <c r="A1280" t="s">
        <v>4666</v>
      </c>
      <c r="B1280" s="28" t="s">
        <v>2167</v>
      </c>
      <c r="C1280" s="71">
        <v>0.24</v>
      </c>
      <c r="D1280" s="28" t="s">
        <v>915</v>
      </c>
      <c r="E1280" s="28" t="s">
        <v>913</v>
      </c>
      <c r="F1280" s="28" t="s">
        <v>826</v>
      </c>
      <c r="G1280" s="28">
        <v>10</v>
      </c>
      <c r="H1280" s="28" t="s">
        <v>1361</v>
      </c>
      <c r="I1280" s="28" t="s">
        <v>828</v>
      </c>
    </row>
    <row r="1281" spans="1:9" x14ac:dyDescent="0.35">
      <c r="A1281" t="s">
        <v>4667</v>
      </c>
      <c r="B1281" s="28" t="s">
        <v>2168</v>
      </c>
      <c r="C1281" s="71">
        <v>0.24</v>
      </c>
      <c r="D1281" s="28" t="s">
        <v>915</v>
      </c>
      <c r="E1281" s="28" t="s">
        <v>913</v>
      </c>
      <c r="F1281" s="28" t="s">
        <v>826</v>
      </c>
      <c r="G1281" s="28">
        <v>10</v>
      </c>
      <c r="H1281" s="28" t="s">
        <v>1361</v>
      </c>
      <c r="I1281" s="28" t="s">
        <v>828</v>
      </c>
    </row>
    <row r="1282" spans="1:9" x14ac:dyDescent="0.35">
      <c r="A1282" t="s">
        <v>4670</v>
      </c>
      <c r="B1282" s="28" t="s">
        <v>2169</v>
      </c>
      <c r="C1282" s="71">
        <v>0.31</v>
      </c>
      <c r="D1282" s="28" t="s">
        <v>932</v>
      </c>
      <c r="E1282" s="28" t="s">
        <v>901</v>
      </c>
      <c r="F1282" s="28" t="s">
        <v>826</v>
      </c>
      <c r="G1282" s="28">
        <v>9</v>
      </c>
      <c r="H1282" s="28" t="s">
        <v>1361</v>
      </c>
      <c r="I1282" s="28" t="s">
        <v>828</v>
      </c>
    </row>
    <row r="1283" spans="1:9" x14ac:dyDescent="0.35">
      <c r="A1283" t="s">
        <v>4671</v>
      </c>
      <c r="B1283" s="28" t="s">
        <v>2170</v>
      </c>
      <c r="C1283" s="71">
        <v>0.31</v>
      </c>
      <c r="D1283" s="28" t="s">
        <v>932</v>
      </c>
      <c r="E1283" s="28" t="s">
        <v>901</v>
      </c>
      <c r="F1283" s="28" t="s">
        <v>826</v>
      </c>
      <c r="G1283" s="28">
        <v>9</v>
      </c>
      <c r="H1283" s="28" t="s">
        <v>1361</v>
      </c>
      <c r="I1283" s="28" t="s">
        <v>828</v>
      </c>
    </row>
    <row r="1284" spans="1:9" x14ac:dyDescent="0.35">
      <c r="A1284" t="s">
        <v>4672</v>
      </c>
      <c r="B1284" s="28" t="s">
        <v>2171</v>
      </c>
      <c r="C1284" s="71">
        <v>0.31</v>
      </c>
      <c r="D1284" s="28" t="s">
        <v>932</v>
      </c>
      <c r="E1284" s="28" t="s">
        <v>901</v>
      </c>
      <c r="F1284" s="28" t="s">
        <v>826</v>
      </c>
      <c r="G1284" s="28">
        <v>9</v>
      </c>
      <c r="H1284" s="28" t="s">
        <v>1361</v>
      </c>
      <c r="I1284" s="28" t="s">
        <v>828</v>
      </c>
    </row>
    <row r="1285" spans="1:9" x14ac:dyDescent="0.35">
      <c r="A1285" t="s">
        <v>4675</v>
      </c>
      <c r="B1285" s="28" t="s">
        <v>2172</v>
      </c>
      <c r="C1285" s="71">
        <v>0.21</v>
      </c>
      <c r="D1285" s="28" t="s">
        <v>887</v>
      </c>
      <c r="E1285" s="28" t="s">
        <v>913</v>
      </c>
      <c r="F1285" s="28" t="s">
        <v>826</v>
      </c>
      <c r="G1285" s="28">
        <v>9</v>
      </c>
      <c r="H1285" s="28" t="s">
        <v>1371</v>
      </c>
      <c r="I1285" s="28" t="s">
        <v>828</v>
      </c>
    </row>
    <row r="1286" spans="1:9" x14ac:dyDescent="0.35">
      <c r="A1286" t="s">
        <v>4676</v>
      </c>
      <c r="B1286" s="28" t="s">
        <v>2173</v>
      </c>
      <c r="C1286" s="71">
        <v>0.21</v>
      </c>
      <c r="D1286" s="28" t="s">
        <v>887</v>
      </c>
      <c r="E1286" s="28" t="s">
        <v>913</v>
      </c>
      <c r="F1286" s="28" t="s">
        <v>826</v>
      </c>
      <c r="G1286" s="28">
        <v>9</v>
      </c>
      <c r="H1286" s="28" t="s">
        <v>1371</v>
      </c>
      <c r="I1286" s="28" t="s">
        <v>828</v>
      </c>
    </row>
    <row r="1287" spans="1:9" x14ac:dyDescent="0.35">
      <c r="A1287" t="s">
        <v>4677</v>
      </c>
      <c r="B1287" s="28" t="s">
        <v>2174</v>
      </c>
      <c r="C1287" s="71">
        <v>0.21</v>
      </c>
      <c r="D1287" s="28" t="s">
        <v>887</v>
      </c>
      <c r="E1287" s="28" t="s">
        <v>913</v>
      </c>
      <c r="F1287" s="28" t="s">
        <v>826</v>
      </c>
      <c r="G1287" s="28">
        <v>9</v>
      </c>
      <c r="H1287" s="28" t="s">
        <v>1371</v>
      </c>
      <c r="I1287" s="28" t="s">
        <v>828</v>
      </c>
    </row>
    <row r="1288" spans="1:9" x14ac:dyDescent="0.35">
      <c r="A1288" t="s">
        <v>4682</v>
      </c>
      <c r="B1288" s="28" t="s">
        <v>2175</v>
      </c>
      <c r="C1288" s="71">
        <v>0.23</v>
      </c>
      <c r="D1288" s="28" t="s">
        <v>873</v>
      </c>
      <c r="E1288" s="28" t="s">
        <v>945</v>
      </c>
      <c r="F1288" s="28" t="s">
        <v>826</v>
      </c>
      <c r="G1288" s="28">
        <v>9</v>
      </c>
      <c r="H1288" s="28" t="s">
        <v>1080</v>
      </c>
      <c r="I1288" s="28" t="s">
        <v>828</v>
      </c>
    </row>
    <row r="1289" spans="1:9" x14ac:dyDescent="0.35">
      <c r="A1289" t="s">
        <v>4683</v>
      </c>
      <c r="B1289" s="28" t="s">
        <v>2176</v>
      </c>
      <c r="C1289" s="71">
        <v>0.23</v>
      </c>
      <c r="D1289" s="28" t="s">
        <v>873</v>
      </c>
      <c r="E1289" s="28" t="s">
        <v>945</v>
      </c>
      <c r="F1289" s="28" t="s">
        <v>826</v>
      </c>
      <c r="G1289" s="28">
        <v>9</v>
      </c>
      <c r="H1289" s="28" t="s">
        <v>1080</v>
      </c>
      <c r="I1289" s="28" t="s">
        <v>828</v>
      </c>
    </row>
    <row r="1290" spans="1:9" x14ac:dyDescent="0.35">
      <c r="A1290" t="s">
        <v>4684</v>
      </c>
      <c r="B1290" s="28" t="s">
        <v>2177</v>
      </c>
      <c r="C1290" s="71">
        <v>0.23</v>
      </c>
      <c r="D1290" s="28" t="s">
        <v>873</v>
      </c>
      <c r="E1290" s="28" t="s">
        <v>945</v>
      </c>
      <c r="F1290" s="28" t="s">
        <v>826</v>
      </c>
      <c r="G1290" s="28">
        <v>9</v>
      </c>
      <c r="H1290" s="28" t="s">
        <v>1080</v>
      </c>
      <c r="I1290" s="28" t="s">
        <v>828</v>
      </c>
    </row>
    <row r="1291" spans="1:9" x14ac:dyDescent="0.35">
      <c r="A1291" t="s">
        <v>4685</v>
      </c>
      <c r="B1291" s="28" t="s">
        <v>2178</v>
      </c>
      <c r="C1291" s="71">
        <v>0.23</v>
      </c>
      <c r="D1291" s="28" t="s">
        <v>873</v>
      </c>
      <c r="E1291" s="28" t="s">
        <v>945</v>
      </c>
      <c r="F1291" s="28" t="s">
        <v>826</v>
      </c>
      <c r="G1291" s="28">
        <v>9</v>
      </c>
      <c r="H1291" s="28" t="s">
        <v>1080</v>
      </c>
      <c r="I1291" s="28" t="s">
        <v>828</v>
      </c>
    </row>
    <row r="1292" spans="1:9" x14ac:dyDescent="0.35">
      <c r="A1292" t="s">
        <v>4688</v>
      </c>
      <c r="B1292" s="28" t="s">
        <v>2179</v>
      </c>
      <c r="C1292" s="71">
        <v>0.2</v>
      </c>
      <c r="D1292" s="28" t="s">
        <v>901</v>
      </c>
      <c r="E1292" s="28" t="s">
        <v>888</v>
      </c>
      <c r="F1292" s="28" t="s">
        <v>826</v>
      </c>
      <c r="G1292" s="28">
        <v>9</v>
      </c>
      <c r="H1292" s="28" t="s">
        <v>1080</v>
      </c>
      <c r="I1292" s="28" t="s">
        <v>828</v>
      </c>
    </row>
    <row r="1293" spans="1:9" x14ac:dyDescent="0.35">
      <c r="A1293" t="s">
        <v>4689</v>
      </c>
      <c r="B1293" s="28" t="s">
        <v>2180</v>
      </c>
      <c r="C1293" s="71">
        <v>0.57999999999999996</v>
      </c>
      <c r="D1293" s="28" t="s">
        <v>1452</v>
      </c>
      <c r="E1293" s="28" t="s">
        <v>898</v>
      </c>
      <c r="F1293" s="28" t="s">
        <v>826</v>
      </c>
      <c r="G1293" s="28">
        <v>9</v>
      </c>
      <c r="H1293" s="28" t="s">
        <v>1080</v>
      </c>
      <c r="I1293" s="28" t="s">
        <v>828</v>
      </c>
    </row>
    <row r="1294" spans="1:9" x14ac:dyDescent="0.35">
      <c r="A1294" t="s">
        <v>4690</v>
      </c>
      <c r="B1294" s="28" t="s">
        <v>2181</v>
      </c>
      <c r="C1294" s="71">
        <v>0.1</v>
      </c>
      <c r="D1294" s="28" t="s">
        <v>825</v>
      </c>
      <c r="E1294" s="28" t="s">
        <v>945</v>
      </c>
      <c r="F1294" s="28" t="s">
        <v>826</v>
      </c>
      <c r="G1294" s="28">
        <v>9</v>
      </c>
      <c r="H1294" s="28" t="s">
        <v>1080</v>
      </c>
      <c r="I1294" s="28" t="s">
        <v>828</v>
      </c>
    </row>
    <row r="1295" spans="1:9" x14ac:dyDescent="0.35">
      <c r="A1295" t="s">
        <v>4691</v>
      </c>
      <c r="B1295" s="28" t="s">
        <v>2182</v>
      </c>
      <c r="C1295" s="71">
        <v>0.23</v>
      </c>
      <c r="D1295" s="28" t="s">
        <v>873</v>
      </c>
      <c r="E1295" s="28" t="s">
        <v>945</v>
      </c>
      <c r="F1295" s="28" t="s">
        <v>826</v>
      </c>
      <c r="G1295" s="28">
        <v>9</v>
      </c>
      <c r="H1295" s="28" t="s">
        <v>1080</v>
      </c>
      <c r="I1295" s="28" t="s">
        <v>828</v>
      </c>
    </row>
    <row r="1296" spans="1:9" x14ac:dyDescent="0.35">
      <c r="A1296" t="s">
        <v>4695</v>
      </c>
      <c r="B1296" s="28" t="s">
        <v>2183</v>
      </c>
      <c r="C1296" s="71">
        <v>0.53</v>
      </c>
      <c r="D1296" s="28" t="s">
        <v>1043</v>
      </c>
      <c r="E1296" s="28" t="s">
        <v>893</v>
      </c>
      <c r="F1296" s="28" t="s">
        <v>826</v>
      </c>
      <c r="G1296" s="28">
        <v>9</v>
      </c>
      <c r="H1296" s="28" t="s">
        <v>1361</v>
      </c>
      <c r="I1296" s="28" t="s">
        <v>828</v>
      </c>
    </row>
    <row r="1297" spans="1:9" x14ac:dyDescent="0.35">
      <c r="A1297" t="s">
        <v>4698</v>
      </c>
      <c r="B1297" s="28" t="s">
        <v>2184</v>
      </c>
      <c r="C1297" s="71">
        <v>0.5</v>
      </c>
      <c r="D1297" s="28" t="s">
        <v>892</v>
      </c>
      <c r="E1297" s="28" t="s">
        <v>898</v>
      </c>
      <c r="F1297" s="28" t="s">
        <v>826</v>
      </c>
      <c r="G1297" s="28">
        <v>9</v>
      </c>
      <c r="H1297" s="28" t="s">
        <v>1080</v>
      </c>
      <c r="I1297" s="28" t="s">
        <v>828</v>
      </c>
    </row>
    <row r="1298" spans="1:9" x14ac:dyDescent="0.35">
      <c r="A1298" t="s">
        <v>4706</v>
      </c>
      <c r="B1298" s="28" t="s">
        <v>2185</v>
      </c>
      <c r="C1298" s="71">
        <v>0.44</v>
      </c>
      <c r="D1298" s="28" t="s">
        <v>1036</v>
      </c>
      <c r="E1298" s="28" t="s">
        <v>873</v>
      </c>
      <c r="F1298" s="28" t="s">
        <v>826</v>
      </c>
      <c r="G1298" s="28">
        <v>10</v>
      </c>
      <c r="H1298" s="28" t="s">
        <v>1361</v>
      </c>
      <c r="I1298" s="28" t="s">
        <v>828</v>
      </c>
    </row>
    <row r="1299" spans="1:9" x14ac:dyDescent="0.35">
      <c r="A1299" t="s">
        <v>4708</v>
      </c>
      <c r="B1299" s="28" t="s">
        <v>2186</v>
      </c>
      <c r="C1299" s="71">
        <v>0.44</v>
      </c>
      <c r="D1299" s="28" t="s">
        <v>1036</v>
      </c>
      <c r="E1299" s="28" t="s">
        <v>873</v>
      </c>
      <c r="F1299" s="28" t="s">
        <v>826</v>
      </c>
      <c r="G1299" s="28">
        <v>10</v>
      </c>
      <c r="H1299" s="28" t="s">
        <v>1361</v>
      </c>
      <c r="I1299" s="28" t="s">
        <v>828</v>
      </c>
    </row>
    <row r="1300" spans="1:9" x14ac:dyDescent="0.35">
      <c r="A1300" t="s">
        <v>4710</v>
      </c>
      <c r="B1300" s="28" t="s">
        <v>2187</v>
      </c>
      <c r="C1300" s="71">
        <v>0.4</v>
      </c>
      <c r="D1300" s="28" t="s">
        <v>848</v>
      </c>
      <c r="E1300" s="28" t="s">
        <v>865</v>
      </c>
      <c r="F1300" s="28" t="s">
        <v>826</v>
      </c>
      <c r="G1300" s="28">
        <v>9</v>
      </c>
      <c r="H1300" s="28" t="s">
        <v>1361</v>
      </c>
      <c r="I1300" s="28" t="s">
        <v>828</v>
      </c>
    </row>
    <row r="1301" spans="1:9" x14ac:dyDescent="0.35">
      <c r="A1301" t="s">
        <v>4713</v>
      </c>
      <c r="B1301" s="28" t="s">
        <v>2188</v>
      </c>
      <c r="C1301" s="71">
        <v>0.52</v>
      </c>
      <c r="D1301" s="28" t="s">
        <v>976</v>
      </c>
      <c r="E1301" s="28" t="s">
        <v>860</v>
      </c>
      <c r="F1301" s="28" t="s">
        <v>826</v>
      </c>
      <c r="G1301" s="28">
        <v>10</v>
      </c>
      <c r="H1301" s="28" t="s">
        <v>1361</v>
      </c>
      <c r="I1301" s="28" t="s">
        <v>828</v>
      </c>
    </row>
    <row r="1302" spans="1:9" x14ac:dyDescent="0.35">
      <c r="A1302" t="s">
        <v>4714</v>
      </c>
      <c r="B1302" s="28" t="s">
        <v>2189</v>
      </c>
      <c r="C1302" s="71">
        <v>0.48</v>
      </c>
      <c r="D1302" s="28" t="s">
        <v>1040</v>
      </c>
      <c r="E1302" s="28" t="s">
        <v>915</v>
      </c>
      <c r="F1302" s="28" t="s">
        <v>826</v>
      </c>
      <c r="G1302" s="28">
        <v>10</v>
      </c>
      <c r="H1302" s="28" t="s">
        <v>1361</v>
      </c>
      <c r="I1302" s="28" t="s">
        <v>828</v>
      </c>
    </row>
    <row r="1303" spans="1:9" x14ac:dyDescent="0.35">
      <c r="A1303" t="s">
        <v>4716</v>
      </c>
      <c r="B1303" s="28" t="s">
        <v>2190</v>
      </c>
      <c r="C1303" s="71">
        <v>0.48</v>
      </c>
      <c r="D1303" s="28" t="s">
        <v>1040</v>
      </c>
      <c r="E1303" s="28" t="s">
        <v>915</v>
      </c>
      <c r="F1303" s="28" t="s">
        <v>826</v>
      </c>
      <c r="G1303" s="28">
        <v>10</v>
      </c>
      <c r="H1303" s="28" t="s">
        <v>1361</v>
      </c>
      <c r="I1303" s="28" t="s">
        <v>828</v>
      </c>
    </row>
    <row r="1304" spans="1:9" x14ac:dyDescent="0.35">
      <c r="A1304" t="s">
        <v>4717</v>
      </c>
      <c r="B1304" s="28" t="s">
        <v>2191</v>
      </c>
      <c r="C1304" s="71">
        <v>0.51</v>
      </c>
      <c r="D1304" s="28" t="s">
        <v>930</v>
      </c>
      <c r="E1304" s="28" t="s">
        <v>1308</v>
      </c>
      <c r="F1304" s="28" t="s">
        <v>826</v>
      </c>
      <c r="G1304" s="28">
        <v>10</v>
      </c>
      <c r="H1304" s="28" t="s">
        <v>1361</v>
      </c>
      <c r="I1304" s="28" t="s">
        <v>828</v>
      </c>
    </row>
    <row r="1305" spans="1:9" x14ac:dyDescent="0.35">
      <c r="A1305" t="s">
        <v>4718</v>
      </c>
      <c r="B1305" s="28" t="s">
        <v>2192</v>
      </c>
      <c r="C1305" s="71">
        <v>0.48</v>
      </c>
      <c r="D1305" s="28" t="s">
        <v>1040</v>
      </c>
      <c r="E1305" s="28" t="s">
        <v>915</v>
      </c>
      <c r="F1305" s="28" t="s">
        <v>826</v>
      </c>
      <c r="G1305" s="28">
        <v>10</v>
      </c>
      <c r="H1305" s="28" t="s">
        <v>1361</v>
      </c>
      <c r="I1305" s="28" t="s">
        <v>828</v>
      </c>
    </row>
    <row r="1306" spans="1:9" x14ac:dyDescent="0.35">
      <c r="A1306" t="s">
        <v>4719</v>
      </c>
      <c r="B1306" s="28" t="s">
        <v>2193</v>
      </c>
      <c r="C1306" s="71">
        <v>0.26</v>
      </c>
      <c r="D1306" s="28" t="s">
        <v>906</v>
      </c>
      <c r="E1306" s="28" t="s">
        <v>977</v>
      </c>
      <c r="F1306" s="28" t="s">
        <v>826</v>
      </c>
      <c r="G1306" s="28">
        <v>10</v>
      </c>
      <c r="H1306" s="28" t="s">
        <v>1361</v>
      </c>
      <c r="I1306" s="28" t="s">
        <v>828</v>
      </c>
    </row>
    <row r="1307" spans="1:9" x14ac:dyDescent="0.35">
      <c r="A1307" t="s">
        <v>4721</v>
      </c>
      <c r="B1307" s="28" t="s">
        <v>2194</v>
      </c>
      <c r="C1307" s="71">
        <v>0.26</v>
      </c>
      <c r="D1307" s="28" t="s">
        <v>906</v>
      </c>
      <c r="E1307" s="28" t="s">
        <v>977</v>
      </c>
      <c r="F1307" s="28" t="s">
        <v>826</v>
      </c>
      <c r="G1307" s="28">
        <v>10</v>
      </c>
      <c r="H1307" s="28" t="s">
        <v>1361</v>
      </c>
      <c r="I1307" s="28" t="s">
        <v>828</v>
      </c>
    </row>
    <row r="1308" spans="1:9" x14ac:dyDescent="0.35">
      <c r="A1308" t="s">
        <v>4722</v>
      </c>
      <c r="B1308" s="28" t="s">
        <v>2195</v>
      </c>
      <c r="C1308" s="71">
        <v>0.26</v>
      </c>
      <c r="D1308" s="28" t="s">
        <v>906</v>
      </c>
      <c r="E1308" s="28" t="s">
        <v>977</v>
      </c>
      <c r="F1308" s="28" t="s">
        <v>826</v>
      </c>
      <c r="G1308" s="28">
        <v>10</v>
      </c>
      <c r="H1308" s="28" t="s">
        <v>1361</v>
      </c>
      <c r="I1308" s="28" t="s">
        <v>828</v>
      </c>
    </row>
    <row r="1309" spans="1:9" x14ac:dyDescent="0.35">
      <c r="A1309" t="s">
        <v>4727</v>
      </c>
      <c r="B1309" s="28" t="s">
        <v>2196</v>
      </c>
      <c r="C1309" s="71">
        <v>0.39</v>
      </c>
      <c r="D1309" s="28" t="s">
        <v>851</v>
      </c>
      <c r="E1309" s="28" t="s">
        <v>868</v>
      </c>
      <c r="F1309" s="28" t="s">
        <v>826</v>
      </c>
      <c r="G1309" s="28">
        <v>10</v>
      </c>
      <c r="H1309" s="28" t="s">
        <v>1361</v>
      </c>
      <c r="I1309" s="28" t="s">
        <v>828</v>
      </c>
    </row>
    <row r="1310" spans="1:9" x14ac:dyDescent="0.35">
      <c r="A1310" t="s">
        <v>4728</v>
      </c>
      <c r="B1310" s="28" t="s">
        <v>2197</v>
      </c>
      <c r="C1310" s="71">
        <v>0.39</v>
      </c>
      <c r="D1310" s="28" t="s">
        <v>851</v>
      </c>
      <c r="E1310" s="28" t="s">
        <v>868</v>
      </c>
      <c r="F1310" s="28" t="s">
        <v>826</v>
      </c>
      <c r="G1310" s="28">
        <v>10</v>
      </c>
      <c r="H1310" s="28" t="s">
        <v>1361</v>
      </c>
      <c r="I1310" s="28" t="s">
        <v>828</v>
      </c>
    </row>
    <row r="1311" spans="1:9" x14ac:dyDescent="0.35">
      <c r="A1311" t="s">
        <v>4729</v>
      </c>
      <c r="B1311" s="28" t="s">
        <v>2198</v>
      </c>
      <c r="C1311" s="71">
        <v>0.28999999999999998</v>
      </c>
      <c r="D1311" s="28" t="s">
        <v>868</v>
      </c>
      <c r="E1311" s="28" t="s">
        <v>1115</v>
      </c>
      <c r="F1311" s="28" t="s">
        <v>826</v>
      </c>
      <c r="G1311" s="28">
        <v>10</v>
      </c>
      <c r="H1311" s="28" t="s">
        <v>1361</v>
      </c>
      <c r="I1311" s="28" t="s">
        <v>828</v>
      </c>
    </row>
    <row r="1312" spans="1:9" x14ac:dyDescent="0.35">
      <c r="A1312" t="s">
        <v>4731</v>
      </c>
      <c r="B1312" s="28" t="s">
        <v>2199</v>
      </c>
      <c r="C1312" s="71">
        <v>0.28999999999999998</v>
      </c>
      <c r="D1312" s="28" t="s">
        <v>868</v>
      </c>
      <c r="E1312" s="28" t="s">
        <v>1115</v>
      </c>
      <c r="F1312" s="28" t="s">
        <v>826</v>
      </c>
      <c r="G1312" s="28">
        <v>10</v>
      </c>
      <c r="H1312" s="28" t="s">
        <v>1361</v>
      </c>
      <c r="I1312" s="28" t="s">
        <v>828</v>
      </c>
    </row>
    <row r="1313" spans="1:9" x14ac:dyDescent="0.35">
      <c r="A1313" t="s">
        <v>4732</v>
      </c>
      <c r="B1313" s="28" t="s">
        <v>2200</v>
      </c>
      <c r="C1313" s="71">
        <v>0.28999999999999998</v>
      </c>
      <c r="D1313" s="28" t="s">
        <v>868</v>
      </c>
      <c r="E1313" s="28" t="s">
        <v>1115</v>
      </c>
      <c r="F1313" s="28" t="s">
        <v>826</v>
      </c>
      <c r="G1313" s="28">
        <v>10</v>
      </c>
      <c r="H1313" s="28" t="s">
        <v>1361</v>
      </c>
      <c r="I1313" s="28" t="s">
        <v>828</v>
      </c>
    </row>
    <row r="1314" spans="1:9" x14ac:dyDescent="0.35">
      <c r="A1314" t="s">
        <v>4733</v>
      </c>
      <c r="B1314" s="28" t="s">
        <v>2201</v>
      </c>
      <c r="C1314" s="71">
        <v>0.39</v>
      </c>
      <c r="D1314" s="28" t="s">
        <v>851</v>
      </c>
      <c r="E1314" s="28" t="s">
        <v>868</v>
      </c>
      <c r="F1314" s="28" t="s">
        <v>826</v>
      </c>
      <c r="G1314" s="28">
        <v>10</v>
      </c>
      <c r="H1314" s="28" t="s">
        <v>1361</v>
      </c>
      <c r="I1314" s="28" t="s">
        <v>828</v>
      </c>
    </row>
    <row r="1315" spans="1:9" x14ac:dyDescent="0.35">
      <c r="A1315" t="s">
        <v>4739</v>
      </c>
      <c r="B1315" s="28" t="s">
        <v>2202</v>
      </c>
      <c r="C1315" s="71">
        <v>0.22</v>
      </c>
      <c r="D1315" s="28" t="s">
        <v>1143</v>
      </c>
      <c r="E1315" s="28" t="s">
        <v>890</v>
      </c>
      <c r="F1315" s="28" t="s">
        <v>826</v>
      </c>
      <c r="G1315" s="28">
        <v>9</v>
      </c>
      <c r="H1315" s="28" t="s">
        <v>1371</v>
      </c>
      <c r="I1315" s="28" t="s">
        <v>828</v>
      </c>
    </row>
    <row r="1316" spans="1:9" x14ac:dyDescent="0.35">
      <c r="A1316" t="s">
        <v>4741</v>
      </c>
      <c r="B1316" s="28" t="s">
        <v>2203</v>
      </c>
      <c r="C1316" s="71">
        <v>0.22</v>
      </c>
      <c r="D1316" s="28" t="s">
        <v>1143</v>
      </c>
      <c r="E1316" s="28" t="s">
        <v>890</v>
      </c>
      <c r="F1316" s="28" t="s">
        <v>826</v>
      </c>
      <c r="G1316" s="28">
        <v>9</v>
      </c>
      <c r="H1316" s="28" t="s">
        <v>1371</v>
      </c>
      <c r="I1316" s="28" t="s">
        <v>828</v>
      </c>
    </row>
    <row r="1317" spans="1:9" x14ac:dyDescent="0.35">
      <c r="A1317" t="s">
        <v>4745</v>
      </c>
      <c r="B1317" s="28" t="s">
        <v>2204</v>
      </c>
      <c r="C1317" s="71">
        <v>0.22</v>
      </c>
      <c r="D1317" s="28" t="s">
        <v>1143</v>
      </c>
      <c r="E1317" s="28" t="s">
        <v>890</v>
      </c>
      <c r="F1317" s="28" t="s">
        <v>826</v>
      </c>
      <c r="G1317" s="28">
        <v>9</v>
      </c>
      <c r="H1317" s="28" t="s">
        <v>1371</v>
      </c>
      <c r="I1317" s="28" t="s">
        <v>828</v>
      </c>
    </row>
    <row r="1318" spans="1:9" x14ac:dyDescent="0.35">
      <c r="A1318" t="s">
        <v>4753</v>
      </c>
      <c r="B1318" s="28" t="s">
        <v>2205</v>
      </c>
      <c r="C1318" s="71">
        <v>0.99</v>
      </c>
      <c r="D1318" s="28" t="s">
        <v>2206</v>
      </c>
      <c r="E1318" s="28" t="s">
        <v>1303</v>
      </c>
      <c r="F1318" s="28" t="s">
        <v>826</v>
      </c>
      <c r="G1318" s="28">
        <v>9</v>
      </c>
      <c r="H1318" s="28" t="s">
        <v>1331</v>
      </c>
      <c r="I1318" s="28" t="s">
        <v>828</v>
      </c>
    </row>
    <row r="1319" spans="1:9" x14ac:dyDescent="0.35">
      <c r="A1319" t="s">
        <v>4754</v>
      </c>
      <c r="B1319" s="28" t="s">
        <v>2207</v>
      </c>
      <c r="C1319" s="71">
        <v>0.99</v>
      </c>
      <c r="D1319" s="28" t="s">
        <v>2206</v>
      </c>
      <c r="E1319" s="28" t="s">
        <v>1303</v>
      </c>
      <c r="F1319" s="28" t="s">
        <v>826</v>
      </c>
      <c r="G1319" s="28">
        <v>9</v>
      </c>
      <c r="H1319" s="28" t="s">
        <v>1331</v>
      </c>
      <c r="I1319" s="28" t="s">
        <v>828</v>
      </c>
    </row>
    <row r="1320" spans="1:9" x14ac:dyDescent="0.35">
      <c r="A1320" t="s">
        <v>4756</v>
      </c>
      <c r="B1320" s="28" t="s">
        <v>2208</v>
      </c>
      <c r="C1320" s="71">
        <v>1.3</v>
      </c>
      <c r="D1320" s="28" t="s">
        <v>922</v>
      </c>
      <c r="E1320" s="28" t="s">
        <v>839</v>
      </c>
      <c r="F1320" s="28" t="s">
        <v>826</v>
      </c>
      <c r="G1320" s="28">
        <v>9</v>
      </c>
      <c r="H1320" s="28" t="s">
        <v>1331</v>
      </c>
      <c r="I1320" s="28" t="s">
        <v>828</v>
      </c>
    </row>
    <row r="1321" spans="1:9" x14ac:dyDescent="0.35">
      <c r="A1321" t="s">
        <v>4757</v>
      </c>
      <c r="B1321" s="28" t="s">
        <v>2209</v>
      </c>
      <c r="C1321" s="71">
        <v>1.3</v>
      </c>
      <c r="D1321" s="28" t="s">
        <v>922</v>
      </c>
      <c r="E1321" s="28" t="s">
        <v>892</v>
      </c>
      <c r="F1321" s="28" t="s">
        <v>826</v>
      </c>
      <c r="G1321" s="28">
        <v>9</v>
      </c>
      <c r="H1321" s="28" t="s">
        <v>1331</v>
      </c>
      <c r="I1321" s="28" t="s">
        <v>828</v>
      </c>
    </row>
    <row r="1322" spans="1:9" x14ac:dyDescent="0.35">
      <c r="A1322" t="s">
        <v>4761</v>
      </c>
      <c r="B1322" s="28" t="s">
        <v>2210</v>
      </c>
      <c r="C1322" s="71">
        <v>0.32</v>
      </c>
      <c r="D1322" s="28" t="s">
        <v>879</v>
      </c>
      <c r="E1322" s="28" t="s">
        <v>886</v>
      </c>
      <c r="F1322" s="28" t="s">
        <v>826</v>
      </c>
      <c r="G1322" s="28">
        <v>10</v>
      </c>
      <c r="H1322" s="28" t="s">
        <v>1361</v>
      </c>
      <c r="I1322" s="28" t="s">
        <v>828</v>
      </c>
    </row>
    <row r="1323" spans="1:9" x14ac:dyDescent="0.35">
      <c r="A1323" t="s">
        <v>4762</v>
      </c>
      <c r="B1323" s="28" t="s">
        <v>2211</v>
      </c>
      <c r="C1323" s="71">
        <v>0.32</v>
      </c>
      <c r="D1323" s="28" t="s">
        <v>879</v>
      </c>
      <c r="E1323" s="28" t="s">
        <v>886</v>
      </c>
      <c r="F1323" s="28" t="s">
        <v>826</v>
      </c>
      <c r="G1323" s="28">
        <v>10</v>
      </c>
      <c r="H1323" s="28" t="s">
        <v>1361</v>
      </c>
      <c r="I1323" s="28" t="s">
        <v>828</v>
      </c>
    </row>
    <row r="1324" spans="1:9" x14ac:dyDescent="0.35">
      <c r="A1324" t="s">
        <v>4763</v>
      </c>
      <c r="B1324" s="28" t="s">
        <v>2212</v>
      </c>
      <c r="C1324" s="71">
        <v>0.49</v>
      </c>
      <c r="D1324" s="28" t="s">
        <v>908</v>
      </c>
      <c r="E1324" s="28" t="s">
        <v>924</v>
      </c>
      <c r="F1324" s="28" t="s">
        <v>826</v>
      </c>
      <c r="G1324" s="28">
        <v>9</v>
      </c>
      <c r="H1324" s="28" t="s">
        <v>1331</v>
      </c>
      <c r="I1324" s="28" t="s">
        <v>828</v>
      </c>
    </row>
    <row r="1325" spans="1:9" x14ac:dyDescent="0.35">
      <c r="A1325" t="s">
        <v>4764</v>
      </c>
      <c r="B1325" s="28" t="s">
        <v>2213</v>
      </c>
      <c r="C1325" s="71">
        <v>0.32</v>
      </c>
      <c r="D1325" s="28" t="s">
        <v>879</v>
      </c>
      <c r="E1325" s="28" t="s">
        <v>886</v>
      </c>
      <c r="F1325" s="28" t="s">
        <v>826</v>
      </c>
      <c r="G1325" s="28">
        <v>9</v>
      </c>
      <c r="H1325" s="28" t="s">
        <v>1361</v>
      </c>
      <c r="I1325" s="28" t="s">
        <v>828</v>
      </c>
    </row>
    <row r="1326" spans="1:9" x14ac:dyDescent="0.35">
      <c r="A1326" t="s">
        <v>4765</v>
      </c>
      <c r="B1326" s="28" t="s">
        <v>2214</v>
      </c>
      <c r="C1326" s="71">
        <v>0.12</v>
      </c>
      <c r="D1326" s="28" t="s">
        <v>893</v>
      </c>
      <c r="E1326" s="28" t="s">
        <v>883</v>
      </c>
      <c r="F1326" s="28" t="s">
        <v>826</v>
      </c>
      <c r="G1326" s="28">
        <v>9</v>
      </c>
      <c r="H1326" s="28" t="s">
        <v>1361</v>
      </c>
      <c r="I1326" s="28" t="s">
        <v>828</v>
      </c>
    </row>
    <row r="1327" spans="1:9" x14ac:dyDescent="0.35">
      <c r="A1327" t="s">
        <v>4768</v>
      </c>
      <c r="B1327" s="28" t="s">
        <v>2215</v>
      </c>
      <c r="C1327" s="71">
        <v>0.37</v>
      </c>
      <c r="D1327" s="28" t="s">
        <v>936</v>
      </c>
      <c r="E1327" s="28" t="s">
        <v>916</v>
      </c>
      <c r="F1327" s="28" t="s">
        <v>826</v>
      </c>
      <c r="G1327" s="28">
        <v>10</v>
      </c>
      <c r="H1327" s="28" t="s">
        <v>1361</v>
      </c>
      <c r="I1327" s="28" t="s">
        <v>828</v>
      </c>
    </row>
    <row r="1328" spans="1:9" x14ac:dyDescent="0.35">
      <c r="A1328" t="s">
        <v>4769</v>
      </c>
      <c r="B1328" s="28" t="s">
        <v>2216</v>
      </c>
      <c r="C1328" s="71">
        <v>0.37</v>
      </c>
      <c r="D1328" s="28" t="s">
        <v>936</v>
      </c>
      <c r="E1328" s="28" t="s">
        <v>916</v>
      </c>
      <c r="F1328" s="28" t="s">
        <v>826</v>
      </c>
      <c r="G1328" s="28">
        <v>10</v>
      </c>
      <c r="H1328" s="28" t="s">
        <v>1361</v>
      </c>
      <c r="I1328" s="28" t="s">
        <v>828</v>
      </c>
    </row>
    <row r="1329" spans="1:9" x14ac:dyDescent="0.35">
      <c r="A1329" t="s">
        <v>4770</v>
      </c>
      <c r="B1329" s="28" t="s">
        <v>2217</v>
      </c>
      <c r="C1329" s="71">
        <v>0.37</v>
      </c>
      <c r="D1329" s="28" t="s">
        <v>936</v>
      </c>
      <c r="E1329" s="28" t="s">
        <v>916</v>
      </c>
      <c r="F1329" s="28" t="s">
        <v>826</v>
      </c>
      <c r="G1329" s="28">
        <v>10</v>
      </c>
      <c r="H1329" s="28" t="s">
        <v>1361</v>
      </c>
      <c r="I1329" s="28" t="s">
        <v>828</v>
      </c>
    </row>
    <row r="1330" spans="1:9" x14ac:dyDescent="0.35">
      <c r="A1330" t="s">
        <v>4771</v>
      </c>
      <c r="B1330" s="28" t="s">
        <v>2218</v>
      </c>
      <c r="C1330" s="71">
        <v>0.42</v>
      </c>
      <c r="D1330" s="28" t="s">
        <v>894</v>
      </c>
      <c r="E1330" s="28" t="s">
        <v>901</v>
      </c>
      <c r="F1330" s="28" t="s">
        <v>826</v>
      </c>
      <c r="G1330" s="28">
        <v>10</v>
      </c>
      <c r="H1330" s="28" t="s">
        <v>1361</v>
      </c>
      <c r="I1330" s="28" t="s">
        <v>828</v>
      </c>
    </row>
    <row r="1331" spans="1:9" x14ac:dyDescent="0.35">
      <c r="A1331" t="s">
        <v>4772</v>
      </c>
      <c r="B1331" s="28" t="s">
        <v>2219</v>
      </c>
      <c r="C1331" s="71">
        <v>0.42</v>
      </c>
      <c r="D1331" s="28" t="s">
        <v>894</v>
      </c>
      <c r="E1331" s="28" t="s">
        <v>887</v>
      </c>
      <c r="F1331" s="28" t="s">
        <v>826</v>
      </c>
      <c r="G1331" s="28">
        <v>10</v>
      </c>
      <c r="H1331" s="28" t="s">
        <v>1361</v>
      </c>
      <c r="I1331" s="28" t="s">
        <v>828</v>
      </c>
    </row>
    <row r="1332" spans="1:9" x14ac:dyDescent="0.35">
      <c r="A1332" t="s">
        <v>4778</v>
      </c>
      <c r="B1332" s="28" t="s">
        <v>2220</v>
      </c>
      <c r="C1332" s="71">
        <v>0.22</v>
      </c>
      <c r="D1332" s="28" t="s">
        <v>1143</v>
      </c>
      <c r="E1332" s="28" t="s">
        <v>890</v>
      </c>
      <c r="F1332" s="28" t="s">
        <v>826</v>
      </c>
      <c r="G1332" s="28">
        <v>9</v>
      </c>
      <c r="H1332" s="28" t="s">
        <v>1371</v>
      </c>
      <c r="I1332" s="28" t="s">
        <v>828</v>
      </c>
    </row>
    <row r="1333" spans="1:9" x14ac:dyDescent="0.35">
      <c r="A1333" t="s">
        <v>4782</v>
      </c>
      <c r="B1333" s="28" t="s">
        <v>2221</v>
      </c>
      <c r="C1333" s="71">
        <v>0.22</v>
      </c>
      <c r="D1333" s="28" t="s">
        <v>1143</v>
      </c>
      <c r="E1333" s="28" t="s">
        <v>890</v>
      </c>
      <c r="F1333" s="28" t="s">
        <v>826</v>
      </c>
      <c r="G1333" s="28">
        <v>9</v>
      </c>
      <c r="H1333" s="28" t="s">
        <v>1371</v>
      </c>
      <c r="I1333" s="28" t="s">
        <v>828</v>
      </c>
    </row>
    <row r="1334" spans="1:9" x14ac:dyDescent="0.35">
      <c r="A1334" t="s">
        <v>4786</v>
      </c>
      <c r="B1334" s="28" t="s">
        <v>2222</v>
      </c>
      <c r="C1334" s="71">
        <v>0.23</v>
      </c>
      <c r="D1334" s="28" t="s">
        <v>873</v>
      </c>
      <c r="E1334" s="28" t="s">
        <v>945</v>
      </c>
      <c r="F1334" s="28" t="s">
        <v>826</v>
      </c>
      <c r="G1334" s="28">
        <v>9</v>
      </c>
      <c r="H1334" s="28" t="s">
        <v>1080</v>
      </c>
      <c r="I1334" s="28" t="s">
        <v>828</v>
      </c>
    </row>
    <row r="1335" spans="1:9" x14ac:dyDescent="0.35">
      <c r="A1335" t="s">
        <v>4793</v>
      </c>
      <c r="B1335" s="28" t="s">
        <v>2223</v>
      </c>
      <c r="C1335" s="71">
        <v>0.31</v>
      </c>
      <c r="D1335" s="28" t="s">
        <v>932</v>
      </c>
      <c r="E1335" s="28" t="s">
        <v>927</v>
      </c>
      <c r="F1335" s="28" t="s">
        <v>826</v>
      </c>
      <c r="G1335" s="28">
        <v>9</v>
      </c>
      <c r="H1335" s="28" t="s">
        <v>1212</v>
      </c>
      <c r="I1335" s="28" t="s">
        <v>828</v>
      </c>
    </row>
    <row r="1336" spans="1:9" x14ac:dyDescent="0.35">
      <c r="A1336" t="s">
        <v>4794</v>
      </c>
      <c r="B1336" s="28" t="s">
        <v>2224</v>
      </c>
      <c r="C1336" s="71">
        <v>0.31</v>
      </c>
      <c r="D1336" s="28" t="s">
        <v>932</v>
      </c>
      <c r="E1336" s="28" t="s">
        <v>927</v>
      </c>
      <c r="F1336" s="28" t="s">
        <v>826</v>
      </c>
      <c r="G1336" s="28">
        <v>9</v>
      </c>
      <c r="H1336" s="28" t="s">
        <v>1212</v>
      </c>
      <c r="I1336" s="28" t="s">
        <v>828</v>
      </c>
    </row>
    <row r="1337" spans="1:9" x14ac:dyDescent="0.35">
      <c r="A1337" t="s">
        <v>4795</v>
      </c>
      <c r="B1337" s="28" t="s">
        <v>2225</v>
      </c>
      <c r="C1337" s="71">
        <v>0.31</v>
      </c>
      <c r="D1337" s="28" t="s">
        <v>932</v>
      </c>
      <c r="E1337" s="28" t="s">
        <v>927</v>
      </c>
      <c r="F1337" s="28" t="s">
        <v>826</v>
      </c>
      <c r="G1337" s="28">
        <v>9</v>
      </c>
      <c r="H1337" s="28" t="s">
        <v>1212</v>
      </c>
      <c r="I1337" s="28" t="s">
        <v>828</v>
      </c>
    </row>
    <row r="1338" spans="1:9" x14ac:dyDescent="0.35">
      <c r="A1338" t="s">
        <v>4796</v>
      </c>
      <c r="B1338" s="28" t="s">
        <v>2226</v>
      </c>
      <c r="C1338" s="71">
        <v>0.31</v>
      </c>
      <c r="D1338" s="28" t="s">
        <v>932</v>
      </c>
      <c r="E1338" s="28" t="s">
        <v>927</v>
      </c>
      <c r="F1338" s="28" t="s">
        <v>826</v>
      </c>
      <c r="G1338" s="28">
        <v>9</v>
      </c>
      <c r="H1338" s="28" t="s">
        <v>1212</v>
      </c>
      <c r="I1338" s="28" t="s">
        <v>828</v>
      </c>
    </row>
    <row r="1339" spans="1:9" x14ac:dyDescent="0.35">
      <c r="A1339" t="s">
        <v>4799</v>
      </c>
      <c r="B1339" s="28" t="s">
        <v>2227</v>
      </c>
      <c r="C1339" s="71">
        <v>0.31</v>
      </c>
      <c r="D1339" s="28" t="s">
        <v>932</v>
      </c>
      <c r="E1339" s="28" t="s">
        <v>927</v>
      </c>
      <c r="F1339" s="28" t="s">
        <v>826</v>
      </c>
      <c r="G1339" s="28">
        <v>9</v>
      </c>
      <c r="H1339" s="28" t="s">
        <v>1212</v>
      </c>
      <c r="I1339" s="28" t="s">
        <v>828</v>
      </c>
    </row>
    <row r="1340" spans="1:9" x14ac:dyDescent="0.35">
      <c r="A1340" t="s">
        <v>4800</v>
      </c>
      <c r="B1340" s="28" t="s">
        <v>2228</v>
      </c>
      <c r="C1340" s="71">
        <v>0.31</v>
      </c>
      <c r="D1340" s="28" t="s">
        <v>932</v>
      </c>
      <c r="E1340" s="28" t="s">
        <v>927</v>
      </c>
      <c r="F1340" s="28" t="s">
        <v>826</v>
      </c>
      <c r="G1340" s="28">
        <v>9</v>
      </c>
      <c r="H1340" s="28" t="s">
        <v>1212</v>
      </c>
      <c r="I1340" s="28" t="s">
        <v>828</v>
      </c>
    </row>
    <row r="1341" spans="1:9" x14ac:dyDescent="0.35">
      <c r="A1341" t="s">
        <v>4801</v>
      </c>
      <c r="B1341" s="28" t="s">
        <v>2229</v>
      </c>
      <c r="C1341" s="71">
        <v>0.31</v>
      </c>
      <c r="D1341" s="28" t="s">
        <v>932</v>
      </c>
      <c r="E1341" s="28" t="s">
        <v>927</v>
      </c>
      <c r="F1341" s="28" t="s">
        <v>826</v>
      </c>
      <c r="G1341" s="28">
        <v>9</v>
      </c>
      <c r="H1341" s="28" t="s">
        <v>1212</v>
      </c>
      <c r="I1341" s="28" t="s">
        <v>828</v>
      </c>
    </row>
    <row r="1342" spans="1:9" x14ac:dyDescent="0.35">
      <c r="A1342" t="s">
        <v>4802</v>
      </c>
      <c r="B1342" s="28" t="s">
        <v>2230</v>
      </c>
      <c r="C1342" s="71">
        <v>0.31</v>
      </c>
      <c r="D1342" s="28" t="s">
        <v>932</v>
      </c>
      <c r="E1342" s="28" t="s">
        <v>927</v>
      </c>
      <c r="F1342" s="28" t="s">
        <v>826</v>
      </c>
      <c r="G1342" s="28">
        <v>9</v>
      </c>
      <c r="H1342" s="28" t="s">
        <v>1212</v>
      </c>
      <c r="I1342" s="28" t="s">
        <v>828</v>
      </c>
    </row>
    <row r="1343" spans="1:9" x14ac:dyDescent="0.35">
      <c r="A1343" t="s">
        <v>4805</v>
      </c>
      <c r="B1343" s="28" t="s">
        <v>2231</v>
      </c>
      <c r="C1343" s="71">
        <v>0.31</v>
      </c>
      <c r="D1343" s="28" t="s">
        <v>932</v>
      </c>
      <c r="E1343" s="28" t="s">
        <v>927</v>
      </c>
      <c r="F1343" s="28" t="s">
        <v>826</v>
      </c>
      <c r="G1343" s="28">
        <v>9</v>
      </c>
      <c r="H1343" s="28" t="s">
        <v>1212</v>
      </c>
      <c r="I1343" s="28" t="s">
        <v>828</v>
      </c>
    </row>
    <row r="1344" spans="1:9" x14ac:dyDescent="0.35">
      <c r="A1344" t="s">
        <v>4807</v>
      </c>
      <c r="B1344" s="28" t="s">
        <v>2232</v>
      </c>
      <c r="C1344" s="71">
        <v>0.31</v>
      </c>
      <c r="D1344" s="28" t="s">
        <v>932</v>
      </c>
      <c r="E1344" s="28" t="s">
        <v>927</v>
      </c>
      <c r="F1344" s="28" t="s">
        <v>826</v>
      </c>
      <c r="G1344" s="28">
        <v>9</v>
      </c>
      <c r="H1344" s="28" t="s">
        <v>1212</v>
      </c>
      <c r="I1344" s="28" t="s">
        <v>828</v>
      </c>
    </row>
    <row r="1345" spans="1:9" x14ac:dyDescent="0.35">
      <c r="A1345" t="s">
        <v>4809</v>
      </c>
      <c r="B1345" s="28" t="s">
        <v>2233</v>
      </c>
      <c r="C1345" s="71">
        <v>0.31</v>
      </c>
      <c r="D1345" s="28" t="s">
        <v>932</v>
      </c>
      <c r="E1345" s="28" t="s">
        <v>927</v>
      </c>
      <c r="F1345" s="28" t="s">
        <v>826</v>
      </c>
      <c r="G1345" s="28">
        <v>9</v>
      </c>
      <c r="H1345" s="28" t="s">
        <v>1212</v>
      </c>
      <c r="I1345" s="28" t="s">
        <v>828</v>
      </c>
    </row>
    <row r="1346" spans="1:9" x14ac:dyDescent="0.35">
      <c r="A1346" t="s">
        <v>4811</v>
      </c>
      <c r="B1346" s="28" t="s">
        <v>2234</v>
      </c>
      <c r="C1346" s="71">
        <v>0.31</v>
      </c>
      <c r="D1346" s="28" t="s">
        <v>932</v>
      </c>
      <c r="E1346" s="28" t="s">
        <v>927</v>
      </c>
      <c r="F1346" s="28" t="s">
        <v>826</v>
      </c>
      <c r="G1346" s="28">
        <v>9</v>
      </c>
      <c r="H1346" s="28" t="s">
        <v>1212</v>
      </c>
      <c r="I1346" s="28" t="s">
        <v>828</v>
      </c>
    </row>
    <row r="1347" spans="1:9" x14ac:dyDescent="0.35">
      <c r="A1347" t="s">
        <v>4815</v>
      </c>
      <c r="B1347" s="28" t="s">
        <v>2235</v>
      </c>
      <c r="C1347" s="71">
        <v>0.31</v>
      </c>
      <c r="D1347" s="28" t="s">
        <v>932</v>
      </c>
      <c r="E1347" s="28" t="s">
        <v>927</v>
      </c>
      <c r="F1347" s="28" t="s">
        <v>826</v>
      </c>
      <c r="G1347" s="28">
        <v>9</v>
      </c>
      <c r="H1347" s="28" t="s">
        <v>1212</v>
      </c>
      <c r="I1347" s="28" t="s">
        <v>828</v>
      </c>
    </row>
    <row r="1348" spans="1:9" x14ac:dyDescent="0.35">
      <c r="A1348" t="s">
        <v>4818</v>
      </c>
      <c r="B1348" s="28" t="s">
        <v>2236</v>
      </c>
      <c r="C1348" s="71">
        <v>0.68</v>
      </c>
      <c r="D1348" s="28" t="s">
        <v>856</v>
      </c>
      <c r="E1348" s="28" t="s">
        <v>1026</v>
      </c>
      <c r="F1348" s="28" t="s">
        <v>826</v>
      </c>
      <c r="G1348" s="28">
        <v>9</v>
      </c>
      <c r="H1348" s="28" t="s">
        <v>1212</v>
      </c>
      <c r="I1348" s="28" t="s">
        <v>828</v>
      </c>
    </row>
    <row r="1349" spans="1:9" x14ac:dyDescent="0.35">
      <c r="A1349" t="s">
        <v>4824</v>
      </c>
      <c r="B1349" s="28" t="s">
        <v>2237</v>
      </c>
      <c r="C1349" s="71">
        <v>0</v>
      </c>
      <c r="D1349" s="28" t="s">
        <v>943</v>
      </c>
      <c r="E1349" s="28" t="s">
        <v>943</v>
      </c>
      <c r="F1349" s="28" t="s">
        <v>826</v>
      </c>
      <c r="G1349" s="28" t="s">
        <v>2238</v>
      </c>
      <c r="H1349" s="28" t="s">
        <v>1080</v>
      </c>
      <c r="I1349" s="28" t="s">
        <v>828</v>
      </c>
    </row>
    <row r="1350" spans="1:9" x14ac:dyDescent="0.35">
      <c r="A1350" t="s">
        <v>4825</v>
      </c>
      <c r="B1350" s="28" t="s">
        <v>2239</v>
      </c>
      <c r="C1350" s="71">
        <v>0</v>
      </c>
      <c r="D1350" s="28" t="s">
        <v>943</v>
      </c>
      <c r="E1350" s="28" t="s">
        <v>943</v>
      </c>
      <c r="F1350" s="28" t="s">
        <v>826</v>
      </c>
      <c r="G1350" s="28" t="s">
        <v>2238</v>
      </c>
      <c r="H1350" s="28" t="s">
        <v>1080</v>
      </c>
      <c r="I1350" s="28" t="s">
        <v>828</v>
      </c>
    </row>
    <row r="1351" spans="1:9" x14ac:dyDescent="0.35">
      <c r="A1351" t="s">
        <v>4826</v>
      </c>
      <c r="B1351" s="28" t="s">
        <v>2240</v>
      </c>
      <c r="C1351" s="71">
        <v>0</v>
      </c>
      <c r="D1351" s="28" t="s">
        <v>943</v>
      </c>
      <c r="E1351" s="28" t="s">
        <v>943</v>
      </c>
      <c r="F1351" s="28" t="s">
        <v>826</v>
      </c>
      <c r="G1351" s="28" t="s">
        <v>2238</v>
      </c>
      <c r="H1351" s="28" t="s">
        <v>1080</v>
      </c>
      <c r="I1351" s="28" t="s">
        <v>828</v>
      </c>
    </row>
    <row r="1352" spans="1:9" x14ac:dyDescent="0.35">
      <c r="A1352" t="s">
        <v>4827</v>
      </c>
      <c r="B1352" s="28" t="s">
        <v>2241</v>
      </c>
      <c r="C1352" s="71">
        <v>0</v>
      </c>
      <c r="D1352" s="28" t="s">
        <v>943</v>
      </c>
      <c r="E1352" s="28" t="s">
        <v>943</v>
      </c>
      <c r="F1352" s="28" t="s">
        <v>826</v>
      </c>
      <c r="G1352" s="28" t="s">
        <v>2238</v>
      </c>
      <c r="H1352" s="28" t="s">
        <v>1080</v>
      </c>
      <c r="I1352" s="28" t="s">
        <v>828</v>
      </c>
    </row>
    <row r="1353" spans="1:9" x14ac:dyDescent="0.35">
      <c r="A1353" t="s">
        <v>4828</v>
      </c>
      <c r="B1353" s="28" t="s">
        <v>2242</v>
      </c>
      <c r="C1353" s="71">
        <v>0</v>
      </c>
      <c r="D1353" s="28" t="s">
        <v>943</v>
      </c>
      <c r="E1353" s="28" t="s">
        <v>943</v>
      </c>
      <c r="F1353" s="28" t="s">
        <v>826</v>
      </c>
      <c r="G1353" s="28" t="s">
        <v>2238</v>
      </c>
      <c r="H1353" s="28" t="s">
        <v>1080</v>
      </c>
      <c r="I1353" s="28" t="s">
        <v>828</v>
      </c>
    </row>
    <row r="1354" spans="1:9" x14ac:dyDescent="0.35">
      <c r="A1354" t="s">
        <v>4829</v>
      </c>
      <c r="B1354" s="28" t="s">
        <v>2243</v>
      </c>
      <c r="C1354" s="71">
        <v>0</v>
      </c>
      <c r="D1354" s="28" t="s">
        <v>943</v>
      </c>
      <c r="E1354" s="28" t="s">
        <v>943</v>
      </c>
      <c r="F1354" s="28" t="s">
        <v>826</v>
      </c>
      <c r="G1354" s="28" t="s">
        <v>2238</v>
      </c>
      <c r="H1354" s="28" t="s">
        <v>1080</v>
      </c>
      <c r="I1354" s="28" t="s">
        <v>828</v>
      </c>
    </row>
    <row r="1355" spans="1:9" x14ac:dyDescent="0.35">
      <c r="A1355" t="s">
        <v>4830</v>
      </c>
      <c r="B1355" s="28" t="s">
        <v>2244</v>
      </c>
      <c r="C1355" s="71">
        <v>0</v>
      </c>
      <c r="D1355" s="28" t="s">
        <v>943</v>
      </c>
      <c r="E1355" s="28" t="s">
        <v>943</v>
      </c>
      <c r="F1355" s="28" t="s">
        <v>826</v>
      </c>
      <c r="G1355" s="28" t="s">
        <v>2238</v>
      </c>
      <c r="H1355" s="28" t="s">
        <v>1080</v>
      </c>
      <c r="I1355" s="28" t="s">
        <v>828</v>
      </c>
    </row>
    <row r="1356" spans="1:9" x14ac:dyDescent="0.35">
      <c r="A1356" t="s">
        <v>4831</v>
      </c>
      <c r="B1356" s="28" t="s">
        <v>2245</v>
      </c>
      <c r="C1356" s="71">
        <v>0</v>
      </c>
      <c r="D1356" s="28" t="s">
        <v>943</v>
      </c>
      <c r="E1356" s="28" t="s">
        <v>943</v>
      </c>
      <c r="F1356" s="28" t="s">
        <v>826</v>
      </c>
      <c r="G1356" s="28" t="s">
        <v>2238</v>
      </c>
      <c r="H1356" s="28" t="s">
        <v>1080</v>
      </c>
      <c r="I1356" s="28" t="s">
        <v>828</v>
      </c>
    </row>
    <row r="1357" spans="1:9" x14ac:dyDescent="0.35">
      <c r="A1357" t="s">
        <v>5003</v>
      </c>
      <c r="B1357" s="28" t="s">
        <v>2246</v>
      </c>
      <c r="C1357" s="71">
        <v>0</v>
      </c>
      <c r="D1357" s="28" t="s">
        <v>943</v>
      </c>
      <c r="E1357" s="28" t="s">
        <v>943</v>
      </c>
      <c r="F1357" s="28" t="s">
        <v>826</v>
      </c>
      <c r="G1357" s="28" t="s">
        <v>2238</v>
      </c>
      <c r="H1357" s="28" t="s">
        <v>1080</v>
      </c>
      <c r="I1357" s="28" t="s">
        <v>828</v>
      </c>
    </row>
    <row r="1358" spans="1:9" x14ac:dyDescent="0.35">
      <c r="A1358" t="s">
        <v>4835</v>
      </c>
      <c r="B1358" s="28" t="s">
        <v>2247</v>
      </c>
      <c r="C1358" s="71">
        <v>0</v>
      </c>
      <c r="D1358" s="28" t="s">
        <v>943</v>
      </c>
      <c r="E1358" s="28" t="s">
        <v>943</v>
      </c>
      <c r="F1358" s="28" t="s">
        <v>826</v>
      </c>
      <c r="G1358" s="28" t="s">
        <v>2238</v>
      </c>
      <c r="H1358" s="28" t="s">
        <v>1080</v>
      </c>
      <c r="I1358" s="28" t="s">
        <v>828</v>
      </c>
    </row>
    <row r="1359" spans="1:9" x14ac:dyDescent="0.35">
      <c r="A1359" t="s">
        <v>4836</v>
      </c>
      <c r="B1359" s="28" t="s">
        <v>2248</v>
      </c>
      <c r="C1359" s="71">
        <v>0</v>
      </c>
      <c r="D1359" s="28" t="s">
        <v>943</v>
      </c>
      <c r="E1359" s="28" t="s">
        <v>943</v>
      </c>
      <c r="F1359" s="28" t="s">
        <v>826</v>
      </c>
      <c r="G1359" s="28" t="s">
        <v>2238</v>
      </c>
      <c r="H1359" s="28" t="s">
        <v>1080</v>
      </c>
      <c r="I1359" s="28" t="s">
        <v>828</v>
      </c>
    </row>
    <row r="1360" spans="1:9" x14ac:dyDescent="0.35">
      <c r="A1360" t="s">
        <v>4837</v>
      </c>
      <c r="B1360" s="28" t="s">
        <v>2249</v>
      </c>
      <c r="C1360" s="71">
        <v>0</v>
      </c>
      <c r="D1360" s="28" t="s">
        <v>943</v>
      </c>
      <c r="E1360" s="28" t="s">
        <v>943</v>
      </c>
      <c r="F1360" s="28" t="s">
        <v>826</v>
      </c>
      <c r="G1360" s="28" t="s">
        <v>2238</v>
      </c>
      <c r="H1360" s="28" t="s">
        <v>1080</v>
      </c>
      <c r="I1360" s="28" t="s">
        <v>828</v>
      </c>
    </row>
    <row r="1361" spans="1:9" x14ac:dyDescent="0.35">
      <c r="A1361" t="s">
        <v>4838</v>
      </c>
      <c r="B1361" s="28" t="s">
        <v>2250</v>
      </c>
      <c r="C1361" s="71">
        <v>0</v>
      </c>
      <c r="D1361" s="28" t="s">
        <v>943</v>
      </c>
      <c r="E1361" s="28" t="s">
        <v>943</v>
      </c>
      <c r="F1361" s="28" t="s">
        <v>826</v>
      </c>
      <c r="G1361" s="28" t="s">
        <v>2238</v>
      </c>
      <c r="H1361" s="28" t="s">
        <v>1080</v>
      </c>
      <c r="I1361" s="28" t="s">
        <v>828</v>
      </c>
    </row>
    <row r="1362" spans="1:9" x14ac:dyDescent="0.35">
      <c r="A1362" t="s">
        <v>4839</v>
      </c>
      <c r="B1362" s="28" t="s">
        <v>2251</v>
      </c>
      <c r="C1362" s="71">
        <v>0</v>
      </c>
      <c r="D1362" s="28" t="s">
        <v>943</v>
      </c>
      <c r="E1362" s="28" t="s">
        <v>943</v>
      </c>
      <c r="F1362" s="28" t="s">
        <v>826</v>
      </c>
      <c r="G1362" s="28" t="s">
        <v>2238</v>
      </c>
      <c r="H1362" s="28" t="s">
        <v>1080</v>
      </c>
      <c r="I1362" s="28" t="s">
        <v>828</v>
      </c>
    </row>
    <row r="1363" spans="1:9" x14ac:dyDescent="0.35">
      <c r="A1363" t="s">
        <v>4840</v>
      </c>
      <c r="B1363" s="28" t="s">
        <v>2252</v>
      </c>
      <c r="C1363" s="71">
        <v>0</v>
      </c>
      <c r="D1363" s="28" t="s">
        <v>943</v>
      </c>
      <c r="E1363" s="28" t="s">
        <v>943</v>
      </c>
      <c r="F1363" s="28" t="s">
        <v>826</v>
      </c>
      <c r="G1363" s="28" t="s">
        <v>2238</v>
      </c>
      <c r="H1363" s="28" t="s">
        <v>1080</v>
      </c>
      <c r="I1363" s="28" t="s">
        <v>828</v>
      </c>
    </row>
    <row r="1364" spans="1:9" x14ac:dyDescent="0.35">
      <c r="A1364" t="s">
        <v>4841</v>
      </c>
      <c r="B1364" s="28" t="s">
        <v>2253</v>
      </c>
      <c r="C1364" s="71">
        <v>0</v>
      </c>
      <c r="D1364" s="28" t="s">
        <v>943</v>
      </c>
      <c r="E1364" s="28" t="s">
        <v>943</v>
      </c>
      <c r="F1364" s="28" t="s">
        <v>826</v>
      </c>
      <c r="G1364" s="28" t="s">
        <v>2238</v>
      </c>
      <c r="H1364" s="28" t="s">
        <v>1080</v>
      </c>
      <c r="I1364" s="28" t="s">
        <v>828</v>
      </c>
    </row>
    <row r="1365" spans="1:9" x14ac:dyDescent="0.35">
      <c r="A1365" t="s">
        <v>4842</v>
      </c>
      <c r="B1365" s="28" t="s">
        <v>2254</v>
      </c>
      <c r="C1365" s="71">
        <v>0</v>
      </c>
      <c r="D1365" s="28" t="s">
        <v>943</v>
      </c>
      <c r="E1365" s="28" t="s">
        <v>943</v>
      </c>
      <c r="F1365" s="28" t="s">
        <v>826</v>
      </c>
      <c r="G1365" s="28" t="s">
        <v>2238</v>
      </c>
      <c r="H1365" s="28" t="s">
        <v>1080</v>
      </c>
      <c r="I1365" s="28" t="s">
        <v>828</v>
      </c>
    </row>
    <row r="1366" spans="1:9" x14ac:dyDescent="0.35">
      <c r="A1366" t="s">
        <v>4843</v>
      </c>
      <c r="B1366" s="28" t="s">
        <v>2255</v>
      </c>
      <c r="C1366" s="71">
        <v>0</v>
      </c>
      <c r="D1366" s="28" t="s">
        <v>943</v>
      </c>
      <c r="E1366" s="28" t="s">
        <v>943</v>
      </c>
      <c r="F1366" s="28" t="s">
        <v>826</v>
      </c>
      <c r="G1366" s="28" t="s">
        <v>2238</v>
      </c>
      <c r="H1366" s="28" t="s">
        <v>1080</v>
      </c>
      <c r="I1366" s="28" t="s">
        <v>828</v>
      </c>
    </row>
    <row r="1367" spans="1:9" x14ac:dyDescent="0.35">
      <c r="A1367" t="s">
        <v>4846</v>
      </c>
      <c r="B1367" s="28" t="s">
        <v>2256</v>
      </c>
      <c r="C1367" s="71">
        <v>0.15</v>
      </c>
      <c r="D1367" s="28" t="s">
        <v>890</v>
      </c>
      <c r="E1367" s="28" t="s">
        <v>888</v>
      </c>
      <c r="F1367" s="28" t="s">
        <v>826</v>
      </c>
      <c r="G1367" s="28">
        <v>9</v>
      </c>
      <c r="H1367" s="28" t="s">
        <v>1080</v>
      </c>
      <c r="I1367" s="28" t="s">
        <v>828</v>
      </c>
    </row>
    <row r="1368" spans="1:9" x14ac:dyDescent="0.35">
      <c r="A1368" t="s">
        <v>4847</v>
      </c>
      <c r="B1368" s="28" t="s">
        <v>2257</v>
      </c>
      <c r="C1368" s="71">
        <v>0.11</v>
      </c>
      <c r="D1368" s="28" t="s">
        <v>886</v>
      </c>
      <c r="E1368" s="28" t="s">
        <v>1092</v>
      </c>
      <c r="F1368" s="28" t="s">
        <v>826</v>
      </c>
      <c r="G1368" s="28">
        <v>9</v>
      </c>
      <c r="H1368" s="28" t="s">
        <v>1080</v>
      </c>
      <c r="I1368" s="28" t="s">
        <v>828</v>
      </c>
    </row>
    <row r="1369" spans="1:9" x14ac:dyDescent="0.35">
      <c r="A1369" t="s">
        <v>4848</v>
      </c>
      <c r="B1369" s="28" t="s">
        <v>2258</v>
      </c>
      <c r="C1369" s="71">
        <v>0.11</v>
      </c>
      <c r="D1369" s="28" t="s">
        <v>886</v>
      </c>
      <c r="E1369" s="28" t="s">
        <v>1092</v>
      </c>
      <c r="F1369" s="28" t="s">
        <v>826</v>
      </c>
      <c r="G1369" s="28">
        <v>9</v>
      </c>
      <c r="H1369" s="28" t="s">
        <v>1080</v>
      </c>
      <c r="I1369" s="28" t="s">
        <v>828</v>
      </c>
    </row>
    <row r="1370" spans="1:9" x14ac:dyDescent="0.35">
      <c r="A1370" t="s">
        <v>4849</v>
      </c>
      <c r="B1370" s="28" t="s">
        <v>2259</v>
      </c>
      <c r="C1370" s="71">
        <v>0.11</v>
      </c>
      <c r="D1370" s="28" t="s">
        <v>886</v>
      </c>
      <c r="E1370" s="28" t="s">
        <v>1092</v>
      </c>
      <c r="F1370" s="28" t="s">
        <v>826</v>
      </c>
      <c r="G1370" s="28">
        <v>9</v>
      </c>
      <c r="H1370" s="28" t="s">
        <v>1080</v>
      </c>
      <c r="I1370" s="28" t="s">
        <v>828</v>
      </c>
    </row>
    <row r="1371" spans="1:9" x14ac:dyDescent="0.35">
      <c r="A1371" t="s">
        <v>4852</v>
      </c>
      <c r="B1371" s="28" t="s">
        <v>2260</v>
      </c>
      <c r="C1371" s="71">
        <v>0.15</v>
      </c>
      <c r="D1371" s="28" t="s">
        <v>890</v>
      </c>
      <c r="E1371" s="28" t="s">
        <v>960</v>
      </c>
      <c r="F1371" s="28" t="s">
        <v>826</v>
      </c>
      <c r="G1371" s="28">
        <v>9</v>
      </c>
      <c r="H1371" s="28" t="s">
        <v>1080</v>
      </c>
      <c r="I1371" s="28" t="s">
        <v>828</v>
      </c>
    </row>
    <row r="1372" spans="1:9" x14ac:dyDescent="0.35">
      <c r="A1372" t="s">
        <v>4853</v>
      </c>
      <c r="B1372" s="28" t="s">
        <v>2261</v>
      </c>
      <c r="C1372" s="71">
        <v>0.15</v>
      </c>
      <c r="D1372" s="28" t="s">
        <v>890</v>
      </c>
      <c r="E1372" s="28" t="s">
        <v>960</v>
      </c>
      <c r="F1372" s="28" t="s">
        <v>826</v>
      </c>
      <c r="G1372" s="28">
        <v>9</v>
      </c>
      <c r="H1372" s="28" t="s">
        <v>1080</v>
      </c>
      <c r="I1372" s="28" t="s">
        <v>828</v>
      </c>
    </row>
    <row r="1373" spans="1:9" x14ac:dyDescent="0.35">
      <c r="A1373" t="s">
        <v>4854</v>
      </c>
      <c r="B1373" s="28" t="s">
        <v>2262</v>
      </c>
      <c r="C1373" s="71">
        <v>0.15</v>
      </c>
      <c r="D1373" s="28" t="s">
        <v>890</v>
      </c>
      <c r="E1373" s="28" t="s">
        <v>960</v>
      </c>
      <c r="F1373" s="28" t="s">
        <v>826</v>
      </c>
      <c r="G1373" s="28">
        <v>9</v>
      </c>
      <c r="H1373" s="28" t="s">
        <v>1080</v>
      </c>
      <c r="I1373" s="28" t="s">
        <v>828</v>
      </c>
    </row>
    <row r="1374" spans="1:9" x14ac:dyDescent="0.35">
      <c r="A1374" t="s">
        <v>4855</v>
      </c>
      <c r="B1374" s="28" t="s">
        <v>2263</v>
      </c>
      <c r="C1374" s="71">
        <v>0.15</v>
      </c>
      <c r="D1374" s="28" t="s">
        <v>890</v>
      </c>
      <c r="E1374" s="28" t="s">
        <v>960</v>
      </c>
      <c r="F1374" s="28" t="s">
        <v>826</v>
      </c>
      <c r="G1374" s="28">
        <v>9</v>
      </c>
      <c r="H1374" s="28" t="s">
        <v>1080</v>
      </c>
      <c r="I1374" s="28" t="s">
        <v>828</v>
      </c>
    </row>
    <row r="1375" spans="1:9" x14ac:dyDescent="0.35">
      <c r="A1375" t="s">
        <v>4856</v>
      </c>
      <c r="B1375" s="28" t="s">
        <v>2264</v>
      </c>
      <c r="C1375" s="71">
        <v>0.12</v>
      </c>
      <c r="D1375" s="28" t="s">
        <v>893</v>
      </c>
      <c r="E1375" s="28" t="s">
        <v>893</v>
      </c>
      <c r="F1375" s="28" t="s">
        <v>826</v>
      </c>
      <c r="G1375" s="28">
        <v>9</v>
      </c>
      <c r="H1375" s="28" t="s">
        <v>1080</v>
      </c>
      <c r="I1375" s="28" t="s">
        <v>828</v>
      </c>
    </row>
    <row r="1376" spans="1:9" x14ac:dyDescent="0.35">
      <c r="A1376" t="s">
        <v>4857</v>
      </c>
      <c r="B1376" s="28" t="s">
        <v>2265</v>
      </c>
      <c r="C1376" s="71">
        <v>0</v>
      </c>
      <c r="D1376" s="28" t="s">
        <v>943</v>
      </c>
      <c r="E1376" s="28" t="s">
        <v>943</v>
      </c>
      <c r="F1376" s="28" t="s">
        <v>826</v>
      </c>
      <c r="G1376" s="28">
        <v>9</v>
      </c>
      <c r="H1376" s="28" t="s">
        <v>1080</v>
      </c>
      <c r="I1376" s="28" t="s">
        <v>828</v>
      </c>
    </row>
    <row r="1377" spans="1:9" x14ac:dyDescent="0.35">
      <c r="A1377" t="s">
        <v>4861</v>
      </c>
      <c r="B1377" s="28" t="s">
        <v>2266</v>
      </c>
      <c r="C1377" s="71">
        <v>0</v>
      </c>
      <c r="D1377" s="28" t="s">
        <v>943</v>
      </c>
      <c r="E1377" s="28" t="s">
        <v>943</v>
      </c>
      <c r="F1377" s="28" t="s">
        <v>826</v>
      </c>
      <c r="G1377" s="28">
        <v>9</v>
      </c>
      <c r="H1377" s="28" t="s">
        <v>1080</v>
      </c>
      <c r="I1377" s="28" t="s">
        <v>828</v>
      </c>
    </row>
    <row r="1378" spans="1:9" x14ac:dyDescent="0.35">
      <c r="A1378" t="s">
        <v>4866</v>
      </c>
      <c r="B1378" s="28" t="s">
        <v>2267</v>
      </c>
      <c r="C1378" s="71">
        <v>0.19</v>
      </c>
      <c r="D1378" s="28" t="s">
        <v>898</v>
      </c>
      <c r="E1378" s="28" t="s">
        <v>960</v>
      </c>
      <c r="F1378" s="28" t="s">
        <v>826</v>
      </c>
      <c r="G1378" s="28">
        <v>9</v>
      </c>
      <c r="H1378" s="28" t="s">
        <v>1080</v>
      </c>
      <c r="I1378" s="28" t="s">
        <v>828</v>
      </c>
    </row>
    <row r="1379" spans="1:9" x14ac:dyDescent="0.35">
      <c r="A1379" t="s">
        <v>4867</v>
      </c>
      <c r="B1379" s="28" t="s">
        <v>2268</v>
      </c>
      <c r="C1379" s="71">
        <v>0.19</v>
      </c>
      <c r="D1379" s="28" t="s">
        <v>898</v>
      </c>
      <c r="E1379" s="28" t="s">
        <v>960</v>
      </c>
      <c r="F1379" s="28" t="s">
        <v>826</v>
      </c>
      <c r="G1379" s="28">
        <v>9</v>
      </c>
      <c r="H1379" s="28" t="s">
        <v>1080</v>
      </c>
      <c r="I1379" s="28" t="s">
        <v>828</v>
      </c>
    </row>
    <row r="1380" spans="1:9" x14ac:dyDescent="0.35">
      <c r="A1380" t="s">
        <v>4868</v>
      </c>
      <c r="B1380" s="28" t="s">
        <v>2269</v>
      </c>
      <c r="C1380" s="71">
        <v>0.19</v>
      </c>
      <c r="D1380" s="28" t="s">
        <v>898</v>
      </c>
      <c r="E1380" s="28" t="s">
        <v>960</v>
      </c>
      <c r="F1380" s="28" t="s">
        <v>826</v>
      </c>
      <c r="G1380" s="28">
        <v>9</v>
      </c>
      <c r="H1380" s="28" t="s">
        <v>1080</v>
      </c>
      <c r="I1380" s="28" t="s">
        <v>828</v>
      </c>
    </row>
    <row r="1381" spans="1:9" x14ac:dyDescent="0.35">
      <c r="A1381" t="s">
        <v>4871</v>
      </c>
      <c r="B1381" s="28" t="s">
        <v>1062</v>
      </c>
      <c r="C1381" s="71">
        <v>0.22</v>
      </c>
      <c r="D1381" s="28" t="s">
        <v>1143</v>
      </c>
      <c r="E1381" s="28" t="s">
        <v>883</v>
      </c>
      <c r="F1381" s="28" t="s">
        <v>826</v>
      </c>
      <c r="G1381" s="28">
        <v>9</v>
      </c>
      <c r="H1381" s="28" t="s">
        <v>1080</v>
      </c>
      <c r="I1381" s="28" t="s">
        <v>828</v>
      </c>
    </row>
    <row r="1382" spans="1:9" x14ac:dyDescent="0.35">
      <c r="A1382" t="s">
        <v>4872</v>
      </c>
      <c r="B1382" s="28" t="s">
        <v>2270</v>
      </c>
      <c r="C1382" s="71">
        <v>0.18</v>
      </c>
      <c r="D1382" s="28" t="s">
        <v>865</v>
      </c>
      <c r="E1382" s="28" t="s">
        <v>1092</v>
      </c>
      <c r="F1382" s="28" t="s">
        <v>826</v>
      </c>
      <c r="G1382" s="28">
        <v>9</v>
      </c>
      <c r="H1382" s="28" t="s">
        <v>1080</v>
      </c>
      <c r="I1382" s="28" t="s">
        <v>828</v>
      </c>
    </row>
    <row r="1383" spans="1:9" x14ac:dyDescent="0.35">
      <c r="A1383" t="s">
        <v>4873</v>
      </c>
      <c r="B1383" s="28" t="s">
        <v>2271</v>
      </c>
      <c r="C1383" s="71">
        <v>0.22</v>
      </c>
      <c r="D1383" s="28" t="s">
        <v>1143</v>
      </c>
      <c r="E1383" s="28" t="s">
        <v>883</v>
      </c>
      <c r="F1383" s="28" t="s">
        <v>826</v>
      </c>
      <c r="G1383" s="28">
        <v>9</v>
      </c>
      <c r="H1383" s="28" t="s">
        <v>1080</v>
      </c>
      <c r="I1383" s="28" t="s">
        <v>828</v>
      </c>
    </row>
    <row r="1384" spans="1:9" x14ac:dyDescent="0.35">
      <c r="A1384" t="s">
        <v>4875</v>
      </c>
      <c r="B1384" s="28" t="s">
        <v>2272</v>
      </c>
      <c r="C1384" s="71">
        <v>0.02</v>
      </c>
      <c r="D1384" s="28" t="s">
        <v>945</v>
      </c>
      <c r="E1384" s="28" t="s">
        <v>2273</v>
      </c>
      <c r="F1384" s="28" t="s">
        <v>826</v>
      </c>
      <c r="G1384" s="28">
        <v>9</v>
      </c>
      <c r="H1384" s="28" t="s">
        <v>1080</v>
      </c>
      <c r="I1384" s="28" t="s">
        <v>1022</v>
      </c>
    </row>
    <row r="1385" spans="1:9" x14ac:dyDescent="0.35">
      <c r="A1385" t="s">
        <v>4877</v>
      </c>
      <c r="B1385" s="28" t="s">
        <v>2274</v>
      </c>
      <c r="C1385" s="71">
        <v>0.22</v>
      </c>
      <c r="D1385" s="28" t="s">
        <v>1143</v>
      </c>
      <c r="E1385" s="28" t="s">
        <v>883</v>
      </c>
      <c r="F1385" s="28" t="s">
        <v>826</v>
      </c>
      <c r="G1385" s="28">
        <v>9</v>
      </c>
      <c r="H1385" s="28" t="s">
        <v>1080</v>
      </c>
      <c r="I1385" s="28" t="s">
        <v>828</v>
      </c>
    </row>
    <row r="1386" spans="1:9" x14ac:dyDescent="0.35">
      <c r="A1386" t="s">
        <v>4878</v>
      </c>
      <c r="B1386" s="28" t="s">
        <v>2275</v>
      </c>
      <c r="C1386" s="71">
        <v>0.22</v>
      </c>
      <c r="D1386" s="28" t="s">
        <v>1143</v>
      </c>
      <c r="E1386" s="28" t="s">
        <v>883</v>
      </c>
      <c r="F1386" s="28" t="s">
        <v>826</v>
      </c>
      <c r="G1386" s="28">
        <v>9</v>
      </c>
      <c r="H1386" s="28" t="s">
        <v>1080</v>
      </c>
      <c r="I1386" s="28" t="s">
        <v>828</v>
      </c>
    </row>
    <row r="1387" spans="1:9" x14ac:dyDescent="0.35">
      <c r="A1387" t="s">
        <v>4879</v>
      </c>
      <c r="B1387" s="28" t="s">
        <v>2276</v>
      </c>
      <c r="C1387" s="71">
        <v>0.22</v>
      </c>
      <c r="D1387" s="28" t="s">
        <v>1143</v>
      </c>
      <c r="E1387" s="28" t="s">
        <v>883</v>
      </c>
      <c r="F1387" s="28" t="s">
        <v>826</v>
      </c>
      <c r="G1387" s="28">
        <v>9</v>
      </c>
      <c r="H1387" s="28" t="s">
        <v>1080</v>
      </c>
      <c r="I1387" s="28" t="s">
        <v>828</v>
      </c>
    </row>
    <row r="1388" spans="1:9" x14ac:dyDescent="0.35">
      <c r="A1388" t="s">
        <v>4883</v>
      </c>
      <c r="B1388" s="28" t="s">
        <v>2277</v>
      </c>
      <c r="C1388" s="71">
        <v>0.23</v>
      </c>
      <c r="D1388" s="28" t="s">
        <v>873</v>
      </c>
      <c r="E1388" s="28" t="s">
        <v>945</v>
      </c>
      <c r="F1388" s="28" t="s">
        <v>826</v>
      </c>
      <c r="G1388" s="28">
        <v>9</v>
      </c>
      <c r="H1388" s="28" t="s">
        <v>1080</v>
      </c>
      <c r="I1388" s="28" t="s">
        <v>828</v>
      </c>
    </row>
    <row r="1389" spans="1:9" x14ac:dyDescent="0.35">
      <c r="A1389" t="s">
        <v>4884</v>
      </c>
      <c r="B1389" s="28" t="s">
        <v>2278</v>
      </c>
      <c r="C1389" s="71">
        <v>0.23</v>
      </c>
      <c r="D1389" s="28" t="s">
        <v>873</v>
      </c>
      <c r="E1389" s="28" t="s">
        <v>945</v>
      </c>
      <c r="F1389" s="28" t="s">
        <v>826</v>
      </c>
      <c r="G1389" s="28">
        <v>9</v>
      </c>
      <c r="H1389" s="28" t="s">
        <v>1080</v>
      </c>
      <c r="I1389" s="28" t="s">
        <v>828</v>
      </c>
    </row>
    <row r="1390" spans="1:9" x14ac:dyDescent="0.35">
      <c r="A1390" t="s">
        <v>4885</v>
      </c>
      <c r="B1390" s="28" t="s">
        <v>2279</v>
      </c>
      <c r="C1390" s="71">
        <v>0.19</v>
      </c>
      <c r="D1390" s="28" t="s">
        <v>898</v>
      </c>
      <c r="E1390" s="28" t="s">
        <v>883</v>
      </c>
      <c r="F1390" s="28" t="s">
        <v>826</v>
      </c>
      <c r="G1390" s="28">
        <v>9</v>
      </c>
      <c r="H1390" s="28" t="s">
        <v>1080</v>
      </c>
      <c r="I1390" s="28" t="s">
        <v>828</v>
      </c>
    </row>
    <row r="1391" spans="1:9" x14ac:dyDescent="0.35">
      <c r="A1391" t="s">
        <v>4886</v>
      </c>
      <c r="B1391" s="28" t="s">
        <v>2280</v>
      </c>
      <c r="C1391" s="71">
        <v>0.2</v>
      </c>
      <c r="D1391" s="28" t="s">
        <v>901</v>
      </c>
      <c r="E1391" s="28" t="s">
        <v>888</v>
      </c>
      <c r="F1391" s="28" t="s">
        <v>826</v>
      </c>
      <c r="G1391" s="28">
        <v>15</v>
      </c>
      <c r="H1391" s="28" t="s">
        <v>1080</v>
      </c>
      <c r="I1391" s="28" t="s">
        <v>828</v>
      </c>
    </row>
    <row r="1392" spans="1:9" x14ac:dyDescent="0.35">
      <c r="A1392" t="s">
        <v>4887</v>
      </c>
      <c r="B1392" s="28" t="s">
        <v>2281</v>
      </c>
      <c r="C1392" s="71">
        <v>0.2</v>
      </c>
      <c r="D1392" s="28" t="s">
        <v>901</v>
      </c>
      <c r="E1392" s="28" t="s">
        <v>888</v>
      </c>
      <c r="F1392" s="28" t="s">
        <v>826</v>
      </c>
      <c r="G1392" s="28">
        <v>15</v>
      </c>
      <c r="H1392" s="28" t="s">
        <v>1080</v>
      </c>
      <c r="I1392" s="28" t="s">
        <v>828</v>
      </c>
    </row>
    <row r="1393" spans="1:9" x14ac:dyDescent="0.35">
      <c r="A1393" t="s">
        <v>4888</v>
      </c>
      <c r="B1393" s="28" t="s">
        <v>2282</v>
      </c>
      <c r="C1393" s="71">
        <v>0.21</v>
      </c>
      <c r="D1393" s="28" t="s">
        <v>887</v>
      </c>
      <c r="E1393" s="28" t="s">
        <v>1092</v>
      </c>
      <c r="F1393" s="28" t="s">
        <v>826</v>
      </c>
      <c r="G1393" s="28">
        <v>9</v>
      </c>
      <c r="H1393" s="28" t="s">
        <v>1080</v>
      </c>
      <c r="I1393" s="28" t="s">
        <v>828</v>
      </c>
    </row>
    <row r="1394" spans="1:9" x14ac:dyDescent="0.35">
      <c r="A1394" t="s">
        <v>4889</v>
      </c>
      <c r="B1394" s="28" t="s">
        <v>2283</v>
      </c>
      <c r="C1394" s="71">
        <v>0.23</v>
      </c>
      <c r="D1394" s="28" t="s">
        <v>873</v>
      </c>
      <c r="E1394" s="28" t="s">
        <v>945</v>
      </c>
      <c r="F1394" s="28" t="s">
        <v>826</v>
      </c>
      <c r="G1394" s="28">
        <v>9</v>
      </c>
      <c r="H1394" s="28" t="s">
        <v>1080</v>
      </c>
      <c r="I1394" s="28" t="s">
        <v>828</v>
      </c>
    </row>
    <row r="1395" spans="1:9" x14ac:dyDescent="0.35">
      <c r="A1395" t="s">
        <v>4892</v>
      </c>
      <c r="B1395" s="28" t="s">
        <v>2284</v>
      </c>
      <c r="C1395" s="71">
        <v>0.14000000000000001</v>
      </c>
      <c r="D1395" s="28" t="s">
        <v>1115</v>
      </c>
      <c r="E1395" s="28" t="s">
        <v>927</v>
      </c>
      <c r="F1395" s="28" t="s">
        <v>826</v>
      </c>
      <c r="G1395" s="28">
        <v>9</v>
      </c>
      <c r="H1395" s="28" t="s">
        <v>1080</v>
      </c>
      <c r="I1395" s="28" t="s">
        <v>828</v>
      </c>
    </row>
    <row r="1396" spans="1:9" x14ac:dyDescent="0.35">
      <c r="A1396" t="s">
        <v>4893</v>
      </c>
      <c r="B1396" s="28" t="s">
        <v>2285</v>
      </c>
      <c r="C1396" s="71">
        <v>0.23</v>
      </c>
      <c r="D1396" s="28" t="s">
        <v>873</v>
      </c>
      <c r="E1396" s="28" t="s">
        <v>945</v>
      </c>
      <c r="F1396" s="28" t="s">
        <v>826</v>
      </c>
      <c r="G1396" s="28">
        <v>9</v>
      </c>
      <c r="H1396" s="28" t="s">
        <v>1080</v>
      </c>
      <c r="I1396" s="28" t="s">
        <v>828</v>
      </c>
    </row>
    <row r="1397" spans="1:9" x14ac:dyDescent="0.35">
      <c r="A1397" t="s">
        <v>4898</v>
      </c>
      <c r="B1397" s="28" t="s">
        <v>2286</v>
      </c>
      <c r="C1397" s="71">
        <v>0.22</v>
      </c>
      <c r="D1397" s="28" t="s">
        <v>1143</v>
      </c>
      <c r="E1397" s="28" t="s">
        <v>873</v>
      </c>
      <c r="F1397" s="28" t="s">
        <v>826</v>
      </c>
      <c r="G1397" s="28">
        <v>14</v>
      </c>
      <c r="H1397" s="28" t="s">
        <v>1080</v>
      </c>
      <c r="I1397" s="28" t="s">
        <v>828</v>
      </c>
    </row>
    <row r="1398" spans="1:9" x14ac:dyDescent="0.35">
      <c r="A1398" t="s">
        <v>4900</v>
      </c>
      <c r="B1398" s="28" t="s">
        <v>2287</v>
      </c>
      <c r="C1398" s="71">
        <v>0.22</v>
      </c>
      <c r="D1398" s="28" t="s">
        <v>1143</v>
      </c>
      <c r="E1398" s="28" t="s">
        <v>873</v>
      </c>
      <c r="F1398" s="28" t="s">
        <v>826</v>
      </c>
      <c r="G1398" s="28">
        <v>14</v>
      </c>
      <c r="H1398" s="28" t="s">
        <v>1080</v>
      </c>
      <c r="I1398" s="28" t="s">
        <v>828</v>
      </c>
    </row>
    <row r="1399" spans="1:9" x14ac:dyDescent="0.35">
      <c r="A1399" t="s">
        <v>4901</v>
      </c>
      <c r="B1399" s="28" t="s">
        <v>2288</v>
      </c>
      <c r="C1399" s="71">
        <v>0.22</v>
      </c>
      <c r="D1399" s="28" t="s">
        <v>1143</v>
      </c>
      <c r="E1399" s="28" t="s">
        <v>873</v>
      </c>
      <c r="F1399" s="28" t="s">
        <v>826</v>
      </c>
      <c r="G1399" s="28">
        <v>14</v>
      </c>
      <c r="H1399" s="28" t="s">
        <v>1080</v>
      </c>
      <c r="I1399" s="28" t="s">
        <v>828</v>
      </c>
    </row>
    <row r="1400" spans="1:9" x14ac:dyDescent="0.35">
      <c r="A1400" t="s">
        <v>4902</v>
      </c>
      <c r="B1400" s="28" t="s">
        <v>2289</v>
      </c>
      <c r="C1400" s="71">
        <v>0.05</v>
      </c>
      <c r="D1400" s="28" t="s">
        <v>883</v>
      </c>
      <c r="E1400" s="28" t="s">
        <v>947</v>
      </c>
      <c r="F1400" s="28" t="s">
        <v>826</v>
      </c>
      <c r="G1400" s="28">
        <v>14</v>
      </c>
      <c r="H1400" s="28" t="s">
        <v>1080</v>
      </c>
      <c r="I1400" s="28" t="s">
        <v>828</v>
      </c>
    </row>
    <row r="1401" spans="1:9" x14ac:dyDescent="0.35">
      <c r="A1401" t="s">
        <v>4903</v>
      </c>
      <c r="B1401" s="28" t="s">
        <v>2290</v>
      </c>
      <c r="C1401" s="71">
        <v>0.05</v>
      </c>
      <c r="D1401" s="28" t="s">
        <v>883</v>
      </c>
      <c r="E1401" s="28" t="s">
        <v>947</v>
      </c>
      <c r="F1401" s="28" t="s">
        <v>826</v>
      </c>
      <c r="G1401" s="28">
        <v>14</v>
      </c>
      <c r="H1401" s="28" t="s">
        <v>1080</v>
      </c>
      <c r="I1401" s="28" t="s">
        <v>828</v>
      </c>
    </row>
    <row r="1402" spans="1:9" x14ac:dyDescent="0.35">
      <c r="A1402" t="s">
        <v>4905</v>
      </c>
      <c r="B1402" s="28" t="s">
        <v>2291</v>
      </c>
      <c r="C1402" s="71">
        <v>0.05</v>
      </c>
      <c r="D1402" s="28" t="s">
        <v>883</v>
      </c>
      <c r="E1402" s="28" t="s">
        <v>947</v>
      </c>
      <c r="F1402" s="28" t="s">
        <v>826</v>
      </c>
      <c r="G1402" s="28">
        <v>14</v>
      </c>
      <c r="H1402" s="28" t="s">
        <v>1080</v>
      </c>
      <c r="I1402" s="28" t="s">
        <v>828</v>
      </c>
    </row>
    <row r="1403" spans="1:9" x14ac:dyDescent="0.35">
      <c r="A1403" t="s">
        <v>4908</v>
      </c>
      <c r="B1403" s="28" t="s">
        <v>2292</v>
      </c>
      <c r="C1403" s="71">
        <v>0</v>
      </c>
      <c r="D1403" s="28" t="s">
        <v>943</v>
      </c>
      <c r="E1403" s="28" t="s">
        <v>943</v>
      </c>
      <c r="F1403" s="28" t="s">
        <v>826</v>
      </c>
      <c r="G1403" s="28" t="s">
        <v>2238</v>
      </c>
      <c r="H1403" s="28" t="s">
        <v>1080</v>
      </c>
      <c r="I1403" s="28" t="s">
        <v>828</v>
      </c>
    </row>
    <row r="1404" spans="1:9" x14ac:dyDescent="0.35">
      <c r="A1404" t="s">
        <v>4909</v>
      </c>
      <c r="B1404" s="28" t="s">
        <v>2293</v>
      </c>
      <c r="C1404" s="71">
        <v>0</v>
      </c>
      <c r="D1404" s="28" t="s">
        <v>943</v>
      </c>
      <c r="E1404" s="28" t="s">
        <v>943</v>
      </c>
      <c r="F1404" s="28" t="s">
        <v>826</v>
      </c>
      <c r="G1404" s="28" t="s">
        <v>2238</v>
      </c>
      <c r="H1404" s="28" t="s">
        <v>1080</v>
      </c>
      <c r="I1404" s="28" t="s">
        <v>828</v>
      </c>
    </row>
    <row r="1405" spans="1:9" x14ac:dyDescent="0.35">
      <c r="A1405" t="s">
        <v>4910</v>
      </c>
      <c r="B1405" s="28" t="s">
        <v>2294</v>
      </c>
      <c r="C1405" s="71">
        <v>0</v>
      </c>
      <c r="D1405" s="28" t="s">
        <v>943</v>
      </c>
      <c r="E1405" s="28" t="s">
        <v>943</v>
      </c>
      <c r="F1405" s="28" t="s">
        <v>826</v>
      </c>
      <c r="G1405" s="28" t="s">
        <v>2238</v>
      </c>
      <c r="H1405" s="28" t="s">
        <v>1080</v>
      </c>
      <c r="I1405" s="28" t="s">
        <v>828</v>
      </c>
    </row>
    <row r="1406" spans="1:9" x14ac:dyDescent="0.35">
      <c r="A1406" t="s">
        <v>4911</v>
      </c>
      <c r="B1406" s="28" t="s">
        <v>2295</v>
      </c>
      <c r="C1406" s="71">
        <v>0</v>
      </c>
      <c r="D1406" s="28" t="s">
        <v>943</v>
      </c>
      <c r="E1406" s="28" t="s">
        <v>943</v>
      </c>
      <c r="F1406" s="28" t="s">
        <v>826</v>
      </c>
      <c r="G1406" s="28" t="s">
        <v>2238</v>
      </c>
      <c r="H1406" s="28" t="s">
        <v>1080</v>
      </c>
      <c r="I1406" s="28" t="s">
        <v>828</v>
      </c>
    </row>
    <row r="1407" spans="1:9" x14ac:dyDescent="0.35">
      <c r="A1407" t="s">
        <v>4912</v>
      </c>
      <c r="B1407" s="28" t="s">
        <v>2296</v>
      </c>
      <c r="C1407" s="71">
        <v>0</v>
      </c>
      <c r="D1407" s="28" t="s">
        <v>943</v>
      </c>
      <c r="E1407" s="28" t="s">
        <v>943</v>
      </c>
      <c r="F1407" s="28" t="s">
        <v>826</v>
      </c>
      <c r="G1407" s="28" t="s">
        <v>2238</v>
      </c>
      <c r="H1407" s="28" t="s">
        <v>1080</v>
      </c>
      <c r="I1407" s="28" t="s">
        <v>828</v>
      </c>
    </row>
    <row r="1408" spans="1:9" x14ac:dyDescent="0.35">
      <c r="A1408" t="s">
        <v>4913</v>
      </c>
      <c r="B1408" s="28" t="s">
        <v>2297</v>
      </c>
      <c r="C1408" s="71">
        <v>0</v>
      </c>
      <c r="D1408" s="28" t="s">
        <v>943</v>
      </c>
      <c r="E1408" s="28" t="s">
        <v>943</v>
      </c>
      <c r="F1408" s="28" t="s">
        <v>826</v>
      </c>
      <c r="G1408" s="28" t="s">
        <v>2238</v>
      </c>
      <c r="H1408" s="28" t="s">
        <v>1080</v>
      </c>
      <c r="I1408" s="28" t="s">
        <v>828</v>
      </c>
    </row>
    <row r="1409" spans="1:9" x14ac:dyDescent="0.35">
      <c r="A1409" t="s">
        <v>4914</v>
      </c>
      <c r="B1409" s="28" t="s">
        <v>2298</v>
      </c>
      <c r="C1409" s="71">
        <v>0</v>
      </c>
      <c r="D1409" s="28" t="s">
        <v>943</v>
      </c>
      <c r="E1409" s="28" t="s">
        <v>943</v>
      </c>
      <c r="F1409" s="28" t="s">
        <v>826</v>
      </c>
      <c r="G1409" s="28" t="s">
        <v>2238</v>
      </c>
      <c r="H1409" s="28" t="s">
        <v>1080</v>
      </c>
      <c r="I1409" s="28" t="s">
        <v>828</v>
      </c>
    </row>
    <row r="1410" spans="1:9" x14ac:dyDescent="0.35">
      <c r="A1410" t="s">
        <v>4915</v>
      </c>
      <c r="B1410" s="28" t="s">
        <v>2299</v>
      </c>
      <c r="C1410" s="71">
        <v>0</v>
      </c>
      <c r="D1410" s="28" t="s">
        <v>943</v>
      </c>
      <c r="E1410" s="28" t="s">
        <v>943</v>
      </c>
      <c r="F1410" s="28" t="s">
        <v>826</v>
      </c>
      <c r="G1410" s="28" t="s">
        <v>2238</v>
      </c>
      <c r="H1410" s="28" t="s">
        <v>1080</v>
      </c>
      <c r="I1410" s="28" t="s">
        <v>828</v>
      </c>
    </row>
    <row r="1411" spans="1:9" x14ac:dyDescent="0.35">
      <c r="A1411" t="s">
        <v>4916</v>
      </c>
      <c r="B1411" s="28" t="s">
        <v>2300</v>
      </c>
      <c r="C1411" s="71">
        <v>0</v>
      </c>
      <c r="D1411" s="28" t="s">
        <v>943</v>
      </c>
      <c r="E1411" s="28" t="s">
        <v>943</v>
      </c>
      <c r="F1411" s="28" t="s">
        <v>826</v>
      </c>
      <c r="G1411" s="28" t="s">
        <v>2238</v>
      </c>
      <c r="H1411" s="28" t="s">
        <v>1080</v>
      </c>
      <c r="I1411" s="28" t="s">
        <v>828</v>
      </c>
    </row>
    <row r="1412" spans="1:9" x14ac:dyDescent="0.35">
      <c r="A1412" t="s">
        <v>4919</v>
      </c>
      <c r="B1412" s="28" t="s">
        <v>2301</v>
      </c>
      <c r="C1412" s="71">
        <v>0</v>
      </c>
      <c r="D1412" s="28" t="s">
        <v>943</v>
      </c>
      <c r="E1412" s="28" t="s">
        <v>943</v>
      </c>
      <c r="F1412" s="28" t="s">
        <v>826</v>
      </c>
      <c r="G1412" s="28" t="s">
        <v>2238</v>
      </c>
      <c r="H1412" s="28" t="s">
        <v>1080</v>
      </c>
      <c r="I1412" s="28" t="s">
        <v>828</v>
      </c>
    </row>
    <row r="1413" spans="1:9" x14ac:dyDescent="0.35">
      <c r="A1413" t="s">
        <v>4920</v>
      </c>
      <c r="B1413" s="28" t="s">
        <v>2302</v>
      </c>
      <c r="C1413" s="71">
        <v>0</v>
      </c>
      <c r="D1413" s="28" t="s">
        <v>943</v>
      </c>
      <c r="E1413" s="28" t="s">
        <v>943</v>
      </c>
      <c r="F1413" s="28" t="s">
        <v>826</v>
      </c>
      <c r="G1413" s="28" t="s">
        <v>2238</v>
      </c>
      <c r="H1413" s="28" t="s">
        <v>1080</v>
      </c>
      <c r="I1413" s="28" t="s">
        <v>828</v>
      </c>
    </row>
    <row r="1414" spans="1:9" x14ac:dyDescent="0.35">
      <c r="A1414" t="s">
        <v>4921</v>
      </c>
      <c r="B1414" s="28" t="s">
        <v>1062</v>
      </c>
      <c r="C1414" s="71">
        <v>0</v>
      </c>
      <c r="D1414" s="28" t="s">
        <v>943</v>
      </c>
      <c r="E1414" s="28" t="s">
        <v>943</v>
      </c>
      <c r="F1414" s="28" t="s">
        <v>826</v>
      </c>
      <c r="G1414" s="28" t="s">
        <v>2238</v>
      </c>
      <c r="H1414" s="28" t="s">
        <v>1080</v>
      </c>
      <c r="I1414" s="28" t="s">
        <v>828</v>
      </c>
    </row>
    <row r="1415" spans="1:9" x14ac:dyDescent="0.35">
      <c r="A1415" t="s">
        <v>4922</v>
      </c>
      <c r="B1415" s="28" t="s">
        <v>2303</v>
      </c>
      <c r="C1415" s="71">
        <v>0</v>
      </c>
      <c r="D1415" s="28" t="s">
        <v>943</v>
      </c>
      <c r="E1415" s="28" t="s">
        <v>943</v>
      </c>
      <c r="F1415" s="28" t="s">
        <v>826</v>
      </c>
      <c r="G1415" s="28" t="s">
        <v>2238</v>
      </c>
      <c r="H1415" s="28" t="s">
        <v>1080</v>
      </c>
      <c r="I1415" s="28" t="s">
        <v>828</v>
      </c>
    </row>
    <row r="1416" spans="1:9" x14ac:dyDescent="0.35">
      <c r="A1416" t="s">
        <v>4923</v>
      </c>
      <c r="B1416" s="28" t="s">
        <v>2304</v>
      </c>
      <c r="C1416" s="71">
        <v>0</v>
      </c>
      <c r="D1416" s="28" t="s">
        <v>943</v>
      </c>
      <c r="E1416" s="28" t="s">
        <v>943</v>
      </c>
      <c r="F1416" s="28" t="s">
        <v>826</v>
      </c>
      <c r="G1416" s="28" t="s">
        <v>2238</v>
      </c>
      <c r="H1416" s="28" t="s">
        <v>1080</v>
      </c>
      <c r="I1416" s="28" t="s">
        <v>828</v>
      </c>
    </row>
    <row r="1417" spans="1:9" x14ac:dyDescent="0.35">
      <c r="A1417" t="s">
        <v>4924</v>
      </c>
      <c r="B1417" s="28" t="s">
        <v>2305</v>
      </c>
      <c r="C1417" s="71">
        <v>0</v>
      </c>
      <c r="D1417" s="28" t="s">
        <v>943</v>
      </c>
      <c r="E1417" s="28" t="s">
        <v>943</v>
      </c>
      <c r="F1417" s="28" t="s">
        <v>826</v>
      </c>
      <c r="G1417" s="28" t="s">
        <v>2238</v>
      </c>
      <c r="H1417" s="28" t="s">
        <v>1080</v>
      </c>
      <c r="I1417" s="28" t="s">
        <v>828</v>
      </c>
    </row>
    <row r="1418" spans="1:9" x14ac:dyDescent="0.35">
      <c r="A1418" t="s">
        <v>4925</v>
      </c>
      <c r="B1418" s="28" t="s">
        <v>2306</v>
      </c>
      <c r="C1418" s="71">
        <v>0</v>
      </c>
      <c r="D1418" s="28" t="s">
        <v>943</v>
      </c>
      <c r="E1418" s="28" t="s">
        <v>943</v>
      </c>
      <c r="F1418" s="28" t="s">
        <v>826</v>
      </c>
      <c r="G1418" s="28" t="s">
        <v>2238</v>
      </c>
      <c r="H1418" s="28" t="s">
        <v>1080</v>
      </c>
      <c r="I1418" s="28" t="s">
        <v>828</v>
      </c>
    </row>
    <row r="1419" spans="1:9" x14ac:dyDescent="0.35">
      <c r="A1419" t="s">
        <v>4928</v>
      </c>
      <c r="B1419" s="28" t="s">
        <v>2307</v>
      </c>
      <c r="C1419" s="71">
        <v>0</v>
      </c>
      <c r="D1419" s="28" t="s">
        <v>943</v>
      </c>
      <c r="E1419" s="28" t="s">
        <v>943</v>
      </c>
      <c r="F1419" s="28" t="s">
        <v>826</v>
      </c>
      <c r="G1419" s="28" t="s">
        <v>2238</v>
      </c>
      <c r="H1419" s="28" t="s">
        <v>1080</v>
      </c>
      <c r="I1419" s="28" t="s">
        <v>828</v>
      </c>
    </row>
    <row r="1420" spans="1:9" x14ac:dyDescent="0.35">
      <c r="A1420" t="s">
        <v>4929</v>
      </c>
      <c r="B1420" s="28" t="s">
        <v>2308</v>
      </c>
      <c r="C1420" s="71">
        <v>0</v>
      </c>
      <c r="D1420" s="28" t="s">
        <v>943</v>
      </c>
      <c r="E1420" s="28" t="s">
        <v>943</v>
      </c>
      <c r="F1420" s="28" t="s">
        <v>826</v>
      </c>
      <c r="G1420" s="28" t="s">
        <v>2238</v>
      </c>
      <c r="H1420" s="28" t="s">
        <v>1080</v>
      </c>
      <c r="I1420" s="28" t="s">
        <v>828</v>
      </c>
    </row>
    <row r="1421" spans="1:9" x14ac:dyDescent="0.35">
      <c r="A1421" t="s">
        <v>4930</v>
      </c>
      <c r="B1421" s="28" t="s">
        <v>2309</v>
      </c>
      <c r="C1421" s="71">
        <v>0.31</v>
      </c>
      <c r="D1421" s="28" t="s">
        <v>932</v>
      </c>
      <c r="E1421" s="28" t="s">
        <v>927</v>
      </c>
      <c r="F1421" s="28" t="s">
        <v>826</v>
      </c>
      <c r="G1421" s="28">
        <v>9</v>
      </c>
      <c r="H1421" s="28" t="s">
        <v>1080</v>
      </c>
      <c r="I1421" s="28" t="s">
        <v>828</v>
      </c>
    </row>
    <row r="1422" spans="1:9" x14ac:dyDescent="0.35">
      <c r="A1422" t="s">
        <v>4931</v>
      </c>
      <c r="B1422" s="28" t="s">
        <v>2310</v>
      </c>
      <c r="C1422" s="71">
        <v>0</v>
      </c>
      <c r="D1422" s="28" t="s">
        <v>943</v>
      </c>
      <c r="E1422" s="28" t="s">
        <v>943</v>
      </c>
      <c r="F1422" s="28" t="s">
        <v>826</v>
      </c>
      <c r="G1422" s="28" t="s">
        <v>2238</v>
      </c>
      <c r="H1422" s="28" t="s">
        <v>1080</v>
      </c>
      <c r="I1422" s="28" t="s">
        <v>828</v>
      </c>
    </row>
    <row r="1423" spans="1:9" x14ac:dyDescent="0.35">
      <c r="A1423" t="s">
        <v>4933</v>
      </c>
      <c r="B1423" s="28" t="s">
        <v>2311</v>
      </c>
      <c r="C1423" s="71">
        <v>0</v>
      </c>
      <c r="D1423" s="28" t="s">
        <v>943</v>
      </c>
      <c r="E1423" s="28" t="s">
        <v>943</v>
      </c>
      <c r="F1423" s="28" t="s">
        <v>826</v>
      </c>
      <c r="G1423" s="28" t="s">
        <v>2238</v>
      </c>
      <c r="H1423" s="28" t="s">
        <v>1080</v>
      </c>
      <c r="I1423" s="28" t="s">
        <v>828</v>
      </c>
    </row>
    <row r="1424" spans="1:9" x14ac:dyDescent="0.35">
      <c r="A1424" t="s">
        <v>4934</v>
      </c>
      <c r="B1424" s="28" t="s">
        <v>2312</v>
      </c>
      <c r="C1424" s="71">
        <v>0</v>
      </c>
      <c r="D1424" s="28" t="s">
        <v>943</v>
      </c>
      <c r="E1424" s="28" t="s">
        <v>943</v>
      </c>
      <c r="F1424" s="28" t="s">
        <v>826</v>
      </c>
      <c r="G1424" s="28" t="s">
        <v>2238</v>
      </c>
      <c r="H1424" s="28" t="s">
        <v>1080</v>
      </c>
      <c r="I1424" s="28" t="s">
        <v>828</v>
      </c>
    </row>
    <row r="1425" spans="1:9" x14ac:dyDescent="0.35">
      <c r="A1425" t="s">
        <v>4937</v>
      </c>
      <c r="B1425" s="28" t="s">
        <v>2313</v>
      </c>
      <c r="C1425" s="71">
        <v>0.23</v>
      </c>
      <c r="D1425" s="28" t="s">
        <v>873</v>
      </c>
      <c r="E1425" s="28" t="s">
        <v>945</v>
      </c>
      <c r="F1425" s="28" t="s">
        <v>826</v>
      </c>
      <c r="G1425" s="28">
        <v>9</v>
      </c>
      <c r="H1425" s="28" t="s">
        <v>1080</v>
      </c>
      <c r="I1425" s="28" t="s">
        <v>828</v>
      </c>
    </row>
    <row r="1426" spans="1:9" x14ac:dyDescent="0.35">
      <c r="A1426" t="s">
        <v>4938</v>
      </c>
      <c r="B1426" s="28" t="s">
        <v>2314</v>
      </c>
      <c r="C1426" s="71">
        <v>0</v>
      </c>
      <c r="D1426" s="28" t="s">
        <v>943</v>
      </c>
      <c r="E1426" s="28" t="s">
        <v>943</v>
      </c>
      <c r="F1426" s="28" t="s">
        <v>826</v>
      </c>
      <c r="G1426" s="28">
        <v>9</v>
      </c>
      <c r="H1426" s="28" t="s">
        <v>1080</v>
      </c>
      <c r="I1426" s="28" t="s">
        <v>828</v>
      </c>
    </row>
    <row r="1427" spans="1:9" x14ac:dyDescent="0.35">
      <c r="A1427" t="s">
        <v>4939</v>
      </c>
      <c r="B1427" s="28" t="s">
        <v>2315</v>
      </c>
      <c r="C1427" s="71">
        <v>0.08</v>
      </c>
      <c r="D1427" s="28" t="s">
        <v>960</v>
      </c>
      <c r="E1427" s="28" t="s">
        <v>888</v>
      </c>
      <c r="F1427" s="28" t="s">
        <v>826</v>
      </c>
      <c r="G1427" s="28">
        <v>9</v>
      </c>
      <c r="H1427" s="28" t="s">
        <v>1080</v>
      </c>
      <c r="I1427" s="28" t="s">
        <v>828</v>
      </c>
    </row>
    <row r="1428" spans="1:9" x14ac:dyDescent="0.35">
      <c r="A1428" t="s">
        <v>4940</v>
      </c>
      <c r="B1428" s="28" t="s">
        <v>2316</v>
      </c>
      <c r="C1428" s="71">
        <v>0.08</v>
      </c>
      <c r="D1428" s="28" t="s">
        <v>960</v>
      </c>
      <c r="E1428" s="28" t="s">
        <v>888</v>
      </c>
      <c r="F1428" s="28" t="s">
        <v>826</v>
      </c>
      <c r="G1428" s="28">
        <v>9</v>
      </c>
      <c r="H1428" s="28" t="s">
        <v>1080</v>
      </c>
      <c r="I1428" s="28" t="s">
        <v>828</v>
      </c>
    </row>
    <row r="1429" spans="1:9" x14ac:dyDescent="0.35">
      <c r="A1429" t="s">
        <v>4942</v>
      </c>
      <c r="B1429" s="28" t="s">
        <v>2317</v>
      </c>
      <c r="C1429" s="71">
        <v>0</v>
      </c>
      <c r="D1429" s="28" t="s">
        <v>943</v>
      </c>
      <c r="E1429" s="28" t="s">
        <v>943</v>
      </c>
      <c r="F1429" s="28" t="s">
        <v>826</v>
      </c>
      <c r="G1429" s="28">
        <v>9</v>
      </c>
      <c r="H1429" s="28" t="s">
        <v>1080</v>
      </c>
      <c r="I1429" s="28" t="s">
        <v>828</v>
      </c>
    </row>
    <row r="1430" spans="1:9" x14ac:dyDescent="0.35">
      <c r="A1430" t="s">
        <v>4943</v>
      </c>
      <c r="B1430" s="28" t="s">
        <v>2318</v>
      </c>
      <c r="C1430" s="71">
        <v>0</v>
      </c>
      <c r="D1430" s="28" t="s">
        <v>943</v>
      </c>
      <c r="E1430" s="28" t="s">
        <v>943</v>
      </c>
      <c r="F1430" s="28" t="s">
        <v>826</v>
      </c>
      <c r="G1430" s="28">
        <v>9</v>
      </c>
      <c r="H1430" s="28" t="s">
        <v>1080</v>
      </c>
      <c r="I1430" s="28" t="s">
        <v>828</v>
      </c>
    </row>
    <row r="1431" spans="1:9" x14ac:dyDescent="0.35">
      <c r="A1431" t="s">
        <v>4944</v>
      </c>
      <c r="B1431" s="28" t="s">
        <v>2319</v>
      </c>
      <c r="C1431" s="71">
        <v>0</v>
      </c>
      <c r="D1431" s="28" t="s">
        <v>943</v>
      </c>
      <c r="E1431" s="28" t="s">
        <v>943</v>
      </c>
      <c r="F1431" s="28" t="s">
        <v>826</v>
      </c>
      <c r="G1431" s="28">
        <v>9</v>
      </c>
      <c r="H1431" s="28" t="s">
        <v>1080</v>
      </c>
      <c r="I1431" s="28" t="s">
        <v>828</v>
      </c>
    </row>
    <row r="1432" spans="1:9" x14ac:dyDescent="0.35">
      <c r="A1432" t="s">
        <v>4947</v>
      </c>
      <c r="B1432" s="28" t="s">
        <v>2320</v>
      </c>
      <c r="C1432" s="71">
        <v>0</v>
      </c>
      <c r="D1432" s="28" t="s">
        <v>943</v>
      </c>
      <c r="E1432" s="28" t="s">
        <v>943</v>
      </c>
      <c r="F1432" s="28" t="s">
        <v>826</v>
      </c>
      <c r="G1432" s="28" t="s">
        <v>2238</v>
      </c>
      <c r="H1432" s="28" t="s">
        <v>1080</v>
      </c>
      <c r="I1432" s="28" t="s">
        <v>828</v>
      </c>
    </row>
    <row r="1433" spans="1:9" x14ac:dyDescent="0.35">
      <c r="A1433" t="s">
        <v>4948</v>
      </c>
      <c r="B1433" s="28" t="s">
        <v>2321</v>
      </c>
      <c r="C1433" s="71">
        <v>0</v>
      </c>
      <c r="D1433" s="28" t="s">
        <v>943</v>
      </c>
      <c r="E1433" s="28" t="s">
        <v>943</v>
      </c>
      <c r="F1433" s="28" t="s">
        <v>826</v>
      </c>
      <c r="G1433" s="28" t="s">
        <v>2238</v>
      </c>
      <c r="H1433" s="28" t="s">
        <v>1080</v>
      </c>
      <c r="I1433" s="28" t="s">
        <v>828</v>
      </c>
    </row>
    <row r="1434" spans="1:9" x14ac:dyDescent="0.35">
      <c r="A1434" t="s">
        <v>4949</v>
      </c>
      <c r="B1434" s="28" t="s">
        <v>2322</v>
      </c>
      <c r="C1434" s="71">
        <v>0.08</v>
      </c>
      <c r="D1434" s="28" t="s">
        <v>960</v>
      </c>
      <c r="E1434" s="28" t="s">
        <v>888</v>
      </c>
      <c r="F1434" s="28" t="s">
        <v>826</v>
      </c>
      <c r="G1434" s="28">
        <v>9</v>
      </c>
      <c r="H1434" s="28" t="s">
        <v>1080</v>
      </c>
      <c r="I1434" s="28" t="s">
        <v>828</v>
      </c>
    </row>
    <row r="1435" spans="1:9" x14ac:dyDescent="0.35">
      <c r="A1435" t="s">
        <v>4951</v>
      </c>
      <c r="B1435" s="28" t="s">
        <v>1062</v>
      </c>
      <c r="C1435" s="71">
        <v>0</v>
      </c>
      <c r="D1435" s="28" t="s">
        <v>943</v>
      </c>
      <c r="E1435" s="28" t="s">
        <v>943</v>
      </c>
      <c r="F1435" s="28" t="s">
        <v>826</v>
      </c>
      <c r="G1435" s="28" t="s">
        <v>2238</v>
      </c>
      <c r="H1435" s="28" t="s">
        <v>1080</v>
      </c>
      <c r="I1435" s="28" t="s">
        <v>828</v>
      </c>
    </row>
    <row r="1436" spans="1:9" x14ac:dyDescent="0.35">
      <c r="A1436" t="s">
        <v>4952</v>
      </c>
      <c r="B1436" s="28" t="s">
        <v>2323</v>
      </c>
      <c r="C1436" s="71">
        <v>0</v>
      </c>
      <c r="D1436" s="28" t="s">
        <v>943</v>
      </c>
      <c r="E1436" s="28" t="s">
        <v>943</v>
      </c>
      <c r="F1436" s="28" t="s">
        <v>826</v>
      </c>
      <c r="G1436" s="28" t="s">
        <v>2238</v>
      </c>
      <c r="H1436" s="28" t="s">
        <v>1080</v>
      </c>
      <c r="I1436" s="28" t="s">
        <v>828</v>
      </c>
    </row>
    <row r="1437" spans="1:9" x14ac:dyDescent="0.35">
      <c r="A1437" t="s">
        <v>4954</v>
      </c>
      <c r="B1437" s="28" t="s">
        <v>2324</v>
      </c>
      <c r="C1437" s="71">
        <v>0</v>
      </c>
      <c r="D1437" s="28" t="s">
        <v>943</v>
      </c>
      <c r="E1437" s="28" t="s">
        <v>943</v>
      </c>
      <c r="F1437" s="28" t="s">
        <v>826</v>
      </c>
      <c r="G1437" s="28" t="s">
        <v>2238</v>
      </c>
      <c r="H1437" s="28" t="s">
        <v>1080</v>
      </c>
      <c r="I1437" s="28" t="s">
        <v>828</v>
      </c>
    </row>
    <row r="1438" spans="1:9" x14ac:dyDescent="0.35">
      <c r="A1438" t="s">
        <v>4955</v>
      </c>
      <c r="B1438" s="28" t="s">
        <v>1062</v>
      </c>
      <c r="C1438" s="71">
        <v>0</v>
      </c>
      <c r="D1438" s="28" t="s">
        <v>943</v>
      </c>
      <c r="E1438" s="28" t="s">
        <v>943</v>
      </c>
      <c r="F1438" s="28" t="s">
        <v>826</v>
      </c>
      <c r="G1438" s="28" t="s">
        <v>2238</v>
      </c>
      <c r="H1438" s="28" t="s">
        <v>1080</v>
      </c>
      <c r="I1438" s="28" t="s">
        <v>828</v>
      </c>
    </row>
    <row r="1439" spans="1:9" x14ac:dyDescent="0.35">
      <c r="A1439" t="s">
        <v>4956</v>
      </c>
      <c r="B1439" s="28" t="s">
        <v>1062</v>
      </c>
      <c r="C1439" s="71">
        <v>0</v>
      </c>
      <c r="D1439" s="28" t="s">
        <v>943</v>
      </c>
      <c r="E1439" s="28" t="s">
        <v>943</v>
      </c>
      <c r="F1439" s="28" t="s">
        <v>826</v>
      </c>
      <c r="G1439" s="28" t="s">
        <v>2238</v>
      </c>
      <c r="H1439" s="28" t="s">
        <v>1080</v>
      </c>
      <c r="I1439" s="28" t="s">
        <v>828</v>
      </c>
    </row>
    <row r="1440" spans="1:9" x14ac:dyDescent="0.35">
      <c r="A1440" t="s">
        <v>4957</v>
      </c>
      <c r="B1440" s="28" t="s">
        <v>2325</v>
      </c>
      <c r="C1440" s="71">
        <v>0</v>
      </c>
      <c r="D1440" s="28" t="s">
        <v>943</v>
      </c>
      <c r="E1440" s="28" t="s">
        <v>943</v>
      </c>
      <c r="F1440" s="28" t="s">
        <v>826</v>
      </c>
      <c r="G1440" s="28" t="s">
        <v>2238</v>
      </c>
      <c r="H1440" s="28" t="s">
        <v>1080</v>
      </c>
      <c r="I1440" s="28" t="s">
        <v>828</v>
      </c>
    </row>
    <row r="1441" spans="1:9" x14ac:dyDescent="0.35">
      <c r="A1441" t="s">
        <v>4960</v>
      </c>
      <c r="B1441" s="28" t="s">
        <v>2326</v>
      </c>
      <c r="C1441" s="71">
        <v>0.18</v>
      </c>
      <c r="D1441" s="28" t="s">
        <v>865</v>
      </c>
      <c r="E1441" s="28" t="s">
        <v>883</v>
      </c>
      <c r="F1441" s="28" t="s">
        <v>826</v>
      </c>
      <c r="G1441" s="28">
        <v>12</v>
      </c>
      <c r="H1441" s="28" t="s">
        <v>1080</v>
      </c>
      <c r="I1441" s="28" t="s">
        <v>828</v>
      </c>
    </row>
    <row r="1442" spans="1:9" x14ac:dyDescent="0.35">
      <c r="A1442" t="s">
        <v>4961</v>
      </c>
      <c r="B1442" s="28" t="s">
        <v>2327</v>
      </c>
      <c r="C1442" s="71">
        <v>0</v>
      </c>
      <c r="D1442" s="28" t="s">
        <v>943</v>
      </c>
      <c r="E1442" s="28" t="s">
        <v>943</v>
      </c>
      <c r="F1442" s="28" t="s">
        <v>826</v>
      </c>
      <c r="G1442" s="28" t="s">
        <v>2238</v>
      </c>
      <c r="H1442" s="28" t="s">
        <v>1080</v>
      </c>
      <c r="I1442" s="28" t="s">
        <v>828</v>
      </c>
    </row>
    <row r="1443" spans="1:9" x14ac:dyDescent="0.35">
      <c r="A1443" t="s">
        <v>4962</v>
      </c>
      <c r="B1443" s="28" t="s">
        <v>2328</v>
      </c>
      <c r="C1443" s="71">
        <v>0.1</v>
      </c>
      <c r="D1443" s="28" t="s">
        <v>825</v>
      </c>
      <c r="E1443" s="28" t="s">
        <v>883</v>
      </c>
      <c r="F1443" s="28" t="s">
        <v>826</v>
      </c>
      <c r="G1443" s="28">
        <v>9</v>
      </c>
      <c r="H1443" s="28" t="s">
        <v>1080</v>
      </c>
      <c r="I1443" s="28" t="s">
        <v>828</v>
      </c>
    </row>
    <row r="1444" spans="1:9" x14ac:dyDescent="0.35">
      <c r="A1444" t="s">
        <v>4968</v>
      </c>
      <c r="B1444" s="28" t="s">
        <v>2329</v>
      </c>
      <c r="C1444" s="71">
        <v>0</v>
      </c>
      <c r="D1444" s="28" t="s">
        <v>943</v>
      </c>
      <c r="E1444" s="28" t="s">
        <v>943</v>
      </c>
      <c r="F1444" s="28" t="s">
        <v>826</v>
      </c>
      <c r="G1444" s="28" t="s">
        <v>2238</v>
      </c>
      <c r="H1444" s="28" t="s">
        <v>1080</v>
      </c>
      <c r="I1444" s="28" t="s">
        <v>828</v>
      </c>
    </row>
    <row r="1445" spans="1:9" x14ac:dyDescent="0.35">
      <c r="A1445" t="s">
        <v>4970</v>
      </c>
      <c r="B1445" s="28" t="s">
        <v>2330</v>
      </c>
      <c r="C1445" s="71">
        <v>0</v>
      </c>
      <c r="D1445" s="28" t="s">
        <v>943</v>
      </c>
      <c r="E1445" s="28" t="s">
        <v>943</v>
      </c>
      <c r="F1445" s="28" t="s">
        <v>826</v>
      </c>
      <c r="G1445" s="28" t="s">
        <v>2238</v>
      </c>
      <c r="H1445" s="28" t="s">
        <v>1080</v>
      </c>
      <c r="I1445" s="28" t="s">
        <v>828</v>
      </c>
    </row>
    <row r="1446" spans="1:9" x14ac:dyDescent="0.35">
      <c r="A1446" t="s">
        <v>4972</v>
      </c>
      <c r="B1446" s="28" t="s">
        <v>2331</v>
      </c>
      <c r="C1446" s="71">
        <v>0</v>
      </c>
      <c r="D1446" s="28" t="s">
        <v>943</v>
      </c>
      <c r="E1446" s="28" t="s">
        <v>943</v>
      </c>
      <c r="F1446" s="28" t="s">
        <v>826</v>
      </c>
      <c r="G1446" s="28" t="s">
        <v>2238</v>
      </c>
      <c r="H1446" s="28" t="s">
        <v>1080</v>
      </c>
      <c r="I1446" s="28" t="s">
        <v>828</v>
      </c>
    </row>
    <row r="1447" spans="1:9" x14ac:dyDescent="0.35">
      <c r="A1447" t="s">
        <v>5004</v>
      </c>
      <c r="B1447" s="28" t="s">
        <v>2332</v>
      </c>
      <c r="C1447" s="71">
        <v>0</v>
      </c>
      <c r="D1447" s="28" t="s">
        <v>943</v>
      </c>
      <c r="E1447" s="28" t="s">
        <v>943</v>
      </c>
      <c r="F1447" s="28" t="s">
        <v>826</v>
      </c>
      <c r="G1447" s="28">
        <v>10</v>
      </c>
      <c r="H1447" s="28" t="s">
        <v>1080</v>
      </c>
      <c r="I1447" s="28" t="s">
        <v>828</v>
      </c>
    </row>
    <row r="1448" spans="1:9" x14ac:dyDescent="0.35">
      <c r="A1448" t="s">
        <v>4975</v>
      </c>
      <c r="B1448" s="28" t="s">
        <v>2333</v>
      </c>
      <c r="C1448" s="71">
        <v>0.12</v>
      </c>
      <c r="D1448" s="28" t="s">
        <v>893</v>
      </c>
      <c r="E1448" s="28" t="s">
        <v>883</v>
      </c>
      <c r="F1448" s="28" t="s">
        <v>826</v>
      </c>
      <c r="G1448" s="28">
        <v>10</v>
      </c>
      <c r="H1448" s="28" t="s">
        <v>1080</v>
      </c>
      <c r="I1448" s="28" t="s">
        <v>828</v>
      </c>
    </row>
    <row r="1449" spans="1:9" x14ac:dyDescent="0.35">
      <c r="A1449" t="s">
        <v>4976</v>
      </c>
      <c r="B1449" s="28" t="s">
        <v>2334</v>
      </c>
      <c r="C1449" s="71">
        <v>0</v>
      </c>
      <c r="D1449" s="28" t="s">
        <v>943</v>
      </c>
      <c r="E1449" s="28" t="s">
        <v>943</v>
      </c>
      <c r="F1449" s="28" t="s">
        <v>826</v>
      </c>
      <c r="G1449" s="28" t="s">
        <v>2238</v>
      </c>
      <c r="H1449" s="28" t="s">
        <v>1080</v>
      </c>
      <c r="I1449" s="28" t="s">
        <v>828</v>
      </c>
    </row>
    <row r="1450" spans="1:9" x14ac:dyDescent="0.35">
      <c r="A1450" t="s">
        <v>4978</v>
      </c>
      <c r="B1450" s="28" t="s">
        <v>2335</v>
      </c>
      <c r="C1450" s="71">
        <v>0</v>
      </c>
      <c r="D1450" s="28" t="s">
        <v>943</v>
      </c>
      <c r="E1450" s="28" t="s">
        <v>943</v>
      </c>
      <c r="F1450" s="28" t="s">
        <v>826</v>
      </c>
      <c r="G1450" s="28" t="s">
        <v>2238</v>
      </c>
      <c r="H1450" s="28" t="s">
        <v>1080</v>
      </c>
      <c r="I1450" s="28" t="s">
        <v>828</v>
      </c>
    </row>
    <row r="1451" spans="1:9" x14ac:dyDescent="0.35">
      <c r="A1451" t="s">
        <v>4981</v>
      </c>
      <c r="B1451" s="28" t="s">
        <v>2336</v>
      </c>
      <c r="C1451" s="71">
        <v>0</v>
      </c>
      <c r="D1451" s="28" t="s">
        <v>943</v>
      </c>
      <c r="E1451" s="28" t="s">
        <v>943</v>
      </c>
      <c r="F1451" s="28" t="s">
        <v>826</v>
      </c>
      <c r="G1451" s="28">
        <v>10</v>
      </c>
      <c r="H1451" s="28" t="s">
        <v>1080</v>
      </c>
      <c r="I1451" s="28" t="s">
        <v>828</v>
      </c>
    </row>
    <row r="1452" spans="1:9" x14ac:dyDescent="0.35">
      <c r="A1452" t="s">
        <v>4982</v>
      </c>
      <c r="B1452" s="28" t="s">
        <v>2337</v>
      </c>
      <c r="C1452" s="71">
        <v>0</v>
      </c>
      <c r="D1452" s="28" t="s">
        <v>943</v>
      </c>
      <c r="E1452" s="28" t="s">
        <v>943</v>
      </c>
      <c r="F1452" s="28" t="s">
        <v>826</v>
      </c>
      <c r="G1452" s="28">
        <v>10</v>
      </c>
      <c r="H1452" s="28" t="s">
        <v>1080</v>
      </c>
      <c r="I1452" s="28" t="s">
        <v>828</v>
      </c>
    </row>
    <row r="1453" spans="1:9" x14ac:dyDescent="0.35">
      <c r="A1453" t="s">
        <v>4983</v>
      </c>
      <c r="B1453" s="28" t="s">
        <v>2338</v>
      </c>
      <c r="C1453" s="71">
        <v>0</v>
      </c>
      <c r="D1453" s="28" t="s">
        <v>943</v>
      </c>
      <c r="E1453" s="28" t="s">
        <v>943</v>
      </c>
      <c r="F1453" s="28" t="s">
        <v>826</v>
      </c>
      <c r="G1453" s="28">
        <v>10</v>
      </c>
      <c r="H1453" s="28" t="s">
        <v>1080</v>
      </c>
      <c r="I1453" s="28" t="s">
        <v>828</v>
      </c>
    </row>
    <row r="1454" spans="1:9" x14ac:dyDescent="0.35">
      <c r="A1454" t="s">
        <v>4984</v>
      </c>
      <c r="B1454" s="28" t="s">
        <v>2339</v>
      </c>
      <c r="C1454" s="71">
        <v>0</v>
      </c>
      <c r="D1454" s="28" t="s">
        <v>943</v>
      </c>
      <c r="E1454" s="28" t="s">
        <v>943</v>
      </c>
      <c r="F1454" s="28" t="s">
        <v>826</v>
      </c>
      <c r="G1454" s="28">
        <v>10</v>
      </c>
      <c r="H1454" s="28" t="s">
        <v>1080</v>
      </c>
      <c r="I1454" s="28" t="s">
        <v>828</v>
      </c>
    </row>
    <row r="1455" spans="1:9" x14ac:dyDescent="0.35">
      <c r="A1455" t="s">
        <v>4985</v>
      </c>
      <c r="B1455" s="28" t="s">
        <v>2340</v>
      </c>
      <c r="C1455" s="71">
        <v>0.34</v>
      </c>
      <c r="D1455" s="28" t="s">
        <v>836</v>
      </c>
      <c r="E1455" s="28" t="s">
        <v>916</v>
      </c>
      <c r="F1455" s="28" t="s">
        <v>826</v>
      </c>
      <c r="G1455" s="28">
        <v>10</v>
      </c>
      <c r="H1455" s="28" t="s">
        <v>1080</v>
      </c>
      <c r="I1455" s="28" t="s">
        <v>828</v>
      </c>
    </row>
    <row r="1456" spans="1:9" x14ac:dyDescent="0.35">
      <c r="A1456" t="s">
        <v>4986</v>
      </c>
      <c r="B1456" s="28" t="s">
        <v>2341</v>
      </c>
      <c r="C1456" s="71">
        <v>0</v>
      </c>
      <c r="D1456" s="28" t="s">
        <v>943</v>
      </c>
      <c r="E1456" s="28" t="s">
        <v>943</v>
      </c>
      <c r="F1456" s="28" t="s">
        <v>826</v>
      </c>
      <c r="G1456" s="28">
        <v>9</v>
      </c>
      <c r="H1456" s="28" t="s">
        <v>1080</v>
      </c>
      <c r="I1456" s="28" t="s">
        <v>828</v>
      </c>
    </row>
    <row r="1457" spans="1:9" x14ac:dyDescent="0.35">
      <c r="A1457" t="s">
        <v>4987</v>
      </c>
      <c r="B1457" s="28" t="s">
        <v>2342</v>
      </c>
      <c r="C1457" s="71">
        <v>0.21</v>
      </c>
      <c r="D1457" s="28" t="s">
        <v>887</v>
      </c>
      <c r="E1457" s="28" t="s">
        <v>883</v>
      </c>
      <c r="F1457" s="28" t="s">
        <v>826</v>
      </c>
      <c r="G1457" s="28">
        <v>9</v>
      </c>
      <c r="H1457" s="28" t="s">
        <v>1080</v>
      </c>
      <c r="I1457" s="28" t="s">
        <v>828</v>
      </c>
    </row>
    <row r="1458" spans="1:9" x14ac:dyDescent="0.35">
      <c r="A1458" t="s">
        <v>4988</v>
      </c>
      <c r="B1458" s="28" t="s">
        <v>2343</v>
      </c>
      <c r="C1458" s="71">
        <v>0.21</v>
      </c>
      <c r="D1458" s="28" t="s">
        <v>887</v>
      </c>
      <c r="E1458" s="28" t="s">
        <v>883</v>
      </c>
      <c r="F1458" s="28" t="s">
        <v>826</v>
      </c>
      <c r="G1458" s="28">
        <v>9</v>
      </c>
      <c r="H1458" s="28" t="s">
        <v>1080</v>
      </c>
      <c r="I1458" s="28" t="s">
        <v>828</v>
      </c>
    </row>
    <row r="1459" spans="1:9" x14ac:dyDescent="0.35">
      <c r="A1459" t="s">
        <v>4992</v>
      </c>
      <c r="B1459" s="28" t="s">
        <v>2344</v>
      </c>
      <c r="C1459" s="71">
        <v>0.62</v>
      </c>
      <c r="D1459" s="28" t="s">
        <v>875</v>
      </c>
      <c r="E1459" s="28" t="s">
        <v>835</v>
      </c>
      <c r="F1459" s="28" t="s">
        <v>826</v>
      </c>
      <c r="G1459" s="28">
        <v>9</v>
      </c>
      <c r="H1459" s="28" t="s">
        <v>827</v>
      </c>
      <c r="I1459" s="28" t="s">
        <v>828</v>
      </c>
    </row>
    <row r="1460" spans="1:9" x14ac:dyDescent="0.35">
      <c r="A1460" t="s">
        <v>4993</v>
      </c>
      <c r="B1460" s="28" t="s">
        <v>2345</v>
      </c>
      <c r="C1460" s="71">
        <v>1.1000000000000001</v>
      </c>
      <c r="D1460" s="28" t="s">
        <v>824</v>
      </c>
      <c r="E1460" s="28" t="s">
        <v>830</v>
      </c>
      <c r="F1460" s="28" t="s">
        <v>826</v>
      </c>
      <c r="G1460" s="28">
        <v>9</v>
      </c>
      <c r="H1460" s="28" t="s">
        <v>1331</v>
      </c>
      <c r="I1460" s="28" t="s">
        <v>828</v>
      </c>
    </row>
    <row r="1461" spans="1:9" x14ac:dyDescent="0.35">
      <c r="A1461" t="s">
        <v>4994</v>
      </c>
      <c r="B1461" s="28" t="s">
        <v>2346</v>
      </c>
      <c r="C1461" s="71">
        <v>0.45</v>
      </c>
      <c r="D1461" s="28" t="s">
        <v>990</v>
      </c>
      <c r="E1461" s="28" t="s">
        <v>930</v>
      </c>
      <c r="F1461" s="28" t="s">
        <v>826</v>
      </c>
      <c r="G1461" s="28">
        <v>9</v>
      </c>
      <c r="H1461" s="28" t="s">
        <v>1361</v>
      </c>
      <c r="I1461" s="28" t="s">
        <v>828</v>
      </c>
    </row>
    <row r="1462" spans="1:9" x14ac:dyDescent="0.35">
      <c r="A1462" t="s">
        <v>4996</v>
      </c>
      <c r="B1462" s="28" t="s">
        <v>2347</v>
      </c>
      <c r="C1462" s="71">
        <v>0.34</v>
      </c>
      <c r="D1462" s="28" t="s">
        <v>836</v>
      </c>
      <c r="E1462" s="28" t="s">
        <v>1143</v>
      </c>
      <c r="F1462" s="28" t="s">
        <v>1211</v>
      </c>
      <c r="G1462" s="28">
        <v>9</v>
      </c>
      <c r="H1462" s="28" t="s">
        <v>1212</v>
      </c>
      <c r="I1462" s="28" t="s">
        <v>828</v>
      </c>
    </row>
    <row r="1463" spans="1:9" x14ac:dyDescent="0.35">
      <c r="A1463" t="s">
        <v>4998</v>
      </c>
      <c r="B1463" s="28" t="s">
        <v>2348</v>
      </c>
      <c r="C1463" s="71">
        <v>0.34</v>
      </c>
      <c r="D1463" s="28" t="s">
        <v>836</v>
      </c>
      <c r="E1463" s="28" t="s">
        <v>876</v>
      </c>
      <c r="F1463" s="28" t="s">
        <v>1393</v>
      </c>
      <c r="G1463" s="28">
        <v>9</v>
      </c>
      <c r="H1463" s="28" t="s">
        <v>1394</v>
      </c>
      <c r="I1463" s="28" t="s">
        <v>828</v>
      </c>
    </row>
    <row r="1464" spans="1:9" x14ac:dyDescent="0.35">
      <c r="A1464" t="s">
        <v>4999</v>
      </c>
      <c r="B1464" s="28" t="s">
        <v>2349</v>
      </c>
      <c r="C1464" s="71">
        <v>0.44</v>
      </c>
      <c r="D1464" s="28" t="s">
        <v>1036</v>
      </c>
      <c r="E1464" s="28" t="s">
        <v>1036</v>
      </c>
      <c r="F1464" s="28" t="s">
        <v>826</v>
      </c>
      <c r="G1464" s="28">
        <v>10</v>
      </c>
      <c r="H1464" s="28" t="s">
        <v>827</v>
      </c>
      <c r="I1464" s="28" t="s">
        <v>828</v>
      </c>
    </row>
    <row r="1465" spans="1:9" x14ac:dyDescent="0.35">
      <c r="A1465" t="s">
        <v>5000</v>
      </c>
      <c r="B1465" s="28" t="s">
        <v>2350</v>
      </c>
      <c r="C1465" s="71">
        <v>0.18</v>
      </c>
      <c r="D1465" s="28" t="s">
        <v>865</v>
      </c>
      <c r="E1465" s="28" t="s">
        <v>960</v>
      </c>
      <c r="F1465" s="28" t="s">
        <v>826</v>
      </c>
      <c r="G1465" s="28">
        <v>9</v>
      </c>
      <c r="H1465" s="28" t="s">
        <v>1080</v>
      </c>
      <c r="I1465" s="28" t="s">
        <v>828</v>
      </c>
    </row>
    <row r="1466" spans="1:9" x14ac:dyDescent="0.35">
      <c r="A1466" t="s">
        <v>5001</v>
      </c>
      <c r="B1466" s="28" t="s">
        <v>2351</v>
      </c>
      <c r="C1466" s="71">
        <v>0</v>
      </c>
      <c r="D1466" s="28" t="s">
        <v>943</v>
      </c>
      <c r="E1466" s="28" t="s">
        <v>943</v>
      </c>
      <c r="F1466" s="28" t="s">
        <v>826</v>
      </c>
      <c r="G1466" s="28">
        <v>9</v>
      </c>
      <c r="H1466" s="28" t="s">
        <v>1080</v>
      </c>
      <c r="I1466" s="28" t="s">
        <v>828</v>
      </c>
    </row>
    <row r="1467" spans="1:9" x14ac:dyDescent="0.35">
      <c r="A1467" t="s">
        <v>5002</v>
      </c>
      <c r="B1467" s="28" t="s">
        <v>2352</v>
      </c>
      <c r="C1467" s="71">
        <v>0</v>
      </c>
      <c r="D1467" s="28" t="s">
        <v>943</v>
      </c>
      <c r="E1467" s="28" t="s">
        <v>943</v>
      </c>
      <c r="F1467" s="28" t="s">
        <v>826</v>
      </c>
      <c r="G1467" s="28">
        <v>9</v>
      </c>
      <c r="H1467" s="28" t="s">
        <v>1080</v>
      </c>
      <c r="I1467" s="28" t="s">
        <v>828</v>
      </c>
    </row>
    <row r="1469" spans="1:9" x14ac:dyDescent="0.35">
      <c r="B1469" s="74" t="s">
        <v>49325</v>
      </c>
      <c r="C1469" s="73">
        <f>AVERAGE(C2:C1467)</f>
        <v>0.33759208731241508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29"/>
  <sheetViews>
    <sheetView topLeftCell="A913" workbookViewId="0">
      <selection activeCell="A268" sqref="A268:B268"/>
    </sheetView>
  </sheetViews>
  <sheetFormatPr defaultRowHeight="14.5" x14ac:dyDescent="0.35"/>
  <cols>
    <col min="2" max="2" width="80.453125" customWidth="1"/>
    <col min="3" max="3" width="10.6328125" customWidth="1"/>
  </cols>
  <sheetData>
    <row r="1" spans="1:3" ht="29" x14ac:dyDescent="0.35">
      <c r="A1" s="29" t="s">
        <v>2353</v>
      </c>
      <c r="B1" s="30" t="s">
        <v>2354</v>
      </c>
      <c r="C1" s="52" t="s">
        <v>5005</v>
      </c>
    </row>
    <row r="2" spans="1:3" x14ac:dyDescent="0.35">
      <c r="A2" s="31" t="s">
        <v>622</v>
      </c>
      <c r="B2" s="32" t="s">
        <v>623</v>
      </c>
      <c r="C2" s="53">
        <f>AVERAGE(C5:C9,C11:C16,C18:C20,C22:C23,C25:C28,C30:C32,C34:C39,C41:C42,C45:C47,C49:C50,C53:C55,C57:C58,C60:C62,C64,C66:C68,C71:C74,C76:C80,C82:C86,C88:C89,C91:C95,C98:C100,C102,C104:C110,C112:C114,C116:C119,C121:C122,C125,C127,C129,C131:C133)</f>
        <v>0.62670212765957467</v>
      </c>
    </row>
    <row r="3" spans="1:3" x14ac:dyDescent="0.35">
      <c r="A3" s="31" t="s">
        <v>652</v>
      </c>
      <c r="B3" s="32" t="s">
        <v>653</v>
      </c>
      <c r="C3" s="53">
        <f>AVERAGE(C5:C9,C11:C16,C18:C20,C22:C23,C25:C28,C30:C32,C30:C32,C34:C39,C41:C42)</f>
        <v>0.78852941176470603</v>
      </c>
    </row>
    <row r="4" spans="1:3" x14ac:dyDescent="0.35">
      <c r="A4" s="31" t="s">
        <v>2355</v>
      </c>
      <c r="B4" s="32" t="s">
        <v>2356</v>
      </c>
      <c r="C4" s="19">
        <f>AVERAGE(C5:C9)</f>
        <v>1.3399999999999999</v>
      </c>
    </row>
    <row r="5" spans="1:3" x14ac:dyDescent="0.35">
      <c r="A5" s="33" t="s">
        <v>2357</v>
      </c>
      <c r="B5" s="34" t="s">
        <v>823</v>
      </c>
      <c r="C5" s="51">
        <v>1.1000000000000001</v>
      </c>
    </row>
    <row r="6" spans="1:3" x14ac:dyDescent="0.35">
      <c r="A6" s="33" t="s">
        <v>2358</v>
      </c>
      <c r="B6" s="34" t="s">
        <v>829</v>
      </c>
      <c r="C6" s="51">
        <v>1.5</v>
      </c>
    </row>
    <row r="7" spans="1:3" x14ac:dyDescent="0.35">
      <c r="A7" s="33" t="s">
        <v>2359</v>
      </c>
      <c r="B7" s="34" t="s">
        <v>832</v>
      </c>
      <c r="C7" s="51">
        <v>1.5</v>
      </c>
    </row>
    <row r="8" spans="1:3" x14ac:dyDescent="0.35">
      <c r="A8" s="33" t="s">
        <v>2360</v>
      </c>
      <c r="B8" s="34" t="s">
        <v>833</v>
      </c>
      <c r="C8" s="51">
        <v>1.5</v>
      </c>
    </row>
    <row r="9" spans="1:3" x14ac:dyDescent="0.35">
      <c r="A9" s="33" t="s">
        <v>2361</v>
      </c>
      <c r="B9" s="34" t="s">
        <v>834</v>
      </c>
      <c r="C9" s="51">
        <v>1.1000000000000001</v>
      </c>
    </row>
    <row r="10" spans="1:3" x14ac:dyDescent="0.35">
      <c r="A10" s="31" t="s">
        <v>2362</v>
      </c>
      <c r="B10" s="32" t="s">
        <v>2363</v>
      </c>
      <c r="C10" s="19">
        <f>AVERAGE(C11:C16)</f>
        <v>1.3100000000000003</v>
      </c>
    </row>
    <row r="11" spans="1:3" x14ac:dyDescent="0.35">
      <c r="A11" s="33" t="s">
        <v>656</v>
      </c>
      <c r="B11" s="34" t="s">
        <v>657</v>
      </c>
      <c r="C11" s="51">
        <v>0.63</v>
      </c>
    </row>
    <row r="12" spans="1:3" x14ac:dyDescent="0.35">
      <c r="A12" s="33" t="s">
        <v>2364</v>
      </c>
      <c r="B12" s="34" t="s">
        <v>837</v>
      </c>
      <c r="C12" s="51">
        <v>2</v>
      </c>
    </row>
    <row r="13" spans="1:3" x14ac:dyDescent="0.35">
      <c r="A13" s="33" t="s">
        <v>2365</v>
      </c>
      <c r="B13" s="34" t="s">
        <v>840</v>
      </c>
      <c r="C13" s="51">
        <v>1.2</v>
      </c>
    </row>
    <row r="14" spans="1:3" x14ac:dyDescent="0.35">
      <c r="A14" s="33" t="s">
        <v>2366</v>
      </c>
      <c r="B14" s="34" t="s">
        <v>843</v>
      </c>
      <c r="C14" s="51">
        <v>1.4</v>
      </c>
    </row>
    <row r="15" spans="1:3" x14ac:dyDescent="0.35">
      <c r="A15" s="33" t="s">
        <v>2367</v>
      </c>
      <c r="B15" s="34" t="s">
        <v>2368</v>
      </c>
      <c r="C15" s="51">
        <v>1.9</v>
      </c>
    </row>
    <row r="16" spans="1:3" x14ac:dyDescent="0.35">
      <c r="A16" s="33" t="s">
        <v>2369</v>
      </c>
      <c r="B16" s="34" t="s">
        <v>849</v>
      </c>
      <c r="C16" s="51">
        <v>0.73</v>
      </c>
    </row>
    <row r="17" spans="1:3" x14ac:dyDescent="0.35">
      <c r="A17" s="31" t="s">
        <v>2370</v>
      </c>
      <c r="B17" s="32" t="s">
        <v>2371</v>
      </c>
      <c r="C17" s="53">
        <f>AVERAGE(C18:C20)</f>
        <v>0.72333333333333327</v>
      </c>
    </row>
    <row r="18" spans="1:3" x14ac:dyDescent="0.35">
      <c r="A18" s="33" t="s">
        <v>2372</v>
      </c>
      <c r="B18" s="34" t="s">
        <v>852</v>
      </c>
      <c r="C18" s="51">
        <v>0.72</v>
      </c>
    </row>
    <row r="19" spans="1:3" x14ac:dyDescent="0.35">
      <c r="A19" s="33" t="s">
        <v>2373</v>
      </c>
      <c r="B19" s="34" t="s">
        <v>855</v>
      </c>
      <c r="C19" s="51">
        <v>0.68</v>
      </c>
    </row>
    <row r="20" spans="1:3" x14ac:dyDescent="0.35">
      <c r="A20" s="33" t="s">
        <v>2374</v>
      </c>
      <c r="B20" s="34" t="s">
        <v>858</v>
      </c>
      <c r="C20" s="51">
        <v>0.77</v>
      </c>
    </row>
    <row r="21" spans="1:3" x14ac:dyDescent="0.35">
      <c r="A21" s="31" t="s">
        <v>2375</v>
      </c>
      <c r="B21" s="32" t="s">
        <v>2376</v>
      </c>
      <c r="C21" s="19">
        <f>AVERAGE(C22:C23)</f>
        <v>0.73</v>
      </c>
    </row>
    <row r="22" spans="1:3" x14ac:dyDescent="0.35">
      <c r="A22" s="33" t="s">
        <v>2377</v>
      </c>
      <c r="B22" s="34" t="s">
        <v>861</v>
      </c>
      <c r="C22" s="51">
        <v>0.73</v>
      </c>
    </row>
    <row r="23" spans="1:3" x14ac:dyDescent="0.35">
      <c r="A23" s="33" t="s">
        <v>2378</v>
      </c>
      <c r="B23" s="34" t="s">
        <v>862</v>
      </c>
      <c r="C23" s="51">
        <v>0.73</v>
      </c>
    </row>
    <row r="24" spans="1:3" x14ac:dyDescent="0.35">
      <c r="A24" s="31" t="s">
        <v>648</v>
      </c>
      <c r="B24" s="32" t="s">
        <v>649</v>
      </c>
      <c r="C24" s="19">
        <f>AVERAGE(C25:C28)</f>
        <v>0.66</v>
      </c>
    </row>
    <row r="25" spans="1:3" x14ac:dyDescent="0.35">
      <c r="A25" s="33" t="s">
        <v>2379</v>
      </c>
      <c r="B25" s="34" t="s">
        <v>863</v>
      </c>
      <c r="C25" s="51">
        <v>0.84</v>
      </c>
    </row>
    <row r="26" spans="1:3" x14ac:dyDescent="0.35">
      <c r="A26" s="33" t="s">
        <v>2380</v>
      </c>
      <c r="B26" s="34" t="s">
        <v>866</v>
      </c>
      <c r="C26" s="51">
        <v>0.55000000000000004</v>
      </c>
    </row>
    <row r="27" spans="1:3" x14ac:dyDescent="0.35">
      <c r="A27" s="33" t="s">
        <v>2381</v>
      </c>
      <c r="B27" s="34" t="s">
        <v>869</v>
      </c>
      <c r="C27" s="51">
        <v>0.55000000000000004</v>
      </c>
    </row>
    <row r="28" spans="1:3" x14ac:dyDescent="0.35">
      <c r="A28" s="33" t="s">
        <v>2382</v>
      </c>
      <c r="B28" s="34" t="s">
        <v>2383</v>
      </c>
      <c r="C28" s="51">
        <v>0.7</v>
      </c>
    </row>
    <row r="29" spans="1:3" x14ac:dyDescent="0.35">
      <c r="A29" s="31" t="s">
        <v>2384</v>
      </c>
      <c r="B29" s="32" t="s">
        <v>2385</v>
      </c>
      <c r="C29" s="53">
        <f>AVERAGE(C30:C32)</f>
        <v>0.62333333333333329</v>
      </c>
    </row>
    <row r="30" spans="1:3" x14ac:dyDescent="0.35">
      <c r="A30" s="33" t="s">
        <v>2386</v>
      </c>
      <c r="B30" s="34" t="s">
        <v>872</v>
      </c>
      <c r="C30" s="51">
        <v>0.55000000000000004</v>
      </c>
    </row>
    <row r="31" spans="1:3" x14ac:dyDescent="0.35">
      <c r="A31" s="33" t="s">
        <v>2387</v>
      </c>
      <c r="B31" s="34" t="s">
        <v>874</v>
      </c>
      <c r="C31" s="51">
        <v>0.62</v>
      </c>
    </row>
    <row r="32" spans="1:3" x14ac:dyDescent="0.35">
      <c r="A32" s="33" t="s">
        <v>2388</v>
      </c>
      <c r="B32" s="34" t="s">
        <v>877</v>
      </c>
      <c r="C32" s="51">
        <v>0.7</v>
      </c>
    </row>
    <row r="33" spans="1:3" x14ac:dyDescent="0.35">
      <c r="A33" s="31" t="s">
        <v>2389</v>
      </c>
      <c r="B33" s="32" t="s">
        <v>2390</v>
      </c>
      <c r="C33" s="53">
        <f>AVERAGE(C34:C39)</f>
        <v>0.29666666666666669</v>
      </c>
    </row>
    <row r="34" spans="1:3" x14ac:dyDescent="0.35">
      <c r="A34" s="33" t="s">
        <v>2391</v>
      </c>
      <c r="B34" s="34" t="s">
        <v>878</v>
      </c>
      <c r="C34" s="51">
        <v>0.32</v>
      </c>
    </row>
    <row r="35" spans="1:3" x14ac:dyDescent="0.35">
      <c r="A35" s="33" t="s">
        <v>2392</v>
      </c>
      <c r="B35" s="34" t="s">
        <v>881</v>
      </c>
      <c r="C35" s="51">
        <v>0.32</v>
      </c>
    </row>
    <row r="36" spans="1:3" x14ac:dyDescent="0.35">
      <c r="A36" s="33" t="s">
        <v>2393</v>
      </c>
      <c r="B36" s="34" t="s">
        <v>882</v>
      </c>
      <c r="C36" s="51">
        <v>0.34</v>
      </c>
    </row>
    <row r="37" spans="1:3" x14ac:dyDescent="0.35">
      <c r="A37" s="33" t="s">
        <v>2394</v>
      </c>
      <c r="B37" s="34" t="s">
        <v>884</v>
      </c>
      <c r="C37" s="51">
        <v>0.34</v>
      </c>
    </row>
    <row r="38" spans="1:3" x14ac:dyDescent="0.35">
      <c r="A38" s="33" t="s">
        <v>2395</v>
      </c>
      <c r="B38" s="34" t="s">
        <v>885</v>
      </c>
      <c r="C38" s="51">
        <v>0.25</v>
      </c>
    </row>
    <row r="39" spans="1:3" x14ac:dyDescent="0.35">
      <c r="A39" s="33" t="s">
        <v>790</v>
      </c>
      <c r="B39" s="34" t="s">
        <v>791</v>
      </c>
      <c r="C39" s="51">
        <v>0.21</v>
      </c>
    </row>
    <row r="40" spans="1:3" x14ac:dyDescent="0.35">
      <c r="A40" s="31" t="s">
        <v>2396</v>
      </c>
      <c r="B40" s="32" t="s">
        <v>2397</v>
      </c>
      <c r="C40" s="19">
        <f>AVERAGE(C41:C42)</f>
        <v>0.23</v>
      </c>
    </row>
    <row r="41" spans="1:3" x14ac:dyDescent="0.35">
      <c r="A41" s="33" t="s">
        <v>2398</v>
      </c>
      <c r="B41" s="34" t="s">
        <v>2399</v>
      </c>
      <c r="C41" s="51">
        <v>0.23</v>
      </c>
    </row>
    <row r="42" spans="1:3" x14ac:dyDescent="0.35">
      <c r="A42" s="33" t="s">
        <v>2400</v>
      </c>
      <c r="B42" s="34" t="s">
        <v>2401</v>
      </c>
      <c r="C42" s="51">
        <v>0.23</v>
      </c>
    </row>
    <row r="43" spans="1:3" x14ac:dyDescent="0.35">
      <c r="A43" s="31" t="s">
        <v>2402</v>
      </c>
      <c r="B43" s="32" t="s">
        <v>2403</v>
      </c>
      <c r="C43" s="53">
        <f>AVERAGE(C45:C47,C49:C50)</f>
        <v>0.39249999999999996</v>
      </c>
    </row>
    <row r="44" spans="1:3" x14ac:dyDescent="0.35">
      <c r="A44" s="31" t="s">
        <v>574</v>
      </c>
      <c r="B44" s="32" t="s">
        <v>575</v>
      </c>
      <c r="C44" s="53">
        <f>AVERAGE(C45:C47)</f>
        <v>0.4466666666666666</v>
      </c>
    </row>
    <row r="45" spans="1:3" x14ac:dyDescent="0.35">
      <c r="A45" s="33" t="s">
        <v>106</v>
      </c>
      <c r="B45" s="34" t="s">
        <v>107</v>
      </c>
      <c r="C45" s="51">
        <v>0.5</v>
      </c>
    </row>
    <row r="46" spans="1:3" x14ac:dyDescent="0.35">
      <c r="A46" s="33" t="s">
        <v>710</v>
      </c>
      <c r="B46" s="34" t="s">
        <v>711</v>
      </c>
      <c r="C46" s="51">
        <v>0.42</v>
      </c>
    </row>
    <row r="47" spans="1:3" x14ac:dyDescent="0.35">
      <c r="A47" s="33" t="s">
        <v>2404</v>
      </c>
      <c r="B47" s="34" t="s">
        <v>896</v>
      </c>
      <c r="C47" s="51">
        <v>0.42</v>
      </c>
    </row>
    <row r="48" spans="1:3" x14ac:dyDescent="0.35">
      <c r="A48" s="31" t="s">
        <v>2405</v>
      </c>
      <c r="B48" s="32" t="s">
        <v>2406</v>
      </c>
      <c r="C48" s="19">
        <f>AVERAGE(C49:C50)</f>
        <v>0.23</v>
      </c>
    </row>
    <row r="49" spans="1:3" x14ac:dyDescent="0.35">
      <c r="A49" s="33" t="s">
        <v>2407</v>
      </c>
      <c r="B49" s="34" t="s">
        <v>2408</v>
      </c>
      <c r="C49" s="51">
        <v>0.23</v>
      </c>
    </row>
    <row r="50" spans="1:3" x14ac:dyDescent="0.35">
      <c r="A50" s="35" t="s">
        <v>2409</v>
      </c>
      <c r="B50" s="36" t="s">
        <v>2410</v>
      </c>
    </row>
    <row r="51" spans="1:3" x14ac:dyDescent="0.35">
      <c r="A51" s="31" t="s">
        <v>2411</v>
      </c>
      <c r="B51" s="32" t="s">
        <v>2412</v>
      </c>
      <c r="C51" s="53">
        <f>AVERAGE(C53:C55,C57:C58,C60:C62,C64,C66:C68)</f>
        <v>0.505</v>
      </c>
    </row>
    <row r="52" spans="1:3" x14ac:dyDescent="0.35">
      <c r="A52" s="31" t="s">
        <v>2413</v>
      </c>
      <c r="B52" s="32" t="s">
        <v>2414</v>
      </c>
      <c r="C52" s="53">
        <f>AVERAGE(C53:C55)</f>
        <v>0.68333333333333324</v>
      </c>
    </row>
    <row r="53" spans="1:3" x14ac:dyDescent="0.35">
      <c r="A53" s="33" t="s">
        <v>112</v>
      </c>
      <c r="B53" s="34" t="s">
        <v>113</v>
      </c>
      <c r="C53" s="51">
        <v>0.68</v>
      </c>
    </row>
    <row r="54" spans="1:3" x14ac:dyDescent="0.35">
      <c r="A54" s="33" t="s">
        <v>2415</v>
      </c>
      <c r="B54" s="34" t="s">
        <v>899</v>
      </c>
      <c r="C54" s="51">
        <v>0.67</v>
      </c>
    </row>
    <row r="55" spans="1:3" x14ac:dyDescent="0.35">
      <c r="A55" s="33" t="s">
        <v>2416</v>
      </c>
      <c r="B55" s="34" t="s">
        <v>902</v>
      </c>
      <c r="C55" s="51">
        <v>0.7</v>
      </c>
    </row>
    <row r="56" spans="1:3" x14ac:dyDescent="0.35">
      <c r="A56" s="31" t="s">
        <v>2417</v>
      </c>
      <c r="B56" s="32" t="s">
        <v>2418</v>
      </c>
      <c r="C56" s="53">
        <f>AVERAGE(C57:C58)</f>
        <v>0.68500000000000005</v>
      </c>
    </row>
    <row r="57" spans="1:3" x14ac:dyDescent="0.35">
      <c r="A57" s="33" t="s">
        <v>2419</v>
      </c>
      <c r="B57" s="34" t="s">
        <v>2420</v>
      </c>
      <c r="C57" s="51">
        <v>0.74</v>
      </c>
    </row>
    <row r="58" spans="1:3" x14ac:dyDescent="0.35">
      <c r="A58" s="33" t="s">
        <v>2421</v>
      </c>
      <c r="B58" s="34" t="s">
        <v>905</v>
      </c>
      <c r="C58" s="51">
        <v>0.63</v>
      </c>
    </row>
    <row r="59" spans="1:3" x14ac:dyDescent="0.35">
      <c r="A59" s="31" t="s">
        <v>596</v>
      </c>
      <c r="B59" s="32" t="s">
        <v>597</v>
      </c>
      <c r="C59" s="53">
        <f>AVERAGE(C60:C62)</f>
        <v>0.52333333333333332</v>
      </c>
    </row>
    <row r="60" spans="1:3" x14ac:dyDescent="0.35">
      <c r="A60" s="33" t="s">
        <v>2422</v>
      </c>
      <c r="B60" s="34" t="s">
        <v>907</v>
      </c>
      <c r="C60" s="51">
        <v>0.49</v>
      </c>
    </row>
    <row r="61" spans="1:3" x14ac:dyDescent="0.35">
      <c r="A61" s="33" t="s">
        <v>2423</v>
      </c>
      <c r="B61" s="34" t="s">
        <v>909</v>
      </c>
      <c r="C61" s="51">
        <v>0.49</v>
      </c>
    </row>
    <row r="62" spans="1:3" x14ac:dyDescent="0.35">
      <c r="A62" s="33" t="s">
        <v>2424</v>
      </c>
      <c r="B62" s="34" t="s">
        <v>910</v>
      </c>
      <c r="C62" s="51">
        <v>0.59</v>
      </c>
    </row>
    <row r="63" spans="1:3" x14ac:dyDescent="0.35">
      <c r="A63" s="31" t="s">
        <v>2425</v>
      </c>
      <c r="B63" s="32" t="s">
        <v>912</v>
      </c>
      <c r="C63" s="19">
        <f>C64</f>
        <v>0.35</v>
      </c>
    </row>
    <row r="64" spans="1:3" x14ac:dyDescent="0.35">
      <c r="A64" s="35" t="s">
        <v>2426</v>
      </c>
      <c r="B64" s="36" t="s">
        <v>2427</v>
      </c>
      <c r="C64" s="51">
        <v>0.35</v>
      </c>
    </row>
    <row r="65" spans="1:3" x14ac:dyDescent="0.35">
      <c r="A65" s="31" t="s">
        <v>2428</v>
      </c>
      <c r="B65" s="32" t="s">
        <v>2429</v>
      </c>
      <c r="C65" s="19">
        <f>AVERAGE(C66:C68)</f>
        <v>0.24</v>
      </c>
    </row>
    <row r="66" spans="1:3" x14ac:dyDescent="0.35">
      <c r="A66" s="33" t="s">
        <v>2430</v>
      </c>
      <c r="B66" s="34" t="s">
        <v>2431</v>
      </c>
      <c r="C66" s="51">
        <v>0.24</v>
      </c>
    </row>
    <row r="67" spans="1:3" x14ac:dyDescent="0.35">
      <c r="A67" s="33" t="s">
        <v>2432</v>
      </c>
      <c r="B67" s="34" t="s">
        <v>2433</v>
      </c>
      <c r="C67" s="51">
        <v>0.24</v>
      </c>
    </row>
    <row r="68" spans="1:3" x14ac:dyDescent="0.35">
      <c r="A68" s="33" t="s">
        <v>2434</v>
      </c>
      <c r="B68" s="34" t="s">
        <v>2435</v>
      </c>
      <c r="C68" s="51">
        <v>0.24</v>
      </c>
    </row>
    <row r="69" spans="1:3" x14ac:dyDescent="0.35">
      <c r="A69" s="31" t="s">
        <v>2436</v>
      </c>
      <c r="B69" s="32" t="s">
        <v>2437</v>
      </c>
      <c r="C69" s="53">
        <f>AVERAGE(C71:C74,C76:C80,C82:C86,C88:C89,C91:C95)</f>
        <v>0.50142857142857133</v>
      </c>
    </row>
    <row r="70" spans="1:3" x14ac:dyDescent="0.35">
      <c r="A70" s="31" t="s">
        <v>2438</v>
      </c>
      <c r="B70" s="32" t="s">
        <v>2439</v>
      </c>
      <c r="C70" s="53">
        <f>AVERAGE(C71:C74)</f>
        <v>0.70750000000000002</v>
      </c>
    </row>
    <row r="71" spans="1:3" x14ac:dyDescent="0.35">
      <c r="A71" s="33" t="s">
        <v>2440</v>
      </c>
      <c r="B71" s="34" t="s">
        <v>919</v>
      </c>
      <c r="C71" s="51">
        <v>0.6</v>
      </c>
    </row>
    <row r="72" spans="1:3" x14ac:dyDescent="0.35">
      <c r="A72" s="33" t="s">
        <v>2441</v>
      </c>
      <c r="B72" s="34" t="s">
        <v>2442</v>
      </c>
      <c r="C72" s="51">
        <v>0.55000000000000004</v>
      </c>
    </row>
    <row r="73" spans="1:3" x14ac:dyDescent="0.35">
      <c r="A73" s="33" t="s">
        <v>2443</v>
      </c>
      <c r="B73" s="34" t="s">
        <v>921</v>
      </c>
      <c r="C73" s="51">
        <v>1.3</v>
      </c>
    </row>
    <row r="74" spans="1:3" x14ac:dyDescent="0.35">
      <c r="A74" s="33" t="s">
        <v>2444</v>
      </c>
      <c r="B74" s="34" t="s">
        <v>923</v>
      </c>
      <c r="C74" s="51">
        <v>0.38</v>
      </c>
    </row>
    <row r="75" spans="1:3" x14ac:dyDescent="0.35">
      <c r="A75" s="31" t="s">
        <v>2445</v>
      </c>
      <c r="B75" s="32" t="s">
        <v>2446</v>
      </c>
      <c r="C75" s="53">
        <f>AVERAGE(C76:C80)</f>
        <v>0.54800000000000004</v>
      </c>
    </row>
    <row r="76" spans="1:3" x14ac:dyDescent="0.35">
      <c r="A76" s="33" t="s">
        <v>2447</v>
      </c>
      <c r="B76" s="34" t="s">
        <v>925</v>
      </c>
      <c r="C76" s="51">
        <v>0.56000000000000005</v>
      </c>
    </row>
    <row r="77" spans="1:3" x14ac:dyDescent="0.35">
      <c r="A77" s="33" t="s">
        <v>2448</v>
      </c>
      <c r="B77" s="34" t="s">
        <v>928</v>
      </c>
      <c r="C77" s="51">
        <v>0.49</v>
      </c>
    </row>
    <row r="78" spans="1:3" x14ac:dyDescent="0.35">
      <c r="A78" s="33" t="s">
        <v>2449</v>
      </c>
      <c r="B78" s="34" t="s">
        <v>929</v>
      </c>
      <c r="C78" s="51">
        <v>0.51</v>
      </c>
    </row>
    <row r="79" spans="1:3" x14ac:dyDescent="0.35">
      <c r="A79" s="33" t="s">
        <v>2450</v>
      </c>
      <c r="B79" s="34" t="s">
        <v>931</v>
      </c>
      <c r="C79" s="51">
        <v>0.51</v>
      </c>
    </row>
    <row r="80" spans="1:3" x14ac:dyDescent="0.35">
      <c r="A80" s="33" t="s">
        <v>2451</v>
      </c>
      <c r="B80" s="34" t="s">
        <v>933</v>
      </c>
      <c r="C80" s="51">
        <v>0.67</v>
      </c>
    </row>
    <row r="81" spans="1:3" x14ac:dyDescent="0.35">
      <c r="A81" s="31" t="s">
        <v>2452</v>
      </c>
      <c r="B81" s="32" t="s">
        <v>2453</v>
      </c>
      <c r="C81" s="53">
        <f>AVERAGE(C82:C86)</f>
        <v>0.70799999999999996</v>
      </c>
    </row>
    <row r="82" spans="1:3" x14ac:dyDescent="0.35">
      <c r="A82" s="33" t="s">
        <v>2454</v>
      </c>
      <c r="B82" s="34" t="s">
        <v>2455</v>
      </c>
      <c r="C82" s="51">
        <v>0.69</v>
      </c>
    </row>
    <row r="83" spans="1:3" x14ac:dyDescent="0.35">
      <c r="A83" s="33" t="s">
        <v>2456</v>
      </c>
      <c r="B83" s="34" t="s">
        <v>938</v>
      </c>
      <c r="C83" s="51">
        <v>0.9</v>
      </c>
    </row>
    <row r="84" spans="1:3" x14ac:dyDescent="0.35">
      <c r="A84" s="33" t="s">
        <v>2457</v>
      </c>
      <c r="B84" s="34" t="s">
        <v>940</v>
      </c>
      <c r="C84" s="51">
        <v>0.69</v>
      </c>
    </row>
    <row r="85" spans="1:3" x14ac:dyDescent="0.35">
      <c r="A85" s="33" t="s">
        <v>2458</v>
      </c>
      <c r="B85" s="34" t="s">
        <v>941</v>
      </c>
      <c r="C85" s="51">
        <v>0.7</v>
      </c>
    </row>
    <row r="86" spans="1:3" x14ac:dyDescent="0.35">
      <c r="A86" s="33" t="s">
        <v>2459</v>
      </c>
      <c r="B86" s="34" t="s">
        <v>942</v>
      </c>
      <c r="C86" s="51">
        <v>0.56000000000000005</v>
      </c>
    </row>
    <row r="87" spans="1:3" x14ac:dyDescent="0.35">
      <c r="A87" s="31" t="s">
        <v>2460</v>
      </c>
      <c r="B87" s="32" t="s">
        <v>2461</v>
      </c>
      <c r="C87" s="53">
        <f>AVERAGE(C88:C89)</f>
        <v>0.155</v>
      </c>
    </row>
    <row r="88" spans="1:3" x14ac:dyDescent="0.35">
      <c r="A88" s="33" t="s">
        <v>2462</v>
      </c>
      <c r="B88" s="34" t="s">
        <v>944</v>
      </c>
      <c r="C88" s="51">
        <v>0.19</v>
      </c>
    </row>
    <row r="89" spans="1:3" x14ac:dyDescent="0.35">
      <c r="A89" s="33" t="s">
        <v>2463</v>
      </c>
      <c r="B89" s="34" t="s">
        <v>946</v>
      </c>
      <c r="C89" s="51">
        <v>0.12</v>
      </c>
    </row>
    <row r="90" spans="1:3" x14ac:dyDescent="0.35">
      <c r="A90" s="31" t="s">
        <v>2464</v>
      </c>
      <c r="B90" s="32" t="s">
        <v>948</v>
      </c>
      <c r="C90" s="53">
        <f>AVERAGE(C91:C95)</f>
        <v>0.22199999999999998</v>
      </c>
    </row>
    <row r="91" spans="1:3" x14ac:dyDescent="0.35">
      <c r="A91" s="33" t="s">
        <v>2465</v>
      </c>
      <c r="B91" s="34" t="s">
        <v>948</v>
      </c>
      <c r="C91" s="51">
        <v>0.26</v>
      </c>
    </row>
    <row r="92" spans="1:3" x14ac:dyDescent="0.35">
      <c r="A92" s="33" t="s">
        <v>2466</v>
      </c>
      <c r="B92" s="34" t="s">
        <v>949</v>
      </c>
      <c r="C92" s="51">
        <v>0.25</v>
      </c>
    </row>
    <row r="93" spans="1:3" x14ac:dyDescent="0.35">
      <c r="A93" s="33" t="s">
        <v>2467</v>
      </c>
      <c r="B93" s="34" t="s">
        <v>2468</v>
      </c>
      <c r="C93" s="51">
        <v>0.24</v>
      </c>
    </row>
    <row r="94" spans="1:3" x14ac:dyDescent="0.35">
      <c r="A94" s="33" t="s">
        <v>2469</v>
      </c>
      <c r="B94" s="34" t="s">
        <v>951</v>
      </c>
      <c r="C94" s="51">
        <v>0.12</v>
      </c>
    </row>
    <row r="95" spans="1:3" x14ac:dyDescent="0.35">
      <c r="A95" s="33" t="s">
        <v>2470</v>
      </c>
      <c r="B95" s="34" t="s">
        <v>2471</v>
      </c>
      <c r="C95" s="51">
        <v>0.24</v>
      </c>
    </row>
    <row r="96" spans="1:3" x14ac:dyDescent="0.35">
      <c r="A96" s="31" t="s">
        <v>2472</v>
      </c>
      <c r="B96" s="32" t="s">
        <v>2473</v>
      </c>
      <c r="C96" s="53">
        <f>AVERAGE(C98:C100,C102,C104:C110,C112:C114,C116:C119,C121:C122)</f>
        <v>0.65299999999999991</v>
      </c>
    </row>
    <row r="97" spans="1:3" x14ac:dyDescent="0.35">
      <c r="A97" s="31" t="s">
        <v>2474</v>
      </c>
      <c r="B97" s="32" t="s">
        <v>2475</v>
      </c>
      <c r="C97" s="53">
        <f>AVERAGE(C98:C100)</f>
        <v>0.66333333333333322</v>
      </c>
    </row>
    <row r="98" spans="1:3" x14ac:dyDescent="0.35">
      <c r="A98" s="33" t="s">
        <v>680</v>
      </c>
      <c r="B98" s="34" t="s">
        <v>681</v>
      </c>
      <c r="C98" s="51">
        <v>0.69</v>
      </c>
    </row>
    <row r="99" spans="1:3" x14ac:dyDescent="0.35">
      <c r="A99" s="33" t="s">
        <v>2476</v>
      </c>
      <c r="B99" s="34" t="s">
        <v>953</v>
      </c>
      <c r="C99" s="51">
        <v>0.65</v>
      </c>
    </row>
    <row r="100" spans="1:3" x14ac:dyDescent="0.35">
      <c r="A100" s="33" t="s">
        <v>2477</v>
      </c>
      <c r="B100" s="34" t="s">
        <v>2478</v>
      </c>
      <c r="C100" s="51">
        <v>0.65</v>
      </c>
    </row>
    <row r="101" spans="1:3" x14ac:dyDescent="0.35">
      <c r="A101" s="31" t="s">
        <v>2479</v>
      </c>
      <c r="B101" s="32" t="s">
        <v>2480</v>
      </c>
      <c r="C101" s="19">
        <f>AVERAGE(C102)</f>
        <v>0.32</v>
      </c>
    </row>
    <row r="102" spans="1:3" x14ac:dyDescent="0.35">
      <c r="A102" s="33" t="s">
        <v>2481</v>
      </c>
      <c r="B102" s="34" t="s">
        <v>956</v>
      </c>
      <c r="C102" s="51">
        <v>0.32</v>
      </c>
    </row>
    <row r="103" spans="1:3" x14ac:dyDescent="0.35">
      <c r="A103" s="31" t="s">
        <v>718</v>
      </c>
      <c r="B103" s="32" t="s">
        <v>719</v>
      </c>
      <c r="C103" s="53">
        <f>AVERAGE(C104:C110)</f>
        <v>1.2557142857142858</v>
      </c>
    </row>
    <row r="104" spans="1:3" x14ac:dyDescent="0.35">
      <c r="A104" s="33" t="s">
        <v>2482</v>
      </c>
      <c r="B104" s="34" t="s">
        <v>2483</v>
      </c>
      <c r="C104" s="51">
        <v>1.7</v>
      </c>
    </row>
    <row r="105" spans="1:3" x14ac:dyDescent="0.35">
      <c r="A105" s="33" t="s">
        <v>2484</v>
      </c>
      <c r="B105" s="34" t="s">
        <v>959</v>
      </c>
      <c r="C105" s="51">
        <v>0.72</v>
      </c>
    </row>
    <row r="106" spans="1:3" x14ac:dyDescent="0.35">
      <c r="A106" s="33" t="s">
        <v>2485</v>
      </c>
      <c r="B106" s="34" t="s">
        <v>961</v>
      </c>
      <c r="C106" s="51">
        <v>0.72</v>
      </c>
    </row>
    <row r="107" spans="1:3" x14ac:dyDescent="0.35">
      <c r="A107" s="33" t="s">
        <v>2486</v>
      </c>
      <c r="B107" s="34" t="s">
        <v>962</v>
      </c>
      <c r="C107" s="51">
        <v>1.7</v>
      </c>
    </row>
    <row r="108" spans="1:3" x14ac:dyDescent="0.35">
      <c r="A108" s="33" t="s">
        <v>2487</v>
      </c>
      <c r="B108" s="34" t="s">
        <v>963</v>
      </c>
      <c r="C108" s="51">
        <v>1.7</v>
      </c>
    </row>
    <row r="109" spans="1:3" x14ac:dyDescent="0.35">
      <c r="A109" s="33" t="s">
        <v>2488</v>
      </c>
      <c r="B109" s="34" t="s">
        <v>964</v>
      </c>
      <c r="C109" s="51">
        <v>1.7</v>
      </c>
    </row>
    <row r="110" spans="1:3" x14ac:dyDescent="0.35">
      <c r="A110" s="33" t="s">
        <v>2489</v>
      </c>
      <c r="B110" s="34" t="s">
        <v>965</v>
      </c>
      <c r="C110" s="51">
        <v>0.55000000000000004</v>
      </c>
    </row>
    <row r="111" spans="1:3" x14ac:dyDescent="0.35">
      <c r="A111" s="31" t="s">
        <v>2490</v>
      </c>
      <c r="B111" s="32" t="s">
        <v>2491</v>
      </c>
      <c r="C111" s="19">
        <f>AVERAGE(C112:C114)</f>
        <v>0.24</v>
      </c>
    </row>
    <row r="112" spans="1:3" x14ac:dyDescent="0.35">
      <c r="A112" s="33" t="s">
        <v>2492</v>
      </c>
      <c r="B112" s="34" t="s">
        <v>2493</v>
      </c>
      <c r="C112" s="51">
        <v>0.24</v>
      </c>
    </row>
    <row r="113" spans="1:3" x14ac:dyDescent="0.35">
      <c r="A113" s="33" t="s">
        <v>2494</v>
      </c>
      <c r="B113" s="34" t="s">
        <v>2495</v>
      </c>
      <c r="C113" s="51">
        <v>0.24</v>
      </c>
    </row>
    <row r="114" spans="1:3" x14ac:dyDescent="0.35">
      <c r="A114" s="33" t="s">
        <v>2496</v>
      </c>
      <c r="B114" s="34" t="s">
        <v>2497</v>
      </c>
      <c r="C114" s="51">
        <v>0.24</v>
      </c>
    </row>
    <row r="115" spans="1:3" x14ac:dyDescent="0.35">
      <c r="A115" s="31" t="s">
        <v>2498</v>
      </c>
      <c r="B115" s="32" t="s">
        <v>2499</v>
      </c>
      <c r="C115" s="19">
        <f>AVERAGE(C116:C119)</f>
        <v>0.21999999999999997</v>
      </c>
    </row>
    <row r="116" spans="1:3" x14ac:dyDescent="0.35">
      <c r="A116" s="33" t="s">
        <v>2500</v>
      </c>
      <c r="B116" s="34" t="s">
        <v>969</v>
      </c>
      <c r="C116" s="51">
        <v>0.18</v>
      </c>
    </row>
    <row r="117" spans="1:3" x14ac:dyDescent="0.35">
      <c r="A117" s="33" t="s">
        <v>2501</v>
      </c>
      <c r="B117" s="34" t="s">
        <v>970</v>
      </c>
      <c r="C117" s="51">
        <v>0.18</v>
      </c>
    </row>
    <row r="118" spans="1:3" x14ac:dyDescent="0.35">
      <c r="A118" s="33" t="s">
        <v>2502</v>
      </c>
      <c r="B118" s="34" t="s">
        <v>2503</v>
      </c>
      <c r="C118" s="51">
        <v>0.34</v>
      </c>
    </row>
    <row r="119" spans="1:3" x14ac:dyDescent="0.35">
      <c r="A119" s="33" t="s">
        <v>2504</v>
      </c>
      <c r="B119" s="34" t="s">
        <v>972</v>
      </c>
      <c r="C119" s="51">
        <v>0.18</v>
      </c>
    </row>
    <row r="120" spans="1:3" x14ac:dyDescent="0.35">
      <c r="A120" s="31" t="s">
        <v>786</v>
      </c>
      <c r="B120" s="32" t="s">
        <v>787</v>
      </c>
      <c r="C120" s="19">
        <f>AVERAGE(C121:C122)</f>
        <v>0.18</v>
      </c>
    </row>
    <row r="121" spans="1:3" x14ac:dyDescent="0.35">
      <c r="A121" s="33" t="s">
        <v>2505</v>
      </c>
      <c r="B121" s="34" t="s">
        <v>973</v>
      </c>
      <c r="C121" s="51">
        <v>0.18</v>
      </c>
    </row>
    <row r="122" spans="1:3" x14ac:dyDescent="0.35">
      <c r="A122" s="33" t="s">
        <v>2506</v>
      </c>
      <c r="B122" s="34" t="s">
        <v>974</v>
      </c>
      <c r="C122" s="51">
        <v>0.18</v>
      </c>
    </row>
    <row r="123" spans="1:3" x14ac:dyDescent="0.35">
      <c r="A123" s="31" t="s">
        <v>2507</v>
      </c>
      <c r="B123" s="32" t="s">
        <v>2508</v>
      </c>
      <c r="C123" s="53">
        <f>AVERAGE(C125,C127,C129,C131:C133)</f>
        <v>0.45833333333333331</v>
      </c>
    </row>
    <row r="124" spans="1:3" x14ac:dyDescent="0.35">
      <c r="A124" s="31" t="s">
        <v>2509</v>
      </c>
      <c r="B124" s="32" t="s">
        <v>2510</v>
      </c>
      <c r="C124" s="19">
        <f>AVERAGE(C125)</f>
        <v>0.52</v>
      </c>
    </row>
    <row r="125" spans="1:3" x14ac:dyDescent="0.35">
      <c r="A125" s="33" t="s">
        <v>2511</v>
      </c>
      <c r="B125" s="34" t="s">
        <v>975</v>
      </c>
      <c r="C125" s="51">
        <v>0.52</v>
      </c>
    </row>
    <row r="126" spans="1:3" x14ac:dyDescent="0.35">
      <c r="A126" s="31" t="s">
        <v>2512</v>
      </c>
      <c r="B126" s="32" t="s">
        <v>2513</v>
      </c>
      <c r="C126" s="19">
        <f>AVERAGE(C127)</f>
        <v>1.1000000000000001</v>
      </c>
    </row>
    <row r="127" spans="1:3" x14ac:dyDescent="0.35">
      <c r="A127" s="33" t="s">
        <v>2514</v>
      </c>
      <c r="B127" s="34" t="s">
        <v>978</v>
      </c>
      <c r="C127" s="51">
        <v>1.1000000000000001</v>
      </c>
    </row>
    <row r="128" spans="1:3" x14ac:dyDescent="0.35">
      <c r="A128" s="31" t="s">
        <v>2515</v>
      </c>
      <c r="B128" s="32" t="s">
        <v>2516</v>
      </c>
      <c r="C128" s="19">
        <f>AVERAGE(C129)</f>
        <v>0.31</v>
      </c>
    </row>
    <row r="129" spans="1:3" x14ac:dyDescent="0.35">
      <c r="A129" s="33" t="s">
        <v>2517</v>
      </c>
      <c r="B129" s="34" t="s">
        <v>980</v>
      </c>
      <c r="C129" s="51">
        <v>0.31</v>
      </c>
    </row>
    <row r="130" spans="1:3" x14ac:dyDescent="0.35">
      <c r="A130" s="31" t="s">
        <v>2518</v>
      </c>
      <c r="B130" s="32" t="s">
        <v>2519</v>
      </c>
      <c r="C130" s="53">
        <f>AVERAGE(C131:C133)</f>
        <v>0.27333333333333337</v>
      </c>
    </row>
    <row r="131" spans="1:3" x14ac:dyDescent="0.35">
      <c r="A131" s="33" t="s">
        <v>2520</v>
      </c>
      <c r="B131" s="34" t="s">
        <v>981</v>
      </c>
      <c r="C131" s="51">
        <v>0.33</v>
      </c>
    </row>
    <row r="132" spans="1:3" x14ac:dyDescent="0.35">
      <c r="A132" s="33" t="s">
        <v>2521</v>
      </c>
      <c r="B132" s="34" t="s">
        <v>982</v>
      </c>
      <c r="C132" s="51">
        <v>0.28000000000000003</v>
      </c>
    </row>
    <row r="133" spans="1:3" x14ac:dyDescent="0.35">
      <c r="A133" s="33" t="s">
        <v>2522</v>
      </c>
      <c r="B133" s="34" t="s">
        <v>2523</v>
      </c>
      <c r="C133" s="51">
        <v>0.21</v>
      </c>
    </row>
    <row r="134" spans="1:3" x14ac:dyDescent="0.35">
      <c r="A134" s="31" t="s">
        <v>170</v>
      </c>
      <c r="B134" s="32" t="s">
        <v>171</v>
      </c>
      <c r="C134" s="53">
        <f>AVERAGE(C137:C142,C144,C147:C150,C152:C155,C157:C160,C162:C167,C169:C170,C173:C175,C177:C179,C182:C186,C188:C192,C194:C200,C203:C211,C213:C219,C221,C224:C226,C228:C232,C235:C239,C241,C243)</f>
        <v>0.47987654320987644</v>
      </c>
    </row>
    <row r="135" spans="1:3" x14ac:dyDescent="0.35">
      <c r="A135" s="31" t="s">
        <v>2524</v>
      </c>
      <c r="B135" s="32" t="s">
        <v>2525</v>
      </c>
      <c r="C135" s="53">
        <f>AVERAGE(C137:C142,C144)</f>
        <v>0.98571428571428577</v>
      </c>
    </row>
    <row r="136" spans="1:3" x14ac:dyDescent="0.35">
      <c r="A136" s="31" t="s">
        <v>204</v>
      </c>
      <c r="B136" s="32" t="s">
        <v>205</v>
      </c>
      <c r="C136" s="53">
        <f>AVERAGE(C137:C142)</f>
        <v>1.0633333333333332</v>
      </c>
    </row>
    <row r="137" spans="1:3" x14ac:dyDescent="0.35">
      <c r="A137" s="33" t="s">
        <v>2526</v>
      </c>
      <c r="B137" s="34" t="s">
        <v>2527</v>
      </c>
      <c r="C137" s="51">
        <v>3.1</v>
      </c>
    </row>
    <row r="138" spans="1:3" x14ac:dyDescent="0.35">
      <c r="A138" s="33" t="s">
        <v>120</v>
      </c>
      <c r="B138" s="34" t="s">
        <v>121</v>
      </c>
      <c r="C138" s="51">
        <v>1.3</v>
      </c>
    </row>
    <row r="139" spans="1:3" x14ac:dyDescent="0.35">
      <c r="A139" s="33" t="s">
        <v>2528</v>
      </c>
      <c r="B139" s="34" t="s">
        <v>989</v>
      </c>
      <c r="C139" s="51">
        <v>0.55000000000000004</v>
      </c>
    </row>
    <row r="140" spans="1:3" x14ac:dyDescent="0.35">
      <c r="A140" s="33" t="s">
        <v>2529</v>
      </c>
      <c r="B140" s="34" t="s">
        <v>991</v>
      </c>
      <c r="C140" s="51">
        <v>0.5</v>
      </c>
    </row>
    <row r="141" spans="1:3" x14ac:dyDescent="0.35">
      <c r="A141" s="33" t="s">
        <v>2530</v>
      </c>
      <c r="B141" s="34" t="s">
        <v>992</v>
      </c>
      <c r="C141" s="51">
        <v>0.5</v>
      </c>
    </row>
    <row r="142" spans="1:3" x14ac:dyDescent="0.35">
      <c r="A142" s="33" t="s">
        <v>2531</v>
      </c>
      <c r="B142" s="34" t="s">
        <v>2532</v>
      </c>
      <c r="C142" s="51">
        <v>0.43</v>
      </c>
    </row>
    <row r="143" spans="1:3" x14ac:dyDescent="0.35">
      <c r="A143" s="31" t="s">
        <v>2533</v>
      </c>
      <c r="B143" s="32" t="s">
        <v>2534</v>
      </c>
      <c r="C143" s="19">
        <f>AVERAGE(C144)</f>
        <v>0.52</v>
      </c>
    </row>
    <row r="144" spans="1:3" x14ac:dyDescent="0.35">
      <c r="A144" s="33" t="s">
        <v>2535</v>
      </c>
      <c r="B144" s="34" t="s">
        <v>2536</v>
      </c>
      <c r="C144" s="51">
        <v>0.52</v>
      </c>
    </row>
    <row r="145" spans="1:3" x14ac:dyDescent="0.35">
      <c r="A145" s="31" t="s">
        <v>2537</v>
      </c>
      <c r="B145" s="32" t="s">
        <v>2538</v>
      </c>
      <c r="C145" s="53">
        <f>AVERAGE(C147:C150,C152:C155,C157:C160,C162:C167,C169:C170)</f>
        <v>0.49099999999999999</v>
      </c>
    </row>
    <row r="146" spans="1:3" x14ac:dyDescent="0.35">
      <c r="A146" s="31" t="s">
        <v>630</v>
      </c>
      <c r="B146" s="32" t="s">
        <v>631</v>
      </c>
      <c r="C146" s="53">
        <f>AVERAGE(C147:C150)</f>
        <v>0.67500000000000004</v>
      </c>
    </row>
    <row r="147" spans="1:3" x14ac:dyDescent="0.35">
      <c r="A147" s="33" t="s">
        <v>688</v>
      </c>
      <c r="B147" s="34" t="s">
        <v>689</v>
      </c>
      <c r="C147" s="51">
        <v>0.95</v>
      </c>
    </row>
    <row r="148" spans="1:3" x14ac:dyDescent="0.35">
      <c r="A148" s="33" t="s">
        <v>642</v>
      </c>
      <c r="B148" s="34" t="s">
        <v>643</v>
      </c>
      <c r="C148" s="51">
        <v>0.88</v>
      </c>
    </row>
    <row r="149" spans="1:3" x14ac:dyDescent="0.35">
      <c r="A149" s="33" t="s">
        <v>634</v>
      </c>
      <c r="B149" s="34" t="s">
        <v>635</v>
      </c>
      <c r="C149" s="51">
        <v>0.46</v>
      </c>
    </row>
    <row r="150" spans="1:3" x14ac:dyDescent="0.35">
      <c r="A150" s="33" t="s">
        <v>638</v>
      </c>
      <c r="B150" s="34" t="s">
        <v>639</v>
      </c>
      <c r="C150" s="51">
        <v>0.41</v>
      </c>
    </row>
    <row r="151" spans="1:3" x14ac:dyDescent="0.35">
      <c r="A151" s="31" t="s">
        <v>2539</v>
      </c>
      <c r="B151" s="32" t="s">
        <v>2540</v>
      </c>
      <c r="C151" s="19">
        <f>AVERAGE(C152:C155)</f>
        <v>0.18</v>
      </c>
    </row>
    <row r="152" spans="1:3" x14ac:dyDescent="0.35">
      <c r="A152" s="33" t="s">
        <v>2541</v>
      </c>
      <c r="B152" s="34" t="s">
        <v>999</v>
      </c>
      <c r="C152" s="51">
        <v>0.18</v>
      </c>
    </row>
    <row r="153" spans="1:3" x14ac:dyDescent="0.35">
      <c r="A153" s="33" t="s">
        <v>2542</v>
      </c>
      <c r="B153" s="34" t="s">
        <v>2543</v>
      </c>
      <c r="C153" s="51">
        <v>0.18</v>
      </c>
    </row>
    <row r="154" spans="1:3" x14ac:dyDescent="0.35">
      <c r="A154" s="33" t="s">
        <v>2544</v>
      </c>
      <c r="B154" s="34" t="s">
        <v>1001</v>
      </c>
      <c r="C154" s="51">
        <v>0.18</v>
      </c>
    </row>
    <row r="155" spans="1:3" x14ac:dyDescent="0.35">
      <c r="A155" s="33" t="s">
        <v>2545</v>
      </c>
      <c r="B155" s="34" t="s">
        <v>1002</v>
      </c>
      <c r="C155" s="51">
        <v>0.18</v>
      </c>
    </row>
    <row r="156" spans="1:3" x14ac:dyDescent="0.35">
      <c r="A156" s="31" t="s">
        <v>2546</v>
      </c>
      <c r="B156" s="32" t="s">
        <v>2547</v>
      </c>
      <c r="C156" s="19">
        <f>AVERAGE(C157:C160)</f>
        <v>0.34</v>
      </c>
    </row>
    <row r="157" spans="1:3" x14ac:dyDescent="0.35">
      <c r="A157" s="33" t="s">
        <v>2548</v>
      </c>
      <c r="B157" s="34" t="s">
        <v>1003</v>
      </c>
      <c r="C157" s="51">
        <v>0.2</v>
      </c>
    </row>
    <row r="158" spans="1:3" x14ac:dyDescent="0.35">
      <c r="A158" s="33" t="s">
        <v>2549</v>
      </c>
      <c r="B158" s="34" t="s">
        <v>1004</v>
      </c>
      <c r="C158" s="51">
        <v>0.2</v>
      </c>
    </row>
    <row r="159" spans="1:3" x14ac:dyDescent="0.35">
      <c r="A159" s="33" t="s">
        <v>2550</v>
      </c>
      <c r="B159" s="34" t="s">
        <v>1005</v>
      </c>
      <c r="C159" s="51">
        <v>0.2</v>
      </c>
    </row>
    <row r="160" spans="1:3" x14ac:dyDescent="0.35">
      <c r="A160" s="33" t="s">
        <v>2551</v>
      </c>
      <c r="B160" s="34" t="s">
        <v>1006</v>
      </c>
      <c r="C160" s="51">
        <v>0.76</v>
      </c>
    </row>
    <row r="161" spans="1:3" x14ac:dyDescent="0.35">
      <c r="A161" s="31" t="s">
        <v>2552</v>
      </c>
      <c r="B161" s="32" t="s">
        <v>2553</v>
      </c>
      <c r="C161" s="19">
        <f>AVERAGE(C162:C167)</f>
        <v>0.7599999999999999</v>
      </c>
    </row>
    <row r="162" spans="1:3" x14ac:dyDescent="0.35">
      <c r="A162" s="33" t="s">
        <v>2554</v>
      </c>
      <c r="B162" s="34" t="s">
        <v>1009</v>
      </c>
      <c r="C162" s="51">
        <v>0.76</v>
      </c>
    </row>
    <row r="163" spans="1:3" x14ac:dyDescent="0.35">
      <c r="A163" s="33" t="s">
        <v>2555</v>
      </c>
      <c r="B163" s="34" t="s">
        <v>1010</v>
      </c>
      <c r="C163" s="51">
        <v>0.76</v>
      </c>
    </row>
    <row r="164" spans="1:3" x14ac:dyDescent="0.35">
      <c r="A164" s="33" t="s">
        <v>2556</v>
      </c>
      <c r="B164" s="34" t="s">
        <v>1011</v>
      </c>
      <c r="C164" s="51">
        <v>0.76</v>
      </c>
    </row>
    <row r="165" spans="1:3" x14ac:dyDescent="0.35">
      <c r="A165" s="33" t="s">
        <v>2557</v>
      </c>
      <c r="B165" s="34" t="s">
        <v>1012</v>
      </c>
      <c r="C165" s="51">
        <v>0.76</v>
      </c>
    </row>
    <row r="166" spans="1:3" x14ac:dyDescent="0.35">
      <c r="A166" s="33" t="s">
        <v>2558</v>
      </c>
      <c r="B166" s="34" t="s">
        <v>1013</v>
      </c>
      <c r="C166" s="51">
        <v>0.76</v>
      </c>
    </row>
    <row r="167" spans="1:3" x14ac:dyDescent="0.35">
      <c r="A167" s="33" t="s">
        <v>2559</v>
      </c>
      <c r="B167" s="34" t="s">
        <v>2560</v>
      </c>
      <c r="C167" s="51">
        <v>0.76</v>
      </c>
    </row>
    <row r="168" spans="1:3" x14ac:dyDescent="0.35">
      <c r="A168" s="31" t="s">
        <v>2561</v>
      </c>
      <c r="B168" s="32" t="s">
        <v>2562</v>
      </c>
      <c r="C168" s="19">
        <f>AVERAGE(C169:C170)</f>
        <v>0.24</v>
      </c>
    </row>
    <row r="169" spans="1:3" x14ac:dyDescent="0.35">
      <c r="A169" s="33" t="s">
        <v>2563</v>
      </c>
      <c r="B169" s="34" t="s">
        <v>2562</v>
      </c>
      <c r="C169" s="51">
        <v>0.24</v>
      </c>
    </row>
    <row r="170" spans="1:3" x14ac:dyDescent="0.35">
      <c r="A170" s="33" t="s">
        <v>2564</v>
      </c>
      <c r="B170" s="34" t="s">
        <v>2565</v>
      </c>
      <c r="C170" s="51">
        <v>0.24</v>
      </c>
    </row>
    <row r="171" spans="1:3" x14ac:dyDescent="0.35">
      <c r="A171" s="31" t="s">
        <v>2566</v>
      </c>
      <c r="B171" s="32" t="s">
        <v>2567</v>
      </c>
      <c r="C171" s="53">
        <f>AVERAGE(C173:C175,C177:C179)</f>
        <v>0.1216666666666667</v>
      </c>
    </row>
    <row r="172" spans="1:3" x14ac:dyDescent="0.35">
      <c r="A172" s="31" t="s">
        <v>2568</v>
      </c>
      <c r="B172" s="32" t="s">
        <v>2569</v>
      </c>
      <c r="C172" s="53">
        <f>AVERAGE(C173:C175)</f>
        <v>0.17333333333333334</v>
      </c>
    </row>
    <row r="173" spans="1:3" x14ac:dyDescent="0.35">
      <c r="A173" s="33" t="s">
        <v>2570</v>
      </c>
      <c r="B173" s="34" t="s">
        <v>1017</v>
      </c>
      <c r="C173" s="51">
        <v>0.2</v>
      </c>
    </row>
    <row r="174" spans="1:3" x14ac:dyDescent="0.35">
      <c r="A174" s="33" t="s">
        <v>2571</v>
      </c>
      <c r="B174" s="34" t="s">
        <v>1018</v>
      </c>
      <c r="C174" s="51">
        <v>0.2</v>
      </c>
    </row>
    <row r="175" spans="1:3" x14ac:dyDescent="0.35">
      <c r="A175" s="33" t="s">
        <v>2572</v>
      </c>
      <c r="B175" s="34" t="s">
        <v>1019</v>
      </c>
      <c r="C175" s="51">
        <v>0.12</v>
      </c>
    </row>
    <row r="176" spans="1:3" x14ac:dyDescent="0.35">
      <c r="A176" s="31" t="s">
        <v>2573</v>
      </c>
      <c r="B176" s="32" t="s">
        <v>2574</v>
      </c>
      <c r="C176" s="19">
        <f>AVERAGE(C177:C179)</f>
        <v>7.0000000000000007E-2</v>
      </c>
    </row>
    <row r="177" spans="1:3" x14ac:dyDescent="0.35">
      <c r="A177" s="33" t="s">
        <v>2575</v>
      </c>
      <c r="B177" s="34" t="s">
        <v>2576</v>
      </c>
      <c r="C177" s="51">
        <v>7.0000000000000007E-2</v>
      </c>
    </row>
    <row r="178" spans="1:3" x14ac:dyDescent="0.35">
      <c r="A178" s="33" t="s">
        <v>2577</v>
      </c>
      <c r="B178" s="34" t="s">
        <v>2578</v>
      </c>
      <c r="C178" s="51">
        <v>7.0000000000000007E-2</v>
      </c>
    </row>
    <row r="179" spans="1:3" x14ac:dyDescent="0.35">
      <c r="A179" s="33" t="s">
        <v>2579</v>
      </c>
      <c r="B179" s="34" t="s">
        <v>1024</v>
      </c>
      <c r="C179" s="51">
        <v>7.0000000000000007E-2</v>
      </c>
    </row>
    <row r="180" spans="1:3" x14ac:dyDescent="0.35">
      <c r="A180" s="31" t="s">
        <v>2580</v>
      </c>
      <c r="B180" s="32" t="s">
        <v>2581</v>
      </c>
      <c r="C180" s="53">
        <f>AVERAGE(C182:C186,C188:C192,C194:C200)</f>
        <v>0.52352941176470591</v>
      </c>
    </row>
    <row r="181" spans="1:3" x14ac:dyDescent="0.35">
      <c r="A181" s="31" t="s">
        <v>807</v>
      </c>
      <c r="B181" s="32" t="s">
        <v>808</v>
      </c>
      <c r="C181" s="53">
        <f>AVERAGE(C182:C186)</f>
        <v>0.50600000000000001</v>
      </c>
    </row>
    <row r="182" spans="1:3" x14ac:dyDescent="0.35">
      <c r="A182" s="33" t="s">
        <v>2582</v>
      </c>
      <c r="B182" s="34" t="s">
        <v>1025</v>
      </c>
      <c r="C182" s="51">
        <v>0.83</v>
      </c>
    </row>
    <row r="183" spans="1:3" x14ac:dyDescent="0.35">
      <c r="A183" s="33" t="s">
        <v>2583</v>
      </c>
      <c r="B183" s="34" t="s">
        <v>1027</v>
      </c>
      <c r="C183" s="51">
        <v>0.46</v>
      </c>
    </row>
    <row r="184" spans="1:3" x14ac:dyDescent="0.35">
      <c r="A184" s="33" t="s">
        <v>2584</v>
      </c>
      <c r="B184" s="34" t="s">
        <v>2585</v>
      </c>
      <c r="C184" s="51">
        <v>0.41</v>
      </c>
    </row>
    <row r="185" spans="1:3" x14ac:dyDescent="0.35">
      <c r="A185" s="33" t="s">
        <v>2586</v>
      </c>
      <c r="B185" s="34" t="s">
        <v>2587</v>
      </c>
      <c r="C185" s="51">
        <v>0.43</v>
      </c>
    </row>
    <row r="186" spans="1:3" x14ac:dyDescent="0.35">
      <c r="A186" s="33" t="s">
        <v>2588</v>
      </c>
      <c r="B186" s="34" t="s">
        <v>1030</v>
      </c>
      <c r="C186" s="51">
        <v>0.4</v>
      </c>
    </row>
    <row r="187" spans="1:3" x14ac:dyDescent="0.35">
      <c r="A187" s="31" t="s">
        <v>2589</v>
      </c>
      <c r="B187" s="32" t="s">
        <v>2590</v>
      </c>
      <c r="C187" s="53">
        <f>AVERAGE(C188:C192)</f>
        <v>0.45199999999999996</v>
      </c>
    </row>
    <row r="188" spans="1:3" x14ac:dyDescent="0.35">
      <c r="A188" s="33" t="s">
        <v>2591</v>
      </c>
      <c r="B188" s="34" t="s">
        <v>1031</v>
      </c>
      <c r="C188" s="51">
        <v>0.43</v>
      </c>
    </row>
    <row r="189" spans="1:3" x14ac:dyDescent="0.35">
      <c r="A189" s="33" t="s">
        <v>2592</v>
      </c>
      <c r="B189" s="34" t="s">
        <v>1032</v>
      </c>
      <c r="C189" s="51">
        <v>0.49</v>
      </c>
    </row>
    <row r="190" spans="1:3" x14ac:dyDescent="0.35">
      <c r="A190" s="33" t="s">
        <v>2593</v>
      </c>
      <c r="B190" s="34" t="s">
        <v>1033</v>
      </c>
      <c r="C190" s="51">
        <v>0.38</v>
      </c>
    </row>
    <row r="191" spans="1:3" x14ac:dyDescent="0.35">
      <c r="A191" s="33" t="s">
        <v>2594</v>
      </c>
      <c r="B191" s="34" t="s">
        <v>1034</v>
      </c>
      <c r="C191" s="51">
        <v>0.52</v>
      </c>
    </row>
    <row r="192" spans="1:3" x14ac:dyDescent="0.35">
      <c r="A192" s="33" t="s">
        <v>2595</v>
      </c>
      <c r="B192" s="34" t="s">
        <v>2596</v>
      </c>
      <c r="C192" s="51">
        <v>0.44</v>
      </c>
    </row>
    <row r="193" spans="1:3" x14ac:dyDescent="0.35">
      <c r="A193" s="31" t="s">
        <v>2597</v>
      </c>
      <c r="B193" s="32" t="s">
        <v>2598</v>
      </c>
      <c r="C193" s="53">
        <f>AVERAGE(C194:C200)</f>
        <v>0.58714285714285708</v>
      </c>
    </row>
    <row r="194" spans="1:3" x14ac:dyDescent="0.35">
      <c r="A194" s="33" t="s">
        <v>2599</v>
      </c>
      <c r="B194" s="34" t="s">
        <v>1037</v>
      </c>
      <c r="C194" s="51">
        <v>0.59</v>
      </c>
    </row>
    <row r="195" spans="1:3" x14ac:dyDescent="0.35">
      <c r="A195" s="33" t="s">
        <v>196</v>
      </c>
      <c r="B195" s="34" t="s">
        <v>197</v>
      </c>
      <c r="C195" s="51">
        <v>0.5</v>
      </c>
    </row>
    <row r="196" spans="1:3" x14ac:dyDescent="0.35">
      <c r="A196" s="33" t="s">
        <v>2600</v>
      </c>
      <c r="B196" s="34" t="s">
        <v>2601</v>
      </c>
      <c r="C196" s="51">
        <v>0.47</v>
      </c>
    </row>
    <row r="197" spans="1:3" x14ac:dyDescent="0.35">
      <c r="A197" s="33" t="s">
        <v>200</v>
      </c>
      <c r="B197" s="34" t="s">
        <v>201</v>
      </c>
      <c r="C197" s="51">
        <v>0.48</v>
      </c>
    </row>
    <row r="198" spans="1:3" x14ac:dyDescent="0.35">
      <c r="A198" s="33" t="s">
        <v>208</v>
      </c>
      <c r="B198" s="34" t="s">
        <v>209</v>
      </c>
      <c r="C198" s="51">
        <v>0.61</v>
      </c>
    </row>
    <row r="199" spans="1:3" x14ac:dyDescent="0.35">
      <c r="A199" s="33" t="s">
        <v>2602</v>
      </c>
      <c r="B199" s="34" t="s">
        <v>1042</v>
      </c>
      <c r="C199" s="51">
        <v>0.53</v>
      </c>
    </row>
    <row r="200" spans="1:3" x14ac:dyDescent="0.35">
      <c r="A200" s="33" t="s">
        <v>2603</v>
      </c>
      <c r="B200" s="34" t="s">
        <v>2604</v>
      </c>
      <c r="C200" s="51">
        <v>0.93</v>
      </c>
    </row>
    <row r="201" spans="1:3" x14ac:dyDescent="0.35">
      <c r="A201" s="31" t="s">
        <v>724</v>
      </c>
      <c r="B201" s="32" t="s">
        <v>725</v>
      </c>
      <c r="C201" s="53">
        <f>AVERAGE(C203:C211,C213:C219,C221)</f>
        <v>0.39411764705882346</v>
      </c>
    </row>
    <row r="202" spans="1:3" x14ac:dyDescent="0.35">
      <c r="A202" s="31" t="s">
        <v>2605</v>
      </c>
      <c r="B202" s="32" t="s">
        <v>2606</v>
      </c>
      <c r="C202" s="19">
        <f>AVERAGE(C203:C211)</f>
        <v>0.37000000000000005</v>
      </c>
    </row>
    <row r="203" spans="1:3" x14ac:dyDescent="0.35">
      <c r="A203" s="33" t="s">
        <v>2607</v>
      </c>
      <c r="B203" s="34" t="s">
        <v>1046</v>
      </c>
      <c r="C203" s="51">
        <v>0.37</v>
      </c>
    </row>
    <row r="204" spans="1:3" x14ac:dyDescent="0.35">
      <c r="A204" s="33" t="s">
        <v>2608</v>
      </c>
      <c r="B204" s="34" t="s">
        <v>1047</v>
      </c>
      <c r="C204" s="51">
        <v>0.37</v>
      </c>
    </row>
    <row r="205" spans="1:3" x14ac:dyDescent="0.35">
      <c r="A205" s="33" t="s">
        <v>2609</v>
      </c>
      <c r="B205" s="34" t="s">
        <v>1048</v>
      </c>
      <c r="C205" s="51">
        <v>0.37</v>
      </c>
    </row>
    <row r="206" spans="1:3" x14ac:dyDescent="0.35">
      <c r="A206" s="33" t="s">
        <v>2610</v>
      </c>
      <c r="B206" s="34" t="s">
        <v>1049</v>
      </c>
      <c r="C206" s="51">
        <v>0.37</v>
      </c>
    </row>
    <row r="207" spans="1:3" x14ac:dyDescent="0.35">
      <c r="A207" s="33" t="s">
        <v>2611</v>
      </c>
      <c r="B207" s="34" t="s">
        <v>1050</v>
      </c>
      <c r="C207" s="51">
        <v>0.37</v>
      </c>
    </row>
    <row r="208" spans="1:3" x14ac:dyDescent="0.35">
      <c r="A208" s="33" t="s">
        <v>2612</v>
      </c>
      <c r="B208" s="34" t="s">
        <v>1051</v>
      </c>
      <c r="C208" s="51">
        <v>0.37</v>
      </c>
    </row>
    <row r="209" spans="1:3" x14ac:dyDescent="0.35">
      <c r="A209" s="33" t="s">
        <v>2613</v>
      </c>
      <c r="B209" s="34" t="s">
        <v>1052</v>
      </c>
      <c r="C209" s="51">
        <v>0.37</v>
      </c>
    </row>
    <row r="210" spans="1:3" x14ac:dyDescent="0.35">
      <c r="A210" s="33" t="s">
        <v>2614</v>
      </c>
      <c r="B210" s="34" t="s">
        <v>1053</v>
      </c>
      <c r="C210" s="51">
        <v>0.37</v>
      </c>
    </row>
    <row r="211" spans="1:3" x14ac:dyDescent="0.35">
      <c r="A211" s="33" t="s">
        <v>2615</v>
      </c>
      <c r="B211" s="34" t="s">
        <v>1054</v>
      </c>
      <c r="C211" s="51">
        <v>0.37</v>
      </c>
    </row>
    <row r="212" spans="1:3" x14ac:dyDescent="0.35">
      <c r="A212" s="31" t="s">
        <v>2616</v>
      </c>
      <c r="B212" s="32" t="s">
        <v>2617</v>
      </c>
      <c r="C212" s="19">
        <f>AVERAGE(C213:C219)</f>
        <v>0.43000000000000005</v>
      </c>
    </row>
    <row r="213" spans="1:3" x14ac:dyDescent="0.35">
      <c r="A213" s="33" t="s">
        <v>2618</v>
      </c>
      <c r="B213" s="34" t="s">
        <v>2619</v>
      </c>
      <c r="C213" s="51">
        <v>0.43</v>
      </c>
    </row>
    <row r="214" spans="1:3" x14ac:dyDescent="0.35">
      <c r="A214" s="33" t="s">
        <v>2620</v>
      </c>
      <c r="B214" s="34" t="s">
        <v>2621</v>
      </c>
      <c r="C214" s="51">
        <v>0.43</v>
      </c>
    </row>
    <row r="215" spans="1:3" x14ac:dyDescent="0.35">
      <c r="A215" s="33" t="s">
        <v>2622</v>
      </c>
      <c r="B215" s="34" t="s">
        <v>2623</v>
      </c>
      <c r="C215" s="51">
        <v>0.43</v>
      </c>
    </row>
    <row r="216" spans="1:3" x14ac:dyDescent="0.35">
      <c r="A216" s="33" t="s">
        <v>2624</v>
      </c>
      <c r="B216" s="34" t="s">
        <v>2625</v>
      </c>
      <c r="C216" s="51">
        <v>0.43</v>
      </c>
    </row>
    <row r="217" spans="1:3" x14ac:dyDescent="0.35">
      <c r="A217" s="33" t="s">
        <v>2626</v>
      </c>
      <c r="B217" s="34" t="s">
        <v>2627</v>
      </c>
      <c r="C217" s="51">
        <v>0.43</v>
      </c>
    </row>
    <row r="218" spans="1:3" x14ac:dyDescent="0.35">
      <c r="A218" s="33" t="s">
        <v>2628</v>
      </c>
      <c r="B218" s="34" t="s">
        <v>2629</v>
      </c>
      <c r="C218" s="51">
        <v>0.43</v>
      </c>
    </row>
    <row r="219" spans="1:3" x14ac:dyDescent="0.35">
      <c r="A219" s="33" t="s">
        <v>2630</v>
      </c>
      <c r="B219" s="34" t="s">
        <v>2631</v>
      </c>
      <c r="C219" s="51">
        <v>0.43</v>
      </c>
    </row>
    <row r="220" spans="1:3" x14ac:dyDescent="0.35">
      <c r="A220" s="31" t="s">
        <v>2632</v>
      </c>
      <c r="B220" s="32" t="s">
        <v>1062</v>
      </c>
      <c r="C220" s="19">
        <f>AVERAGE(C221)</f>
        <v>0.36</v>
      </c>
    </row>
    <row r="221" spans="1:3" x14ac:dyDescent="0.35">
      <c r="A221" s="33" t="s">
        <v>2633</v>
      </c>
      <c r="B221" s="34" t="s">
        <v>1062</v>
      </c>
      <c r="C221" s="51">
        <v>0.36</v>
      </c>
    </row>
    <row r="222" spans="1:3" x14ac:dyDescent="0.35">
      <c r="A222" s="31" t="s">
        <v>2634</v>
      </c>
      <c r="B222" s="32" t="s">
        <v>2635</v>
      </c>
      <c r="C222" s="53">
        <f>AVERAGE(C224:C226,C228:C232)</f>
        <v>0.25374999999999998</v>
      </c>
    </row>
    <row r="223" spans="1:3" x14ac:dyDescent="0.35">
      <c r="A223" s="31" t="s">
        <v>2636</v>
      </c>
      <c r="B223" s="32" t="s">
        <v>2637</v>
      </c>
      <c r="C223" s="19">
        <f>AVERAGE(C224:C226)</f>
        <v>0.41</v>
      </c>
    </row>
    <row r="224" spans="1:3" x14ac:dyDescent="0.35">
      <c r="A224" s="33" t="s">
        <v>2638</v>
      </c>
      <c r="B224" s="34" t="s">
        <v>2639</v>
      </c>
      <c r="C224" s="51">
        <v>0.39</v>
      </c>
    </row>
    <row r="225" spans="1:3" x14ac:dyDescent="0.35">
      <c r="A225" s="33" t="s">
        <v>2640</v>
      </c>
      <c r="B225" s="34" t="s">
        <v>2641</v>
      </c>
      <c r="C225" s="51">
        <v>0.42</v>
      </c>
    </row>
    <row r="226" spans="1:3" x14ac:dyDescent="0.35">
      <c r="A226" s="33" t="s">
        <v>2642</v>
      </c>
      <c r="B226" s="34" t="s">
        <v>1066</v>
      </c>
      <c r="C226" s="51">
        <v>0.42</v>
      </c>
    </row>
    <row r="227" spans="1:3" x14ac:dyDescent="0.35">
      <c r="A227" s="31" t="s">
        <v>2643</v>
      </c>
      <c r="B227" s="32" t="s">
        <v>2644</v>
      </c>
      <c r="C227" s="19">
        <f>AVERAGE(C228:C232)</f>
        <v>0.16</v>
      </c>
    </row>
    <row r="228" spans="1:3" x14ac:dyDescent="0.35">
      <c r="A228" s="33" t="s">
        <v>2645</v>
      </c>
      <c r="B228" s="34" t="s">
        <v>1067</v>
      </c>
      <c r="C228" s="51">
        <v>0.16</v>
      </c>
    </row>
    <row r="229" spans="1:3" x14ac:dyDescent="0.35">
      <c r="A229" s="33" t="s">
        <v>2646</v>
      </c>
      <c r="B229" s="34" t="s">
        <v>2647</v>
      </c>
      <c r="C229" s="51">
        <v>0.16</v>
      </c>
    </row>
    <row r="230" spans="1:3" x14ac:dyDescent="0.35">
      <c r="A230" s="33" t="s">
        <v>2648</v>
      </c>
      <c r="B230" s="34" t="s">
        <v>2649</v>
      </c>
      <c r="C230" s="51">
        <v>0.16</v>
      </c>
    </row>
    <row r="231" spans="1:3" x14ac:dyDescent="0.35">
      <c r="A231" s="33" t="s">
        <v>2650</v>
      </c>
      <c r="B231" s="34" t="s">
        <v>2651</v>
      </c>
      <c r="C231" s="51">
        <v>0.16</v>
      </c>
    </row>
    <row r="232" spans="1:3" x14ac:dyDescent="0.35">
      <c r="A232" s="33" t="s">
        <v>2652</v>
      </c>
      <c r="B232" s="34" t="s">
        <v>2653</v>
      </c>
      <c r="C232" s="51">
        <v>0.16</v>
      </c>
    </row>
    <row r="233" spans="1:3" x14ac:dyDescent="0.35">
      <c r="A233" s="31" t="s">
        <v>2654</v>
      </c>
      <c r="B233" s="32" t="s">
        <v>2655</v>
      </c>
      <c r="C233" s="53">
        <f>AVERAGE(C235:C239,C241,C243)</f>
        <v>0.63166666666666671</v>
      </c>
    </row>
    <row r="234" spans="1:3" x14ac:dyDescent="0.35">
      <c r="A234" s="31" t="s">
        <v>2656</v>
      </c>
      <c r="B234" s="32" t="s">
        <v>2657</v>
      </c>
      <c r="C234" s="53">
        <f>AVERAGE(C235:C239)</f>
        <v>0.85499999999999998</v>
      </c>
    </row>
    <row r="235" spans="1:3" x14ac:dyDescent="0.35">
      <c r="A235" s="33" t="s">
        <v>2658</v>
      </c>
      <c r="B235" s="34" t="s">
        <v>1072</v>
      </c>
      <c r="C235" s="51">
        <v>0.89</v>
      </c>
    </row>
    <row r="236" spans="1:3" x14ac:dyDescent="0.35">
      <c r="A236" s="33" t="s">
        <v>2659</v>
      </c>
      <c r="B236" s="34" t="s">
        <v>1074</v>
      </c>
      <c r="C236" s="51">
        <v>1.3</v>
      </c>
    </row>
    <row r="237" spans="1:3" x14ac:dyDescent="0.35">
      <c r="A237" s="33" t="s">
        <v>2660</v>
      </c>
      <c r="B237" s="34" t="s">
        <v>1075</v>
      </c>
      <c r="C237" s="51">
        <v>0.6</v>
      </c>
    </row>
    <row r="238" spans="1:3" x14ac:dyDescent="0.35">
      <c r="A238" s="33" t="s">
        <v>2661</v>
      </c>
      <c r="B238" s="34" t="s">
        <v>1076</v>
      </c>
      <c r="C238" s="51">
        <v>0.63</v>
      </c>
    </row>
    <row r="239" spans="1:3" x14ac:dyDescent="0.35">
      <c r="A239" s="35" t="s">
        <v>2662</v>
      </c>
      <c r="B239" s="36" t="s">
        <v>2663</v>
      </c>
    </row>
    <row r="240" spans="1:3" x14ac:dyDescent="0.35">
      <c r="A240" s="31" t="s">
        <v>2664</v>
      </c>
      <c r="B240" s="32" t="s">
        <v>2665</v>
      </c>
      <c r="C240" s="19">
        <f>AVERAGE(C241)</f>
        <v>0.24</v>
      </c>
    </row>
    <row r="241" spans="1:3" x14ac:dyDescent="0.35">
      <c r="A241" s="33" t="s">
        <v>2666</v>
      </c>
      <c r="B241" s="34" t="s">
        <v>2667</v>
      </c>
      <c r="C241" s="51">
        <v>0.24</v>
      </c>
    </row>
    <row r="242" spans="1:3" x14ac:dyDescent="0.35">
      <c r="A242" s="31" t="s">
        <v>2668</v>
      </c>
      <c r="B242" s="32" t="s">
        <v>2669</v>
      </c>
      <c r="C242" s="19">
        <f>AVERAGE(C243)</f>
        <v>0.13</v>
      </c>
    </row>
    <row r="243" spans="1:3" x14ac:dyDescent="0.35">
      <c r="A243" s="33" t="s">
        <v>2670</v>
      </c>
      <c r="B243" s="34" t="s">
        <v>1078</v>
      </c>
      <c r="C243" s="51">
        <v>0.13</v>
      </c>
    </row>
    <row r="244" spans="1:3" x14ac:dyDescent="0.35">
      <c r="A244" s="31" t="s">
        <v>694</v>
      </c>
      <c r="B244" s="32" t="s">
        <v>695</v>
      </c>
      <c r="C244" s="53">
        <f>AVERAGE(C247:C250,C252:C255,C257:C260,C262:C266,C269:C271,C273:C277,C279:C283,C286:C288,C290:C294,C296:C298,C301:C303,C305:C308,C310:C314,C316:C319,C321:C323,C326:C331,C333:C336,C338:C339,C341:C344,C346:C348,C350,C353:C356,C358:C359,C361:C363,C365:C367,C369,C372,C374:C375,C377,C379:C380,C383:C390,C392:C393,C395:C402,C404:C405,C408:C411,C413:C416)</f>
        <v>0.1914960629921261</v>
      </c>
    </row>
    <row r="245" spans="1:3" x14ac:dyDescent="0.35">
      <c r="A245" s="31" t="s">
        <v>2671</v>
      </c>
      <c r="B245" s="32" t="s">
        <v>2672</v>
      </c>
      <c r="C245" s="53">
        <f>AVERAGE(C247:C250,C252:C255,C257:C260,C262:C266)</f>
        <v>0.14882352941176466</v>
      </c>
    </row>
    <row r="246" spans="1:3" x14ac:dyDescent="0.35">
      <c r="A246" s="31" t="s">
        <v>2673</v>
      </c>
      <c r="B246" s="32" t="s">
        <v>2674</v>
      </c>
      <c r="C246" s="19">
        <f>AVERAGE(C247:C250)</f>
        <v>0.16</v>
      </c>
    </row>
    <row r="247" spans="1:3" x14ac:dyDescent="0.35">
      <c r="A247" s="33" t="s">
        <v>2675</v>
      </c>
      <c r="B247" s="34" t="s">
        <v>1079</v>
      </c>
      <c r="C247" s="51">
        <v>0.16</v>
      </c>
    </row>
    <row r="248" spans="1:3" x14ac:dyDescent="0.35">
      <c r="A248" s="33" t="s">
        <v>2676</v>
      </c>
      <c r="B248" s="34" t="s">
        <v>1081</v>
      </c>
      <c r="C248" s="51">
        <v>0.16</v>
      </c>
    </row>
    <row r="249" spans="1:3" x14ac:dyDescent="0.35">
      <c r="A249" s="33" t="s">
        <v>2677</v>
      </c>
      <c r="B249" s="34" t="s">
        <v>2678</v>
      </c>
      <c r="C249" s="51">
        <v>0.16</v>
      </c>
    </row>
    <row r="250" spans="1:3" x14ac:dyDescent="0.35">
      <c r="A250" s="33" t="s">
        <v>2679</v>
      </c>
      <c r="B250" s="34" t="s">
        <v>2680</v>
      </c>
      <c r="C250" s="51">
        <v>0.16</v>
      </c>
    </row>
    <row r="251" spans="1:3" x14ac:dyDescent="0.35">
      <c r="A251" s="31" t="s">
        <v>2681</v>
      </c>
      <c r="B251" s="32" t="s">
        <v>2682</v>
      </c>
      <c r="C251" s="53">
        <f>AVERAGE(C252:C255)</f>
        <v>0.13500000000000001</v>
      </c>
    </row>
    <row r="252" spans="1:3" x14ac:dyDescent="0.35">
      <c r="A252" s="33" t="s">
        <v>2683</v>
      </c>
      <c r="B252" s="34" t="s">
        <v>1084</v>
      </c>
      <c r="C252" s="51">
        <v>0.12</v>
      </c>
    </row>
    <row r="253" spans="1:3" x14ac:dyDescent="0.35">
      <c r="A253" s="33" t="s">
        <v>2684</v>
      </c>
      <c r="B253" s="34" t="s">
        <v>1085</v>
      </c>
      <c r="C253" s="51">
        <v>0.12</v>
      </c>
    </row>
    <row r="254" spans="1:3" x14ac:dyDescent="0.35">
      <c r="A254" s="33" t="s">
        <v>2685</v>
      </c>
      <c r="B254" s="34" t="s">
        <v>1086</v>
      </c>
      <c r="C254" s="51">
        <v>0.15</v>
      </c>
    </row>
    <row r="255" spans="1:3" x14ac:dyDescent="0.35">
      <c r="A255" s="33" t="s">
        <v>2686</v>
      </c>
      <c r="B255" s="34" t="s">
        <v>1087</v>
      </c>
      <c r="C255" s="51">
        <v>0.15</v>
      </c>
    </row>
    <row r="256" spans="1:3" x14ac:dyDescent="0.35">
      <c r="A256" s="31" t="s">
        <v>2687</v>
      </c>
      <c r="B256" s="32" t="s">
        <v>2688</v>
      </c>
      <c r="C256" s="19">
        <f>AVERAGE(C257:C260)</f>
        <v>0.18</v>
      </c>
    </row>
    <row r="257" spans="1:3" x14ac:dyDescent="0.35">
      <c r="A257" s="33" t="s">
        <v>2689</v>
      </c>
      <c r="B257" s="34" t="s">
        <v>1088</v>
      </c>
      <c r="C257" s="51">
        <v>0.23</v>
      </c>
    </row>
    <row r="258" spans="1:3" x14ac:dyDescent="0.35">
      <c r="A258" s="33" t="s">
        <v>2690</v>
      </c>
      <c r="B258" s="34" t="s">
        <v>1089</v>
      </c>
      <c r="C258" s="51">
        <v>0.2</v>
      </c>
    </row>
    <row r="259" spans="1:3" x14ac:dyDescent="0.35">
      <c r="A259" s="33" t="s">
        <v>2691</v>
      </c>
      <c r="B259" s="34" t="s">
        <v>1090</v>
      </c>
      <c r="C259" s="51">
        <v>0.11</v>
      </c>
    </row>
    <row r="260" spans="1:3" x14ac:dyDescent="0.35">
      <c r="A260" s="33" t="s">
        <v>2692</v>
      </c>
      <c r="B260" s="34" t="s">
        <v>1091</v>
      </c>
      <c r="C260" s="51">
        <v>0.18</v>
      </c>
    </row>
    <row r="261" spans="1:3" x14ac:dyDescent="0.35">
      <c r="A261" s="31" t="s">
        <v>2693</v>
      </c>
      <c r="B261" s="32" t="s">
        <v>2694</v>
      </c>
      <c r="C261" s="53">
        <f>AVERAGE(C262:C266)</f>
        <v>0.126</v>
      </c>
    </row>
    <row r="262" spans="1:3" x14ac:dyDescent="0.35">
      <c r="A262" s="33" t="s">
        <v>2695</v>
      </c>
      <c r="B262" s="34" t="s">
        <v>1093</v>
      </c>
      <c r="C262" s="51">
        <v>0.11</v>
      </c>
    </row>
    <row r="263" spans="1:3" x14ac:dyDescent="0.35">
      <c r="A263" s="33" t="s">
        <v>2696</v>
      </c>
      <c r="B263" s="34" t="s">
        <v>1094</v>
      </c>
      <c r="C263" s="51">
        <v>0.17</v>
      </c>
    </row>
    <row r="264" spans="1:3" x14ac:dyDescent="0.35">
      <c r="A264" s="33" t="s">
        <v>2697</v>
      </c>
      <c r="B264" s="34" t="s">
        <v>1095</v>
      </c>
      <c r="C264" s="51">
        <v>0.11</v>
      </c>
    </row>
    <row r="265" spans="1:3" x14ac:dyDescent="0.35">
      <c r="A265" s="33" t="s">
        <v>2698</v>
      </c>
      <c r="B265" s="34" t="s">
        <v>1096</v>
      </c>
      <c r="C265" s="51">
        <v>0.11</v>
      </c>
    </row>
    <row r="266" spans="1:3" x14ac:dyDescent="0.35">
      <c r="A266" s="33" t="s">
        <v>2699</v>
      </c>
      <c r="B266" s="34" t="s">
        <v>1097</v>
      </c>
      <c r="C266" s="51">
        <v>0.13</v>
      </c>
    </row>
    <row r="267" spans="1:3" x14ac:dyDescent="0.35">
      <c r="A267" s="31" t="s">
        <v>2700</v>
      </c>
      <c r="B267" s="32" t="s">
        <v>2701</v>
      </c>
      <c r="C267" s="53">
        <f>AVERAGE(C269:C271,C273:C277,C279:C283)</f>
        <v>0.2492307692307692</v>
      </c>
    </row>
    <row r="268" spans="1:3" x14ac:dyDescent="0.35">
      <c r="A268" s="31" t="s">
        <v>2702</v>
      </c>
      <c r="B268" s="32" t="s">
        <v>2703</v>
      </c>
      <c r="C268" s="53">
        <f>AVERAGE(C269:C271)</f>
        <v>0.39666666666666667</v>
      </c>
    </row>
    <row r="269" spans="1:3" x14ac:dyDescent="0.35">
      <c r="A269" s="33" t="s">
        <v>2704</v>
      </c>
      <c r="B269" s="34" t="s">
        <v>1098</v>
      </c>
      <c r="C269" s="51">
        <v>0.36</v>
      </c>
    </row>
    <row r="270" spans="1:3" x14ac:dyDescent="0.35">
      <c r="A270" s="33" t="s">
        <v>2705</v>
      </c>
      <c r="B270" s="34" t="s">
        <v>1099</v>
      </c>
      <c r="C270" s="51">
        <v>0.36</v>
      </c>
    </row>
    <row r="271" spans="1:3" x14ac:dyDescent="0.35">
      <c r="A271" s="33" t="s">
        <v>2706</v>
      </c>
      <c r="B271" s="34" t="s">
        <v>1100</v>
      </c>
      <c r="C271" s="51">
        <v>0.47</v>
      </c>
    </row>
    <row r="272" spans="1:3" x14ac:dyDescent="0.35">
      <c r="A272" s="31" t="s">
        <v>2707</v>
      </c>
      <c r="B272" s="32" t="s">
        <v>2708</v>
      </c>
      <c r="C272" s="19">
        <f>AVERAGE(C273:C277)</f>
        <v>0.16</v>
      </c>
    </row>
    <row r="273" spans="1:3" x14ac:dyDescent="0.35">
      <c r="A273" s="33" t="s">
        <v>2709</v>
      </c>
      <c r="B273" s="34" t="s">
        <v>1101</v>
      </c>
      <c r="C273" s="51">
        <v>0.16</v>
      </c>
    </row>
    <row r="274" spans="1:3" x14ac:dyDescent="0.35">
      <c r="A274" s="33" t="s">
        <v>2710</v>
      </c>
      <c r="B274" s="34" t="s">
        <v>1102</v>
      </c>
      <c r="C274" s="51">
        <v>0.16</v>
      </c>
    </row>
    <row r="275" spans="1:3" x14ac:dyDescent="0.35">
      <c r="A275" s="33" t="s">
        <v>2711</v>
      </c>
      <c r="B275" s="34" t="s">
        <v>1103</v>
      </c>
      <c r="C275" s="51">
        <v>0.16</v>
      </c>
    </row>
    <row r="276" spans="1:3" x14ac:dyDescent="0.35">
      <c r="A276" s="33" t="s">
        <v>2712</v>
      </c>
      <c r="B276" s="34" t="s">
        <v>1104</v>
      </c>
      <c r="C276" s="51">
        <v>0.16</v>
      </c>
    </row>
    <row r="277" spans="1:3" x14ac:dyDescent="0.35">
      <c r="A277" s="33" t="s">
        <v>2713</v>
      </c>
      <c r="B277" s="34" t="s">
        <v>1105</v>
      </c>
      <c r="C277" s="51">
        <v>0.16</v>
      </c>
    </row>
    <row r="278" spans="1:3" x14ac:dyDescent="0.35">
      <c r="A278" s="31" t="s">
        <v>2714</v>
      </c>
      <c r="B278" s="32" t="s">
        <v>2715</v>
      </c>
      <c r="C278" s="19">
        <f>AVERAGE(C279:C283)</f>
        <v>0.25</v>
      </c>
    </row>
    <row r="279" spans="1:3" x14ac:dyDescent="0.35">
      <c r="A279" s="33" t="s">
        <v>2716</v>
      </c>
      <c r="B279" s="34" t="s">
        <v>1106</v>
      </c>
      <c r="C279" s="51">
        <v>0.34</v>
      </c>
    </row>
    <row r="280" spans="1:3" x14ac:dyDescent="0.35">
      <c r="A280" s="33" t="s">
        <v>2717</v>
      </c>
      <c r="B280" s="34" t="s">
        <v>1107</v>
      </c>
      <c r="C280" s="51">
        <v>0.34</v>
      </c>
    </row>
    <row r="281" spans="1:3" x14ac:dyDescent="0.35">
      <c r="A281" s="33" t="s">
        <v>2718</v>
      </c>
      <c r="B281" s="34" t="s">
        <v>1108</v>
      </c>
      <c r="C281" s="51">
        <v>0.28999999999999998</v>
      </c>
    </row>
    <row r="282" spans="1:3" x14ac:dyDescent="0.35">
      <c r="A282" s="33" t="s">
        <v>2719</v>
      </c>
      <c r="B282" s="34" t="s">
        <v>1109</v>
      </c>
      <c r="C282" s="51">
        <v>0.16</v>
      </c>
    </row>
    <row r="283" spans="1:3" x14ac:dyDescent="0.35">
      <c r="A283" s="33" t="s">
        <v>2720</v>
      </c>
      <c r="B283" s="34" t="s">
        <v>1110</v>
      </c>
      <c r="C283" s="51">
        <v>0.12</v>
      </c>
    </row>
    <row r="284" spans="1:3" x14ac:dyDescent="0.35">
      <c r="A284" s="31" t="s">
        <v>2721</v>
      </c>
      <c r="B284" s="32" t="s">
        <v>2722</v>
      </c>
      <c r="C284" s="53">
        <f>AVERAGE(C286:C288,C290:C294,C296:C298)</f>
        <v>0.15272727272727271</v>
      </c>
    </row>
    <row r="285" spans="1:3" x14ac:dyDescent="0.35">
      <c r="A285" s="31" t="s">
        <v>2723</v>
      </c>
      <c r="B285" s="32" t="s">
        <v>2724</v>
      </c>
      <c r="C285" s="19">
        <f>AVERAGE(C286:C288)</f>
        <v>0.16</v>
      </c>
    </row>
    <row r="286" spans="1:3" x14ac:dyDescent="0.35">
      <c r="A286" s="33" t="s">
        <v>2725</v>
      </c>
      <c r="B286" s="34" t="s">
        <v>1111</v>
      </c>
      <c r="C286" s="51">
        <v>0.16</v>
      </c>
    </row>
    <row r="287" spans="1:3" x14ac:dyDescent="0.35">
      <c r="A287" s="33" t="s">
        <v>2726</v>
      </c>
      <c r="B287" s="34" t="s">
        <v>1112</v>
      </c>
      <c r="C287" s="51">
        <v>0.16</v>
      </c>
    </row>
    <row r="288" spans="1:3" x14ac:dyDescent="0.35">
      <c r="A288" s="33" t="s">
        <v>2727</v>
      </c>
      <c r="B288" s="34" t="s">
        <v>1113</v>
      </c>
      <c r="C288" s="51">
        <v>0.16</v>
      </c>
    </row>
    <row r="289" spans="1:3" x14ac:dyDescent="0.35">
      <c r="A289" s="31" t="s">
        <v>2728</v>
      </c>
      <c r="B289" s="32" t="s">
        <v>2729</v>
      </c>
      <c r="C289" s="53">
        <f>AVERAGE(C290:C294)</f>
        <v>0.14400000000000002</v>
      </c>
    </row>
    <row r="290" spans="1:3" x14ac:dyDescent="0.35">
      <c r="A290" s="33" t="s">
        <v>2730</v>
      </c>
      <c r="B290" s="34" t="s">
        <v>1114</v>
      </c>
      <c r="C290" s="51">
        <v>0.14000000000000001</v>
      </c>
    </row>
    <row r="291" spans="1:3" x14ac:dyDescent="0.35">
      <c r="A291" s="33" t="s">
        <v>2731</v>
      </c>
      <c r="B291" s="34" t="s">
        <v>1116</v>
      </c>
      <c r="C291" s="51">
        <v>0.14000000000000001</v>
      </c>
    </row>
    <row r="292" spans="1:3" x14ac:dyDescent="0.35">
      <c r="A292" s="33" t="s">
        <v>2732</v>
      </c>
      <c r="B292" s="34" t="s">
        <v>1117</v>
      </c>
      <c r="C292" s="51">
        <v>0.14000000000000001</v>
      </c>
    </row>
    <row r="293" spans="1:3" x14ac:dyDescent="0.35">
      <c r="A293" s="33" t="s">
        <v>2733</v>
      </c>
      <c r="B293" s="34" t="s">
        <v>1118</v>
      </c>
      <c r="C293" s="51">
        <v>0.16</v>
      </c>
    </row>
    <row r="294" spans="1:3" x14ac:dyDescent="0.35">
      <c r="A294" s="33" t="s">
        <v>2734</v>
      </c>
      <c r="B294" s="34" t="s">
        <v>1119</v>
      </c>
      <c r="C294" s="51">
        <v>0.14000000000000001</v>
      </c>
    </row>
    <row r="295" spans="1:3" x14ac:dyDescent="0.35">
      <c r="A295" s="31" t="s">
        <v>2735</v>
      </c>
      <c r="B295" s="32" t="s">
        <v>1122</v>
      </c>
      <c r="C295" s="19">
        <f>AVERAGE(C296:C298)</f>
        <v>0.16</v>
      </c>
    </row>
    <row r="296" spans="1:3" x14ac:dyDescent="0.35">
      <c r="A296" s="33" t="s">
        <v>2736</v>
      </c>
      <c r="B296" s="34" t="s">
        <v>2737</v>
      </c>
      <c r="C296" s="51">
        <v>0.16</v>
      </c>
    </row>
    <row r="297" spans="1:3" x14ac:dyDescent="0.35">
      <c r="A297" s="33" t="s">
        <v>2738</v>
      </c>
      <c r="B297" s="34" t="s">
        <v>1121</v>
      </c>
      <c r="C297" s="51">
        <v>0.16</v>
      </c>
    </row>
    <row r="298" spans="1:3" x14ac:dyDescent="0.35">
      <c r="A298" s="33" t="s">
        <v>2739</v>
      </c>
      <c r="B298" s="34" t="s">
        <v>1122</v>
      </c>
      <c r="C298" s="51">
        <v>0.16</v>
      </c>
    </row>
    <row r="299" spans="1:3" x14ac:dyDescent="0.35">
      <c r="A299" s="31" t="s">
        <v>2740</v>
      </c>
      <c r="B299" s="32" t="s">
        <v>2741</v>
      </c>
      <c r="C299" s="19">
        <f>AVERAGE(C301:C303,C305:C308,C310:C314,C316:C319,C321:C323)</f>
        <v>0.22000000000000003</v>
      </c>
    </row>
    <row r="300" spans="1:3" x14ac:dyDescent="0.35">
      <c r="A300" s="31" t="s">
        <v>2742</v>
      </c>
      <c r="B300" s="32" t="s">
        <v>2743</v>
      </c>
      <c r="C300" s="19">
        <f>AVERAGE(C301:C303)</f>
        <v>9.0000000000000011E-2</v>
      </c>
    </row>
    <row r="301" spans="1:3" x14ac:dyDescent="0.35">
      <c r="A301" s="33" t="s">
        <v>2744</v>
      </c>
      <c r="B301" s="34" t="s">
        <v>2745</v>
      </c>
      <c r="C301" s="51">
        <v>0.09</v>
      </c>
    </row>
    <row r="302" spans="1:3" x14ac:dyDescent="0.35">
      <c r="A302" s="33" t="s">
        <v>2746</v>
      </c>
      <c r="B302" s="34" t="s">
        <v>2747</v>
      </c>
      <c r="C302" s="51">
        <v>0.09</v>
      </c>
    </row>
    <row r="303" spans="1:3" x14ac:dyDescent="0.35">
      <c r="A303" s="33" t="s">
        <v>2748</v>
      </c>
      <c r="B303" s="34" t="s">
        <v>2749</v>
      </c>
      <c r="C303" s="51">
        <v>0.09</v>
      </c>
    </row>
    <row r="304" spans="1:3" x14ac:dyDescent="0.35">
      <c r="A304" s="31" t="s">
        <v>2750</v>
      </c>
      <c r="B304" s="32" t="s">
        <v>2751</v>
      </c>
      <c r="C304" s="53">
        <f>AVERAGE(C305:C308)</f>
        <v>0.25750000000000001</v>
      </c>
    </row>
    <row r="305" spans="1:3" x14ac:dyDescent="0.35">
      <c r="A305" s="33" t="s">
        <v>2752</v>
      </c>
      <c r="B305" s="34" t="s">
        <v>1126</v>
      </c>
      <c r="C305" s="51">
        <v>0.16</v>
      </c>
    </row>
    <row r="306" spans="1:3" x14ac:dyDescent="0.35">
      <c r="A306" s="33" t="s">
        <v>2753</v>
      </c>
      <c r="B306" s="34" t="s">
        <v>1127</v>
      </c>
      <c r="C306" s="51">
        <v>0.28999999999999998</v>
      </c>
    </row>
    <row r="307" spans="1:3" x14ac:dyDescent="0.35">
      <c r="A307" s="33" t="s">
        <v>2754</v>
      </c>
      <c r="B307" s="34" t="s">
        <v>1128</v>
      </c>
      <c r="C307" s="51">
        <v>0.28999999999999998</v>
      </c>
    </row>
    <row r="308" spans="1:3" x14ac:dyDescent="0.35">
      <c r="A308" s="33" t="s">
        <v>2755</v>
      </c>
      <c r="B308" s="34" t="s">
        <v>1129</v>
      </c>
      <c r="C308" s="51">
        <v>0.28999999999999998</v>
      </c>
    </row>
    <row r="309" spans="1:3" x14ac:dyDescent="0.35">
      <c r="A309" s="31" t="s">
        <v>2756</v>
      </c>
      <c r="B309" s="32" t="s">
        <v>2757</v>
      </c>
      <c r="C309" s="53">
        <f>AVERAGE(C310:C314)</f>
        <v>0.11799999999999999</v>
      </c>
    </row>
    <row r="310" spans="1:3" x14ac:dyDescent="0.35">
      <c r="A310" s="33" t="s">
        <v>2758</v>
      </c>
      <c r="B310" s="34" t="s">
        <v>1130</v>
      </c>
      <c r="C310" s="51">
        <v>0.12</v>
      </c>
    </row>
    <row r="311" spans="1:3" x14ac:dyDescent="0.35">
      <c r="A311" s="33" t="s">
        <v>2759</v>
      </c>
      <c r="B311" s="34" t="s">
        <v>1131</v>
      </c>
      <c r="C311" s="51">
        <v>0.12</v>
      </c>
    </row>
    <row r="312" spans="1:3" x14ac:dyDescent="0.35">
      <c r="A312" s="33" t="s">
        <v>2760</v>
      </c>
      <c r="B312" s="34" t="s">
        <v>1132</v>
      </c>
      <c r="C312" s="51">
        <v>0.12</v>
      </c>
    </row>
    <row r="313" spans="1:3" x14ac:dyDescent="0.35">
      <c r="A313" s="33" t="s">
        <v>2761</v>
      </c>
      <c r="B313" s="34" t="s">
        <v>1133</v>
      </c>
      <c r="C313" s="51">
        <v>0.12</v>
      </c>
    </row>
    <row r="314" spans="1:3" x14ac:dyDescent="0.35">
      <c r="A314" s="33" t="s">
        <v>2762</v>
      </c>
      <c r="B314" s="34" t="s">
        <v>1134</v>
      </c>
      <c r="C314" s="51">
        <v>0.11</v>
      </c>
    </row>
    <row r="315" spans="1:3" x14ac:dyDescent="0.35">
      <c r="A315" s="31" t="s">
        <v>2763</v>
      </c>
      <c r="B315" s="32" t="s">
        <v>2764</v>
      </c>
      <c r="C315" s="53">
        <f>AVERAGE(C316:C319)</f>
        <v>0.125</v>
      </c>
    </row>
    <row r="316" spans="1:3" x14ac:dyDescent="0.35">
      <c r="A316" s="33" t="s">
        <v>2765</v>
      </c>
      <c r="B316" s="34" t="s">
        <v>1135</v>
      </c>
      <c r="C316" s="51">
        <v>0.12</v>
      </c>
    </row>
    <row r="317" spans="1:3" x14ac:dyDescent="0.35">
      <c r="A317" s="33" t="s">
        <v>2766</v>
      </c>
      <c r="B317" s="34" t="s">
        <v>1136</v>
      </c>
      <c r="C317" s="51">
        <v>0.14000000000000001</v>
      </c>
    </row>
    <row r="318" spans="1:3" x14ac:dyDescent="0.35">
      <c r="A318" s="33" t="s">
        <v>2767</v>
      </c>
      <c r="B318" s="34" t="s">
        <v>1137</v>
      </c>
      <c r="C318" s="51">
        <v>0.12</v>
      </c>
    </row>
    <row r="319" spans="1:3" x14ac:dyDescent="0.35">
      <c r="A319" s="33" t="s">
        <v>2768</v>
      </c>
      <c r="B319" s="34" t="s">
        <v>1138</v>
      </c>
      <c r="C319" s="51">
        <v>0.12</v>
      </c>
    </row>
    <row r="320" spans="1:3" x14ac:dyDescent="0.35">
      <c r="A320" s="31" t="s">
        <v>2769</v>
      </c>
      <c r="B320" s="32" t="s">
        <v>2770</v>
      </c>
      <c r="C320" s="53">
        <f>AVERAGE(C321:C323)</f>
        <v>0.59666666666666668</v>
      </c>
    </row>
    <row r="321" spans="1:3" x14ac:dyDescent="0.35">
      <c r="A321" s="33" t="s">
        <v>2771</v>
      </c>
      <c r="B321" s="34" t="s">
        <v>1139</v>
      </c>
      <c r="C321" s="51">
        <v>0.68</v>
      </c>
    </row>
    <row r="322" spans="1:3" x14ac:dyDescent="0.35">
      <c r="A322" s="33" t="s">
        <v>2772</v>
      </c>
      <c r="B322" s="34" t="s">
        <v>1140</v>
      </c>
      <c r="C322" s="51">
        <v>0.5</v>
      </c>
    </row>
    <row r="323" spans="1:3" x14ac:dyDescent="0.35">
      <c r="A323" s="33" t="s">
        <v>2773</v>
      </c>
      <c r="B323" s="34" t="s">
        <v>1141</v>
      </c>
      <c r="C323" s="51">
        <v>0.61</v>
      </c>
    </row>
    <row r="324" spans="1:3" x14ac:dyDescent="0.35">
      <c r="A324" s="31" t="s">
        <v>2774</v>
      </c>
      <c r="B324" s="32" t="s">
        <v>2775</v>
      </c>
      <c r="C324" s="53">
        <f>AVERAGE(C326:C331,C333:C336,C338:C339,C341:C344,C346:C348,C350)</f>
        <v>0.19900000000000001</v>
      </c>
    </row>
    <row r="325" spans="1:3" x14ac:dyDescent="0.35">
      <c r="A325" s="31" t="s">
        <v>698</v>
      </c>
      <c r="B325" s="32" t="s">
        <v>699</v>
      </c>
      <c r="C325" s="53">
        <f>AVERAGE(C326:C331)</f>
        <v>0.18666666666666668</v>
      </c>
    </row>
    <row r="326" spans="1:3" x14ac:dyDescent="0.35">
      <c r="A326" s="33" t="s">
        <v>2776</v>
      </c>
      <c r="B326" s="34" t="s">
        <v>1142</v>
      </c>
      <c r="C326" s="51">
        <v>0.22</v>
      </c>
    </row>
    <row r="327" spans="1:3" x14ac:dyDescent="0.35">
      <c r="A327" s="33" t="s">
        <v>2777</v>
      </c>
      <c r="B327" s="34" t="s">
        <v>1144</v>
      </c>
      <c r="C327" s="51">
        <v>0.22</v>
      </c>
    </row>
    <row r="328" spans="1:3" x14ac:dyDescent="0.35">
      <c r="A328" s="33" t="s">
        <v>2778</v>
      </c>
      <c r="B328" s="34" t="s">
        <v>1145</v>
      </c>
      <c r="C328" s="51">
        <v>0.22</v>
      </c>
    </row>
    <row r="329" spans="1:3" x14ac:dyDescent="0.35">
      <c r="A329" s="33" t="s">
        <v>2779</v>
      </c>
      <c r="B329" s="34" t="s">
        <v>1146</v>
      </c>
      <c r="C329" s="51">
        <v>0.22</v>
      </c>
    </row>
    <row r="330" spans="1:3" x14ac:dyDescent="0.35">
      <c r="A330" s="33" t="s">
        <v>2780</v>
      </c>
      <c r="B330" s="34" t="s">
        <v>1147</v>
      </c>
      <c r="C330" s="51">
        <v>0.12</v>
      </c>
    </row>
    <row r="331" spans="1:3" x14ac:dyDescent="0.35">
      <c r="A331" s="33" t="s">
        <v>2781</v>
      </c>
      <c r="B331" s="34" t="s">
        <v>1148</v>
      </c>
      <c r="C331" s="51">
        <v>0.12</v>
      </c>
    </row>
    <row r="332" spans="1:3" x14ac:dyDescent="0.35">
      <c r="A332" s="31" t="s">
        <v>2782</v>
      </c>
      <c r="B332" s="32" t="s">
        <v>2783</v>
      </c>
      <c r="C332" s="19">
        <f>AVERAGE(C333:C336)</f>
        <v>0.22</v>
      </c>
    </row>
    <row r="333" spans="1:3" x14ac:dyDescent="0.35">
      <c r="A333" s="33" t="s">
        <v>2784</v>
      </c>
      <c r="B333" s="34" t="s">
        <v>1149</v>
      </c>
      <c r="C333" s="51">
        <v>0.22</v>
      </c>
    </row>
    <row r="334" spans="1:3" x14ac:dyDescent="0.35">
      <c r="A334" s="33" t="s">
        <v>2785</v>
      </c>
      <c r="B334" s="34" t="s">
        <v>1150</v>
      </c>
      <c r="C334" s="51">
        <v>0.22</v>
      </c>
    </row>
    <row r="335" spans="1:3" x14ac:dyDescent="0.35">
      <c r="A335" s="33" t="s">
        <v>2786</v>
      </c>
      <c r="B335" s="34" t="s">
        <v>1151</v>
      </c>
      <c r="C335" s="51">
        <v>0.22</v>
      </c>
    </row>
    <row r="336" spans="1:3" x14ac:dyDescent="0.35">
      <c r="A336" s="33" t="s">
        <v>2787</v>
      </c>
      <c r="B336" s="34" t="s">
        <v>1152</v>
      </c>
      <c r="C336" s="51">
        <v>0.22</v>
      </c>
    </row>
    <row r="337" spans="1:3" x14ac:dyDescent="0.35">
      <c r="A337" s="31" t="s">
        <v>2788</v>
      </c>
      <c r="B337" s="32" t="s">
        <v>2789</v>
      </c>
      <c r="C337" s="19">
        <f>AVERAGE(C338:C339)</f>
        <v>0.16</v>
      </c>
    </row>
    <row r="338" spans="1:3" x14ac:dyDescent="0.35">
      <c r="A338" s="33" t="s">
        <v>2790</v>
      </c>
      <c r="B338" s="34" t="s">
        <v>1153</v>
      </c>
      <c r="C338" s="51">
        <v>0.16</v>
      </c>
    </row>
    <row r="339" spans="1:3" x14ac:dyDescent="0.35">
      <c r="A339" s="33" t="s">
        <v>2791</v>
      </c>
      <c r="B339" s="34" t="s">
        <v>1154</v>
      </c>
      <c r="C339" s="51">
        <v>0.16</v>
      </c>
    </row>
    <row r="340" spans="1:3" x14ac:dyDescent="0.35">
      <c r="A340" s="31" t="s">
        <v>2792</v>
      </c>
      <c r="B340" s="32" t="s">
        <v>2793</v>
      </c>
      <c r="C340" s="19">
        <f>AVERAGE(C341:C344)</f>
        <v>0.19</v>
      </c>
    </row>
    <row r="341" spans="1:3" x14ac:dyDescent="0.35">
      <c r="A341" s="33" t="s">
        <v>2794</v>
      </c>
      <c r="B341" s="34" t="s">
        <v>1155</v>
      </c>
      <c r="C341" s="51">
        <v>0.19</v>
      </c>
    </row>
    <row r="342" spans="1:3" x14ac:dyDescent="0.35">
      <c r="A342" s="33" t="s">
        <v>2795</v>
      </c>
      <c r="B342" s="34" t="s">
        <v>2796</v>
      </c>
      <c r="C342" s="51">
        <v>0.19</v>
      </c>
    </row>
    <row r="343" spans="1:3" x14ac:dyDescent="0.35">
      <c r="A343" s="33" t="s">
        <v>2797</v>
      </c>
      <c r="B343" s="34" t="s">
        <v>1157</v>
      </c>
      <c r="C343" s="51">
        <v>0.19</v>
      </c>
    </row>
    <row r="344" spans="1:3" x14ac:dyDescent="0.35">
      <c r="A344" s="33" t="s">
        <v>2798</v>
      </c>
      <c r="B344" s="34" t="s">
        <v>1158</v>
      </c>
      <c r="C344" s="51">
        <v>0.19</v>
      </c>
    </row>
    <row r="345" spans="1:3" x14ac:dyDescent="0.35">
      <c r="A345" s="31" t="s">
        <v>2799</v>
      </c>
      <c r="B345" s="32" t="s">
        <v>2800</v>
      </c>
      <c r="C345" s="19">
        <f>AVERAGE(C346:C348)</f>
        <v>0.23</v>
      </c>
    </row>
    <row r="346" spans="1:3" x14ac:dyDescent="0.35">
      <c r="A346" s="33" t="s">
        <v>2801</v>
      </c>
      <c r="B346" s="34" t="s">
        <v>1159</v>
      </c>
      <c r="C346" s="51">
        <v>0.23</v>
      </c>
    </row>
    <row r="347" spans="1:3" x14ac:dyDescent="0.35">
      <c r="A347" s="33" t="s">
        <v>2802</v>
      </c>
      <c r="B347" s="34" t="s">
        <v>2803</v>
      </c>
      <c r="C347" s="51">
        <v>0.23</v>
      </c>
    </row>
    <row r="348" spans="1:3" x14ac:dyDescent="0.35">
      <c r="A348" s="33" t="s">
        <v>2804</v>
      </c>
      <c r="B348" s="34" t="s">
        <v>1161</v>
      </c>
      <c r="C348" s="51">
        <v>0.23</v>
      </c>
    </row>
    <row r="349" spans="1:3" x14ac:dyDescent="0.35">
      <c r="A349" s="31" t="s">
        <v>2805</v>
      </c>
      <c r="B349" s="32" t="s">
        <v>2806</v>
      </c>
      <c r="C349" s="19">
        <f>AVERAGE(C350)</f>
        <v>0.21</v>
      </c>
    </row>
    <row r="350" spans="1:3" x14ac:dyDescent="0.35">
      <c r="A350" s="33" t="s">
        <v>2807</v>
      </c>
      <c r="B350" s="34" t="s">
        <v>2808</v>
      </c>
      <c r="C350" s="51">
        <v>0.21</v>
      </c>
    </row>
    <row r="351" spans="1:3" x14ac:dyDescent="0.35">
      <c r="A351" s="31" t="s">
        <v>2809</v>
      </c>
      <c r="B351" s="32" t="s">
        <v>2810</v>
      </c>
      <c r="C351" s="53">
        <f>AVERAGE(C353:C356,C358:C359,C361:C363,C365:C367,C369)</f>
        <v>0.17846153846153845</v>
      </c>
    </row>
    <row r="352" spans="1:3" x14ac:dyDescent="0.35">
      <c r="A352" s="31" t="s">
        <v>2811</v>
      </c>
      <c r="B352" s="32" t="s">
        <v>2812</v>
      </c>
      <c r="C352" s="19">
        <f>AVERAGE(C353:C356)</f>
        <v>0.16</v>
      </c>
    </row>
    <row r="353" spans="1:3" x14ac:dyDescent="0.35">
      <c r="A353" s="33" t="s">
        <v>2813</v>
      </c>
      <c r="B353" s="34" t="s">
        <v>1163</v>
      </c>
      <c r="C353" s="51">
        <v>0.16</v>
      </c>
    </row>
    <row r="354" spans="1:3" x14ac:dyDescent="0.35">
      <c r="A354" s="33" t="s">
        <v>2814</v>
      </c>
      <c r="B354" s="34" t="s">
        <v>1164</v>
      </c>
      <c r="C354" s="51">
        <v>0.16</v>
      </c>
    </row>
    <row r="355" spans="1:3" x14ac:dyDescent="0.35">
      <c r="A355" s="33" t="s">
        <v>2815</v>
      </c>
      <c r="B355" s="34" t="s">
        <v>1165</v>
      </c>
      <c r="C355" s="51">
        <v>0.16</v>
      </c>
    </row>
    <row r="356" spans="1:3" x14ac:dyDescent="0.35">
      <c r="A356" s="33" t="s">
        <v>2816</v>
      </c>
      <c r="B356" s="34" t="s">
        <v>1166</v>
      </c>
      <c r="C356" s="51">
        <v>0.16</v>
      </c>
    </row>
    <row r="357" spans="1:3" x14ac:dyDescent="0.35">
      <c r="A357" s="31" t="s">
        <v>2817</v>
      </c>
      <c r="B357" s="32" t="s">
        <v>2818</v>
      </c>
      <c r="C357" s="19">
        <f>AVERAGE(C358:C359)</f>
        <v>0.18</v>
      </c>
    </row>
    <row r="358" spans="1:3" x14ac:dyDescent="0.35">
      <c r="A358" s="33" t="s">
        <v>2819</v>
      </c>
      <c r="B358" s="34" t="s">
        <v>1167</v>
      </c>
      <c r="C358" s="51">
        <v>0.18</v>
      </c>
    </row>
    <row r="359" spans="1:3" x14ac:dyDescent="0.35">
      <c r="A359" s="33" t="s">
        <v>2820</v>
      </c>
      <c r="B359" s="34" t="s">
        <v>1168</v>
      </c>
      <c r="C359" s="51">
        <v>0.18</v>
      </c>
    </row>
    <row r="360" spans="1:3" x14ac:dyDescent="0.35">
      <c r="A360" s="31" t="s">
        <v>2821</v>
      </c>
      <c r="B360" s="32" t="s">
        <v>1171</v>
      </c>
      <c r="C360" s="19">
        <f>AVERAGE(C361:C363)</f>
        <v>0.20000000000000004</v>
      </c>
    </row>
    <row r="361" spans="1:3" x14ac:dyDescent="0.35">
      <c r="A361" s="33" t="s">
        <v>2822</v>
      </c>
      <c r="B361" s="34" t="s">
        <v>1169</v>
      </c>
      <c r="C361" s="51">
        <v>0.2</v>
      </c>
    </row>
    <row r="362" spans="1:3" x14ac:dyDescent="0.35">
      <c r="A362" s="33" t="s">
        <v>2823</v>
      </c>
      <c r="B362" s="34" t="s">
        <v>2824</v>
      </c>
      <c r="C362" s="51">
        <v>0.2</v>
      </c>
    </row>
    <row r="363" spans="1:3" x14ac:dyDescent="0.35">
      <c r="A363" s="33" t="s">
        <v>2825</v>
      </c>
      <c r="B363" s="34" t="s">
        <v>1171</v>
      </c>
      <c r="C363" s="51">
        <v>0.2</v>
      </c>
    </row>
    <row r="364" spans="1:3" x14ac:dyDescent="0.35">
      <c r="A364" s="31" t="s">
        <v>2826</v>
      </c>
      <c r="B364" s="32" t="s">
        <v>2827</v>
      </c>
      <c r="C364" s="19">
        <f>AVERAGE(C365:C367)</f>
        <v>0.18000000000000002</v>
      </c>
    </row>
    <row r="365" spans="1:3" x14ac:dyDescent="0.35">
      <c r="A365" s="33" t="s">
        <v>2828</v>
      </c>
      <c r="B365" s="34" t="s">
        <v>2829</v>
      </c>
      <c r="C365" s="51">
        <v>0.18</v>
      </c>
    </row>
    <row r="366" spans="1:3" x14ac:dyDescent="0.35">
      <c r="A366" s="33" t="s">
        <v>2830</v>
      </c>
      <c r="B366" s="34" t="s">
        <v>2831</v>
      </c>
      <c r="C366" s="51">
        <v>0.18</v>
      </c>
    </row>
    <row r="367" spans="1:3" x14ac:dyDescent="0.35">
      <c r="A367" s="33" t="s">
        <v>2832</v>
      </c>
      <c r="B367" s="34" t="s">
        <v>1174</v>
      </c>
      <c r="C367" s="51">
        <v>0.18</v>
      </c>
    </row>
    <row r="368" spans="1:3" x14ac:dyDescent="0.35">
      <c r="A368" s="31" t="s">
        <v>2833</v>
      </c>
      <c r="B368" s="32" t="s">
        <v>2834</v>
      </c>
      <c r="C368" s="19">
        <f>AVERAGE(C369)</f>
        <v>0.18</v>
      </c>
    </row>
    <row r="369" spans="1:3" x14ac:dyDescent="0.35">
      <c r="A369" s="33" t="s">
        <v>2835</v>
      </c>
      <c r="B369" s="34" t="s">
        <v>2836</v>
      </c>
      <c r="C369" s="51">
        <v>0.18</v>
      </c>
    </row>
    <row r="370" spans="1:3" x14ac:dyDescent="0.35">
      <c r="A370" s="31" t="s">
        <v>2837</v>
      </c>
      <c r="B370" s="32" t="s">
        <v>2838</v>
      </c>
      <c r="C370" s="53">
        <f>AVERAGE(C372,C374:C375,C377,C379:C380)</f>
        <v>0.40499999999999997</v>
      </c>
    </row>
    <row r="371" spans="1:3" x14ac:dyDescent="0.35">
      <c r="A371" s="31" t="s">
        <v>2839</v>
      </c>
      <c r="B371" s="32" t="s">
        <v>2840</v>
      </c>
      <c r="C371" s="19">
        <f>AVERAGE(C372)</f>
        <v>0.5</v>
      </c>
    </row>
    <row r="372" spans="1:3" x14ac:dyDescent="0.35">
      <c r="A372" s="33" t="s">
        <v>2841</v>
      </c>
      <c r="B372" s="34" t="s">
        <v>2842</v>
      </c>
      <c r="C372" s="51">
        <v>0.5</v>
      </c>
    </row>
    <row r="373" spans="1:3" x14ac:dyDescent="0.35">
      <c r="A373" s="31" t="s">
        <v>2843</v>
      </c>
      <c r="B373" s="32" t="s">
        <v>2844</v>
      </c>
      <c r="C373" s="19">
        <f>AVERAGE(C374:C375)</f>
        <v>0.52</v>
      </c>
    </row>
    <row r="374" spans="1:3" x14ac:dyDescent="0.35">
      <c r="A374" s="33" t="s">
        <v>2845</v>
      </c>
      <c r="B374" s="34" t="s">
        <v>1177</v>
      </c>
      <c r="C374" s="51">
        <v>0.52</v>
      </c>
    </row>
    <row r="375" spans="1:3" x14ac:dyDescent="0.35">
      <c r="A375" s="33" t="s">
        <v>2846</v>
      </c>
      <c r="B375" s="34" t="s">
        <v>1178</v>
      </c>
      <c r="C375" s="51">
        <v>0.52</v>
      </c>
    </row>
    <row r="376" spans="1:3" x14ac:dyDescent="0.35">
      <c r="A376" s="31" t="s">
        <v>2847</v>
      </c>
      <c r="B376" s="32" t="s">
        <v>2848</v>
      </c>
      <c r="C376" s="19">
        <f>C377</f>
        <v>0.41</v>
      </c>
    </row>
    <row r="377" spans="1:3" x14ac:dyDescent="0.35">
      <c r="A377" s="33" t="s">
        <v>2849</v>
      </c>
      <c r="B377" s="34" t="s">
        <v>1179</v>
      </c>
      <c r="C377" s="51">
        <v>0.41</v>
      </c>
    </row>
    <row r="378" spans="1:3" x14ac:dyDescent="0.35">
      <c r="A378" s="31" t="s">
        <v>2850</v>
      </c>
      <c r="B378" s="32" t="s">
        <v>2851</v>
      </c>
      <c r="C378" s="19">
        <f>AVERAGE(C379:C380)</f>
        <v>0.24</v>
      </c>
    </row>
    <row r="379" spans="1:3" x14ac:dyDescent="0.35">
      <c r="A379" s="33" t="s">
        <v>2852</v>
      </c>
      <c r="B379" s="34" t="s">
        <v>2853</v>
      </c>
      <c r="C379" s="51">
        <v>0.24</v>
      </c>
    </row>
    <row r="380" spans="1:3" x14ac:dyDescent="0.35">
      <c r="A380" s="33" t="s">
        <v>2854</v>
      </c>
      <c r="B380" s="34" t="s">
        <v>2855</v>
      </c>
      <c r="C380" s="51">
        <v>0.24</v>
      </c>
    </row>
    <row r="381" spans="1:3" x14ac:dyDescent="0.35">
      <c r="A381" s="31" t="s">
        <v>2856</v>
      </c>
      <c r="B381" s="32" t="s">
        <v>2857</v>
      </c>
      <c r="C381" s="53">
        <f>AVERAGE(C383:C390,C392:C393,C395:C402,C404:C405)</f>
        <v>0.14499999999999996</v>
      </c>
    </row>
    <row r="382" spans="1:3" x14ac:dyDescent="0.35">
      <c r="A382" s="31" t="s">
        <v>2858</v>
      </c>
      <c r="B382" s="32" t="s">
        <v>2859</v>
      </c>
      <c r="C382" s="19">
        <f>AVERAGE(C383:C390)</f>
        <v>0.12</v>
      </c>
    </row>
    <row r="383" spans="1:3" x14ac:dyDescent="0.35">
      <c r="A383" s="33" t="s">
        <v>2860</v>
      </c>
      <c r="B383" s="34" t="s">
        <v>1182</v>
      </c>
      <c r="C383" s="51">
        <v>0.12</v>
      </c>
    </row>
    <row r="384" spans="1:3" x14ac:dyDescent="0.35">
      <c r="A384" s="33" t="s">
        <v>2861</v>
      </c>
      <c r="B384" s="34" t="s">
        <v>1183</v>
      </c>
      <c r="C384" s="51">
        <v>0.12</v>
      </c>
    </row>
    <row r="385" spans="1:3" x14ac:dyDescent="0.35">
      <c r="A385" s="33" t="s">
        <v>2862</v>
      </c>
      <c r="B385" s="34" t="s">
        <v>1184</v>
      </c>
      <c r="C385" s="51">
        <v>0.12</v>
      </c>
    </row>
    <row r="386" spans="1:3" x14ac:dyDescent="0.35">
      <c r="A386" s="33" t="s">
        <v>2863</v>
      </c>
      <c r="B386" s="34" t="s">
        <v>1185</v>
      </c>
      <c r="C386" s="51">
        <v>0.12</v>
      </c>
    </row>
    <row r="387" spans="1:3" x14ac:dyDescent="0.35">
      <c r="A387" s="33" t="s">
        <v>2864</v>
      </c>
      <c r="B387" s="34" t="s">
        <v>1186</v>
      </c>
      <c r="C387" s="51">
        <v>0.12</v>
      </c>
    </row>
    <row r="388" spans="1:3" x14ac:dyDescent="0.35">
      <c r="A388" s="33" t="s">
        <v>2865</v>
      </c>
      <c r="B388" s="34" t="s">
        <v>1187</v>
      </c>
      <c r="C388" s="51">
        <v>0.12</v>
      </c>
    </row>
    <row r="389" spans="1:3" x14ac:dyDescent="0.35">
      <c r="A389" s="33" t="s">
        <v>2866</v>
      </c>
      <c r="B389" s="34" t="s">
        <v>1188</v>
      </c>
      <c r="C389" s="51">
        <v>0.12</v>
      </c>
    </row>
    <row r="390" spans="1:3" x14ac:dyDescent="0.35">
      <c r="A390" s="33" t="s">
        <v>2867</v>
      </c>
      <c r="B390" s="34" t="s">
        <v>1189</v>
      </c>
      <c r="C390" s="51">
        <v>0.12</v>
      </c>
    </row>
    <row r="391" spans="1:3" x14ac:dyDescent="0.35">
      <c r="A391" s="31" t="s">
        <v>2868</v>
      </c>
      <c r="B391" s="32" t="s">
        <v>2869</v>
      </c>
      <c r="C391" s="19">
        <f>AVERAGE(C392:C393)</f>
        <v>0.12</v>
      </c>
    </row>
    <row r="392" spans="1:3" x14ac:dyDescent="0.35">
      <c r="A392" s="33" t="s">
        <v>2870</v>
      </c>
      <c r="B392" s="34" t="s">
        <v>1190</v>
      </c>
      <c r="C392" s="51">
        <v>0.12</v>
      </c>
    </row>
    <row r="393" spans="1:3" x14ac:dyDescent="0.35">
      <c r="A393" s="33" t="s">
        <v>2871</v>
      </c>
      <c r="B393" s="34" t="s">
        <v>1191</v>
      </c>
      <c r="C393" s="51">
        <v>0.12</v>
      </c>
    </row>
    <row r="394" spans="1:3" x14ac:dyDescent="0.35">
      <c r="A394" s="31" t="s">
        <v>2872</v>
      </c>
      <c r="B394" s="32" t="s">
        <v>2873</v>
      </c>
      <c r="C394" s="19">
        <f>AVERAGE(C395:C402)</f>
        <v>0.16999999999999998</v>
      </c>
    </row>
    <row r="395" spans="1:3" x14ac:dyDescent="0.35">
      <c r="A395" s="33" t="s">
        <v>2874</v>
      </c>
      <c r="B395" s="34" t="s">
        <v>2875</v>
      </c>
      <c r="C395" s="51">
        <v>0.17</v>
      </c>
    </row>
    <row r="396" spans="1:3" x14ac:dyDescent="0.35">
      <c r="A396" s="33" t="s">
        <v>2876</v>
      </c>
      <c r="B396" s="34" t="s">
        <v>2877</v>
      </c>
      <c r="C396" s="51">
        <v>0.17</v>
      </c>
    </row>
    <row r="397" spans="1:3" x14ac:dyDescent="0.35">
      <c r="A397" s="33" t="s">
        <v>2878</v>
      </c>
      <c r="B397" s="34" t="s">
        <v>2879</v>
      </c>
      <c r="C397" s="51">
        <v>0.17</v>
      </c>
    </row>
    <row r="398" spans="1:3" x14ac:dyDescent="0.35">
      <c r="A398" s="33" t="s">
        <v>2880</v>
      </c>
      <c r="B398" s="34" t="s">
        <v>2881</v>
      </c>
      <c r="C398" s="51">
        <v>0.17</v>
      </c>
    </row>
    <row r="399" spans="1:3" x14ac:dyDescent="0.35">
      <c r="A399" s="33" t="s">
        <v>2882</v>
      </c>
      <c r="B399" s="34" t="s">
        <v>2883</v>
      </c>
      <c r="C399" s="51">
        <v>0.17</v>
      </c>
    </row>
    <row r="400" spans="1:3" x14ac:dyDescent="0.35">
      <c r="A400" s="33" t="s">
        <v>2884</v>
      </c>
      <c r="B400" s="34" t="s">
        <v>2885</v>
      </c>
      <c r="C400" s="51">
        <v>0.17</v>
      </c>
    </row>
    <row r="401" spans="1:3" x14ac:dyDescent="0.35">
      <c r="A401" s="33" t="s">
        <v>2886</v>
      </c>
      <c r="B401" s="34" t="s">
        <v>2887</v>
      </c>
      <c r="C401" s="51">
        <v>0.17</v>
      </c>
    </row>
    <row r="402" spans="1:3" x14ac:dyDescent="0.35">
      <c r="A402" s="33" t="s">
        <v>2888</v>
      </c>
      <c r="B402" s="34" t="s">
        <v>2889</v>
      </c>
      <c r="C402" s="51">
        <v>0.17</v>
      </c>
    </row>
    <row r="403" spans="1:3" x14ac:dyDescent="0.35">
      <c r="A403" s="31" t="s">
        <v>2890</v>
      </c>
      <c r="B403" s="32" t="s">
        <v>2891</v>
      </c>
      <c r="C403" s="19">
        <f>AVERAGE(C404:C405)</f>
        <v>0.17</v>
      </c>
    </row>
    <row r="404" spans="1:3" x14ac:dyDescent="0.35">
      <c r="A404" s="33" t="s">
        <v>2892</v>
      </c>
      <c r="B404" s="34" t="s">
        <v>2893</v>
      </c>
      <c r="C404" s="51">
        <v>0.17</v>
      </c>
    </row>
    <row r="405" spans="1:3" x14ac:dyDescent="0.35">
      <c r="A405" s="33" t="s">
        <v>2894</v>
      </c>
      <c r="B405" s="34" t="s">
        <v>2895</v>
      </c>
      <c r="C405" s="51">
        <v>0.17</v>
      </c>
    </row>
    <row r="406" spans="1:3" x14ac:dyDescent="0.35">
      <c r="A406" s="31" t="s">
        <v>2896</v>
      </c>
      <c r="B406" s="32" t="s">
        <v>2897</v>
      </c>
      <c r="C406" s="53">
        <f>AVERAGE(C408:C411,C413:C416)</f>
        <v>0.13250000000000001</v>
      </c>
    </row>
    <row r="407" spans="1:3" x14ac:dyDescent="0.35">
      <c r="A407" s="31" t="s">
        <v>2898</v>
      </c>
      <c r="B407" s="32" t="s">
        <v>2899</v>
      </c>
      <c r="C407" s="19">
        <f>AVERAGE(C408:C411)</f>
        <v>0.14000000000000001</v>
      </c>
    </row>
    <row r="408" spans="1:3" x14ac:dyDescent="0.35">
      <c r="A408" s="33" t="s">
        <v>2900</v>
      </c>
      <c r="B408" s="34" t="s">
        <v>1202</v>
      </c>
      <c r="C408" s="51">
        <v>0.14000000000000001</v>
      </c>
    </row>
    <row r="409" spans="1:3" x14ac:dyDescent="0.35">
      <c r="A409" s="33" t="s">
        <v>2901</v>
      </c>
      <c r="B409" s="34" t="s">
        <v>1203</v>
      </c>
      <c r="C409" s="51">
        <v>0.14000000000000001</v>
      </c>
    </row>
    <row r="410" spans="1:3" x14ac:dyDescent="0.35">
      <c r="A410" s="33" t="s">
        <v>2902</v>
      </c>
      <c r="B410" s="34" t="s">
        <v>1204</v>
      </c>
      <c r="C410" s="51">
        <v>0.14000000000000001</v>
      </c>
    </row>
    <row r="411" spans="1:3" x14ac:dyDescent="0.35">
      <c r="A411" s="33" t="s">
        <v>2903</v>
      </c>
      <c r="B411" s="34" t="s">
        <v>1205</v>
      </c>
      <c r="C411" s="51">
        <v>0.14000000000000001</v>
      </c>
    </row>
    <row r="412" spans="1:3" x14ac:dyDescent="0.35">
      <c r="A412" s="31" t="s">
        <v>2904</v>
      </c>
      <c r="B412" s="32" t="s">
        <v>1206</v>
      </c>
      <c r="C412" s="53">
        <f>AVERAGE(C413:C416)</f>
        <v>0.125</v>
      </c>
    </row>
    <row r="413" spans="1:3" x14ac:dyDescent="0.35">
      <c r="A413" s="33" t="s">
        <v>2905</v>
      </c>
      <c r="B413" s="34" t="s">
        <v>1206</v>
      </c>
      <c r="C413" s="51">
        <v>0.14000000000000001</v>
      </c>
    </row>
    <row r="414" spans="1:3" x14ac:dyDescent="0.35">
      <c r="A414" s="33" t="s">
        <v>2906</v>
      </c>
      <c r="B414" s="34" t="s">
        <v>1207</v>
      </c>
      <c r="C414" s="51">
        <v>0.11</v>
      </c>
    </row>
    <row r="415" spans="1:3" x14ac:dyDescent="0.35">
      <c r="A415" s="33" t="s">
        <v>2907</v>
      </c>
      <c r="B415" s="34" t="s">
        <v>1208</v>
      </c>
      <c r="C415" s="51">
        <v>0.11</v>
      </c>
    </row>
    <row r="416" spans="1:3" x14ac:dyDescent="0.35">
      <c r="A416" s="33" t="s">
        <v>2908</v>
      </c>
      <c r="B416" s="34" t="s">
        <v>1209</v>
      </c>
      <c r="C416" s="51">
        <v>0.14000000000000001</v>
      </c>
    </row>
    <row r="417" spans="1:3" x14ac:dyDescent="0.35">
      <c r="A417" s="31" t="s">
        <v>740</v>
      </c>
      <c r="B417" s="32" t="s">
        <v>741</v>
      </c>
      <c r="C417" s="53">
        <f>AVERAGE(C420:C421,C423:C431,C434:C435,C438,C440:C441)</f>
        <v>0.42562499999999998</v>
      </c>
    </row>
    <row r="418" spans="1:3" x14ac:dyDescent="0.35">
      <c r="A418" s="31" t="s">
        <v>2909</v>
      </c>
      <c r="B418" s="32" t="s">
        <v>2910</v>
      </c>
      <c r="C418" s="53">
        <f>AVERAGE(C420:C421,C423:C431)</f>
        <v>0.52181818181818174</v>
      </c>
    </row>
    <row r="419" spans="1:3" x14ac:dyDescent="0.35">
      <c r="A419" s="31" t="s">
        <v>2911</v>
      </c>
      <c r="B419" s="32" t="s">
        <v>2912</v>
      </c>
      <c r="C419" s="19">
        <f>AVERAGE(C420:C421)</f>
        <v>0.39</v>
      </c>
    </row>
    <row r="420" spans="1:3" x14ac:dyDescent="0.35">
      <c r="A420" s="33" t="s">
        <v>2913</v>
      </c>
      <c r="B420" s="34" t="s">
        <v>2914</v>
      </c>
      <c r="C420" s="51">
        <v>0.5</v>
      </c>
    </row>
    <row r="421" spans="1:3" x14ac:dyDescent="0.35">
      <c r="A421" s="33" t="s">
        <v>2915</v>
      </c>
      <c r="B421" s="34" t="s">
        <v>1213</v>
      </c>
      <c r="C421" s="51">
        <v>0.28000000000000003</v>
      </c>
    </row>
    <row r="422" spans="1:3" x14ac:dyDescent="0.35">
      <c r="A422" s="31" t="s">
        <v>2916</v>
      </c>
      <c r="B422" s="32" t="s">
        <v>2917</v>
      </c>
      <c r="C422" s="53">
        <f>AVERAGE(C423:C431)</f>
        <v>0.55111111111111111</v>
      </c>
    </row>
    <row r="423" spans="1:3" x14ac:dyDescent="0.35">
      <c r="A423" s="33" t="s">
        <v>2918</v>
      </c>
      <c r="B423" s="34" t="s">
        <v>1214</v>
      </c>
      <c r="C423" s="51">
        <v>0.73</v>
      </c>
    </row>
    <row r="424" spans="1:3" x14ac:dyDescent="0.35">
      <c r="A424" s="33" t="s">
        <v>2919</v>
      </c>
      <c r="B424" s="34" t="s">
        <v>1215</v>
      </c>
      <c r="C424" s="51">
        <v>1.2</v>
      </c>
    </row>
    <row r="425" spans="1:3" x14ac:dyDescent="0.35">
      <c r="A425" s="33" t="s">
        <v>2920</v>
      </c>
      <c r="B425" s="34" t="s">
        <v>1216</v>
      </c>
      <c r="C425" s="51">
        <v>0.9</v>
      </c>
    </row>
    <row r="426" spans="1:3" x14ac:dyDescent="0.35">
      <c r="A426" s="33" t="s">
        <v>2921</v>
      </c>
      <c r="B426" s="34" t="s">
        <v>1217</v>
      </c>
      <c r="C426" s="51">
        <v>0.5</v>
      </c>
    </row>
    <row r="427" spans="1:3" x14ac:dyDescent="0.35">
      <c r="A427" s="33" t="s">
        <v>2922</v>
      </c>
      <c r="B427" s="34" t="s">
        <v>1218</v>
      </c>
      <c r="C427" s="51">
        <v>0.5</v>
      </c>
    </row>
    <row r="428" spans="1:3" x14ac:dyDescent="0.35">
      <c r="A428" s="33" t="s">
        <v>2923</v>
      </c>
      <c r="B428" s="34" t="s">
        <v>1219</v>
      </c>
      <c r="C428" s="51">
        <v>0.4</v>
      </c>
    </row>
    <row r="429" spans="1:3" x14ac:dyDescent="0.35">
      <c r="A429" s="33" t="s">
        <v>2924</v>
      </c>
      <c r="B429" s="34" t="s">
        <v>1220</v>
      </c>
      <c r="C429" s="51">
        <v>0.13</v>
      </c>
    </row>
    <row r="430" spans="1:3" x14ac:dyDescent="0.35">
      <c r="A430" s="33" t="s">
        <v>2925</v>
      </c>
      <c r="B430" s="34" t="s">
        <v>2926</v>
      </c>
      <c r="C430" s="51">
        <v>0.28999999999999998</v>
      </c>
    </row>
    <row r="431" spans="1:3" x14ac:dyDescent="0.35">
      <c r="A431" s="33" t="s">
        <v>2927</v>
      </c>
      <c r="B431" s="34" t="s">
        <v>1222</v>
      </c>
      <c r="C431" s="51">
        <v>0.31</v>
      </c>
    </row>
    <row r="432" spans="1:3" x14ac:dyDescent="0.35">
      <c r="A432" s="31" t="s">
        <v>2928</v>
      </c>
      <c r="B432" s="32" t="s">
        <v>2929</v>
      </c>
      <c r="C432" s="53">
        <f>AVERAGE(C434:C435)</f>
        <v>0.315</v>
      </c>
    </row>
    <row r="433" spans="1:3" x14ac:dyDescent="0.35">
      <c r="A433" s="31" t="s">
        <v>2930</v>
      </c>
      <c r="B433" s="32" t="s">
        <v>2931</v>
      </c>
      <c r="C433" s="53">
        <f>AVERAGE(C434:C435)</f>
        <v>0.315</v>
      </c>
    </row>
    <row r="434" spans="1:3" x14ac:dyDescent="0.35">
      <c r="A434" s="33" t="s">
        <v>2932</v>
      </c>
      <c r="B434" s="34" t="s">
        <v>2933</v>
      </c>
      <c r="C434" s="51">
        <v>0.28999999999999998</v>
      </c>
    </row>
    <row r="435" spans="1:3" x14ac:dyDescent="0.35">
      <c r="A435" s="33" t="s">
        <v>2934</v>
      </c>
      <c r="B435" s="34" t="s">
        <v>1224</v>
      </c>
      <c r="C435" s="51">
        <v>0.34</v>
      </c>
    </row>
    <row r="436" spans="1:3" x14ac:dyDescent="0.35">
      <c r="A436" s="31" t="s">
        <v>2935</v>
      </c>
      <c r="B436" s="32" t="s">
        <v>2936</v>
      </c>
      <c r="C436" s="53">
        <f>AVERAGE(C438,C440:C441)</f>
        <v>0.1466666666666667</v>
      </c>
    </row>
    <row r="437" spans="1:3" x14ac:dyDescent="0.35">
      <c r="A437" s="31" t="s">
        <v>2937</v>
      </c>
      <c r="B437" s="32" t="s">
        <v>2938</v>
      </c>
      <c r="C437" s="19">
        <f>AVERAGE(C438)</f>
        <v>0.16</v>
      </c>
    </row>
    <row r="438" spans="1:3" x14ac:dyDescent="0.35">
      <c r="A438" s="33" t="s">
        <v>2939</v>
      </c>
      <c r="B438" s="34" t="s">
        <v>1225</v>
      </c>
      <c r="C438" s="51">
        <v>0.16</v>
      </c>
    </row>
    <row r="439" spans="1:3" x14ac:dyDescent="0.35">
      <c r="A439" s="31" t="s">
        <v>2940</v>
      </c>
      <c r="B439" s="32" t="s">
        <v>2941</v>
      </c>
      <c r="C439" s="19">
        <f>AVERAGE(C440:C441)</f>
        <v>0.14000000000000001</v>
      </c>
    </row>
    <row r="440" spans="1:3" x14ac:dyDescent="0.35">
      <c r="A440" s="33" t="s">
        <v>2942</v>
      </c>
      <c r="B440" s="34" t="s">
        <v>2943</v>
      </c>
      <c r="C440" s="51">
        <v>0.12</v>
      </c>
    </row>
    <row r="441" spans="1:3" x14ac:dyDescent="0.35">
      <c r="A441" s="33" t="s">
        <v>2944</v>
      </c>
      <c r="B441" s="34" t="s">
        <v>1227</v>
      </c>
      <c r="C441" s="51">
        <v>0.16</v>
      </c>
    </row>
    <row r="442" spans="1:3" x14ac:dyDescent="0.35">
      <c r="A442" s="31" t="s">
        <v>2945</v>
      </c>
      <c r="B442" s="32" t="s">
        <v>2946</v>
      </c>
      <c r="C442" s="53">
        <f>AVERAGE(C445:C447,C449:C452,C454:C457,C459,C462:C465,C467:C472,C474:C476,C478:C480,C482,C484:C489,C491:C493,C496:C503,C505:C509,C511:C517,C519:C524,C526:C527,C530:C531,C533,C536:C537,C539:C540,C542)</f>
        <v>0.11770270270270271</v>
      </c>
    </row>
    <row r="443" spans="1:3" x14ac:dyDescent="0.35">
      <c r="A443" s="31" t="s">
        <v>2947</v>
      </c>
      <c r="B443" s="32" t="s">
        <v>2948</v>
      </c>
      <c r="C443" s="19">
        <f>AVERAGE(C445:C447,C449:C452,C454:C457,C459)</f>
        <v>7.0000000000000021E-2</v>
      </c>
    </row>
    <row r="444" spans="1:3" x14ac:dyDescent="0.35">
      <c r="A444" s="31" t="s">
        <v>2949</v>
      </c>
      <c r="B444" s="32" t="s">
        <v>2950</v>
      </c>
      <c r="C444" s="19">
        <f>AVERAGE(C445:C447)</f>
        <v>7.0000000000000007E-2</v>
      </c>
    </row>
    <row r="445" spans="1:3" x14ac:dyDescent="0.35">
      <c r="A445" s="33" t="s">
        <v>2951</v>
      </c>
      <c r="B445" s="34" t="s">
        <v>1228</v>
      </c>
      <c r="C445" s="51">
        <v>7.0000000000000007E-2</v>
      </c>
    </row>
    <row r="446" spans="1:3" x14ac:dyDescent="0.35">
      <c r="A446" s="33" t="s">
        <v>2952</v>
      </c>
      <c r="B446" s="34" t="s">
        <v>1229</v>
      </c>
      <c r="C446" s="51">
        <v>7.0000000000000007E-2</v>
      </c>
    </row>
    <row r="447" spans="1:3" x14ac:dyDescent="0.35">
      <c r="A447" s="33" t="s">
        <v>2953</v>
      </c>
      <c r="B447" s="34" t="s">
        <v>1230</v>
      </c>
      <c r="C447" s="51">
        <v>7.0000000000000007E-2</v>
      </c>
    </row>
    <row r="448" spans="1:3" x14ac:dyDescent="0.35">
      <c r="A448" s="31" t="s">
        <v>2954</v>
      </c>
      <c r="B448" s="32" t="s">
        <v>2955</v>
      </c>
      <c r="C448" s="19">
        <f>AVERAGE(C449:C452)</f>
        <v>7.0000000000000007E-2</v>
      </c>
    </row>
    <row r="449" spans="1:3" x14ac:dyDescent="0.35">
      <c r="A449" s="33" t="s">
        <v>2956</v>
      </c>
      <c r="B449" s="34" t="s">
        <v>1231</v>
      </c>
      <c r="C449" s="51">
        <v>7.0000000000000007E-2</v>
      </c>
    </row>
    <row r="450" spans="1:3" x14ac:dyDescent="0.35">
      <c r="A450" s="33" t="s">
        <v>2957</v>
      </c>
      <c r="B450" s="34" t="s">
        <v>1232</v>
      </c>
      <c r="C450" s="51">
        <v>7.0000000000000007E-2</v>
      </c>
    </row>
    <row r="451" spans="1:3" x14ac:dyDescent="0.35">
      <c r="A451" s="33" t="s">
        <v>2958</v>
      </c>
      <c r="B451" s="34" t="s">
        <v>1233</v>
      </c>
      <c r="C451" s="51">
        <v>7.0000000000000007E-2</v>
      </c>
    </row>
    <row r="452" spans="1:3" x14ac:dyDescent="0.35">
      <c r="A452" s="33" t="s">
        <v>2959</v>
      </c>
      <c r="B452" s="34" t="s">
        <v>1234</v>
      </c>
      <c r="C452" s="51">
        <v>7.0000000000000007E-2</v>
      </c>
    </row>
    <row r="453" spans="1:3" x14ac:dyDescent="0.35">
      <c r="A453" s="31" t="s">
        <v>2960</v>
      </c>
      <c r="B453" s="32" t="s">
        <v>2961</v>
      </c>
      <c r="C453" s="19">
        <f>AVERAGE(C454:C457)</f>
        <v>7.0000000000000007E-2</v>
      </c>
    </row>
    <row r="454" spans="1:3" x14ac:dyDescent="0.35">
      <c r="A454" s="33" t="s">
        <v>2962</v>
      </c>
      <c r="B454" s="34" t="s">
        <v>1235</v>
      </c>
      <c r="C454" s="51">
        <v>7.0000000000000007E-2</v>
      </c>
    </row>
    <row r="455" spans="1:3" x14ac:dyDescent="0.35">
      <c r="A455" s="33" t="s">
        <v>2963</v>
      </c>
      <c r="B455" s="34" t="s">
        <v>1236</v>
      </c>
      <c r="C455" s="51">
        <v>7.0000000000000007E-2</v>
      </c>
    </row>
    <row r="456" spans="1:3" x14ac:dyDescent="0.35">
      <c r="A456" s="33" t="s">
        <v>2964</v>
      </c>
      <c r="B456" s="34" t="s">
        <v>1237</v>
      </c>
      <c r="C456" s="51">
        <v>7.0000000000000007E-2</v>
      </c>
    </row>
    <row r="457" spans="1:3" x14ac:dyDescent="0.35">
      <c r="A457" s="33" t="s">
        <v>2965</v>
      </c>
      <c r="B457" s="34" t="s">
        <v>1238</v>
      </c>
      <c r="C457" s="51">
        <v>7.0000000000000007E-2</v>
      </c>
    </row>
    <row r="458" spans="1:3" x14ac:dyDescent="0.35">
      <c r="A458" s="31" t="s">
        <v>2966</v>
      </c>
      <c r="B458" s="32" t="s">
        <v>1239</v>
      </c>
      <c r="C458" s="19">
        <f>C459</f>
        <v>7.0000000000000007E-2</v>
      </c>
    </row>
    <row r="459" spans="1:3" x14ac:dyDescent="0.35">
      <c r="A459" s="33" t="s">
        <v>2967</v>
      </c>
      <c r="B459" s="34" t="s">
        <v>1239</v>
      </c>
      <c r="C459" s="51">
        <v>7.0000000000000007E-2</v>
      </c>
    </row>
    <row r="460" spans="1:3" x14ac:dyDescent="0.35">
      <c r="A460" s="31" t="s">
        <v>813</v>
      </c>
      <c r="B460" s="32" t="s">
        <v>814</v>
      </c>
      <c r="C460" s="53">
        <f>AVERAGE(C462:C465,C467:C472,C474:C476,C478:C480,C482,C484:C489,C491:C493)</f>
        <v>0.10730769230769227</v>
      </c>
    </row>
    <row r="461" spans="1:3" x14ac:dyDescent="0.35">
      <c r="A461" s="31" t="s">
        <v>2968</v>
      </c>
      <c r="B461" s="32" t="s">
        <v>2969</v>
      </c>
      <c r="C461" s="53">
        <f>AVERAGE(C462:C465)</f>
        <v>9.5000000000000001E-2</v>
      </c>
    </row>
    <row r="462" spans="1:3" x14ac:dyDescent="0.35">
      <c r="A462" s="33" t="s">
        <v>2970</v>
      </c>
      <c r="B462" s="34" t="s">
        <v>1240</v>
      </c>
      <c r="C462" s="51">
        <v>0.09</v>
      </c>
    </row>
    <row r="463" spans="1:3" x14ac:dyDescent="0.35">
      <c r="A463" s="33" t="s">
        <v>2971</v>
      </c>
      <c r="B463" s="34" t="s">
        <v>1241</v>
      </c>
      <c r="C463" s="51">
        <v>0.11</v>
      </c>
    </row>
    <row r="464" spans="1:3" x14ac:dyDescent="0.35">
      <c r="A464" s="33" t="s">
        <v>2972</v>
      </c>
      <c r="B464" s="34" t="s">
        <v>1242</v>
      </c>
      <c r="C464" s="51">
        <v>0.09</v>
      </c>
    </row>
    <row r="465" spans="1:3" x14ac:dyDescent="0.35">
      <c r="A465" s="33" t="s">
        <v>2973</v>
      </c>
      <c r="B465" s="34" t="s">
        <v>2974</v>
      </c>
      <c r="C465" s="51">
        <v>0.09</v>
      </c>
    </row>
    <row r="466" spans="1:3" x14ac:dyDescent="0.35">
      <c r="A466" s="31" t="s">
        <v>2975</v>
      </c>
      <c r="B466" s="32" t="s">
        <v>2976</v>
      </c>
      <c r="C466" s="19">
        <f>AVERAGE(C467:C472)</f>
        <v>8.9999999999999983E-2</v>
      </c>
    </row>
    <row r="467" spans="1:3" x14ac:dyDescent="0.35">
      <c r="A467" s="33" t="s">
        <v>2977</v>
      </c>
      <c r="B467" s="34" t="s">
        <v>1244</v>
      </c>
      <c r="C467" s="51">
        <v>0.09</v>
      </c>
    </row>
    <row r="468" spans="1:3" x14ac:dyDescent="0.35">
      <c r="A468" s="33" t="s">
        <v>2978</v>
      </c>
      <c r="B468" s="34" t="s">
        <v>2979</v>
      </c>
      <c r="C468" s="51">
        <v>0.09</v>
      </c>
    </row>
    <row r="469" spans="1:3" x14ac:dyDescent="0.35">
      <c r="A469" s="33" t="s">
        <v>2980</v>
      </c>
      <c r="B469" s="34" t="s">
        <v>1246</v>
      </c>
      <c r="C469" s="51">
        <v>0.09</v>
      </c>
    </row>
    <row r="470" spans="1:3" x14ac:dyDescent="0.35">
      <c r="A470" s="33" t="s">
        <v>2981</v>
      </c>
      <c r="B470" s="34" t="s">
        <v>2982</v>
      </c>
      <c r="C470" s="51">
        <v>0.09</v>
      </c>
    </row>
    <row r="471" spans="1:3" x14ac:dyDescent="0.35">
      <c r="A471" s="33" t="s">
        <v>2983</v>
      </c>
      <c r="B471" s="34" t="s">
        <v>1248</v>
      </c>
      <c r="C471" s="51">
        <v>0.09</v>
      </c>
    </row>
    <row r="472" spans="1:3" x14ac:dyDescent="0.35">
      <c r="A472" s="33" t="s">
        <v>2984</v>
      </c>
      <c r="B472" s="34" t="s">
        <v>1249</v>
      </c>
      <c r="C472" s="51">
        <v>0.09</v>
      </c>
    </row>
    <row r="473" spans="1:3" x14ac:dyDescent="0.35">
      <c r="A473" s="31" t="s">
        <v>2985</v>
      </c>
      <c r="B473" s="32" t="s">
        <v>2986</v>
      </c>
      <c r="C473" s="19">
        <f>AVERAGE(C474:C476)</f>
        <v>0.15</v>
      </c>
    </row>
    <row r="474" spans="1:3" x14ac:dyDescent="0.35">
      <c r="A474" s="33" t="s">
        <v>2987</v>
      </c>
      <c r="B474" s="34" t="s">
        <v>1250</v>
      </c>
      <c r="C474" s="51">
        <v>0.15</v>
      </c>
    </row>
    <row r="475" spans="1:3" x14ac:dyDescent="0.35">
      <c r="A475" s="33" t="s">
        <v>2988</v>
      </c>
      <c r="B475" s="34" t="s">
        <v>1251</v>
      </c>
      <c r="C475" s="51">
        <v>0.15</v>
      </c>
    </row>
    <row r="476" spans="1:3" x14ac:dyDescent="0.35">
      <c r="A476" s="37" t="s">
        <v>2989</v>
      </c>
      <c r="B476" s="38" t="s">
        <v>1252</v>
      </c>
      <c r="C476" s="51">
        <v>0.15</v>
      </c>
    </row>
    <row r="477" spans="1:3" x14ac:dyDescent="0.35">
      <c r="A477" s="31" t="s">
        <v>2990</v>
      </c>
      <c r="B477" s="32" t="s">
        <v>2991</v>
      </c>
      <c r="C477" s="19">
        <f>AVERAGE(C478:C480)</f>
        <v>0.08</v>
      </c>
    </row>
    <row r="478" spans="1:3" x14ac:dyDescent="0.35">
      <c r="A478" s="33" t="s">
        <v>2992</v>
      </c>
      <c r="B478" s="34" t="s">
        <v>1253</v>
      </c>
      <c r="C478" s="51">
        <v>0.08</v>
      </c>
    </row>
    <row r="479" spans="1:3" x14ac:dyDescent="0.35">
      <c r="A479" s="33" t="s">
        <v>2993</v>
      </c>
      <c r="B479" s="34" t="s">
        <v>2994</v>
      </c>
      <c r="C479" s="51">
        <v>0.08</v>
      </c>
    </row>
    <row r="480" spans="1:3" x14ac:dyDescent="0.35">
      <c r="A480" s="33" t="s">
        <v>2995</v>
      </c>
      <c r="B480" s="34" t="s">
        <v>2996</v>
      </c>
      <c r="C480" s="51">
        <v>0.08</v>
      </c>
    </row>
    <row r="481" spans="1:3" x14ac:dyDescent="0.35">
      <c r="A481" s="31" t="s">
        <v>2997</v>
      </c>
      <c r="B481" s="32" t="s">
        <v>2998</v>
      </c>
      <c r="C481" s="19">
        <f>C482</f>
        <v>0.26</v>
      </c>
    </row>
    <row r="482" spans="1:3" x14ac:dyDescent="0.35">
      <c r="A482" s="33" t="s">
        <v>2999</v>
      </c>
      <c r="B482" s="34" t="s">
        <v>1256</v>
      </c>
      <c r="C482" s="51">
        <v>0.26</v>
      </c>
    </row>
    <row r="483" spans="1:3" x14ac:dyDescent="0.35">
      <c r="A483" s="31" t="s">
        <v>3000</v>
      </c>
      <c r="B483" s="32" t="s">
        <v>3001</v>
      </c>
      <c r="C483" s="19">
        <f>AVERAGE(C484:C489)</f>
        <v>0.11</v>
      </c>
    </row>
    <row r="484" spans="1:3" x14ac:dyDescent="0.35">
      <c r="A484" s="33" t="s">
        <v>3002</v>
      </c>
      <c r="B484" s="34" t="s">
        <v>1257</v>
      </c>
      <c r="C484" s="51">
        <v>0.11</v>
      </c>
    </row>
    <row r="485" spans="1:3" x14ac:dyDescent="0.35">
      <c r="A485" s="33" t="s">
        <v>3003</v>
      </c>
      <c r="B485" s="34" t="s">
        <v>1258</v>
      </c>
      <c r="C485" s="51">
        <v>0.11</v>
      </c>
    </row>
    <row r="486" spans="1:3" x14ac:dyDescent="0.35">
      <c r="A486" s="33" t="s">
        <v>3004</v>
      </c>
      <c r="B486" s="34" t="s">
        <v>1259</v>
      </c>
      <c r="C486" s="51">
        <v>0.11</v>
      </c>
    </row>
    <row r="487" spans="1:3" x14ac:dyDescent="0.35">
      <c r="A487" s="33" t="s">
        <v>3005</v>
      </c>
      <c r="B487" s="34" t="s">
        <v>1260</v>
      </c>
      <c r="C487" s="51">
        <v>0.11</v>
      </c>
    </row>
    <row r="488" spans="1:3" x14ac:dyDescent="0.35">
      <c r="A488" s="33" t="s">
        <v>3006</v>
      </c>
      <c r="B488" s="34" t="s">
        <v>1261</v>
      </c>
      <c r="C488" s="51">
        <v>0.11</v>
      </c>
    </row>
    <row r="489" spans="1:3" x14ac:dyDescent="0.35">
      <c r="A489" s="33" t="s">
        <v>3007</v>
      </c>
      <c r="B489" s="34" t="s">
        <v>1262</v>
      </c>
      <c r="C489" s="51">
        <v>0.11</v>
      </c>
    </row>
    <row r="490" spans="1:3" x14ac:dyDescent="0.35">
      <c r="A490" s="31" t="s">
        <v>3008</v>
      </c>
      <c r="B490" s="32" t="s">
        <v>3009</v>
      </c>
      <c r="C490" s="53">
        <f>AVERAGE(C491:C493)</f>
        <v>8.666666666666667E-2</v>
      </c>
    </row>
    <row r="491" spans="1:3" x14ac:dyDescent="0.35">
      <c r="A491" s="33" t="s">
        <v>3010</v>
      </c>
      <c r="B491" s="34" t="s">
        <v>1263</v>
      </c>
      <c r="C491" s="51">
        <v>0.08</v>
      </c>
    </row>
    <row r="492" spans="1:3" x14ac:dyDescent="0.35">
      <c r="A492" s="33" t="s">
        <v>3011</v>
      </c>
      <c r="B492" s="34" t="s">
        <v>1264</v>
      </c>
      <c r="C492" s="51">
        <v>0.09</v>
      </c>
    </row>
    <row r="493" spans="1:3" x14ac:dyDescent="0.35">
      <c r="A493" s="33" t="s">
        <v>3012</v>
      </c>
      <c r="B493" s="34" t="s">
        <v>1265</v>
      </c>
      <c r="C493" s="51">
        <v>0.09</v>
      </c>
    </row>
    <row r="494" spans="1:3" x14ac:dyDescent="0.35">
      <c r="A494" s="31" t="s">
        <v>780</v>
      </c>
      <c r="B494" s="32" t="s">
        <v>781</v>
      </c>
      <c r="C494" s="53">
        <f>AVERAGE(C496:C503,C505:C509,C511:C517,C519:C524,C526:C527)</f>
        <v>0.14571428571428571</v>
      </c>
    </row>
    <row r="495" spans="1:3" x14ac:dyDescent="0.35">
      <c r="A495" s="31" t="s">
        <v>3013</v>
      </c>
      <c r="B495" s="32" t="s">
        <v>3014</v>
      </c>
      <c r="C495" s="19">
        <f>AVERAGE(C496:C503)</f>
        <v>0.14000000000000001</v>
      </c>
    </row>
    <row r="496" spans="1:3" x14ac:dyDescent="0.35">
      <c r="A496" s="33" t="s">
        <v>3015</v>
      </c>
      <c r="B496" s="34" t="s">
        <v>1266</v>
      </c>
      <c r="C496" s="51">
        <v>0.14000000000000001</v>
      </c>
    </row>
    <row r="497" spans="1:3" x14ac:dyDescent="0.35">
      <c r="A497" s="33" t="s">
        <v>3016</v>
      </c>
      <c r="B497" s="34" t="s">
        <v>1267</v>
      </c>
      <c r="C497" s="51">
        <v>0.14000000000000001</v>
      </c>
    </row>
    <row r="498" spans="1:3" x14ac:dyDescent="0.35">
      <c r="A498" s="33" t="s">
        <v>3017</v>
      </c>
      <c r="B498" s="34" t="s">
        <v>1268</v>
      </c>
      <c r="C498" s="51">
        <v>0.14000000000000001</v>
      </c>
    </row>
    <row r="499" spans="1:3" x14ac:dyDescent="0.35">
      <c r="A499" s="33" t="s">
        <v>3018</v>
      </c>
      <c r="B499" s="34" t="s">
        <v>1269</v>
      </c>
      <c r="C499" s="51">
        <v>0.14000000000000001</v>
      </c>
    </row>
    <row r="500" spans="1:3" x14ac:dyDescent="0.35">
      <c r="A500" s="33" t="s">
        <v>3019</v>
      </c>
      <c r="B500" s="34" t="s">
        <v>3020</v>
      </c>
      <c r="C500" s="51">
        <v>0.14000000000000001</v>
      </c>
    </row>
    <row r="501" spans="1:3" x14ac:dyDescent="0.35">
      <c r="A501" s="33" t="s">
        <v>3021</v>
      </c>
      <c r="B501" s="34" t="s">
        <v>1271</v>
      </c>
      <c r="C501" s="51">
        <v>0.14000000000000001</v>
      </c>
    </row>
    <row r="502" spans="1:3" x14ac:dyDescent="0.35">
      <c r="A502" s="33" t="s">
        <v>3022</v>
      </c>
      <c r="B502" s="34" t="s">
        <v>1272</v>
      </c>
      <c r="C502" s="51">
        <v>0.14000000000000001</v>
      </c>
    </row>
    <row r="503" spans="1:3" x14ac:dyDescent="0.35">
      <c r="A503" s="33" t="s">
        <v>3023</v>
      </c>
      <c r="B503" s="34" t="s">
        <v>1273</v>
      </c>
      <c r="C503" s="51">
        <v>0.14000000000000001</v>
      </c>
    </row>
    <row r="504" spans="1:3" x14ac:dyDescent="0.35">
      <c r="A504" s="31" t="s">
        <v>3024</v>
      </c>
      <c r="B504" s="32" t="s">
        <v>3025</v>
      </c>
      <c r="C504" s="19">
        <f>AVERAGE(C505:C509)</f>
        <v>0.14000000000000001</v>
      </c>
    </row>
    <row r="505" spans="1:3" x14ac:dyDescent="0.35">
      <c r="A505" s="33" t="s">
        <v>3026</v>
      </c>
      <c r="B505" s="34" t="s">
        <v>3027</v>
      </c>
      <c r="C505" s="51">
        <v>0.14000000000000001</v>
      </c>
    </row>
    <row r="506" spans="1:3" x14ac:dyDescent="0.35">
      <c r="A506" s="33" t="s">
        <v>3028</v>
      </c>
      <c r="B506" s="34" t="s">
        <v>1275</v>
      </c>
      <c r="C506" s="51">
        <v>0.14000000000000001</v>
      </c>
    </row>
    <row r="507" spans="1:3" x14ac:dyDescent="0.35">
      <c r="A507" s="33" t="s">
        <v>3029</v>
      </c>
      <c r="B507" s="34" t="s">
        <v>1276</v>
      </c>
      <c r="C507" s="51">
        <v>0.14000000000000001</v>
      </c>
    </row>
    <row r="508" spans="1:3" x14ac:dyDescent="0.35">
      <c r="A508" s="33" t="s">
        <v>3030</v>
      </c>
      <c r="B508" s="34" t="s">
        <v>1277</v>
      </c>
      <c r="C508" s="51">
        <v>0.14000000000000001</v>
      </c>
    </row>
    <row r="509" spans="1:3" x14ac:dyDescent="0.35">
      <c r="A509" s="33" t="s">
        <v>3031</v>
      </c>
      <c r="B509" s="34" t="s">
        <v>1278</v>
      </c>
      <c r="C509" s="51">
        <v>0.14000000000000001</v>
      </c>
    </row>
    <row r="510" spans="1:3" x14ac:dyDescent="0.35">
      <c r="A510" s="31" t="s">
        <v>3032</v>
      </c>
      <c r="B510" s="32" t="s">
        <v>3033</v>
      </c>
      <c r="C510" s="53">
        <f>AVERAGE(C511:C517)</f>
        <v>7.8571428571428556E-2</v>
      </c>
    </row>
    <row r="511" spans="1:3" x14ac:dyDescent="0.35">
      <c r="A511" s="33" t="s">
        <v>3034</v>
      </c>
      <c r="B511" s="34" t="s">
        <v>1279</v>
      </c>
      <c r="C511" s="51">
        <v>7.0000000000000007E-2</v>
      </c>
    </row>
    <row r="512" spans="1:3" x14ac:dyDescent="0.35">
      <c r="A512" s="33" t="s">
        <v>3035</v>
      </c>
      <c r="B512" s="34" t="s">
        <v>1280</v>
      </c>
      <c r="C512" s="51">
        <v>7.0000000000000007E-2</v>
      </c>
    </row>
    <row r="513" spans="1:3" x14ac:dyDescent="0.35">
      <c r="A513" s="33" t="s">
        <v>3036</v>
      </c>
      <c r="B513" s="34" t="s">
        <v>1281</v>
      </c>
      <c r="C513" s="51">
        <v>7.0000000000000007E-2</v>
      </c>
    </row>
    <row r="514" spans="1:3" x14ac:dyDescent="0.35">
      <c r="A514" s="33" t="s">
        <v>3037</v>
      </c>
      <c r="B514" s="34" t="s">
        <v>1282</v>
      </c>
      <c r="C514" s="51">
        <v>7.0000000000000007E-2</v>
      </c>
    </row>
    <row r="515" spans="1:3" x14ac:dyDescent="0.35">
      <c r="A515" s="33" t="s">
        <v>3038</v>
      </c>
      <c r="B515" s="34" t="s">
        <v>1283</v>
      </c>
      <c r="C515" s="51">
        <v>0.09</v>
      </c>
    </row>
    <row r="516" spans="1:3" x14ac:dyDescent="0.35">
      <c r="A516" s="33" t="s">
        <v>3039</v>
      </c>
      <c r="B516" s="34" t="s">
        <v>1284</v>
      </c>
      <c r="C516" s="51">
        <v>0.09</v>
      </c>
    </row>
    <row r="517" spans="1:3" x14ac:dyDescent="0.35">
      <c r="A517" s="33" t="s">
        <v>3040</v>
      </c>
      <c r="B517" s="34" t="s">
        <v>1285</v>
      </c>
      <c r="C517" s="51">
        <v>0.09</v>
      </c>
    </row>
    <row r="518" spans="1:3" x14ac:dyDescent="0.35">
      <c r="A518" s="31" t="s">
        <v>3041</v>
      </c>
      <c r="B518" s="32" t="s">
        <v>3042</v>
      </c>
      <c r="C518" s="53">
        <f>AVERAGE(C519:C524)</f>
        <v>0.24166666666666667</v>
      </c>
    </row>
    <row r="519" spans="1:3" x14ac:dyDescent="0.35">
      <c r="A519" s="33" t="s">
        <v>3043</v>
      </c>
      <c r="B519" s="34" t="s">
        <v>3044</v>
      </c>
      <c r="C519" s="51">
        <v>0.23</v>
      </c>
    </row>
    <row r="520" spans="1:3" x14ac:dyDescent="0.35">
      <c r="A520" s="33" t="s">
        <v>3045</v>
      </c>
      <c r="B520" s="34" t="s">
        <v>1287</v>
      </c>
      <c r="C520" s="51">
        <v>0.3</v>
      </c>
    </row>
    <row r="521" spans="1:3" x14ac:dyDescent="0.35">
      <c r="A521" s="33" t="s">
        <v>3046</v>
      </c>
      <c r="B521" s="34" t="s">
        <v>1288</v>
      </c>
      <c r="C521" s="51">
        <v>0.23</v>
      </c>
    </row>
    <row r="522" spans="1:3" x14ac:dyDescent="0.35">
      <c r="A522" s="33" t="s">
        <v>3047</v>
      </c>
      <c r="B522" s="34" t="s">
        <v>1289</v>
      </c>
      <c r="C522" s="51">
        <v>0.23</v>
      </c>
    </row>
    <row r="523" spans="1:3" x14ac:dyDescent="0.35">
      <c r="A523" s="33" t="s">
        <v>3048</v>
      </c>
      <c r="B523" s="34" t="s">
        <v>1290</v>
      </c>
      <c r="C523" s="51">
        <v>0.23</v>
      </c>
    </row>
    <row r="524" spans="1:3" x14ac:dyDescent="0.35">
      <c r="A524" s="33" t="s">
        <v>3049</v>
      </c>
      <c r="B524" s="34" t="s">
        <v>1291</v>
      </c>
      <c r="C524" s="51">
        <v>0.23</v>
      </c>
    </row>
    <row r="525" spans="1:3" x14ac:dyDescent="0.35">
      <c r="A525" s="31" t="s">
        <v>3050</v>
      </c>
      <c r="B525" s="32" t="s">
        <v>3051</v>
      </c>
      <c r="C525" s="19">
        <f>AVERAGE(C526:C527)</f>
        <v>0.13</v>
      </c>
    </row>
    <row r="526" spans="1:3" x14ac:dyDescent="0.35">
      <c r="A526" s="33" t="s">
        <v>3052</v>
      </c>
      <c r="B526" s="34" t="s">
        <v>1292</v>
      </c>
      <c r="C526" s="51">
        <v>0.13</v>
      </c>
    </row>
    <row r="527" spans="1:3" x14ac:dyDescent="0.35">
      <c r="A527" s="33" t="s">
        <v>3053</v>
      </c>
      <c r="B527" s="34" t="s">
        <v>1293</v>
      </c>
      <c r="C527" s="51">
        <v>0.13</v>
      </c>
    </row>
    <row r="528" spans="1:3" x14ac:dyDescent="0.35">
      <c r="A528" s="31" t="s">
        <v>3054</v>
      </c>
      <c r="B528" s="32" t="s">
        <v>3055</v>
      </c>
      <c r="C528" s="19">
        <f>AVERAGE(C530:C531,C533)</f>
        <v>0.10000000000000002</v>
      </c>
    </row>
    <row r="529" spans="1:3" x14ac:dyDescent="0.35">
      <c r="A529" s="31" t="s">
        <v>3056</v>
      </c>
      <c r="B529" s="32" t="s">
        <v>3057</v>
      </c>
      <c r="C529" s="19">
        <f>AVERAGE(C530:C531)</f>
        <v>0.1</v>
      </c>
    </row>
    <row r="530" spans="1:3" x14ac:dyDescent="0.35">
      <c r="A530" s="33" t="s">
        <v>3058</v>
      </c>
      <c r="B530" s="34" t="s">
        <v>1294</v>
      </c>
      <c r="C530" s="51">
        <v>0.1</v>
      </c>
    </row>
    <row r="531" spans="1:3" x14ac:dyDescent="0.35">
      <c r="A531" s="33" t="s">
        <v>3059</v>
      </c>
      <c r="B531" s="34" t="s">
        <v>1295</v>
      </c>
      <c r="C531" s="51">
        <v>0.1</v>
      </c>
    </row>
    <row r="532" spans="1:3" x14ac:dyDescent="0.35">
      <c r="A532" s="31" t="s">
        <v>3060</v>
      </c>
      <c r="B532" s="32" t="s">
        <v>3061</v>
      </c>
      <c r="C532" s="19">
        <f>C533</f>
        <v>0.1</v>
      </c>
    </row>
    <row r="533" spans="1:3" x14ac:dyDescent="0.35">
      <c r="A533" s="33" t="s">
        <v>3062</v>
      </c>
      <c r="B533" s="34" t="s">
        <v>1296</v>
      </c>
      <c r="C533" s="51">
        <v>0.1</v>
      </c>
    </row>
    <row r="534" spans="1:3" x14ac:dyDescent="0.35">
      <c r="A534" s="31" t="s">
        <v>3063</v>
      </c>
      <c r="B534" s="32" t="s">
        <v>3064</v>
      </c>
      <c r="C534" s="19">
        <f>AVERAGE(C536:C537,C539:C540,C542)</f>
        <v>0.14000000000000001</v>
      </c>
    </row>
    <row r="535" spans="1:3" x14ac:dyDescent="0.35">
      <c r="A535" s="31" t="s">
        <v>3065</v>
      </c>
      <c r="B535" s="32" t="s">
        <v>3066</v>
      </c>
      <c r="C535" s="19">
        <f>AVERAGE(C536:C537)</f>
        <v>0.14000000000000001</v>
      </c>
    </row>
    <row r="536" spans="1:3" x14ac:dyDescent="0.35">
      <c r="A536" s="33" t="s">
        <v>3067</v>
      </c>
      <c r="B536" s="39" t="s">
        <v>1297</v>
      </c>
      <c r="C536" s="51">
        <v>0.14000000000000001</v>
      </c>
    </row>
    <row r="537" spans="1:3" x14ac:dyDescent="0.35">
      <c r="A537" s="33" t="s">
        <v>3068</v>
      </c>
      <c r="B537" s="34" t="s">
        <v>1298</v>
      </c>
      <c r="C537" s="51">
        <v>0.14000000000000001</v>
      </c>
    </row>
    <row r="538" spans="1:3" x14ac:dyDescent="0.35">
      <c r="A538" s="31" t="s">
        <v>3069</v>
      </c>
      <c r="B538" s="32" t="s">
        <v>3070</v>
      </c>
      <c r="C538" s="19">
        <f>AVERAGE(C539:C540)</f>
        <v>0.14000000000000001</v>
      </c>
    </row>
    <row r="539" spans="1:3" x14ac:dyDescent="0.35">
      <c r="A539" s="33" t="s">
        <v>3071</v>
      </c>
      <c r="B539" s="34" t="s">
        <v>1299</v>
      </c>
      <c r="C539" s="51">
        <v>0.14000000000000001</v>
      </c>
    </row>
    <row r="540" spans="1:3" x14ac:dyDescent="0.35">
      <c r="A540" s="33" t="s">
        <v>3072</v>
      </c>
      <c r="B540" s="34" t="s">
        <v>1300</v>
      </c>
      <c r="C540" s="51">
        <v>0.14000000000000001</v>
      </c>
    </row>
    <row r="541" spans="1:3" x14ac:dyDescent="0.35">
      <c r="A541" s="31" t="s">
        <v>3073</v>
      </c>
      <c r="B541" s="32" t="s">
        <v>1301</v>
      </c>
      <c r="C541" s="19">
        <f>AVERAGE(C542)</f>
        <v>0.14000000000000001</v>
      </c>
    </row>
    <row r="542" spans="1:3" x14ac:dyDescent="0.35">
      <c r="A542" s="33" t="s">
        <v>3074</v>
      </c>
      <c r="B542" s="34" t="s">
        <v>3075</v>
      </c>
      <c r="C542" s="51">
        <v>0.14000000000000001</v>
      </c>
    </row>
    <row r="543" spans="1:3" x14ac:dyDescent="0.35">
      <c r="A543" s="31" t="s">
        <v>744</v>
      </c>
      <c r="B543" s="32" t="s">
        <v>745</v>
      </c>
      <c r="C543" s="53">
        <f>AVERAGE(C546:C548,C550,C553:C555,C557:C559,C562:C567,C569:C573,C576:C579,C581:C582)</f>
        <v>0.52479999999999993</v>
      </c>
    </row>
    <row r="544" spans="1:3" x14ac:dyDescent="0.35">
      <c r="A544" s="31" t="s">
        <v>3076</v>
      </c>
      <c r="B544" s="32" t="s">
        <v>3077</v>
      </c>
      <c r="C544" s="53">
        <f>AVERAGE(C546:C548,C550)</f>
        <v>0.5575</v>
      </c>
    </row>
    <row r="545" spans="1:3" x14ac:dyDescent="0.35">
      <c r="A545" s="31" t="s">
        <v>134</v>
      </c>
      <c r="B545" s="32" t="s">
        <v>135</v>
      </c>
      <c r="C545" s="53">
        <f>AVERAGE(C546:C548)</f>
        <v>0.6366666666666666</v>
      </c>
    </row>
    <row r="546" spans="1:3" x14ac:dyDescent="0.35">
      <c r="A546" s="33" t="s">
        <v>3078</v>
      </c>
      <c r="B546" s="34" t="s">
        <v>1302</v>
      </c>
      <c r="C546" s="51">
        <v>0.71</v>
      </c>
    </row>
    <row r="547" spans="1:3" x14ac:dyDescent="0.35">
      <c r="A547" s="33" t="s">
        <v>284</v>
      </c>
      <c r="B547" s="34" t="s">
        <v>285</v>
      </c>
      <c r="C547" s="51">
        <v>0.71</v>
      </c>
    </row>
    <row r="548" spans="1:3" x14ac:dyDescent="0.35">
      <c r="A548" s="33" t="s">
        <v>3079</v>
      </c>
      <c r="B548" s="34" t="s">
        <v>1304</v>
      </c>
      <c r="C548" s="51">
        <v>0.49</v>
      </c>
    </row>
    <row r="549" spans="1:3" x14ac:dyDescent="0.35">
      <c r="A549" s="31" t="s">
        <v>3080</v>
      </c>
      <c r="B549" s="32" t="s">
        <v>3081</v>
      </c>
      <c r="C549" s="19">
        <f>AVERAGE(C550)</f>
        <v>0.32</v>
      </c>
    </row>
    <row r="550" spans="1:3" x14ac:dyDescent="0.35">
      <c r="A550" s="33" t="s">
        <v>3082</v>
      </c>
      <c r="B550" s="34" t="s">
        <v>1305</v>
      </c>
      <c r="C550" s="51">
        <v>0.32</v>
      </c>
    </row>
    <row r="551" spans="1:3" x14ac:dyDescent="0.35">
      <c r="A551" s="31" t="s">
        <v>748</v>
      </c>
      <c r="B551" s="32" t="s">
        <v>749</v>
      </c>
      <c r="C551" s="53">
        <f>AVERAGE(C552:C555,C557:C559)</f>
        <v>0.20699999999999999</v>
      </c>
    </row>
    <row r="552" spans="1:3" x14ac:dyDescent="0.35">
      <c r="A552" s="31" t="s">
        <v>3083</v>
      </c>
      <c r="B552" s="32" t="s">
        <v>3084</v>
      </c>
      <c r="C552" s="53">
        <f>AVERAGE(C553:C555)</f>
        <v>0.22500000000000001</v>
      </c>
    </row>
    <row r="553" spans="1:3" x14ac:dyDescent="0.35">
      <c r="A553" s="33" t="s">
        <v>3085</v>
      </c>
      <c r="B553" s="34" t="s">
        <v>1306</v>
      </c>
      <c r="C553" s="51">
        <v>0.18</v>
      </c>
    </row>
    <row r="554" spans="1:3" x14ac:dyDescent="0.35">
      <c r="A554" s="33" t="s">
        <v>3086</v>
      </c>
      <c r="B554" s="34" t="s">
        <v>1307</v>
      </c>
      <c r="C554" s="51">
        <v>0.27</v>
      </c>
    </row>
    <row r="555" spans="1:3" x14ac:dyDescent="0.35">
      <c r="A555" s="35" t="s">
        <v>3087</v>
      </c>
      <c r="B555" s="40" t="s">
        <v>3088</v>
      </c>
    </row>
    <row r="556" spans="1:3" x14ac:dyDescent="0.35">
      <c r="A556" s="31" t="s">
        <v>3089</v>
      </c>
      <c r="B556" s="32" t="s">
        <v>3090</v>
      </c>
      <c r="C556" s="19">
        <f>AVERAGE(C557:C559)</f>
        <v>0.18</v>
      </c>
    </row>
    <row r="557" spans="1:3" x14ac:dyDescent="0.35">
      <c r="A557" s="33" t="s">
        <v>3091</v>
      </c>
      <c r="B557" s="34" t="s">
        <v>1309</v>
      </c>
      <c r="C557" s="51">
        <v>0.18</v>
      </c>
    </row>
    <row r="558" spans="1:3" x14ac:dyDescent="0.35">
      <c r="A558" s="33" t="s">
        <v>3092</v>
      </c>
      <c r="B558" s="34" t="s">
        <v>1310</v>
      </c>
      <c r="C558" s="51">
        <v>0.18</v>
      </c>
    </row>
    <row r="559" spans="1:3" x14ac:dyDescent="0.35">
      <c r="A559" s="35" t="s">
        <v>3093</v>
      </c>
      <c r="B559" s="36" t="s">
        <v>3094</v>
      </c>
    </row>
    <row r="560" spans="1:3" x14ac:dyDescent="0.35">
      <c r="A560" s="31" t="s">
        <v>3095</v>
      </c>
      <c r="B560" s="32" t="s">
        <v>3096</v>
      </c>
      <c r="C560" s="53">
        <f>AVERAGE(C562:C567,C569:C573)</f>
        <v>0.68272727272727252</v>
      </c>
    </row>
    <row r="561" spans="1:3" x14ac:dyDescent="0.35">
      <c r="A561" s="31" t="s">
        <v>3097</v>
      </c>
      <c r="B561" s="32" t="s">
        <v>3098</v>
      </c>
      <c r="C561" s="53">
        <f>AVERAGE(C562:C567)</f>
        <v>0.67666666666666664</v>
      </c>
    </row>
    <row r="562" spans="1:3" x14ac:dyDescent="0.35">
      <c r="A562" s="33" t="s">
        <v>3099</v>
      </c>
      <c r="B562" s="34" t="s">
        <v>1311</v>
      </c>
      <c r="C562" s="51">
        <v>0.87</v>
      </c>
    </row>
    <row r="563" spans="1:3" x14ac:dyDescent="0.35">
      <c r="A563" s="33" t="s">
        <v>3100</v>
      </c>
      <c r="B563" s="34" t="s">
        <v>1314</v>
      </c>
      <c r="C563" s="51">
        <v>1.2</v>
      </c>
    </row>
    <row r="564" spans="1:3" x14ac:dyDescent="0.35">
      <c r="A564" s="33" t="s">
        <v>3101</v>
      </c>
      <c r="B564" s="34" t="s">
        <v>1315</v>
      </c>
      <c r="C564" s="51">
        <v>0.9</v>
      </c>
    </row>
    <row r="565" spans="1:3" x14ac:dyDescent="0.35">
      <c r="A565" s="33" t="s">
        <v>3102</v>
      </c>
      <c r="B565" s="34" t="s">
        <v>1316</v>
      </c>
      <c r="C565" s="51">
        <v>0.73</v>
      </c>
    </row>
    <row r="566" spans="1:3" x14ac:dyDescent="0.35">
      <c r="A566" s="33" t="s">
        <v>756</v>
      </c>
      <c r="B566" s="34" t="s">
        <v>757</v>
      </c>
      <c r="C566" s="51">
        <v>0.18</v>
      </c>
    </row>
    <row r="567" spans="1:3" x14ac:dyDescent="0.35">
      <c r="A567" s="33" t="s">
        <v>3103</v>
      </c>
      <c r="B567" s="34" t="s">
        <v>1318</v>
      </c>
      <c r="C567" s="51">
        <v>0.18</v>
      </c>
    </row>
    <row r="568" spans="1:3" x14ac:dyDescent="0.35">
      <c r="A568" s="31" t="s">
        <v>3104</v>
      </c>
      <c r="B568" s="32" t="s">
        <v>3105</v>
      </c>
      <c r="C568" s="19">
        <f>AVERAGE(C569:C573)</f>
        <v>0.69</v>
      </c>
    </row>
    <row r="569" spans="1:3" x14ac:dyDescent="0.35">
      <c r="A569" s="33" t="s">
        <v>3106</v>
      </c>
      <c r="B569" s="34" t="s">
        <v>1319</v>
      </c>
      <c r="C569" s="51">
        <v>0.69</v>
      </c>
    </row>
    <row r="570" spans="1:3" x14ac:dyDescent="0.35">
      <c r="A570" s="33" t="s">
        <v>3107</v>
      </c>
      <c r="B570" s="34" t="s">
        <v>1320</v>
      </c>
      <c r="C570" s="51">
        <v>0.69</v>
      </c>
    </row>
    <row r="571" spans="1:3" x14ac:dyDescent="0.35">
      <c r="A571" s="33" t="s">
        <v>3108</v>
      </c>
      <c r="B571" s="34" t="s">
        <v>1321</v>
      </c>
      <c r="C571" s="51">
        <v>0.69</v>
      </c>
    </row>
    <row r="572" spans="1:3" x14ac:dyDescent="0.35">
      <c r="A572" s="33" t="s">
        <v>3109</v>
      </c>
      <c r="B572" s="34" t="s">
        <v>1322</v>
      </c>
      <c r="C572" s="51">
        <v>0.69</v>
      </c>
    </row>
    <row r="573" spans="1:3" x14ac:dyDescent="0.35">
      <c r="A573" s="33" t="s">
        <v>3110</v>
      </c>
      <c r="B573" s="34" t="s">
        <v>1323</v>
      </c>
      <c r="C573" s="51">
        <v>0.69</v>
      </c>
    </row>
    <row r="574" spans="1:3" x14ac:dyDescent="0.35">
      <c r="A574" s="31" t="s">
        <v>3111</v>
      </c>
      <c r="B574" s="32" t="s">
        <v>3112</v>
      </c>
      <c r="C574" s="53">
        <f>AVERAGE(C576:C579,C581:C582)</f>
        <v>0.4283333333333334</v>
      </c>
    </row>
    <row r="575" spans="1:3" x14ac:dyDescent="0.35">
      <c r="A575" s="31" t="s">
        <v>752</v>
      </c>
      <c r="B575" s="32" t="s">
        <v>753</v>
      </c>
      <c r="C575" s="53">
        <f>AVERAGE(C576:C579)</f>
        <v>0.4375</v>
      </c>
    </row>
    <row r="576" spans="1:3" x14ac:dyDescent="0.35">
      <c r="A576" s="33" t="s">
        <v>3113</v>
      </c>
      <c r="B576" s="34" t="s">
        <v>1324</v>
      </c>
      <c r="C576" s="51">
        <v>0.41</v>
      </c>
    </row>
    <row r="577" spans="1:3" x14ac:dyDescent="0.35">
      <c r="A577" s="33" t="s">
        <v>3114</v>
      </c>
      <c r="B577" s="34" t="s">
        <v>1325</v>
      </c>
      <c r="C577" s="51">
        <v>0.41</v>
      </c>
    </row>
    <row r="578" spans="1:3" x14ac:dyDescent="0.35">
      <c r="A578" s="33" t="s">
        <v>3115</v>
      </c>
      <c r="B578" s="34" t="s">
        <v>1326</v>
      </c>
      <c r="C578" s="51">
        <v>0.41</v>
      </c>
    </row>
    <row r="579" spans="1:3" x14ac:dyDescent="0.35">
      <c r="A579" s="33" t="s">
        <v>3116</v>
      </c>
      <c r="B579" s="34" t="s">
        <v>1327</v>
      </c>
      <c r="C579" s="51">
        <v>0.52</v>
      </c>
    </row>
    <row r="580" spans="1:3" x14ac:dyDescent="0.35">
      <c r="A580" s="31" t="s">
        <v>3117</v>
      </c>
      <c r="B580" s="32" t="s">
        <v>3118</v>
      </c>
      <c r="C580" s="19">
        <f>AVERAGE(C581:C582)</f>
        <v>0.41</v>
      </c>
    </row>
    <row r="581" spans="1:3" x14ac:dyDescent="0.35">
      <c r="A581" s="33" t="s">
        <v>3119</v>
      </c>
      <c r="B581" s="34" t="s">
        <v>1328</v>
      </c>
      <c r="C581" s="51">
        <v>0.41</v>
      </c>
    </row>
    <row r="582" spans="1:3" x14ac:dyDescent="0.35">
      <c r="A582" s="33" t="s">
        <v>3120</v>
      </c>
      <c r="B582" s="34" t="s">
        <v>1329</v>
      </c>
      <c r="C582" s="51">
        <v>0.41</v>
      </c>
    </row>
    <row r="583" spans="1:3" x14ac:dyDescent="0.35">
      <c r="A583" s="31" t="s">
        <v>27</v>
      </c>
      <c r="B583" s="32" t="s">
        <v>28</v>
      </c>
      <c r="C583" s="53">
        <f>AVERAGE(C586:C594,C596:C604,C606,C608,C610,C612:C616,C618,C621:C624,C626:C628,C630,C633:C635)</f>
        <v>0.41763157894736852</v>
      </c>
    </row>
    <row r="584" spans="1:3" x14ac:dyDescent="0.35">
      <c r="A584" s="31" t="s">
        <v>31</v>
      </c>
      <c r="B584" s="32" t="s">
        <v>32</v>
      </c>
      <c r="C584" s="53">
        <f>AVERAGE(C586:C594,C596:C604,C606,C608,C610,C612:C616,C618)</f>
        <v>0.42962962962962969</v>
      </c>
    </row>
    <row r="585" spans="1:3" x14ac:dyDescent="0.35">
      <c r="A585" s="31" t="s">
        <v>42</v>
      </c>
      <c r="B585" s="32" t="s">
        <v>43</v>
      </c>
      <c r="C585" s="53">
        <f>AVERAGE(C586:C594)</f>
        <v>0.34555555555555556</v>
      </c>
    </row>
    <row r="586" spans="1:3" x14ac:dyDescent="0.35">
      <c r="A586" s="33" t="s">
        <v>3121</v>
      </c>
      <c r="B586" s="34" t="s">
        <v>1330</v>
      </c>
      <c r="C586" s="51">
        <v>0.67</v>
      </c>
    </row>
    <row r="587" spans="1:3" x14ac:dyDescent="0.35">
      <c r="A587" s="33" t="s">
        <v>3122</v>
      </c>
      <c r="B587" s="34" t="s">
        <v>1333</v>
      </c>
      <c r="C587" s="51">
        <v>0.22</v>
      </c>
    </row>
    <row r="588" spans="1:3" x14ac:dyDescent="0.35">
      <c r="A588" s="33" t="s">
        <v>3123</v>
      </c>
      <c r="B588" s="34" t="s">
        <v>1334</v>
      </c>
      <c r="C588" s="51">
        <v>0.39</v>
      </c>
    </row>
    <row r="589" spans="1:3" x14ac:dyDescent="0.35">
      <c r="A589" s="33" t="s">
        <v>3124</v>
      </c>
      <c r="B589" s="34" t="s">
        <v>1335</v>
      </c>
      <c r="C589" s="51">
        <v>0.17</v>
      </c>
    </row>
    <row r="590" spans="1:3" x14ac:dyDescent="0.35">
      <c r="A590" s="33" t="s">
        <v>3125</v>
      </c>
      <c r="B590" s="34" t="s">
        <v>1336</v>
      </c>
      <c r="C590" s="51">
        <v>0.47</v>
      </c>
    </row>
    <row r="591" spans="1:3" x14ac:dyDescent="0.35">
      <c r="A591" s="33" t="s">
        <v>3126</v>
      </c>
      <c r="B591" s="34" t="s">
        <v>1337</v>
      </c>
      <c r="C591" s="51">
        <v>7.0000000000000007E-2</v>
      </c>
    </row>
    <row r="592" spans="1:3" x14ac:dyDescent="0.35">
      <c r="A592" s="33" t="s">
        <v>3127</v>
      </c>
      <c r="B592" s="34" t="s">
        <v>1338</v>
      </c>
      <c r="C592" s="51">
        <v>0.45</v>
      </c>
    </row>
    <row r="593" spans="1:3" x14ac:dyDescent="0.35">
      <c r="A593" s="33" t="s">
        <v>3128</v>
      </c>
      <c r="B593" s="34" t="s">
        <v>1339</v>
      </c>
      <c r="C593" s="51">
        <v>0.32</v>
      </c>
    </row>
    <row r="594" spans="1:3" x14ac:dyDescent="0.35">
      <c r="A594" s="33" t="s">
        <v>3129</v>
      </c>
      <c r="B594" s="34" t="s">
        <v>1340</v>
      </c>
      <c r="C594" s="51">
        <v>0.35</v>
      </c>
    </row>
    <row r="595" spans="1:3" x14ac:dyDescent="0.35">
      <c r="A595" s="31" t="s">
        <v>35</v>
      </c>
      <c r="B595" s="32" t="s">
        <v>36</v>
      </c>
      <c r="C595" s="53">
        <f>AVERAGE(C596:C604)</f>
        <v>0.36555555555555558</v>
      </c>
    </row>
    <row r="596" spans="1:3" x14ac:dyDescent="0.35">
      <c r="A596" s="33" t="s">
        <v>3130</v>
      </c>
      <c r="B596" s="34" t="s">
        <v>1341</v>
      </c>
      <c r="C596" s="51">
        <v>0.31</v>
      </c>
    </row>
    <row r="597" spans="1:3" x14ac:dyDescent="0.35">
      <c r="A597" s="33" t="s">
        <v>3131</v>
      </c>
      <c r="B597" s="34" t="s">
        <v>1342</v>
      </c>
      <c r="C597" s="51">
        <v>0.1</v>
      </c>
    </row>
    <row r="598" spans="1:3" x14ac:dyDescent="0.35">
      <c r="A598" s="33" t="s">
        <v>3132</v>
      </c>
      <c r="B598" s="34" t="s">
        <v>1343</v>
      </c>
      <c r="C598" s="51">
        <v>0.18</v>
      </c>
    </row>
    <row r="599" spans="1:3" x14ac:dyDescent="0.35">
      <c r="A599" s="33" t="s">
        <v>39</v>
      </c>
      <c r="B599" s="34" t="s">
        <v>40</v>
      </c>
      <c r="C599" s="51">
        <v>0.08</v>
      </c>
    </row>
    <row r="600" spans="1:3" x14ac:dyDescent="0.35">
      <c r="A600" s="33" t="s">
        <v>3133</v>
      </c>
      <c r="B600" s="34" t="s">
        <v>1344</v>
      </c>
      <c r="C600" s="51">
        <v>0.14000000000000001</v>
      </c>
    </row>
    <row r="601" spans="1:3" x14ac:dyDescent="0.35">
      <c r="A601" s="33" t="s">
        <v>3134</v>
      </c>
      <c r="B601" s="34" t="s">
        <v>1345</v>
      </c>
      <c r="C601" s="51">
        <v>2.1</v>
      </c>
    </row>
    <row r="602" spans="1:3" x14ac:dyDescent="0.35">
      <c r="A602" s="33" t="s">
        <v>3135</v>
      </c>
      <c r="B602" s="34" t="s">
        <v>1347</v>
      </c>
      <c r="C602" s="51">
        <v>0.12</v>
      </c>
    </row>
    <row r="603" spans="1:3" x14ac:dyDescent="0.35">
      <c r="A603" s="33" t="s">
        <v>3136</v>
      </c>
      <c r="B603" s="34" t="s">
        <v>1348</v>
      </c>
      <c r="C603" s="51">
        <v>0.11</v>
      </c>
    </row>
    <row r="604" spans="1:3" x14ac:dyDescent="0.35">
      <c r="A604" s="33" t="s">
        <v>3137</v>
      </c>
      <c r="B604" s="34" t="s">
        <v>1349</v>
      </c>
      <c r="C604" s="51">
        <v>0.15</v>
      </c>
    </row>
    <row r="605" spans="1:3" x14ac:dyDescent="0.35">
      <c r="A605" s="31" t="s">
        <v>3138</v>
      </c>
      <c r="B605" s="32" t="s">
        <v>3139</v>
      </c>
      <c r="C605" s="19">
        <f>C606</f>
        <v>0.15</v>
      </c>
    </row>
    <row r="606" spans="1:3" x14ac:dyDescent="0.35">
      <c r="A606" s="33" t="s">
        <v>3140</v>
      </c>
      <c r="B606" s="34" t="s">
        <v>1350</v>
      </c>
      <c r="C606" s="51">
        <v>0.15</v>
      </c>
    </row>
    <row r="607" spans="1:3" x14ac:dyDescent="0.35">
      <c r="A607" s="31" t="s">
        <v>3141</v>
      </c>
      <c r="B607" s="32" t="s">
        <v>1351</v>
      </c>
      <c r="C607" s="19">
        <f>C608</f>
        <v>2.1</v>
      </c>
    </row>
    <row r="608" spans="1:3" x14ac:dyDescent="0.35">
      <c r="A608" s="33" t="s">
        <v>3142</v>
      </c>
      <c r="B608" s="34" t="s">
        <v>3143</v>
      </c>
      <c r="C608" s="51">
        <v>2.1</v>
      </c>
    </row>
    <row r="609" spans="1:3" x14ac:dyDescent="0.35">
      <c r="A609" s="31" t="s">
        <v>3144</v>
      </c>
      <c r="B609" s="32" t="s">
        <v>3145</v>
      </c>
      <c r="C609" s="19">
        <f>C610</f>
        <v>0.18</v>
      </c>
    </row>
    <row r="610" spans="1:3" x14ac:dyDescent="0.35">
      <c r="A610" s="33" t="s">
        <v>3146</v>
      </c>
      <c r="B610" s="34" t="s">
        <v>3147</v>
      </c>
      <c r="C610" s="51">
        <v>0.18</v>
      </c>
    </row>
    <row r="611" spans="1:3" x14ac:dyDescent="0.35">
      <c r="A611" s="31" t="s">
        <v>3148</v>
      </c>
      <c r="B611" s="32" t="s">
        <v>3149</v>
      </c>
      <c r="C611" s="53">
        <f>AVERAGE(C612:C616)</f>
        <v>0.51800000000000002</v>
      </c>
    </row>
    <row r="612" spans="1:3" x14ac:dyDescent="0.35">
      <c r="A612" s="33" t="s">
        <v>3150</v>
      </c>
      <c r="B612" s="34" t="s">
        <v>1353</v>
      </c>
      <c r="C612" s="51">
        <v>0.42</v>
      </c>
    </row>
    <row r="613" spans="1:3" x14ac:dyDescent="0.35">
      <c r="A613" s="33" t="s">
        <v>3151</v>
      </c>
      <c r="B613" s="34" t="s">
        <v>1354</v>
      </c>
      <c r="C613" s="51">
        <v>0.37</v>
      </c>
    </row>
    <row r="614" spans="1:3" x14ac:dyDescent="0.35">
      <c r="A614" s="33" t="s">
        <v>3152</v>
      </c>
      <c r="B614" s="34" t="s">
        <v>1355</v>
      </c>
      <c r="C614" s="51">
        <v>0.42</v>
      </c>
    </row>
    <row r="615" spans="1:3" x14ac:dyDescent="0.35">
      <c r="A615" s="33" t="s">
        <v>3153</v>
      </c>
      <c r="B615" s="34" t="s">
        <v>1356</v>
      </c>
      <c r="C615" s="51">
        <v>0.42</v>
      </c>
    </row>
    <row r="616" spans="1:3" x14ac:dyDescent="0.35">
      <c r="A616" s="33" t="s">
        <v>3154</v>
      </c>
      <c r="B616" s="34" t="s">
        <v>1357</v>
      </c>
      <c r="C616" s="51">
        <v>0.96</v>
      </c>
    </row>
    <row r="617" spans="1:3" x14ac:dyDescent="0.35">
      <c r="A617" s="31" t="s">
        <v>3155</v>
      </c>
      <c r="B617" s="32" t="s">
        <v>1359</v>
      </c>
      <c r="C617" s="19">
        <f>C618</f>
        <v>0.18</v>
      </c>
    </row>
    <row r="618" spans="1:3" x14ac:dyDescent="0.35">
      <c r="A618" s="33" t="s">
        <v>3156</v>
      </c>
      <c r="B618" s="34" t="s">
        <v>1359</v>
      </c>
      <c r="C618" s="51">
        <v>0.18</v>
      </c>
    </row>
    <row r="619" spans="1:3" x14ac:dyDescent="0.35">
      <c r="A619" s="31" t="s">
        <v>3157</v>
      </c>
      <c r="B619" s="32" t="s">
        <v>3158</v>
      </c>
      <c r="C619" s="53">
        <f>AVERAGE(C621:C624,C626:C628,C630)</f>
        <v>0.44374999999999998</v>
      </c>
    </row>
    <row r="620" spans="1:3" x14ac:dyDescent="0.35">
      <c r="A620" s="31" t="s">
        <v>3159</v>
      </c>
      <c r="B620" s="32" t="s">
        <v>3160</v>
      </c>
      <c r="C620" s="19">
        <f>AVERAGE(C621:C624)</f>
        <v>0.4</v>
      </c>
    </row>
    <row r="621" spans="1:3" x14ac:dyDescent="0.35">
      <c r="A621" s="33" t="s">
        <v>3161</v>
      </c>
      <c r="B621" s="34" t="s">
        <v>3162</v>
      </c>
      <c r="C621" s="51">
        <v>0.4</v>
      </c>
    </row>
    <row r="622" spans="1:3" x14ac:dyDescent="0.35">
      <c r="A622" s="33" t="s">
        <v>3163</v>
      </c>
      <c r="B622" s="34" t="s">
        <v>3164</v>
      </c>
      <c r="C622" s="51">
        <v>0.4</v>
      </c>
    </row>
    <row r="623" spans="1:3" x14ac:dyDescent="0.35">
      <c r="A623" s="33" t="s">
        <v>3165</v>
      </c>
      <c r="B623" s="34" t="s">
        <v>1363</v>
      </c>
      <c r="C623" s="51">
        <v>0.4</v>
      </c>
    </row>
    <row r="624" spans="1:3" x14ac:dyDescent="0.35">
      <c r="A624" s="33" t="s">
        <v>3166</v>
      </c>
      <c r="B624" s="34" t="s">
        <v>3167</v>
      </c>
      <c r="C624" s="51">
        <v>0.4</v>
      </c>
    </row>
    <row r="625" spans="1:3" x14ac:dyDescent="0.35">
      <c r="A625" s="31" t="s">
        <v>3168</v>
      </c>
      <c r="B625" s="32" t="s">
        <v>3169</v>
      </c>
      <c r="C625" s="53">
        <f>AVERAGE(C626:C628)</f>
        <v>0.55666666666666664</v>
      </c>
    </row>
    <row r="626" spans="1:3" x14ac:dyDescent="0.35">
      <c r="A626" s="33" t="s">
        <v>146</v>
      </c>
      <c r="B626" s="34" t="s">
        <v>147</v>
      </c>
      <c r="C626" s="51">
        <v>0.56000000000000005</v>
      </c>
    </row>
    <row r="627" spans="1:3" x14ac:dyDescent="0.35">
      <c r="A627" s="33" t="s">
        <v>3170</v>
      </c>
      <c r="B627" s="34" t="s">
        <v>1365</v>
      </c>
      <c r="C627" s="51">
        <v>0.54</v>
      </c>
    </row>
    <row r="628" spans="1:3" x14ac:dyDescent="0.35">
      <c r="A628" s="33" t="s">
        <v>3171</v>
      </c>
      <c r="B628" s="34" t="s">
        <v>1367</v>
      </c>
      <c r="C628" s="51">
        <v>0.56999999999999995</v>
      </c>
    </row>
    <row r="629" spans="1:3" x14ac:dyDescent="0.35">
      <c r="A629" s="31" t="s">
        <v>3172</v>
      </c>
      <c r="B629" s="32" t="s">
        <v>3173</v>
      </c>
      <c r="C629" s="19">
        <f>C630</f>
        <v>0.28000000000000003</v>
      </c>
    </row>
    <row r="630" spans="1:3" x14ac:dyDescent="0.35">
      <c r="A630" s="33" t="s">
        <v>3174</v>
      </c>
      <c r="B630" s="34" t="s">
        <v>1369</v>
      </c>
      <c r="C630" s="51">
        <v>0.28000000000000003</v>
      </c>
    </row>
    <row r="631" spans="1:3" x14ac:dyDescent="0.35">
      <c r="A631" s="31" t="s">
        <v>3175</v>
      </c>
      <c r="B631" s="32" t="s">
        <v>3176</v>
      </c>
      <c r="C631" s="19">
        <f>AVERAGE(C633:C635)</f>
        <v>0.24</v>
      </c>
    </row>
    <row r="632" spans="1:3" x14ac:dyDescent="0.35">
      <c r="A632" s="31" t="s">
        <v>3177</v>
      </c>
      <c r="B632" s="32" t="s">
        <v>3178</v>
      </c>
      <c r="C632" s="19">
        <f>AVERAGE(C633:C635)</f>
        <v>0.24</v>
      </c>
    </row>
    <row r="633" spans="1:3" x14ac:dyDescent="0.35">
      <c r="A633" s="33" t="s">
        <v>3179</v>
      </c>
      <c r="B633" s="34" t="s">
        <v>3180</v>
      </c>
      <c r="C633" s="51">
        <v>0.24</v>
      </c>
    </row>
    <row r="634" spans="1:3" x14ac:dyDescent="0.35">
      <c r="A634" s="33" t="s">
        <v>3181</v>
      </c>
      <c r="B634" s="34" t="s">
        <v>3182</v>
      </c>
      <c r="C634" s="51">
        <v>0.24</v>
      </c>
    </row>
    <row r="635" spans="1:3" x14ac:dyDescent="0.35">
      <c r="A635" s="33" t="s">
        <v>3183</v>
      </c>
      <c r="B635" s="34" t="s">
        <v>3184</v>
      </c>
      <c r="C635" s="51">
        <v>0.24</v>
      </c>
    </row>
    <row r="636" spans="1:3" x14ac:dyDescent="0.35">
      <c r="A636" s="31" t="s">
        <v>3185</v>
      </c>
      <c r="B636" s="32" t="s">
        <v>3186</v>
      </c>
      <c r="C636" s="53">
        <f>AVERAGE(C639:C645,C647:C648,C650:C653,C656:C657,C660:C661)</f>
        <v>0.57176470588235295</v>
      </c>
    </row>
    <row r="637" spans="1:3" x14ac:dyDescent="0.35">
      <c r="A637" s="31" t="s">
        <v>795</v>
      </c>
      <c r="B637" s="32" t="s">
        <v>796</v>
      </c>
      <c r="C637" s="53">
        <f>AVERAGE(C639:C645,C647:C648,C650:C653)</f>
        <v>0.693846153846154</v>
      </c>
    </row>
    <row r="638" spans="1:3" x14ac:dyDescent="0.35">
      <c r="A638" s="31" t="s">
        <v>3187</v>
      </c>
      <c r="B638" s="32" t="s">
        <v>3188</v>
      </c>
      <c r="C638" s="53">
        <f>AVERAGE(C639:C645)</f>
        <v>0.81142857142857161</v>
      </c>
    </row>
    <row r="639" spans="1:3" x14ac:dyDescent="0.35">
      <c r="A639" s="33" t="s">
        <v>474</v>
      </c>
      <c r="B639" s="34" t="s">
        <v>475</v>
      </c>
      <c r="C639" s="51">
        <v>0.52</v>
      </c>
    </row>
    <row r="640" spans="1:3" x14ac:dyDescent="0.35">
      <c r="A640" s="33" t="s">
        <v>3189</v>
      </c>
      <c r="B640" s="34" t="s">
        <v>3190</v>
      </c>
      <c r="C640" s="51">
        <v>0.74</v>
      </c>
    </row>
    <row r="641" spans="1:3" x14ac:dyDescent="0.35">
      <c r="A641" s="33" t="s">
        <v>470</v>
      </c>
      <c r="B641" s="34" t="s">
        <v>471</v>
      </c>
      <c r="C641" s="51">
        <v>1.1000000000000001</v>
      </c>
    </row>
    <row r="642" spans="1:3" x14ac:dyDescent="0.35">
      <c r="A642" s="33" t="s">
        <v>3191</v>
      </c>
      <c r="B642" s="34" t="s">
        <v>1378</v>
      </c>
      <c r="C642" s="51">
        <v>0.74</v>
      </c>
    </row>
    <row r="643" spans="1:3" x14ac:dyDescent="0.35">
      <c r="A643" s="33" t="s">
        <v>3192</v>
      </c>
      <c r="B643" s="34" t="s">
        <v>3193</v>
      </c>
      <c r="C643" s="51">
        <v>0.74</v>
      </c>
    </row>
    <row r="644" spans="1:3" x14ac:dyDescent="0.35">
      <c r="A644" s="33" t="s">
        <v>610</v>
      </c>
      <c r="B644" s="34" t="s">
        <v>611</v>
      </c>
      <c r="C644" s="51">
        <v>0.74</v>
      </c>
    </row>
    <row r="645" spans="1:3" x14ac:dyDescent="0.35">
      <c r="A645" s="33" t="s">
        <v>3194</v>
      </c>
      <c r="B645" s="34" t="s">
        <v>1380</v>
      </c>
      <c r="C645" s="51">
        <v>1.1000000000000001</v>
      </c>
    </row>
    <row r="646" spans="1:3" x14ac:dyDescent="0.35">
      <c r="A646" s="31" t="s">
        <v>3195</v>
      </c>
      <c r="B646" s="32" t="s">
        <v>3196</v>
      </c>
      <c r="C646" s="19">
        <f>AVERAGE(C647:C648)</f>
        <v>0.56999999999999995</v>
      </c>
    </row>
    <row r="647" spans="1:3" x14ac:dyDescent="0.35">
      <c r="A647" s="33" t="s">
        <v>3197</v>
      </c>
      <c r="B647" s="34" t="s">
        <v>3198</v>
      </c>
      <c r="C647" s="51">
        <v>0.7</v>
      </c>
    </row>
    <row r="648" spans="1:3" x14ac:dyDescent="0.35">
      <c r="A648" s="33" t="s">
        <v>704</v>
      </c>
      <c r="B648" s="34" t="s">
        <v>705</v>
      </c>
      <c r="C648" s="51">
        <v>0.44</v>
      </c>
    </row>
    <row r="649" spans="1:3" x14ac:dyDescent="0.35">
      <c r="A649" s="31" t="s">
        <v>3199</v>
      </c>
      <c r="B649" s="32" t="s">
        <v>3200</v>
      </c>
      <c r="C649" s="19">
        <f>AVERAGE(C650:C653)</f>
        <v>0.55000000000000004</v>
      </c>
    </row>
    <row r="650" spans="1:3" x14ac:dyDescent="0.35">
      <c r="A650" s="33" t="s">
        <v>3201</v>
      </c>
      <c r="B650" s="34" t="s">
        <v>1383</v>
      </c>
      <c r="C650" s="51">
        <v>0.75</v>
      </c>
    </row>
    <row r="651" spans="1:3" x14ac:dyDescent="0.35">
      <c r="A651" s="33" t="s">
        <v>3202</v>
      </c>
      <c r="B651" s="34" t="s">
        <v>1385</v>
      </c>
      <c r="C651" s="51">
        <v>0.75</v>
      </c>
    </row>
    <row r="652" spans="1:3" x14ac:dyDescent="0.35">
      <c r="A652" s="33" t="s">
        <v>3203</v>
      </c>
      <c r="B652" s="34" t="s">
        <v>1386</v>
      </c>
      <c r="C652" s="51">
        <v>0.35</v>
      </c>
    </row>
    <row r="653" spans="1:3" x14ac:dyDescent="0.35">
      <c r="A653" s="33" t="s">
        <v>3204</v>
      </c>
      <c r="B653" s="34" t="s">
        <v>1387</v>
      </c>
      <c r="C653" s="51">
        <v>0.35</v>
      </c>
    </row>
    <row r="654" spans="1:3" x14ac:dyDescent="0.35">
      <c r="A654" s="31" t="s">
        <v>3205</v>
      </c>
      <c r="B654" s="32" t="s">
        <v>3206</v>
      </c>
      <c r="C654" s="19">
        <f>AVERAGE(C656:C657)</f>
        <v>0.24</v>
      </c>
    </row>
    <row r="655" spans="1:3" x14ac:dyDescent="0.35">
      <c r="A655" s="31" t="s">
        <v>3207</v>
      </c>
      <c r="B655" s="32" t="s">
        <v>3208</v>
      </c>
      <c r="C655" s="19">
        <f>AVERAGE(C656:C657)</f>
        <v>0.24</v>
      </c>
    </row>
    <row r="656" spans="1:3" x14ac:dyDescent="0.35">
      <c r="A656" s="33" t="s">
        <v>3209</v>
      </c>
      <c r="B656" s="34" t="s">
        <v>3210</v>
      </c>
      <c r="C656" s="51">
        <v>0.24</v>
      </c>
    </row>
    <row r="657" spans="1:3" x14ac:dyDescent="0.35">
      <c r="A657" s="33" t="s">
        <v>3211</v>
      </c>
      <c r="B657" s="34" t="s">
        <v>3212</v>
      </c>
      <c r="C657" s="51">
        <v>0.24</v>
      </c>
    </row>
    <row r="658" spans="1:3" x14ac:dyDescent="0.35">
      <c r="A658" s="31" t="s">
        <v>3213</v>
      </c>
      <c r="B658" s="32" t="s">
        <v>3214</v>
      </c>
      <c r="C658" s="19">
        <f>AVERAGE(C660:C661)</f>
        <v>0.11</v>
      </c>
    </row>
    <row r="659" spans="1:3" x14ac:dyDescent="0.35">
      <c r="A659" s="31" t="s">
        <v>3215</v>
      </c>
      <c r="B659" s="32" t="s">
        <v>3216</v>
      </c>
      <c r="C659" s="19">
        <f>AVERAGE(C660:C661)</f>
        <v>0.11</v>
      </c>
    </row>
    <row r="660" spans="1:3" x14ac:dyDescent="0.35">
      <c r="A660" s="33" t="s">
        <v>3217</v>
      </c>
      <c r="B660" s="34" t="s">
        <v>1390</v>
      </c>
      <c r="C660" s="51">
        <v>0.11</v>
      </c>
    </row>
    <row r="661" spans="1:3" x14ac:dyDescent="0.35">
      <c r="A661" s="33" t="s">
        <v>3218</v>
      </c>
      <c r="B661" s="34" t="s">
        <v>1391</v>
      </c>
      <c r="C661" s="51">
        <v>0.11</v>
      </c>
    </row>
    <row r="662" spans="1:3" x14ac:dyDescent="0.35">
      <c r="A662" s="31" t="s">
        <v>542</v>
      </c>
      <c r="B662" s="32" t="s">
        <v>543</v>
      </c>
      <c r="C662" s="53">
        <f>AVERAGE(C665,C667:C668,C670:C674,C676:C679,C681:C686,C688:C694,C697:C699,C701:C703,C705:C707,C709:C712,C715:C716,C718,C720:C723,C725,C727,C730,C732:C740,C742,C745:C746,C748:C749,C751:C753,C755:C761,C763:C765,C768:C774,C777:C780,C783:C785,C788:C792,C794:C796)</f>
        <v>0.34093749999999984</v>
      </c>
    </row>
    <row r="663" spans="1:3" x14ac:dyDescent="0.35">
      <c r="A663" s="31" t="s">
        <v>546</v>
      </c>
      <c r="B663" s="32" t="s">
        <v>547</v>
      </c>
      <c r="C663" s="53">
        <f>AVERAGE(C665,C667:C668,C670:C674,C676:C679,C681:C686,C688:C694)</f>
        <v>0.40839999999999999</v>
      </c>
    </row>
    <row r="664" spans="1:3" x14ac:dyDescent="0.35">
      <c r="A664" s="31" t="s">
        <v>3219</v>
      </c>
      <c r="B664" s="32" t="s">
        <v>3220</v>
      </c>
      <c r="C664" s="19">
        <f>C665</f>
        <v>0.43</v>
      </c>
    </row>
    <row r="665" spans="1:3" x14ac:dyDescent="0.35">
      <c r="A665" s="33" t="s">
        <v>3221</v>
      </c>
      <c r="B665" s="34" t="s">
        <v>1392</v>
      </c>
      <c r="C665" s="51">
        <v>0.43</v>
      </c>
    </row>
    <row r="666" spans="1:3" x14ac:dyDescent="0.35">
      <c r="A666" s="31" t="s">
        <v>3222</v>
      </c>
      <c r="B666" s="32" t="s">
        <v>3223</v>
      </c>
      <c r="C666" s="19">
        <f>AVERAGE(C667:C668)</f>
        <v>0.43</v>
      </c>
    </row>
    <row r="667" spans="1:3" x14ac:dyDescent="0.35">
      <c r="A667" s="33" t="s">
        <v>3224</v>
      </c>
      <c r="B667" s="34" t="s">
        <v>1395</v>
      </c>
      <c r="C667" s="51">
        <v>0.43</v>
      </c>
    </row>
    <row r="668" spans="1:3" x14ac:dyDescent="0.35">
      <c r="A668" s="33" t="s">
        <v>3225</v>
      </c>
      <c r="B668" s="34" t="s">
        <v>1396</v>
      </c>
      <c r="C668" s="51">
        <v>0.43</v>
      </c>
    </row>
    <row r="669" spans="1:3" x14ac:dyDescent="0.35">
      <c r="A669" s="31" t="s">
        <v>550</v>
      </c>
      <c r="B669" s="32" t="s">
        <v>551</v>
      </c>
      <c r="C669" s="19">
        <f>AVERAGE(C670:C674)</f>
        <v>0.45</v>
      </c>
    </row>
    <row r="670" spans="1:3" x14ac:dyDescent="0.35">
      <c r="A670" s="33" t="s">
        <v>3226</v>
      </c>
      <c r="B670" s="34" t="s">
        <v>3227</v>
      </c>
      <c r="C670" s="51">
        <v>0.43</v>
      </c>
    </row>
    <row r="671" spans="1:3" x14ac:dyDescent="0.35">
      <c r="A671" s="33" t="s">
        <v>584</v>
      </c>
      <c r="B671" s="34" t="s">
        <v>585</v>
      </c>
      <c r="C671" s="51">
        <v>0.74</v>
      </c>
    </row>
    <row r="672" spans="1:3" x14ac:dyDescent="0.35">
      <c r="A672" s="33" t="s">
        <v>3228</v>
      </c>
      <c r="B672" s="34" t="s">
        <v>1398</v>
      </c>
      <c r="C672" s="51">
        <v>0.33</v>
      </c>
    </row>
    <row r="673" spans="1:3" x14ac:dyDescent="0.35">
      <c r="A673" s="33" t="s">
        <v>3229</v>
      </c>
      <c r="B673" s="34" t="s">
        <v>3230</v>
      </c>
      <c r="C673" s="51">
        <v>0.43</v>
      </c>
    </row>
    <row r="674" spans="1:3" x14ac:dyDescent="0.35">
      <c r="A674" s="33" t="s">
        <v>3231</v>
      </c>
      <c r="B674" s="34" t="s">
        <v>1400</v>
      </c>
      <c r="C674" s="51">
        <v>0.32</v>
      </c>
    </row>
    <row r="675" spans="1:3" x14ac:dyDescent="0.35">
      <c r="A675" s="31" t="s">
        <v>3232</v>
      </c>
      <c r="B675" s="32" t="s">
        <v>3233</v>
      </c>
      <c r="C675" s="53">
        <f>AVERAGE(C676:C679)</f>
        <v>0.40499999999999997</v>
      </c>
    </row>
    <row r="676" spans="1:3" x14ac:dyDescent="0.35">
      <c r="A676" s="33" t="s">
        <v>3234</v>
      </c>
      <c r="B676" s="34" t="s">
        <v>1401</v>
      </c>
      <c r="C676" s="51">
        <v>0.43</v>
      </c>
    </row>
    <row r="677" spans="1:3" x14ac:dyDescent="0.35">
      <c r="A677" s="33" t="s">
        <v>3235</v>
      </c>
      <c r="B677" s="34" t="s">
        <v>1402</v>
      </c>
      <c r="C677" s="51">
        <v>0.33</v>
      </c>
    </row>
    <row r="678" spans="1:3" x14ac:dyDescent="0.35">
      <c r="A678" s="33" t="s">
        <v>3236</v>
      </c>
      <c r="B678" s="34" t="s">
        <v>1403</v>
      </c>
      <c r="C678" s="51">
        <v>0.43</v>
      </c>
    </row>
    <row r="679" spans="1:3" x14ac:dyDescent="0.35">
      <c r="A679" s="33" t="s">
        <v>3237</v>
      </c>
      <c r="B679" s="34" t="s">
        <v>3238</v>
      </c>
      <c r="C679" s="51">
        <v>0.43</v>
      </c>
    </row>
    <row r="680" spans="1:3" x14ac:dyDescent="0.35">
      <c r="A680" s="31" t="s">
        <v>554</v>
      </c>
      <c r="B680" s="32" t="s">
        <v>555</v>
      </c>
      <c r="C680" s="53">
        <f>AVERAGE(C681:C686)</f>
        <v>0.27333333333333337</v>
      </c>
    </row>
    <row r="681" spans="1:3" x14ac:dyDescent="0.35">
      <c r="A681" s="33" t="s">
        <v>3239</v>
      </c>
      <c r="B681" s="34" t="s">
        <v>1405</v>
      </c>
      <c r="C681" s="51">
        <v>0.26</v>
      </c>
    </row>
    <row r="682" spans="1:3" x14ac:dyDescent="0.35">
      <c r="A682" s="33" t="s">
        <v>3240</v>
      </c>
      <c r="B682" s="34" t="s">
        <v>1406</v>
      </c>
      <c r="C682" s="51">
        <v>0.33</v>
      </c>
    </row>
    <row r="683" spans="1:3" x14ac:dyDescent="0.35">
      <c r="A683" s="33" t="s">
        <v>3241</v>
      </c>
      <c r="B683" s="34" t="s">
        <v>1407</v>
      </c>
      <c r="C683" s="51">
        <v>0.33</v>
      </c>
    </row>
    <row r="684" spans="1:3" x14ac:dyDescent="0.35">
      <c r="A684" s="33" t="s">
        <v>3242</v>
      </c>
      <c r="B684" s="34" t="s">
        <v>1408</v>
      </c>
      <c r="C684" s="51">
        <v>0.26</v>
      </c>
    </row>
    <row r="685" spans="1:3" x14ac:dyDescent="0.35">
      <c r="A685" s="33" t="s">
        <v>3243</v>
      </c>
      <c r="B685" s="34" t="s">
        <v>1409</v>
      </c>
      <c r="C685" s="51">
        <v>0.26</v>
      </c>
    </row>
    <row r="686" spans="1:3" x14ac:dyDescent="0.35">
      <c r="A686" s="33" t="s">
        <v>3244</v>
      </c>
      <c r="B686" s="34" t="s">
        <v>1410</v>
      </c>
      <c r="C686" s="51">
        <v>0.2</v>
      </c>
    </row>
    <row r="687" spans="1:3" x14ac:dyDescent="0.35">
      <c r="A687" s="31" t="s">
        <v>3245</v>
      </c>
      <c r="B687" s="32" t="s">
        <v>3246</v>
      </c>
      <c r="C687" s="53">
        <f>AVERAGE(C688:C694)</f>
        <v>0.48714285714285716</v>
      </c>
    </row>
    <row r="688" spans="1:3" x14ac:dyDescent="0.35">
      <c r="A688" s="33" t="s">
        <v>3247</v>
      </c>
      <c r="B688" s="34" t="s">
        <v>1411</v>
      </c>
      <c r="C688" s="51">
        <v>0.63</v>
      </c>
    </row>
    <row r="689" spans="1:3" x14ac:dyDescent="0.35">
      <c r="A689" s="33" t="s">
        <v>3248</v>
      </c>
      <c r="B689" s="34" t="s">
        <v>1412</v>
      </c>
      <c r="C689" s="51">
        <v>0.43</v>
      </c>
    </row>
    <row r="690" spans="1:3" x14ac:dyDescent="0.35">
      <c r="A690" s="33" t="s">
        <v>3249</v>
      </c>
      <c r="B690" s="34" t="s">
        <v>1413</v>
      </c>
      <c r="C690" s="51">
        <v>0.43</v>
      </c>
    </row>
    <row r="691" spans="1:3" x14ac:dyDescent="0.35">
      <c r="A691" s="33" t="s">
        <v>3250</v>
      </c>
      <c r="B691" s="34" t="s">
        <v>1414</v>
      </c>
      <c r="C691" s="51">
        <v>0.43</v>
      </c>
    </row>
    <row r="692" spans="1:3" x14ac:dyDescent="0.35">
      <c r="A692" s="33" t="s">
        <v>3251</v>
      </c>
      <c r="B692" s="34" t="s">
        <v>1415</v>
      </c>
      <c r="C692" s="51">
        <v>0.63</v>
      </c>
    </row>
    <row r="693" spans="1:3" x14ac:dyDescent="0.35">
      <c r="A693" s="33" t="s">
        <v>3252</v>
      </c>
      <c r="B693" s="34" t="s">
        <v>1416</v>
      </c>
      <c r="C693" s="51">
        <v>0.43</v>
      </c>
    </row>
    <row r="694" spans="1:3" x14ac:dyDescent="0.35">
      <c r="A694" s="33" t="s">
        <v>3253</v>
      </c>
      <c r="B694" s="34" t="s">
        <v>1417</v>
      </c>
      <c r="C694" s="51">
        <v>0.43</v>
      </c>
    </row>
    <row r="695" spans="1:3" x14ac:dyDescent="0.35">
      <c r="A695" s="31" t="s">
        <v>558</v>
      </c>
      <c r="B695" s="32" t="s">
        <v>559</v>
      </c>
      <c r="C695" s="19">
        <f>AVERAGE(C697:C699,C701:C703,C705:C707,C709:C712)</f>
        <v>0.12000000000000004</v>
      </c>
    </row>
    <row r="696" spans="1:3" x14ac:dyDescent="0.35">
      <c r="A696" s="31" t="s">
        <v>3254</v>
      </c>
      <c r="B696" s="32" t="s">
        <v>3255</v>
      </c>
      <c r="C696" s="19">
        <f>AVERAGE(C697:C699)</f>
        <v>0.12</v>
      </c>
    </row>
    <row r="697" spans="1:3" x14ac:dyDescent="0.35">
      <c r="A697" s="33" t="s">
        <v>3256</v>
      </c>
      <c r="B697" s="34" t="s">
        <v>1418</v>
      </c>
      <c r="C697" s="51">
        <v>0.12</v>
      </c>
    </row>
    <row r="698" spans="1:3" x14ac:dyDescent="0.35">
      <c r="A698" s="33" t="s">
        <v>3257</v>
      </c>
      <c r="B698" s="34" t="s">
        <v>1419</v>
      </c>
      <c r="C698" s="51">
        <v>0.12</v>
      </c>
    </row>
    <row r="699" spans="1:3" x14ac:dyDescent="0.35">
      <c r="A699" s="33" t="s">
        <v>3258</v>
      </c>
      <c r="B699" s="34" t="s">
        <v>3259</v>
      </c>
      <c r="C699" s="51">
        <v>0.12</v>
      </c>
    </row>
    <row r="700" spans="1:3" x14ac:dyDescent="0.35">
      <c r="A700" s="31" t="s">
        <v>3260</v>
      </c>
      <c r="B700" s="32" t="s">
        <v>3261</v>
      </c>
      <c r="C700" s="19">
        <f>AVERAGE(C701:C703)</f>
        <v>0.12</v>
      </c>
    </row>
    <row r="701" spans="1:3" x14ac:dyDescent="0.35">
      <c r="A701" s="33" t="s">
        <v>3262</v>
      </c>
      <c r="B701" s="34" t="s">
        <v>1421</v>
      </c>
      <c r="C701" s="51">
        <v>0.12</v>
      </c>
    </row>
    <row r="702" spans="1:3" x14ac:dyDescent="0.35">
      <c r="A702" s="33" t="s">
        <v>3263</v>
      </c>
      <c r="B702" s="34" t="s">
        <v>1422</v>
      </c>
      <c r="C702" s="51">
        <v>0.12</v>
      </c>
    </row>
    <row r="703" spans="1:3" x14ac:dyDescent="0.35">
      <c r="A703" s="33" t="s">
        <v>3264</v>
      </c>
      <c r="B703" s="34" t="s">
        <v>3265</v>
      </c>
      <c r="C703" s="51">
        <v>0.12</v>
      </c>
    </row>
    <row r="704" spans="1:3" x14ac:dyDescent="0.35">
      <c r="A704" s="31" t="s">
        <v>568</v>
      </c>
      <c r="B704" s="32" t="s">
        <v>569</v>
      </c>
      <c r="C704" s="19">
        <f>AVERAGE(C705:C707)</f>
        <v>0.12</v>
      </c>
    </row>
    <row r="705" spans="1:3" x14ac:dyDescent="0.35">
      <c r="A705" s="33" t="s">
        <v>3266</v>
      </c>
      <c r="B705" s="34" t="s">
        <v>1424</v>
      </c>
      <c r="C705" s="51">
        <v>0.12</v>
      </c>
    </row>
    <row r="706" spans="1:3" x14ac:dyDescent="0.35">
      <c r="A706" s="33" t="s">
        <v>3267</v>
      </c>
      <c r="B706" s="34" t="s">
        <v>1425</v>
      </c>
      <c r="C706" s="51">
        <v>0.12</v>
      </c>
    </row>
    <row r="707" spans="1:3" x14ac:dyDescent="0.35">
      <c r="A707" s="33" t="s">
        <v>3268</v>
      </c>
      <c r="B707" s="34" t="s">
        <v>3269</v>
      </c>
      <c r="C707" s="51">
        <v>0.12</v>
      </c>
    </row>
    <row r="708" spans="1:3" x14ac:dyDescent="0.35">
      <c r="A708" s="31" t="s">
        <v>3270</v>
      </c>
      <c r="B708" s="32" t="s">
        <v>3271</v>
      </c>
      <c r="C708" s="19">
        <f>AVERAGE(C709:C712)</f>
        <v>0.12</v>
      </c>
    </row>
    <row r="709" spans="1:3" x14ac:dyDescent="0.35">
      <c r="A709" s="33" t="s">
        <v>3272</v>
      </c>
      <c r="B709" s="34" t="s">
        <v>1427</v>
      </c>
      <c r="C709" s="51">
        <v>0.12</v>
      </c>
    </row>
    <row r="710" spans="1:3" x14ac:dyDescent="0.35">
      <c r="A710" s="33" t="s">
        <v>3273</v>
      </c>
      <c r="B710" s="34" t="s">
        <v>1428</v>
      </c>
      <c r="C710" s="51">
        <v>0.12</v>
      </c>
    </row>
    <row r="711" spans="1:3" x14ac:dyDescent="0.35">
      <c r="A711" s="33" t="s">
        <v>3274</v>
      </c>
      <c r="B711" s="34" t="s">
        <v>3275</v>
      </c>
      <c r="C711" s="51">
        <v>0.12</v>
      </c>
    </row>
    <row r="712" spans="1:3" x14ac:dyDescent="0.35">
      <c r="A712" s="33" t="s">
        <v>3276</v>
      </c>
      <c r="B712" s="34" t="s">
        <v>3277</v>
      </c>
      <c r="C712" s="51">
        <v>0.12</v>
      </c>
    </row>
    <row r="713" spans="1:3" x14ac:dyDescent="0.35">
      <c r="A713" s="31" t="s">
        <v>3278</v>
      </c>
      <c r="B713" s="32" t="s">
        <v>3279</v>
      </c>
      <c r="C713" s="19">
        <f>AVERAGE(C715:C716,C718,C720:C723,C725,C727)</f>
        <v>0.21</v>
      </c>
    </row>
    <row r="714" spans="1:3" x14ac:dyDescent="0.35">
      <c r="A714" s="31" t="s">
        <v>3280</v>
      </c>
      <c r="B714" s="32" t="s">
        <v>3281</v>
      </c>
      <c r="C714" s="19">
        <f>AVERAGE(C715:C716)</f>
        <v>0.21</v>
      </c>
    </row>
    <row r="715" spans="1:3" x14ac:dyDescent="0.35">
      <c r="A715" s="33" t="s">
        <v>3282</v>
      </c>
      <c r="B715" s="34" t="s">
        <v>3283</v>
      </c>
      <c r="C715" s="51">
        <v>0.21</v>
      </c>
    </row>
    <row r="716" spans="1:3" x14ac:dyDescent="0.35">
      <c r="A716" s="33" t="s">
        <v>3284</v>
      </c>
      <c r="B716" s="34" t="s">
        <v>3285</v>
      </c>
      <c r="C716" s="51">
        <v>0.21</v>
      </c>
    </row>
    <row r="717" spans="1:3" x14ac:dyDescent="0.35">
      <c r="A717" s="31" t="s">
        <v>3286</v>
      </c>
      <c r="B717" s="32" t="s">
        <v>3287</v>
      </c>
      <c r="C717" s="19">
        <f>C718</f>
        <v>0.21</v>
      </c>
    </row>
    <row r="718" spans="1:3" x14ac:dyDescent="0.35">
      <c r="A718" s="33" t="s">
        <v>3288</v>
      </c>
      <c r="B718" s="34" t="s">
        <v>3287</v>
      </c>
      <c r="C718" s="51">
        <v>0.21</v>
      </c>
    </row>
    <row r="719" spans="1:3" x14ac:dyDescent="0.35">
      <c r="A719" s="31" t="s">
        <v>3289</v>
      </c>
      <c r="B719" s="32" t="s">
        <v>3290</v>
      </c>
      <c r="C719" s="19">
        <f>AVERAGE(C720:C723)</f>
        <v>0.21</v>
      </c>
    </row>
    <row r="720" spans="1:3" x14ac:dyDescent="0.35">
      <c r="A720" s="33" t="s">
        <v>3291</v>
      </c>
      <c r="B720" s="34" t="s">
        <v>3292</v>
      </c>
      <c r="C720" s="51">
        <v>0.21</v>
      </c>
    </row>
    <row r="721" spans="1:3" x14ac:dyDescent="0.35">
      <c r="A721" s="33" t="s">
        <v>3293</v>
      </c>
      <c r="B721" s="34" t="s">
        <v>3294</v>
      </c>
      <c r="C721" s="51">
        <v>0.21</v>
      </c>
    </row>
    <row r="722" spans="1:3" x14ac:dyDescent="0.35">
      <c r="A722" s="33" t="s">
        <v>3295</v>
      </c>
      <c r="B722" s="34" t="s">
        <v>3296</v>
      </c>
      <c r="C722" s="51">
        <v>0.21</v>
      </c>
    </row>
    <row r="723" spans="1:3" x14ac:dyDescent="0.35">
      <c r="A723" s="33" t="s">
        <v>3297</v>
      </c>
      <c r="B723" s="34" t="s">
        <v>3298</v>
      </c>
      <c r="C723" s="51">
        <v>0.21</v>
      </c>
    </row>
    <row r="724" spans="1:3" x14ac:dyDescent="0.35">
      <c r="A724" s="31" t="s">
        <v>3299</v>
      </c>
      <c r="B724" s="32" t="s">
        <v>3300</v>
      </c>
      <c r="C724" s="19">
        <f>AVERAGE(C725)</f>
        <v>0.21</v>
      </c>
    </row>
    <row r="725" spans="1:3" x14ac:dyDescent="0.35">
      <c r="A725" s="33" t="s">
        <v>3301</v>
      </c>
      <c r="B725" s="34" t="s">
        <v>3302</v>
      </c>
      <c r="C725" s="51">
        <v>0.21</v>
      </c>
    </row>
    <row r="726" spans="1:3" x14ac:dyDescent="0.35">
      <c r="A726" s="31" t="s">
        <v>3303</v>
      </c>
      <c r="B726" s="32" t="s">
        <v>3304</v>
      </c>
      <c r="C726" s="19">
        <f>C727</f>
        <v>0.21</v>
      </c>
    </row>
    <row r="727" spans="1:3" x14ac:dyDescent="0.35">
      <c r="A727" s="33" t="s">
        <v>3305</v>
      </c>
      <c r="B727" s="34" t="s">
        <v>3304</v>
      </c>
      <c r="C727" s="51">
        <v>0.21</v>
      </c>
    </row>
    <row r="728" spans="1:3" x14ac:dyDescent="0.35">
      <c r="A728" s="31" t="s">
        <v>3306</v>
      </c>
      <c r="B728" s="32" t="s">
        <v>3307</v>
      </c>
      <c r="C728" s="53">
        <f>AVERAGE(C730,C732:C740)</f>
        <v>0.13200000000000003</v>
      </c>
    </row>
    <row r="729" spans="1:3" x14ac:dyDescent="0.35">
      <c r="A729" s="31" t="s">
        <v>3308</v>
      </c>
      <c r="B729" s="32" t="s">
        <v>3309</v>
      </c>
      <c r="C729" s="19">
        <f>C730</f>
        <v>0.13</v>
      </c>
    </row>
    <row r="730" spans="1:3" x14ac:dyDescent="0.35">
      <c r="A730" s="33" t="s">
        <v>3310</v>
      </c>
      <c r="B730" s="34" t="s">
        <v>1440</v>
      </c>
      <c r="C730" s="51">
        <v>0.13</v>
      </c>
    </row>
    <row r="731" spans="1:3" x14ac:dyDescent="0.35">
      <c r="A731" s="31" t="s">
        <v>3311</v>
      </c>
      <c r="B731" s="32" t="s">
        <v>3312</v>
      </c>
      <c r="C731" s="53">
        <f>AVERAGE(C732:C740)</f>
        <v>0.13222222222222221</v>
      </c>
    </row>
    <row r="732" spans="1:3" x14ac:dyDescent="0.35">
      <c r="A732" s="33" t="s">
        <v>3313</v>
      </c>
      <c r="B732" s="34" t="s">
        <v>1441</v>
      </c>
      <c r="C732" s="51">
        <v>0.11</v>
      </c>
    </row>
    <row r="733" spans="1:3" x14ac:dyDescent="0.35">
      <c r="A733" s="33" t="s">
        <v>3314</v>
      </c>
      <c r="B733" s="34" t="s">
        <v>1442</v>
      </c>
      <c r="C733" s="51">
        <v>0.13</v>
      </c>
    </row>
    <row r="734" spans="1:3" x14ac:dyDescent="0.35">
      <c r="A734" s="33" t="s">
        <v>3315</v>
      </c>
      <c r="B734" s="34" t="s">
        <v>3316</v>
      </c>
      <c r="C734" s="51">
        <v>0.13</v>
      </c>
    </row>
    <row r="735" spans="1:3" x14ac:dyDescent="0.35">
      <c r="A735" s="33" t="s">
        <v>770</v>
      </c>
      <c r="B735" s="34" t="s">
        <v>771</v>
      </c>
      <c r="C735" s="51">
        <v>0.15</v>
      </c>
    </row>
    <row r="736" spans="1:3" x14ac:dyDescent="0.35">
      <c r="A736" s="33" t="s">
        <v>3317</v>
      </c>
      <c r="B736" s="34" t="s">
        <v>1444</v>
      </c>
      <c r="C736" s="51">
        <v>0.13</v>
      </c>
    </row>
    <row r="737" spans="1:3" x14ac:dyDescent="0.35">
      <c r="A737" s="33" t="s">
        <v>3318</v>
      </c>
      <c r="B737" s="34" t="s">
        <v>3319</v>
      </c>
      <c r="C737" s="51">
        <v>0.15</v>
      </c>
    </row>
    <row r="738" spans="1:3" x14ac:dyDescent="0.35">
      <c r="A738" s="33" t="s">
        <v>3320</v>
      </c>
      <c r="B738" s="34" t="s">
        <v>1446</v>
      </c>
      <c r="C738" s="51">
        <v>0.15</v>
      </c>
    </row>
    <row r="739" spans="1:3" x14ac:dyDescent="0.35">
      <c r="A739" s="33" t="s">
        <v>3321</v>
      </c>
      <c r="B739" s="34" t="s">
        <v>1447</v>
      </c>
      <c r="C739" s="51">
        <v>0.11</v>
      </c>
    </row>
    <row r="740" spans="1:3" x14ac:dyDescent="0.35">
      <c r="A740" s="33" t="s">
        <v>3322</v>
      </c>
      <c r="B740" s="34" t="s">
        <v>1448</v>
      </c>
      <c r="C740" s="51">
        <v>0.13</v>
      </c>
    </row>
    <row r="741" spans="1:3" x14ac:dyDescent="0.35">
      <c r="A741" s="41" t="s">
        <v>3323</v>
      </c>
      <c r="B741" s="43" t="s">
        <v>3324</v>
      </c>
    </row>
    <row r="742" spans="1:3" x14ac:dyDescent="0.35">
      <c r="A742" s="44" t="s">
        <v>3325</v>
      </c>
      <c r="B742" s="45" t="s">
        <v>3326</v>
      </c>
    </row>
    <row r="743" spans="1:3" x14ac:dyDescent="0.35">
      <c r="A743" s="31" t="s">
        <v>598</v>
      </c>
      <c r="B743" s="32" t="s">
        <v>599</v>
      </c>
      <c r="C743" s="53">
        <f>AVERAGE(C745:C746,C748:C749,C751:C753,C755:C761,C763:C765)</f>
        <v>0.76588235294117635</v>
      </c>
    </row>
    <row r="744" spans="1:3" x14ac:dyDescent="0.35">
      <c r="A744" s="31" t="s">
        <v>3327</v>
      </c>
      <c r="B744" s="32" t="s">
        <v>3328</v>
      </c>
      <c r="C744" s="19">
        <f>AVERAGE(C745:C746)</f>
        <v>0.73</v>
      </c>
    </row>
    <row r="745" spans="1:3" x14ac:dyDescent="0.35">
      <c r="A745" s="33" t="s">
        <v>3329</v>
      </c>
      <c r="B745" s="34" t="s">
        <v>3330</v>
      </c>
      <c r="C745" s="51">
        <v>0.83</v>
      </c>
    </row>
    <row r="746" spans="1:3" x14ac:dyDescent="0.35">
      <c r="A746" s="33" t="s">
        <v>3331</v>
      </c>
      <c r="B746" s="34" t="s">
        <v>1450</v>
      </c>
      <c r="C746" s="51">
        <v>0.63</v>
      </c>
    </row>
    <row r="747" spans="1:3" x14ac:dyDescent="0.35">
      <c r="A747" s="31" t="s">
        <v>3332</v>
      </c>
      <c r="B747" s="32" t="s">
        <v>3333</v>
      </c>
      <c r="C747" s="53">
        <f>AVERAGE(C748:C749)</f>
        <v>0.63500000000000001</v>
      </c>
    </row>
    <row r="748" spans="1:3" x14ac:dyDescent="0.35">
      <c r="A748" s="33" t="s">
        <v>3334</v>
      </c>
      <c r="B748" s="34" t="s">
        <v>1451</v>
      </c>
      <c r="C748" s="51">
        <v>0.55000000000000004</v>
      </c>
    </row>
    <row r="749" spans="1:3" x14ac:dyDescent="0.35">
      <c r="A749" s="33" t="s">
        <v>3335</v>
      </c>
      <c r="B749" s="34" t="s">
        <v>1453</v>
      </c>
      <c r="C749" s="51">
        <v>0.72</v>
      </c>
    </row>
    <row r="750" spans="1:3" x14ac:dyDescent="0.35">
      <c r="A750" s="31" t="s">
        <v>3336</v>
      </c>
      <c r="B750" s="32" t="s">
        <v>3337</v>
      </c>
      <c r="C750" s="53">
        <f>AVERAGE(C751:C753)</f>
        <v>0.79333333333333333</v>
      </c>
    </row>
    <row r="751" spans="1:3" x14ac:dyDescent="0.35">
      <c r="A751" s="33" t="s">
        <v>3338</v>
      </c>
      <c r="B751" s="34" t="s">
        <v>3339</v>
      </c>
      <c r="C751" s="51">
        <v>0.83</v>
      </c>
    </row>
    <row r="752" spans="1:3" x14ac:dyDescent="0.35">
      <c r="A752" s="33" t="s">
        <v>3340</v>
      </c>
      <c r="B752" s="34" t="s">
        <v>1455</v>
      </c>
      <c r="C752" s="51">
        <v>0.72</v>
      </c>
    </row>
    <row r="753" spans="1:3" x14ac:dyDescent="0.35">
      <c r="A753" s="33" t="s">
        <v>3341</v>
      </c>
      <c r="B753" s="34" t="s">
        <v>1456</v>
      </c>
      <c r="C753" s="51">
        <v>0.83</v>
      </c>
    </row>
    <row r="754" spans="1:3" x14ac:dyDescent="0.35">
      <c r="A754" s="31" t="s">
        <v>3342</v>
      </c>
      <c r="B754" s="32" t="s">
        <v>3343</v>
      </c>
      <c r="C754" s="53">
        <f>AVERAGE(C755:C761)</f>
        <v>0.69714285714285718</v>
      </c>
    </row>
    <row r="755" spans="1:3" x14ac:dyDescent="0.35">
      <c r="A755" s="33" t="s">
        <v>3344</v>
      </c>
      <c r="B755" s="34" t="s">
        <v>1457</v>
      </c>
      <c r="C755" s="51">
        <v>0.83</v>
      </c>
    </row>
    <row r="756" spans="1:3" x14ac:dyDescent="0.35">
      <c r="A756" s="33" t="s">
        <v>3345</v>
      </c>
      <c r="B756" s="34" t="s">
        <v>1458</v>
      </c>
      <c r="C756" s="51">
        <v>0.63</v>
      </c>
    </row>
    <row r="757" spans="1:3" x14ac:dyDescent="0.35">
      <c r="A757" s="33" t="s">
        <v>3346</v>
      </c>
      <c r="B757" s="34" t="s">
        <v>1459</v>
      </c>
      <c r="C757" s="51">
        <v>0.63</v>
      </c>
    </row>
    <row r="758" spans="1:3" x14ac:dyDescent="0.35">
      <c r="A758" s="33" t="s">
        <v>3347</v>
      </c>
      <c r="B758" s="34" t="s">
        <v>3348</v>
      </c>
      <c r="C758" s="51">
        <v>0.72</v>
      </c>
    </row>
    <row r="759" spans="1:3" x14ac:dyDescent="0.35">
      <c r="A759" s="33" t="s">
        <v>3349</v>
      </c>
      <c r="B759" s="34" t="s">
        <v>1461</v>
      </c>
      <c r="C759" s="51">
        <v>0.83</v>
      </c>
    </row>
    <row r="760" spans="1:3" x14ac:dyDescent="0.35">
      <c r="A760" s="33" t="s">
        <v>3350</v>
      </c>
      <c r="B760" s="34" t="s">
        <v>1462</v>
      </c>
      <c r="C760" s="51">
        <v>0.49</v>
      </c>
    </row>
    <row r="761" spans="1:3" x14ac:dyDescent="0.35">
      <c r="A761" s="33" t="s">
        <v>3351</v>
      </c>
      <c r="B761" s="34" t="s">
        <v>3352</v>
      </c>
      <c r="C761" s="51">
        <v>0.75</v>
      </c>
    </row>
    <row r="762" spans="1:3" x14ac:dyDescent="0.35">
      <c r="A762" s="31" t="s">
        <v>3353</v>
      </c>
      <c r="B762" s="32" t="s">
        <v>3354</v>
      </c>
      <c r="C762" s="19">
        <f>AVERAGE(C763:C765)</f>
        <v>1.01</v>
      </c>
    </row>
    <row r="763" spans="1:3" x14ac:dyDescent="0.35">
      <c r="A763" s="33" t="s">
        <v>3355</v>
      </c>
      <c r="B763" s="34" t="s">
        <v>1464</v>
      </c>
      <c r="C763" s="51">
        <v>0.83</v>
      </c>
    </row>
    <row r="764" spans="1:3" x14ac:dyDescent="0.35">
      <c r="A764" s="33" t="s">
        <v>602</v>
      </c>
      <c r="B764" s="34" t="s">
        <v>603</v>
      </c>
      <c r="C764" s="51">
        <v>1</v>
      </c>
    </row>
    <row r="765" spans="1:3" x14ac:dyDescent="0.35">
      <c r="A765" s="33" t="s">
        <v>3356</v>
      </c>
      <c r="B765" s="34" t="s">
        <v>1465</v>
      </c>
      <c r="C765" s="51">
        <v>1.2</v>
      </c>
    </row>
    <row r="766" spans="1:3" x14ac:dyDescent="0.35">
      <c r="A766" s="31" t="s">
        <v>3357</v>
      </c>
      <c r="B766" s="32" t="s">
        <v>3358</v>
      </c>
      <c r="C766" s="19">
        <f>AVERAGE(C768:C774)</f>
        <v>0.21</v>
      </c>
    </row>
    <row r="767" spans="1:3" x14ac:dyDescent="0.35">
      <c r="A767" s="31" t="s">
        <v>3359</v>
      </c>
      <c r="B767" s="32" t="s">
        <v>3360</v>
      </c>
      <c r="C767" s="19">
        <f>AVERAGE(C768:C774)</f>
        <v>0.21</v>
      </c>
    </row>
    <row r="768" spans="1:3" x14ac:dyDescent="0.35">
      <c r="A768" s="33" t="s">
        <v>3361</v>
      </c>
      <c r="B768" s="34" t="s">
        <v>3362</v>
      </c>
      <c r="C768" s="51">
        <v>0.21</v>
      </c>
    </row>
    <row r="769" spans="1:3" x14ac:dyDescent="0.35">
      <c r="A769" s="33" t="s">
        <v>3363</v>
      </c>
      <c r="B769" s="34" t="s">
        <v>3364</v>
      </c>
      <c r="C769" s="51">
        <v>0.21</v>
      </c>
    </row>
    <row r="770" spans="1:3" x14ac:dyDescent="0.35">
      <c r="A770" s="33" t="s">
        <v>3365</v>
      </c>
      <c r="B770" s="34" t="s">
        <v>3366</v>
      </c>
      <c r="C770" s="51">
        <v>0.21</v>
      </c>
    </row>
    <row r="771" spans="1:3" x14ac:dyDescent="0.35">
      <c r="A771" s="33" t="s">
        <v>3367</v>
      </c>
      <c r="B771" s="34" t="s">
        <v>3368</v>
      </c>
      <c r="C771" s="51">
        <v>0.21</v>
      </c>
    </row>
    <row r="772" spans="1:3" x14ac:dyDescent="0.35">
      <c r="A772" s="33" t="s">
        <v>3369</v>
      </c>
      <c r="B772" s="34" t="s">
        <v>3370</v>
      </c>
      <c r="C772" s="51">
        <v>0.21</v>
      </c>
    </row>
    <row r="773" spans="1:3" x14ac:dyDescent="0.35">
      <c r="A773" s="33" t="s">
        <v>3371</v>
      </c>
      <c r="B773" s="34" t="s">
        <v>3372</v>
      </c>
      <c r="C773" s="51">
        <v>0.21</v>
      </c>
    </row>
    <row r="774" spans="1:3" x14ac:dyDescent="0.35">
      <c r="A774" s="33" t="s">
        <v>3373</v>
      </c>
      <c r="B774" s="34" t="s">
        <v>3374</v>
      </c>
      <c r="C774" s="51">
        <v>0.21</v>
      </c>
    </row>
    <row r="775" spans="1:3" x14ac:dyDescent="0.35">
      <c r="A775" s="31" t="s">
        <v>3375</v>
      </c>
      <c r="B775" s="32" t="s">
        <v>3376</v>
      </c>
      <c r="C775" s="53">
        <f>AVERAGE(C777:C780)</f>
        <v>0.33750000000000002</v>
      </c>
    </row>
    <row r="776" spans="1:3" x14ac:dyDescent="0.35">
      <c r="A776" s="31" t="s">
        <v>3377</v>
      </c>
      <c r="B776" s="32" t="s">
        <v>3378</v>
      </c>
      <c r="C776" s="53">
        <f>AVERAGE(C777:C780)</f>
        <v>0.33750000000000002</v>
      </c>
    </row>
    <row r="777" spans="1:3" x14ac:dyDescent="0.35">
      <c r="A777" s="33" t="s">
        <v>3379</v>
      </c>
      <c r="B777" s="34" t="s">
        <v>1473</v>
      </c>
      <c r="C777" s="51">
        <v>0.44</v>
      </c>
    </row>
    <row r="778" spans="1:3" x14ac:dyDescent="0.35">
      <c r="A778" s="33" t="s">
        <v>3380</v>
      </c>
      <c r="B778" s="34" t="s">
        <v>1474</v>
      </c>
      <c r="C778" s="51">
        <v>0.39</v>
      </c>
    </row>
    <row r="779" spans="1:3" x14ac:dyDescent="0.35">
      <c r="A779" s="33" t="s">
        <v>3381</v>
      </c>
      <c r="B779" s="34" t="s">
        <v>1475</v>
      </c>
      <c r="C779" s="51">
        <v>0.26</v>
      </c>
    </row>
    <row r="780" spans="1:3" x14ac:dyDescent="0.35">
      <c r="A780" s="33" t="s">
        <v>3382</v>
      </c>
      <c r="B780" s="34" t="s">
        <v>1476</v>
      </c>
      <c r="C780" s="51">
        <v>0.26</v>
      </c>
    </row>
    <row r="781" spans="1:3" x14ac:dyDescent="0.35">
      <c r="A781" s="31" t="s">
        <v>3383</v>
      </c>
      <c r="B781" s="32" t="s">
        <v>3384</v>
      </c>
      <c r="C781" s="19">
        <f>AVERAGE(C783:C785)</f>
        <v>0.21</v>
      </c>
    </row>
    <row r="782" spans="1:3" x14ac:dyDescent="0.35">
      <c r="A782" s="31" t="s">
        <v>3385</v>
      </c>
      <c r="B782" s="32" t="s">
        <v>3384</v>
      </c>
      <c r="C782" s="19">
        <f>AVERAGE(C783:C785)</f>
        <v>0.21</v>
      </c>
    </row>
    <row r="783" spans="1:3" x14ac:dyDescent="0.35">
      <c r="A783" s="33" t="s">
        <v>3386</v>
      </c>
      <c r="B783" s="34" t="s">
        <v>3387</v>
      </c>
      <c r="C783" s="51">
        <v>0.21</v>
      </c>
    </row>
    <row r="784" spans="1:3" x14ac:dyDescent="0.35">
      <c r="A784" s="33" t="s">
        <v>3388</v>
      </c>
      <c r="B784" s="34" t="s">
        <v>3389</v>
      </c>
      <c r="C784" s="51">
        <v>0.21</v>
      </c>
    </row>
    <row r="785" spans="1:3" x14ac:dyDescent="0.35">
      <c r="A785" s="33" t="s">
        <v>3390</v>
      </c>
      <c r="B785" s="34" t="s">
        <v>3391</v>
      </c>
      <c r="C785" s="51">
        <v>0.21</v>
      </c>
    </row>
    <row r="786" spans="1:3" x14ac:dyDescent="0.35">
      <c r="A786" s="31" t="s">
        <v>3392</v>
      </c>
      <c r="B786" s="32" t="s">
        <v>3393</v>
      </c>
      <c r="C786" s="19">
        <f>AVERAGE(C788:C792,C794:C796)</f>
        <v>0.16</v>
      </c>
    </row>
    <row r="787" spans="1:3" x14ac:dyDescent="0.35">
      <c r="A787" s="31" t="s">
        <v>3394</v>
      </c>
      <c r="B787" s="32" t="s">
        <v>3395</v>
      </c>
      <c r="C787" s="19">
        <f>AVERAGE(C788:C792)</f>
        <v>0.16</v>
      </c>
    </row>
    <row r="788" spans="1:3" x14ac:dyDescent="0.35">
      <c r="A788" s="33" t="s">
        <v>3396</v>
      </c>
      <c r="B788" s="34" t="s">
        <v>1480</v>
      </c>
      <c r="C788" s="51">
        <v>0.16</v>
      </c>
    </row>
    <row r="789" spans="1:3" x14ac:dyDescent="0.35">
      <c r="A789" s="33" t="s">
        <v>3397</v>
      </c>
      <c r="B789" s="34" t="s">
        <v>1481</v>
      </c>
      <c r="C789" s="51">
        <v>0.16</v>
      </c>
    </row>
    <row r="790" spans="1:3" x14ac:dyDescent="0.35">
      <c r="A790" s="33" t="s">
        <v>3398</v>
      </c>
      <c r="B790" s="34" t="s">
        <v>1482</v>
      </c>
      <c r="C790" s="51">
        <v>0.16</v>
      </c>
    </row>
    <row r="791" spans="1:3" x14ac:dyDescent="0.35">
      <c r="A791" s="33" t="s">
        <v>3399</v>
      </c>
      <c r="B791" s="34" t="s">
        <v>1483</v>
      </c>
      <c r="C791" s="51">
        <v>0.16</v>
      </c>
    </row>
    <row r="792" spans="1:3" x14ac:dyDescent="0.35">
      <c r="A792" s="33" t="s">
        <v>3400</v>
      </c>
      <c r="B792" s="34" t="s">
        <v>1484</v>
      </c>
      <c r="C792" s="51">
        <v>0.16</v>
      </c>
    </row>
    <row r="793" spans="1:3" x14ac:dyDescent="0.35">
      <c r="A793" s="31" t="s">
        <v>3401</v>
      </c>
      <c r="B793" s="32" t="s">
        <v>3402</v>
      </c>
      <c r="C793" s="19">
        <f>AVERAGE(C794:C796)</f>
        <v>0.16</v>
      </c>
    </row>
    <row r="794" spans="1:3" x14ac:dyDescent="0.35">
      <c r="A794" s="33" t="s">
        <v>3403</v>
      </c>
      <c r="B794" s="34" t="s">
        <v>3404</v>
      </c>
      <c r="C794" s="51">
        <v>0.16</v>
      </c>
    </row>
    <row r="795" spans="1:3" x14ac:dyDescent="0.35">
      <c r="A795" s="33" t="s">
        <v>3405</v>
      </c>
      <c r="B795" s="34" t="s">
        <v>1486</v>
      </c>
      <c r="C795" s="51">
        <v>0.16</v>
      </c>
    </row>
    <row r="796" spans="1:3" x14ac:dyDescent="0.35">
      <c r="A796" s="33" t="s">
        <v>3406</v>
      </c>
      <c r="B796" s="34" t="s">
        <v>3407</v>
      </c>
      <c r="C796" s="51">
        <v>0.16</v>
      </c>
    </row>
    <row r="797" spans="1:3" x14ac:dyDescent="0.35">
      <c r="A797" s="31" t="s">
        <v>3408</v>
      </c>
      <c r="B797" s="32" t="s">
        <v>3409</v>
      </c>
      <c r="C797" s="53">
        <f>AVERAGE(C800:C802,C804:C807,C810,C812)</f>
        <v>0.36555555555555558</v>
      </c>
    </row>
    <row r="798" spans="1:3" x14ac:dyDescent="0.35">
      <c r="A798" s="31" t="s">
        <v>3410</v>
      </c>
      <c r="B798" s="32" t="s">
        <v>3411</v>
      </c>
      <c r="C798" s="53">
        <f>AVERAGE(C800:C802,C804:C807)</f>
        <v>0.40142857142857136</v>
      </c>
    </row>
    <row r="799" spans="1:3" x14ac:dyDescent="0.35">
      <c r="A799" s="31" t="s">
        <v>714</v>
      </c>
      <c r="B799" s="32" t="s">
        <v>715</v>
      </c>
      <c r="C799" s="19">
        <f>AVERAGE(C800:C802)</f>
        <v>0.34999999999999992</v>
      </c>
    </row>
    <row r="800" spans="1:3" x14ac:dyDescent="0.35">
      <c r="A800" s="33" t="s">
        <v>456</v>
      </c>
      <c r="B800" s="34" t="s">
        <v>457</v>
      </c>
      <c r="C800" s="51">
        <v>0.35</v>
      </c>
    </row>
    <row r="801" spans="1:3" x14ac:dyDescent="0.35">
      <c r="A801" s="33" t="s">
        <v>432</v>
      </c>
      <c r="B801" s="34" t="s">
        <v>433</v>
      </c>
      <c r="C801" s="51">
        <v>0.35</v>
      </c>
    </row>
    <row r="802" spans="1:3" x14ac:dyDescent="0.35">
      <c r="A802" s="33" t="s">
        <v>3412</v>
      </c>
      <c r="B802" s="34" t="s">
        <v>1488</v>
      </c>
      <c r="C802" s="51">
        <v>0.35</v>
      </c>
    </row>
    <row r="803" spans="1:3" x14ac:dyDescent="0.35">
      <c r="A803" s="31" t="s">
        <v>218</v>
      </c>
      <c r="B803" s="32" t="s">
        <v>219</v>
      </c>
      <c r="C803" s="19">
        <f>AVERAGE(C804:C807)</f>
        <v>0.44</v>
      </c>
    </row>
    <row r="804" spans="1:3" x14ac:dyDescent="0.35">
      <c r="A804" s="33" t="s">
        <v>3413</v>
      </c>
      <c r="B804" s="34" t="s">
        <v>3414</v>
      </c>
      <c r="C804" s="51">
        <v>0.52</v>
      </c>
    </row>
    <row r="805" spans="1:3" x14ac:dyDescent="0.35">
      <c r="A805" s="33" t="s">
        <v>3415</v>
      </c>
      <c r="B805" s="34" t="s">
        <v>1490</v>
      </c>
      <c r="C805" s="51">
        <v>0.46</v>
      </c>
    </row>
    <row r="806" spans="1:3" x14ac:dyDescent="0.35">
      <c r="A806" s="33" t="s">
        <v>288</v>
      </c>
      <c r="B806" s="34" t="s">
        <v>289</v>
      </c>
      <c r="C806" s="51">
        <v>0.34</v>
      </c>
    </row>
    <row r="807" spans="1:3" x14ac:dyDescent="0.35">
      <c r="A807" s="33" t="s">
        <v>3416</v>
      </c>
      <c r="B807" s="34" t="s">
        <v>1491</v>
      </c>
      <c r="C807" s="51">
        <v>0.44</v>
      </c>
    </row>
    <row r="808" spans="1:3" x14ac:dyDescent="0.35">
      <c r="A808" s="31" t="s">
        <v>3417</v>
      </c>
      <c r="B808" s="32" t="s">
        <v>3418</v>
      </c>
      <c r="C808" s="19">
        <f>AVERAGE(C810,C812)</f>
        <v>0.24</v>
      </c>
    </row>
    <row r="809" spans="1:3" x14ac:dyDescent="0.35">
      <c r="A809" s="31" t="s">
        <v>3419</v>
      </c>
      <c r="B809" s="32" t="s">
        <v>3420</v>
      </c>
      <c r="C809" s="19">
        <f>C810</f>
        <v>0.24</v>
      </c>
    </row>
    <row r="810" spans="1:3" x14ac:dyDescent="0.35">
      <c r="A810" s="33" t="s">
        <v>3421</v>
      </c>
      <c r="B810" s="34" t="s">
        <v>3422</v>
      </c>
      <c r="C810" s="51">
        <v>0.24</v>
      </c>
    </row>
    <row r="811" spans="1:3" x14ac:dyDescent="0.35">
      <c r="A811" s="31" t="s">
        <v>3423</v>
      </c>
      <c r="B811" s="32" t="s">
        <v>3424</v>
      </c>
      <c r="C811" s="19">
        <f>C812</f>
        <v>0.24</v>
      </c>
    </row>
    <row r="812" spans="1:3" x14ac:dyDescent="0.35">
      <c r="A812" s="33" t="s">
        <v>3425</v>
      </c>
      <c r="B812" s="34" t="s">
        <v>3426</v>
      </c>
      <c r="C812" s="51">
        <v>0.24</v>
      </c>
    </row>
    <row r="813" spans="1:3" x14ac:dyDescent="0.35">
      <c r="A813" s="31" t="s">
        <v>5</v>
      </c>
      <c r="B813" s="32" t="s">
        <v>6</v>
      </c>
      <c r="C813" s="53">
        <f>AVERAGE(C816:C820,C822:C826,C828:C830,C832:C835,C837,C840:C842,C844:C846,C848:C851,C853,C855,C858,C860:C862,C864:C868,C870:C871,C873:C874,C876,C879:C883,C885:C886,C888,C891:C892,C894:C896,C898:C900,C902,C904,C906,C909:C911,C913:C916,C919:C924,C926:C927)</f>
        <v>0.4555128205128206</v>
      </c>
    </row>
    <row r="814" spans="1:3" x14ac:dyDescent="0.35">
      <c r="A814" s="31" t="s">
        <v>3427</v>
      </c>
      <c r="B814" s="32" t="s">
        <v>3428</v>
      </c>
      <c r="C814" s="53">
        <f>AVERAGE(C816:C820,C822:C826,C828:C830,C832:C835,C837)</f>
        <v>0.32777777777777778</v>
      </c>
    </row>
    <row r="815" spans="1:3" x14ac:dyDescent="0.35">
      <c r="A815" s="31" t="s">
        <v>3429</v>
      </c>
      <c r="B815" s="32" t="s">
        <v>3430</v>
      </c>
      <c r="C815" s="19">
        <f>AVERAGE(C816:C820)</f>
        <v>0.2</v>
      </c>
    </row>
    <row r="816" spans="1:3" x14ac:dyDescent="0.35">
      <c r="A816" s="33" t="s">
        <v>3431</v>
      </c>
      <c r="B816" s="34" t="s">
        <v>1494</v>
      </c>
      <c r="C816" s="51">
        <v>0.2</v>
      </c>
    </row>
    <row r="817" spans="1:3" x14ac:dyDescent="0.35">
      <c r="A817" s="33" t="s">
        <v>3432</v>
      </c>
      <c r="B817" s="34" t="s">
        <v>1495</v>
      </c>
      <c r="C817" s="51">
        <v>0.2</v>
      </c>
    </row>
    <row r="818" spans="1:3" x14ac:dyDescent="0.35">
      <c r="A818" s="33" t="s">
        <v>3433</v>
      </c>
      <c r="B818" s="34" t="s">
        <v>1496</v>
      </c>
      <c r="C818" s="51">
        <v>0.2</v>
      </c>
    </row>
    <row r="819" spans="1:3" x14ac:dyDescent="0.35">
      <c r="A819" s="33" t="s">
        <v>3434</v>
      </c>
      <c r="B819" s="34" t="s">
        <v>1497</v>
      </c>
      <c r="C819" s="51">
        <v>0.2</v>
      </c>
    </row>
    <row r="820" spans="1:3" x14ac:dyDescent="0.35">
      <c r="A820" s="33" t="s">
        <v>3435</v>
      </c>
      <c r="B820" s="34" t="s">
        <v>3436</v>
      </c>
      <c r="C820" s="51">
        <v>0.2</v>
      </c>
    </row>
    <row r="821" spans="1:3" x14ac:dyDescent="0.35">
      <c r="A821" s="31" t="s">
        <v>3437</v>
      </c>
      <c r="B821" s="32" t="s">
        <v>3438</v>
      </c>
      <c r="C821" s="19">
        <f>AVERAGE(C822:C826)</f>
        <v>0.2</v>
      </c>
    </row>
    <row r="822" spans="1:3" x14ac:dyDescent="0.35">
      <c r="A822" s="33" t="s">
        <v>3439</v>
      </c>
      <c r="B822" s="34" t="s">
        <v>1499</v>
      </c>
      <c r="C822" s="51">
        <v>0.2</v>
      </c>
    </row>
    <row r="823" spans="1:3" x14ac:dyDescent="0.35">
      <c r="A823" s="33" t="s">
        <v>3440</v>
      </c>
      <c r="B823" s="34" t="s">
        <v>1500</v>
      </c>
      <c r="C823" s="51">
        <v>0.2</v>
      </c>
    </row>
    <row r="824" spans="1:3" x14ac:dyDescent="0.35">
      <c r="A824" s="33" t="s">
        <v>3441</v>
      </c>
      <c r="B824" s="34" t="s">
        <v>1501</v>
      </c>
      <c r="C824" s="51">
        <v>0.2</v>
      </c>
    </row>
    <row r="825" spans="1:3" x14ac:dyDescent="0.35">
      <c r="A825" s="33" t="s">
        <v>3442</v>
      </c>
      <c r="B825" s="34" t="s">
        <v>1502</v>
      </c>
      <c r="C825" s="51">
        <v>0.2</v>
      </c>
    </row>
    <row r="826" spans="1:3" x14ac:dyDescent="0.35">
      <c r="A826" s="33" t="s">
        <v>3443</v>
      </c>
      <c r="B826" s="34" t="s">
        <v>3444</v>
      </c>
      <c r="C826" s="51">
        <v>0.2</v>
      </c>
    </row>
    <row r="827" spans="1:3" x14ac:dyDescent="0.35">
      <c r="A827" s="31" t="s">
        <v>3445</v>
      </c>
      <c r="B827" s="32" t="s">
        <v>3446</v>
      </c>
      <c r="C827" s="19">
        <f>AVERAGE(C828:C830)</f>
        <v>0.20000000000000004</v>
      </c>
    </row>
    <row r="828" spans="1:3" x14ac:dyDescent="0.35">
      <c r="A828" s="33" t="s">
        <v>3447</v>
      </c>
      <c r="B828" s="34" t="s">
        <v>1504</v>
      </c>
      <c r="C828" s="51">
        <v>0.2</v>
      </c>
    </row>
    <row r="829" spans="1:3" x14ac:dyDescent="0.35">
      <c r="A829" s="33" t="s">
        <v>3448</v>
      </c>
      <c r="B829" s="34" t="s">
        <v>3449</v>
      </c>
      <c r="C829" s="51">
        <v>0.2</v>
      </c>
    </row>
    <row r="830" spans="1:3" x14ac:dyDescent="0.35">
      <c r="A830" s="33" t="s">
        <v>3450</v>
      </c>
      <c r="B830" s="34" t="s">
        <v>1506</v>
      </c>
      <c r="C830" s="51">
        <v>0.2</v>
      </c>
    </row>
    <row r="831" spans="1:3" x14ac:dyDescent="0.35">
      <c r="A831" s="31" t="s">
        <v>3451</v>
      </c>
      <c r="B831" s="32" t="s">
        <v>3452</v>
      </c>
      <c r="C831" s="19">
        <f>AVERAGE(C832:C835)</f>
        <v>0.2</v>
      </c>
    </row>
    <row r="832" spans="1:3" x14ac:dyDescent="0.35">
      <c r="A832" s="33" t="s">
        <v>3453</v>
      </c>
      <c r="B832" s="34" t="s">
        <v>1507</v>
      </c>
      <c r="C832" s="51">
        <v>0.2</v>
      </c>
    </row>
    <row r="833" spans="1:3" x14ac:dyDescent="0.35">
      <c r="A833" s="33" t="s">
        <v>3454</v>
      </c>
      <c r="B833" s="34" t="s">
        <v>1508</v>
      </c>
      <c r="C833" s="51">
        <v>0.2</v>
      </c>
    </row>
    <row r="834" spans="1:3" x14ac:dyDescent="0.35">
      <c r="A834" s="33" t="s">
        <v>3455</v>
      </c>
      <c r="B834" s="34" t="s">
        <v>1509</v>
      </c>
      <c r="C834" s="51">
        <v>0.2</v>
      </c>
    </row>
    <row r="835" spans="1:3" x14ac:dyDescent="0.35">
      <c r="A835" s="33" t="s">
        <v>3456</v>
      </c>
      <c r="B835" s="34" t="s">
        <v>3457</v>
      </c>
      <c r="C835" s="51">
        <v>0.2</v>
      </c>
    </row>
    <row r="836" spans="1:3" x14ac:dyDescent="0.35">
      <c r="A836" s="31" t="s">
        <v>3458</v>
      </c>
      <c r="B836" s="32" t="s">
        <v>3459</v>
      </c>
      <c r="C836" s="19">
        <f>C837</f>
        <v>2.5</v>
      </c>
    </row>
    <row r="837" spans="1:3" x14ac:dyDescent="0.35">
      <c r="A837" s="33" t="s">
        <v>3460</v>
      </c>
      <c r="B837" s="34" t="s">
        <v>3461</v>
      </c>
      <c r="C837" s="51">
        <v>2.5</v>
      </c>
    </row>
    <row r="838" spans="1:3" x14ac:dyDescent="0.35">
      <c r="A838" s="31" t="s">
        <v>3462</v>
      </c>
      <c r="B838" s="32" t="s">
        <v>3463</v>
      </c>
      <c r="C838" s="53">
        <f>AVERAGE(C840:C842,C844:C846,C848:C851,C853,C855)</f>
        <v>1.0608333333333333</v>
      </c>
    </row>
    <row r="839" spans="1:3" x14ac:dyDescent="0.35">
      <c r="A839" s="31" t="s">
        <v>15</v>
      </c>
      <c r="B839" s="32" t="s">
        <v>16</v>
      </c>
      <c r="C839" s="53">
        <f>AVERAGE(C840:C842)</f>
        <v>0.94333333333333336</v>
      </c>
    </row>
    <row r="840" spans="1:3" x14ac:dyDescent="0.35">
      <c r="A840" s="33" t="s">
        <v>3464</v>
      </c>
      <c r="B840" s="34" t="s">
        <v>1513</v>
      </c>
      <c r="C840" s="51">
        <v>1.3</v>
      </c>
    </row>
    <row r="841" spans="1:3" x14ac:dyDescent="0.35">
      <c r="A841" s="33" t="s">
        <v>3465</v>
      </c>
      <c r="B841" s="34" t="s">
        <v>1514</v>
      </c>
      <c r="C841" s="51">
        <v>0.85</v>
      </c>
    </row>
    <row r="842" spans="1:3" x14ac:dyDescent="0.35">
      <c r="A842" s="33" t="s">
        <v>3466</v>
      </c>
      <c r="B842" s="34" t="s">
        <v>1516</v>
      </c>
      <c r="C842" s="51">
        <v>0.68</v>
      </c>
    </row>
    <row r="843" spans="1:3" x14ac:dyDescent="0.35">
      <c r="A843" s="31" t="s">
        <v>3467</v>
      </c>
      <c r="B843" s="32" t="s">
        <v>3468</v>
      </c>
      <c r="C843" s="19">
        <f>AVERAGE(C844:C846)</f>
        <v>0.85</v>
      </c>
    </row>
    <row r="844" spans="1:3" x14ac:dyDescent="0.35">
      <c r="A844" s="33" t="s">
        <v>3469</v>
      </c>
      <c r="B844" s="34" t="s">
        <v>1517</v>
      </c>
      <c r="C844" s="51">
        <v>0.85</v>
      </c>
    </row>
    <row r="845" spans="1:3" x14ac:dyDescent="0.35">
      <c r="A845" s="33" t="s">
        <v>3470</v>
      </c>
      <c r="B845" s="34" t="s">
        <v>1518</v>
      </c>
      <c r="C845" s="51">
        <v>0.85</v>
      </c>
    </row>
    <row r="846" spans="1:3" x14ac:dyDescent="0.35">
      <c r="A846" s="33" t="s">
        <v>3471</v>
      </c>
      <c r="B846" s="34" t="s">
        <v>1519</v>
      </c>
      <c r="C846" s="51">
        <v>0.85</v>
      </c>
    </row>
    <row r="847" spans="1:3" x14ac:dyDescent="0.35">
      <c r="A847" s="31" t="s">
        <v>3472</v>
      </c>
      <c r="B847" s="32" t="s">
        <v>3473</v>
      </c>
      <c r="C847" s="19">
        <f>AVERAGE(C848:C851)</f>
        <v>1.3</v>
      </c>
    </row>
    <row r="848" spans="1:3" x14ac:dyDescent="0.35">
      <c r="A848" s="33" t="s">
        <v>3474</v>
      </c>
      <c r="B848" s="34" t="s">
        <v>3475</v>
      </c>
      <c r="C848" s="51">
        <v>1.3</v>
      </c>
    </row>
    <row r="849" spans="1:3" x14ac:dyDescent="0.35">
      <c r="A849" s="33" t="s">
        <v>3476</v>
      </c>
      <c r="B849" s="34" t="s">
        <v>1521</v>
      </c>
      <c r="C849" s="51">
        <v>1.3</v>
      </c>
    </row>
    <row r="850" spans="1:3" x14ac:dyDescent="0.35">
      <c r="A850" s="33" t="s">
        <v>3477</v>
      </c>
      <c r="B850" s="34" t="s">
        <v>1522</v>
      </c>
      <c r="C850" s="51">
        <v>1.3</v>
      </c>
    </row>
    <row r="851" spans="1:3" x14ac:dyDescent="0.35">
      <c r="A851" s="33" t="s">
        <v>3478</v>
      </c>
      <c r="B851" s="34" t="s">
        <v>1523</v>
      </c>
      <c r="C851" s="51">
        <v>1.3</v>
      </c>
    </row>
    <row r="852" spans="1:3" x14ac:dyDescent="0.35">
      <c r="A852" s="31" t="s">
        <v>11</v>
      </c>
      <c r="B852" s="32" t="s">
        <v>12</v>
      </c>
      <c r="C852" s="19">
        <f>AVERAGE(C853)</f>
        <v>0.85</v>
      </c>
    </row>
    <row r="853" spans="1:3" x14ac:dyDescent="0.35">
      <c r="A853" s="33" t="s">
        <v>3479</v>
      </c>
      <c r="B853" s="34" t="s">
        <v>1524</v>
      </c>
      <c r="C853" s="51">
        <v>0.85</v>
      </c>
    </row>
    <row r="854" spans="1:3" x14ac:dyDescent="0.35">
      <c r="A854" s="31" t="s">
        <v>3480</v>
      </c>
      <c r="B854" s="32" t="s">
        <v>1525</v>
      </c>
      <c r="C854" s="19">
        <f>C855</f>
        <v>1.3</v>
      </c>
    </row>
    <row r="855" spans="1:3" x14ac:dyDescent="0.35">
      <c r="A855" s="33" t="s">
        <v>3481</v>
      </c>
      <c r="B855" s="34" t="s">
        <v>1525</v>
      </c>
      <c r="C855" s="51">
        <v>1.3</v>
      </c>
    </row>
    <row r="856" spans="1:3" x14ac:dyDescent="0.35">
      <c r="A856" s="31" t="s">
        <v>3482</v>
      </c>
      <c r="B856" s="32" t="s">
        <v>3483</v>
      </c>
      <c r="C856" s="53">
        <f>AVERAGE(C858,C860:C862,C864:C868,C870:C871,C873:C874,C876)</f>
        <v>0.48642857142857132</v>
      </c>
    </row>
    <row r="857" spans="1:3" x14ac:dyDescent="0.35">
      <c r="A857" s="31" t="s">
        <v>3484</v>
      </c>
      <c r="B857" s="32" t="s">
        <v>1526</v>
      </c>
      <c r="C857" s="19">
        <f>AVERAGE(C858)</f>
        <v>0.31</v>
      </c>
    </row>
    <row r="858" spans="1:3" x14ac:dyDescent="0.35">
      <c r="A858" s="33" t="s">
        <v>3485</v>
      </c>
      <c r="B858" s="34" t="s">
        <v>1526</v>
      </c>
      <c r="C858" s="51">
        <v>0.31</v>
      </c>
    </row>
    <row r="859" spans="1:3" x14ac:dyDescent="0.35">
      <c r="A859" s="31" t="s">
        <v>19</v>
      </c>
      <c r="B859" s="32" t="s">
        <v>20</v>
      </c>
      <c r="C859" s="53">
        <f>AVERAGE(C860:C862)</f>
        <v>0.55666666666666664</v>
      </c>
    </row>
    <row r="860" spans="1:3" x14ac:dyDescent="0.35">
      <c r="A860" s="33" t="s">
        <v>3486</v>
      </c>
      <c r="B860" s="34" t="s">
        <v>1527</v>
      </c>
      <c r="C860" s="51">
        <v>0.51</v>
      </c>
    </row>
    <row r="861" spans="1:3" x14ac:dyDescent="0.35">
      <c r="A861" s="33" t="s">
        <v>3487</v>
      </c>
      <c r="B861" s="34" t="s">
        <v>1528</v>
      </c>
      <c r="C861" s="51">
        <v>0.51</v>
      </c>
    </row>
    <row r="862" spans="1:3" x14ac:dyDescent="0.35">
      <c r="A862" s="33" t="s">
        <v>3488</v>
      </c>
      <c r="B862" s="34" t="s">
        <v>1529</v>
      </c>
      <c r="C862" s="51">
        <v>0.65</v>
      </c>
    </row>
    <row r="863" spans="1:3" x14ac:dyDescent="0.35">
      <c r="A863" s="31" t="s">
        <v>464</v>
      </c>
      <c r="B863" s="32" t="s">
        <v>465</v>
      </c>
      <c r="C863" s="19">
        <f>AVERAGE(C864:C868)</f>
        <v>0.52</v>
      </c>
    </row>
    <row r="864" spans="1:3" x14ac:dyDescent="0.35">
      <c r="A864" s="33" t="s">
        <v>3489</v>
      </c>
      <c r="B864" s="34" t="s">
        <v>1530</v>
      </c>
      <c r="C864" s="51">
        <v>0.48</v>
      </c>
    </row>
    <row r="865" spans="1:3" x14ac:dyDescent="0.35">
      <c r="A865" s="33" t="s">
        <v>3490</v>
      </c>
      <c r="B865" s="34" t="s">
        <v>3491</v>
      </c>
      <c r="C865" s="51">
        <v>0.85</v>
      </c>
    </row>
    <row r="866" spans="1:3" x14ac:dyDescent="0.35">
      <c r="A866" s="33" t="s">
        <v>3492</v>
      </c>
      <c r="B866" s="34" t="s">
        <v>1532</v>
      </c>
      <c r="C866" s="51">
        <v>0.43</v>
      </c>
    </row>
    <row r="867" spans="1:3" x14ac:dyDescent="0.35">
      <c r="A867" s="33" t="s">
        <v>3493</v>
      </c>
      <c r="B867" s="34" t="s">
        <v>1533</v>
      </c>
      <c r="C867" s="51">
        <v>0.36</v>
      </c>
    </row>
    <row r="868" spans="1:3" x14ac:dyDescent="0.35">
      <c r="A868" s="33" t="s">
        <v>3494</v>
      </c>
      <c r="B868" s="34" t="s">
        <v>1534</v>
      </c>
      <c r="C868" s="51">
        <v>0.48</v>
      </c>
    </row>
    <row r="869" spans="1:3" x14ac:dyDescent="0.35">
      <c r="A869" s="31" t="s">
        <v>3495</v>
      </c>
      <c r="B869" s="32" t="s">
        <v>3496</v>
      </c>
      <c r="C869" s="19">
        <f>AVERAGE(C870:C871)</f>
        <v>0.39</v>
      </c>
    </row>
    <row r="870" spans="1:3" x14ac:dyDescent="0.35">
      <c r="A870" s="33" t="s">
        <v>3497</v>
      </c>
      <c r="B870" s="34" t="s">
        <v>3498</v>
      </c>
      <c r="C870" s="51">
        <v>0.39</v>
      </c>
    </row>
    <row r="871" spans="1:3" x14ac:dyDescent="0.35">
      <c r="A871" s="33" t="s">
        <v>3499</v>
      </c>
      <c r="B871" s="34" t="s">
        <v>3500</v>
      </c>
      <c r="C871" s="51">
        <v>0.39</v>
      </c>
    </row>
    <row r="872" spans="1:3" x14ac:dyDescent="0.35">
      <c r="A872" s="31" t="s">
        <v>3501</v>
      </c>
      <c r="B872" s="32" t="s">
        <v>1557</v>
      </c>
      <c r="C872" s="19">
        <f>AVERAGE(C873:C874)</f>
        <v>0.55000000000000004</v>
      </c>
    </row>
    <row r="873" spans="1:3" x14ac:dyDescent="0.35">
      <c r="A873" s="33" t="s">
        <v>3502</v>
      </c>
      <c r="B873" s="34" t="s">
        <v>1537</v>
      </c>
      <c r="C873" s="51">
        <v>0.68</v>
      </c>
    </row>
    <row r="874" spans="1:3" x14ac:dyDescent="0.35">
      <c r="A874" s="33" t="s">
        <v>3503</v>
      </c>
      <c r="B874" s="34" t="s">
        <v>3504</v>
      </c>
      <c r="C874" s="51">
        <v>0.42</v>
      </c>
    </row>
    <row r="875" spans="1:3" x14ac:dyDescent="0.35">
      <c r="A875" s="31" t="s">
        <v>3505</v>
      </c>
      <c r="B875" s="32" t="s">
        <v>3506</v>
      </c>
      <c r="C875" s="19">
        <f>C876</f>
        <v>0.35</v>
      </c>
    </row>
    <row r="876" spans="1:3" x14ac:dyDescent="0.35">
      <c r="A876" s="33" t="s">
        <v>3507</v>
      </c>
      <c r="B876" s="34" t="s">
        <v>1539</v>
      </c>
      <c r="C876" s="51">
        <v>0.35</v>
      </c>
    </row>
    <row r="877" spans="1:3" x14ac:dyDescent="0.35">
      <c r="A877" s="31" t="s">
        <v>3508</v>
      </c>
      <c r="B877" s="32" t="s">
        <v>3509</v>
      </c>
      <c r="C877" s="53">
        <f>AVERAGE(C879:C883,C885:C886,C888)</f>
        <v>0.41500000000000004</v>
      </c>
    </row>
    <row r="878" spans="1:3" x14ac:dyDescent="0.35">
      <c r="A878" s="31" t="s">
        <v>3510</v>
      </c>
      <c r="B878" s="32" t="s">
        <v>3511</v>
      </c>
      <c r="C878" s="19">
        <f>AVERAGE(C879:C883)</f>
        <v>0.41</v>
      </c>
    </row>
    <row r="879" spans="1:3" x14ac:dyDescent="0.35">
      <c r="A879" s="33" t="s">
        <v>3512</v>
      </c>
      <c r="B879" s="34" t="s">
        <v>1540</v>
      </c>
      <c r="C879" s="51">
        <v>0.41</v>
      </c>
    </row>
    <row r="880" spans="1:3" x14ac:dyDescent="0.35">
      <c r="A880" s="33" t="s">
        <v>3513</v>
      </c>
      <c r="B880" s="34" t="s">
        <v>1541</v>
      </c>
      <c r="C880" s="51">
        <v>0.41</v>
      </c>
    </row>
    <row r="881" spans="1:3" x14ac:dyDescent="0.35">
      <c r="A881" s="33" t="s">
        <v>3514</v>
      </c>
      <c r="B881" s="34" t="s">
        <v>1542</v>
      </c>
      <c r="C881" s="51">
        <v>0.41</v>
      </c>
    </row>
    <row r="882" spans="1:3" x14ac:dyDescent="0.35">
      <c r="A882" s="33" t="s">
        <v>3515</v>
      </c>
      <c r="B882" s="34" t="s">
        <v>1543</v>
      </c>
      <c r="C882" s="51">
        <v>0.41</v>
      </c>
    </row>
    <row r="883" spans="1:3" x14ac:dyDescent="0.35">
      <c r="A883" s="33" t="s">
        <v>3516</v>
      </c>
      <c r="B883" s="34" t="s">
        <v>1544</v>
      </c>
      <c r="C883" s="51">
        <v>0.41</v>
      </c>
    </row>
    <row r="884" spans="1:3" x14ac:dyDescent="0.35">
      <c r="A884" s="31" t="s">
        <v>3517</v>
      </c>
      <c r="B884" s="32" t="s">
        <v>1545</v>
      </c>
      <c r="C884" s="19">
        <f>AVERAGE(C885:C886)</f>
        <v>0.41</v>
      </c>
    </row>
    <row r="885" spans="1:3" x14ac:dyDescent="0.35">
      <c r="A885" s="33" t="s">
        <v>3518</v>
      </c>
      <c r="B885" s="34" t="s">
        <v>1545</v>
      </c>
      <c r="C885" s="51">
        <v>0.41</v>
      </c>
    </row>
    <row r="886" spans="1:3" x14ac:dyDescent="0.35">
      <c r="A886" s="33" t="s">
        <v>3519</v>
      </c>
      <c r="B886" s="34" t="s">
        <v>1546</v>
      </c>
      <c r="C886" s="51">
        <v>0.41</v>
      </c>
    </row>
    <row r="887" spans="1:3" x14ac:dyDescent="0.35">
      <c r="A887" s="31" t="s">
        <v>3520</v>
      </c>
      <c r="B887" s="32" t="s">
        <v>3521</v>
      </c>
      <c r="C887" s="19">
        <f>C888</f>
        <v>0.45</v>
      </c>
    </row>
    <row r="888" spans="1:3" x14ac:dyDescent="0.35">
      <c r="A888" s="33" t="s">
        <v>3522</v>
      </c>
      <c r="B888" s="34" t="s">
        <v>1547</v>
      </c>
      <c r="C888" s="51">
        <v>0.45</v>
      </c>
    </row>
    <row r="889" spans="1:3" x14ac:dyDescent="0.35">
      <c r="A889" s="31" t="s">
        <v>252</v>
      </c>
      <c r="B889" s="32" t="s">
        <v>253</v>
      </c>
      <c r="C889" s="53">
        <f>AVERAGE(C891:C892,C894:C896,C898:C900,C902,C904,C906)</f>
        <v>0.35636363636363633</v>
      </c>
    </row>
    <row r="890" spans="1:3" x14ac:dyDescent="0.35">
      <c r="A890" s="42" t="s">
        <v>3523</v>
      </c>
      <c r="B890" s="43" t="s">
        <v>3524</v>
      </c>
      <c r="C890" s="53">
        <f>AVERAGE(C891:C892)</f>
        <v>0.41500000000000004</v>
      </c>
    </row>
    <row r="891" spans="1:3" x14ac:dyDescent="0.35">
      <c r="A891" s="46" t="s">
        <v>3525</v>
      </c>
      <c r="B891" s="47" t="s">
        <v>1548</v>
      </c>
      <c r="C891" s="51">
        <v>0.31</v>
      </c>
    </row>
    <row r="892" spans="1:3" x14ac:dyDescent="0.35">
      <c r="A892" s="46" t="s">
        <v>3526</v>
      </c>
      <c r="B892" s="47" t="s">
        <v>1549</v>
      </c>
      <c r="C892" s="51">
        <v>0.52</v>
      </c>
    </row>
    <row r="893" spans="1:3" x14ac:dyDescent="0.35">
      <c r="A893" s="42" t="s">
        <v>3527</v>
      </c>
      <c r="B893" s="43" t="s">
        <v>3528</v>
      </c>
      <c r="C893" s="53">
        <f>AVERAGE(C894:C896)</f>
        <v>0.35666666666666663</v>
      </c>
    </row>
    <row r="894" spans="1:3" x14ac:dyDescent="0.35">
      <c r="A894" s="46" t="s">
        <v>3529</v>
      </c>
      <c r="B894" s="47" t="s">
        <v>1550</v>
      </c>
      <c r="C894" s="51">
        <v>0.32</v>
      </c>
    </row>
    <row r="895" spans="1:3" x14ac:dyDescent="0.35">
      <c r="A895" s="46" t="s">
        <v>3530</v>
      </c>
      <c r="B895" s="47" t="s">
        <v>1551</v>
      </c>
      <c r="C895" s="51">
        <v>0.35</v>
      </c>
    </row>
    <row r="896" spans="1:3" x14ac:dyDescent="0.35">
      <c r="A896" s="46" t="s">
        <v>3531</v>
      </c>
      <c r="B896" s="47" t="s">
        <v>1552</v>
      </c>
      <c r="C896" s="51">
        <v>0.4</v>
      </c>
    </row>
    <row r="897" spans="1:3" x14ac:dyDescent="0.35">
      <c r="A897" s="42" t="s">
        <v>3532</v>
      </c>
      <c r="B897" s="43" t="s">
        <v>3533</v>
      </c>
      <c r="C897" s="53">
        <f>AVERAGE(C898:C900)</f>
        <v>0.32666666666666666</v>
      </c>
    </row>
    <row r="898" spans="1:3" x14ac:dyDescent="0.35">
      <c r="A898" s="46" t="s">
        <v>3534</v>
      </c>
      <c r="B898" s="47" t="s">
        <v>1553</v>
      </c>
      <c r="C898" s="51">
        <v>0.28999999999999998</v>
      </c>
    </row>
    <row r="899" spans="1:3" x14ac:dyDescent="0.35">
      <c r="A899" s="46" t="s">
        <v>3535</v>
      </c>
      <c r="B899" s="47" t="s">
        <v>1554</v>
      </c>
      <c r="C899" s="51">
        <v>0.4</v>
      </c>
    </row>
    <row r="900" spans="1:3" x14ac:dyDescent="0.35">
      <c r="A900" s="46" t="s">
        <v>3536</v>
      </c>
      <c r="B900" s="47" t="s">
        <v>1555</v>
      </c>
      <c r="C900" s="51">
        <v>0.28999999999999998</v>
      </c>
    </row>
    <row r="901" spans="1:3" x14ac:dyDescent="0.35">
      <c r="A901" s="42" t="s">
        <v>3537</v>
      </c>
      <c r="B901" s="43" t="s">
        <v>3538</v>
      </c>
      <c r="C901" s="19">
        <f>C902</f>
        <v>0.36</v>
      </c>
    </row>
    <row r="902" spans="1:3" x14ac:dyDescent="0.35">
      <c r="A902" s="46" t="s">
        <v>3539</v>
      </c>
      <c r="B902" s="47" t="s">
        <v>1556</v>
      </c>
      <c r="C902" s="51">
        <v>0.36</v>
      </c>
    </row>
    <row r="903" spans="1:3" x14ac:dyDescent="0.35">
      <c r="A903" s="42" t="s">
        <v>3540</v>
      </c>
      <c r="B903" s="43" t="s">
        <v>1557</v>
      </c>
      <c r="C903" s="19">
        <f>C904</f>
        <v>0.34</v>
      </c>
    </row>
    <row r="904" spans="1:3" x14ac:dyDescent="0.35">
      <c r="A904" s="46" t="s">
        <v>3541</v>
      </c>
      <c r="B904" s="47" t="s">
        <v>1557</v>
      </c>
      <c r="C904" s="51">
        <v>0.34</v>
      </c>
    </row>
    <row r="905" spans="1:3" x14ac:dyDescent="0.35">
      <c r="A905" s="42" t="s">
        <v>3542</v>
      </c>
      <c r="B905" s="43" t="s">
        <v>3506</v>
      </c>
      <c r="C905" s="19">
        <f>C906</f>
        <v>0.34</v>
      </c>
    </row>
    <row r="906" spans="1:3" x14ac:dyDescent="0.35">
      <c r="A906" s="46" t="s">
        <v>3543</v>
      </c>
      <c r="B906" s="47" t="s">
        <v>1539</v>
      </c>
      <c r="C906" s="51">
        <v>0.34</v>
      </c>
    </row>
    <row r="907" spans="1:3" x14ac:dyDescent="0.35">
      <c r="A907" s="42" t="s">
        <v>3544</v>
      </c>
      <c r="B907" s="43" t="s">
        <v>3545</v>
      </c>
      <c r="C907" s="19">
        <f>AVERAGE(C909:C911,C913:C916)</f>
        <v>0.21</v>
      </c>
    </row>
    <row r="908" spans="1:3" x14ac:dyDescent="0.35">
      <c r="A908" s="42" t="s">
        <v>3546</v>
      </c>
      <c r="B908" s="43" t="s">
        <v>3547</v>
      </c>
      <c r="C908" s="19">
        <f>AVERAGE(C909:C911)</f>
        <v>0.21</v>
      </c>
    </row>
    <row r="909" spans="1:3" x14ac:dyDescent="0.35">
      <c r="A909" s="46" t="s">
        <v>3548</v>
      </c>
      <c r="B909" s="47" t="s">
        <v>3549</v>
      </c>
      <c r="C909" s="51">
        <v>0.21</v>
      </c>
    </row>
    <row r="910" spans="1:3" x14ac:dyDescent="0.35">
      <c r="A910" s="46" t="s">
        <v>3550</v>
      </c>
      <c r="B910" s="47" t="s">
        <v>3551</v>
      </c>
      <c r="C910" s="51">
        <v>0.21</v>
      </c>
    </row>
    <row r="911" spans="1:3" x14ac:dyDescent="0.35">
      <c r="A911" s="46" t="s">
        <v>3552</v>
      </c>
      <c r="B911" s="47" t="s">
        <v>3553</v>
      </c>
      <c r="C911" s="51">
        <v>0.21</v>
      </c>
    </row>
    <row r="912" spans="1:3" x14ac:dyDescent="0.35">
      <c r="A912" s="42" t="s">
        <v>3554</v>
      </c>
      <c r="B912" s="43" t="s">
        <v>3555</v>
      </c>
      <c r="C912" s="19">
        <f>AVERAGE(C913:C916)</f>
        <v>0.21</v>
      </c>
    </row>
    <row r="913" spans="1:3" x14ac:dyDescent="0.35">
      <c r="A913" s="46" t="s">
        <v>3556</v>
      </c>
      <c r="B913" s="47" t="s">
        <v>3557</v>
      </c>
      <c r="C913" s="51">
        <v>0.21</v>
      </c>
    </row>
    <row r="914" spans="1:3" x14ac:dyDescent="0.35">
      <c r="A914" s="46" t="s">
        <v>3558</v>
      </c>
      <c r="B914" s="47" t="s">
        <v>3559</v>
      </c>
      <c r="C914" s="51">
        <v>0.21</v>
      </c>
    </row>
    <row r="915" spans="1:3" x14ac:dyDescent="0.35">
      <c r="A915" s="46" t="s">
        <v>3560</v>
      </c>
      <c r="B915" s="47" t="s">
        <v>3561</v>
      </c>
      <c r="C915" s="51">
        <v>0.21</v>
      </c>
    </row>
    <row r="916" spans="1:3" x14ac:dyDescent="0.35">
      <c r="A916" s="46" t="s">
        <v>3562</v>
      </c>
      <c r="B916" s="47" t="s">
        <v>3563</v>
      </c>
      <c r="C916" s="51">
        <v>0.21</v>
      </c>
    </row>
    <row r="917" spans="1:3" x14ac:dyDescent="0.35">
      <c r="A917" s="42" t="s">
        <v>3564</v>
      </c>
      <c r="B917" s="43" t="s">
        <v>3565</v>
      </c>
      <c r="C917" s="53">
        <f>AVERAGE(C919:C924,C926:C927)</f>
        <v>0.17249999999999999</v>
      </c>
    </row>
    <row r="918" spans="1:3" x14ac:dyDescent="0.35">
      <c r="A918" s="42" t="s">
        <v>3566</v>
      </c>
      <c r="B918" s="43" t="s">
        <v>3567</v>
      </c>
      <c r="C918" s="19">
        <f>AVERAGE(C919:C924)</f>
        <v>0.17</v>
      </c>
    </row>
    <row r="919" spans="1:3" x14ac:dyDescent="0.35">
      <c r="A919" s="46" t="s">
        <v>3568</v>
      </c>
      <c r="B919" s="47" t="s">
        <v>1565</v>
      </c>
      <c r="C919" s="51">
        <v>0.18</v>
      </c>
    </row>
    <row r="920" spans="1:3" x14ac:dyDescent="0.35">
      <c r="A920" s="46" t="s">
        <v>3569</v>
      </c>
      <c r="B920" s="47" t="s">
        <v>3570</v>
      </c>
      <c r="C920" s="51">
        <v>0.16</v>
      </c>
    </row>
    <row r="921" spans="1:3" x14ac:dyDescent="0.35">
      <c r="A921" s="46" t="s">
        <v>3571</v>
      </c>
      <c r="B921" s="47" t="s">
        <v>1567</v>
      </c>
      <c r="C921" s="51">
        <v>0.16</v>
      </c>
    </row>
    <row r="922" spans="1:3" x14ac:dyDescent="0.35">
      <c r="A922" s="46" t="s">
        <v>3572</v>
      </c>
      <c r="B922" s="47" t="s">
        <v>1568</v>
      </c>
      <c r="C922" s="51">
        <v>0.16</v>
      </c>
    </row>
    <row r="923" spans="1:3" x14ac:dyDescent="0.35">
      <c r="A923" s="46" t="s">
        <v>3573</v>
      </c>
      <c r="B923" s="47" t="s">
        <v>1569</v>
      </c>
      <c r="C923" s="51">
        <v>0.18</v>
      </c>
    </row>
    <row r="924" spans="1:3" x14ac:dyDescent="0.35">
      <c r="A924" s="46" t="s">
        <v>3574</v>
      </c>
      <c r="B924" s="47" t="s">
        <v>1570</v>
      </c>
      <c r="C924" s="51">
        <v>0.18</v>
      </c>
    </row>
    <row r="925" spans="1:3" x14ac:dyDescent="0.35">
      <c r="A925" s="42" t="s">
        <v>3575</v>
      </c>
      <c r="B925" s="43" t="s">
        <v>3576</v>
      </c>
      <c r="C925" s="19">
        <f>AVERAGE(C926:C927)</f>
        <v>0.18</v>
      </c>
    </row>
    <row r="926" spans="1:3" x14ac:dyDescent="0.35">
      <c r="A926" s="46" t="s">
        <v>3577</v>
      </c>
      <c r="B926" s="47" t="s">
        <v>1571</v>
      </c>
      <c r="C926" s="51">
        <v>0.18</v>
      </c>
    </row>
    <row r="927" spans="1:3" x14ac:dyDescent="0.35">
      <c r="A927" s="46" t="s">
        <v>3578</v>
      </c>
      <c r="B927" s="47" t="s">
        <v>1572</v>
      </c>
      <c r="C927" s="51">
        <v>0.18</v>
      </c>
    </row>
    <row r="928" spans="1:3" x14ac:dyDescent="0.35">
      <c r="A928" s="42" t="s">
        <v>3579</v>
      </c>
      <c r="B928" s="43" t="s">
        <v>3580</v>
      </c>
      <c r="C928" s="53">
        <f>AVERAGE(C931:C935,C937:C938,C941:C943,C945:C946,C948:C949,C951:C953,C955:C956,C958:C965,C967:C968,C971:C976,C979:C981,C983:C984,C986:C987,C989:C991)</f>
        <v>0.26829268292682934</v>
      </c>
    </row>
    <row r="929" spans="1:3" x14ac:dyDescent="0.35">
      <c r="A929" s="42" t="s">
        <v>3581</v>
      </c>
      <c r="B929" s="43" t="s">
        <v>3582</v>
      </c>
      <c r="C929" s="19">
        <f>AVERAGE(C931:C935,C937:C938)</f>
        <v>0.18999999999999997</v>
      </c>
    </row>
    <row r="930" spans="1:3" x14ac:dyDescent="0.35">
      <c r="A930" s="42" t="s">
        <v>536</v>
      </c>
      <c r="B930" s="43" t="s">
        <v>537</v>
      </c>
      <c r="C930" s="19">
        <f>AVERAGE(C931:C935)</f>
        <v>0.19</v>
      </c>
    </row>
    <row r="931" spans="1:3" x14ac:dyDescent="0.35">
      <c r="A931" s="46" t="s">
        <v>3583</v>
      </c>
      <c r="B931" s="47" t="s">
        <v>1573</v>
      </c>
      <c r="C931" s="51">
        <v>0.19</v>
      </c>
    </row>
    <row r="932" spans="1:3" x14ac:dyDescent="0.35">
      <c r="A932" s="46" t="s">
        <v>3584</v>
      </c>
      <c r="B932" s="47" t="s">
        <v>1575</v>
      </c>
      <c r="C932" s="51">
        <v>0.19</v>
      </c>
    </row>
    <row r="933" spans="1:3" x14ac:dyDescent="0.35">
      <c r="A933" s="46" t="s">
        <v>3585</v>
      </c>
      <c r="B933" s="47" t="s">
        <v>1576</v>
      </c>
      <c r="C933" s="51">
        <v>0.19</v>
      </c>
    </row>
    <row r="934" spans="1:3" x14ac:dyDescent="0.35">
      <c r="A934" s="46" t="s">
        <v>3586</v>
      </c>
      <c r="B934" s="47" t="s">
        <v>1577</v>
      </c>
      <c r="C934" s="51">
        <v>0.19</v>
      </c>
    </row>
    <row r="935" spans="1:3" x14ac:dyDescent="0.35">
      <c r="A935" s="46" t="s">
        <v>662</v>
      </c>
      <c r="B935" s="47" t="s">
        <v>663</v>
      </c>
      <c r="C935" s="51">
        <v>0.19</v>
      </c>
    </row>
    <row r="936" spans="1:3" x14ac:dyDescent="0.35">
      <c r="A936" s="42" t="s">
        <v>3587</v>
      </c>
      <c r="B936" s="43" t="s">
        <v>3588</v>
      </c>
      <c r="C936" s="19">
        <f>AVERAGE(C937:C938)</f>
        <v>0.19</v>
      </c>
    </row>
    <row r="937" spans="1:3" x14ac:dyDescent="0.35">
      <c r="A937" s="46" t="s">
        <v>3589</v>
      </c>
      <c r="B937" s="47" t="s">
        <v>1578</v>
      </c>
      <c r="C937" s="51">
        <v>0.19</v>
      </c>
    </row>
    <row r="938" spans="1:3" x14ac:dyDescent="0.35">
      <c r="A938" s="46" t="s">
        <v>3590</v>
      </c>
      <c r="B938" s="47" t="s">
        <v>1579</v>
      </c>
      <c r="C938" s="51">
        <v>0.19</v>
      </c>
    </row>
    <row r="939" spans="1:3" x14ac:dyDescent="0.35">
      <c r="A939" s="42" t="s">
        <v>460</v>
      </c>
      <c r="B939" s="43" t="s">
        <v>461</v>
      </c>
      <c r="C939" s="53">
        <f>AVERAGE(C941:C943,C945:C946,C948:C949,C951:C953,C955:C956,C958:C965,C967:C968)</f>
        <v>0.3855555555555556</v>
      </c>
    </row>
    <row r="940" spans="1:3" x14ac:dyDescent="0.35">
      <c r="A940" s="42" t="s">
        <v>3591</v>
      </c>
      <c r="B940" s="43" t="s">
        <v>3592</v>
      </c>
      <c r="C940" s="53">
        <f>AVERAGE(C941:C943)</f>
        <v>0.34666666666666668</v>
      </c>
    </row>
    <row r="941" spans="1:3" x14ac:dyDescent="0.35">
      <c r="A941" s="46" t="s">
        <v>498</v>
      </c>
      <c r="B941" s="47" t="s">
        <v>499</v>
      </c>
      <c r="C941" s="51">
        <v>0.3</v>
      </c>
    </row>
    <row r="942" spans="1:3" x14ac:dyDescent="0.35">
      <c r="A942" s="46" t="s">
        <v>3593</v>
      </c>
      <c r="B942" s="47" t="s">
        <v>1580</v>
      </c>
      <c r="C942" s="51">
        <v>0.35</v>
      </c>
    </row>
    <row r="943" spans="1:3" x14ac:dyDescent="0.35">
      <c r="A943" s="46" t="s">
        <v>478</v>
      </c>
      <c r="B943" s="47" t="s">
        <v>479</v>
      </c>
      <c r="C943" s="51">
        <v>0.39</v>
      </c>
    </row>
    <row r="944" spans="1:3" x14ac:dyDescent="0.35">
      <c r="A944" s="42" t="s">
        <v>3594</v>
      </c>
      <c r="B944" s="43" t="s">
        <v>3595</v>
      </c>
      <c r="C944" s="19">
        <f>AVERAGE(C945:C946)</f>
        <v>0.41000000000000003</v>
      </c>
    </row>
    <row r="945" spans="1:3" x14ac:dyDescent="0.35">
      <c r="A945" s="46" t="s">
        <v>3596</v>
      </c>
      <c r="B945" s="47" t="s">
        <v>1581</v>
      </c>
      <c r="C945" s="51">
        <v>0.28999999999999998</v>
      </c>
    </row>
    <row r="946" spans="1:3" x14ac:dyDescent="0.35">
      <c r="A946" s="46" t="s">
        <v>502</v>
      </c>
      <c r="B946" s="47" t="s">
        <v>503</v>
      </c>
      <c r="C946" s="51">
        <v>0.53</v>
      </c>
    </row>
    <row r="947" spans="1:3" x14ac:dyDescent="0.35">
      <c r="A947" s="42" t="s">
        <v>3597</v>
      </c>
      <c r="B947" s="43" t="s">
        <v>3598</v>
      </c>
      <c r="C947" s="19">
        <f>AVERAGE(C948:C949)</f>
        <v>0.39</v>
      </c>
    </row>
    <row r="948" spans="1:3" x14ac:dyDescent="0.35">
      <c r="A948" s="46" t="s">
        <v>530</v>
      </c>
      <c r="B948" s="47" t="s">
        <v>531</v>
      </c>
      <c r="C948" s="51">
        <v>0.39</v>
      </c>
    </row>
    <row r="949" spans="1:3" x14ac:dyDescent="0.35">
      <c r="A949" s="46" t="s">
        <v>3599</v>
      </c>
      <c r="B949" s="47" t="s">
        <v>1582</v>
      </c>
      <c r="C949" s="51">
        <v>0.39</v>
      </c>
    </row>
    <row r="950" spans="1:3" x14ac:dyDescent="0.35">
      <c r="A950" s="42" t="s">
        <v>3600</v>
      </c>
      <c r="B950" s="43" t="s">
        <v>3601</v>
      </c>
      <c r="C950" s="53">
        <f>AVERAGE(C951:C953)</f>
        <v>0.32666666666666666</v>
      </c>
    </row>
    <row r="951" spans="1:3" x14ac:dyDescent="0.35">
      <c r="A951" s="46" t="s">
        <v>510</v>
      </c>
      <c r="B951" s="47" t="s">
        <v>511</v>
      </c>
      <c r="C951" s="51">
        <v>0.28999999999999998</v>
      </c>
    </row>
    <row r="952" spans="1:3" x14ac:dyDescent="0.35">
      <c r="A952" s="46" t="s">
        <v>3602</v>
      </c>
      <c r="B952" s="47" t="s">
        <v>1583</v>
      </c>
      <c r="C952" s="51">
        <v>0.3</v>
      </c>
    </row>
    <row r="953" spans="1:3" x14ac:dyDescent="0.35">
      <c r="A953" s="46" t="s">
        <v>398</v>
      </c>
      <c r="B953" s="47" t="s">
        <v>399</v>
      </c>
      <c r="C953" s="51">
        <v>0.39</v>
      </c>
    </row>
    <row r="954" spans="1:3" x14ac:dyDescent="0.35">
      <c r="A954" s="42" t="s">
        <v>3603</v>
      </c>
      <c r="B954" s="43" t="s">
        <v>3604</v>
      </c>
      <c r="C954" s="19">
        <f>AVERAGE(B955:C956)</f>
        <v>0.39</v>
      </c>
    </row>
    <row r="955" spans="1:3" x14ac:dyDescent="0.35">
      <c r="A955" s="46" t="s">
        <v>3605</v>
      </c>
      <c r="B955" s="47" t="s">
        <v>1584</v>
      </c>
      <c r="C955" s="51">
        <v>0.24</v>
      </c>
    </row>
    <row r="956" spans="1:3" x14ac:dyDescent="0.35">
      <c r="A956" s="46" t="s">
        <v>3606</v>
      </c>
      <c r="B956" s="47" t="s">
        <v>1585</v>
      </c>
      <c r="C956" s="51">
        <v>0.54</v>
      </c>
    </row>
    <row r="957" spans="1:3" x14ac:dyDescent="0.35">
      <c r="A957" s="42" t="s">
        <v>3607</v>
      </c>
      <c r="B957" s="43" t="s">
        <v>3608</v>
      </c>
      <c r="C957" s="19">
        <f>AVERAGE(C958:C965)</f>
        <v>0.44</v>
      </c>
    </row>
    <row r="958" spans="1:3" x14ac:dyDescent="0.35">
      <c r="A958" s="46" t="s">
        <v>3609</v>
      </c>
      <c r="B958" s="47" t="s">
        <v>1586</v>
      </c>
      <c r="C958" s="51">
        <v>0.4</v>
      </c>
    </row>
    <row r="959" spans="1:3" x14ac:dyDescent="0.35">
      <c r="A959" s="46" t="s">
        <v>3610</v>
      </c>
      <c r="B959" s="47" t="s">
        <v>1587</v>
      </c>
      <c r="C959" s="51">
        <v>0.51</v>
      </c>
    </row>
    <row r="960" spans="1:3" x14ac:dyDescent="0.35">
      <c r="A960" s="46" t="s">
        <v>3611</v>
      </c>
      <c r="B960" s="47" t="s">
        <v>1588</v>
      </c>
      <c r="C960" s="51">
        <v>0.34</v>
      </c>
    </row>
    <row r="961" spans="1:3" x14ac:dyDescent="0.35">
      <c r="A961" s="46" t="s">
        <v>3612</v>
      </c>
      <c r="B961" s="47" t="s">
        <v>1589</v>
      </c>
      <c r="C961" s="51">
        <v>0.51</v>
      </c>
    </row>
    <row r="962" spans="1:3" x14ac:dyDescent="0.35">
      <c r="A962" s="48" t="s">
        <v>3613</v>
      </c>
      <c r="B962" s="49" t="s">
        <v>3614</v>
      </c>
    </row>
    <row r="963" spans="1:3" x14ac:dyDescent="0.35">
      <c r="A963" s="48" t="s">
        <v>3615</v>
      </c>
      <c r="B963" s="49" t="s">
        <v>3616</v>
      </c>
    </row>
    <row r="964" spans="1:3" x14ac:dyDescent="0.35">
      <c r="A964" s="48" t="s">
        <v>3617</v>
      </c>
      <c r="B964" s="49" t="s">
        <v>3618</v>
      </c>
    </row>
    <row r="965" spans="1:3" x14ac:dyDescent="0.35">
      <c r="A965" s="48" t="s">
        <v>3619</v>
      </c>
      <c r="B965" s="49" t="s">
        <v>3620</v>
      </c>
    </row>
    <row r="966" spans="1:3" x14ac:dyDescent="0.35">
      <c r="A966" s="42" t="s">
        <v>3621</v>
      </c>
      <c r="B966" s="43" t="s">
        <v>3622</v>
      </c>
      <c r="C966" s="19">
        <f>AVERAGE(C967:C968)</f>
        <v>0.39</v>
      </c>
    </row>
    <row r="967" spans="1:3" x14ac:dyDescent="0.35">
      <c r="A967" s="46" t="s">
        <v>3623</v>
      </c>
      <c r="B967" s="47" t="s">
        <v>3624</v>
      </c>
      <c r="C967" s="51">
        <v>0.41</v>
      </c>
    </row>
    <row r="968" spans="1:3" x14ac:dyDescent="0.35">
      <c r="A968" s="46" t="s">
        <v>3625</v>
      </c>
      <c r="B968" s="47" t="s">
        <v>1591</v>
      </c>
      <c r="C968" s="51">
        <v>0.37</v>
      </c>
    </row>
    <row r="969" spans="1:3" x14ac:dyDescent="0.35">
      <c r="A969" s="42" t="s">
        <v>3626</v>
      </c>
      <c r="B969" s="43" t="s">
        <v>3627</v>
      </c>
      <c r="C969" s="19">
        <f>AVERAGE(C971:C976)</f>
        <v>0.21</v>
      </c>
    </row>
    <row r="970" spans="1:3" x14ac:dyDescent="0.35">
      <c r="A970" s="42" t="s">
        <v>3628</v>
      </c>
      <c r="B970" s="43" t="s">
        <v>3627</v>
      </c>
      <c r="C970" s="19">
        <f>AVERAGE(C971:C976)</f>
        <v>0.21</v>
      </c>
    </row>
    <row r="971" spans="1:3" x14ac:dyDescent="0.35">
      <c r="A971" s="46" t="s">
        <v>3629</v>
      </c>
      <c r="B971" s="47" t="s">
        <v>3630</v>
      </c>
      <c r="C971" s="51">
        <v>0.21</v>
      </c>
    </row>
    <row r="972" spans="1:3" x14ac:dyDescent="0.35">
      <c r="A972" s="46" t="s">
        <v>3631</v>
      </c>
      <c r="B972" s="47" t="s">
        <v>3632</v>
      </c>
      <c r="C972" s="51">
        <v>0.21</v>
      </c>
    </row>
    <row r="973" spans="1:3" x14ac:dyDescent="0.35">
      <c r="A973" s="46" t="s">
        <v>3633</v>
      </c>
      <c r="B973" s="47" t="s">
        <v>3634</v>
      </c>
      <c r="C973" s="51">
        <v>0.21</v>
      </c>
    </row>
    <row r="974" spans="1:3" x14ac:dyDescent="0.35">
      <c r="A974" s="46" t="s">
        <v>3635</v>
      </c>
      <c r="B974" s="47" t="s">
        <v>3636</v>
      </c>
      <c r="C974" s="51">
        <v>0.21</v>
      </c>
    </row>
    <row r="975" spans="1:3" x14ac:dyDescent="0.35">
      <c r="A975" s="46" t="s">
        <v>3637</v>
      </c>
      <c r="B975" s="47" t="s">
        <v>3638</v>
      </c>
      <c r="C975" s="51">
        <v>0.21</v>
      </c>
    </row>
    <row r="976" spans="1:3" x14ac:dyDescent="0.35">
      <c r="A976" s="46" t="s">
        <v>3639</v>
      </c>
      <c r="B976" s="47" t="s">
        <v>3640</v>
      </c>
      <c r="C976" s="51">
        <v>0.21</v>
      </c>
    </row>
    <row r="977" spans="1:3" x14ac:dyDescent="0.35">
      <c r="A977" s="42" t="s">
        <v>3641</v>
      </c>
      <c r="B977" s="43" t="s">
        <v>3642</v>
      </c>
      <c r="C977" s="53">
        <f>AVERAGE(C979:C981,C983:C984,C986:C987,C989:C991)</f>
        <v>0.14700000000000005</v>
      </c>
    </row>
    <row r="978" spans="1:3" x14ac:dyDescent="0.35">
      <c r="A978" s="42" t="s">
        <v>3643</v>
      </c>
      <c r="B978" s="43" t="s">
        <v>3644</v>
      </c>
      <c r="C978" s="19">
        <f>AVERAGE(C979:C981)</f>
        <v>0.18000000000000002</v>
      </c>
    </row>
    <row r="979" spans="1:3" x14ac:dyDescent="0.35">
      <c r="A979" s="46" t="s">
        <v>3645</v>
      </c>
      <c r="B979" s="47" t="s">
        <v>1598</v>
      </c>
      <c r="C979" s="51">
        <v>0.2</v>
      </c>
    </row>
    <row r="980" spans="1:3" x14ac:dyDescent="0.35">
      <c r="A980" s="46" t="s">
        <v>3646</v>
      </c>
      <c r="B980" s="47" t="s">
        <v>3647</v>
      </c>
      <c r="C980" s="51">
        <v>0.17</v>
      </c>
    </row>
    <row r="981" spans="1:3" x14ac:dyDescent="0.35">
      <c r="A981" s="46" t="s">
        <v>3648</v>
      </c>
      <c r="B981" s="47" t="s">
        <v>3649</v>
      </c>
      <c r="C981" s="51">
        <v>0.17</v>
      </c>
    </row>
    <row r="982" spans="1:3" x14ac:dyDescent="0.35">
      <c r="A982" s="42" t="s">
        <v>3650</v>
      </c>
      <c r="B982" s="43" t="s">
        <v>3651</v>
      </c>
      <c r="C982" s="19">
        <f>AVERAGE(C983:C984)</f>
        <v>0.15</v>
      </c>
    </row>
    <row r="983" spans="1:3" x14ac:dyDescent="0.35">
      <c r="A983" s="46" t="s">
        <v>3652</v>
      </c>
      <c r="B983" s="47" t="s">
        <v>1601</v>
      </c>
      <c r="C983" s="51">
        <v>0.15</v>
      </c>
    </row>
    <row r="984" spans="1:3" x14ac:dyDescent="0.35">
      <c r="A984" s="46" t="s">
        <v>3653</v>
      </c>
      <c r="B984" s="47" t="s">
        <v>1602</v>
      </c>
      <c r="C984" s="51">
        <v>0.15</v>
      </c>
    </row>
    <row r="985" spans="1:3" x14ac:dyDescent="0.35">
      <c r="A985" s="42" t="s">
        <v>3654</v>
      </c>
      <c r="B985" s="43" t="s">
        <v>3655</v>
      </c>
      <c r="C985" s="19">
        <f>AVERAGE(C986:C987)</f>
        <v>0.15</v>
      </c>
    </row>
    <row r="986" spans="1:3" x14ac:dyDescent="0.35">
      <c r="A986" s="46" t="s">
        <v>3656</v>
      </c>
      <c r="B986" s="47" t="s">
        <v>1603</v>
      </c>
      <c r="C986" s="51">
        <v>0.15</v>
      </c>
    </row>
    <row r="987" spans="1:3" x14ac:dyDescent="0.35">
      <c r="A987" s="46" t="s">
        <v>3657</v>
      </c>
      <c r="B987" s="47" t="s">
        <v>1604</v>
      </c>
      <c r="C987" s="51">
        <v>0.15</v>
      </c>
    </row>
    <row r="988" spans="1:3" x14ac:dyDescent="0.35">
      <c r="A988" s="42" t="s">
        <v>3658</v>
      </c>
      <c r="B988" s="43" t="s">
        <v>3659</v>
      </c>
      <c r="C988" s="19">
        <f>AVERAGE(C989:C991)</f>
        <v>0.11</v>
      </c>
    </row>
    <row r="989" spans="1:3" x14ac:dyDescent="0.35">
      <c r="A989" s="46" t="s">
        <v>3660</v>
      </c>
      <c r="B989" s="47" t="s">
        <v>1062</v>
      </c>
      <c r="C989" s="51">
        <v>0.11</v>
      </c>
    </row>
    <row r="990" spans="1:3" x14ac:dyDescent="0.35">
      <c r="A990" s="46" t="s">
        <v>3661</v>
      </c>
      <c r="B990" s="47" t="s">
        <v>1605</v>
      </c>
      <c r="C990" s="51">
        <v>0.11</v>
      </c>
    </row>
    <row r="991" spans="1:3" x14ac:dyDescent="0.35">
      <c r="A991" s="46" t="s">
        <v>3662</v>
      </c>
      <c r="B991" s="47" t="s">
        <v>1606</v>
      </c>
      <c r="C991" s="51">
        <v>0.11</v>
      </c>
    </row>
    <row r="992" spans="1:3" x14ac:dyDescent="0.35">
      <c r="A992" s="42" t="s">
        <v>224</v>
      </c>
      <c r="B992" s="43" t="s">
        <v>225</v>
      </c>
      <c r="C992" s="53">
        <f>AVERAGE(C995:C996,C998:C1002,C1004:C1008,C1010:C1012,C1014:C1021,C1024:C1028,C1031:C1034)</f>
        <v>0.29593749999999991</v>
      </c>
    </row>
    <row r="993" spans="1:3" x14ac:dyDescent="0.35">
      <c r="A993" s="42" t="s">
        <v>368</v>
      </c>
      <c r="B993" s="43" t="s">
        <v>369</v>
      </c>
      <c r="C993" s="53">
        <f>AVERAGE(C995:C996,C998:C1002,C1004:C1008,C1010:C1012,C1014:C1021)</f>
        <v>0.33130434782608681</v>
      </c>
    </row>
    <row r="994" spans="1:3" x14ac:dyDescent="0.35">
      <c r="A994" s="42" t="s">
        <v>3663</v>
      </c>
      <c r="B994" s="43" t="s">
        <v>3664</v>
      </c>
      <c r="C994" s="53">
        <f>AVERAGE(C995:C996)</f>
        <v>0.67500000000000004</v>
      </c>
    </row>
    <row r="995" spans="1:3" x14ac:dyDescent="0.35">
      <c r="A995" s="46" t="s">
        <v>3665</v>
      </c>
      <c r="B995" s="47" t="s">
        <v>1607</v>
      </c>
      <c r="C995" s="51">
        <v>0.49</v>
      </c>
    </row>
    <row r="996" spans="1:3" x14ac:dyDescent="0.35">
      <c r="A996" s="46" t="s">
        <v>3666</v>
      </c>
      <c r="B996" s="47" t="s">
        <v>1608</v>
      </c>
      <c r="C996" s="51">
        <v>0.86</v>
      </c>
    </row>
    <row r="997" spans="1:3" x14ac:dyDescent="0.35">
      <c r="A997" s="42" t="s">
        <v>3667</v>
      </c>
      <c r="B997" s="43" t="s">
        <v>3668</v>
      </c>
      <c r="C997" s="53">
        <f>AVERAGE(C998:C1002)</f>
        <v>0.30200000000000005</v>
      </c>
    </row>
    <row r="998" spans="1:3" x14ac:dyDescent="0.35">
      <c r="A998" s="46" t="s">
        <v>3669</v>
      </c>
      <c r="B998" s="47" t="s">
        <v>3670</v>
      </c>
      <c r="C998" s="51">
        <v>0.27</v>
      </c>
    </row>
    <row r="999" spans="1:3" x14ac:dyDescent="0.35">
      <c r="A999" s="46" t="s">
        <v>3671</v>
      </c>
      <c r="B999" s="47" t="s">
        <v>1611</v>
      </c>
      <c r="C999" s="51">
        <v>0.27</v>
      </c>
    </row>
    <row r="1000" spans="1:3" x14ac:dyDescent="0.35">
      <c r="A1000" s="46" t="s">
        <v>3672</v>
      </c>
      <c r="B1000" s="47" t="s">
        <v>1612</v>
      </c>
      <c r="C1000" s="51">
        <v>0.27</v>
      </c>
    </row>
    <row r="1001" spans="1:3" x14ac:dyDescent="0.35">
      <c r="A1001" s="46" t="s">
        <v>3673</v>
      </c>
      <c r="B1001" s="47" t="s">
        <v>1613</v>
      </c>
      <c r="C1001" s="51">
        <v>0.31</v>
      </c>
    </row>
    <row r="1002" spans="1:3" x14ac:dyDescent="0.35">
      <c r="A1002" s="46" t="s">
        <v>3674</v>
      </c>
      <c r="B1002" s="47" t="s">
        <v>1614</v>
      </c>
      <c r="C1002" s="51">
        <v>0.39</v>
      </c>
    </row>
    <row r="1003" spans="1:3" x14ac:dyDescent="0.35">
      <c r="A1003" s="42" t="s">
        <v>3675</v>
      </c>
      <c r="B1003" s="43" t="s">
        <v>3676</v>
      </c>
      <c r="C1003" s="53">
        <f>AVERAGE(C1004:C1008)</f>
        <v>0.30200000000000005</v>
      </c>
    </row>
    <row r="1004" spans="1:3" x14ac:dyDescent="0.35">
      <c r="A1004" s="46" t="s">
        <v>3677</v>
      </c>
      <c r="B1004" s="47" t="s">
        <v>1615</v>
      </c>
      <c r="C1004" s="51">
        <v>0.27</v>
      </c>
    </row>
    <row r="1005" spans="1:3" x14ac:dyDescent="0.35">
      <c r="A1005" s="46" t="s">
        <v>3678</v>
      </c>
      <c r="B1005" s="47" t="s">
        <v>1616</v>
      </c>
      <c r="C1005" s="51">
        <v>0.27</v>
      </c>
    </row>
    <row r="1006" spans="1:3" x14ac:dyDescent="0.35">
      <c r="A1006" s="46" t="s">
        <v>3679</v>
      </c>
      <c r="B1006" s="47" t="s">
        <v>1617</v>
      </c>
      <c r="C1006" s="51">
        <v>0.27</v>
      </c>
    </row>
    <row r="1007" spans="1:3" x14ac:dyDescent="0.35">
      <c r="A1007" s="46" t="s">
        <v>3680</v>
      </c>
      <c r="B1007" s="47" t="s">
        <v>1618</v>
      </c>
      <c r="C1007" s="51">
        <v>0.31</v>
      </c>
    </row>
    <row r="1008" spans="1:3" x14ac:dyDescent="0.35">
      <c r="A1008" s="46" t="s">
        <v>3681</v>
      </c>
      <c r="B1008" s="47" t="s">
        <v>1619</v>
      </c>
      <c r="C1008" s="51">
        <v>0.39</v>
      </c>
    </row>
    <row r="1009" spans="1:3" x14ac:dyDescent="0.35">
      <c r="A1009" s="42" t="s">
        <v>3682</v>
      </c>
      <c r="B1009" s="43" t="s">
        <v>3683</v>
      </c>
      <c r="C1009" s="53">
        <f>AVERAGE(C1010:C1012)</f>
        <v>0.32333333333333336</v>
      </c>
    </row>
    <row r="1010" spans="1:3" x14ac:dyDescent="0.35">
      <c r="A1010" s="46" t="s">
        <v>3684</v>
      </c>
      <c r="B1010" s="47" t="s">
        <v>3685</v>
      </c>
      <c r="C1010" s="51">
        <v>0.27</v>
      </c>
    </row>
    <row r="1011" spans="1:3" x14ac:dyDescent="0.35">
      <c r="A1011" s="46" t="s">
        <v>3686</v>
      </c>
      <c r="B1011" s="47" t="s">
        <v>1621</v>
      </c>
      <c r="C1011" s="51">
        <v>0.31</v>
      </c>
    </row>
    <row r="1012" spans="1:3" x14ac:dyDescent="0.35">
      <c r="A1012" s="46" t="s">
        <v>3687</v>
      </c>
      <c r="B1012" s="47" t="s">
        <v>1622</v>
      </c>
      <c r="C1012" s="51">
        <v>0.39</v>
      </c>
    </row>
    <row r="1013" spans="1:3" x14ac:dyDescent="0.35">
      <c r="A1013" s="42" t="s">
        <v>3688</v>
      </c>
      <c r="B1013" s="43" t="s">
        <v>3689</v>
      </c>
      <c r="C1013" s="53">
        <f>AVERAGE(C1014:C1021)</f>
        <v>0.28500000000000003</v>
      </c>
    </row>
    <row r="1014" spans="1:3" x14ac:dyDescent="0.35">
      <c r="A1014" s="46" t="s">
        <v>3690</v>
      </c>
      <c r="B1014" s="47" t="s">
        <v>1623</v>
      </c>
      <c r="C1014" s="51">
        <v>0.27</v>
      </c>
    </row>
    <row r="1015" spans="1:3" x14ac:dyDescent="0.35">
      <c r="A1015" s="46" t="s">
        <v>3691</v>
      </c>
      <c r="B1015" s="47" t="s">
        <v>1624</v>
      </c>
      <c r="C1015" s="51">
        <v>0.27</v>
      </c>
    </row>
    <row r="1016" spans="1:3" x14ac:dyDescent="0.35">
      <c r="A1016" s="46" t="s">
        <v>3692</v>
      </c>
      <c r="B1016" s="47" t="s">
        <v>1625</v>
      </c>
      <c r="C1016" s="51">
        <v>0.27</v>
      </c>
    </row>
    <row r="1017" spans="1:3" x14ac:dyDescent="0.35">
      <c r="A1017" s="46" t="s">
        <v>3693</v>
      </c>
      <c r="B1017" s="47" t="s">
        <v>1626</v>
      </c>
      <c r="C1017" s="51">
        <v>0.27</v>
      </c>
    </row>
    <row r="1018" spans="1:3" x14ac:dyDescent="0.35">
      <c r="A1018" s="46" t="s">
        <v>3694</v>
      </c>
      <c r="B1018" s="47" t="s">
        <v>1627</v>
      </c>
      <c r="C1018" s="51">
        <v>0.27</v>
      </c>
    </row>
    <row r="1019" spans="1:3" x14ac:dyDescent="0.35">
      <c r="A1019" s="46" t="s">
        <v>442</v>
      </c>
      <c r="B1019" s="47" t="s">
        <v>443</v>
      </c>
      <c r="C1019" s="51">
        <v>0.27</v>
      </c>
    </row>
    <row r="1020" spans="1:3" x14ac:dyDescent="0.35">
      <c r="A1020" s="46" t="s">
        <v>3695</v>
      </c>
      <c r="B1020" s="47" t="s">
        <v>3696</v>
      </c>
      <c r="C1020" s="51">
        <v>0.27</v>
      </c>
    </row>
    <row r="1021" spans="1:3" x14ac:dyDescent="0.35">
      <c r="A1021" s="46" t="s">
        <v>3697</v>
      </c>
      <c r="B1021" s="47" t="s">
        <v>1629</v>
      </c>
      <c r="C1021" s="51">
        <v>0.39</v>
      </c>
    </row>
    <row r="1022" spans="1:3" x14ac:dyDescent="0.35">
      <c r="A1022" s="42" t="s">
        <v>3698</v>
      </c>
      <c r="B1022" s="43" t="s">
        <v>3699</v>
      </c>
      <c r="C1022" s="19">
        <f>AVERAGE(C1024:C1028)</f>
        <v>0.21000000000000002</v>
      </c>
    </row>
    <row r="1023" spans="1:3" x14ac:dyDescent="0.35">
      <c r="A1023" s="42" t="s">
        <v>3700</v>
      </c>
      <c r="B1023" s="43" t="s">
        <v>3701</v>
      </c>
      <c r="C1023" s="19">
        <f>AVERAGE(C1024:C1028)</f>
        <v>0.21000000000000002</v>
      </c>
    </row>
    <row r="1024" spans="1:3" x14ac:dyDescent="0.35">
      <c r="A1024" s="46" t="s">
        <v>3702</v>
      </c>
      <c r="B1024" s="47" t="s">
        <v>3703</v>
      </c>
      <c r="C1024" s="51">
        <v>0.21</v>
      </c>
    </row>
    <row r="1025" spans="1:3" x14ac:dyDescent="0.35">
      <c r="A1025" s="46" t="s">
        <v>3704</v>
      </c>
      <c r="B1025" s="47" t="s">
        <v>3705</v>
      </c>
      <c r="C1025" s="51">
        <v>0.21</v>
      </c>
    </row>
    <row r="1026" spans="1:3" x14ac:dyDescent="0.35">
      <c r="A1026" s="46" t="s">
        <v>3706</v>
      </c>
      <c r="B1026" s="47" t="s">
        <v>3707</v>
      </c>
      <c r="C1026" s="51">
        <v>0.21</v>
      </c>
    </row>
    <row r="1027" spans="1:3" x14ac:dyDescent="0.35">
      <c r="A1027" s="46" t="s">
        <v>3708</v>
      </c>
      <c r="B1027" s="47" t="s">
        <v>3709</v>
      </c>
      <c r="C1027" s="51">
        <v>0.21</v>
      </c>
    </row>
    <row r="1028" spans="1:3" x14ac:dyDescent="0.35">
      <c r="A1028" s="46" t="s">
        <v>3710</v>
      </c>
      <c r="B1028" s="47" t="s">
        <v>3711</v>
      </c>
      <c r="C1028" s="51">
        <v>0.21</v>
      </c>
    </row>
    <row r="1029" spans="1:3" x14ac:dyDescent="0.35">
      <c r="A1029" s="42" t="s">
        <v>3712</v>
      </c>
      <c r="B1029" s="43" t="s">
        <v>3713</v>
      </c>
      <c r="C1029" s="19">
        <f>AVERAGE(C1031:C1034)</f>
        <v>0.2</v>
      </c>
    </row>
    <row r="1030" spans="1:3" x14ac:dyDescent="0.35">
      <c r="A1030" s="42" t="s">
        <v>3714</v>
      </c>
      <c r="B1030" s="43" t="s">
        <v>3715</v>
      </c>
      <c r="C1030" s="19">
        <f>AVERAGE(C1031:C1034)</f>
        <v>0.2</v>
      </c>
    </row>
    <row r="1031" spans="1:3" x14ac:dyDescent="0.35">
      <c r="A1031" s="46" t="s">
        <v>3716</v>
      </c>
      <c r="B1031" s="47" t="s">
        <v>1635</v>
      </c>
      <c r="C1031" s="51">
        <v>0.2</v>
      </c>
    </row>
    <row r="1032" spans="1:3" x14ac:dyDescent="0.35">
      <c r="A1032" s="46" t="s">
        <v>3717</v>
      </c>
      <c r="B1032" s="47" t="s">
        <v>1636</v>
      </c>
      <c r="C1032" s="51">
        <v>0.2</v>
      </c>
    </row>
    <row r="1033" spans="1:3" x14ac:dyDescent="0.35">
      <c r="A1033" s="46" t="s">
        <v>3718</v>
      </c>
      <c r="B1033" s="47" t="s">
        <v>1637</v>
      </c>
      <c r="C1033" s="51">
        <v>0.2</v>
      </c>
    </row>
    <row r="1034" spans="1:3" x14ac:dyDescent="0.35">
      <c r="A1034" s="46" t="s">
        <v>3719</v>
      </c>
      <c r="B1034" s="47" t="s">
        <v>1638</v>
      </c>
      <c r="C1034" s="51">
        <v>0.2</v>
      </c>
    </row>
    <row r="1035" spans="1:3" x14ac:dyDescent="0.35">
      <c r="A1035" s="42" t="s">
        <v>25</v>
      </c>
      <c r="B1035" s="43" t="s">
        <v>26</v>
      </c>
      <c r="C1035" s="53">
        <f>AVERAGE(C1038:C1045,C1047:C1049,C1051:C1058,C1060:C1061,C1063:C1069,C1071:C1076,C1078:C1079,C1081:C1089,C1091:C1095,C1098:C1102,C1104:C1110,C1112:C1115,C1117:C1121,C1123:C1127,C1129,C1131:C1132,C1134:C1142,C1144:C1150,C1153:C1159,C1161:C1167,C1169:C1173,C1175:C1179,C1181,C1183:C1191,C1193:C1196,C1198:C1203,C1205,C1208:C1212,C1214:C1217,C1219,C1221:C1222,C1224,C1226:C1230,C1233:C1236,C1238:C1239,C1241:C1245)</f>
        <v>0.32443786982248568</v>
      </c>
    </row>
    <row r="1036" spans="1:3" x14ac:dyDescent="0.35">
      <c r="A1036" s="42" t="s">
        <v>50</v>
      </c>
      <c r="B1036" s="43" t="s">
        <v>51</v>
      </c>
      <c r="C1036" s="53">
        <f>AVERAGE(C1038:C1045,C1047:C1049,C1051:C1058,C1060:C1061,C1063:C1069,C1071:C1076,C1078:C1079,C1081:C1089,C1091:C1095)</f>
        <v>0.32980000000000004</v>
      </c>
    </row>
    <row r="1037" spans="1:3" x14ac:dyDescent="0.35">
      <c r="A1037" s="42" t="s">
        <v>70</v>
      </c>
      <c r="B1037" s="43" t="s">
        <v>71</v>
      </c>
      <c r="C1037" s="53">
        <f>AVERAGE(C1038:C1045)</f>
        <v>0.59375</v>
      </c>
    </row>
    <row r="1038" spans="1:3" x14ac:dyDescent="0.35">
      <c r="A1038" s="46" t="s">
        <v>78</v>
      </c>
      <c r="B1038" s="47" t="s">
        <v>79</v>
      </c>
      <c r="C1038" s="51">
        <v>0.45</v>
      </c>
    </row>
    <row r="1039" spans="1:3" x14ac:dyDescent="0.35">
      <c r="A1039" s="46" t="s">
        <v>80</v>
      </c>
      <c r="B1039" s="47" t="s">
        <v>81</v>
      </c>
      <c r="C1039" s="51">
        <v>0.45</v>
      </c>
    </row>
    <row r="1040" spans="1:3" x14ac:dyDescent="0.35">
      <c r="A1040" s="46" t="s">
        <v>3720</v>
      </c>
      <c r="B1040" s="47" t="s">
        <v>1639</v>
      </c>
      <c r="C1040" s="51">
        <v>0.45</v>
      </c>
    </row>
    <row r="1041" spans="1:3" x14ac:dyDescent="0.35">
      <c r="A1041" s="46" t="s">
        <v>3721</v>
      </c>
      <c r="B1041" s="47" t="s">
        <v>3722</v>
      </c>
      <c r="C1041" s="51">
        <v>0.45</v>
      </c>
    </row>
    <row r="1042" spans="1:3" x14ac:dyDescent="0.35">
      <c r="A1042" s="46" t="s">
        <v>82</v>
      </c>
      <c r="B1042" s="47" t="s">
        <v>83</v>
      </c>
      <c r="C1042" s="51">
        <v>0.45</v>
      </c>
    </row>
    <row r="1043" spans="1:3" x14ac:dyDescent="0.35">
      <c r="A1043" s="46" t="s">
        <v>74</v>
      </c>
      <c r="B1043" s="47" t="s">
        <v>75</v>
      </c>
      <c r="C1043" s="51">
        <v>0.45</v>
      </c>
    </row>
    <row r="1044" spans="1:3" x14ac:dyDescent="0.35">
      <c r="A1044" s="46" t="s">
        <v>84</v>
      </c>
      <c r="B1044" s="47" t="s">
        <v>85</v>
      </c>
      <c r="C1044" s="51">
        <v>0.45</v>
      </c>
    </row>
    <row r="1045" spans="1:3" x14ac:dyDescent="0.35">
      <c r="A1045" s="46" t="s">
        <v>3723</v>
      </c>
      <c r="B1045" s="47" t="s">
        <v>1644</v>
      </c>
      <c r="C1045" s="51">
        <v>1.6</v>
      </c>
    </row>
    <row r="1046" spans="1:3" x14ac:dyDescent="0.35">
      <c r="A1046" s="42" t="s">
        <v>46</v>
      </c>
      <c r="B1046" s="43" t="s">
        <v>47</v>
      </c>
      <c r="C1046" s="19">
        <f>AVERAGE(C1047:C1049)</f>
        <v>0.45</v>
      </c>
    </row>
    <row r="1047" spans="1:3" x14ac:dyDescent="0.35">
      <c r="A1047" s="46" t="s">
        <v>3724</v>
      </c>
      <c r="B1047" s="47" t="s">
        <v>3725</v>
      </c>
      <c r="C1047" s="51">
        <v>0.45</v>
      </c>
    </row>
    <row r="1048" spans="1:3" x14ac:dyDescent="0.35">
      <c r="A1048" s="46" t="s">
        <v>3726</v>
      </c>
      <c r="B1048" s="47" t="s">
        <v>1647</v>
      </c>
      <c r="C1048" s="51">
        <v>0.45</v>
      </c>
    </row>
    <row r="1049" spans="1:3" x14ac:dyDescent="0.35">
      <c r="A1049" s="46" t="s">
        <v>3727</v>
      </c>
      <c r="B1049" s="47" t="s">
        <v>1648</v>
      </c>
      <c r="C1049" s="51">
        <v>0.45</v>
      </c>
    </row>
    <row r="1050" spans="1:3" x14ac:dyDescent="0.35">
      <c r="A1050" s="42" t="s">
        <v>3728</v>
      </c>
      <c r="B1050" s="43" t="s">
        <v>3729</v>
      </c>
      <c r="C1050" s="53">
        <f>AVERAGE(C1051:C1058)</f>
        <v>0.43375000000000002</v>
      </c>
    </row>
    <row r="1051" spans="1:3" x14ac:dyDescent="0.35">
      <c r="A1051" s="46" t="s">
        <v>98</v>
      </c>
      <c r="B1051" s="47" t="s">
        <v>99</v>
      </c>
      <c r="C1051" s="51">
        <v>0.45</v>
      </c>
    </row>
    <row r="1052" spans="1:3" x14ac:dyDescent="0.35">
      <c r="A1052" s="46" t="s">
        <v>92</v>
      </c>
      <c r="B1052" s="47" t="s">
        <v>93</v>
      </c>
      <c r="C1052" s="51">
        <v>0.45</v>
      </c>
    </row>
    <row r="1053" spans="1:3" x14ac:dyDescent="0.35">
      <c r="A1053" s="46" t="s">
        <v>3730</v>
      </c>
      <c r="B1053" s="47" t="s">
        <v>1649</v>
      </c>
      <c r="C1053" s="51">
        <v>0.45</v>
      </c>
    </row>
    <row r="1054" spans="1:3" x14ac:dyDescent="0.35">
      <c r="A1054" s="46" t="s">
        <v>3731</v>
      </c>
      <c r="B1054" s="47" t="s">
        <v>1650</v>
      </c>
      <c r="C1054" s="51">
        <v>0.45</v>
      </c>
    </row>
    <row r="1055" spans="1:3" x14ac:dyDescent="0.35">
      <c r="A1055" s="46" t="s">
        <v>56</v>
      </c>
      <c r="B1055" s="47" t="s">
        <v>57</v>
      </c>
      <c r="C1055" s="51">
        <v>0.45</v>
      </c>
    </row>
    <row r="1056" spans="1:3" x14ac:dyDescent="0.35">
      <c r="A1056" s="46" t="s">
        <v>3732</v>
      </c>
      <c r="B1056" s="47" t="s">
        <v>1651</v>
      </c>
      <c r="C1056" s="51">
        <v>0.45</v>
      </c>
    </row>
    <row r="1057" spans="1:3" x14ac:dyDescent="0.35">
      <c r="A1057" s="46" t="s">
        <v>3733</v>
      </c>
      <c r="B1057" s="47" t="s">
        <v>3734</v>
      </c>
      <c r="C1057" s="51">
        <v>0.32</v>
      </c>
    </row>
    <row r="1058" spans="1:3" x14ac:dyDescent="0.35">
      <c r="A1058" s="46" t="s">
        <v>3735</v>
      </c>
      <c r="B1058" s="47" t="s">
        <v>1653</v>
      </c>
      <c r="C1058" s="51">
        <v>0.45</v>
      </c>
    </row>
    <row r="1059" spans="1:3" x14ac:dyDescent="0.35">
      <c r="A1059" s="42" t="s">
        <v>3736</v>
      </c>
      <c r="B1059" s="43" t="s">
        <v>3737</v>
      </c>
      <c r="C1059" s="19">
        <f>AVERAGE(C1060:C1061)</f>
        <v>0.45</v>
      </c>
    </row>
    <row r="1060" spans="1:3" x14ac:dyDescent="0.35">
      <c r="A1060" s="46" t="s">
        <v>332</v>
      </c>
      <c r="B1060" s="47" t="s">
        <v>333</v>
      </c>
      <c r="C1060" s="51">
        <v>0.45</v>
      </c>
    </row>
    <row r="1061" spans="1:3" x14ac:dyDescent="0.35">
      <c r="A1061" s="46" t="s">
        <v>3738</v>
      </c>
      <c r="B1061" s="47" t="s">
        <v>1654</v>
      </c>
      <c r="C1061" s="51">
        <v>0.45</v>
      </c>
    </row>
    <row r="1062" spans="1:3" x14ac:dyDescent="0.35">
      <c r="A1062" s="42" t="s">
        <v>3739</v>
      </c>
      <c r="B1062" s="43" t="s">
        <v>3740</v>
      </c>
      <c r="C1062" s="19">
        <f>AVERAGE(C1063:C1069)</f>
        <v>0.14000000000000001</v>
      </c>
    </row>
    <row r="1063" spans="1:3" x14ac:dyDescent="0.35">
      <c r="A1063" s="46" t="s">
        <v>3741</v>
      </c>
      <c r="B1063" s="47" t="s">
        <v>1655</v>
      </c>
      <c r="C1063" s="51">
        <v>0.14000000000000001</v>
      </c>
    </row>
    <row r="1064" spans="1:3" x14ac:dyDescent="0.35">
      <c r="A1064" s="46" t="s">
        <v>3742</v>
      </c>
      <c r="B1064" s="47" t="s">
        <v>1657</v>
      </c>
      <c r="C1064" s="51">
        <v>0.14000000000000001</v>
      </c>
    </row>
    <row r="1065" spans="1:3" x14ac:dyDescent="0.35">
      <c r="A1065" s="46" t="s">
        <v>3743</v>
      </c>
      <c r="B1065" s="47" t="s">
        <v>1658</v>
      </c>
      <c r="C1065" s="51">
        <v>0.14000000000000001</v>
      </c>
    </row>
    <row r="1066" spans="1:3" x14ac:dyDescent="0.35">
      <c r="A1066" s="46" t="s">
        <v>3744</v>
      </c>
      <c r="B1066" s="47" t="s">
        <v>1659</v>
      </c>
      <c r="C1066" s="51">
        <v>0.14000000000000001</v>
      </c>
    </row>
    <row r="1067" spans="1:3" x14ac:dyDescent="0.35">
      <c r="A1067" s="46" t="s">
        <v>3745</v>
      </c>
      <c r="B1067" s="47" t="s">
        <v>1660</v>
      </c>
      <c r="C1067" s="51">
        <v>0.14000000000000001</v>
      </c>
    </row>
    <row r="1068" spans="1:3" x14ac:dyDescent="0.35">
      <c r="A1068" s="46" t="s">
        <v>3746</v>
      </c>
      <c r="B1068" s="47" t="s">
        <v>1661</v>
      </c>
      <c r="C1068" s="51">
        <v>0.14000000000000001</v>
      </c>
    </row>
    <row r="1069" spans="1:3" x14ac:dyDescent="0.35">
      <c r="A1069" s="46" t="s">
        <v>3747</v>
      </c>
      <c r="B1069" s="47" t="s">
        <v>1662</v>
      </c>
      <c r="C1069" s="51">
        <v>0.14000000000000001</v>
      </c>
    </row>
    <row r="1070" spans="1:3" x14ac:dyDescent="0.35">
      <c r="A1070" s="42" t="s">
        <v>3748</v>
      </c>
      <c r="B1070" s="43" t="s">
        <v>3749</v>
      </c>
      <c r="C1070" s="53">
        <f>AVERAGE(C1071:C1076)</f>
        <v>0.20916666666666664</v>
      </c>
    </row>
    <row r="1071" spans="1:3" x14ac:dyDescent="0.35">
      <c r="A1071" s="46" t="s">
        <v>3750</v>
      </c>
      <c r="B1071" s="47" t="s">
        <v>1663</v>
      </c>
      <c r="C1071" s="51">
        <v>0.32</v>
      </c>
    </row>
    <row r="1072" spans="1:3" x14ac:dyDescent="0.35">
      <c r="A1072" s="46" t="s">
        <v>322</v>
      </c>
      <c r="B1072" s="47" t="s">
        <v>323</v>
      </c>
      <c r="C1072" s="51">
        <v>0.16</v>
      </c>
    </row>
    <row r="1073" spans="1:3" x14ac:dyDescent="0.35">
      <c r="A1073" s="46" t="s">
        <v>3751</v>
      </c>
      <c r="B1073" s="47" t="s">
        <v>1665</v>
      </c>
      <c r="C1073" s="51">
        <v>0.25</v>
      </c>
    </row>
    <row r="1074" spans="1:3" x14ac:dyDescent="0.35">
      <c r="A1074" s="46" t="s">
        <v>3752</v>
      </c>
      <c r="B1074" s="47" t="s">
        <v>3753</v>
      </c>
      <c r="C1074" s="51">
        <v>0.25</v>
      </c>
    </row>
    <row r="1075" spans="1:3" x14ac:dyDescent="0.35">
      <c r="A1075" s="46" t="s">
        <v>344</v>
      </c>
      <c r="B1075" s="47" t="s">
        <v>345</v>
      </c>
      <c r="C1075" s="51">
        <v>0.115</v>
      </c>
    </row>
    <row r="1076" spans="1:3" x14ac:dyDescent="0.35">
      <c r="A1076" s="46" t="s">
        <v>350</v>
      </c>
      <c r="B1076" s="47" t="s">
        <v>351</v>
      </c>
      <c r="C1076" s="51">
        <v>0.16</v>
      </c>
    </row>
    <row r="1077" spans="1:3" x14ac:dyDescent="0.35">
      <c r="A1077" s="42" t="s">
        <v>3754</v>
      </c>
      <c r="B1077" s="43" t="s">
        <v>3755</v>
      </c>
      <c r="C1077" s="19">
        <f>AVERAGE(C1078:C1079)</f>
        <v>0.28000000000000003</v>
      </c>
    </row>
    <row r="1078" spans="1:3" x14ac:dyDescent="0.35">
      <c r="A1078" s="46" t="s">
        <v>3756</v>
      </c>
      <c r="B1078" s="47" t="s">
        <v>3757</v>
      </c>
      <c r="C1078" s="51">
        <v>0.25</v>
      </c>
    </row>
    <row r="1079" spans="1:3" x14ac:dyDescent="0.35">
      <c r="A1079" s="46" t="s">
        <v>3758</v>
      </c>
      <c r="B1079" s="47" t="s">
        <v>1671</v>
      </c>
      <c r="C1079" s="51">
        <v>0.31</v>
      </c>
    </row>
    <row r="1080" spans="1:3" x14ac:dyDescent="0.35">
      <c r="A1080" s="42" t="s">
        <v>340</v>
      </c>
      <c r="B1080" s="43" t="s">
        <v>341</v>
      </c>
      <c r="C1080" s="53">
        <f>AVERAGE(C1081:C1089)</f>
        <v>0.15277777777777776</v>
      </c>
    </row>
    <row r="1081" spans="1:3" x14ac:dyDescent="0.35">
      <c r="A1081" s="46" t="s">
        <v>3759</v>
      </c>
      <c r="B1081" s="47" t="s">
        <v>1672</v>
      </c>
      <c r="C1081" s="51">
        <v>0.155</v>
      </c>
    </row>
    <row r="1082" spans="1:3" x14ac:dyDescent="0.35">
      <c r="A1082" s="46" t="s">
        <v>3760</v>
      </c>
      <c r="B1082" s="47" t="s">
        <v>1675</v>
      </c>
      <c r="C1082" s="51">
        <v>0.155</v>
      </c>
    </row>
    <row r="1083" spans="1:3" x14ac:dyDescent="0.35">
      <c r="A1083" s="46" t="s">
        <v>3761</v>
      </c>
      <c r="B1083" s="47" t="s">
        <v>1676</v>
      </c>
      <c r="C1083" s="51">
        <v>0.155</v>
      </c>
    </row>
    <row r="1084" spans="1:3" x14ac:dyDescent="0.35">
      <c r="A1084" s="46" t="s">
        <v>3762</v>
      </c>
      <c r="B1084" s="47" t="s">
        <v>1677</v>
      </c>
      <c r="C1084" s="51">
        <v>0.155</v>
      </c>
    </row>
    <row r="1085" spans="1:3" x14ac:dyDescent="0.35">
      <c r="A1085" s="46" t="s">
        <v>3763</v>
      </c>
      <c r="B1085" s="47" t="s">
        <v>1678</v>
      </c>
      <c r="C1085" s="51">
        <v>0.155</v>
      </c>
    </row>
    <row r="1086" spans="1:3" x14ac:dyDescent="0.35">
      <c r="A1086" s="46" t="s">
        <v>3764</v>
      </c>
      <c r="B1086" s="47" t="s">
        <v>1679</v>
      </c>
      <c r="C1086" s="51">
        <v>0.15</v>
      </c>
    </row>
    <row r="1087" spans="1:3" x14ac:dyDescent="0.35">
      <c r="A1087" s="46" t="s">
        <v>3765</v>
      </c>
      <c r="B1087" s="47" t="s">
        <v>1680</v>
      </c>
      <c r="C1087" s="51">
        <v>0.15</v>
      </c>
    </row>
    <row r="1088" spans="1:3" x14ac:dyDescent="0.35">
      <c r="A1088" s="46" t="s">
        <v>3766</v>
      </c>
      <c r="B1088" s="47" t="s">
        <v>1681</v>
      </c>
      <c r="C1088" s="51">
        <v>0.15</v>
      </c>
    </row>
    <row r="1089" spans="1:3" x14ac:dyDescent="0.35">
      <c r="A1089" s="46" t="s">
        <v>3767</v>
      </c>
      <c r="B1089" s="47" t="s">
        <v>1682</v>
      </c>
      <c r="C1089" s="51">
        <v>0.15</v>
      </c>
    </row>
    <row r="1090" spans="1:3" x14ac:dyDescent="0.35">
      <c r="A1090" s="42" t="s">
        <v>3768</v>
      </c>
      <c r="B1090" s="43" t="s">
        <v>3769</v>
      </c>
      <c r="C1090" s="19">
        <f>AVERAGE(C1091:C1095)</f>
        <v>0.37</v>
      </c>
    </row>
    <row r="1091" spans="1:3" x14ac:dyDescent="0.35">
      <c r="A1091" s="46" t="s">
        <v>3770</v>
      </c>
      <c r="B1091" s="47" t="s">
        <v>1683</v>
      </c>
      <c r="C1091" s="51">
        <v>0.25</v>
      </c>
    </row>
    <row r="1092" spans="1:3" x14ac:dyDescent="0.35">
      <c r="A1092" s="46" t="s">
        <v>3771</v>
      </c>
      <c r="B1092" s="47" t="s">
        <v>1684</v>
      </c>
      <c r="C1092" s="51">
        <v>0.4</v>
      </c>
    </row>
    <row r="1093" spans="1:3" x14ac:dyDescent="0.35">
      <c r="A1093" s="46" t="s">
        <v>3772</v>
      </c>
      <c r="B1093" s="47" t="s">
        <v>3773</v>
      </c>
      <c r="C1093" s="51">
        <v>0.4</v>
      </c>
    </row>
    <row r="1094" spans="1:3" x14ac:dyDescent="0.35">
      <c r="A1094" s="46" t="s">
        <v>402</v>
      </c>
      <c r="B1094" s="47" t="s">
        <v>403</v>
      </c>
      <c r="C1094" s="51">
        <v>0.4</v>
      </c>
    </row>
    <row r="1095" spans="1:3" x14ac:dyDescent="0.35">
      <c r="A1095" s="46" t="s">
        <v>3774</v>
      </c>
      <c r="B1095" s="47" t="s">
        <v>1686</v>
      </c>
      <c r="C1095" s="51">
        <v>0.4</v>
      </c>
    </row>
    <row r="1096" spans="1:3" x14ac:dyDescent="0.35">
      <c r="A1096" s="42" t="s">
        <v>140</v>
      </c>
      <c r="B1096" s="43" t="s">
        <v>141</v>
      </c>
      <c r="C1096" s="53">
        <f>AVERAGE(C1098:C1102,C1104:C1110,C1112:C1115,C1117:C1121,C1123:C1127,C1129,C1131:C1132,C1134:C1142,C1144:C1150)</f>
        <v>0.45688888888888901</v>
      </c>
    </row>
    <row r="1097" spans="1:3" x14ac:dyDescent="0.35">
      <c r="A1097" s="42" t="s">
        <v>280</v>
      </c>
      <c r="B1097" s="43" t="s">
        <v>281</v>
      </c>
      <c r="C1097" s="19">
        <f>AVERAGE(C1098:C1102)</f>
        <v>0.43999999999999995</v>
      </c>
    </row>
    <row r="1098" spans="1:3" x14ac:dyDescent="0.35">
      <c r="A1098" s="46" t="s">
        <v>3775</v>
      </c>
      <c r="B1098" s="47" t="s">
        <v>1687</v>
      </c>
      <c r="C1098" s="51">
        <v>0.47</v>
      </c>
    </row>
    <row r="1099" spans="1:3" x14ac:dyDescent="0.35">
      <c r="A1099" s="46" t="s">
        <v>416</v>
      </c>
      <c r="B1099" s="47" t="s">
        <v>417</v>
      </c>
      <c r="C1099" s="51">
        <v>0.17</v>
      </c>
    </row>
    <row r="1100" spans="1:3" x14ac:dyDescent="0.35">
      <c r="A1100" s="46" t="s">
        <v>424</v>
      </c>
      <c r="B1100" s="47" t="s">
        <v>425</v>
      </c>
      <c r="C1100" s="51">
        <v>0.49</v>
      </c>
    </row>
    <row r="1101" spans="1:3" x14ac:dyDescent="0.35">
      <c r="A1101" s="46" t="s">
        <v>3776</v>
      </c>
      <c r="B1101" s="47" t="s">
        <v>1688</v>
      </c>
      <c r="C1101" s="51">
        <v>0.84</v>
      </c>
    </row>
    <row r="1102" spans="1:3" x14ac:dyDescent="0.35">
      <c r="A1102" s="46" t="s">
        <v>3777</v>
      </c>
      <c r="B1102" s="47" t="s">
        <v>1689</v>
      </c>
      <c r="C1102" s="51">
        <v>0.23</v>
      </c>
    </row>
    <row r="1103" spans="1:3" x14ac:dyDescent="0.35">
      <c r="A1103" s="42" t="s">
        <v>420</v>
      </c>
      <c r="B1103" s="43" t="s">
        <v>421</v>
      </c>
      <c r="C1103" s="53">
        <f>AVERAGE(C1104:C1110)</f>
        <v>0.41714285714285715</v>
      </c>
    </row>
    <row r="1104" spans="1:3" x14ac:dyDescent="0.35">
      <c r="A1104" s="46" t="s">
        <v>150</v>
      </c>
      <c r="B1104" s="47" t="s">
        <v>151</v>
      </c>
      <c r="C1104" s="51">
        <v>0.42</v>
      </c>
    </row>
    <row r="1105" spans="1:3" x14ac:dyDescent="0.35">
      <c r="A1105" s="46" t="s">
        <v>448</v>
      </c>
      <c r="B1105" s="47" t="s">
        <v>449</v>
      </c>
      <c r="C1105" s="51">
        <v>0.42</v>
      </c>
    </row>
    <row r="1106" spans="1:3" x14ac:dyDescent="0.35">
      <c r="A1106" s="46" t="s">
        <v>3778</v>
      </c>
      <c r="B1106" s="47" t="s">
        <v>1690</v>
      </c>
      <c r="C1106" s="51">
        <v>0.32</v>
      </c>
    </row>
    <row r="1107" spans="1:3" x14ac:dyDescent="0.35">
      <c r="A1107" s="46" t="s">
        <v>3779</v>
      </c>
      <c r="B1107" s="47" t="s">
        <v>1691</v>
      </c>
      <c r="C1107" s="51">
        <v>0.42</v>
      </c>
    </row>
    <row r="1108" spans="1:3" x14ac:dyDescent="0.35">
      <c r="A1108" s="46" t="s">
        <v>3780</v>
      </c>
      <c r="B1108" s="47" t="s">
        <v>3781</v>
      </c>
      <c r="C1108" s="51">
        <v>0.32</v>
      </c>
    </row>
    <row r="1109" spans="1:3" x14ac:dyDescent="0.35">
      <c r="A1109" s="46" t="s">
        <v>3782</v>
      </c>
      <c r="B1109" s="47" t="s">
        <v>1693</v>
      </c>
      <c r="C1109" s="51">
        <v>0.6</v>
      </c>
    </row>
    <row r="1110" spans="1:3" x14ac:dyDescent="0.35">
      <c r="A1110" s="46" t="s">
        <v>3783</v>
      </c>
      <c r="B1110" s="47" t="s">
        <v>1694</v>
      </c>
      <c r="C1110" s="51">
        <v>0.42</v>
      </c>
    </row>
    <row r="1111" spans="1:3" x14ac:dyDescent="0.35">
      <c r="A1111" s="42" t="s">
        <v>318</v>
      </c>
      <c r="B1111" s="43" t="s">
        <v>319</v>
      </c>
      <c r="C1111" s="53">
        <f>AVERAGE(C1112:C1115)</f>
        <v>0.495</v>
      </c>
    </row>
    <row r="1112" spans="1:3" x14ac:dyDescent="0.35">
      <c r="A1112" s="46" t="s">
        <v>3784</v>
      </c>
      <c r="B1112" s="47" t="s">
        <v>1695</v>
      </c>
      <c r="C1112" s="51">
        <v>0.61</v>
      </c>
    </row>
    <row r="1113" spans="1:3" x14ac:dyDescent="0.35">
      <c r="A1113" s="46" t="s">
        <v>3785</v>
      </c>
      <c r="B1113" s="47" t="s">
        <v>1696</v>
      </c>
      <c r="C1113" s="51">
        <v>0.61</v>
      </c>
    </row>
    <row r="1114" spans="1:3" x14ac:dyDescent="0.35">
      <c r="A1114" s="46" t="s">
        <v>3786</v>
      </c>
      <c r="B1114" s="47" t="s">
        <v>1697</v>
      </c>
      <c r="C1114" s="51">
        <v>0.61</v>
      </c>
    </row>
    <row r="1115" spans="1:3" x14ac:dyDescent="0.35">
      <c r="A1115" s="46" t="s">
        <v>306</v>
      </c>
      <c r="B1115" s="47" t="s">
        <v>307</v>
      </c>
      <c r="C1115" s="51">
        <v>0.15</v>
      </c>
    </row>
    <row r="1116" spans="1:3" x14ac:dyDescent="0.35">
      <c r="A1116" s="42" t="s">
        <v>3787</v>
      </c>
      <c r="B1116" s="43" t="s">
        <v>3788</v>
      </c>
      <c r="C1116" s="19">
        <f>AVERAGE(C1117:C1121)</f>
        <v>0.74</v>
      </c>
    </row>
    <row r="1117" spans="1:3" x14ac:dyDescent="0.35">
      <c r="A1117" s="46" t="s">
        <v>3789</v>
      </c>
      <c r="B1117" s="47" t="s">
        <v>1698</v>
      </c>
      <c r="C1117" s="51">
        <v>0.65</v>
      </c>
    </row>
    <row r="1118" spans="1:3" x14ac:dyDescent="0.35">
      <c r="A1118" s="46" t="s">
        <v>3790</v>
      </c>
      <c r="B1118" s="47" t="s">
        <v>1699</v>
      </c>
      <c r="C1118" s="51">
        <v>0.97</v>
      </c>
    </row>
    <row r="1119" spans="1:3" x14ac:dyDescent="0.35">
      <c r="A1119" s="46" t="s">
        <v>192</v>
      </c>
      <c r="B1119" s="47" t="s">
        <v>193</v>
      </c>
      <c r="C1119" s="51">
        <v>0.62</v>
      </c>
    </row>
    <row r="1120" spans="1:3" x14ac:dyDescent="0.35">
      <c r="A1120" s="46" t="s">
        <v>516</v>
      </c>
      <c r="B1120" s="47" t="s">
        <v>517</v>
      </c>
      <c r="C1120" s="51">
        <v>0.88</v>
      </c>
    </row>
    <row r="1121" spans="1:3" x14ac:dyDescent="0.35">
      <c r="A1121" s="46" t="s">
        <v>3791</v>
      </c>
      <c r="B1121" s="47" t="s">
        <v>1701</v>
      </c>
      <c r="C1121" s="51">
        <v>0.57999999999999996</v>
      </c>
    </row>
    <row r="1122" spans="1:3" x14ac:dyDescent="0.35">
      <c r="A1122" s="42" t="s">
        <v>3792</v>
      </c>
      <c r="B1122" s="43" t="s">
        <v>3793</v>
      </c>
      <c r="C1122" s="53">
        <f>AVERAGE(C1123:C1127)</f>
        <v>0.53800000000000003</v>
      </c>
    </row>
    <row r="1123" spans="1:3" x14ac:dyDescent="0.35">
      <c r="A1123" s="46" t="s">
        <v>3794</v>
      </c>
      <c r="B1123" s="47" t="s">
        <v>1702</v>
      </c>
      <c r="C1123" s="51">
        <v>1</v>
      </c>
    </row>
    <row r="1124" spans="1:3" x14ac:dyDescent="0.35">
      <c r="A1124" s="46" t="s">
        <v>3795</v>
      </c>
      <c r="B1124" s="47" t="s">
        <v>1704</v>
      </c>
      <c r="C1124" s="51">
        <v>0.23</v>
      </c>
    </row>
    <row r="1125" spans="1:3" x14ac:dyDescent="0.35">
      <c r="A1125" s="46" t="s">
        <v>3796</v>
      </c>
      <c r="B1125" s="47" t="s">
        <v>1705</v>
      </c>
      <c r="C1125" s="51">
        <v>0.23</v>
      </c>
    </row>
    <row r="1126" spans="1:3" x14ac:dyDescent="0.35">
      <c r="A1126" s="46" t="s">
        <v>3797</v>
      </c>
      <c r="B1126" s="47" t="s">
        <v>1706</v>
      </c>
      <c r="C1126" s="51">
        <v>0.23</v>
      </c>
    </row>
    <row r="1127" spans="1:3" x14ac:dyDescent="0.35">
      <c r="A1127" s="46" t="s">
        <v>428</v>
      </c>
      <c r="B1127" s="47" t="s">
        <v>429</v>
      </c>
      <c r="C1127" s="51">
        <v>1</v>
      </c>
    </row>
    <row r="1128" spans="1:3" x14ac:dyDescent="0.35">
      <c r="A1128" s="42" t="s">
        <v>3798</v>
      </c>
      <c r="B1128" s="43" t="s">
        <v>3799</v>
      </c>
      <c r="C1128" s="19">
        <f>C1129</f>
        <v>0.26</v>
      </c>
    </row>
    <row r="1129" spans="1:3" x14ac:dyDescent="0.35">
      <c r="A1129" s="46" t="s">
        <v>436</v>
      </c>
      <c r="B1129" s="47" t="s">
        <v>437</v>
      </c>
      <c r="C1129" s="51">
        <v>0.26</v>
      </c>
    </row>
    <row r="1130" spans="1:3" x14ac:dyDescent="0.35">
      <c r="A1130" s="42" t="s">
        <v>388</v>
      </c>
      <c r="B1130" s="43" t="s">
        <v>389</v>
      </c>
      <c r="C1130" s="19">
        <f>AVERAGE(C1131:C1132)</f>
        <v>0.28000000000000003</v>
      </c>
    </row>
    <row r="1131" spans="1:3" x14ac:dyDescent="0.35">
      <c r="A1131" s="46" t="s">
        <v>3800</v>
      </c>
      <c r="B1131" s="47" t="s">
        <v>1707</v>
      </c>
      <c r="C1131" s="51">
        <v>0.28000000000000003</v>
      </c>
    </row>
    <row r="1132" spans="1:3" x14ac:dyDescent="0.35">
      <c r="A1132" s="46" t="s">
        <v>3801</v>
      </c>
      <c r="B1132" s="47" t="s">
        <v>1708</v>
      </c>
      <c r="C1132" s="51">
        <v>0.28000000000000003</v>
      </c>
    </row>
    <row r="1133" spans="1:3" x14ac:dyDescent="0.35">
      <c r="A1133" s="42" t="s">
        <v>240</v>
      </c>
      <c r="B1133" s="43" t="s">
        <v>241</v>
      </c>
      <c r="C1133" s="53">
        <f>AVERAGE(C1134:C1142)</f>
        <v>0.40333333333333338</v>
      </c>
    </row>
    <row r="1134" spans="1:3" x14ac:dyDescent="0.35">
      <c r="A1134" s="46" t="s">
        <v>360</v>
      </c>
      <c r="B1134" s="47" t="s">
        <v>361</v>
      </c>
      <c r="C1134" s="51">
        <v>0.42</v>
      </c>
    </row>
    <row r="1135" spans="1:3" x14ac:dyDescent="0.35">
      <c r="A1135" s="46" t="s">
        <v>3802</v>
      </c>
      <c r="B1135" s="47" t="s">
        <v>1709</v>
      </c>
      <c r="C1135" s="51">
        <v>0.37</v>
      </c>
    </row>
    <row r="1136" spans="1:3" x14ac:dyDescent="0.35">
      <c r="A1136" s="46" t="s">
        <v>272</v>
      </c>
      <c r="B1136" s="47" t="s">
        <v>273</v>
      </c>
      <c r="C1136" s="51">
        <v>0.37</v>
      </c>
    </row>
    <row r="1137" spans="1:3" x14ac:dyDescent="0.35">
      <c r="A1137" s="46" t="s">
        <v>310</v>
      </c>
      <c r="B1137" s="47" t="s">
        <v>311</v>
      </c>
      <c r="C1137" s="51">
        <v>0.39</v>
      </c>
    </row>
    <row r="1138" spans="1:3" x14ac:dyDescent="0.35">
      <c r="A1138" s="46" t="s">
        <v>314</v>
      </c>
      <c r="B1138" s="47" t="s">
        <v>315</v>
      </c>
      <c r="C1138" s="51">
        <v>0.43</v>
      </c>
    </row>
    <row r="1139" spans="1:3" x14ac:dyDescent="0.35">
      <c r="A1139" s="46" t="s">
        <v>246</v>
      </c>
      <c r="B1139" s="47" t="s">
        <v>247</v>
      </c>
      <c r="C1139" s="51">
        <v>0.42</v>
      </c>
    </row>
    <row r="1140" spans="1:3" x14ac:dyDescent="0.35">
      <c r="A1140" s="46" t="s">
        <v>248</v>
      </c>
      <c r="B1140" s="47" t="s">
        <v>249</v>
      </c>
      <c r="C1140" s="51">
        <v>0.39</v>
      </c>
    </row>
    <row r="1141" spans="1:3" x14ac:dyDescent="0.35">
      <c r="A1141" s="46" t="s">
        <v>3803</v>
      </c>
      <c r="B1141" s="47" t="s">
        <v>1713</v>
      </c>
      <c r="C1141" s="51">
        <v>0.42</v>
      </c>
    </row>
    <row r="1142" spans="1:3" x14ac:dyDescent="0.35">
      <c r="A1142" s="46" t="s">
        <v>3804</v>
      </c>
      <c r="B1142" s="47" t="s">
        <v>1714</v>
      </c>
      <c r="C1142" s="51">
        <v>0.42</v>
      </c>
    </row>
    <row r="1143" spans="1:3" x14ac:dyDescent="0.35">
      <c r="A1143" s="42" t="s">
        <v>236</v>
      </c>
      <c r="B1143" s="43" t="s">
        <v>237</v>
      </c>
      <c r="C1143" s="53">
        <f>AVERAGE(C1144:C1150)</f>
        <v>0.37428571428571422</v>
      </c>
    </row>
    <row r="1144" spans="1:3" x14ac:dyDescent="0.35">
      <c r="A1144" s="46" t="s">
        <v>276</v>
      </c>
      <c r="B1144" s="47" t="s">
        <v>277</v>
      </c>
      <c r="C1144" s="51">
        <v>0.41</v>
      </c>
    </row>
    <row r="1145" spans="1:3" x14ac:dyDescent="0.35">
      <c r="A1145" s="46" t="s">
        <v>3805</v>
      </c>
      <c r="B1145" s="47" t="s">
        <v>3806</v>
      </c>
      <c r="C1145" s="51">
        <v>0.37</v>
      </c>
    </row>
    <row r="1146" spans="1:3" x14ac:dyDescent="0.35">
      <c r="A1146" s="46" t="s">
        <v>296</v>
      </c>
      <c r="B1146" s="47" t="s">
        <v>297</v>
      </c>
      <c r="C1146" s="51">
        <v>0.41</v>
      </c>
    </row>
    <row r="1147" spans="1:3" x14ac:dyDescent="0.35">
      <c r="A1147" s="46" t="s">
        <v>258</v>
      </c>
      <c r="B1147" s="47" t="s">
        <v>259</v>
      </c>
      <c r="C1147" s="51">
        <v>0.41</v>
      </c>
    </row>
    <row r="1148" spans="1:3" x14ac:dyDescent="0.35">
      <c r="A1148" s="46" t="s">
        <v>3807</v>
      </c>
      <c r="B1148" s="47" t="s">
        <v>1717</v>
      </c>
      <c r="C1148" s="51">
        <v>0.34</v>
      </c>
    </row>
    <row r="1149" spans="1:3" x14ac:dyDescent="0.35">
      <c r="A1149" s="46" t="s">
        <v>262</v>
      </c>
      <c r="B1149" s="47" t="s">
        <v>263</v>
      </c>
      <c r="C1149" s="51">
        <v>0.34</v>
      </c>
    </row>
    <row r="1150" spans="1:3" x14ac:dyDescent="0.35">
      <c r="A1150" s="46" t="s">
        <v>520</v>
      </c>
      <c r="B1150" s="47" t="s">
        <v>521</v>
      </c>
      <c r="C1150" s="51">
        <v>0.34</v>
      </c>
    </row>
    <row r="1151" spans="1:3" x14ac:dyDescent="0.35">
      <c r="A1151" s="42" t="s">
        <v>130</v>
      </c>
      <c r="B1151" s="43" t="s">
        <v>131</v>
      </c>
      <c r="C1151" s="53">
        <f>AVERAGE(C1153:C1159,C1161:C1167,C1169:C1173,C1175:C1179,C1181,C1183:C1191,C1193:C1196,C1198:C1203,C1205)</f>
        <v>0.27133333333333326</v>
      </c>
    </row>
    <row r="1152" spans="1:3" x14ac:dyDescent="0.35">
      <c r="A1152" s="42" t="s">
        <v>302</v>
      </c>
      <c r="B1152" s="43" t="s">
        <v>303</v>
      </c>
      <c r="C1152" s="19">
        <f>AVERAGE(C1153:C1159)</f>
        <v>0.27</v>
      </c>
    </row>
    <row r="1153" spans="1:3" x14ac:dyDescent="0.35">
      <c r="A1153" s="46" t="s">
        <v>3808</v>
      </c>
      <c r="B1153" s="47" t="s">
        <v>1718</v>
      </c>
      <c r="C1153" s="51">
        <v>0.3</v>
      </c>
    </row>
    <row r="1154" spans="1:3" x14ac:dyDescent="0.35">
      <c r="A1154" s="46" t="s">
        <v>3809</v>
      </c>
      <c r="B1154" s="47" t="s">
        <v>1719</v>
      </c>
      <c r="C1154" s="51">
        <v>0.27</v>
      </c>
    </row>
    <row r="1155" spans="1:3" x14ac:dyDescent="0.35">
      <c r="A1155" s="46" t="s">
        <v>3810</v>
      </c>
      <c r="B1155" s="47" t="s">
        <v>1720</v>
      </c>
      <c r="C1155" s="51">
        <v>0.26</v>
      </c>
    </row>
    <row r="1156" spans="1:3" x14ac:dyDescent="0.35">
      <c r="A1156" s="46" t="s">
        <v>3811</v>
      </c>
      <c r="B1156" s="47" t="s">
        <v>1721</v>
      </c>
      <c r="C1156" s="51">
        <v>0.27</v>
      </c>
    </row>
    <row r="1157" spans="1:3" x14ac:dyDescent="0.35">
      <c r="A1157" s="46" t="s">
        <v>3812</v>
      </c>
      <c r="B1157" s="47" t="s">
        <v>1722</v>
      </c>
      <c r="C1157" s="51">
        <v>0.26</v>
      </c>
    </row>
    <row r="1158" spans="1:3" x14ac:dyDescent="0.35">
      <c r="A1158" s="46" t="s">
        <v>3813</v>
      </c>
      <c r="B1158" s="47" t="s">
        <v>3814</v>
      </c>
      <c r="C1158" s="51">
        <v>0.27</v>
      </c>
    </row>
    <row r="1159" spans="1:3" x14ac:dyDescent="0.35">
      <c r="A1159" s="46" t="s">
        <v>3815</v>
      </c>
      <c r="B1159" s="47" t="s">
        <v>1724</v>
      </c>
      <c r="C1159" s="51">
        <v>0.26</v>
      </c>
    </row>
    <row r="1160" spans="1:3" x14ac:dyDescent="0.35">
      <c r="A1160" s="42" t="s">
        <v>3816</v>
      </c>
      <c r="B1160" s="43" t="s">
        <v>3817</v>
      </c>
      <c r="C1160" s="19">
        <f>AVERAGE(C1161:C1167)</f>
        <v>0.27</v>
      </c>
    </row>
    <row r="1161" spans="1:3" x14ac:dyDescent="0.35">
      <c r="A1161" s="46" t="s">
        <v>3818</v>
      </c>
      <c r="B1161" s="47" t="s">
        <v>1725</v>
      </c>
      <c r="C1161" s="51">
        <v>0.27</v>
      </c>
    </row>
    <row r="1162" spans="1:3" x14ac:dyDescent="0.35">
      <c r="A1162" s="46" t="s">
        <v>3819</v>
      </c>
      <c r="B1162" s="47" t="s">
        <v>1726</v>
      </c>
      <c r="C1162" s="51">
        <v>0.27</v>
      </c>
    </row>
    <row r="1163" spans="1:3" x14ac:dyDescent="0.35">
      <c r="A1163" s="46" t="s">
        <v>3820</v>
      </c>
      <c r="B1163" s="47" t="s">
        <v>1727</v>
      </c>
      <c r="C1163" s="51">
        <v>0.27</v>
      </c>
    </row>
    <row r="1164" spans="1:3" x14ac:dyDescent="0.35">
      <c r="A1164" s="46" t="s">
        <v>3821</v>
      </c>
      <c r="B1164" s="47" t="s">
        <v>3822</v>
      </c>
      <c r="C1164" s="51">
        <v>0.27</v>
      </c>
    </row>
    <row r="1165" spans="1:3" x14ac:dyDescent="0.35">
      <c r="A1165" s="46" t="s">
        <v>3823</v>
      </c>
      <c r="B1165" s="47" t="s">
        <v>1729</v>
      </c>
      <c r="C1165" s="51">
        <v>0.27</v>
      </c>
    </row>
    <row r="1166" spans="1:3" x14ac:dyDescent="0.35">
      <c r="A1166" s="46" t="s">
        <v>326</v>
      </c>
      <c r="B1166" s="47" t="s">
        <v>327</v>
      </c>
      <c r="C1166" s="51">
        <v>0.27</v>
      </c>
    </row>
    <row r="1167" spans="1:3" x14ac:dyDescent="0.35">
      <c r="A1167" s="46" t="s">
        <v>328</v>
      </c>
      <c r="B1167" s="47" t="s">
        <v>329</v>
      </c>
      <c r="C1167" s="51">
        <v>0.27</v>
      </c>
    </row>
    <row r="1168" spans="1:3" x14ac:dyDescent="0.35">
      <c r="A1168" s="42" t="s">
        <v>3824</v>
      </c>
      <c r="B1168" s="43" t="s">
        <v>3825</v>
      </c>
      <c r="C1168" s="19">
        <f>AVERAGE(C1169:C1173)</f>
        <v>0.27</v>
      </c>
    </row>
    <row r="1169" spans="1:3" x14ac:dyDescent="0.35">
      <c r="A1169" s="46" t="s">
        <v>3826</v>
      </c>
      <c r="B1169" s="47" t="s">
        <v>1730</v>
      </c>
      <c r="C1169" s="51">
        <v>0.27</v>
      </c>
    </row>
    <row r="1170" spans="1:3" x14ac:dyDescent="0.35">
      <c r="A1170" s="46" t="s">
        <v>3827</v>
      </c>
      <c r="B1170" s="47" t="s">
        <v>1731</v>
      </c>
      <c r="C1170" s="51">
        <v>0.27</v>
      </c>
    </row>
    <row r="1171" spans="1:3" x14ac:dyDescent="0.35">
      <c r="A1171" s="46" t="s">
        <v>3828</v>
      </c>
      <c r="B1171" s="47" t="s">
        <v>1732</v>
      </c>
      <c r="C1171" s="51">
        <v>0.27</v>
      </c>
    </row>
    <row r="1172" spans="1:3" x14ac:dyDescent="0.35">
      <c r="A1172" s="46" t="s">
        <v>3829</v>
      </c>
      <c r="B1172" s="47" t="s">
        <v>1733</v>
      </c>
      <c r="C1172" s="51">
        <v>0.27</v>
      </c>
    </row>
    <row r="1173" spans="1:3" x14ac:dyDescent="0.35">
      <c r="A1173" s="46" t="s">
        <v>3830</v>
      </c>
      <c r="B1173" s="47" t="s">
        <v>1734</v>
      </c>
      <c r="C1173" s="51">
        <v>0.27</v>
      </c>
    </row>
    <row r="1174" spans="1:3" x14ac:dyDescent="0.35">
      <c r="A1174" s="42" t="s">
        <v>3831</v>
      </c>
      <c r="B1174" s="43" t="s">
        <v>3832</v>
      </c>
      <c r="C1174" s="53">
        <f>AVERAGE(C1175:C1179)</f>
        <v>0.27600000000000002</v>
      </c>
    </row>
    <row r="1175" spans="1:3" x14ac:dyDescent="0.35">
      <c r="A1175" s="46" t="s">
        <v>3833</v>
      </c>
      <c r="B1175" s="47" t="s">
        <v>1735</v>
      </c>
      <c r="C1175" s="51">
        <v>0.27</v>
      </c>
    </row>
    <row r="1176" spans="1:3" x14ac:dyDescent="0.35">
      <c r="A1176" s="46" t="s">
        <v>3834</v>
      </c>
      <c r="B1176" s="47" t="s">
        <v>1736</v>
      </c>
      <c r="C1176" s="51">
        <v>0.27</v>
      </c>
    </row>
    <row r="1177" spans="1:3" x14ac:dyDescent="0.35">
      <c r="A1177" s="46" t="s">
        <v>3835</v>
      </c>
      <c r="B1177" s="47" t="s">
        <v>1737</v>
      </c>
      <c r="C1177" s="51">
        <v>0.3</v>
      </c>
    </row>
    <row r="1178" spans="1:3" x14ac:dyDescent="0.35">
      <c r="A1178" s="46" t="s">
        <v>3836</v>
      </c>
      <c r="B1178" s="47" t="s">
        <v>1738</v>
      </c>
      <c r="C1178" s="51">
        <v>0.27</v>
      </c>
    </row>
    <row r="1179" spans="1:3" x14ac:dyDescent="0.35">
      <c r="A1179" s="46" t="s">
        <v>3837</v>
      </c>
      <c r="B1179" s="47" t="s">
        <v>1739</v>
      </c>
      <c r="C1179" s="51">
        <v>0.27</v>
      </c>
    </row>
    <row r="1180" spans="1:3" x14ac:dyDescent="0.35">
      <c r="A1180" s="42" t="s">
        <v>3838</v>
      </c>
      <c r="B1180" s="43" t="s">
        <v>3839</v>
      </c>
      <c r="C1180" s="19">
        <f>C1181</f>
        <v>0.27</v>
      </c>
    </row>
    <row r="1181" spans="1:3" x14ac:dyDescent="0.35">
      <c r="A1181" s="46" t="s">
        <v>292</v>
      </c>
      <c r="B1181" s="47" t="s">
        <v>293</v>
      </c>
      <c r="C1181" s="51">
        <v>0.27</v>
      </c>
    </row>
    <row r="1182" spans="1:3" x14ac:dyDescent="0.35">
      <c r="A1182" s="42" t="s">
        <v>3840</v>
      </c>
      <c r="B1182" s="43" t="s">
        <v>3841</v>
      </c>
      <c r="C1182" s="53">
        <f>AVERAGE(C1183:C1191)</f>
        <v>0.27333333333333332</v>
      </c>
    </row>
    <row r="1183" spans="1:3" x14ac:dyDescent="0.35">
      <c r="A1183" s="46" t="s">
        <v>3842</v>
      </c>
      <c r="B1183" s="47" t="s">
        <v>1740</v>
      </c>
      <c r="C1183" s="51">
        <v>0.3</v>
      </c>
    </row>
    <row r="1184" spans="1:3" x14ac:dyDescent="0.35">
      <c r="A1184" s="46" t="s">
        <v>3843</v>
      </c>
      <c r="B1184" s="47" t="s">
        <v>1741</v>
      </c>
      <c r="C1184" s="51">
        <v>0.27</v>
      </c>
    </row>
    <row r="1185" spans="1:3" x14ac:dyDescent="0.35">
      <c r="A1185" s="46" t="s">
        <v>3844</v>
      </c>
      <c r="B1185" s="47" t="s">
        <v>1742</v>
      </c>
      <c r="C1185" s="51">
        <v>0.3</v>
      </c>
    </row>
    <row r="1186" spans="1:3" x14ac:dyDescent="0.35">
      <c r="A1186" s="46" t="s">
        <v>3845</v>
      </c>
      <c r="B1186" s="47" t="s">
        <v>1743</v>
      </c>
      <c r="C1186" s="51">
        <v>0.27</v>
      </c>
    </row>
    <row r="1187" spans="1:3" x14ac:dyDescent="0.35">
      <c r="A1187" s="46" t="s">
        <v>3846</v>
      </c>
      <c r="B1187" s="47" t="s">
        <v>1744</v>
      </c>
      <c r="C1187" s="51">
        <v>0.26</v>
      </c>
    </row>
    <row r="1188" spans="1:3" x14ac:dyDescent="0.35">
      <c r="A1188" s="46" t="s">
        <v>3847</v>
      </c>
      <c r="B1188" s="47" t="s">
        <v>1745</v>
      </c>
      <c r="C1188" s="51">
        <v>0.27</v>
      </c>
    </row>
    <row r="1189" spans="1:3" x14ac:dyDescent="0.35">
      <c r="A1189" s="46" t="s">
        <v>3848</v>
      </c>
      <c r="B1189" s="47" t="s">
        <v>1746</v>
      </c>
      <c r="C1189" s="51">
        <v>0.26</v>
      </c>
    </row>
    <row r="1190" spans="1:3" x14ac:dyDescent="0.35">
      <c r="A1190" s="46" t="s">
        <v>3849</v>
      </c>
      <c r="B1190" s="47" t="s">
        <v>1747</v>
      </c>
      <c r="C1190" s="51">
        <v>0.27</v>
      </c>
    </row>
    <row r="1191" spans="1:3" x14ac:dyDescent="0.35">
      <c r="A1191" s="46" t="s">
        <v>3850</v>
      </c>
      <c r="B1191" s="47" t="s">
        <v>1748</v>
      </c>
      <c r="C1191" s="51">
        <v>0.26</v>
      </c>
    </row>
    <row r="1192" spans="1:3" x14ac:dyDescent="0.35">
      <c r="A1192" s="42" t="s">
        <v>3851</v>
      </c>
      <c r="B1192" s="43" t="s">
        <v>3852</v>
      </c>
      <c r="C1192" s="53">
        <f>AVERAGE(C1193:C1196)</f>
        <v>0.32500000000000001</v>
      </c>
    </row>
    <row r="1193" spans="1:3" x14ac:dyDescent="0.35">
      <c r="A1193" s="46" t="s">
        <v>3853</v>
      </c>
      <c r="B1193" s="47" t="s">
        <v>1749</v>
      </c>
      <c r="C1193" s="51">
        <v>0.34</v>
      </c>
    </row>
    <row r="1194" spans="1:3" x14ac:dyDescent="0.35">
      <c r="A1194" s="46" t="s">
        <v>3854</v>
      </c>
      <c r="B1194" s="47" t="s">
        <v>1750</v>
      </c>
      <c r="C1194" s="51">
        <v>0.34</v>
      </c>
    </row>
    <row r="1195" spans="1:3" x14ac:dyDescent="0.35">
      <c r="A1195" s="46" t="s">
        <v>3855</v>
      </c>
      <c r="B1195" s="47" t="s">
        <v>1751</v>
      </c>
      <c r="C1195" s="51">
        <v>0.34</v>
      </c>
    </row>
    <row r="1196" spans="1:3" x14ac:dyDescent="0.35">
      <c r="A1196" s="46" t="s">
        <v>3856</v>
      </c>
      <c r="B1196" s="47" t="s">
        <v>1752</v>
      </c>
      <c r="C1196" s="51">
        <v>0.28000000000000003</v>
      </c>
    </row>
    <row r="1197" spans="1:3" x14ac:dyDescent="0.35">
      <c r="A1197" s="42" t="s">
        <v>376</v>
      </c>
      <c r="B1197" s="43" t="s">
        <v>377</v>
      </c>
      <c r="C1197" s="53">
        <f>AVERAGE(C1198:C1203)</f>
        <v>0.23333333333333331</v>
      </c>
    </row>
    <row r="1198" spans="1:3" x14ac:dyDescent="0.35">
      <c r="A1198" s="46" t="s">
        <v>3857</v>
      </c>
      <c r="B1198" s="47" t="s">
        <v>1753</v>
      </c>
      <c r="C1198" s="51">
        <v>0.2</v>
      </c>
    </row>
    <row r="1199" spans="1:3" x14ac:dyDescent="0.35">
      <c r="A1199" s="46" t="s">
        <v>3858</v>
      </c>
      <c r="B1199" s="47" t="s">
        <v>1754</v>
      </c>
      <c r="C1199" s="51">
        <v>0.24</v>
      </c>
    </row>
    <row r="1200" spans="1:3" x14ac:dyDescent="0.35">
      <c r="A1200" s="46" t="s">
        <v>3859</v>
      </c>
      <c r="B1200" s="47" t="s">
        <v>3860</v>
      </c>
      <c r="C1200" s="51">
        <v>0.24</v>
      </c>
    </row>
    <row r="1201" spans="1:3" x14ac:dyDescent="0.35">
      <c r="A1201" s="46" t="s">
        <v>3861</v>
      </c>
      <c r="B1201" s="47" t="s">
        <v>1756</v>
      </c>
      <c r="C1201" s="51">
        <v>0.24</v>
      </c>
    </row>
    <row r="1202" spans="1:3" x14ac:dyDescent="0.35">
      <c r="A1202" s="46" t="s">
        <v>3862</v>
      </c>
      <c r="B1202" s="47" t="s">
        <v>1757</v>
      </c>
      <c r="C1202" s="51">
        <v>0.24</v>
      </c>
    </row>
    <row r="1203" spans="1:3" x14ac:dyDescent="0.35">
      <c r="A1203" s="46" t="s">
        <v>3863</v>
      </c>
      <c r="B1203" s="47" t="s">
        <v>1758</v>
      </c>
      <c r="C1203" s="51">
        <v>0.24</v>
      </c>
    </row>
    <row r="1204" spans="1:3" x14ac:dyDescent="0.35">
      <c r="A1204" s="42" t="s">
        <v>3864</v>
      </c>
      <c r="B1204" s="43" t="s">
        <v>3865</v>
      </c>
      <c r="C1204" s="19">
        <f>C1205</f>
        <v>0.27</v>
      </c>
    </row>
    <row r="1205" spans="1:3" x14ac:dyDescent="0.35">
      <c r="A1205" s="46" t="s">
        <v>406</v>
      </c>
      <c r="B1205" s="47" t="s">
        <v>407</v>
      </c>
      <c r="C1205" s="51">
        <v>0.27</v>
      </c>
    </row>
    <row r="1206" spans="1:3" x14ac:dyDescent="0.35">
      <c r="A1206" s="42" t="s">
        <v>3866</v>
      </c>
      <c r="B1206" s="43" t="s">
        <v>3867</v>
      </c>
      <c r="C1206" s="53">
        <f>AVERAGE(C1208:C1212,C1214:C1217,C1219,C1221:C1222,C1224,C1226:C1230)</f>
        <v>0.24333333333333343</v>
      </c>
    </row>
    <row r="1207" spans="1:3" x14ac:dyDescent="0.35">
      <c r="A1207" s="42" t="s">
        <v>3868</v>
      </c>
      <c r="B1207" s="43" t="s">
        <v>3869</v>
      </c>
      <c r="C1207" s="53">
        <f>AVERAGE(C1208:C1212)</f>
        <v>0.30399999999999999</v>
      </c>
    </row>
    <row r="1208" spans="1:3" x14ac:dyDescent="0.35">
      <c r="A1208" s="46" t="s">
        <v>3870</v>
      </c>
      <c r="B1208" s="47" t="s">
        <v>3871</v>
      </c>
      <c r="C1208" s="51">
        <v>0.22</v>
      </c>
    </row>
    <row r="1209" spans="1:3" x14ac:dyDescent="0.35">
      <c r="A1209" s="46" t="s">
        <v>3872</v>
      </c>
      <c r="B1209" s="47" t="s">
        <v>1760</v>
      </c>
      <c r="C1209" s="51">
        <v>0.64</v>
      </c>
    </row>
    <row r="1210" spans="1:3" x14ac:dyDescent="0.35">
      <c r="A1210" s="46" t="s">
        <v>3873</v>
      </c>
      <c r="B1210" s="47" t="s">
        <v>3874</v>
      </c>
      <c r="C1210" s="51">
        <v>0.22</v>
      </c>
    </row>
    <row r="1211" spans="1:3" x14ac:dyDescent="0.35">
      <c r="A1211" s="46" t="s">
        <v>3875</v>
      </c>
      <c r="B1211" s="47" t="s">
        <v>3876</v>
      </c>
      <c r="C1211" s="51">
        <v>0.22</v>
      </c>
    </row>
    <row r="1212" spans="1:3" x14ac:dyDescent="0.35">
      <c r="A1212" s="46" t="s">
        <v>3877</v>
      </c>
      <c r="B1212" s="47" t="s">
        <v>3878</v>
      </c>
      <c r="C1212" s="51">
        <v>0.22</v>
      </c>
    </row>
    <row r="1213" spans="1:3" x14ac:dyDescent="0.35">
      <c r="A1213" s="42" t="s">
        <v>3879</v>
      </c>
      <c r="B1213" s="43" t="s">
        <v>3880</v>
      </c>
      <c r="C1213" s="19">
        <f>AVERAGE(C1214:C1217)</f>
        <v>0.22</v>
      </c>
    </row>
    <row r="1214" spans="1:3" x14ac:dyDescent="0.35">
      <c r="A1214" s="46" t="s">
        <v>3881</v>
      </c>
      <c r="B1214" s="47" t="s">
        <v>3882</v>
      </c>
      <c r="C1214" s="51">
        <v>0.22</v>
      </c>
    </row>
    <row r="1215" spans="1:3" x14ac:dyDescent="0.35">
      <c r="A1215" s="46" t="s">
        <v>3883</v>
      </c>
      <c r="B1215" s="47" t="s">
        <v>3884</v>
      </c>
      <c r="C1215" s="51">
        <v>0.22</v>
      </c>
    </row>
    <row r="1216" spans="1:3" x14ac:dyDescent="0.35">
      <c r="A1216" s="46" t="s">
        <v>3885</v>
      </c>
      <c r="B1216" s="47" t="s">
        <v>3886</v>
      </c>
      <c r="C1216" s="51">
        <v>0.22</v>
      </c>
    </row>
    <row r="1217" spans="1:3" x14ac:dyDescent="0.35">
      <c r="A1217" s="46" t="s">
        <v>3887</v>
      </c>
      <c r="B1217" s="47" t="s">
        <v>3888</v>
      </c>
      <c r="C1217" s="51">
        <v>0.22</v>
      </c>
    </row>
    <row r="1218" spans="1:3" x14ac:dyDescent="0.35">
      <c r="A1218" s="42" t="s">
        <v>3889</v>
      </c>
      <c r="B1218" s="43" t="s">
        <v>3890</v>
      </c>
      <c r="C1218" s="19">
        <f>AVERAGE(C1219)</f>
        <v>0.22</v>
      </c>
    </row>
    <row r="1219" spans="1:3" x14ac:dyDescent="0.35">
      <c r="A1219" s="46" t="s">
        <v>3891</v>
      </c>
      <c r="B1219" s="47" t="s">
        <v>3892</v>
      </c>
      <c r="C1219" s="51">
        <v>0.22</v>
      </c>
    </row>
    <row r="1220" spans="1:3" x14ac:dyDescent="0.35">
      <c r="A1220" s="42" t="s">
        <v>3893</v>
      </c>
      <c r="B1220" s="43" t="s">
        <v>3894</v>
      </c>
      <c r="C1220" s="19">
        <f>AVERAGE(C1221:C1222)</f>
        <v>0.22</v>
      </c>
    </row>
    <row r="1221" spans="1:3" x14ac:dyDescent="0.35">
      <c r="A1221" s="46" t="s">
        <v>3895</v>
      </c>
      <c r="B1221" s="47" t="s">
        <v>3896</v>
      </c>
      <c r="C1221" s="51">
        <v>0.22</v>
      </c>
    </row>
    <row r="1222" spans="1:3" x14ac:dyDescent="0.35">
      <c r="A1222" s="46" t="s">
        <v>3897</v>
      </c>
      <c r="B1222" s="47" t="s">
        <v>3898</v>
      </c>
      <c r="C1222" s="51">
        <v>0.22</v>
      </c>
    </row>
    <row r="1223" spans="1:3" x14ac:dyDescent="0.35">
      <c r="A1223" s="42" t="s">
        <v>3899</v>
      </c>
      <c r="B1223" s="43" t="s">
        <v>3900</v>
      </c>
      <c r="C1223" s="19">
        <f>C1224</f>
        <v>0.22</v>
      </c>
    </row>
    <row r="1224" spans="1:3" x14ac:dyDescent="0.35">
      <c r="A1224" s="46" t="s">
        <v>3901</v>
      </c>
      <c r="B1224" s="47" t="s">
        <v>3902</v>
      </c>
      <c r="C1224" s="51">
        <v>0.22</v>
      </c>
    </row>
    <row r="1225" spans="1:3" x14ac:dyDescent="0.35">
      <c r="A1225" s="42" t="s">
        <v>3903</v>
      </c>
      <c r="B1225" s="43" t="s">
        <v>3904</v>
      </c>
      <c r="C1225" s="19">
        <f>AVERAGE(C1226:C1230)</f>
        <v>0.22000000000000003</v>
      </c>
    </row>
    <row r="1226" spans="1:3" x14ac:dyDescent="0.35">
      <c r="A1226" s="46" t="s">
        <v>3905</v>
      </c>
      <c r="B1226" s="47" t="s">
        <v>3906</v>
      </c>
      <c r="C1226" s="51">
        <v>0.22</v>
      </c>
    </row>
    <row r="1227" spans="1:3" x14ac:dyDescent="0.35">
      <c r="A1227" s="46" t="s">
        <v>3907</v>
      </c>
      <c r="B1227" s="47" t="s">
        <v>3908</v>
      </c>
      <c r="C1227" s="51">
        <v>0.22</v>
      </c>
    </row>
    <row r="1228" spans="1:3" x14ac:dyDescent="0.35">
      <c r="A1228" s="46" t="s">
        <v>3909</v>
      </c>
      <c r="B1228" s="47" t="s">
        <v>3910</v>
      </c>
      <c r="C1228" s="51">
        <v>0.22</v>
      </c>
    </row>
    <row r="1229" spans="1:3" x14ac:dyDescent="0.35">
      <c r="A1229" s="46" t="s">
        <v>3911</v>
      </c>
      <c r="B1229" s="47" t="s">
        <v>3912</v>
      </c>
      <c r="C1229" s="51">
        <v>0.22</v>
      </c>
    </row>
    <row r="1230" spans="1:3" x14ac:dyDescent="0.35">
      <c r="A1230" s="46" t="s">
        <v>3913</v>
      </c>
      <c r="B1230" s="47" t="s">
        <v>3914</v>
      </c>
      <c r="C1230" s="51">
        <v>0.22</v>
      </c>
    </row>
    <row r="1231" spans="1:3" x14ac:dyDescent="0.35">
      <c r="A1231" s="42" t="s">
        <v>3915</v>
      </c>
      <c r="B1231" s="43" t="s">
        <v>3916</v>
      </c>
      <c r="C1231" s="53">
        <f>AVERAGE(C1233:C1236,C1238:C1239,C1241:C1245)</f>
        <v>0.1081818181818182</v>
      </c>
    </row>
    <row r="1232" spans="1:3" x14ac:dyDescent="0.35">
      <c r="A1232" s="42" t="s">
        <v>3917</v>
      </c>
      <c r="B1232" s="43" t="s">
        <v>3918</v>
      </c>
      <c r="C1232" s="19">
        <f>AVERAGE(C1233:C1236)</f>
        <v>7.0000000000000007E-2</v>
      </c>
    </row>
    <row r="1233" spans="1:3" x14ac:dyDescent="0.35">
      <c r="A1233" s="46" t="s">
        <v>3919</v>
      </c>
      <c r="B1233" s="47" t="s">
        <v>1777</v>
      </c>
      <c r="C1233" s="51">
        <v>7.0000000000000007E-2</v>
      </c>
    </row>
    <row r="1234" spans="1:3" x14ac:dyDescent="0.35">
      <c r="A1234" s="46" t="s">
        <v>3920</v>
      </c>
      <c r="B1234" s="47" t="s">
        <v>1778</v>
      </c>
      <c r="C1234" s="51">
        <v>7.0000000000000007E-2</v>
      </c>
    </row>
    <row r="1235" spans="1:3" x14ac:dyDescent="0.35">
      <c r="A1235" s="46" t="s">
        <v>3921</v>
      </c>
      <c r="B1235" s="47" t="s">
        <v>1779</v>
      </c>
      <c r="C1235" s="51">
        <v>7.0000000000000007E-2</v>
      </c>
    </row>
    <row r="1236" spans="1:3" x14ac:dyDescent="0.35">
      <c r="A1236" s="46" t="s">
        <v>3922</v>
      </c>
      <c r="B1236" s="47" t="s">
        <v>1780</v>
      </c>
      <c r="C1236" s="51">
        <v>7.0000000000000007E-2</v>
      </c>
    </row>
    <row r="1237" spans="1:3" x14ac:dyDescent="0.35">
      <c r="A1237" s="42" t="s">
        <v>3923</v>
      </c>
      <c r="B1237" s="43" t="s">
        <v>3924</v>
      </c>
      <c r="C1237" s="19">
        <f>AVERAGE(C1238:C1239)</f>
        <v>0.21</v>
      </c>
    </row>
    <row r="1238" spans="1:3" x14ac:dyDescent="0.35">
      <c r="A1238" s="46" t="s">
        <v>3925</v>
      </c>
      <c r="B1238" s="47" t="s">
        <v>1781</v>
      </c>
      <c r="C1238" s="51">
        <v>0.21</v>
      </c>
    </row>
    <row r="1239" spans="1:3" x14ac:dyDescent="0.35">
      <c r="A1239" s="46" t="s">
        <v>3926</v>
      </c>
      <c r="B1239" s="47" t="s">
        <v>1782</v>
      </c>
      <c r="C1239" s="51">
        <v>0.21</v>
      </c>
    </row>
    <row r="1240" spans="1:3" x14ac:dyDescent="0.35">
      <c r="A1240" s="42" t="s">
        <v>3927</v>
      </c>
      <c r="B1240" s="43" t="s">
        <v>3928</v>
      </c>
      <c r="C1240" s="53">
        <f>AVERAGE(C1241:C1245)</f>
        <v>9.8000000000000004E-2</v>
      </c>
    </row>
    <row r="1241" spans="1:3" x14ac:dyDescent="0.35">
      <c r="A1241" s="46" t="s">
        <v>3929</v>
      </c>
      <c r="B1241" s="47" t="s">
        <v>3930</v>
      </c>
      <c r="C1241" s="51">
        <v>7.0000000000000007E-2</v>
      </c>
    </row>
    <row r="1242" spans="1:3" x14ac:dyDescent="0.35">
      <c r="A1242" s="46" t="s">
        <v>3931</v>
      </c>
      <c r="B1242" s="47" t="s">
        <v>1784</v>
      </c>
      <c r="C1242" s="51">
        <v>7.0000000000000007E-2</v>
      </c>
    </row>
    <row r="1243" spans="1:3" x14ac:dyDescent="0.35">
      <c r="A1243" s="46" t="s">
        <v>3932</v>
      </c>
      <c r="B1243" s="47" t="s">
        <v>1785</v>
      </c>
      <c r="C1243" s="51">
        <v>7.0000000000000007E-2</v>
      </c>
    </row>
    <row r="1244" spans="1:3" x14ac:dyDescent="0.35">
      <c r="A1244" s="46" t="s">
        <v>3933</v>
      </c>
      <c r="B1244" s="47" t="s">
        <v>1786</v>
      </c>
      <c r="C1244" s="51">
        <v>0.21</v>
      </c>
    </row>
    <row r="1245" spans="1:3" x14ac:dyDescent="0.35">
      <c r="A1245" s="46" t="s">
        <v>3934</v>
      </c>
      <c r="B1245" s="47" t="s">
        <v>1787</v>
      </c>
      <c r="C1245" s="51">
        <v>7.0000000000000007E-2</v>
      </c>
    </row>
    <row r="1246" spans="1:3" x14ac:dyDescent="0.35">
      <c r="A1246" s="42" t="s">
        <v>226</v>
      </c>
      <c r="B1246" s="43" t="s">
        <v>227</v>
      </c>
      <c r="C1246" s="53">
        <f>AVERAGE(C1249:C1256,C1258:C1262,C1264:C1265,C1267:C1275,C1277:C1281,C1283,C1286:C1288,C1291:C1295)</f>
        <v>0.29578947368421071</v>
      </c>
    </row>
    <row r="1247" spans="1:3" x14ac:dyDescent="0.35">
      <c r="A1247" s="42" t="s">
        <v>3935</v>
      </c>
      <c r="B1247" s="43" t="s">
        <v>3936</v>
      </c>
      <c r="C1247" s="53">
        <f>AVERAGE(C1249:C1256,C1258:C1262,C1264:C1265,C1267:C1275,C1277:C1281,C1283)</f>
        <v>0.31766666666666671</v>
      </c>
    </row>
    <row r="1248" spans="1:3" x14ac:dyDescent="0.35">
      <c r="A1248" s="42" t="s">
        <v>3937</v>
      </c>
      <c r="B1248" s="43" t="s">
        <v>3938</v>
      </c>
      <c r="C1248" s="19">
        <f>AVERAGE(C1249:C1256)</f>
        <v>0.3</v>
      </c>
    </row>
    <row r="1249" spans="1:3" x14ac:dyDescent="0.35">
      <c r="A1249" s="46" t="s">
        <v>3939</v>
      </c>
      <c r="B1249" s="47" t="s">
        <v>1788</v>
      </c>
      <c r="C1249" s="51">
        <v>0.3</v>
      </c>
    </row>
    <row r="1250" spans="1:3" x14ac:dyDescent="0.35">
      <c r="A1250" s="46" t="s">
        <v>3940</v>
      </c>
      <c r="B1250" s="47" t="s">
        <v>1789</v>
      </c>
      <c r="C1250" s="51">
        <v>0.3</v>
      </c>
    </row>
    <row r="1251" spans="1:3" x14ac:dyDescent="0.35">
      <c r="A1251" s="46" t="s">
        <v>3941</v>
      </c>
      <c r="B1251" s="47" t="s">
        <v>3942</v>
      </c>
      <c r="C1251" s="51">
        <v>0.3</v>
      </c>
    </row>
    <row r="1252" spans="1:3" x14ac:dyDescent="0.35">
      <c r="A1252" s="46" t="s">
        <v>3943</v>
      </c>
      <c r="B1252" s="47" t="s">
        <v>1791</v>
      </c>
      <c r="C1252" s="51">
        <v>0.3</v>
      </c>
    </row>
    <row r="1253" spans="1:3" x14ac:dyDescent="0.35">
      <c r="A1253" s="46" t="s">
        <v>3944</v>
      </c>
      <c r="B1253" s="47" t="s">
        <v>1792</v>
      </c>
      <c r="C1253" s="51">
        <v>0.3</v>
      </c>
    </row>
    <row r="1254" spans="1:3" x14ac:dyDescent="0.35">
      <c r="A1254" s="46" t="s">
        <v>3945</v>
      </c>
      <c r="B1254" s="47" t="s">
        <v>1793</v>
      </c>
      <c r="C1254" s="51">
        <v>0.3</v>
      </c>
    </row>
    <row r="1255" spans="1:3" x14ac:dyDescent="0.35">
      <c r="A1255" s="46" t="s">
        <v>3946</v>
      </c>
      <c r="B1255" s="47" t="s">
        <v>1794</v>
      </c>
      <c r="C1255" s="51">
        <v>0.3</v>
      </c>
    </row>
    <row r="1256" spans="1:3" x14ac:dyDescent="0.35">
      <c r="A1256" s="46" t="s">
        <v>3947</v>
      </c>
      <c r="B1256" s="47" t="s">
        <v>1795</v>
      </c>
      <c r="C1256" s="51">
        <v>0.3</v>
      </c>
    </row>
    <row r="1257" spans="1:3" x14ac:dyDescent="0.35">
      <c r="A1257" s="42" t="s">
        <v>3948</v>
      </c>
      <c r="B1257" s="43" t="s">
        <v>3949</v>
      </c>
      <c r="C1257" s="19">
        <f>AVERAGE(C1258:C1262)</f>
        <v>0.35</v>
      </c>
    </row>
    <row r="1258" spans="1:3" x14ac:dyDescent="0.35">
      <c r="A1258" s="46" t="s">
        <v>3950</v>
      </c>
      <c r="B1258" s="47" t="s">
        <v>1796</v>
      </c>
      <c r="C1258" s="51">
        <v>0.35</v>
      </c>
    </row>
    <row r="1259" spans="1:3" x14ac:dyDescent="0.35">
      <c r="A1259" s="46" t="s">
        <v>3951</v>
      </c>
      <c r="B1259" s="47" t="s">
        <v>1797</v>
      </c>
      <c r="C1259" s="51">
        <v>0.35</v>
      </c>
    </row>
    <row r="1260" spans="1:3" x14ac:dyDescent="0.35">
      <c r="A1260" s="46" t="s">
        <v>3952</v>
      </c>
      <c r="B1260" s="47" t="s">
        <v>1798</v>
      </c>
      <c r="C1260" s="51">
        <v>0.35</v>
      </c>
    </row>
    <row r="1261" spans="1:3" x14ac:dyDescent="0.35">
      <c r="A1261" s="46" t="s">
        <v>3953</v>
      </c>
      <c r="B1261" s="47" t="s">
        <v>1799</v>
      </c>
      <c r="C1261" s="51">
        <v>0.35</v>
      </c>
    </row>
    <row r="1262" spans="1:3" x14ac:dyDescent="0.35">
      <c r="A1262" s="46" t="s">
        <v>3954</v>
      </c>
      <c r="B1262" s="47" t="s">
        <v>1800</v>
      </c>
      <c r="C1262" s="51">
        <v>0.35</v>
      </c>
    </row>
    <row r="1263" spans="1:3" x14ac:dyDescent="0.35">
      <c r="A1263" s="42" t="s">
        <v>3955</v>
      </c>
      <c r="B1263" s="43" t="s">
        <v>3956</v>
      </c>
      <c r="C1263" s="19">
        <f>AVERAGE(C1264:C1265)</f>
        <v>0.39</v>
      </c>
    </row>
    <row r="1264" spans="1:3" x14ac:dyDescent="0.35">
      <c r="A1264" s="46" t="s">
        <v>3957</v>
      </c>
      <c r="B1264" s="47" t="s">
        <v>1801</v>
      </c>
      <c r="C1264" s="51">
        <v>0.39</v>
      </c>
    </row>
    <row r="1265" spans="1:3" x14ac:dyDescent="0.35">
      <c r="A1265" s="46" t="s">
        <v>3958</v>
      </c>
      <c r="B1265" s="47" t="s">
        <v>1802</v>
      </c>
      <c r="C1265" s="51">
        <v>0.39</v>
      </c>
    </row>
    <row r="1266" spans="1:3" x14ac:dyDescent="0.35">
      <c r="A1266" s="42" t="s">
        <v>3959</v>
      </c>
      <c r="B1266" s="43" t="s">
        <v>3960</v>
      </c>
      <c r="C1266" s="19">
        <f>AVERAGE(C1267:C1275)</f>
        <v>0.3</v>
      </c>
    </row>
    <row r="1267" spans="1:3" x14ac:dyDescent="0.35">
      <c r="A1267" s="46" t="s">
        <v>3961</v>
      </c>
      <c r="B1267" s="47" t="s">
        <v>1803</v>
      </c>
      <c r="C1267" s="51">
        <v>0.3</v>
      </c>
    </row>
    <row r="1268" spans="1:3" x14ac:dyDescent="0.35">
      <c r="A1268" s="46" t="s">
        <v>3962</v>
      </c>
      <c r="B1268" s="47" t="s">
        <v>1804</v>
      </c>
      <c r="C1268" s="51">
        <v>0.3</v>
      </c>
    </row>
    <row r="1269" spans="1:3" x14ac:dyDescent="0.35">
      <c r="A1269" s="46" t="s">
        <v>3963</v>
      </c>
      <c r="B1269" s="47" t="s">
        <v>1805</v>
      </c>
      <c r="C1269" s="51">
        <v>0.3</v>
      </c>
    </row>
    <row r="1270" spans="1:3" x14ac:dyDescent="0.35">
      <c r="A1270" s="46" t="s">
        <v>3964</v>
      </c>
      <c r="B1270" s="47" t="s">
        <v>1806</v>
      </c>
      <c r="C1270" s="51">
        <v>0.3</v>
      </c>
    </row>
    <row r="1271" spans="1:3" x14ac:dyDescent="0.35">
      <c r="A1271" s="46" t="s">
        <v>3965</v>
      </c>
      <c r="B1271" s="47" t="s">
        <v>1807</v>
      </c>
      <c r="C1271" s="51">
        <v>0.3</v>
      </c>
    </row>
    <row r="1272" spans="1:3" x14ac:dyDescent="0.35">
      <c r="A1272" s="46" t="s">
        <v>3966</v>
      </c>
      <c r="B1272" s="47" t="s">
        <v>1808</v>
      </c>
      <c r="C1272" s="51">
        <v>0.3</v>
      </c>
    </row>
    <row r="1273" spans="1:3" x14ac:dyDescent="0.35">
      <c r="A1273" s="46" t="s">
        <v>3967</v>
      </c>
      <c r="B1273" s="47" t="s">
        <v>3968</v>
      </c>
      <c r="C1273" s="51">
        <v>0.3</v>
      </c>
    </row>
    <row r="1274" spans="1:3" x14ac:dyDescent="0.35">
      <c r="A1274" s="46" t="s">
        <v>3969</v>
      </c>
      <c r="B1274" s="47" t="s">
        <v>1810</v>
      </c>
      <c r="C1274" s="51">
        <v>0.3</v>
      </c>
    </row>
    <row r="1275" spans="1:3" x14ac:dyDescent="0.35">
      <c r="A1275" s="46" t="s">
        <v>3970</v>
      </c>
      <c r="B1275" s="47" t="s">
        <v>3971</v>
      </c>
      <c r="C1275" s="51">
        <v>0.3</v>
      </c>
    </row>
    <row r="1276" spans="1:3" x14ac:dyDescent="0.35">
      <c r="A1276" s="42" t="s">
        <v>3972</v>
      </c>
      <c r="B1276" s="43" t="s">
        <v>3973</v>
      </c>
      <c r="C1276" s="19">
        <f>AVERAGE(C1277:C1281)</f>
        <v>0.32</v>
      </c>
    </row>
    <row r="1277" spans="1:3" x14ac:dyDescent="0.35">
      <c r="A1277" s="46" t="s">
        <v>3974</v>
      </c>
      <c r="B1277" s="47" t="s">
        <v>1812</v>
      </c>
      <c r="C1277" s="51">
        <v>0.37</v>
      </c>
    </row>
    <row r="1278" spans="1:3" x14ac:dyDescent="0.35">
      <c r="A1278" s="46" t="s">
        <v>3975</v>
      </c>
      <c r="B1278" s="47" t="s">
        <v>1813</v>
      </c>
      <c r="C1278" s="51">
        <v>0.31</v>
      </c>
    </row>
    <row r="1279" spans="1:3" x14ac:dyDescent="0.35">
      <c r="A1279" s="46" t="s">
        <v>3976</v>
      </c>
      <c r="B1279" s="47" t="s">
        <v>1814</v>
      </c>
      <c r="C1279" s="51">
        <v>0.31</v>
      </c>
    </row>
    <row r="1280" spans="1:3" x14ac:dyDescent="0.35">
      <c r="A1280" s="46" t="s">
        <v>3977</v>
      </c>
      <c r="B1280" s="47" t="s">
        <v>3978</v>
      </c>
      <c r="C1280" s="51">
        <v>0.31</v>
      </c>
    </row>
    <row r="1281" spans="1:3" x14ac:dyDescent="0.35">
      <c r="A1281" s="46" t="s">
        <v>3979</v>
      </c>
      <c r="B1281" s="47" t="s">
        <v>1816</v>
      </c>
      <c r="C1281" s="51">
        <v>0.3</v>
      </c>
    </row>
    <row r="1282" spans="1:3" x14ac:dyDescent="0.35">
      <c r="A1282" s="42" t="s">
        <v>3980</v>
      </c>
      <c r="B1282" s="43" t="s">
        <v>3981</v>
      </c>
      <c r="C1282" s="19">
        <f>C1283</f>
        <v>0.3</v>
      </c>
    </row>
    <row r="1283" spans="1:3" x14ac:dyDescent="0.35">
      <c r="A1283" s="46" t="s">
        <v>3982</v>
      </c>
      <c r="B1283" s="47" t="s">
        <v>1817</v>
      </c>
      <c r="C1283" s="51">
        <v>0.3</v>
      </c>
    </row>
    <row r="1284" spans="1:3" x14ac:dyDescent="0.35">
      <c r="A1284" s="42" t="s">
        <v>3983</v>
      </c>
      <c r="B1284" s="43" t="s">
        <v>3984</v>
      </c>
      <c r="C1284" s="19">
        <f>AVERAGE(C1286:C1288)</f>
        <v>0.22</v>
      </c>
    </row>
    <row r="1285" spans="1:3" x14ac:dyDescent="0.35">
      <c r="A1285" s="42" t="s">
        <v>3985</v>
      </c>
      <c r="B1285" s="43" t="s">
        <v>3986</v>
      </c>
      <c r="C1285" s="19">
        <f>AVERAGE(C1286:C1288)</f>
        <v>0.22</v>
      </c>
    </row>
    <row r="1286" spans="1:3" x14ac:dyDescent="0.35">
      <c r="A1286" s="46" t="s">
        <v>3987</v>
      </c>
      <c r="B1286" s="47" t="s">
        <v>3988</v>
      </c>
      <c r="C1286" s="51">
        <v>0.22</v>
      </c>
    </row>
    <row r="1287" spans="1:3" x14ac:dyDescent="0.35">
      <c r="A1287" s="46" t="s">
        <v>3989</v>
      </c>
      <c r="B1287" s="47" t="s">
        <v>3990</v>
      </c>
      <c r="C1287" s="51">
        <v>0.22</v>
      </c>
    </row>
    <row r="1288" spans="1:3" x14ac:dyDescent="0.35">
      <c r="A1288" s="46" t="s">
        <v>3991</v>
      </c>
      <c r="B1288" s="47" t="s">
        <v>3992</v>
      </c>
      <c r="C1288" s="51">
        <v>0.22</v>
      </c>
    </row>
    <row r="1289" spans="1:3" x14ac:dyDescent="0.35">
      <c r="A1289" s="42" t="s">
        <v>3993</v>
      </c>
      <c r="B1289" s="43" t="s">
        <v>3994</v>
      </c>
      <c r="C1289" s="19">
        <f>AVERAGE(C1291:C1295)</f>
        <v>0.21000000000000002</v>
      </c>
    </row>
    <row r="1290" spans="1:3" x14ac:dyDescent="0.35">
      <c r="A1290" s="42" t="s">
        <v>3995</v>
      </c>
      <c r="B1290" s="43" t="s">
        <v>3994</v>
      </c>
      <c r="C1290" s="19">
        <f>AVERAGE(C1291:C1295)</f>
        <v>0.21000000000000002</v>
      </c>
    </row>
    <row r="1291" spans="1:3" x14ac:dyDescent="0.35">
      <c r="A1291" s="46" t="s">
        <v>3996</v>
      </c>
      <c r="B1291" s="47" t="s">
        <v>1821</v>
      </c>
      <c r="C1291" s="51">
        <v>0.21</v>
      </c>
    </row>
    <row r="1292" spans="1:3" x14ac:dyDescent="0.35">
      <c r="A1292" s="46" t="s">
        <v>3997</v>
      </c>
      <c r="B1292" s="47" t="s">
        <v>1822</v>
      </c>
      <c r="C1292" s="51">
        <v>0.21</v>
      </c>
    </row>
    <row r="1293" spans="1:3" x14ac:dyDescent="0.35">
      <c r="A1293" s="46" t="s">
        <v>3998</v>
      </c>
      <c r="B1293" s="47" t="s">
        <v>1823</v>
      </c>
      <c r="C1293" s="51">
        <v>0.21</v>
      </c>
    </row>
    <row r="1294" spans="1:3" x14ac:dyDescent="0.35">
      <c r="A1294" s="46" t="s">
        <v>3999</v>
      </c>
      <c r="B1294" s="47" t="s">
        <v>1824</v>
      </c>
      <c r="C1294" s="51">
        <v>0.21</v>
      </c>
    </row>
    <row r="1295" spans="1:3" x14ac:dyDescent="0.35">
      <c r="A1295" s="46" t="s">
        <v>4000</v>
      </c>
      <c r="B1295" s="47" t="s">
        <v>1825</v>
      </c>
      <c r="C1295" s="51">
        <v>0.21</v>
      </c>
    </row>
    <row r="1296" spans="1:3" x14ac:dyDescent="0.35">
      <c r="A1296" s="42" t="s">
        <v>228</v>
      </c>
      <c r="B1296" s="43" t="s">
        <v>229</v>
      </c>
      <c r="C1296" s="53">
        <f>AVERAGE(C1299:C1300,C1302:C1303,C1305:C1307,C1310:C1316,C1318:C1320,C1322:C1326,C1328:C1333,C1335:C1338,C1340,C1343:C1344,C1346,C1348:C1350,C1352,C1355:C1356,C1358)</f>
        <v>0.27418604651162809</v>
      </c>
    </row>
    <row r="1297" spans="1:3" x14ac:dyDescent="0.35">
      <c r="A1297" s="42" t="s">
        <v>4001</v>
      </c>
      <c r="B1297" s="43" t="s">
        <v>4002</v>
      </c>
      <c r="C1297" s="53">
        <f>AVERAGE(C1299:C1300,C1302:C1303,C1305:C1307)</f>
        <v>0.2871428571428572</v>
      </c>
    </row>
    <row r="1298" spans="1:3" x14ac:dyDescent="0.35">
      <c r="A1298" s="42" t="s">
        <v>4003</v>
      </c>
      <c r="B1298" s="43" t="s">
        <v>4004</v>
      </c>
      <c r="C1298" s="19">
        <f>AVERAGE(C1299:C1300)</f>
        <v>0.27</v>
      </c>
    </row>
    <row r="1299" spans="1:3" x14ac:dyDescent="0.35">
      <c r="A1299" s="46" t="s">
        <v>4005</v>
      </c>
      <c r="B1299" s="47" t="s">
        <v>1826</v>
      </c>
      <c r="C1299" s="51">
        <v>0.27</v>
      </c>
    </row>
    <row r="1300" spans="1:3" x14ac:dyDescent="0.35">
      <c r="A1300" s="46" t="s">
        <v>4006</v>
      </c>
      <c r="B1300" s="47" t="s">
        <v>1827</v>
      </c>
      <c r="C1300" s="51">
        <v>0.27</v>
      </c>
    </row>
    <row r="1301" spans="1:3" x14ac:dyDescent="0.35">
      <c r="A1301" s="42" t="s">
        <v>4007</v>
      </c>
      <c r="B1301" s="43" t="s">
        <v>4008</v>
      </c>
      <c r="C1301" s="19">
        <f>AVERAGE(C1302:C1303)</f>
        <v>0.32999999999999996</v>
      </c>
    </row>
    <row r="1302" spans="1:3" x14ac:dyDescent="0.35">
      <c r="A1302" s="46" t="s">
        <v>4009</v>
      </c>
      <c r="B1302" s="47" t="s">
        <v>1828</v>
      </c>
      <c r="C1302" s="51">
        <v>0.31</v>
      </c>
    </row>
    <row r="1303" spans="1:3" x14ac:dyDescent="0.35">
      <c r="A1303" s="46" t="s">
        <v>4010</v>
      </c>
      <c r="B1303" s="47" t="s">
        <v>1829</v>
      </c>
      <c r="C1303" s="51">
        <v>0.35</v>
      </c>
    </row>
    <row r="1304" spans="1:3" x14ac:dyDescent="0.35">
      <c r="A1304" s="42" t="s">
        <v>4011</v>
      </c>
      <c r="B1304" s="43" t="s">
        <v>4012</v>
      </c>
      <c r="C1304" s="19">
        <f>AVERAGE(C1305:C1307)</f>
        <v>0.27</v>
      </c>
    </row>
    <row r="1305" spans="1:3" x14ac:dyDescent="0.35">
      <c r="A1305" s="46" t="s">
        <v>4013</v>
      </c>
      <c r="B1305" s="47" t="s">
        <v>1830</v>
      </c>
      <c r="C1305" s="51">
        <v>0.27</v>
      </c>
    </row>
    <row r="1306" spans="1:3" x14ac:dyDescent="0.35">
      <c r="A1306" s="46" t="s">
        <v>4014</v>
      </c>
      <c r="B1306" s="47" t="s">
        <v>1831</v>
      </c>
      <c r="C1306" s="51">
        <v>0.27</v>
      </c>
    </row>
    <row r="1307" spans="1:3" x14ac:dyDescent="0.35">
      <c r="A1307" s="46" t="s">
        <v>4015</v>
      </c>
      <c r="B1307" s="47" t="s">
        <v>1832</v>
      </c>
      <c r="C1307" s="51">
        <v>0.27</v>
      </c>
    </row>
    <row r="1308" spans="1:3" x14ac:dyDescent="0.35">
      <c r="A1308" s="42" t="s">
        <v>4016</v>
      </c>
      <c r="B1308" s="43" t="s">
        <v>4017</v>
      </c>
      <c r="C1308" s="53">
        <f>AVERAGE(C1310:C1316,C1318:C1320,C1322:C1326,C1328:C1333,C1335:C1338,C1340)</f>
        <v>0.29153846153846164</v>
      </c>
    </row>
    <row r="1309" spans="1:3" x14ac:dyDescent="0.35">
      <c r="A1309" s="42" t="s">
        <v>4018</v>
      </c>
      <c r="B1309" s="43" t="s">
        <v>4019</v>
      </c>
      <c r="C1309" s="53">
        <f>AVERAGE(C1310:C1316)</f>
        <v>0.25428571428571428</v>
      </c>
    </row>
    <row r="1310" spans="1:3" x14ac:dyDescent="0.35">
      <c r="A1310" s="46" t="s">
        <v>4020</v>
      </c>
      <c r="B1310" s="47" t="s">
        <v>1833</v>
      </c>
      <c r="C1310" s="51">
        <v>0.24</v>
      </c>
    </row>
    <row r="1311" spans="1:3" x14ac:dyDescent="0.35">
      <c r="A1311" s="46" t="s">
        <v>4021</v>
      </c>
      <c r="B1311" s="47" t="s">
        <v>4022</v>
      </c>
      <c r="C1311" s="51">
        <v>0.24</v>
      </c>
    </row>
    <row r="1312" spans="1:3" x14ac:dyDescent="0.35">
      <c r="A1312" s="46" t="s">
        <v>4023</v>
      </c>
      <c r="B1312" s="47" t="s">
        <v>1835</v>
      </c>
      <c r="C1312" s="51">
        <v>0.34</v>
      </c>
    </row>
    <row r="1313" spans="1:3" x14ac:dyDescent="0.35">
      <c r="A1313" s="46" t="s">
        <v>4024</v>
      </c>
      <c r="B1313" s="47" t="s">
        <v>1836</v>
      </c>
      <c r="C1313" s="51">
        <v>0.24</v>
      </c>
    </row>
    <row r="1314" spans="1:3" x14ac:dyDescent="0.35">
      <c r="A1314" s="46" t="s">
        <v>4025</v>
      </c>
      <c r="B1314" s="47" t="s">
        <v>1837</v>
      </c>
      <c r="C1314" s="51">
        <v>0.24</v>
      </c>
    </row>
    <row r="1315" spans="1:3" x14ac:dyDescent="0.35">
      <c r="A1315" s="46" t="s">
        <v>4026</v>
      </c>
      <c r="B1315" s="47" t="s">
        <v>1838</v>
      </c>
      <c r="C1315" s="51">
        <v>0.24</v>
      </c>
    </row>
    <row r="1316" spans="1:3" x14ac:dyDescent="0.35">
      <c r="A1316" s="46" t="s">
        <v>4027</v>
      </c>
      <c r="B1316" s="47" t="s">
        <v>1839</v>
      </c>
      <c r="C1316" s="51">
        <v>0.24</v>
      </c>
    </row>
    <row r="1317" spans="1:3" x14ac:dyDescent="0.35">
      <c r="A1317" s="42" t="s">
        <v>4028</v>
      </c>
      <c r="B1317" s="43" t="s">
        <v>4029</v>
      </c>
      <c r="C1317" s="19">
        <f>AVERAGE(C1318:C1320)</f>
        <v>0.28000000000000003</v>
      </c>
    </row>
    <row r="1318" spans="1:3" x14ac:dyDescent="0.35">
      <c r="A1318" s="46" t="s">
        <v>4030</v>
      </c>
      <c r="B1318" s="47" t="s">
        <v>1840</v>
      </c>
      <c r="C1318" s="51">
        <v>0.28000000000000003</v>
      </c>
    </row>
    <row r="1319" spans="1:3" x14ac:dyDescent="0.35">
      <c r="A1319" s="46" t="s">
        <v>372</v>
      </c>
      <c r="B1319" s="47" t="s">
        <v>373</v>
      </c>
      <c r="C1319" s="51">
        <v>0.28000000000000003</v>
      </c>
    </row>
    <row r="1320" spans="1:3" x14ac:dyDescent="0.35">
      <c r="A1320" s="46" t="s">
        <v>4031</v>
      </c>
      <c r="B1320" s="47" t="s">
        <v>1841</v>
      </c>
      <c r="C1320" s="51">
        <v>0.28000000000000003</v>
      </c>
    </row>
    <row r="1321" spans="1:3" x14ac:dyDescent="0.35">
      <c r="A1321" s="42" t="s">
        <v>4032</v>
      </c>
      <c r="B1321" s="43" t="s">
        <v>4033</v>
      </c>
      <c r="C1321" s="19">
        <f>AVERAGE(C1322:C1326)</f>
        <v>0.24</v>
      </c>
    </row>
    <row r="1322" spans="1:3" x14ac:dyDescent="0.35">
      <c r="A1322" s="46" t="s">
        <v>4034</v>
      </c>
      <c r="B1322" s="47" t="s">
        <v>4035</v>
      </c>
      <c r="C1322" s="51">
        <v>0.24</v>
      </c>
    </row>
    <row r="1323" spans="1:3" x14ac:dyDescent="0.35">
      <c r="A1323" s="46" t="s">
        <v>4036</v>
      </c>
      <c r="B1323" s="47" t="s">
        <v>1843</v>
      </c>
      <c r="C1323" s="51">
        <v>0.24</v>
      </c>
    </row>
    <row r="1324" spans="1:3" x14ac:dyDescent="0.35">
      <c r="A1324" s="46" t="s">
        <v>4037</v>
      </c>
      <c r="B1324" s="47" t="s">
        <v>1844</v>
      </c>
      <c r="C1324" s="51">
        <v>0.24</v>
      </c>
    </row>
    <row r="1325" spans="1:3" x14ac:dyDescent="0.35">
      <c r="A1325" s="46" t="s">
        <v>4038</v>
      </c>
      <c r="B1325" s="47" t="s">
        <v>1845</v>
      </c>
      <c r="C1325" s="51">
        <v>0.24</v>
      </c>
    </row>
    <row r="1326" spans="1:3" x14ac:dyDescent="0.35">
      <c r="A1326" s="46" t="s">
        <v>4039</v>
      </c>
      <c r="B1326" s="47" t="s">
        <v>1846</v>
      </c>
      <c r="C1326" s="51">
        <v>0.24</v>
      </c>
    </row>
    <row r="1327" spans="1:3" x14ac:dyDescent="0.35">
      <c r="A1327" s="42" t="s">
        <v>4040</v>
      </c>
      <c r="B1327" s="43" t="s">
        <v>4041</v>
      </c>
      <c r="C1327" s="19">
        <f>AVERAGE(C1328:C1333)</f>
        <v>0.24</v>
      </c>
    </row>
    <row r="1328" spans="1:3" x14ac:dyDescent="0.35">
      <c r="A1328" s="46" t="s">
        <v>4042</v>
      </c>
      <c r="B1328" s="47" t="s">
        <v>1847</v>
      </c>
      <c r="C1328" s="51">
        <v>0.24</v>
      </c>
    </row>
    <row r="1329" spans="1:3" x14ac:dyDescent="0.35">
      <c r="A1329" s="46" t="s">
        <v>4043</v>
      </c>
      <c r="B1329" s="47" t="s">
        <v>4044</v>
      </c>
      <c r="C1329" s="51">
        <v>0.24</v>
      </c>
    </row>
    <row r="1330" spans="1:3" x14ac:dyDescent="0.35">
      <c r="A1330" s="46" t="s">
        <v>4045</v>
      </c>
      <c r="B1330" s="47" t="s">
        <v>4046</v>
      </c>
      <c r="C1330" s="51">
        <v>0.24</v>
      </c>
    </row>
    <row r="1331" spans="1:3" x14ac:dyDescent="0.35">
      <c r="A1331" s="46" t="s">
        <v>4047</v>
      </c>
      <c r="B1331" s="47" t="s">
        <v>1850</v>
      </c>
      <c r="C1331" s="51">
        <v>0.24</v>
      </c>
    </row>
    <row r="1332" spans="1:3" x14ac:dyDescent="0.35">
      <c r="A1332" s="46" t="s">
        <v>4048</v>
      </c>
      <c r="B1332" s="47" t="s">
        <v>1851</v>
      </c>
      <c r="C1332" s="51">
        <v>0.24</v>
      </c>
    </row>
    <row r="1333" spans="1:3" x14ac:dyDescent="0.35">
      <c r="A1333" s="46" t="s">
        <v>4049</v>
      </c>
      <c r="B1333" s="47" t="s">
        <v>1852</v>
      </c>
      <c r="C1333" s="51">
        <v>0.24</v>
      </c>
    </row>
    <row r="1334" spans="1:3" x14ac:dyDescent="0.35">
      <c r="A1334" s="42" t="s">
        <v>4050</v>
      </c>
      <c r="B1334" s="43" t="s">
        <v>1856</v>
      </c>
      <c r="C1334" s="53">
        <f>AVERAGE(C1335:C1338)</f>
        <v>0.38500000000000001</v>
      </c>
    </row>
    <row r="1335" spans="1:3" x14ac:dyDescent="0.35">
      <c r="A1335" s="46" t="s">
        <v>4051</v>
      </c>
      <c r="B1335" s="47" t="s">
        <v>1853</v>
      </c>
      <c r="C1335" s="51">
        <v>0.41</v>
      </c>
    </row>
    <row r="1336" spans="1:3" x14ac:dyDescent="0.35">
      <c r="A1336" s="46" t="s">
        <v>4052</v>
      </c>
      <c r="B1336" s="47" t="s">
        <v>1854</v>
      </c>
      <c r="C1336" s="51">
        <v>0.41</v>
      </c>
    </row>
    <row r="1337" spans="1:3" x14ac:dyDescent="0.35">
      <c r="A1337" s="46" t="s">
        <v>4053</v>
      </c>
      <c r="B1337" s="47" t="s">
        <v>1855</v>
      </c>
      <c r="C1337" s="51">
        <v>0.41</v>
      </c>
    </row>
    <row r="1338" spans="1:3" x14ac:dyDescent="0.35">
      <c r="A1338" s="46" t="s">
        <v>4054</v>
      </c>
      <c r="B1338" s="47" t="s">
        <v>1856</v>
      </c>
      <c r="C1338" s="51">
        <v>0.31</v>
      </c>
    </row>
    <row r="1339" spans="1:3" x14ac:dyDescent="0.35">
      <c r="A1339" s="42" t="s">
        <v>4055</v>
      </c>
      <c r="B1339" s="43" t="s">
        <v>4056</v>
      </c>
      <c r="C1339" s="19">
        <f>AVERAGE(C1340)</f>
        <v>0.78</v>
      </c>
    </row>
    <row r="1340" spans="1:3" x14ac:dyDescent="0.35">
      <c r="A1340" s="46" t="s">
        <v>4057</v>
      </c>
      <c r="B1340" s="47" t="s">
        <v>1857</v>
      </c>
      <c r="C1340" s="51">
        <v>0.78</v>
      </c>
    </row>
    <row r="1341" spans="1:3" x14ac:dyDescent="0.35">
      <c r="A1341" s="42" t="s">
        <v>4058</v>
      </c>
      <c r="B1341" s="43" t="s">
        <v>4059</v>
      </c>
      <c r="C1341" s="19">
        <f>AVERAGE(C1343:C1344,C1346,C1348:C1350,C1352)</f>
        <v>0.22</v>
      </c>
    </row>
    <row r="1342" spans="1:3" x14ac:dyDescent="0.35">
      <c r="A1342" s="42" t="s">
        <v>4060</v>
      </c>
      <c r="B1342" s="43" t="s">
        <v>4061</v>
      </c>
      <c r="C1342" s="19">
        <f>AVERAGE(C1343:C1344)</f>
        <v>0.22</v>
      </c>
    </row>
    <row r="1343" spans="1:3" x14ac:dyDescent="0.35">
      <c r="A1343" s="46" t="s">
        <v>4062</v>
      </c>
      <c r="B1343" s="47" t="s">
        <v>4063</v>
      </c>
      <c r="C1343" s="51">
        <v>0.22</v>
      </c>
    </row>
    <row r="1344" spans="1:3" x14ac:dyDescent="0.35">
      <c r="A1344" s="46" t="s">
        <v>4064</v>
      </c>
      <c r="B1344" s="47" t="s">
        <v>4065</v>
      </c>
      <c r="C1344" s="51">
        <v>0.22</v>
      </c>
    </row>
    <row r="1345" spans="1:3" x14ac:dyDescent="0.35">
      <c r="A1345" s="42" t="s">
        <v>4066</v>
      </c>
      <c r="B1345" s="43" t="s">
        <v>4067</v>
      </c>
      <c r="C1345" s="19">
        <f>C1346</f>
        <v>0.22</v>
      </c>
    </row>
    <row r="1346" spans="1:3" x14ac:dyDescent="0.35">
      <c r="A1346" s="46" t="s">
        <v>4068</v>
      </c>
      <c r="B1346" s="47" t="s">
        <v>4069</v>
      </c>
      <c r="C1346" s="51">
        <v>0.22</v>
      </c>
    </row>
    <row r="1347" spans="1:3" x14ac:dyDescent="0.35">
      <c r="A1347" s="42" t="s">
        <v>4070</v>
      </c>
      <c r="B1347" s="43" t="s">
        <v>4071</v>
      </c>
      <c r="C1347" s="19">
        <f>AVERAGE(C1348:C1350)</f>
        <v>0.22</v>
      </c>
    </row>
    <row r="1348" spans="1:3" x14ac:dyDescent="0.35">
      <c r="A1348" s="46" t="s">
        <v>4072</v>
      </c>
      <c r="B1348" s="47" t="s">
        <v>4073</v>
      </c>
      <c r="C1348" s="51">
        <v>0.22</v>
      </c>
    </row>
    <row r="1349" spans="1:3" x14ac:dyDescent="0.35">
      <c r="A1349" s="46" t="s">
        <v>4074</v>
      </c>
      <c r="B1349" s="47" t="s">
        <v>4075</v>
      </c>
      <c r="C1349" s="51">
        <v>0.22</v>
      </c>
    </row>
    <row r="1350" spans="1:3" x14ac:dyDescent="0.35">
      <c r="A1350" s="46" t="s">
        <v>4076</v>
      </c>
      <c r="B1350" s="47" t="s">
        <v>4077</v>
      </c>
      <c r="C1350" s="51">
        <v>0.22</v>
      </c>
    </row>
    <row r="1351" spans="1:3" x14ac:dyDescent="0.35">
      <c r="A1351" s="42" t="s">
        <v>4078</v>
      </c>
      <c r="B1351" s="43" t="s">
        <v>4079</v>
      </c>
      <c r="C1351" s="19">
        <f>AVERAGE(C1352)</f>
        <v>0.22</v>
      </c>
    </row>
    <row r="1352" spans="1:3" x14ac:dyDescent="0.35">
      <c r="A1352" s="46" t="s">
        <v>4080</v>
      </c>
      <c r="B1352" s="47" t="s">
        <v>4081</v>
      </c>
      <c r="C1352" s="51">
        <v>0.22</v>
      </c>
    </row>
    <row r="1353" spans="1:3" x14ac:dyDescent="0.35">
      <c r="A1353" s="42" t="s">
        <v>4082</v>
      </c>
      <c r="B1353" s="43" t="s">
        <v>4083</v>
      </c>
      <c r="C1353" s="19">
        <f>AVERAGE(C1355:C1356,C1358)</f>
        <v>0.22</v>
      </c>
    </row>
    <row r="1354" spans="1:3" x14ac:dyDescent="0.35">
      <c r="A1354" s="42" t="s">
        <v>4084</v>
      </c>
      <c r="B1354" s="43" t="s">
        <v>4085</v>
      </c>
      <c r="C1354" s="19">
        <f>AVERAGE(C1355:C1356)</f>
        <v>0.23</v>
      </c>
    </row>
    <row r="1355" spans="1:3" x14ac:dyDescent="0.35">
      <c r="A1355" s="46" t="s">
        <v>4086</v>
      </c>
      <c r="B1355" s="47" t="s">
        <v>4087</v>
      </c>
      <c r="C1355" s="51">
        <v>0.23</v>
      </c>
    </row>
    <row r="1356" spans="1:3" x14ac:dyDescent="0.35">
      <c r="A1356" s="46" t="s">
        <v>4088</v>
      </c>
      <c r="B1356" s="47" t="s">
        <v>1867</v>
      </c>
      <c r="C1356" s="51">
        <v>0.23</v>
      </c>
    </row>
    <row r="1357" spans="1:3" x14ac:dyDescent="0.35">
      <c r="A1357" s="42" t="s">
        <v>4089</v>
      </c>
      <c r="B1357" s="43" t="s">
        <v>4090</v>
      </c>
      <c r="C1357" s="19">
        <f>C1358</f>
        <v>0.2</v>
      </c>
    </row>
    <row r="1358" spans="1:3" x14ac:dyDescent="0.35">
      <c r="A1358" s="46" t="s">
        <v>4091</v>
      </c>
      <c r="B1358" s="47" t="s">
        <v>1868</v>
      </c>
      <c r="C1358" s="51">
        <v>0.2</v>
      </c>
    </row>
    <row r="1359" spans="1:3" x14ac:dyDescent="0.35">
      <c r="A1359" s="42" t="s">
        <v>7</v>
      </c>
      <c r="B1359" s="43" t="s">
        <v>8</v>
      </c>
      <c r="C1359" s="53">
        <f>AVERAGE(C1362:C1366,C1368:C1370,C1372:C1375,C1378:C1381,C1383:C1384,C1386:C1388,C1390:C1398,C1400:C1402,C1404,C1407,C1410:C1414)</f>
        <v>0.68149999999999955</v>
      </c>
    </row>
    <row r="1360" spans="1:3" x14ac:dyDescent="0.35">
      <c r="A1360" s="42" t="s">
        <v>4092</v>
      </c>
      <c r="B1360" s="43" t="s">
        <v>4093</v>
      </c>
      <c r="C1360" s="53">
        <f>AVERAGE(C1362:C1366,C1368:C1370,C1372:C1375)</f>
        <v>1.2383333333333335</v>
      </c>
    </row>
    <row r="1361" spans="1:3" x14ac:dyDescent="0.35">
      <c r="A1361" s="42" t="s">
        <v>4094</v>
      </c>
      <c r="B1361" s="43" t="s">
        <v>4095</v>
      </c>
      <c r="C1361" s="19">
        <f>AVERAGE(C1362:C1366)</f>
        <v>1.7</v>
      </c>
    </row>
    <row r="1362" spans="1:3" x14ac:dyDescent="0.35">
      <c r="A1362" s="46" t="s">
        <v>4096</v>
      </c>
      <c r="B1362" s="47" t="s">
        <v>1869</v>
      </c>
      <c r="C1362" s="51">
        <v>1.7</v>
      </c>
    </row>
    <row r="1363" spans="1:3" x14ac:dyDescent="0.35">
      <c r="A1363" s="46" t="s">
        <v>4097</v>
      </c>
      <c r="B1363" s="47" t="s">
        <v>1870</v>
      </c>
      <c r="C1363" s="51">
        <v>1.7</v>
      </c>
    </row>
    <row r="1364" spans="1:3" x14ac:dyDescent="0.35">
      <c r="A1364" s="46" t="s">
        <v>4098</v>
      </c>
      <c r="B1364" s="47" t="s">
        <v>1871</v>
      </c>
      <c r="C1364" s="51">
        <v>1.7</v>
      </c>
    </row>
    <row r="1365" spans="1:3" x14ac:dyDescent="0.35">
      <c r="A1365" s="46" t="s">
        <v>4099</v>
      </c>
      <c r="B1365" s="47" t="s">
        <v>1872</v>
      </c>
      <c r="C1365" s="51">
        <v>1.7</v>
      </c>
    </row>
    <row r="1366" spans="1:3" x14ac:dyDescent="0.35">
      <c r="A1366" s="46" t="s">
        <v>4100</v>
      </c>
      <c r="B1366" s="47" t="s">
        <v>1873</v>
      </c>
      <c r="C1366" s="51">
        <v>1.7</v>
      </c>
    </row>
    <row r="1367" spans="1:3" x14ac:dyDescent="0.35">
      <c r="A1367" s="42" t="s">
        <v>4101</v>
      </c>
      <c r="B1367" s="43" t="s">
        <v>4102</v>
      </c>
      <c r="C1367" s="53">
        <f>AVERAGE(C1368:C1370)</f>
        <v>0.93333333333333346</v>
      </c>
    </row>
    <row r="1368" spans="1:3" x14ac:dyDescent="0.35">
      <c r="A1368" s="46" t="s">
        <v>4103</v>
      </c>
      <c r="B1368" s="47" t="s">
        <v>1874</v>
      </c>
      <c r="C1368" s="51">
        <v>0.61</v>
      </c>
    </row>
    <row r="1369" spans="1:3" x14ac:dyDescent="0.35">
      <c r="A1369" s="46" t="s">
        <v>4104</v>
      </c>
      <c r="B1369" s="47" t="s">
        <v>1875</v>
      </c>
      <c r="C1369" s="51">
        <v>1.3</v>
      </c>
    </row>
    <row r="1370" spans="1:3" x14ac:dyDescent="0.35">
      <c r="A1370" s="46" t="s">
        <v>4105</v>
      </c>
      <c r="B1370" s="47" t="s">
        <v>4106</v>
      </c>
      <c r="C1370" s="51">
        <v>0.89</v>
      </c>
    </row>
    <row r="1371" spans="1:3" x14ac:dyDescent="0.35">
      <c r="A1371" s="42" t="s">
        <v>4107</v>
      </c>
      <c r="B1371" s="43" t="s">
        <v>4108</v>
      </c>
      <c r="C1371" s="19">
        <f>AVERAGE(C1372:C1375)</f>
        <v>0.89</v>
      </c>
    </row>
    <row r="1372" spans="1:3" x14ac:dyDescent="0.35">
      <c r="A1372" s="46" t="s">
        <v>4109</v>
      </c>
      <c r="B1372" s="47" t="s">
        <v>1877</v>
      </c>
      <c r="C1372" s="51">
        <v>0.89</v>
      </c>
    </row>
    <row r="1373" spans="1:3" x14ac:dyDescent="0.35">
      <c r="A1373" s="46" t="s">
        <v>4110</v>
      </c>
      <c r="B1373" s="47" t="s">
        <v>4111</v>
      </c>
      <c r="C1373" s="51">
        <v>0.89</v>
      </c>
    </row>
    <row r="1374" spans="1:3" x14ac:dyDescent="0.35">
      <c r="A1374" s="46" t="s">
        <v>4112</v>
      </c>
      <c r="B1374" s="47" t="s">
        <v>1879</v>
      </c>
      <c r="C1374" s="51">
        <v>0.89</v>
      </c>
    </row>
    <row r="1375" spans="1:3" x14ac:dyDescent="0.35">
      <c r="A1375" s="46" t="s">
        <v>4113</v>
      </c>
      <c r="B1375" s="47" t="s">
        <v>1880</v>
      </c>
      <c r="C1375" s="51">
        <v>0.89</v>
      </c>
    </row>
    <row r="1376" spans="1:3" x14ac:dyDescent="0.35">
      <c r="A1376" s="42" t="s">
        <v>4114</v>
      </c>
      <c r="B1376" s="43" t="s">
        <v>4115</v>
      </c>
      <c r="C1376" s="53">
        <f>AVERAGE(C1378:C1381,C1383:C1384,C1386:C1388,C1390:C1398,C1400:C1402,C1404)</f>
        <v>0.46590909090909088</v>
      </c>
    </row>
    <row r="1377" spans="1:3" x14ac:dyDescent="0.35">
      <c r="A1377" s="42" t="s">
        <v>4116</v>
      </c>
      <c r="B1377" s="43" t="s">
        <v>4117</v>
      </c>
      <c r="C1377" s="19">
        <f>AVERAGE(C1378:C1381)</f>
        <v>0.38</v>
      </c>
    </row>
    <row r="1378" spans="1:3" x14ac:dyDescent="0.35">
      <c r="A1378" s="46" t="s">
        <v>4118</v>
      </c>
      <c r="B1378" s="47" t="s">
        <v>1881</v>
      </c>
      <c r="C1378" s="51">
        <v>0.38</v>
      </c>
    </row>
    <row r="1379" spans="1:3" x14ac:dyDescent="0.35">
      <c r="A1379" s="46" t="s">
        <v>4119</v>
      </c>
      <c r="B1379" s="47" t="s">
        <v>1882</v>
      </c>
      <c r="C1379" s="51">
        <v>0.38</v>
      </c>
    </row>
    <row r="1380" spans="1:3" x14ac:dyDescent="0.35">
      <c r="A1380" s="46" t="s">
        <v>4120</v>
      </c>
      <c r="B1380" s="47" t="s">
        <v>1883</v>
      </c>
      <c r="C1380" s="51">
        <v>0.38</v>
      </c>
    </row>
    <row r="1381" spans="1:3" x14ac:dyDescent="0.35">
      <c r="A1381" s="46" t="s">
        <v>4121</v>
      </c>
      <c r="B1381" s="47" t="s">
        <v>1884</v>
      </c>
      <c r="C1381" s="51">
        <v>0.38</v>
      </c>
    </row>
    <row r="1382" spans="1:3" x14ac:dyDescent="0.35">
      <c r="A1382" s="42" t="s">
        <v>4122</v>
      </c>
      <c r="B1382" s="43" t="s">
        <v>4123</v>
      </c>
      <c r="C1382" s="53">
        <f>AVERAGE(C1383:C1384)</f>
        <v>0.505</v>
      </c>
    </row>
    <row r="1383" spans="1:3" x14ac:dyDescent="0.35">
      <c r="A1383" s="46" t="s">
        <v>4124</v>
      </c>
      <c r="B1383" s="47" t="s">
        <v>1885</v>
      </c>
      <c r="C1383" s="51">
        <v>0.52</v>
      </c>
    </row>
    <row r="1384" spans="1:3" x14ac:dyDescent="0.35">
      <c r="A1384" s="46" t="s">
        <v>4125</v>
      </c>
      <c r="B1384" s="47" t="s">
        <v>1886</v>
      </c>
      <c r="C1384" s="51">
        <v>0.49</v>
      </c>
    </row>
    <row r="1385" spans="1:3" x14ac:dyDescent="0.35">
      <c r="A1385" s="42" t="s">
        <v>4126</v>
      </c>
      <c r="B1385" s="43" t="s">
        <v>4127</v>
      </c>
      <c r="C1385" s="19">
        <f>AVERAGE(C1386:C1388)</f>
        <v>0.49</v>
      </c>
    </row>
    <row r="1386" spans="1:3" x14ac:dyDescent="0.35">
      <c r="A1386" s="46" t="s">
        <v>4128</v>
      </c>
      <c r="B1386" s="47" t="s">
        <v>1887</v>
      </c>
      <c r="C1386" s="51">
        <v>0.49</v>
      </c>
    </row>
    <row r="1387" spans="1:3" x14ac:dyDescent="0.35">
      <c r="A1387" s="46" t="s">
        <v>4129</v>
      </c>
      <c r="B1387" s="47" t="s">
        <v>1888</v>
      </c>
      <c r="C1387" s="51">
        <v>0.49</v>
      </c>
    </row>
    <row r="1388" spans="1:3" x14ac:dyDescent="0.35">
      <c r="A1388" s="46" t="s">
        <v>4130</v>
      </c>
      <c r="B1388" s="47" t="s">
        <v>1889</v>
      </c>
      <c r="C1388" s="51">
        <v>0.49</v>
      </c>
    </row>
    <row r="1389" spans="1:3" x14ac:dyDescent="0.35">
      <c r="A1389" s="42" t="s">
        <v>4131</v>
      </c>
      <c r="B1389" s="43" t="s">
        <v>4132</v>
      </c>
      <c r="C1389" s="19">
        <f>AVERAGE(C1390:C1398)</f>
        <v>0.4900000000000001</v>
      </c>
    </row>
    <row r="1390" spans="1:3" x14ac:dyDescent="0.35">
      <c r="A1390" s="46" t="s">
        <v>4133</v>
      </c>
      <c r="B1390" s="47" t="s">
        <v>1890</v>
      </c>
      <c r="C1390" s="51">
        <v>0.49</v>
      </c>
    </row>
    <row r="1391" spans="1:3" x14ac:dyDescent="0.35">
      <c r="A1391" s="46" t="s">
        <v>4134</v>
      </c>
      <c r="B1391" s="47" t="s">
        <v>1891</v>
      </c>
      <c r="C1391" s="51">
        <v>0.49</v>
      </c>
    </row>
    <row r="1392" spans="1:3" x14ac:dyDescent="0.35">
      <c r="A1392" s="46" t="s">
        <v>4135</v>
      </c>
      <c r="B1392" s="47" t="s">
        <v>1892</v>
      </c>
      <c r="C1392" s="51">
        <v>0.49</v>
      </c>
    </row>
    <row r="1393" spans="1:3" x14ac:dyDescent="0.35">
      <c r="A1393" s="46" t="s">
        <v>4136</v>
      </c>
      <c r="B1393" s="47" t="s">
        <v>1893</v>
      </c>
      <c r="C1393" s="51">
        <v>0.49</v>
      </c>
    </row>
    <row r="1394" spans="1:3" x14ac:dyDescent="0.35">
      <c r="A1394" s="46" t="s">
        <v>4137</v>
      </c>
      <c r="B1394" s="47" t="s">
        <v>1894</v>
      </c>
      <c r="C1394" s="51">
        <v>0.49</v>
      </c>
    </row>
    <row r="1395" spans="1:3" x14ac:dyDescent="0.35">
      <c r="A1395" s="46" t="s">
        <v>4138</v>
      </c>
      <c r="B1395" s="47" t="s">
        <v>1895</v>
      </c>
      <c r="C1395" s="51">
        <v>0.49</v>
      </c>
    </row>
    <row r="1396" spans="1:3" x14ac:dyDescent="0.35">
      <c r="A1396" s="46" t="s">
        <v>4139</v>
      </c>
      <c r="B1396" s="47" t="s">
        <v>1896</v>
      </c>
      <c r="C1396" s="51">
        <v>0.49</v>
      </c>
    </row>
    <row r="1397" spans="1:3" x14ac:dyDescent="0.35">
      <c r="A1397" s="46" t="s">
        <v>4140</v>
      </c>
      <c r="B1397" s="47" t="s">
        <v>1897</v>
      </c>
      <c r="C1397" s="51">
        <v>0.49</v>
      </c>
    </row>
    <row r="1398" spans="1:3" x14ac:dyDescent="0.35">
      <c r="A1398" s="46" t="s">
        <v>4141</v>
      </c>
      <c r="B1398" s="47" t="s">
        <v>1898</v>
      </c>
      <c r="C1398" s="51">
        <v>0.49</v>
      </c>
    </row>
    <row r="1399" spans="1:3" x14ac:dyDescent="0.35">
      <c r="A1399" s="42" t="s">
        <v>4142</v>
      </c>
      <c r="B1399" s="43" t="s">
        <v>4143</v>
      </c>
      <c r="C1399" s="19">
        <f>AVERAGE(C1400:C1402)</f>
        <v>0.45</v>
      </c>
    </row>
    <row r="1400" spans="1:3" x14ac:dyDescent="0.35">
      <c r="A1400" s="46" t="s">
        <v>4144</v>
      </c>
      <c r="B1400" s="47" t="s">
        <v>1899</v>
      </c>
      <c r="C1400" s="51">
        <v>0.45</v>
      </c>
    </row>
    <row r="1401" spans="1:3" x14ac:dyDescent="0.35">
      <c r="A1401" s="46" t="s">
        <v>4145</v>
      </c>
      <c r="B1401" s="47" t="s">
        <v>1900</v>
      </c>
      <c r="C1401" s="51">
        <v>0.45</v>
      </c>
    </row>
    <row r="1402" spans="1:3" x14ac:dyDescent="0.35">
      <c r="A1402" s="46" t="s">
        <v>4146</v>
      </c>
      <c r="B1402" s="47" t="s">
        <v>1901</v>
      </c>
      <c r="C1402" s="51">
        <v>0.45</v>
      </c>
    </row>
    <row r="1403" spans="1:3" x14ac:dyDescent="0.35">
      <c r="A1403" s="42" t="s">
        <v>4147</v>
      </c>
      <c r="B1403" s="43" t="s">
        <v>4148</v>
      </c>
      <c r="C1403" s="19">
        <f>C1404</f>
        <v>0.49</v>
      </c>
    </row>
    <row r="1404" spans="1:3" x14ac:dyDescent="0.35">
      <c r="A1404" s="46" t="s">
        <v>4149</v>
      </c>
      <c r="B1404" s="47" t="s">
        <v>1902</v>
      </c>
      <c r="C1404" s="51">
        <v>0.49</v>
      </c>
    </row>
    <row r="1405" spans="1:3" x14ac:dyDescent="0.35">
      <c r="A1405" s="42" t="s">
        <v>4150</v>
      </c>
      <c r="B1405" s="43" t="s">
        <v>4151</v>
      </c>
      <c r="C1405" s="19">
        <f>AVERAGE(C1407)</f>
        <v>0.24</v>
      </c>
    </row>
    <row r="1406" spans="1:3" x14ac:dyDescent="0.35">
      <c r="A1406" s="42" t="s">
        <v>4152</v>
      </c>
      <c r="B1406" s="43" t="s">
        <v>4153</v>
      </c>
      <c r="C1406" s="19">
        <f>C1407</f>
        <v>0.24</v>
      </c>
    </row>
    <row r="1407" spans="1:3" x14ac:dyDescent="0.35">
      <c r="A1407" s="46" t="s">
        <v>4154</v>
      </c>
      <c r="B1407" s="47" t="s">
        <v>4155</v>
      </c>
      <c r="C1407" s="51">
        <v>0.24</v>
      </c>
    </row>
    <row r="1408" spans="1:3" x14ac:dyDescent="0.35">
      <c r="A1408" s="42" t="s">
        <v>4156</v>
      </c>
      <c r="B1408" s="43" t="s">
        <v>4157</v>
      </c>
      <c r="C1408" s="53">
        <f>AVERAGE(C1410:C1414)</f>
        <v>0.38200000000000001</v>
      </c>
    </row>
    <row r="1409" spans="1:3" x14ac:dyDescent="0.35">
      <c r="A1409" s="42" t="s">
        <v>4158</v>
      </c>
      <c r="B1409" s="43" t="s">
        <v>4157</v>
      </c>
      <c r="C1409" s="53">
        <f>AVERAGE(C1410:C1414)</f>
        <v>0.38200000000000001</v>
      </c>
    </row>
    <row r="1410" spans="1:3" x14ac:dyDescent="0.35">
      <c r="A1410" s="46" t="s">
        <v>4159</v>
      </c>
      <c r="B1410" s="47" t="s">
        <v>1904</v>
      </c>
      <c r="C1410" s="51">
        <v>0.16</v>
      </c>
    </row>
    <row r="1411" spans="1:3" x14ac:dyDescent="0.35">
      <c r="A1411" s="46" t="s">
        <v>4160</v>
      </c>
      <c r="B1411" s="47" t="s">
        <v>1905</v>
      </c>
      <c r="C1411" s="51">
        <v>0.16</v>
      </c>
    </row>
    <row r="1412" spans="1:3" x14ac:dyDescent="0.35">
      <c r="A1412" s="46" t="s">
        <v>4161</v>
      </c>
      <c r="B1412" s="47" t="s">
        <v>1906</v>
      </c>
      <c r="C1412" s="51">
        <v>0.53</v>
      </c>
    </row>
    <row r="1413" spans="1:3" x14ac:dyDescent="0.35">
      <c r="A1413" s="46" t="s">
        <v>4162</v>
      </c>
      <c r="B1413" s="47" t="s">
        <v>1907</v>
      </c>
      <c r="C1413" s="51">
        <v>0.53</v>
      </c>
    </row>
    <row r="1414" spans="1:3" x14ac:dyDescent="0.35">
      <c r="A1414" s="46" t="s">
        <v>4163</v>
      </c>
      <c r="B1414" s="47" t="s">
        <v>1908</v>
      </c>
      <c r="C1414" s="51">
        <v>0.53</v>
      </c>
    </row>
    <row r="1415" spans="1:3" x14ac:dyDescent="0.35">
      <c r="A1415" s="42" t="s">
        <v>174</v>
      </c>
      <c r="B1415" s="43" t="s">
        <v>175</v>
      </c>
      <c r="C1415" s="53">
        <f>AVERAGE(C1418:C1423,C1425:C1433,C1435:C1437,C1439:C1441,C1443:C1444,C1447:C1449,C1452:C1454,C1456:C1458,C1461:C1467,C1469,C1471:C1475,C1477:C1478)</f>
        <v>0.44872340425531915</v>
      </c>
    </row>
    <row r="1416" spans="1:3" x14ac:dyDescent="0.35">
      <c r="A1416" s="42" t="s">
        <v>774</v>
      </c>
      <c r="B1416" s="43" t="s">
        <v>775</v>
      </c>
      <c r="C1416" s="53">
        <f>AVERAGE(C1418:C1423,C1425:C1433,C1435:C1437,C1439:C1441,C1443:C1444)</f>
        <v>0.71347826086956523</v>
      </c>
    </row>
    <row r="1417" spans="1:3" x14ac:dyDescent="0.35">
      <c r="A1417" s="42" t="s">
        <v>4164</v>
      </c>
      <c r="B1417" s="43" t="s">
        <v>4165</v>
      </c>
      <c r="C1417" s="19">
        <f>AVERAGE(C1418:C1423)</f>
        <v>1.25</v>
      </c>
    </row>
    <row r="1418" spans="1:3" x14ac:dyDescent="0.35">
      <c r="A1418" s="46" t="s">
        <v>4166</v>
      </c>
      <c r="B1418" s="47" t="s">
        <v>1909</v>
      </c>
      <c r="C1418" s="51">
        <v>1.3</v>
      </c>
    </row>
    <row r="1419" spans="1:3" x14ac:dyDescent="0.35">
      <c r="A1419" s="46" t="s">
        <v>4167</v>
      </c>
      <c r="B1419" s="47" t="s">
        <v>1910</v>
      </c>
      <c r="C1419" s="51">
        <v>1.4</v>
      </c>
    </row>
    <row r="1420" spans="1:3" x14ac:dyDescent="0.35">
      <c r="A1420" s="46" t="s">
        <v>4168</v>
      </c>
      <c r="B1420" s="47" t="s">
        <v>1911</v>
      </c>
      <c r="C1420" s="51">
        <v>1.3</v>
      </c>
    </row>
    <row r="1421" spans="1:3" x14ac:dyDescent="0.35">
      <c r="A1421" s="46" t="s">
        <v>4169</v>
      </c>
      <c r="B1421" s="47" t="s">
        <v>1912</v>
      </c>
      <c r="C1421" s="51">
        <v>1.1000000000000001</v>
      </c>
    </row>
    <row r="1422" spans="1:3" x14ac:dyDescent="0.35">
      <c r="A1422" s="46" t="s">
        <v>4170</v>
      </c>
      <c r="B1422" s="47" t="s">
        <v>1913</v>
      </c>
      <c r="C1422" s="51">
        <v>1.4</v>
      </c>
    </row>
    <row r="1423" spans="1:3" x14ac:dyDescent="0.35">
      <c r="A1423" s="46" t="s">
        <v>4171</v>
      </c>
      <c r="B1423" s="47" t="s">
        <v>1914</v>
      </c>
      <c r="C1423" s="51">
        <v>1</v>
      </c>
    </row>
    <row r="1424" spans="1:3" x14ac:dyDescent="0.35">
      <c r="A1424" s="42" t="s">
        <v>126</v>
      </c>
      <c r="B1424" s="43" t="s">
        <v>127</v>
      </c>
      <c r="C1424" s="53">
        <f>AVERAGE(C1425:C1433)</f>
        <v>0.52777777777777779</v>
      </c>
    </row>
    <row r="1425" spans="1:3" x14ac:dyDescent="0.35">
      <c r="A1425" s="46" t="s">
        <v>4172</v>
      </c>
      <c r="B1425" s="47" t="s">
        <v>1915</v>
      </c>
      <c r="C1425" s="51">
        <v>0.5</v>
      </c>
    </row>
    <row r="1426" spans="1:3" x14ac:dyDescent="0.35">
      <c r="A1426" s="46" t="s">
        <v>4173</v>
      </c>
      <c r="B1426" s="47" t="s">
        <v>1916</v>
      </c>
      <c r="C1426" s="51">
        <v>0.5</v>
      </c>
    </row>
    <row r="1427" spans="1:3" x14ac:dyDescent="0.35">
      <c r="A1427" s="46" t="s">
        <v>4174</v>
      </c>
      <c r="B1427" s="47" t="s">
        <v>1917</v>
      </c>
      <c r="C1427" s="51">
        <v>0.5</v>
      </c>
    </row>
    <row r="1428" spans="1:3" x14ac:dyDescent="0.35">
      <c r="A1428" s="46" t="s">
        <v>4175</v>
      </c>
      <c r="B1428" s="47" t="s">
        <v>1918</v>
      </c>
      <c r="C1428" s="51">
        <v>0.5</v>
      </c>
    </row>
    <row r="1429" spans="1:3" x14ac:dyDescent="0.35">
      <c r="A1429" s="46" t="s">
        <v>4176</v>
      </c>
      <c r="B1429" s="47" t="s">
        <v>1919</v>
      </c>
      <c r="C1429" s="51">
        <v>0.47</v>
      </c>
    </row>
    <row r="1430" spans="1:3" x14ac:dyDescent="0.35">
      <c r="A1430" s="46" t="s">
        <v>162</v>
      </c>
      <c r="B1430" s="47" t="s">
        <v>163</v>
      </c>
      <c r="C1430" s="51">
        <v>0.49</v>
      </c>
    </row>
    <row r="1431" spans="1:3" x14ac:dyDescent="0.35">
      <c r="A1431" s="46" t="s">
        <v>4177</v>
      </c>
      <c r="B1431" s="47" t="s">
        <v>1920</v>
      </c>
      <c r="C1431" s="51">
        <v>0.45</v>
      </c>
    </row>
    <row r="1432" spans="1:3" x14ac:dyDescent="0.35">
      <c r="A1432" s="46" t="s">
        <v>4178</v>
      </c>
      <c r="B1432" s="47" t="s">
        <v>4179</v>
      </c>
      <c r="C1432" s="51">
        <v>0.34</v>
      </c>
    </row>
    <row r="1433" spans="1:3" x14ac:dyDescent="0.35">
      <c r="A1433" s="46" t="s">
        <v>4180</v>
      </c>
      <c r="B1433" s="47" t="s">
        <v>1922</v>
      </c>
      <c r="C1433" s="51">
        <v>1</v>
      </c>
    </row>
    <row r="1434" spans="1:3" x14ac:dyDescent="0.35">
      <c r="A1434" s="42" t="s">
        <v>178</v>
      </c>
      <c r="B1434" s="43" t="s">
        <v>179</v>
      </c>
      <c r="C1434" s="53">
        <f>AVERAGE(C1435:C1437)</f>
        <v>0.51333333333333331</v>
      </c>
    </row>
    <row r="1435" spans="1:3" x14ac:dyDescent="0.35">
      <c r="A1435" s="46" t="s">
        <v>4181</v>
      </c>
      <c r="B1435" s="47" t="s">
        <v>1923</v>
      </c>
      <c r="C1435" s="51">
        <v>0.57999999999999996</v>
      </c>
    </row>
    <row r="1436" spans="1:3" x14ac:dyDescent="0.35">
      <c r="A1436" s="46" t="s">
        <v>4182</v>
      </c>
      <c r="B1436" s="47" t="s">
        <v>1924</v>
      </c>
      <c r="C1436" s="51">
        <v>0.52</v>
      </c>
    </row>
    <row r="1437" spans="1:3" x14ac:dyDescent="0.35">
      <c r="A1437" s="46" t="s">
        <v>4183</v>
      </c>
      <c r="B1437" s="47" t="s">
        <v>1925</v>
      </c>
      <c r="C1437" s="51">
        <v>0.44</v>
      </c>
    </row>
    <row r="1438" spans="1:3" x14ac:dyDescent="0.35">
      <c r="A1438" s="42" t="s">
        <v>4184</v>
      </c>
      <c r="B1438" s="43" t="s">
        <v>4185</v>
      </c>
      <c r="C1438" s="19">
        <f>AVERAGE(C1439:C1441)</f>
        <v>0.57999999999999996</v>
      </c>
    </row>
    <row r="1439" spans="1:3" x14ac:dyDescent="0.35">
      <c r="A1439" s="46" t="s">
        <v>4186</v>
      </c>
      <c r="B1439" s="47" t="s">
        <v>1926</v>
      </c>
      <c r="C1439" s="51">
        <v>0.57999999999999996</v>
      </c>
    </row>
    <row r="1440" spans="1:3" x14ac:dyDescent="0.35">
      <c r="A1440" s="46" t="s">
        <v>4187</v>
      </c>
      <c r="B1440" s="47" t="s">
        <v>1927</v>
      </c>
      <c r="C1440" s="51">
        <v>0.57999999999999996</v>
      </c>
    </row>
    <row r="1441" spans="1:3" x14ac:dyDescent="0.35">
      <c r="A1441" s="46" t="s">
        <v>4188</v>
      </c>
      <c r="B1441" s="47" t="s">
        <v>1928</v>
      </c>
      <c r="C1441" s="51">
        <v>0.57999999999999996</v>
      </c>
    </row>
    <row r="1442" spans="1:3" x14ac:dyDescent="0.35">
      <c r="A1442" s="42" t="s">
        <v>4189</v>
      </c>
      <c r="B1442" s="43" t="s">
        <v>4190</v>
      </c>
      <c r="C1442" s="19">
        <f>AVERAGE(C1443:C1444)</f>
        <v>0.44</v>
      </c>
    </row>
    <row r="1443" spans="1:3" x14ac:dyDescent="0.35">
      <c r="A1443" s="46" t="s">
        <v>4191</v>
      </c>
      <c r="B1443" s="47" t="s">
        <v>1929</v>
      </c>
      <c r="C1443" s="51">
        <v>0.44</v>
      </c>
    </row>
    <row r="1444" spans="1:3" x14ac:dyDescent="0.35">
      <c r="A1444" s="46" t="s">
        <v>606</v>
      </c>
      <c r="B1444" s="47" t="s">
        <v>607</v>
      </c>
      <c r="C1444" s="51">
        <v>0.44</v>
      </c>
    </row>
    <row r="1445" spans="1:3" x14ac:dyDescent="0.35">
      <c r="A1445" s="42" t="s">
        <v>4192</v>
      </c>
      <c r="B1445" s="43" t="s">
        <v>4193</v>
      </c>
      <c r="C1445" s="19">
        <f>AVERAGE(C1447:C1449)</f>
        <v>0.44</v>
      </c>
    </row>
    <row r="1446" spans="1:3" x14ac:dyDescent="0.35">
      <c r="A1446" s="42" t="s">
        <v>4194</v>
      </c>
      <c r="B1446" s="43" t="s">
        <v>4195</v>
      </c>
      <c r="C1446" s="19">
        <f>AVERAGE(C1447:C1449)</f>
        <v>0.44</v>
      </c>
    </row>
    <row r="1447" spans="1:3" x14ac:dyDescent="0.35">
      <c r="A1447" s="46" t="s">
        <v>4196</v>
      </c>
      <c r="B1447" s="47" t="s">
        <v>1930</v>
      </c>
      <c r="C1447" s="51">
        <v>0.44</v>
      </c>
    </row>
    <row r="1448" spans="1:3" x14ac:dyDescent="0.35">
      <c r="A1448" s="46" t="s">
        <v>4197</v>
      </c>
      <c r="B1448" s="47" t="s">
        <v>1931</v>
      </c>
      <c r="C1448" s="51">
        <v>0.44</v>
      </c>
    </row>
    <row r="1449" spans="1:3" x14ac:dyDescent="0.35">
      <c r="A1449" s="46" t="s">
        <v>4198</v>
      </c>
      <c r="B1449" s="47" t="s">
        <v>4199</v>
      </c>
      <c r="C1449" s="51">
        <v>0.44</v>
      </c>
    </row>
    <row r="1450" spans="1:3" x14ac:dyDescent="0.35">
      <c r="A1450" s="42" t="s">
        <v>4200</v>
      </c>
      <c r="B1450" s="43" t="s">
        <v>4201</v>
      </c>
      <c r="C1450" s="19">
        <f>AVERAGE(C1452:C1454,C1456:C1458)</f>
        <v>0.22</v>
      </c>
    </row>
    <row r="1451" spans="1:3" x14ac:dyDescent="0.35">
      <c r="A1451" s="42" t="s">
        <v>734</v>
      </c>
      <c r="B1451" s="43" t="s">
        <v>735</v>
      </c>
      <c r="C1451" s="19">
        <f>AVERAGE(C1452:C1454)</f>
        <v>0.22</v>
      </c>
    </row>
    <row r="1452" spans="1:3" x14ac:dyDescent="0.35">
      <c r="A1452" s="46" t="s">
        <v>4202</v>
      </c>
      <c r="B1452" s="47" t="s">
        <v>735</v>
      </c>
      <c r="C1452" s="51">
        <v>0.22</v>
      </c>
    </row>
    <row r="1453" spans="1:3" x14ac:dyDescent="0.35">
      <c r="A1453" s="46" t="s">
        <v>4203</v>
      </c>
      <c r="B1453" s="47" t="s">
        <v>4204</v>
      </c>
      <c r="C1453" s="51">
        <v>0.22</v>
      </c>
    </row>
    <row r="1454" spans="1:3" x14ac:dyDescent="0.35">
      <c r="A1454" s="46" t="s">
        <v>4205</v>
      </c>
      <c r="B1454" s="47" t="s">
        <v>4206</v>
      </c>
      <c r="C1454" s="51">
        <v>0.22</v>
      </c>
    </row>
    <row r="1455" spans="1:3" x14ac:dyDescent="0.35">
      <c r="A1455" s="42" t="s">
        <v>4207</v>
      </c>
      <c r="B1455" s="43" t="s">
        <v>4208</v>
      </c>
      <c r="C1455" s="19">
        <f>AVERAGE(C1456:C1458)</f>
        <v>0.22</v>
      </c>
    </row>
    <row r="1456" spans="1:3" x14ac:dyDescent="0.35">
      <c r="A1456" s="46" t="s">
        <v>4209</v>
      </c>
      <c r="B1456" s="47" t="s">
        <v>4210</v>
      </c>
      <c r="C1456" s="51">
        <v>0.22</v>
      </c>
    </row>
    <row r="1457" spans="1:3" x14ac:dyDescent="0.35">
      <c r="A1457" s="46" t="s">
        <v>4211</v>
      </c>
      <c r="B1457" s="47" t="s">
        <v>4212</v>
      </c>
      <c r="C1457" s="51">
        <v>0.22</v>
      </c>
    </row>
    <row r="1458" spans="1:3" x14ac:dyDescent="0.35">
      <c r="A1458" s="46" t="s">
        <v>4213</v>
      </c>
      <c r="B1458" s="47" t="s">
        <v>4214</v>
      </c>
      <c r="C1458" s="51">
        <v>0.22</v>
      </c>
    </row>
    <row r="1459" spans="1:3" x14ac:dyDescent="0.35">
      <c r="A1459" s="42" t="s">
        <v>4215</v>
      </c>
      <c r="B1459" s="43" t="s">
        <v>4216</v>
      </c>
      <c r="C1459" s="53">
        <f>AVERAGE(C1461:C1467,C1469,C1471:C1475,C1477:C1478)</f>
        <v>0.13600000000000004</v>
      </c>
    </row>
    <row r="1460" spans="1:3" x14ac:dyDescent="0.35">
      <c r="A1460" s="42" t="s">
        <v>730</v>
      </c>
      <c r="B1460" s="43" t="s">
        <v>731</v>
      </c>
      <c r="C1460" s="53">
        <f>AVERAGE(C1461:C1467)</f>
        <v>0.14857142857142858</v>
      </c>
    </row>
    <row r="1461" spans="1:3" x14ac:dyDescent="0.35">
      <c r="A1461" s="46" t="s">
        <v>4217</v>
      </c>
      <c r="B1461" s="47" t="s">
        <v>1939</v>
      </c>
      <c r="C1461" s="51">
        <v>0.16</v>
      </c>
    </row>
    <row r="1462" spans="1:3" x14ac:dyDescent="0.35">
      <c r="A1462" s="46" t="s">
        <v>4218</v>
      </c>
      <c r="B1462" s="47" t="s">
        <v>1940</v>
      </c>
      <c r="C1462" s="51">
        <v>0.33</v>
      </c>
    </row>
    <row r="1463" spans="1:3" x14ac:dyDescent="0.35">
      <c r="A1463" s="46" t="s">
        <v>4219</v>
      </c>
      <c r="B1463" s="47" t="s">
        <v>1941</v>
      </c>
      <c r="C1463" s="51">
        <v>0.11</v>
      </c>
    </row>
    <row r="1464" spans="1:3" x14ac:dyDescent="0.35">
      <c r="A1464" s="46" t="s">
        <v>4220</v>
      </c>
      <c r="B1464" s="47" t="s">
        <v>4221</v>
      </c>
      <c r="C1464" s="51">
        <v>0.11</v>
      </c>
    </row>
    <row r="1465" spans="1:3" x14ac:dyDescent="0.35">
      <c r="A1465" s="46" t="s">
        <v>4222</v>
      </c>
      <c r="B1465" s="47" t="s">
        <v>4223</v>
      </c>
      <c r="C1465" s="51">
        <v>0.11</v>
      </c>
    </row>
    <row r="1466" spans="1:3" x14ac:dyDescent="0.35">
      <c r="A1466" s="46" t="s">
        <v>4224</v>
      </c>
      <c r="B1466" s="47" t="s">
        <v>1944</v>
      </c>
      <c r="C1466" s="51">
        <v>0.11</v>
      </c>
    </row>
    <row r="1467" spans="1:3" x14ac:dyDescent="0.35">
      <c r="A1467" s="46" t="s">
        <v>4225</v>
      </c>
      <c r="B1467" s="47" t="s">
        <v>1945</v>
      </c>
      <c r="C1467" s="51">
        <v>0.11</v>
      </c>
    </row>
    <row r="1468" spans="1:3" x14ac:dyDescent="0.35">
      <c r="A1468" s="42" t="s">
        <v>4226</v>
      </c>
      <c r="B1468" s="43" t="s">
        <v>4227</v>
      </c>
      <c r="C1468" s="19">
        <f>C1469</f>
        <v>0.16</v>
      </c>
    </row>
    <row r="1469" spans="1:3" x14ac:dyDescent="0.35">
      <c r="A1469" s="46" t="s">
        <v>4228</v>
      </c>
      <c r="B1469" s="47" t="s">
        <v>1946</v>
      </c>
      <c r="C1469" s="51">
        <v>0.16</v>
      </c>
    </row>
    <row r="1470" spans="1:3" x14ac:dyDescent="0.35">
      <c r="A1470" s="42" t="s">
        <v>4229</v>
      </c>
      <c r="B1470" s="43" t="s">
        <v>4230</v>
      </c>
      <c r="C1470" s="19">
        <f>AVERAGE(C1471:C1475)</f>
        <v>0.12</v>
      </c>
    </row>
    <row r="1471" spans="1:3" x14ac:dyDescent="0.35">
      <c r="A1471" s="46" t="s">
        <v>4231</v>
      </c>
      <c r="B1471" s="47" t="s">
        <v>1947</v>
      </c>
      <c r="C1471" s="51">
        <v>0.12</v>
      </c>
    </row>
    <row r="1472" spans="1:3" x14ac:dyDescent="0.35">
      <c r="A1472" s="46" t="s">
        <v>4232</v>
      </c>
      <c r="B1472" s="47" t="s">
        <v>1948</v>
      </c>
      <c r="C1472" s="51">
        <v>0.12</v>
      </c>
    </row>
    <row r="1473" spans="1:3" x14ac:dyDescent="0.35">
      <c r="A1473" s="46" t="s">
        <v>4233</v>
      </c>
      <c r="B1473" s="47" t="s">
        <v>1949</v>
      </c>
      <c r="C1473" s="51">
        <v>0.12</v>
      </c>
    </row>
    <row r="1474" spans="1:3" x14ac:dyDescent="0.35">
      <c r="A1474" s="46" t="s">
        <v>4234</v>
      </c>
      <c r="B1474" s="47" t="s">
        <v>1950</v>
      </c>
      <c r="C1474" s="51">
        <v>0.12</v>
      </c>
    </row>
    <row r="1475" spans="1:3" x14ac:dyDescent="0.35">
      <c r="A1475" s="46" t="s">
        <v>4235</v>
      </c>
      <c r="B1475" s="47" t="s">
        <v>4236</v>
      </c>
      <c r="C1475" s="51">
        <v>0.12</v>
      </c>
    </row>
    <row r="1476" spans="1:3" x14ac:dyDescent="0.35">
      <c r="A1476" s="42" t="s">
        <v>4237</v>
      </c>
      <c r="B1476" s="43" t="s">
        <v>4238</v>
      </c>
      <c r="C1476" s="19">
        <f>AVERAGE(C1477:C1478)</f>
        <v>0.12</v>
      </c>
    </row>
    <row r="1477" spans="1:3" x14ac:dyDescent="0.35">
      <c r="A1477" s="46" t="s">
        <v>4239</v>
      </c>
      <c r="B1477" s="47" t="s">
        <v>1952</v>
      </c>
      <c r="C1477" s="51">
        <v>0.12</v>
      </c>
    </row>
    <row r="1478" spans="1:3" x14ac:dyDescent="0.35">
      <c r="A1478" s="46" t="s">
        <v>4240</v>
      </c>
      <c r="B1478" s="47" t="s">
        <v>4241</v>
      </c>
      <c r="C1478" s="51">
        <v>0.12</v>
      </c>
    </row>
    <row r="1479" spans="1:3" x14ac:dyDescent="0.35">
      <c r="A1479" s="42" t="s">
        <v>230</v>
      </c>
      <c r="B1479" s="43" t="s">
        <v>231</v>
      </c>
      <c r="C1479" s="53">
        <f>AVERAGE(C1482:C1486,C1488:C1489,C1492:C1493,C1495:C1496,C1498:C1501,C1503:C1504,C1506:C1511,C1514:C1518,C1520:C1521,C1523:C1524,C1527:C1530,C1533:C1534,C1536:C1540,C1542:C1545,C1547:C1548,C1550:C1551,C1553:C1554,C1556,C1559:C1561,C1564,C1566:C1569,C1571:C1573,C1575,C1577:C1584,C1586:C1587,C1590,C1592:C1594,C1596:C1599,C1601,C1603:C1607,C1609)</f>
        <v>0.23527472527472509</v>
      </c>
    </row>
    <row r="1480" spans="1:3" x14ac:dyDescent="0.35">
      <c r="A1480" s="42" t="s">
        <v>384</v>
      </c>
      <c r="B1480" s="43" t="s">
        <v>385</v>
      </c>
      <c r="C1480" s="19">
        <f>AVERAGE(C1482:C1486,C1488:C1489)</f>
        <v>0.25</v>
      </c>
    </row>
    <row r="1481" spans="1:3" x14ac:dyDescent="0.35">
      <c r="A1481" s="42" t="s">
        <v>4242</v>
      </c>
      <c r="B1481" s="43" t="s">
        <v>4243</v>
      </c>
      <c r="C1481" s="53">
        <f>AVERAGE(C1482:C1486)</f>
        <v>0.254</v>
      </c>
    </row>
    <row r="1482" spans="1:3" x14ac:dyDescent="0.35">
      <c r="A1482" s="46" t="s">
        <v>4244</v>
      </c>
      <c r="B1482" s="47" t="s">
        <v>1954</v>
      </c>
      <c r="C1482" s="51">
        <v>0.24</v>
      </c>
    </row>
    <row r="1483" spans="1:3" x14ac:dyDescent="0.35">
      <c r="A1483" s="46" t="s">
        <v>4245</v>
      </c>
      <c r="B1483" s="47" t="s">
        <v>1955</v>
      </c>
      <c r="C1483" s="51">
        <v>0.24</v>
      </c>
    </row>
    <row r="1484" spans="1:3" x14ac:dyDescent="0.35">
      <c r="A1484" s="46" t="s">
        <v>4246</v>
      </c>
      <c r="B1484" s="47" t="s">
        <v>1956</v>
      </c>
      <c r="C1484" s="51">
        <v>0.24</v>
      </c>
    </row>
    <row r="1485" spans="1:3" x14ac:dyDescent="0.35">
      <c r="A1485" s="46" t="s">
        <v>4247</v>
      </c>
      <c r="B1485" s="47" t="s">
        <v>1957</v>
      </c>
      <c r="C1485" s="51">
        <v>0.24</v>
      </c>
    </row>
    <row r="1486" spans="1:3" x14ac:dyDescent="0.35">
      <c r="A1486" s="46" t="s">
        <v>4248</v>
      </c>
      <c r="B1486" s="47" t="s">
        <v>1958</v>
      </c>
      <c r="C1486" s="51">
        <v>0.31</v>
      </c>
    </row>
    <row r="1487" spans="1:3" x14ac:dyDescent="0.35">
      <c r="A1487" s="42" t="s">
        <v>4249</v>
      </c>
      <c r="B1487" s="43" t="s">
        <v>4250</v>
      </c>
      <c r="C1487" s="19">
        <f>AVERAGE(C1488:C1489)</f>
        <v>0.24</v>
      </c>
    </row>
    <row r="1488" spans="1:3" x14ac:dyDescent="0.35">
      <c r="A1488" s="46" t="s">
        <v>4251</v>
      </c>
      <c r="B1488" s="47" t="s">
        <v>1959</v>
      </c>
      <c r="C1488" s="51">
        <v>0.24</v>
      </c>
    </row>
    <row r="1489" spans="1:3" x14ac:dyDescent="0.35">
      <c r="A1489" s="46" t="s">
        <v>4252</v>
      </c>
      <c r="B1489" s="47" t="s">
        <v>1960</v>
      </c>
      <c r="C1489" s="51">
        <v>0.24</v>
      </c>
    </row>
    <row r="1490" spans="1:3" x14ac:dyDescent="0.35">
      <c r="A1490" s="42" t="s">
        <v>4253</v>
      </c>
      <c r="B1490" s="43" t="s">
        <v>4254</v>
      </c>
      <c r="C1490" s="53">
        <f>AVERAGE(C1492:C1493,C1495:C1496,C1498:C1501,C1503:C1504,C1506:C1511)</f>
        <v>0.21875000000000008</v>
      </c>
    </row>
    <row r="1491" spans="1:3" x14ac:dyDescent="0.35">
      <c r="A1491" s="42" t="s">
        <v>4255</v>
      </c>
      <c r="B1491" s="43" t="s">
        <v>4256</v>
      </c>
      <c r="C1491" s="53">
        <f>AVERAGE(C1492:C1493)</f>
        <v>0.27500000000000002</v>
      </c>
    </row>
    <row r="1492" spans="1:3" x14ac:dyDescent="0.35">
      <c r="A1492" s="46" t="s">
        <v>4257</v>
      </c>
      <c r="B1492" s="47" t="s">
        <v>1961</v>
      </c>
      <c r="C1492" s="51">
        <v>0.24</v>
      </c>
    </row>
    <row r="1493" spans="1:3" x14ac:dyDescent="0.35">
      <c r="A1493" s="46" t="s">
        <v>4258</v>
      </c>
      <c r="B1493" s="47" t="s">
        <v>1962</v>
      </c>
      <c r="C1493" s="51">
        <v>0.31</v>
      </c>
    </row>
    <row r="1494" spans="1:3" x14ac:dyDescent="0.35">
      <c r="A1494" s="42" t="s">
        <v>4259</v>
      </c>
      <c r="B1494" s="43" t="s">
        <v>4260</v>
      </c>
      <c r="C1494" s="53">
        <f>AVERAGE(C1495:C1496)</f>
        <v>0.27500000000000002</v>
      </c>
    </row>
    <row r="1495" spans="1:3" x14ac:dyDescent="0.35">
      <c r="A1495" s="46" t="s">
        <v>4261</v>
      </c>
      <c r="B1495" s="47" t="s">
        <v>1963</v>
      </c>
      <c r="C1495" s="51">
        <v>0.24</v>
      </c>
    </row>
    <row r="1496" spans="1:3" x14ac:dyDescent="0.35">
      <c r="A1496" s="46" t="s">
        <v>4262</v>
      </c>
      <c r="B1496" s="47" t="s">
        <v>4263</v>
      </c>
      <c r="C1496" s="51">
        <v>0.31</v>
      </c>
    </row>
    <row r="1497" spans="1:3" x14ac:dyDescent="0.35">
      <c r="A1497" s="42" t="s">
        <v>4264</v>
      </c>
      <c r="B1497" s="43" t="s">
        <v>4265</v>
      </c>
      <c r="C1497" s="19">
        <f>AVERAGE(C1498:C1501)</f>
        <v>0.2</v>
      </c>
    </row>
    <row r="1498" spans="1:3" x14ac:dyDescent="0.35">
      <c r="A1498" s="46" t="s">
        <v>4266</v>
      </c>
      <c r="B1498" s="47" t="s">
        <v>4267</v>
      </c>
      <c r="C1498" s="51">
        <v>0.2</v>
      </c>
    </row>
    <row r="1499" spans="1:3" x14ac:dyDescent="0.35">
      <c r="A1499" s="46" t="s">
        <v>4268</v>
      </c>
      <c r="B1499" s="47" t="s">
        <v>1966</v>
      </c>
      <c r="C1499" s="51">
        <v>0.2</v>
      </c>
    </row>
    <row r="1500" spans="1:3" x14ac:dyDescent="0.35">
      <c r="A1500" s="46" t="s">
        <v>4269</v>
      </c>
      <c r="B1500" s="47" t="s">
        <v>1967</v>
      </c>
      <c r="C1500" s="51">
        <v>0.2</v>
      </c>
    </row>
    <row r="1501" spans="1:3" x14ac:dyDescent="0.35">
      <c r="A1501" s="46" t="s">
        <v>4270</v>
      </c>
      <c r="B1501" s="47" t="s">
        <v>1968</v>
      </c>
      <c r="C1501" s="51">
        <v>0.2</v>
      </c>
    </row>
    <row r="1502" spans="1:3" x14ac:dyDescent="0.35">
      <c r="A1502" s="42" t="s">
        <v>4271</v>
      </c>
      <c r="B1502" s="43" t="s">
        <v>4272</v>
      </c>
      <c r="C1502" s="19">
        <f>AVERAGE(C1503:C1504)</f>
        <v>0.2</v>
      </c>
    </row>
    <row r="1503" spans="1:3" x14ac:dyDescent="0.35">
      <c r="A1503" s="46" t="s">
        <v>4273</v>
      </c>
      <c r="B1503" s="47" t="s">
        <v>1969</v>
      </c>
      <c r="C1503" s="51">
        <v>0.2</v>
      </c>
    </row>
    <row r="1504" spans="1:3" x14ac:dyDescent="0.35">
      <c r="A1504" s="46" t="s">
        <v>4274</v>
      </c>
      <c r="B1504" s="47" t="s">
        <v>4275</v>
      </c>
      <c r="C1504" s="51">
        <v>0.2</v>
      </c>
    </row>
    <row r="1505" spans="1:3" x14ac:dyDescent="0.35">
      <c r="A1505" s="42" t="s">
        <v>392</v>
      </c>
      <c r="B1505" s="43" t="s">
        <v>393</v>
      </c>
      <c r="C1505" s="19">
        <f>AVERAGE(C1506:C1511)</f>
        <v>0.19999999999999998</v>
      </c>
    </row>
    <row r="1506" spans="1:3" x14ac:dyDescent="0.35">
      <c r="A1506" s="46" t="s">
        <v>4276</v>
      </c>
      <c r="B1506" s="47" t="s">
        <v>4277</v>
      </c>
      <c r="C1506" s="51">
        <v>0.2</v>
      </c>
    </row>
    <row r="1507" spans="1:3" x14ac:dyDescent="0.35">
      <c r="A1507" s="46" t="s">
        <v>4278</v>
      </c>
      <c r="B1507" s="47" t="s">
        <v>1972</v>
      </c>
      <c r="C1507" s="51">
        <v>0.2</v>
      </c>
    </row>
    <row r="1508" spans="1:3" x14ac:dyDescent="0.35">
      <c r="A1508" s="46" t="s">
        <v>4279</v>
      </c>
      <c r="B1508" s="47" t="s">
        <v>4280</v>
      </c>
      <c r="C1508" s="51">
        <v>0.2</v>
      </c>
    </row>
    <row r="1509" spans="1:3" x14ac:dyDescent="0.35">
      <c r="A1509" s="46" t="s">
        <v>4281</v>
      </c>
      <c r="B1509" s="47" t="s">
        <v>1974</v>
      </c>
      <c r="C1509" s="51">
        <v>0.2</v>
      </c>
    </row>
    <row r="1510" spans="1:3" x14ac:dyDescent="0.35">
      <c r="A1510" s="46" t="s">
        <v>4282</v>
      </c>
      <c r="B1510" s="47" t="s">
        <v>1975</v>
      </c>
      <c r="C1510" s="51">
        <v>0.2</v>
      </c>
    </row>
    <row r="1511" spans="1:3" x14ac:dyDescent="0.35">
      <c r="A1511" s="46" t="s">
        <v>4283</v>
      </c>
      <c r="B1511" s="47" t="s">
        <v>1976</v>
      </c>
      <c r="C1511" s="51">
        <v>0.2</v>
      </c>
    </row>
    <row r="1512" spans="1:3" x14ac:dyDescent="0.35">
      <c r="A1512" s="42" t="s">
        <v>4284</v>
      </c>
      <c r="B1512" s="43" t="s">
        <v>4285</v>
      </c>
      <c r="C1512" s="53">
        <f>AVERAGE(C1514:C1518,C1520:C1521,C1523:C1524)</f>
        <v>0.26444444444444443</v>
      </c>
    </row>
    <row r="1513" spans="1:3" x14ac:dyDescent="0.35">
      <c r="A1513" s="42" t="s">
        <v>4286</v>
      </c>
      <c r="B1513" s="43" t="s">
        <v>4287</v>
      </c>
      <c r="C1513" s="53">
        <f>AVERAGE(C1514:C1518)</f>
        <v>0.28200000000000003</v>
      </c>
    </row>
    <row r="1514" spans="1:3" x14ac:dyDescent="0.35">
      <c r="A1514" s="46" t="s">
        <v>4288</v>
      </c>
      <c r="B1514" s="47" t="s">
        <v>1977</v>
      </c>
      <c r="C1514" s="51">
        <v>0.27</v>
      </c>
    </row>
    <row r="1515" spans="1:3" x14ac:dyDescent="0.35">
      <c r="A1515" s="46" t="s">
        <v>4289</v>
      </c>
      <c r="B1515" s="47" t="s">
        <v>1978</v>
      </c>
      <c r="C1515" s="51">
        <v>0.27</v>
      </c>
    </row>
    <row r="1516" spans="1:3" x14ac:dyDescent="0.35">
      <c r="A1516" s="46" t="s">
        <v>4290</v>
      </c>
      <c r="B1516" s="47" t="s">
        <v>1979</v>
      </c>
      <c r="C1516" s="51">
        <v>0.3</v>
      </c>
    </row>
    <row r="1517" spans="1:3" x14ac:dyDescent="0.35">
      <c r="A1517" s="46" t="s">
        <v>4291</v>
      </c>
      <c r="B1517" s="47" t="s">
        <v>1980</v>
      </c>
      <c r="C1517" s="51">
        <v>0.27</v>
      </c>
    </row>
    <row r="1518" spans="1:3" x14ac:dyDescent="0.35">
      <c r="A1518" s="46" t="s">
        <v>4292</v>
      </c>
      <c r="B1518" s="47" t="s">
        <v>1981</v>
      </c>
      <c r="C1518" s="51">
        <v>0.3</v>
      </c>
    </row>
    <row r="1519" spans="1:3" x14ac:dyDescent="0.35">
      <c r="A1519" s="42" t="s">
        <v>4293</v>
      </c>
      <c r="B1519" s="43" t="s">
        <v>4294</v>
      </c>
      <c r="C1519" s="19">
        <f>AVERAGE(C1520:C1521)</f>
        <v>0.2</v>
      </c>
    </row>
    <row r="1520" spans="1:3" x14ac:dyDescent="0.35">
      <c r="A1520" s="46" t="s">
        <v>4295</v>
      </c>
      <c r="B1520" s="47" t="s">
        <v>1982</v>
      </c>
      <c r="C1520" s="51">
        <v>0.2</v>
      </c>
    </row>
    <row r="1521" spans="1:3" x14ac:dyDescent="0.35">
      <c r="A1521" s="46" t="s">
        <v>4296</v>
      </c>
      <c r="B1521" s="47" t="s">
        <v>1983</v>
      </c>
      <c r="C1521" s="51">
        <v>0.2</v>
      </c>
    </row>
    <row r="1522" spans="1:3" x14ac:dyDescent="0.35">
      <c r="A1522" s="42" t="s">
        <v>4297</v>
      </c>
      <c r="B1522" s="43" t="s">
        <v>4298</v>
      </c>
      <c r="C1522" s="53">
        <f>AVERAGE(C1523:C1524)</f>
        <v>0.28500000000000003</v>
      </c>
    </row>
    <row r="1523" spans="1:3" x14ac:dyDescent="0.35">
      <c r="A1523" s="46" t="s">
        <v>4299</v>
      </c>
      <c r="B1523" s="47" t="s">
        <v>1984</v>
      </c>
      <c r="C1523" s="51">
        <v>0.27</v>
      </c>
    </row>
    <row r="1524" spans="1:3" x14ac:dyDescent="0.35">
      <c r="A1524" s="46" t="s">
        <v>4300</v>
      </c>
      <c r="B1524" s="47" t="s">
        <v>1985</v>
      </c>
      <c r="C1524" s="51">
        <v>0.3</v>
      </c>
    </row>
    <row r="1525" spans="1:3" x14ac:dyDescent="0.35">
      <c r="A1525" s="42" t="s">
        <v>4301</v>
      </c>
      <c r="B1525" s="43" t="s">
        <v>4302</v>
      </c>
      <c r="C1525" s="53">
        <f>AVERAGE(C1527:C1530)</f>
        <v>0.27500000000000002</v>
      </c>
    </row>
    <row r="1526" spans="1:3" x14ac:dyDescent="0.35">
      <c r="A1526" s="42" t="s">
        <v>4303</v>
      </c>
      <c r="B1526" s="43" t="s">
        <v>4304</v>
      </c>
      <c r="C1526" s="53">
        <f>AVERAGE(C1527:C1530)</f>
        <v>0.27500000000000002</v>
      </c>
    </row>
    <row r="1527" spans="1:3" x14ac:dyDescent="0.35">
      <c r="A1527" s="46" t="s">
        <v>4305</v>
      </c>
      <c r="B1527" s="47" t="s">
        <v>1986</v>
      </c>
      <c r="C1527" s="51">
        <v>0.24</v>
      </c>
    </row>
    <row r="1528" spans="1:3" x14ac:dyDescent="0.35">
      <c r="A1528" s="46" t="s">
        <v>4306</v>
      </c>
      <c r="B1528" s="47" t="s">
        <v>1987</v>
      </c>
      <c r="C1528" s="51">
        <v>0.31</v>
      </c>
    </row>
    <row r="1529" spans="1:3" x14ac:dyDescent="0.35">
      <c r="A1529" s="46" t="s">
        <v>4307</v>
      </c>
      <c r="B1529" s="47" t="s">
        <v>4308</v>
      </c>
      <c r="C1529" s="51">
        <v>0.24</v>
      </c>
    </row>
    <row r="1530" spans="1:3" x14ac:dyDescent="0.35">
      <c r="A1530" s="46" t="s">
        <v>4309</v>
      </c>
      <c r="B1530" s="47" t="s">
        <v>1989</v>
      </c>
      <c r="C1530" s="51">
        <v>0.31</v>
      </c>
    </row>
    <row r="1531" spans="1:3" x14ac:dyDescent="0.35">
      <c r="A1531" s="42" t="s">
        <v>4310</v>
      </c>
      <c r="B1531" s="43" t="s">
        <v>4311</v>
      </c>
      <c r="C1531" s="53">
        <f>AVERAGE(C1533:C1534,C1536:C1540,C1542:C1545,C1547:C1548,C1550:C1551,C1553:C1554,C1556)</f>
        <v>0.25388888888888889</v>
      </c>
    </row>
    <row r="1532" spans="1:3" x14ac:dyDescent="0.35">
      <c r="A1532" s="42" t="s">
        <v>4312</v>
      </c>
      <c r="B1532" s="43" t="s">
        <v>4313</v>
      </c>
      <c r="C1532" s="19">
        <f>AVERAGE(C1533:C1534)</f>
        <v>0.29000000000000004</v>
      </c>
    </row>
    <row r="1533" spans="1:3" x14ac:dyDescent="0.35">
      <c r="A1533" s="46" t="s">
        <v>4314</v>
      </c>
      <c r="B1533" s="47" t="s">
        <v>1990</v>
      </c>
      <c r="C1533" s="51">
        <v>0.27</v>
      </c>
    </row>
    <row r="1534" spans="1:3" x14ac:dyDescent="0.35">
      <c r="A1534" s="46" t="s">
        <v>4315</v>
      </c>
      <c r="B1534" s="47" t="s">
        <v>1991</v>
      </c>
      <c r="C1534" s="51">
        <v>0.31</v>
      </c>
    </row>
    <row r="1535" spans="1:3" x14ac:dyDescent="0.35">
      <c r="A1535" s="42" t="s">
        <v>4316</v>
      </c>
      <c r="B1535" s="43" t="s">
        <v>4317</v>
      </c>
      <c r="C1535" s="19">
        <f>AVERAGE(C1536:C1540)</f>
        <v>0.2</v>
      </c>
    </row>
    <row r="1536" spans="1:3" x14ac:dyDescent="0.35">
      <c r="A1536" s="46" t="s">
        <v>4318</v>
      </c>
      <c r="B1536" s="47" t="s">
        <v>1992</v>
      </c>
      <c r="C1536" s="51">
        <v>0.2</v>
      </c>
    </row>
    <row r="1537" spans="1:3" x14ac:dyDescent="0.35">
      <c r="A1537" s="46" t="s">
        <v>4319</v>
      </c>
      <c r="B1537" s="47" t="s">
        <v>1993</v>
      </c>
      <c r="C1537" s="51">
        <v>0.2</v>
      </c>
    </row>
    <row r="1538" spans="1:3" x14ac:dyDescent="0.35">
      <c r="A1538" s="46" t="s">
        <v>4320</v>
      </c>
      <c r="B1538" s="47" t="s">
        <v>1994</v>
      </c>
      <c r="C1538" s="51">
        <v>0.2</v>
      </c>
    </row>
    <row r="1539" spans="1:3" x14ac:dyDescent="0.35">
      <c r="A1539" s="46" t="s">
        <v>4321</v>
      </c>
      <c r="B1539" s="47" t="s">
        <v>1995</v>
      </c>
      <c r="C1539" s="51">
        <v>0.2</v>
      </c>
    </row>
    <row r="1540" spans="1:3" x14ac:dyDescent="0.35">
      <c r="A1540" s="46" t="s">
        <v>4322</v>
      </c>
      <c r="B1540" s="47" t="s">
        <v>1996</v>
      </c>
      <c r="C1540" s="51">
        <v>0.2</v>
      </c>
    </row>
    <row r="1541" spans="1:3" x14ac:dyDescent="0.35">
      <c r="A1541" s="42" t="s">
        <v>4323</v>
      </c>
      <c r="B1541" s="43" t="s">
        <v>4324</v>
      </c>
      <c r="C1541" s="19">
        <f>AVERAGE(C1542:C1545)</f>
        <v>0.29000000000000004</v>
      </c>
    </row>
    <row r="1542" spans="1:3" x14ac:dyDescent="0.35">
      <c r="A1542" s="46" t="s">
        <v>4325</v>
      </c>
      <c r="B1542" s="47" t="s">
        <v>1997</v>
      </c>
      <c r="C1542" s="51">
        <v>0.27</v>
      </c>
    </row>
    <row r="1543" spans="1:3" x14ac:dyDescent="0.35">
      <c r="A1543" s="46" t="s">
        <v>4326</v>
      </c>
      <c r="B1543" s="47" t="s">
        <v>1998</v>
      </c>
      <c r="C1543" s="51">
        <v>0.31</v>
      </c>
    </row>
    <row r="1544" spans="1:3" x14ac:dyDescent="0.35">
      <c r="A1544" s="46" t="s">
        <v>4327</v>
      </c>
      <c r="B1544" s="47" t="s">
        <v>1999</v>
      </c>
      <c r="C1544" s="51">
        <v>0.27</v>
      </c>
    </row>
    <row r="1545" spans="1:3" x14ac:dyDescent="0.35">
      <c r="A1545" s="46" t="s">
        <v>4328</v>
      </c>
      <c r="B1545" s="47" t="s">
        <v>2000</v>
      </c>
      <c r="C1545" s="51">
        <v>0.31</v>
      </c>
    </row>
    <row r="1546" spans="1:3" x14ac:dyDescent="0.35">
      <c r="A1546" s="42" t="s">
        <v>4329</v>
      </c>
      <c r="B1546" s="43" t="s">
        <v>4330</v>
      </c>
      <c r="C1546" s="19">
        <f>AVERAGE(C1547:C1548)</f>
        <v>0.29000000000000004</v>
      </c>
    </row>
    <row r="1547" spans="1:3" x14ac:dyDescent="0.35">
      <c r="A1547" s="46" t="s">
        <v>4331</v>
      </c>
      <c r="B1547" s="47" t="s">
        <v>2001</v>
      </c>
      <c r="C1547" s="51">
        <v>0.27</v>
      </c>
    </row>
    <row r="1548" spans="1:3" x14ac:dyDescent="0.35">
      <c r="A1548" s="46" t="s">
        <v>4332</v>
      </c>
      <c r="B1548" s="47" t="s">
        <v>2002</v>
      </c>
      <c r="C1548" s="51">
        <v>0.31</v>
      </c>
    </row>
    <row r="1549" spans="1:3" x14ac:dyDescent="0.35">
      <c r="A1549" s="42" t="s">
        <v>4333</v>
      </c>
      <c r="B1549" s="43" t="s">
        <v>4334</v>
      </c>
      <c r="C1549" s="19">
        <f>AVERAGE(C1550:C1551)</f>
        <v>0.29000000000000004</v>
      </c>
    </row>
    <row r="1550" spans="1:3" x14ac:dyDescent="0.35">
      <c r="A1550" s="46" t="s">
        <v>4335</v>
      </c>
      <c r="B1550" s="47" t="s">
        <v>2003</v>
      </c>
      <c r="C1550" s="51">
        <v>0.27</v>
      </c>
    </row>
    <row r="1551" spans="1:3" x14ac:dyDescent="0.35">
      <c r="A1551" s="46" t="s">
        <v>4336</v>
      </c>
      <c r="B1551" s="47" t="s">
        <v>2004</v>
      </c>
      <c r="C1551" s="51">
        <v>0.31</v>
      </c>
    </row>
    <row r="1552" spans="1:3" x14ac:dyDescent="0.35">
      <c r="A1552" s="42" t="s">
        <v>4337</v>
      </c>
      <c r="B1552" s="43" t="s">
        <v>4338</v>
      </c>
      <c r="C1552" s="19">
        <f>AVERAGE(C1553:C1554)</f>
        <v>0.2</v>
      </c>
    </row>
    <row r="1553" spans="1:3" x14ac:dyDescent="0.35">
      <c r="A1553" s="46" t="s">
        <v>4339</v>
      </c>
      <c r="B1553" s="47" t="s">
        <v>2005</v>
      </c>
      <c r="C1553" s="51">
        <v>0.2</v>
      </c>
    </row>
    <row r="1554" spans="1:3" x14ac:dyDescent="0.35">
      <c r="A1554" s="46" t="s">
        <v>4340</v>
      </c>
      <c r="B1554" s="47" t="s">
        <v>2006</v>
      </c>
      <c r="C1554" s="51">
        <v>0.2</v>
      </c>
    </row>
    <row r="1555" spans="1:3" x14ac:dyDescent="0.35">
      <c r="A1555" s="42" t="s">
        <v>4341</v>
      </c>
      <c r="B1555" s="43" t="s">
        <v>2007</v>
      </c>
      <c r="C1555" s="19">
        <f>C1556</f>
        <v>0.27</v>
      </c>
    </row>
    <row r="1556" spans="1:3" x14ac:dyDescent="0.35">
      <c r="A1556" s="46" t="s">
        <v>4342</v>
      </c>
      <c r="B1556" s="47" t="s">
        <v>2007</v>
      </c>
      <c r="C1556" s="51">
        <v>0.27</v>
      </c>
    </row>
    <row r="1557" spans="1:3" x14ac:dyDescent="0.35">
      <c r="A1557" s="42" t="s">
        <v>4343</v>
      </c>
      <c r="B1557" s="43" t="s">
        <v>4344</v>
      </c>
      <c r="C1557" s="19">
        <f>AVERAGE(C1559:C1561)</f>
        <v>0.31</v>
      </c>
    </row>
    <row r="1558" spans="1:3" x14ac:dyDescent="0.35">
      <c r="A1558" s="42" t="s">
        <v>4345</v>
      </c>
      <c r="B1558" s="43" t="s">
        <v>2010</v>
      </c>
      <c r="C1558" s="19">
        <f>AVERAGE(C1559:C1561)</f>
        <v>0.31</v>
      </c>
    </row>
    <row r="1559" spans="1:3" x14ac:dyDescent="0.35">
      <c r="A1559" s="46" t="s">
        <v>4346</v>
      </c>
      <c r="B1559" s="47" t="s">
        <v>2008</v>
      </c>
      <c r="C1559" s="51">
        <v>0.31</v>
      </c>
    </row>
    <row r="1560" spans="1:3" x14ac:dyDescent="0.35">
      <c r="A1560" s="46" t="s">
        <v>4347</v>
      </c>
      <c r="B1560" s="47" t="s">
        <v>4348</v>
      </c>
      <c r="C1560" s="51">
        <v>0.31</v>
      </c>
    </row>
    <row r="1561" spans="1:3" x14ac:dyDescent="0.35">
      <c r="A1561" s="46" t="s">
        <v>4349</v>
      </c>
      <c r="B1561" s="47" t="s">
        <v>2010</v>
      </c>
      <c r="C1561" s="51">
        <v>0.31</v>
      </c>
    </row>
    <row r="1562" spans="1:3" x14ac:dyDescent="0.35">
      <c r="A1562" s="42" t="s">
        <v>4350</v>
      </c>
      <c r="B1562" s="43" t="s">
        <v>4351</v>
      </c>
      <c r="C1562" s="19">
        <f>AVERAGE(C1564,C1566:C1569,C1571:C1573,C1575,C1577:C1584,C1586:C1587)</f>
        <v>0.22000000000000008</v>
      </c>
    </row>
    <row r="1563" spans="1:3" x14ac:dyDescent="0.35">
      <c r="A1563" s="42" t="s">
        <v>4352</v>
      </c>
      <c r="B1563" s="43" t="s">
        <v>4353</v>
      </c>
      <c r="C1563" s="19">
        <f>C1564</f>
        <v>0.22</v>
      </c>
    </row>
    <row r="1564" spans="1:3" x14ac:dyDescent="0.35">
      <c r="A1564" s="46" t="s">
        <v>4354</v>
      </c>
      <c r="B1564" s="47" t="s">
        <v>4355</v>
      </c>
      <c r="C1564" s="51">
        <v>0.22</v>
      </c>
    </row>
    <row r="1565" spans="1:3" x14ac:dyDescent="0.35">
      <c r="A1565" s="42" t="s">
        <v>4356</v>
      </c>
      <c r="B1565" s="43" t="s">
        <v>4357</v>
      </c>
      <c r="C1565" s="19">
        <f>AVERAGE(C1566:C1569)</f>
        <v>0.22</v>
      </c>
    </row>
    <row r="1566" spans="1:3" x14ac:dyDescent="0.35">
      <c r="A1566" s="46" t="s">
        <v>4358</v>
      </c>
      <c r="B1566" s="47" t="s">
        <v>4359</v>
      </c>
      <c r="C1566" s="51">
        <v>0.22</v>
      </c>
    </row>
    <row r="1567" spans="1:3" x14ac:dyDescent="0.35">
      <c r="A1567" s="46" t="s">
        <v>4360</v>
      </c>
      <c r="B1567" s="47" t="s">
        <v>4361</v>
      </c>
      <c r="C1567" s="51">
        <v>0.22</v>
      </c>
    </row>
    <row r="1568" spans="1:3" x14ac:dyDescent="0.35">
      <c r="A1568" s="46" t="s">
        <v>4362</v>
      </c>
      <c r="B1568" s="47" t="s">
        <v>4363</v>
      </c>
      <c r="C1568" s="51">
        <v>0.22</v>
      </c>
    </row>
    <row r="1569" spans="1:3" x14ac:dyDescent="0.35">
      <c r="A1569" s="46" t="s">
        <v>4364</v>
      </c>
      <c r="B1569" s="47" t="s">
        <v>4365</v>
      </c>
      <c r="C1569" s="51">
        <v>0.22</v>
      </c>
    </row>
    <row r="1570" spans="1:3" x14ac:dyDescent="0.35">
      <c r="A1570" s="42" t="s">
        <v>4366</v>
      </c>
      <c r="B1570" s="43" t="s">
        <v>4367</v>
      </c>
      <c r="C1570" s="19">
        <f>AVERAGE(C1571:C1573)</f>
        <v>0.22</v>
      </c>
    </row>
    <row r="1571" spans="1:3" x14ac:dyDescent="0.35">
      <c r="A1571" s="46" t="s">
        <v>4368</v>
      </c>
      <c r="B1571" s="47" t="s">
        <v>4369</v>
      </c>
      <c r="C1571" s="51">
        <v>0.22</v>
      </c>
    </row>
    <row r="1572" spans="1:3" x14ac:dyDescent="0.35">
      <c r="A1572" s="46" t="s">
        <v>4370</v>
      </c>
      <c r="B1572" s="47" t="s">
        <v>4371</v>
      </c>
      <c r="C1572" s="51">
        <v>0.22</v>
      </c>
    </row>
    <row r="1573" spans="1:3" x14ac:dyDescent="0.35">
      <c r="A1573" s="46" t="s">
        <v>4372</v>
      </c>
      <c r="B1573" s="47" t="s">
        <v>4373</v>
      </c>
      <c r="C1573" s="51">
        <v>0.22</v>
      </c>
    </row>
    <row r="1574" spans="1:3" x14ac:dyDescent="0.35">
      <c r="A1574" s="42" t="s">
        <v>4374</v>
      </c>
      <c r="B1574" s="43" t="s">
        <v>4375</v>
      </c>
      <c r="C1574" s="19">
        <f>C1575</f>
        <v>0.22</v>
      </c>
    </row>
    <row r="1575" spans="1:3" x14ac:dyDescent="0.35">
      <c r="A1575" s="46" t="s">
        <v>4376</v>
      </c>
      <c r="B1575" s="47" t="s">
        <v>4377</v>
      </c>
      <c r="C1575" s="51">
        <v>0.22</v>
      </c>
    </row>
    <row r="1576" spans="1:3" x14ac:dyDescent="0.35">
      <c r="A1576" s="42" t="s">
        <v>4378</v>
      </c>
      <c r="B1576" s="43" t="s">
        <v>4379</v>
      </c>
      <c r="C1576" s="19">
        <f>AVERAGE(C1577:C1584)</f>
        <v>0.22</v>
      </c>
    </row>
    <row r="1577" spans="1:3" x14ac:dyDescent="0.35">
      <c r="A1577" s="46" t="s">
        <v>4380</v>
      </c>
      <c r="B1577" s="47" t="s">
        <v>4381</v>
      </c>
      <c r="C1577" s="51">
        <v>0.22</v>
      </c>
    </row>
    <row r="1578" spans="1:3" x14ac:dyDescent="0.35">
      <c r="A1578" s="46" t="s">
        <v>4382</v>
      </c>
      <c r="B1578" s="47" t="s">
        <v>4383</v>
      </c>
      <c r="C1578" s="51">
        <v>0.22</v>
      </c>
    </row>
    <row r="1579" spans="1:3" x14ac:dyDescent="0.35">
      <c r="A1579" s="46" t="s">
        <v>4384</v>
      </c>
      <c r="B1579" s="47" t="s">
        <v>4385</v>
      </c>
      <c r="C1579" s="51">
        <v>0.22</v>
      </c>
    </row>
    <row r="1580" spans="1:3" x14ac:dyDescent="0.35">
      <c r="A1580" s="46" t="s">
        <v>4386</v>
      </c>
      <c r="B1580" s="47" t="s">
        <v>4387</v>
      </c>
      <c r="C1580" s="51">
        <v>0.22</v>
      </c>
    </row>
    <row r="1581" spans="1:3" x14ac:dyDescent="0.35">
      <c r="A1581" s="46" t="s">
        <v>4388</v>
      </c>
      <c r="B1581" s="47" t="s">
        <v>4389</v>
      </c>
      <c r="C1581" s="51">
        <v>0.22</v>
      </c>
    </row>
    <row r="1582" spans="1:3" x14ac:dyDescent="0.35">
      <c r="A1582" s="46" t="s">
        <v>4390</v>
      </c>
      <c r="B1582" s="47" t="s">
        <v>4391</v>
      </c>
      <c r="C1582" s="51">
        <v>0.22</v>
      </c>
    </row>
    <row r="1583" spans="1:3" x14ac:dyDescent="0.35">
      <c r="A1583" s="46" t="s">
        <v>4392</v>
      </c>
      <c r="B1583" s="47" t="s">
        <v>4393</v>
      </c>
      <c r="C1583" s="51">
        <v>0.22</v>
      </c>
    </row>
    <row r="1584" spans="1:3" x14ac:dyDescent="0.35">
      <c r="A1584" s="46" t="s">
        <v>4394</v>
      </c>
      <c r="B1584" s="47" t="s">
        <v>4395</v>
      </c>
      <c r="C1584" s="51">
        <v>0.22</v>
      </c>
    </row>
    <row r="1585" spans="1:3" x14ac:dyDescent="0.35">
      <c r="A1585" s="42" t="s">
        <v>4396</v>
      </c>
      <c r="B1585" s="43" t="s">
        <v>4397</v>
      </c>
      <c r="C1585" s="19">
        <f>AVERAGE(C1586:C1587)</f>
        <v>0.22</v>
      </c>
    </row>
    <row r="1586" spans="1:3" x14ac:dyDescent="0.35">
      <c r="A1586" s="46" t="s">
        <v>4398</v>
      </c>
      <c r="B1586" s="47" t="s">
        <v>4399</v>
      </c>
      <c r="C1586" s="51">
        <v>0.22</v>
      </c>
    </row>
    <row r="1587" spans="1:3" x14ac:dyDescent="0.35">
      <c r="A1587" s="46" t="s">
        <v>4400</v>
      </c>
      <c r="B1587" s="47" t="s">
        <v>4401</v>
      </c>
      <c r="C1587" s="51">
        <v>0.22</v>
      </c>
    </row>
    <row r="1588" spans="1:3" x14ac:dyDescent="0.35">
      <c r="A1588" s="42" t="s">
        <v>4402</v>
      </c>
      <c r="B1588" s="43" t="s">
        <v>4403</v>
      </c>
      <c r="C1588" s="19">
        <f>AVERAGE(C1590,C1592:C1594,C1596:C1599,C1601,C1603:C1607,C1609)</f>
        <v>0.20000000000000004</v>
      </c>
    </row>
    <row r="1589" spans="1:3" x14ac:dyDescent="0.35">
      <c r="A1589" s="42" t="s">
        <v>4404</v>
      </c>
      <c r="B1589" s="43" t="s">
        <v>2030</v>
      </c>
      <c r="C1589" s="19">
        <f>C1590</f>
        <v>0.2</v>
      </c>
    </row>
    <row r="1590" spans="1:3" x14ac:dyDescent="0.35">
      <c r="A1590" s="46" t="s">
        <v>4405</v>
      </c>
      <c r="B1590" s="47" t="s">
        <v>2030</v>
      </c>
      <c r="C1590" s="51">
        <v>0.2</v>
      </c>
    </row>
    <row r="1591" spans="1:3" x14ac:dyDescent="0.35">
      <c r="A1591" s="42" t="s">
        <v>4406</v>
      </c>
      <c r="B1591" s="43" t="s">
        <v>4407</v>
      </c>
      <c r="C1591" s="19">
        <f>AVERAGE(C1592:C1594)</f>
        <v>0.20000000000000004</v>
      </c>
    </row>
    <row r="1592" spans="1:3" x14ac:dyDescent="0.35">
      <c r="A1592" s="46" t="s">
        <v>4408</v>
      </c>
      <c r="B1592" s="47" t="s">
        <v>2031</v>
      </c>
      <c r="C1592" s="51">
        <v>0.2</v>
      </c>
    </row>
    <row r="1593" spans="1:3" x14ac:dyDescent="0.35">
      <c r="A1593" s="46" t="s">
        <v>4409</v>
      </c>
      <c r="B1593" s="47" t="s">
        <v>2032</v>
      </c>
      <c r="C1593" s="51">
        <v>0.2</v>
      </c>
    </row>
    <row r="1594" spans="1:3" x14ac:dyDescent="0.35">
      <c r="A1594" s="46" t="s">
        <v>4410</v>
      </c>
      <c r="B1594" s="47" t="s">
        <v>2033</v>
      </c>
      <c r="C1594" s="51">
        <v>0.2</v>
      </c>
    </row>
    <row r="1595" spans="1:3" x14ac:dyDescent="0.35">
      <c r="A1595" s="42" t="s">
        <v>4411</v>
      </c>
      <c r="B1595" s="43" t="s">
        <v>4367</v>
      </c>
      <c r="C1595" s="19">
        <f>AVERAGE(C1596:C1599)</f>
        <v>0.2</v>
      </c>
    </row>
    <row r="1596" spans="1:3" x14ac:dyDescent="0.35">
      <c r="A1596" s="46" t="s">
        <v>4412</v>
      </c>
      <c r="B1596" s="47" t="s">
        <v>2034</v>
      </c>
      <c r="C1596" s="51">
        <v>0.2</v>
      </c>
    </row>
    <row r="1597" spans="1:3" x14ac:dyDescent="0.35">
      <c r="A1597" s="46" t="s">
        <v>4413</v>
      </c>
      <c r="B1597" s="47" t="s">
        <v>2035</v>
      </c>
      <c r="C1597" s="51">
        <v>0.2</v>
      </c>
    </row>
    <row r="1598" spans="1:3" x14ac:dyDescent="0.35">
      <c r="A1598" s="46" t="s">
        <v>4414</v>
      </c>
      <c r="B1598" s="47" t="s">
        <v>2036</v>
      </c>
      <c r="C1598" s="51">
        <v>0.2</v>
      </c>
    </row>
    <row r="1599" spans="1:3" x14ac:dyDescent="0.35">
      <c r="A1599" s="46" t="s">
        <v>4415</v>
      </c>
      <c r="B1599" s="47" t="s">
        <v>2037</v>
      </c>
      <c r="C1599" s="51">
        <v>0.2</v>
      </c>
    </row>
    <row r="1600" spans="1:3" x14ac:dyDescent="0.35">
      <c r="A1600" s="42" t="s">
        <v>4416</v>
      </c>
      <c r="B1600" s="43" t="s">
        <v>4375</v>
      </c>
      <c r="C1600" s="19">
        <f>C1601</f>
        <v>0.2</v>
      </c>
    </row>
    <row r="1601" spans="1:3" x14ac:dyDescent="0.35">
      <c r="A1601" s="46" t="s">
        <v>4417</v>
      </c>
      <c r="B1601" s="47" t="s">
        <v>2038</v>
      </c>
      <c r="C1601" s="51">
        <v>0.2</v>
      </c>
    </row>
    <row r="1602" spans="1:3" x14ac:dyDescent="0.35">
      <c r="A1602" s="42" t="s">
        <v>4418</v>
      </c>
      <c r="B1602" s="43" t="s">
        <v>4419</v>
      </c>
      <c r="C1602" s="19">
        <f>AVERAGE(C1603:C1607)</f>
        <v>0.2</v>
      </c>
    </row>
    <row r="1603" spans="1:3" x14ac:dyDescent="0.35">
      <c r="A1603" s="46" t="s">
        <v>4420</v>
      </c>
      <c r="B1603" s="47" t="s">
        <v>2039</v>
      </c>
      <c r="C1603" s="51">
        <v>0.2</v>
      </c>
    </row>
    <row r="1604" spans="1:3" x14ac:dyDescent="0.35">
      <c r="A1604" s="46" t="s">
        <v>4421</v>
      </c>
      <c r="B1604" s="47" t="s">
        <v>2040</v>
      </c>
      <c r="C1604" s="51">
        <v>0.2</v>
      </c>
    </row>
    <row r="1605" spans="1:3" x14ac:dyDescent="0.35">
      <c r="A1605" s="46" t="s">
        <v>4422</v>
      </c>
      <c r="B1605" s="47" t="s">
        <v>2041</v>
      </c>
      <c r="C1605" s="51">
        <v>0.2</v>
      </c>
    </row>
    <row r="1606" spans="1:3" x14ac:dyDescent="0.35">
      <c r="A1606" s="46" t="s">
        <v>4423</v>
      </c>
      <c r="B1606" s="47" t="s">
        <v>2042</v>
      </c>
      <c r="C1606" s="51">
        <v>0.2</v>
      </c>
    </row>
    <row r="1607" spans="1:3" x14ac:dyDescent="0.35">
      <c r="A1607" s="46" t="s">
        <v>4424</v>
      </c>
      <c r="B1607" s="47" t="s">
        <v>2043</v>
      </c>
      <c r="C1607" s="51">
        <v>0.2</v>
      </c>
    </row>
    <row r="1608" spans="1:3" x14ac:dyDescent="0.35">
      <c r="A1608" s="42" t="s">
        <v>4425</v>
      </c>
      <c r="B1608" s="43" t="s">
        <v>4426</v>
      </c>
      <c r="C1608" s="19">
        <f>C1609</f>
        <v>0.2</v>
      </c>
    </row>
    <row r="1609" spans="1:3" x14ac:dyDescent="0.35">
      <c r="A1609" s="46" t="s">
        <v>4427</v>
      </c>
      <c r="B1609" s="47" t="s">
        <v>2044</v>
      </c>
      <c r="C1609" s="51">
        <v>0.2</v>
      </c>
    </row>
    <row r="1610" spans="1:3" x14ac:dyDescent="0.35">
      <c r="A1610" s="42" t="s">
        <v>232</v>
      </c>
      <c r="B1610" s="43" t="s">
        <v>233</v>
      </c>
      <c r="C1610" s="53">
        <f>AVERAGE(C1613:C1618,C1620:C1625,C1627:C1628,C1630,C1633:C1637,C1639:C1641,C1644:C1645,C1647,C1650:C1652,C1654:C1659)</f>
        <v>0.2908571428571427</v>
      </c>
    </row>
    <row r="1611" spans="1:3" x14ac:dyDescent="0.35">
      <c r="A1611" s="42" t="s">
        <v>186</v>
      </c>
      <c r="B1611" s="43" t="s">
        <v>187</v>
      </c>
      <c r="C1611" s="53">
        <f>AVERAGE(C1613:C1618,C1620:C1625,C1627:C1628,C1630)</f>
        <v>0.34733333333333327</v>
      </c>
    </row>
    <row r="1612" spans="1:3" x14ac:dyDescent="0.35">
      <c r="A1612" s="42" t="s">
        <v>4428</v>
      </c>
      <c r="B1612" s="43" t="s">
        <v>4429</v>
      </c>
      <c r="C1612" s="53">
        <f>AVERAGE(C1613:C1618)</f>
        <v>0.33833333333333337</v>
      </c>
    </row>
    <row r="1613" spans="1:3" x14ac:dyDescent="0.35">
      <c r="A1613" s="46" t="s">
        <v>4430</v>
      </c>
      <c r="B1613" s="47" t="s">
        <v>2045</v>
      </c>
      <c r="C1613" s="51">
        <v>0.3</v>
      </c>
    </row>
    <row r="1614" spans="1:3" x14ac:dyDescent="0.35">
      <c r="A1614" s="46" t="s">
        <v>4431</v>
      </c>
      <c r="B1614" s="47" t="s">
        <v>2046</v>
      </c>
      <c r="C1614" s="51">
        <v>0.3</v>
      </c>
    </row>
    <row r="1615" spans="1:3" x14ac:dyDescent="0.35">
      <c r="A1615" s="46" t="s">
        <v>4432</v>
      </c>
      <c r="B1615" s="47" t="s">
        <v>4433</v>
      </c>
      <c r="C1615" s="51">
        <v>0.5</v>
      </c>
    </row>
    <row r="1616" spans="1:3" x14ac:dyDescent="0.35">
      <c r="A1616" s="46" t="s">
        <v>4434</v>
      </c>
      <c r="B1616" s="47" t="s">
        <v>2048</v>
      </c>
      <c r="C1616" s="51">
        <v>0.32</v>
      </c>
    </row>
    <row r="1617" spans="1:3" x14ac:dyDescent="0.35">
      <c r="A1617" s="46" t="s">
        <v>4435</v>
      </c>
      <c r="B1617" s="47" t="s">
        <v>2049</v>
      </c>
      <c r="C1617" s="51">
        <v>0.32</v>
      </c>
    </row>
    <row r="1618" spans="1:3" x14ac:dyDescent="0.35">
      <c r="A1618" s="46" t="s">
        <v>4436</v>
      </c>
      <c r="B1618" s="47" t="s">
        <v>2050</v>
      </c>
      <c r="C1618" s="51">
        <v>0.28999999999999998</v>
      </c>
    </row>
    <row r="1619" spans="1:3" x14ac:dyDescent="0.35">
      <c r="A1619" s="42" t="s">
        <v>4437</v>
      </c>
      <c r="B1619" s="43" t="s">
        <v>4438</v>
      </c>
      <c r="C1619" s="53">
        <f>AVERAGE(C1620:C1625)</f>
        <v>0.32666666666666672</v>
      </c>
    </row>
    <row r="1620" spans="1:3" x14ac:dyDescent="0.35">
      <c r="A1620" s="46" t="s">
        <v>4439</v>
      </c>
      <c r="B1620" s="47" t="s">
        <v>2051</v>
      </c>
      <c r="C1620" s="51">
        <v>0.3</v>
      </c>
    </row>
    <row r="1621" spans="1:3" x14ac:dyDescent="0.35">
      <c r="A1621" s="46" t="s">
        <v>4440</v>
      </c>
      <c r="B1621" s="47" t="s">
        <v>2052</v>
      </c>
      <c r="C1621" s="51">
        <v>0.4</v>
      </c>
    </row>
    <row r="1622" spans="1:3" x14ac:dyDescent="0.35">
      <c r="A1622" s="46" t="s">
        <v>4441</v>
      </c>
      <c r="B1622" s="47" t="s">
        <v>4442</v>
      </c>
      <c r="C1622" s="51">
        <v>0.36</v>
      </c>
    </row>
    <row r="1623" spans="1:3" x14ac:dyDescent="0.35">
      <c r="A1623" s="46" t="s">
        <v>4443</v>
      </c>
      <c r="B1623" s="47" t="s">
        <v>2054</v>
      </c>
      <c r="C1623" s="51">
        <v>0.3</v>
      </c>
    </row>
    <row r="1624" spans="1:3" x14ac:dyDescent="0.35">
      <c r="A1624" s="46" t="s">
        <v>4444</v>
      </c>
      <c r="B1624" s="47" t="s">
        <v>2055</v>
      </c>
      <c r="C1624" s="51">
        <v>0.3</v>
      </c>
    </row>
    <row r="1625" spans="1:3" x14ac:dyDescent="0.35">
      <c r="A1625" s="46" t="s">
        <v>4445</v>
      </c>
      <c r="B1625" s="47" t="s">
        <v>2056</v>
      </c>
      <c r="C1625" s="51">
        <v>0.3</v>
      </c>
    </row>
    <row r="1626" spans="1:3" x14ac:dyDescent="0.35">
      <c r="A1626" s="42" t="s">
        <v>4446</v>
      </c>
      <c r="B1626" s="43" t="s">
        <v>4447</v>
      </c>
      <c r="C1626" s="53">
        <f>AVERAGE(C1627:C1628)</f>
        <v>0.44500000000000001</v>
      </c>
    </row>
    <row r="1627" spans="1:3" x14ac:dyDescent="0.35">
      <c r="A1627" s="46" t="s">
        <v>4448</v>
      </c>
      <c r="B1627" s="47" t="s">
        <v>4449</v>
      </c>
      <c r="C1627" s="51">
        <v>0.62</v>
      </c>
    </row>
    <row r="1628" spans="1:3" x14ac:dyDescent="0.35">
      <c r="A1628" s="46" t="s">
        <v>4450</v>
      </c>
      <c r="B1628" s="47" t="s">
        <v>2058</v>
      </c>
      <c r="C1628" s="51">
        <v>0.27</v>
      </c>
    </row>
    <row r="1629" spans="1:3" x14ac:dyDescent="0.35">
      <c r="A1629" s="42" t="s">
        <v>4451</v>
      </c>
      <c r="B1629" s="43" t="s">
        <v>4452</v>
      </c>
      <c r="C1629" s="19">
        <f>C1630</f>
        <v>0.33</v>
      </c>
    </row>
    <row r="1630" spans="1:3" x14ac:dyDescent="0.35">
      <c r="A1630" s="46" t="s">
        <v>4453</v>
      </c>
      <c r="B1630" s="47" t="s">
        <v>2059</v>
      </c>
      <c r="C1630" s="51">
        <v>0.33</v>
      </c>
    </row>
    <row r="1631" spans="1:3" x14ac:dyDescent="0.35">
      <c r="A1631" s="42" t="s">
        <v>4454</v>
      </c>
      <c r="B1631" s="43" t="s">
        <v>4455</v>
      </c>
      <c r="C1631" s="53">
        <f>AVERAGE(C1633:C1637,C1639:C1641)</f>
        <v>0.37375000000000003</v>
      </c>
    </row>
    <row r="1632" spans="1:3" x14ac:dyDescent="0.35">
      <c r="A1632" s="42" t="s">
        <v>356</v>
      </c>
      <c r="B1632" s="43" t="s">
        <v>357</v>
      </c>
      <c r="C1632" s="19">
        <f>AVERAGE(C1633:C1637)</f>
        <v>0.25</v>
      </c>
    </row>
    <row r="1633" spans="1:3" x14ac:dyDescent="0.35">
      <c r="A1633" s="46" t="s">
        <v>4456</v>
      </c>
      <c r="B1633" s="47" t="s">
        <v>4457</v>
      </c>
      <c r="C1633" s="51">
        <v>0.25</v>
      </c>
    </row>
    <row r="1634" spans="1:3" x14ac:dyDescent="0.35">
      <c r="A1634" s="46" t="s">
        <v>4458</v>
      </c>
      <c r="B1634" s="47" t="s">
        <v>4459</v>
      </c>
      <c r="C1634" s="51">
        <v>0.25</v>
      </c>
    </row>
    <row r="1635" spans="1:3" x14ac:dyDescent="0.35">
      <c r="A1635" s="46" t="s">
        <v>4460</v>
      </c>
      <c r="B1635" s="47" t="s">
        <v>4461</v>
      </c>
      <c r="C1635" s="51">
        <v>0.25</v>
      </c>
    </row>
    <row r="1636" spans="1:3" x14ac:dyDescent="0.35">
      <c r="A1636" s="46" t="s">
        <v>4462</v>
      </c>
      <c r="B1636" s="47" t="s">
        <v>4463</v>
      </c>
      <c r="C1636" s="51">
        <v>0.25</v>
      </c>
    </row>
    <row r="1637" spans="1:3" x14ac:dyDescent="0.35">
      <c r="A1637" s="46" t="s">
        <v>4464</v>
      </c>
      <c r="B1637" s="47" t="s">
        <v>2064</v>
      </c>
      <c r="C1637" s="51">
        <v>0.25</v>
      </c>
    </row>
    <row r="1638" spans="1:3" x14ac:dyDescent="0.35">
      <c r="A1638" s="42" t="s">
        <v>158</v>
      </c>
      <c r="B1638" s="43" t="s">
        <v>159</v>
      </c>
      <c r="C1638" s="19">
        <f>AVERAGE(C1639:C1641)</f>
        <v>0.58000000000000007</v>
      </c>
    </row>
    <row r="1639" spans="1:3" x14ac:dyDescent="0.35">
      <c r="A1639" s="46" t="s">
        <v>4465</v>
      </c>
      <c r="B1639" s="47" t="s">
        <v>4466</v>
      </c>
      <c r="C1639" s="51">
        <v>0.46</v>
      </c>
    </row>
    <row r="1640" spans="1:3" x14ac:dyDescent="0.35">
      <c r="A1640" s="46" t="s">
        <v>4467</v>
      </c>
      <c r="B1640" s="47" t="s">
        <v>2066</v>
      </c>
      <c r="C1640" s="51">
        <v>0.64</v>
      </c>
    </row>
    <row r="1641" spans="1:3" x14ac:dyDescent="0.35">
      <c r="A1641" s="46" t="s">
        <v>4468</v>
      </c>
      <c r="B1641" s="47" t="s">
        <v>2067</v>
      </c>
      <c r="C1641" s="51">
        <v>0.64</v>
      </c>
    </row>
    <row r="1642" spans="1:3" x14ac:dyDescent="0.35">
      <c r="A1642" s="42" t="s">
        <v>760</v>
      </c>
      <c r="B1642" s="43" t="s">
        <v>761</v>
      </c>
      <c r="C1642" s="19">
        <f>AVERAGE(C1644:C1645,C1647)</f>
        <v>0.22</v>
      </c>
    </row>
    <row r="1643" spans="1:3" x14ac:dyDescent="0.35">
      <c r="A1643" s="42" t="s">
        <v>4469</v>
      </c>
      <c r="B1643" s="43" t="s">
        <v>4470</v>
      </c>
      <c r="C1643" s="19">
        <f>AVERAGE(C1644:C1645)</f>
        <v>0.22</v>
      </c>
    </row>
    <row r="1644" spans="1:3" x14ac:dyDescent="0.35">
      <c r="A1644" s="46" t="s">
        <v>4471</v>
      </c>
      <c r="B1644" s="47" t="s">
        <v>4472</v>
      </c>
      <c r="C1644" s="51">
        <v>0.22</v>
      </c>
    </row>
    <row r="1645" spans="1:3" x14ac:dyDescent="0.35">
      <c r="A1645" s="46" t="s">
        <v>4473</v>
      </c>
      <c r="B1645" s="47" t="s">
        <v>4474</v>
      </c>
      <c r="C1645" s="51">
        <v>0.22</v>
      </c>
    </row>
    <row r="1646" spans="1:3" x14ac:dyDescent="0.35">
      <c r="A1646" s="42" t="s">
        <v>4475</v>
      </c>
      <c r="B1646" s="43" t="s">
        <v>4476</v>
      </c>
      <c r="C1646" s="19">
        <f>C1647</f>
        <v>0.22</v>
      </c>
    </row>
    <row r="1647" spans="1:3" x14ac:dyDescent="0.35">
      <c r="A1647" s="46" t="s">
        <v>4477</v>
      </c>
      <c r="B1647" s="47" t="s">
        <v>4476</v>
      </c>
      <c r="C1647" s="51">
        <v>0.22</v>
      </c>
    </row>
    <row r="1648" spans="1:3" x14ac:dyDescent="0.35">
      <c r="A1648" s="42" t="s">
        <v>4478</v>
      </c>
      <c r="B1648" s="43" t="s">
        <v>4479</v>
      </c>
      <c r="C1648" s="53">
        <f>AVERAGE(C1650:C1652,C1654:C1659)</f>
        <v>0.1466666666666667</v>
      </c>
    </row>
    <row r="1649" spans="1:3" x14ac:dyDescent="0.35">
      <c r="A1649" s="42" t="s">
        <v>4480</v>
      </c>
      <c r="B1649" s="43" t="s">
        <v>4481</v>
      </c>
      <c r="C1649" s="19">
        <f>AVERAGE(C1650:C1652)</f>
        <v>0.20000000000000004</v>
      </c>
    </row>
    <row r="1650" spans="1:3" x14ac:dyDescent="0.35">
      <c r="A1650" s="46" t="s">
        <v>4482</v>
      </c>
      <c r="B1650" s="47" t="s">
        <v>2071</v>
      </c>
      <c r="C1650" s="51">
        <v>0.2</v>
      </c>
    </row>
    <row r="1651" spans="1:3" x14ac:dyDescent="0.35">
      <c r="A1651" s="46" t="s">
        <v>4483</v>
      </c>
      <c r="B1651" s="47" t="s">
        <v>2072</v>
      </c>
      <c r="C1651" s="51">
        <v>0.2</v>
      </c>
    </row>
    <row r="1652" spans="1:3" x14ac:dyDescent="0.35">
      <c r="A1652" s="46" t="s">
        <v>4484</v>
      </c>
      <c r="B1652" s="47" t="s">
        <v>2073</v>
      </c>
      <c r="C1652" s="51">
        <v>0.2</v>
      </c>
    </row>
    <row r="1653" spans="1:3" x14ac:dyDescent="0.35">
      <c r="A1653" s="42" t="s">
        <v>4485</v>
      </c>
      <c r="B1653" s="43" t="s">
        <v>4486</v>
      </c>
      <c r="C1653" s="19">
        <f>AVERAGE(C1654:C1659)</f>
        <v>0.12</v>
      </c>
    </row>
    <row r="1654" spans="1:3" x14ac:dyDescent="0.35">
      <c r="A1654" s="46" t="s">
        <v>4487</v>
      </c>
      <c r="B1654" s="47" t="s">
        <v>2074</v>
      </c>
      <c r="C1654" s="51">
        <v>0.12</v>
      </c>
    </row>
    <row r="1655" spans="1:3" x14ac:dyDescent="0.35">
      <c r="A1655" s="46" t="s">
        <v>4488</v>
      </c>
      <c r="B1655" s="47" t="s">
        <v>2075</v>
      </c>
      <c r="C1655" s="51">
        <v>0.12</v>
      </c>
    </row>
    <row r="1656" spans="1:3" x14ac:dyDescent="0.35">
      <c r="A1656" s="46" t="s">
        <v>4489</v>
      </c>
      <c r="B1656" s="47" t="s">
        <v>2076</v>
      </c>
      <c r="C1656" s="51">
        <v>0.12</v>
      </c>
    </row>
    <row r="1657" spans="1:3" x14ac:dyDescent="0.35">
      <c r="A1657" s="46" t="s">
        <v>4490</v>
      </c>
      <c r="B1657" s="47" t="s">
        <v>2077</v>
      </c>
      <c r="C1657" s="51">
        <v>0.12</v>
      </c>
    </row>
    <row r="1658" spans="1:3" x14ac:dyDescent="0.35">
      <c r="A1658" s="46" t="s">
        <v>4491</v>
      </c>
      <c r="B1658" s="47" t="s">
        <v>2078</v>
      </c>
      <c r="C1658" s="51">
        <v>0.12</v>
      </c>
    </row>
    <row r="1659" spans="1:3" x14ac:dyDescent="0.35">
      <c r="A1659" s="46" t="s">
        <v>764</v>
      </c>
      <c r="B1659" s="47" t="s">
        <v>765</v>
      </c>
      <c r="C1659" s="51">
        <v>0.12</v>
      </c>
    </row>
    <row r="1660" spans="1:3" x14ac:dyDescent="0.35">
      <c r="A1660" s="42" t="s">
        <v>4492</v>
      </c>
      <c r="B1660" s="43" t="s">
        <v>4493</v>
      </c>
      <c r="C1660" s="53">
        <f>AVERAGE(C1663:C1665,C1667:C1672,C1674:C1677,C1679:C1685,C1687:C1689,C1691:C1693,C1696:C1697,C1699:C1701,C1703:C1705,C1708:C1710,C1712:C1716,C1718:C1722,C1724:C1729,C1731:C1732,C1735,C1737,C1739:C1741,C1744:C1745,C1747:C1748,C1750:C1751,C1754:C1757,C1759,C1761,C1763:C1764,C1766:C1768,C1771:C1774,C1776:C1781,C1783:C1784,C1786:C1788,C1790:C1792,C1795:C1798,C1800:C1803,C1806,C1808)</f>
        <v>0.35142857142857109</v>
      </c>
    </row>
    <row r="1661" spans="1:3" x14ac:dyDescent="0.35">
      <c r="A1661" s="42" t="s">
        <v>4494</v>
      </c>
      <c r="B1661" s="43" t="s">
        <v>4495</v>
      </c>
      <c r="C1661" s="53">
        <f>AVERAGE(C1663:C1665,C1667:C1672,C1674:C1677,C1679:C1685,C1687:C1689,C1691:C1693)</f>
        <v>0.40653846153846163</v>
      </c>
    </row>
    <row r="1662" spans="1:3" x14ac:dyDescent="0.35">
      <c r="A1662" s="42" t="s">
        <v>4496</v>
      </c>
      <c r="B1662" s="43" t="s">
        <v>4497</v>
      </c>
      <c r="C1662" s="19">
        <f>AVERAGE(C1663:C1665)</f>
        <v>0.45999999999999996</v>
      </c>
    </row>
    <row r="1663" spans="1:3" x14ac:dyDescent="0.35">
      <c r="A1663" s="46" t="s">
        <v>4498</v>
      </c>
      <c r="B1663" s="47" t="s">
        <v>2080</v>
      </c>
      <c r="C1663" s="51">
        <v>0.4</v>
      </c>
    </row>
    <row r="1664" spans="1:3" x14ac:dyDescent="0.35">
      <c r="A1664" s="46" t="s">
        <v>4499</v>
      </c>
      <c r="B1664" s="47" t="s">
        <v>4500</v>
      </c>
      <c r="C1664" s="51">
        <v>0.49</v>
      </c>
    </row>
    <row r="1665" spans="1:3" x14ac:dyDescent="0.35">
      <c r="A1665" s="46" t="s">
        <v>4501</v>
      </c>
      <c r="B1665" s="47" t="s">
        <v>2082</v>
      </c>
      <c r="C1665" s="51">
        <v>0.49</v>
      </c>
    </row>
    <row r="1666" spans="1:3" x14ac:dyDescent="0.35">
      <c r="A1666" s="42" t="s">
        <v>4502</v>
      </c>
      <c r="B1666" s="43" t="s">
        <v>4503</v>
      </c>
      <c r="C1666" s="53">
        <f>AVERAGE(C1667:C1672)</f>
        <v>0.39166666666666666</v>
      </c>
    </row>
    <row r="1667" spans="1:3" x14ac:dyDescent="0.35">
      <c r="A1667" s="46" t="s">
        <v>4504</v>
      </c>
      <c r="B1667" s="47" t="s">
        <v>2083</v>
      </c>
      <c r="C1667" s="51">
        <v>0.51</v>
      </c>
    </row>
    <row r="1668" spans="1:3" x14ac:dyDescent="0.35">
      <c r="A1668" s="46" t="s">
        <v>4505</v>
      </c>
      <c r="B1668" s="47" t="s">
        <v>4506</v>
      </c>
      <c r="C1668" s="51">
        <v>0.4</v>
      </c>
    </row>
    <row r="1669" spans="1:3" x14ac:dyDescent="0.35">
      <c r="A1669" s="46" t="s">
        <v>4507</v>
      </c>
      <c r="B1669" s="47" t="s">
        <v>2085</v>
      </c>
      <c r="C1669" s="51">
        <v>0.37</v>
      </c>
    </row>
    <row r="1670" spans="1:3" x14ac:dyDescent="0.35">
      <c r="A1670" s="46" t="s">
        <v>4508</v>
      </c>
      <c r="B1670" s="47" t="s">
        <v>2086</v>
      </c>
      <c r="C1670" s="51">
        <v>0.44</v>
      </c>
    </row>
    <row r="1671" spans="1:3" x14ac:dyDescent="0.35">
      <c r="A1671" s="46" t="s">
        <v>4509</v>
      </c>
      <c r="B1671" s="47" t="s">
        <v>2087</v>
      </c>
      <c r="C1671" s="51">
        <v>0.23</v>
      </c>
    </row>
    <row r="1672" spans="1:3" x14ac:dyDescent="0.35">
      <c r="A1672" s="46" t="s">
        <v>4510</v>
      </c>
      <c r="B1672" s="47" t="s">
        <v>2088</v>
      </c>
      <c r="C1672" s="51">
        <v>0.4</v>
      </c>
    </row>
    <row r="1673" spans="1:3" x14ac:dyDescent="0.35">
      <c r="A1673" s="42" t="s">
        <v>4511</v>
      </c>
      <c r="B1673" s="43" t="s">
        <v>4512</v>
      </c>
      <c r="C1673" s="53">
        <f>AVERAGE(C1674:C1677)</f>
        <v>0.45500000000000002</v>
      </c>
    </row>
    <row r="1674" spans="1:3" x14ac:dyDescent="0.35">
      <c r="A1674" s="46" t="s">
        <v>4513</v>
      </c>
      <c r="B1674" s="47" t="s">
        <v>2089</v>
      </c>
      <c r="C1674" s="51">
        <v>0.63</v>
      </c>
    </row>
    <row r="1675" spans="1:3" x14ac:dyDescent="0.35">
      <c r="A1675" s="46" t="s">
        <v>4514</v>
      </c>
      <c r="B1675" s="47" t="s">
        <v>2090</v>
      </c>
      <c r="C1675" s="51">
        <v>0.44</v>
      </c>
    </row>
    <row r="1676" spans="1:3" x14ac:dyDescent="0.35">
      <c r="A1676" s="46" t="s">
        <v>4515</v>
      </c>
      <c r="B1676" s="47" t="s">
        <v>2091</v>
      </c>
      <c r="C1676" s="51">
        <v>0.44</v>
      </c>
    </row>
    <row r="1677" spans="1:3" x14ac:dyDescent="0.35">
      <c r="A1677" s="46" t="s">
        <v>4516</v>
      </c>
      <c r="B1677" s="47" t="s">
        <v>2092</v>
      </c>
      <c r="C1677" s="51">
        <v>0.31</v>
      </c>
    </row>
    <row r="1678" spans="1:3" x14ac:dyDescent="0.35">
      <c r="A1678" s="42" t="s">
        <v>4517</v>
      </c>
      <c r="B1678" s="43" t="s">
        <v>4518</v>
      </c>
      <c r="C1678" s="53">
        <f>AVERAGE(C1679:C1685)</f>
        <v>0.28285714285714286</v>
      </c>
    </row>
    <row r="1679" spans="1:3" x14ac:dyDescent="0.35">
      <c r="A1679" s="46" t="s">
        <v>4519</v>
      </c>
      <c r="B1679" s="47" t="s">
        <v>2093</v>
      </c>
      <c r="C1679" s="51">
        <v>0.3</v>
      </c>
    </row>
    <row r="1680" spans="1:3" x14ac:dyDescent="0.35">
      <c r="A1680" s="46" t="s">
        <v>4520</v>
      </c>
      <c r="B1680" s="47" t="s">
        <v>2094</v>
      </c>
      <c r="C1680" s="51">
        <v>0.3</v>
      </c>
    </row>
    <row r="1681" spans="1:3" x14ac:dyDescent="0.35">
      <c r="A1681" s="46" t="s">
        <v>4521</v>
      </c>
      <c r="B1681" s="47" t="s">
        <v>2095</v>
      </c>
      <c r="C1681" s="51">
        <v>0.3</v>
      </c>
    </row>
    <row r="1682" spans="1:3" x14ac:dyDescent="0.35">
      <c r="A1682" s="46" t="s">
        <v>4522</v>
      </c>
      <c r="B1682" s="47" t="s">
        <v>2096</v>
      </c>
      <c r="C1682" s="51">
        <v>0.3</v>
      </c>
    </row>
    <row r="1683" spans="1:3" x14ac:dyDescent="0.35">
      <c r="A1683" s="46" t="s">
        <v>4523</v>
      </c>
      <c r="B1683" s="47" t="s">
        <v>4524</v>
      </c>
      <c r="C1683" s="51">
        <v>0.3</v>
      </c>
    </row>
    <row r="1684" spans="1:3" x14ac:dyDescent="0.35">
      <c r="A1684" s="46" t="s">
        <v>4525</v>
      </c>
      <c r="B1684" s="47" t="s">
        <v>2098</v>
      </c>
      <c r="C1684" s="51">
        <v>0.3</v>
      </c>
    </row>
    <row r="1685" spans="1:3" x14ac:dyDescent="0.35">
      <c r="A1685" s="46" t="s">
        <v>4526</v>
      </c>
      <c r="B1685" s="47" t="s">
        <v>4527</v>
      </c>
      <c r="C1685" s="51">
        <v>0.18</v>
      </c>
    </row>
    <row r="1686" spans="1:3" x14ac:dyDescent="0.35">
      <c r="A1686" s="42" t="s">
        <v>4528</v>
      </c>
      <c r="B1686" s="43" t="s">
        <v>4529</v>
      </c>
      <c r="C1686" s="53">
        <f>AVERAGE(C1687:C1689)</f>
        <v>0.56666666666666665</v>
      </c>
    </row>
    <row r="1687" spans="1:3" x14ac:dyDescent="0.35">
      <c r="A1687" s="46" t="s">
        <v>4530</v>
      </c>
      <c r="B1687" s="47" t="s">
        <v>2100</v>
      </c>
      <c r="C1687" s="51">
        <v>0.73</v>
      </c>
    </row>
    <row r="1688" spans="1:3" x14ac:dyDescent="0.35">
      <c r="A1688" s="46" t="s">
        <v>4531</v>
      </c>
      <c r="B1688" s="47" t="s">
        <v>2101</v>
      </c>
      <c r="C1688" s="51">
        <v>0.67</v>
      </c>
    </row>
    <row r="1689" spans="1:3" x14ac:dyDescent="0.35">
      <c r="A1689" s="46" t="s">
        <v>4532</v>
      </c>
      <c r="B1689" s="47" t="s">
        <v>2102</v>
      </c>
      <c r="C1689" s="51">
        <v>0.3</v>
      </c>
    </row>
    <row r="1690" spans="1:3" x14ac:dyDescent="0.35">
      <c r="A1690" s="42" t="s">
        <v>4533</v>
      </c>
      <c r="B1690" s="43" t="s">
        <v>4534</v>
      </c>
      <c r="C1690" s="53">
        <f>AVERAGE(C1691:C1693)</f>
        <v>0.4466666666666666</v>
      </c>
    </row>
    <row r="1691" spans="1:3" x14ac:dyDescent="0.35">
      <c r="A1691" s="46" t="s">
        <v>4535</v>
      </c>
      <c r="B1691" s="47" t="s">
        <v>2103</v>
      </c>
      <c r="C1691" s="51">
        <v>0.41</v>
      </c>
    </row>
    <row r="1692" spans="1:3" x14ac:dyDescent="0.35">
      <c r="A1692" s="46" t="s">
        <v>4536</v>
      </c>
      <c r="B1692" s="47" t="s">
        <v>2104</v>
      </c>
      <c r="C1692" s="51">
        <v>0.72</v>
      </c>
    </row>
    <row r="1693" spans="1:3" x14ac:dyDescent="0.35">
      <c r="A1693" s="46" t="s">
        <v>4537</v>
      </c>
      <c r="B1693" s="47" t="s">
        <v>4538</v>
      </c>
      <c r="C1693" s="51">
        <v>0.21</v>
      </c>
    </row>
    <row r="1694" spans="1:3" x14ac:dyDescent="0.35">
      <c r="A1694" s="42" t="s">
        <v>4539</v>
      </c>
      <c r="B1694" s="43" t="s">
        <v>4540</v>
      </c>
      <c r="C1694" s="19">
        <f>AVERAGE(C1696:C1697,C1699:C1701,C1703:C1705)</f>
        <v>0.38</v>
      </c>
    </row>
    <row r="1695" spans="1:3" x14ac:dyDescent="0.35">
      <c r="A1695" s="42" t="s">
        <v>4541</v>
      </c>
      <c r="B1695" s="43" t="s">
        <v>4542</v>
      </c>
      <c r="C1695" s="19">
        <f>AVERAGE(C1696:C1697)</f>
        <v>0.53</v>
      </c>
    </row>
    <row r="1696" spans="1:3" x14ac:dyDescent="0.35">
      <c r="A1696" s="46" t="s">
        <v>4543</v>
      </c>
      <c r="B1696" s="47" t="s">
        <v>2106</v>
      </c>
      <c r="C1696" s="51">
        <v>0.53</v>
      </c>
    </row>
    <row r="1697" spans="1:3" x14ac:dyDescent="0.35">
      <c r="A1697" s="46" t="s">
        <v>4544</v>
      </c>
      <c r="B1697" s="47" t="s">
        <v>2107</v>
      </c>
      <c r="C1697" s="51">
        <v>0.53</v>
      </c>
    </row>
    <row r="1698" spans="1:3" x14ac:dyDescent="0.35">
      <c r="A1698" s="42" t="s">
        <v>4545</v>
      </c>
      <c r="B1698" s="43" t="s">
        <v>4546</v>
      </c>
      <c r="C1698" s="19">
        <f>AVERAGE(C1699:C1701)</f>
        <v>0.43</v>
      </c>
    </row>
    <row r="1699" spans="1:3" x14ac:dyDescent="0.35">
      <c r="A1699" s="46" t="s">
        <v>4547</v>
      </c>
      <c r="B1699" s="47" t="s">
        <v>2108</v>
      </c>
      <c r="C1699" s="51">
        <v>0.51</v>
      </c>
    </row>
    <row r="1700" spans="1:3" x14ac:dyDescent="0.35">
      <c r="A1700" s="46" t="s">
        <v>4548</v>
      </c>
      <c r="B1700" s="47" t="s">
        <v>2109</v>
      </c>
      <c r="C1700" s="51">
        <v>0.51</v>
      </c>
    </row>
    <row r="1701" spans="1:3" x14ac:dyDescent="0.35">
      <c r="A1701" s="46" t="s">
        <v>4549</v>
      </c>
      <c r="B1701" s="47" t="s">
        <v>2110</v>
      </c>
      <c r="C1701" s="51">
        <v>0.27</v>
      </c>
    </row>
    <row r="1702" spans="1:3" x14ac:dyDescent="0.35">
      <c r="A1702" s="42" t="s">
        <v>4550</v>
      </c>
      <c r="B1702" s="43" t="s">
        <v>4551</v>
      </c>
      <c r="C1702" s="19">
        <f>AVERAGE(C1703:C1705)</f>
        <v>0.22999999999999998</v>
      </c>
    </row>
    <row r="1703" spans="1:3" x14ac:dyDescent="0.35">
      <c r="A1703" s="46" t="s">
        <v>4552</v>
      </c>
      <c r="B1703" s="47" t="s">
        <v>2111</v>
      </c>
      <c r="C1703" s="51">
        <v>0.24</v>
      </c>
    </row>
    <row r="1704" spans="1:3" x14ac:dyDescent="0.35">
      <c r="A1704" s="46" t="s">
        <v>4553</v>
      </c>
      <c r="B1704" s="47" t="s">
        <v>2112</v>
      </c>
      <c r="C1704" s="51">
        <v>0.24</v>
      </c>
    </row>
    <row r="1705" spans="1:3" x14ac:dyDescent="0.35">
      <c r="A1705" s="46" t="s">
        <v>4554</v>
      </c>
      <c r="B1705" s="47" t="s">
        <v>2113</v>
      </c>
      <c r="C1705" s="51">
        <v>0.21</v>
      </c>
    </row>
    <row r="1706" spans="1:3" x14ac:dyDescent="0.35">
      <c r="A1706" s="42" t="s">
        <v>4555</v>
      </c>
      <c r="B1706" s="43" t="s">
        <v>4556</v>
      </c>
      <c r="C1706" s="53">
        <f>AVERAGE(C1708:C1710,C1712:C1716,C1718:C1722,C1724:C1729,C1731:C1732)</f>
        <v>0.33476190476190476</v>
      </c>
    </row>
    <row r="1707" spans="1:3" x14ac:dyDescent="0.35">
      <c r="A1707" s="42" t="s">
        <v>4557</v>
      </c>
      <c r="B1707" s="43" t="s">
        <v>4558</v>
      </c>
      <c r="C1707" s="19">
        <f>AVERAGE(C1708:C1710)</f>
        <v>0.24</v>
      </c>
    </row>
    <row r="1708" spans="1:3" x14ac:dyDescent="0.35">
      <c r="A1708" s="46" t="s">
        <v>4559</v>
      </c>
      <c r="B1708" s="47" t="s">
        <v>4560</v>
      </c>
      <c r="C1708" s="51">
        <v>0.24</v>
      </c>
    </row>
    <row r="1709" spans="1:3" x14ac:dyDescent="0.35">
      <c r="A1709" s="46" t="s">
        <v>4561</v>
      </c>
      <c r="B1709" s="47" t="s">
        <v>4562</v>
      </c>
      <c r="C1709" s="51">
        <v>0.24</v>
      </c>
    </row>
    <row r="1710" spans="1:3" x14ac:dyDescent="0.35">
      <c r="A1710" s="46" t="s">
        <v>4563</v>
      </c>
      <c r="B1710" s="47" t="s">
        <v>4564</v>
      </c>
      <c r="C1710" s="51">
        <v>0.24</v>
      </c>
    </row>
    <row r="1711" spans="1:3" x14ac:dyDescent="0.35">
      <c r="A1711" s="42" t="s">
        <v>4565</v>
      </c>
      <c r="B1711" s="43" t="s">
        <v>4566</v>
      </c>
      <c r="C1711" s="19">
        <f>AVERAGE(C1712:C1716)</f>
        <v>0.24</v>
      </c>
    </row>
    <row r="1712" spans="1:3" x14ac:dyDescent="0.35">
      <c r="A1712" s="46" t="s">
        <v>4567</v>
      </c>
      <c r="B1712" s="47" t="s">
        <v>2117</v>
      </c>
      <c r="C1712" s="51">
        <v>0.24</v>
      </c>
    </row>
    <row r="1713" spans="1:3" x14ac:dyDescent="0.35">
      <c r="A1713" s="46" t="s">
        <v>4568</v>
      </c>
      <c r="B1713" s="47" t="s">
        <v>2118</v>
      </c>
      <c r="C1713" s="51">
        <v>0.24</v>
      </c>
    </row>
    <row r="1714" spans="1:3" x14ac:dyDescent="0.35">
      <c r="A1714" s="46" t="s">
        <v>4569</v>
      </c>
      <c r="B1714" s="47" t="s">
        <v>4570</v>
      </c>
      <c r="C1714" s="51">
        <v>0.24</v>
      </c>
    </row>
    <row r="1715" spans="1:3" x14ac:dyDescent="0.35">
      <c r="A1715" s="46" t="s">
        <v>4571</v>
      </c>
      <c r="B1715" s="47" t="s">
        <v>4572</v>
      </c>
      <c r="C1715" s="51">
        <v>0.24</v>
      </c>
    </row>
    <row r="1716" spans="1:3" x14ac:dyDescent="0.35">
      <c r="A1716" s="46" t="s">
        <v>4573</v>
      </c>
      <c r="B1716" s="47" t="s">
        <v>2121</v>
      </c>
      <c r="C1716" s="51">
        <v>0.24</v>
      </c>
    </row>
    <row r="1717" spans="1:3" x14ac:dyDescent="0.35">
      <c r="A1717" s="42" t="s">
        <v>4574</v>
      </c>
      <c r="B1717" s="43" t="s">
        <v>4575</v>
      </c>
      <c r="C1717" s="19">
        <f>AVERAGE(C1718:C1722)</f>
        <v>0.26</v>
      </c>
    </row>
    <row r="1718" spans="1:3" x14ac:dyDescent="0.35">
      <c r="A1718" s="46" t="s">
        <v>4576</v>
      </c>
      <c r="B1718" s="47" t="s">
        <v>2122</v>
      </c>
      <c r="C1718" s="51">
        <v>0.24</v>
      </c>
    </row>
    <row r="1719" spans="1:3" x14ac:dyDescent="0.35">
      <c r="A1719" s="46" t="s">
        <v>4577</v>
      </c>
      <c r="B1719" s="47" t="s">
        <v>2123</v>
      </c>
      <c r="C1719" s="51">
        <v>0.24</v>
      </c>
    </row>
    <row r="1720" spans="1:3" x14ac:dyDescent="0.35">
      <c r="A1720" s="46" t="s">
        <v>4578</v>
      </c>
      <c r="B1720" s="47" t="s">
        <v>2124</v>
      </c>
      <c r="C1720" s="51">
        <v>0.24</v>
      </c>
    </row>
    <row r="1721" spans="1:3" x14ac:dyDescent="0.35">
      <c r="A1721" s="46" t="s">
        <v>4579</v>
      </c>
      <c r="B1721" s="47" t="s">
        <v>2125</v>
      </c>
      <c r="C1721" s="51">
        <v>0.34</v>
      </c>
    </row>
    <row r="1722" spans="1:3" x14ac:dyDescent="0.35">
      <c r="A1722" s="46" t="s">
        <v>4580</v>
      </c>
      <c r="B1722" s="47" t="s">
        <v>2126</v>
      </c>
      <c r="C1722" s="51">
        <v>0.24</v>
      </c>
    </row>
    <row r="1723" spans="1:3" x14ac:dyDescent="0.35">
      <c r="A1723" s="42" t="s">
        <v>4581</v>
      </c>
      <c r="B1723" s="43" t="s">
        <v>4582</v>
      </c>
      <c r="C1723" s="53">
        <f>AVERAGE(C1724:C1729)</f>
        <v>0.56166666666666665</v>
      </c>
    </row>
    <row r="1724" spans="1:3" x14ac:dyDescent="0.35">
      <c r="A1724" s="46" t="s">
        <v>4583</v>
      </c>
      <c r="B1724" s="47" t="s">
        <v>2127</v>
      </c>
      <c r="C1724" s="51">
        <v>1.4</v>
      </c>
    </row>
    <row r="1725" spans="1:3" x14ac:dyDescent="0.35">
      <c r="A1725" s="46" t="s">
        <v>4584</v>
      </c>
      <c r="B1725" s="47" t="s">
        <v>2128</v>
      </c>
      <c r="C1725" s="51">
        <v>0.49</v>
      </c>
    </row>
    <row r="1726" spans="1:3" x14ac:dyDescent="0.35">
      <c r="A1726" s="46" t="s">
        <v>4585</v>
      </c>
      <c r="B1726" s="47" t="s">
        <v>2129</v>
      </c>
      <c r="C1726" s="51">
        <v>0.49</v>
      </c>
    </row>
    <row r="1727" spans="1:3" x14ac:dyDescent="0.35">
      <c r="A1727" s="46" t="s">
        <v>4586</v>
      </c>
      <c r="B1727" s="47" t="s">
        <v>2130</v>
      </c>
      <c r="C1727" s="51">
        <v>0.27</v>
      </c>
    </row>
    <row r="1728" spans="1:3" x14ac:dyDescent="0.35">
      <c r="A1728" s="46" t="s">
        <v>4587</v>
      </c>
      <c r="B1728" s="47" t="s">
        <v>2131</v>
      </c>
      <c r="C1728" s="51">
        <v>0.28999999999999998</v>
      </c>
    </row>
    <row r="1729" spans="1:3" x14ac:dyDescent="0.35">
      <c r="A1729" s="46" t="s">
        <v>4588</v>
      </c>
      <c r="B1729" s="47" t="s">
        <v>2132</v>
      </c>
      <c r="C1729" s="51">
        <v>0.43</v>
      </c>
    </row>
    <row r="1730" spans="1:3" x14ac:dyDescent="0.35">
      <c r="A1730" s="42" t="s">
        <v>4589</v>
      </c>
      <c r="B1730" s="43" t="s">
        <v>4590</v>
      </c>
      <c r="C1730" s="19">
        <f>AVERAGE(C1731:C1732)</f>
        <v>0.22</v>
      </c>
    </row>
    <row r="1731" spans="1:3" x14ac:dyDescent="0.35">
      <c r="A1731" s="46" t="s">
        <v>4591</v>
      </c>
      <c r="B1731" s="47" t="s">
        <v>4592</v>
      </c>
      <c r="C1731" s="51">
        <v>0.22</v>
      </c>
    </row>
    <row r="1732" spans="1:3" x14ac:dyDescent="0.35">
      <c r="A1732" s="46" t="s">
        <v>4593</v>
      </c>
      <c r="B1732" s="47" t="s">
        <v>4594</v>
      </c>
      <c r="C1732" s="51">
        <v>0.22</v>
      </c>
    </row>
    <row r="1733" spans="1:3" x14ac:dyDescent="0.35">
      <c r="A1733" s="42" t="s">
        <v>4595</v>
      </c>
      <c r="B1733" s="43" t="s">
        <v>4596</v>
      </c>
      <c r="C1733" s="19">
        <f>AVERAGE(C1735,C1737,C1739:C1741)</f>
        <v>0.51</v>
      </c>
    </row>
    <row r="1734" spans="1:3" x14ac:dyDescent="0.35">
      <c r="A1734" s="42" t="s">
        <v>4597</v>
      </c>
      <c r="B1734" s="43" t="s">
        <v>2135</v>
      </c>
      <c r="C1734" s="19">
        <f>AVERAGE(C1735)</f>
        <v>0.56999999999999995</v>
      </c>
    </row>
    <row r="1735" spans="1:3" x14ac:dyDescent="0.35">
      <c r="A1735" s="46" t="s">
        <v>4598</v>
      </c>
      <c r="B1735" s="47" t="s">
        <v>2135</v>
      </c>
      <c r="C1735" s="51">
        <v>0.56999999999999995</v>
      </c>
    </row>
    <row r="1736" spans="1:3" x14ac:dyDescent="0.35">
      <c r="A1736" s="42" t="s">
        <v>4599</v>
      </c>
      <c r="B1736" s="43" t="s">
        <v>4600</v>
      </c>
      <c r="C1736" s="19">
        <f>AVERAGE(C1737)</f>
        <v>0.57999999999999996</v>
      </c>
    </row>
    <row r="1737" spans="1:3" x14ac:dyDescent="0.35">
      <c r="A1737" s="46" t="s">
        <v>4601</v>
      </c>
      <c r="B1737" s="47" t="s">
        <v>2136</v>
      </c>
      <c r="C1737" s="51">
        <v>0.57999999999999996</v>
      </c>
    </row>
    <row r="1738" spans="1:3" x14ac:dyDescent="0.35">
      <c r="A1738" s="42" t="s">
        <v>4602</v>
      </c>
      <c r="B1738" s="43" t="s">
        <v>4603</v>
      </c>
      <c r="C1738" s="53">
        <f>AVERAGE(C1739:C1741)</f>
        <v>0.46666666666666673</v>
      </c>
    </row>
    <row r="1739" spans="1:3" x14ac:dyDescent="0.35">
      <c r="A1739" s="46" t="s">
        <v>4604</v>
      </c>
      <c r="B1739" s="47" t="s">
        <v>2137</v>
      </c>
      <c r="C1739" s="51">
        <v>0.56000000000000005</v>
      </c>
    </row>
    <row r="1740" spans="1:3" x14ac:dyDescent="0.35">
      <c r="A1740" s="46" t="s">
        <v>4605</v>
      </c>
      <c r="B1740" s="47" t="s">
        <v>2138</v>
      </c>
      <c r="C1740" s="51">
        <v>0.57999999999999996</v>
      </c>
    </row>
    <row r="1741" spans="1:3" x14ac:dyDescent="0.35">
      <c r="A1741" s="46" t="s">
        <v>4606</v>
      </c>
      <c r="B1741" s="47" t="s">
        <v>2139</v>
      </c>
      <c r="C1741" s="51">
        <v>0.26</v>
      </c>
    </row>
    <row r="1742" spans="1:3" x14ac:dyDescent="0.35">
      <c r="A1742" s="42" t="s">
        <v>4607</v>
      </c>
      <c r="B1742" s="43" t="s">
        <v>4608</v>
      </c>
      <c r="C1742" s="53">
        <f>AVERAGE(C1744:C1745,C1747:C1748,C1750:C1751)</f>
        <v>0.39333333333333337</v>
      </c>
    </row>
    <row r="1743" spans="1:3" x14ac:dyDescent="0.35">
      <c r="A1743" s="42" t="s">
        <v>4609</v>
      </c>
      <c r="B1743" s="43" t="s">
        <v>4610</v>
      </c>
      <c r="C1743" s="19">
        <f>AVERAGE(C1744:C1745)</f>
        <v>0.49</v>
      </c>
    </row>
    <row r="1744" spans="1:3" x14ac:dyDescent="0.35">
      <c r="A1744" s="46" t="s">
        <v>4611</v>
      </c>
      <c r="B1744" s="47" t="s">
        <v>2140</v>
      </c>
      <c r="C1744" s="51">
        <v>0.49</v>
      </c>
    </row>
    <row r="1745" spans="1:3" x14ac:dyDescent="0.35">
      <c r="A1745" s="46" t="s">
        <v>4612</v>
      </c>
      <c r="B1745" s="47" t="s">
        <v>2141</v>
      </c>
      <c r="C1745" s="51">
        <v>0.49</v>
      </c>
    </row>
    <row r="1746" spans="1:3" x14ac:dyDescent="0.35">
      <c r="A1746" s="42" t="s">
        <v>4613</v>
      </c>
      <c r="B1746" s="43" t="s">
        <v>4614</v>
      </c>
      <c r="C1746" s="19">
        <f>AVERAGE(C1747:C1748)</f>
        <v>0.45</v>
      </c>
    </row>
    <row r="1747" spans="1:3" x14ac:dyDescent="0.35">
      <c r="A1747" s="46" t="s">
        <v>4615</v>
      </c>
      <c r="B1747" s="47" t="s">
        <v>2142</v>
      </c>
      <c r="C1747" s="51">
        <v>0.45</v>
      </c>
    </row>
    <row r="1748" spans="1:3" x14ac:dyDescent="0.35">
      <c r="A1748" s="46" t="s">
        <v>4616</v>
      </c>
      <c r="B1748" s="47" t="s">
        <v>2143</v>
      </c>
      <c r="C1748" s="51">
        <v>0.45</v>
      </c>
    </row>
    <row r="1749" spans="1:3" x14ac:dyDescent="0.35">
      <c r="A1749" s="42" t="s">
        <v>4617</v>
      </c>
      <c r="B1749" s="43" t="s">
        <v>4618</v>
      </c>
      <c r="C1749" s="19">
        <f>AVERAGE(C1750:C1751)</f>
        <v>0.24</v>
      </c>
    </row>
    <row r="1750" spans="1:3" x14ac:dyDescent="0.35">
      <c r="A1750" s="46" t="s">
        <v>4619</v>
      </c>
      <c r="B1750" s="47" t="s">
        <v>2144</v>
      </c>
      <c r="C1750" s="51">
        <v>0.24</v>
      </c>
    </row>
    <row r="1751" spans="1:3" x14ac:dyDescent="0.35">
      <c r="A1751" s="46" t="s">
        <v>4620</v>
      </c>
      <c r="B1751" s="47" t="s">
        <v>2145</v>
      </c>
      <c r="C1751" s="51">
        <v>0.24</v>
      </c>
    </row>
    <row r="1752" spans="1:3" x14ac:dyDescent="0.35">
      <c r="A1752" s="42" t="s">
        <v>4621</v>
      </c>
      <c r="B1752" s="43" t="s">
        <v>4622</v>
      </c>
      <c r="C1752" s="53">
        <f>AVERAGE(C1754:C1757,C1759,C1761,C1763:C1764,C1766:C1768)</f>
        <v>0.32818181818181819</v>
      </c>
    </row>
    <row r="1753" spans="1:3" x14ac:dyDescent="0.35">
      <c r="A1753" s="42" t="s">
        <v>4623</v>
      </c>
      <c r="B1753" s="43" t="s">
        <v>4624</v>
      </c>
      <c r="C1753" s="53">
        <f>AVERAGE(C1754:C1757)</f>
        <v>0.38250000000000006</v>
      </c>
    </row>
    <row r="1754" spans="1:3" x14ac:dyDescent="0.35">
      <c r="A1754" s="46" t="s">
        <v>4625</v>
      </c>
      <c r="B1754" s="47" t="s">
        <v>2146</v>
      </c>
      <c r="C1754" s="51">
        <v>0.37</v>
      </c>
    </row>
    <row r="1755" spans="1:3" x14ac:dyDescent="0.35">
      <c r="A1755" s="46" t="s">
        <v>4626</v>
      </c>
      <c r="B1755" s="47" t="s">
        <v>2147</v>
      </c>
      <c r="C1755" s="51">
        <v>0.42</v>
      </c>
    </row>
    <row r="1756" spans="1:3" x14ac:dyDescent="0.35">
      <c r="A1756" s="46" t="s">
        <v>4627</v>
      </c>
      <c r="B1756" s="47" t="s">
        <v>2148</v>
      </c>
      <c r="C1756" s="51">
        <v>0.37</v>
      </c>
    </row>
    <row r="1757" spans="1:3" x14ac:dyDescent="0.35">
      <c r="A1757" s="46" t="s">
        <v>4628</v>
      </c>
      <c r="B1757" s="47" t="s">
        <v>2149</v>
      </c>
      <c r="C1757" s="51">
        <v>0.37</v>
      </c>
    </row>
    <row r="1758" spans="1:3" x14ac:dyDescent="0.35">
      <c r="A1758" s="42" t="s">
        <v>4629</v>
      </c>
      <c r="B1758" s="43" t="s">
        <v>4630</v>
      </c>
      <c r="C1758" s="19">
        <f>C1759</f>
        <v>0.4</v>
      </c>
    </row>
    <row r="1759" spans="1:3" x14ac:dyDescent="0.35">
      <c r="A1759" s="46" t="s">
        <v>4631</v>
      </c>
      <c r="B1759" s="47" t="s">
        <v>2150</v>
      </c>
      <c r="C1759" s="51">
        <v>0.4</v>
      </c>
    </row>
    <row r="1760" spans="1:3" x14ac:dyDescent="0.35">
      <c r="A1760" s="42" t="s">
        <v>4632</v>
      </c>
      <c r="B1760" s="43" t="s">
        <v>4633</v>
      </c>
      <c r="C1760" s="19">
        <f>AVERAGE(C1761)</f>
        <v>0.23</v>
      </c>
    </row>
    <row r="1761" spans="1:3" x14ac:dyDescent="0.35">
      <c r="A1761" s="46" t="s">
        <v>4634</v>
      </c>
      <c r="B1761" s="47" t="s">
        <v>2151</v>
      </c>
      <c r="C1761" s="51">
        <v>0.23</v>
      </c>
    </row>
    <row r="1762" spans="1:3" x14ac:dyDescent="0.35">
      <c r="A1762" s="42" t="s">
        <v>4635</v>
      </c>
      <c r="B1762" s="43" t="s">
        <v>4636</v>
      </c>
      <c r="C1762" s="53">
        <f>AVERAGE(C1763:C1764)</f>
        <v>0.36499999999999999</v>
      </c>
    </row>
    <row r="1763" spans="1:3" x14ac:dyDescent="0.35">
      <c r="A1763" s="46" t="s">
        <v>4637</v>
      </c>
      <c r="B1763" s="47" t="s">
        <v>2152</v>
      </c>
      <c r="C1763" s="51">
        <v>0.4</v>
      </c>
    </row>
    <row r="1764" spans="1:3" x14ac:dyDescent="0.35">
      <c r="A1764" s="46" t="s">
        <v>4638</v>
      </c>
      <c r="B1764" s="47" t="s">
        <v>2154</v>
      </c>
      <c r="C1764" s="51">
        <v>0.33</v>
      </c>
    </row>
    <row r="1765" spans="1:3" x14ac:dyDescent="0.35">
      <c r="A1765" s="42" t="s">
        <v>4639</v>
      </c>
      <c r="B1765" s="43" t="s">
        <v>4640</v>
      </c>
      <c r="C1765" s="19">
        <f>AVERAGE(C1766:C1768)</f>
        <v>0.24</v>
      </c>
    </row>
    <row r="1766" spans="1:3" x14ac:dyDescent="0.35">
      <c r="A1766" s="46" t="s">
        <v>4641</v>
      </c>
      <c r="B1766" s="47" t="s">
        <v>4642</v>
      </c>
      <c r="C1766" s="51">
        <v>0.24</v>
      </c>
    </row>
    <row r="1767" spans="1:3" x14ac:dyDescent="0.35">
      <c r="A1767" s="46" t="s">
        <v>4643</v>
      </c>
      <c r="B1767" s="47" t="s">
        <v>4644</v>
      </c>
      <c r="C1767" s="51">
        <v>0.24</v>
      </c>
    </row>
    <row r="1768" spans="1:3" x14ac:dyDescent="0.35">
      <c r="A1768" s="46" t="s">
        <v>4645</v>
      </c>
      <c r="B1768" s="47" t="s">
        <v>4646</v>
      </c>
      <c r="C1768" s="51">
        <v>0.24</v>
      </c>
    </row>
    <row r="1769" spans="1:3" x14ac:dyDescent="0.35">
      <c r="A1769" s="42" t="s">
        <v>4647</v>
      </c>
      <c r="B1769" s="43" t="s">
        <v>4648</v>
      </c>
      <c r="C1769" s="19">
        <f>AVERAGE(C1771:C1774,C1776:C1781,C1783:C1784,C1786:C1788,C1790:C1792)</f>
        <v>0.26</v>
      </c>
    </row>
    <row r="1770" spans="1:3" x14ac:dyDescent="0.35">
      <c r="A1770" s="42" t="s">
        <v>4649</v>
      </c>
      <c r="B1770" s="43" t="s">
        <v>4650</v>
      </c>
      <c r="C1770" s="19">
        <f>AVERAGE(C1771:C1774)</f>
        <v>0.24</v>
      </c>
    </row>
    <row r="1771" spans="1:3" x14ac:dyDescent="0.35">
      <c r="A1771" s="46" t="s">
        <v>4651</v>
      </c>
      <c r="B1771" s="47" t="s">
        <v>2158</v>
      </c>
      <c r="C1771" s="51">
        <v>0.24</v>
      </c>
    </row>
    <row r="1772" spans="1:3" x14ac:dyDescent="0.35">
      <c r="A1772" s="46" t="s">
        <v>4652</v>
      </c>
      <c r="B1772" s="47" t="s">
        <v>4653</v>
      </c>
      <c r="C1772" s="51">
        <v>0.24</v>
      </c>
    </row>
    <row r="1773" spans="1:3" x14ac:dyDescent="0.35">
      <c r="A1773" s="46" t="s">
        <v>4654</v>
      </c>
      <c r="B1773" s="47" t="s">
        <v>4655</v>
      </c>
      <c r="C1773" s="51">
        <v>0.24</v>
      </c>
    </row>
    <row r="1774" spans="1:3" x14ac:dyDescent="0.35">
      <c r="A1774" s="46" t="s">
        <v>4656</v>
      </c>
      <c r="B1774" s="47" t="s">
        <v>2161</v>
      </c>
      <c r="C1774" s="51">
        <v>0.24</v>
      </c>
    </row>
    <row r="1775" spans="1:3" x14ac:dyDescent="0.35">
      <c r="A1775" s="42" t="s">
        <v>4657</v>
      </c>
      <c r="B1775" s="43" t="s">
        <v>4658</v>
      </c>
      <c r="C1775" s="19">
        <f>AVERAGE(C1776:C1781)</f>
        <v>0.27999999999999997</v>
      </c>
    </row>
    <row r="1776" spans="1:3" x14ac:dyDescent="0.35">
      <c r="A1776" s="46" t="s">
        <v>4659</v>
      </c>
      <c r="B1776" s="47" t="s">
        <v>2162</v>
      </c>
      <c r="C1776" s="51">
        <v>0.24</v>
      </c>
    </row>
    <row r="1777" spans="1:3" x14ac:dyDescent="0.35">
      <c r="A1777" s="46" t="s">
        <v>4660</v>
      </c>
      <c r="B1777" s="47" t="s">
        <v>2163</v>
      </c>
      <c r="C1777" s="51">
        <v>0.24</v>
      </c>
    </row>
    <row r="1778" spans="1:3" x14ac:dyDescent="0.35">
      <c r="A1778" s="46" t="s">
        <v>364</v>
      </c>
      <c r="B1778" s="47" t="s">
        <v>365</v>
      </c>
      <c r="C1778" s="51">
        <v>0.24</v>
      </c>
    </row>
    <row r="1779" spans="1:3" x14ac:dyDescent="0.35">
      <c r="A1779" s="46" t="s">
        <v>4661</v>
      </c>
      <c r="B1779" s="47" t="s">
        <v>2164</v>
      </c>
      <c r="C1779" s="51">
        <v>0.24</v>
      </c>
    </row>
    <row r="1780" spans="1:3" x14ac:dyDescent="0.35">
      <c r="A1780" s="46" t="s">
        <v>4662</v>
      </c>
      <c r="B1780" s="47" t="s">
        <v>2165</v>
      </c>
      <c r="C1780" s="51">
        <v>0.24</v>
      </c>
    </row>
    <row r="1781" spans="1:3" x14ac:dyDescent="0.35">
      <c r="A1781" s="46" t="s">
        <v>4663</v>
      </c>
      <c r="B1781" s="47" t="s">
        <v>2166</v>
      </c>
      <c r="C1781" s="51">
        <v>0.48</v>
      </c>
    </row>
    <row r="1782" spans="1:3" x14ac:dyDescent="0.35">
      <c r="A1782" s="42" t="s">
        <v>4664</v>
      </c>
      <c r="B1782" s="43" t="s">
        <v>4665</v>
      </c>
      <c r="C1782" s="19">
        <f>AVERAGE(C1783:C1784)</f>
        <v>0.24</v>
      </c>
    </row>
    <row r="1783" spans="1:3" x14ac:dyDescent="0.35">
      <c r="A1783" s="46" t="s">
        <v>4666</v>
      </c>
      <c r="B1783" s="47" t="s">
        <v>2167</v>
      </c>
      <c r="C1783" s="51">
        <v>0.24</v>
      </c>
    </row>
    <row r="1784" spans="1:3" x14ac:dyDescent="0.35">
      <c r="A1784" s="46" t="s">
        <v>4667</v>
      </c>
      <c r="B1784" s="47" t="s">
        <v>2168</v>
      </c>
      <c r="C1784" s="51">
        <v>0.24</v>
      </c>
    </row>
    <row r="1785" spans="1:3" x14ac:dyDescent="0.35">
      <c r="A1785" s="42" t="s">
        <v>4668</v>
      </c>
      <c r="B1785" s="43" t="s">
        <v>4669</v>
      </c>
      <c r="C1785" s="19">
        <f>AVERAGE(C1786:C1788)</f>
        <v>0.31</v>
      </c>
    </row>
    <row r="1786" spans="1:3" x14ac:dyDescent="0.35">
      <c r="A1786" s="46" t="s">
        <v>4670</v>
      </c>
      <c r="B1786" s="47" t="s">
        <v>2169</v>
      </c>
      <c r="C1786" s="51">
        <v>0.31</v>
      </c>
    </row>
    <row r="1787" spans="1:3" x14ac:dyDescent="0.35">
      <c r="A1787" s="46" t="s">
        <v>4671</v>
      </c>
      <c r="B1787" s="47" t="s">
        <v>2170</v>
      </c>
      <c r="C1787" s="51">
        <v>0.31</v>
      </c>
    </row>
    <row r="1788" spans="1:3" x14ac:dyDescent="0.35">
      <c r="A1788" s="46" t="s">
        <v>4672</v>
      </c>
      <c r="B1788" s="47" t="s">
        <v>2171</v>
      </c>
      <c r="C1788" s="51">
        <v>0.31</v>
      </c>
    </row>
    <row r="1789" spans="1:3" x14ac:dyDescent="0.35">
      <c r="A1789" s="42" t="s">
        <v>4673</v>
      </c>
      <c r="B1789" s="43" t="s">
        <v>4674</v>
      </c>
      <c r="C1789" s="19">
        <f>AVERAGE(C1790:C1792)</f>
        <v>0.21</v>
      </c>
    </row>
    <row r="1790" spans="1:3" x14ac:dyDescent="0.35">
      <c r="A1790" s="46" t="s">
        <v>4675</v>
      </c>
      <c r="B1790" s="47" t="s">
        <v>2172</v>
      </c>
      <c r="C1790" s="51">
        <v>0.21</v>
      </c>
    </row>
    <row r="1791" spans="1:3" x14ac:dyDescent="0.35">
      <c r="A1791" s="46" t="s">
        <v>4676</v>
      </c>
      <c r="B1791" s="47" t="s">
        <v>2173</v>
      </c>
      <c r="C1791" s="51">
        <v>0.21</v>
      </c>
    </row>
    <row r="1792" spans="1:3" x14ac:dyDescent="0.35">
      <c r="A1792" s="46" t="s">
        <v>4677</v>
      </c>
      <c r="B1792" s="47" t="s">
        <v>2174</v>
      </c>
      <c r="C1792" s="51">
        <v>0.21</v>
      </c>
    </row>
    <row r="1793" spans="1:3" x14ac:dyDescent="0.35">
      <c r="A1793" s="42" t="s">
        <v>4678</v>
      </c>
      <c r="B1793" s="43" t="s">
        <v>4679</v>
      </c>
      <c r="C1793" s="53">
        <f>AVERAGE(C1795:C1798,C1800:C1803)</f>
        <v>0.25375000000000003</v>
      </c>
    </row>
    <row r="1794" spans="1:3" x14ac:dyDescent="0.35">
      <c r="A1794" s="42" t="s">
        <v>4680</v>
      </c>
      <c r="B1794" s="43" t="s">
        <v>4681</v>
      </c>
      <c r="C1794" s="19">
        <f>AVERAGE(C1795:C1798)</f>
        <v>0.23</v>
      </c>
    </row>
    <row r="1795" spans="1:3" x14ac:dyDescent="0.35">
      <c r="A1795" s="46" t="s">
        <v>4682</v>
      </c>
      <c r="B1795" s="47" t="s">
        <v>2175</v>
      </c>
      <c r="C1795" s="51">
        <v>0.23</v>
      </c>
    </row>
    <row r="1796" spans="1:3" x14ac:dyDescent="0.35">
      <c r="A1796" s="46" t="s">
        <v>4683</v>
      </c>
      <c r="B1796" s="47" t="s">
        <v>2176</v>
      </c>
      <c r="C1796" s="51">
        <v>0.23</v>
      </c>
    </row>
    <row r="1797" spans="1:3" x14ac:dyDescent="0.35">
      <c r="A1797" s="46" t="s">
        <v>4684</v>
      </c>
      <c r="B1797" s="47" t="s">
        <v>2177</v>
      </c>
      <c r="C1797" s="51">
        <v>0.23</v>
      </c>
    </row>
    <row r="1798" spans="1:3" x14ac:dyDescent="0.35">
      <c r="A1798" s="46" t="s">
        <v>4685</v>
      </c>
      <c r="B1798" s="47" t="s">
        <v>2178</v>
      </c>
      <c r="C1798" s="51">
        <v>0.23</v>
      </c>
    </row>
    <row r="1799" spans="1:3" x14ac:dyDescent="0.35">
      <c r="A1799" s="42" t="s">
        <v>4686</v>
      </c>
      <c r="B1799" s="43" t="s">
        <v>4687</v>
      </c>
      <c r="C1799" s="53">
        <f>AVERAGE(C1800:C1803)</f>
        <v>0.27750000000000002</v>
      </c>
    </row>
    <row r="1800" spans="1:3" x14ac:dyDescent="0.35">
      <c r="A1800" s="46" t="s">
        <v>4688</v>
      </c>
      <c r="B1800" s="47" t="s">
        <v>2179</v>
      </c>
      <c r="C1800" s="51">
        <v>0.2</v>
      </c>
    </row>
    <row r="1801" spans="1:3" x14ac:dyDescent="0.35">
      <c r="A1801" s="46" t="s">
        <v>4689</v>
      </c>
      <c r="B1801" s="47" t="s">
        <v>2180</v>
      </c>
      <c r="C1801" s="51">
        <v>0.57999999999999996</v>
      </c>
    </row>
    <row r="1802" spans="1:3" x14ac:dyDescent="0.35">
      <c r="A1802" s="46" t="s">
        <v>4690</v>
      </c>
      <c r="B1802" s="47" t="s">
        <v>2181</v>
      </c>
      <c r="C1802" s="51">
        <v>0.1</v>
      </c>
    </row>
    <row r="1803" spans="1:3" x14ac:dyDescent="0.35">
      <c r="A1803" s="46" t="s">
        <v>4691</v>
      </c>
      <c r="B1803" s="47" t="s">
        <v>2182</v>
      </c>
      <c r="C1803" s="51">
        <v>0.23</v>
      </c>
    </row>
    <row r="1804" spans="1:3" x14ac:dyDescent="0.35">
      <c r="A1804" s="42" t="s">
        <v>4692</v>
      </c>
      <c r="B1804" s="43" t="s">
        <v>4693</v>
      </c>
      <c r="C1804" s="53">
        <f>AVERAGE(C1806,C1808)</f>
        <v>0.51500000000000001</v>
      </c>
    </row>
    <row r="1805" spans="1:3" x14ac:dyDescent="0.35">
      <c r="A1805" s="42" t="s">
        <v>4694</v>
      </c>
      <c r="B1805" s="43" t="s">
        <v>2183</v>
      </c>
      <c r="C1805" s="19">
        <f>C1806</f>
        <v>0.53</v>
      </c>
    </row>
    <row r="1806" spans="1:3" x14ac:dyDescent="0.35">
      <c r="A1806" s="46" t="s">
        <v>4695</v>
      </c>
      <c r="B1806" s="47" t="s">
        <v>2183</v>
      </c>
      <c r="C1806" s="51">
        <v>0.53</v>
      </c>
    </row>
    <row r="1807" spans="1:3" x14ac:dyDescent="0.35">
      <c r="A1807" s="42" t="s">
        <v>4696</v>
      </c>
      <c r="B1807" s="43" t="s">
        <v>4697</v>
      </c>
      <c r="C1807" s="19">
        <f>C1808</f>
        <v>0.5</v>
      </c>
    </row>
    <row r="1808" spans="1:3" x14ac:dyDescent="0.35">
      <c r="A1808" s="46" t="s">
        <v>4698</v>
      </c>
      <c r="B1808" s="47" t="s">
        <v>4699</v>
      </c>
      <c r="C1808" s="51">
        <v>0.5</v>
      </c>
    </row>
    <row r="1809" spans="1:3" x14ac:dyDescent="0.35">
      <c r="A1809" s="42" t="s">
        <v>4700</v>
      </c>
      <c r="B1809" s="43" t="s">
        <v>4701</v>
      </c>
      <c r="C1809" s="53">
        <f>AVERAGE(C1812:C1814,C1816:C1820,C1822:C1824,C1827:C1832,C1835:C1836,C1838)</f>
        <v>0.36149999999999993</v>
      </c>
    </row>
    <row r="1810" spans="1:3" x14ac:dyDescent="0.35">
      <c r="A1810" s="42" t="s">
        <v>4702</v>
      </c>
      <c r="B1810" s="43" t="s">
        <v>4703</v>
      </c>
      <c r="C1810" s="53">
        <f>AVERAGE(C1812:C1814,C1816:C1820,C1822:C1824)</f>
        <v>0.41181818181818186</v>
      </c>
    </row>
    <row r="1811" spans="1:3" x14ac:dyDescent="0.35">
      <c r="A1811" s="42" t="s">
        <v>4704</v>
      </c>
      <c r="B1811" s="43" t="s">
        <v>4705</v>
      </c>
      <c r="C1811" s="53">
        <f>AVERAGE(C1812:C1814)</f>
        <v>0.42666666666666669</v>
      </c>
    </row>
    <row r="1812" spans="1:3" x14ac:dyDescent="0.35">
      <c r="A1812" s="46" t="s">
        <v>4706</v>
      </c>
      <c r="B1812" s="47" t="s">
        <v>4707</v>
      </c>
      <c r="C1812" s="51">
        <v>0.44</v>
      </c>
    </row>
    <row r="1813" spans="1:3" x14ac:dyDescent="0.35">
      <c r="A1813" s="46" t="s">
        <v>4708</v>
      </c>
      <c r="B1813" s="47" t="s">
        <v>4709</v>
      </c>
      <c r="C1813" s="51">
        <v>0.44</v>
      </c>
    </row>
    <row r="1814" spans="1:3" x14ac:dyDescent="0.35">
      <c r="A1814" s="46" t="s">
        <v>4710</v>
      </c>
      <c r="B1814" s="47" t="s">
        <v>2187</v>
      </c>
      <c r="C1814" s="51">
        <v>0.4</v>
      </c>
    </row>
    <row r="1815" spans="1:3" x14ac:dyDescent="0.35">
      <c r="A1815" s="42" t="s">
        <v>4711</v>
      </c>
      <c r="B1815" s="43" t="s">
        <v>4712</v>
      </c>
      <c r="C1815" s="53">
        <f>AVERAGE(C1816:C1820)</f>
        <v>0.49399999999999994</v>
      </c>
    </row>
    <row r="1816" spans="1:3" x14ac:dyDescent="0.35">
      <c r="A1816" s="46" t="s">
        <v>4713</v>
      </c>
      <c r="B1816" s="47" t="s">
        <v>2188</v>
      </c>
      <c r="C1816" s="51">
        <v>0.52</v>
      </c>
    </row>
    <row r="1817" spans="1:3" x14ac:dyDescent="0.35">
      <c r="A1817" s="46" t="s">
        <v>4714</v>
      </c>
      <c r="B1817" s="47" t="s">
        <v>4715</v>
      </c>
      <c r="C1817" s="51">
        <v>0.48</v>
      </c>
    </row>
    <row r="1818" spans="1:3" x14ac:dyDescent="0.35">
      <c r="A1818" s="46" t="s">
        <v>4716</v>
      </c>
      <c r="B1818" s="47" t="s">
        <v>2190</v>
      </c>
      <c r="C1818" s="51">
        <v>0.48</v>
      </c>
    </row>
    <row r="1819" spans="1:3" x14ac:dyDescent="0.35">
      <c r="A1819" s="46" t="s">
        <v>4717</v>
      </c>
      <c r="B1819" s="47" t="s">
        <v>2191</v>
      </c>
      <c r="C1819" s="51">
        <v>0.51</v>
      </c>
    </row>
    <row r="1820" spans="1:3" x14ac:dyDescent="0.35">
      <c r="A1820" s="46" t="s">
        <v>4718</v>
      </c>
      <c r="B1820" s="47" t="s">
        <v>2192</v>
      </c>
      <c r="C1820" s="51">
        <v>0.48</v>
      </c>
    </row>
    <row r="1821" spans="1:3" x14ac:dyDescent="0.35">
      <c r="A1821" s="42" t="s">
        <v>266</v>
      </c>
      <c r="B1821" s="43" t="s">
        <v>267</v>
      </c>
      <c r="C1821" s="19">
        <f>AVERAGE(C1822:C1824)</f>
        <v>0.26</v>
      </c>
    </row>
    <row r="1822" spans="1:3" x14ac:dyDescent="0.35">
      <c r="A1822" s="46" t="s">
        <v>4719</v>
      </c>
      <c r="B1822" s="47" t="s">
        <v>4720</v>
      </c>
      <c r="C1822" s="51">
        <v>0.26</v>
      </c>
    </row>
    <row r="1823" spans="1:3" x14ac:dyDescent="0.35">
      <c r="A1823" s="46" t="s">
        <v>4721</v>
      </c>
      <c r="B1823" s="47" t="s">
        <v>2194</v>
      </c>
      <c r="C1823" s="51">
        <v>0.26</v>
      </c>
    </row>
    <row r="1824" spans="1:3" x14ac:dyDescent="0.35">
      <c r="A1824" s="46" t="s">
        <v>4722</v>
      </c>
      <c r="B1824" s="47" t="s">
        <v>2195</v>
      </c>
      <c r="C1824" s="51">
        <v>0.26</v>
      </c>
    </row>
    <row r="1825" spans="1:3" x14ac:dyDescent="0.35">
      <c r="A1825" s="42" t="s">
        <v>4723</v>
      </c>
      <c r="B1825" s="43" t="s">
        <v>4724</v>
      </c>
      <c r="C1825" s="19">
        <f>AVERAGE(C1827:C1832)</f>
        <v>0.34</v>
      </c>
    </row>
    <row r="1826" spans="1:3" x14ac:dyDescent="0.35">
      <c r="A1826" s="42" t="s">
        <v>4725</v>
      </c>
      <c r="B1826" s="43" t="s">
        <v>4726</v>
      </c>
      <c r="C1826" s="19">
        <f>AVERAGE(C1827:C1832)</f>
        <v>0.34</v>
      </c>
    </row>
    <row r="1827" spans="1:3" x14ac:dyDescent="0.35">
      <c r="A1827" s="46" t="s">
        <v>4727</v>
      </c>
      <c r="B1827" s="47" t="s">
        <v>2196</v>
      </c>
      <c r="C1827" s="51">
        <v>0.39</v>
      </c>
    </row>
    <row r="1828" spans="1:3" x14ac:dyDescent="0.35">
      <c r="A1828" s="46" t="s">
        <v>4728</v>
      </c>
      <c r="B1828" s="47" t="s">
        <v>2197</v>
      </c>
      <c r="C1828" s="51">
        <v>0.39</v>
      </c>
    </row>
    <row r="1829" spans="1:3" x14ac:dyDescent="0.35">
      <c r="A1829" s="46" t="s">
        <v>4729</v>
      </c>
      <c r="B1829" s="47" t="s">
        <v>4730</v>
      </c>
      <c r="C1829" s="51">
        <v>0.28999999999999998</v>
      </c>
    </row>
    <row r="1830" spans="1:3" x14ac:dyDescent="0.35">
      <c r="A1830" s="46" t="s">
        <v>4731</v>
      </c>
      <c r="B1830" s="47" t="s">
        <v>2199</v>
      </c>
      <c r="C1830" s="51">
        <v>0.28999999999999998</v>
      </c>
    </row>
    <row r="1831" spans="1:3" x14ac:dyDescent="0.35">
      <c r="A1831" s="46" t="s">
        <v>4732</v>
      </c>
      <c r="B1831" s="47" t="s">
        <v>2200</v>
      </c>
      <c r="C1831" s="51">
        <v>0.28999999999999998</v>
      </c>
    </row>
    <row r="1832" spans="1:3" x14ac:dyDescent="0.35">
      <c r="A1832" s="46" t="s">
        <v>4733</v>
      </c>
      <c r="B1832" s="47" t="s">
        <v>4734</v>
      </c>
      <c r="C1832" s="51">
        <v>0.39</v>
      </c>
    </row>
    <row r="1833" spans="1:3" x14ac:dyDescent="0.35">
      <c r="A1833" s="42" t="s">
        <v>4735</v>
      </c>
      <c r="B1833" s="43" t="s">
        <v>4736</v>
      </c>
      <c r="C1833" s="19">
        <f>AVERAGE(C1835:C1836,C1838)</f>
        <v>0.22</v>
      </c>
    </row>
    <row r="1834" spans="1:3" x14ac:dyDescent="0.35">
      <c r="A1834" s="42" t="s">
        <v>4737</v>
      </c>
      <c r="B1834" s="43" t="s">
        <v>4738</v>
      </c>
      <c r="C1834" s="19">
        <f>AVERAGE(C1835:C1836)</f>
        <v>0.22</v>
      </c>
    </row>
    <row r="1835" spans="1:3" x14ac:dyDescent="0.35">
      <c r="A1835" s="46" t="s">
        <v>4739</v>
      </c>
      <c r="B1835" s="47" t="s">
        <v>4740</v>
      </c>
      <c r="C1835" s="51">
        <v>0.22</v>
      </c>
    </row>
    <row r="1836" spans="1:3" x14ac:dyDescent="0.35">
      <c r="A1836" s="46" t="s">
        <v>4741</v>
      </c>
      <c r="B1836" s="47" t="s">
        <v>4742</v>
      </c>
      <c r="C1836" s="51">
        <v>0.22</v>
      </c>
    </row>
    <row r="1837" spans="1:3" x14ac:dyDescent="0.35">
      <c r="A1837" s="42" t="s">
        <v>4743</v>
      </c>
      <c r="B1837" s="43" t="s">
        <v>4744</v>
      </c>
      <c r="C1837" s="19">
        <f>C1838</f>
        <v>0.22</v>
      </c>
    </row>
    <row r="1838" spans="1:3" x14ac:dyDescent="0.35">
      <c r="A1838" s="46" t="s">
        <v>4745</v>
      </c>
      <c r="B1838" s="47" t="s">
        <v>4746</v>
      </c>
      <c r="C1838" s="51">
        <v>0.22</v>
      </c>
    </row>
    <row r="1839" spans="1:3" x14ac:dyDescent="0.35">
      <c r="A1839" s="42" t="s">
        <v>4747</v>
      </c>
      <c r="B1839" s="43" t="s">
        <v>4748</v>
      </c>
      <c r="C1839" s="53">
        <f>AVERAGE(C1842:C1845,C1847:C1851,C1853:C1857,C1860,C1862,C1865)</f>
        <v>0.51588235294117668</v>
      </c>
    </row>
    <row r="1840" spans="1:3" x14ac:dyDescent="0.35">
      <c r="A1840" s="42" t="s">
        <v>4749</v>
      </c>
      <c r="B1840" s="43" t="s">
        <v>4750</v>
      </c>
      <c r="C1840" s="53">
        <f>AVERAGE(C1842:C1845,C1847:C1851,C1853:C1857)</f>
        <v>0.57857142857142863</v>
      </c>
    </row>
    <row r="1841" spans="1:3" x14ac:dyDescent="0.35">
      <c r="A1841" s="42" t="s">
        <v>4751</v>
      </c>
      <c r="B1841" s="43" t="s">
        <v>4752</v>
      </c>
      <c r="C1841" s="53">
        <f>AVERAGE(C1842:C1845)</f>
        <v>1.145</v>
      </c>
    </row>
    <row r="1842" spans="1:3" x14ac:dyDescent="0.35">
      <c r="A1842" s="46" t="s">
        <v>4753</v>
      </c>
      <c r="B1842" s="47" t="s">
        <v>2205</v>
      </c>
      <c r="C1842" s="51">
        <v>0.99</v>
      </c>
    </row>
    <row r="1843" spans="1:3" x14ac:dyDescent="0.35">
      <c r="A1843" s="46" t="s">
        <v>4754</v>
      </c>
      <c r="B1843" s="47" t="s">
        <v>4755</v>
      </c>
      <c r="C1843" s="51">
        <v>0.99</v>
      </c>
    </row>
    <row r="1844" spans="1:3" x14ac:dyDescent="0.35">
      <c r="A1844" s="46" t="s">
        <v>4756</v>
      </c>
      <c r="B1844" s="47" t="s">
        <v>2208</v>
      </c>
      <c r="C1844" s="51">
        <v>1.3</v>
      </c>
    </row>
    <row r="1845" spans="1:3" x14ac:dyDescent="0.35">
      <c r="A1845" s="46" t="s">
        <v>4757</v>
      </c>
      <c r="B1845" s="47" t="s">
        <v>4758</v>
      </c>
      <c r="C1845" s="51">
        <v>1.3</v>
      </c>
    </row>
    <row r="1846" spans="1:3" x14ac:dyDescent="0.35">
      <c r="A1846" s="42" t="s">
        <v>4759</v>
      </c>
      <c r="B1846" s="43" t="s">
        <v>4760</v>
      </c>
      <c r="C1846" s="53">
        <f>AVERAGE(C1847:C1851)</f>
        <v>0.31399999999999995</v>
      </c>
    </row>
    <row r="1847" spans="1:3" x14ac:dyDescent="0.35">
      <c r="A1847" s="46" t="s">
        <v>4761</v>
      </c>
      <c r="B1847" s="47" t="s">
        <v>2210</v>
      </c>
      <c r="C1847" s="51">
        <v>0.32</v>
      </c>
    </row>
    <row r="1848" spans="1:3" x14ac:dyDescent="0.35">
      <c r="A1848" s="46" t="s">
        <v>4762</v>
      </c>
      <c r="B1848" s="47" t="s">
        <v>2211</v>
      </c>
      <c r="C1848" s="51">
        <v>0.32</v>
      </c>
    </row>
    <row r="1849" spans="1:3" x14ac:dyDescent="0.35">
      <c r="A1849" s="46" t="s">
        <v>4763</v>
      </c>
      <c r="B1849" s="47" t="s">
        <v>2212</v>
      </c>
      <c r="C1849" s="51">
        <v>0.49</v>
      </c>
    </row>
    <row r="1850" spans="1:3" x14ac:dyDescent="0.35">
      <c r="A1850" s="46" t="s">
        <v>4764</v>
      </c>
      <c r="B1850" s="47" t="s">
        <v>2213</v>
      </c>
      <c r="C1850" s="51">
        <v>0.32</v>
      </c>
    </row>
    <row r="1851" spans="1:3" x14ac:dyDescent="0.35">
      <c r="A1851" s="46" t="s">
        <v>4765</v>
      </c>
      <c r="B1851" s="47" t="s">
        <v>2214</v>
      </c>
      <c r="C1851" s="51">
        <v>0.12</v>
      </c>
    </row>
    <row r="1852" spans="1:3" x14ac:dyDescent="0.35">
      <c r="A1852" s="42" t="s">
        <v>4766</v>
      </c>
      <c r="B1852" s="43" t="s">
        <v>4767</v>
      </c>
      <c r="C1852" s="19">
        <f>AVERAGE(C1853:C1857)</f>
        <v>0.38999999999999996</v>
      </c>
    </row>
    <row r="1853" spans="1:3" x14ac:dyDescent="0.35">
      <c r="A1853" s="46" t="s">
        <v>4768</v>
      </c>
      <c r="B1853" s="47" t="s">
        <v>2215</v>
      </c>
      <c r="C1853" s="51">
        <v>0.37</v>
      </c>
    </row>
    <row r="1854" spans="1:3" x14ac:dyDescent="0.35">
      <c r="A1854" s="46" t="s">
        <v>4769</v>
      </c>
      <c r="B1854" s="47" t="s">
        <v>2216</v>
      </c>
      <c r="C1854" s="51">
        <v>0.37</v>
      </c>
    </row>
    <row r="1855" spans="1:3" x14ac:dyDescent="0.35">
      <c r="A1855" s="46" t="s">
        <v>4770</v>
      </c>
      <c r="B1855" s="47" t="s">
        <v>2217</v>
      </c>
      <c r="C1855" s="51">
        <v>0.37</v>
      </c>
    </row>
    <row r="1856" spans="1:3" x14ac:dyDescent="0.35">
      <c r="A1856" s="46" t="s">
        <v>4771</v>
      </c>
      <c r="B1856" s="47" t="s">
        <v>2218</v>
      </c>
      <c r="C1856" s="51">
        <v>0.42</v>
      </c>
    </row>
    <row r="1857" spans="1:3" x14ac:dyDescent="0.35">
      <c r="A1857" s="46" t="s">
        <v>4772</v>
      </c>
      <c r="B1857" s="47" t="s">
        <v>4773</v>
      </c>
      <c r="C1857" s="51">
        <v>0.42</v>
      </c>
    </row>
    <row r="1858" spans="1:3" x14ac:dyDescent="0.35">
      <c r="A1858" s="42" t="s">
        <v>4774</v>
      </c>
      <c r="B1858" s="43" t="s">
        <v>4775</v>
      </c>
      <c r="C1858" s="19">
        <f>AVERAGE(C1860,C1862)</f>
        <v>0.22</v>
      </c>
    </row>
    <row r="1859" spans="1:3" x14ac:dyDescent="0.35">
      <c r="A1859" s="42" t="s">
        <v>4776</v>
      </c>
      <c r="B1859" s="43" t="s">
        <v>4777</v>
      </c>
      <c r="C1859" s="19">
        <f>C1860</f>
        <v>0.22</v>
      </c>
    </row>
    <row r="1860" spans="1:3" x14ac:dyDescent="0.35">
      <c r="A1860" s="46" t="s">
        <v>4778</v>
      </c>
      <c r="B1860" s="47" t="s">
        <v>4779</v>
      </c>
      <c r="C1860" s="51">
        <v>0.22</v>
      </c>
    </row>
    <row r="1861" spans="1:3" x14ac:dyDescent="0.35">
      <c r="A1861" s="42" t="s">
        <v>4780</v>
      </c>
      <c r="B1861" s="43" t="s">
        <v>4781</v>
      </c>
      <c r="C1861" s="19">
        <f>C1862</f>
        <v>0.22</v>
      </c>
    </row>
    <row r="1862" spans="1:3" x14ac:dyDescent="0.35">
      <c r="A1862" s="46" t="s">
        <v>4782</v>
      </c>
      <c r="B1862" s="47" t="s">
        <v>4783</v>
      </c>
      <c r="C1862" s="51">
        <v>0.22</v>
      </c>
    </row>
    <row r="1863" spans="1:3" x14ac:dyDescent="0.35">
      <c r="A1863" s="42" t="s">
        <v>4784</v>
      </c>
      <c r="B1863" s="43" t="s">
        <v>2222</v>
      </c>
      <c r="C1863" s="19">
        <f>AVERAGE(C1865)</f>
        <v>0.23</v>
      </c>
    </row>
    <row r="1864" spans="1:3" x14ac:dyDescent="0.35">
      <c r="A1864" s="42" t="s">
        <v>4785</v>
      </c>
      <c r="B1864" s="43" t="s">
        <v>2222</v>
      </c>
      <c r="C1864" s="19">
        <f>C1865</f>
        <v>0.23</v>
      </c>
    </row>
    <row r="1865" spans="1:3" x14ac:dyDescent="0.35">
      <c r="A1865" s="46" t="s">
        <v>4786</v>
      </c>
      <c r="B1865" s="47" t="s">
        <v>2222</v>
      </c>
      <c r="C1865" s="51">
        <v>0.23</v>
      </c>
    </row>
    <row r="1866" spans="1:3" x14ac:dyDescent="0.35">
      <c r="A1866" s="42" t="s">
        <v>4787</v>
      </c>
      <c r="B1866" s="43" t="s">
        <v>4788</v>
      </c>
      <c r="C1866" s="53">
        <f>AVERAGE(C1869:C1872,C1874:C1877,C1879:C1882,C1884,C1886,C1888,C1890:C1897,C1899:C1907,C1909:C1912,C1914:C1919,C1921,C1924:C1926,C1928:C1934,C1936:C1942,C1944:C1945,C1948:C1953,C1955:C1963,C1965:C1971,C1973:C1978,C1980:C1986,C1988:C1996,C1998:C2000,C2003:C2005,C2007:C2009,C2011:C2018,C2021:C2029)</f>
        <v>0.12106870229007637</v>
      </c>
    </row>
    <row r="1867" spans="1:3" x14ac:dyDescent="0.35">
      <c r="A1867" s="42" t="s">
        <v>4789</v>
      </c>
      <c r="B1867" s="43" t="s">
        <v>4790</v>
      </c>
      <c r="C1867" s="53">
        <f>AVERAGE(C1869:C1872,C1874:C1877,C1879:C1882,C1884,C1886)</f>
        <v>0.33642857142857141</v>
      </c>
    </row>
    <row r="1868" spans="1:3" x14ac:dyDescent="0.35">
      <c r="A1868" s="42" t="s">
        <v>4791</v>
      </c>
      <c r="B1868" s="43" t="s">
        <v>4792</v>
      </c>
      <c r="C1868" s="19">
        <f>AVERAGE(C1869:C1872)</f>
        <v>0.31</v>
      </c>
    </row>
    <row r="1869" spans="1:3" x14ac:dyDescent="0.35">
      <c r="A1869" s="46" t="s">
        <v>4793</v>
      </c>
      <c r="B1869" s="47" t="s">
        <v>2223</v>
      </c>
      <c r="C1869" s="51">
        <v>0.31</v>
      </c>
    </row>
    <row r="1870" spans="1:3" x14ac:dyDescent="0.35">
      <c r="A1870" s="46" t="s">
        <v>4794</v>
      </c>
      <c r="B1870" s="47" t="s">
        <v>2224</v>
      </c>
      <c r="C1870" s="51">
        <v>0.31</v>
      </c>
    </row>
    <row r="1871" spans="1:3" x14ac:dyDescent="0.35">
      <c r="A1871" s="46" t="s">
        <v>4795</v>
      </c>
      <c r="B1871" s="47" t="s">
        <v>2225</v>
      </c>
      <c r="C1871" s="51">
        <v>0.31</v>
      </c>
    </row>
    <row r="1872" spans="1:3" x14ac:dyDescent="0.35">
      <c r="A1872" s="46" t="s">
        <v>4796</v>
      </c>
      <c r="B1872" s="47" t="s">
        <v>2226</v>
      </c>
      <c r="C1872" s="51">
        <v>0.31</v>
      </c>
    </row>
    <row r="1873" spans="1:3" x14ac:dyDescent="0.35">
      <c r="A1873" s="42" t="s">
        <v>4797</v>
      </c>
      <c r="B1873" s="43" t="s">
        <v>4798</v>
      </c>
      <c r="C1873" s="19">
        <f>AVERAGE(C1874:C1877)</f>
        <v>0.31</v>
      </c>
    </row>
    <row r="1874" spans="1:3" x14ac:dyDescent="0.35">
      <c r="A1874" s="46" t="s">
        <v>4799</v>
      </c>
      <c r="B1874" s="47" t="s">
        <v>2227</v>
      </c>
      <c r="C1874" s="51">
        <v>0.31</v>
      </c>
    </row>
    <row r="1875" spans="1:3" x14ac:dyDescent="0.35">
      <c r="A1875" s="46" t="s">
        <v>4800</v>
      </c>
      <c r="B1875" s="47" t="s">
        <v>2228</v>
      </c>
      <c r="C1875" s="51">
        <v>0.31</v>
      </c>
    </row>
    <row r="1876" spans="1:3" x14ac:dyDescent="0.35">
      <c r="A1876" s="46" t="s">
        <v>4801</v>
      </c>
      <c r="B1876" s="47" t="s">
        <v>2229</v>
      </c>
      <c r="C1876" s="51">
        <v>0.31</v>
      </c>
    </row>
    <row r="1877" spans="1:3" x14ac:dyDescent="0.35">
      <c r="A1877" s="46" t="s">
        <v>4802</v>
      </c>
      <c r="B1877" s="47" t="s">
        <v>2230</v>
      </c>
      <c r="C1877" s="51">
        <v>0.31</v>
      </c>
    </row>
    <row r="1878" spans="1:3" x14ac:dyDescent="0.35">
      <c r="A1878" s="42" t="s">
        <v>4803</v>
      </c>
      <c r="B1878" s="43" t="s">
        <v>4804</v>
      </c>
      <c r="C1878" s="19">
        <f>AVERAGE(C1879:C1882)</f>
        <v>0.31</v>
      </c>
    </row>
    <row r="1879" spans="1:3" x14ac:dyDescent="0.35">
      <c r="A1879" s="46" t="s">
        <v>4805</v>
      </c>
      <c r="B1879" s="47" t="s">
        <v>4806</v>
      </c>
      <c r="C1879" s="51">
        <v>0.31</v>
      </c>
    </row>
    <row r="1880" spans="1:3" x14ac:dyDescent="0.35">
      <c r="A1880" s="46" t="s">
        <v>4807</v>
      </c>
      <c r="B1880" s="47" t="s">
        <v>4808</v>
      </c>
      <c r="C1880" s="51">
        <v>0.31</v>
      </c>
    </row>
    <row r="1881" spans="1:3" x14ac:dyDescent="0.35">
      <c r="A1881" s="46" t="s">
        <v>4809</v>
      </c>
      <c r="B1881" s="47" t="s">
        <v>4810</v>
      </c>
      <c r="C1881" s="51">
        <v>0.31</v>
      </c>
    </row>
    <row r="1882" spans="1:3" x14ac:dyDescent="0.35">
      <c r="A1882" s="46" t="s">
        <v>4811</v>
      </c>
      <c r="B1882" s="47" t="s">
        <v>4812</v>
      </c>
      <c r="C1882" s="51">
        <v>0.31</v>
      </c>
    </row>
    <row r="1883" spans="1:3" x14ac:dyDescent="0.35">
      <c r="A1883" s="42" t="s">
        <v>4813</v>
      </c>
      <c r="B1883" s="43" t="s">
        <v>4814</v>
      </c>
      <c r="C1883" s="19">
        <f>C1884</f>
        <v>0.31</v>
      </c>
    </row>
    <row r="1884" spans="1:3" x14ac:dyDescent="0.35">
      <c r="A1884" s="46" t="s">
        <v>4815</v>
      </c>
      <c r="B1884" s="47" t="s">
        <v>2235</v>
      </c>
      <c r="C1884" s="51">
        <v>0.31</v>
      </c>
    </row>
    <row r="1885" spans="1:3" x14ac:dyDescent="0.35">
      <c r="A1885" s="42" t="s">
        <v>4816</v>
      </c>
      <c r="B1885" s="43" t="s">
        <v>4817</v>
      </c>
      <c r="C1885" s="19">
        <f>C1886</f>
        <v>0.68</v>
      </c>
    </row>
    <row r="1886" spans="1:3" x14ac:dyDescent="0.35">
      <c r="A1886" s="46" t="s">
        <v>4818</v>
      </c>
      <c r="B1886" s="47" t="s">
        <v>2236</v>
      </c>
      <c r="C1886" s="51">
        <v>0.68</v>
      </c>
    </row>
    <row r="1887" spans="1:3" x14ac:dyDescent="0.35">
      <c r="A1887" s="42" t="s">
        <v>4819</v>
      </c>
      <c r="B1887" s="43" t="s">
        <v>4820</v>
      </c>
      <c r="C1887" s="53">
        <f>AVERAGE(C1888,C1890:C1897,C1899:C1907,C1909:C1912,C1914:C1919,C1921)</f>
        <v>4.2857142857142864E-2</v>
      </c>
    </row>
    <row r="1888" spans="1:3" x14ac:dyDescent="0.35">
      <c r="A1888" s="46" t="s">
        <v>4821</v>
      </c>
      <c r="B1888" s="47" t="s">
        <v>2246</v>
      </c>
    </row>
    <row r="1889" spans="1:3" x14ac:dyDescent="0.35">
      <c r="A1889" s="42" t="s">
        <v>4822</v>
      </c>
      <c r="B1889" s="43" t="s">
        <v>4823</v>
      </c>
      <c r="C1889" s="19">
        <f>AVERAGE(C1890:C1897)</f>
        <v>0</v>
      </c>
    </row>
    <row r="1890" spans="1:3" x14ac:dyDescent="0.35">
      <c r="A1890" s="46" t="s">
        <v>4824</v>
      </c>
      <c r="B1890" s="47" t="s">
        <v>2237</v>
      </c>
      <c r="C1890" s="51">
        <v>0</v>
      </c>
    </row>
    <row r="1891" spans="1:3" x14ac:dyDescent="0.35">
      <c r="A1891" s="46" t="s">
        <v>4825</v>
      </c>
      <c r="B1891" s="47" t="s">
        <v>2239</v>
      </c>
      <c r="C1891" s="51">
        <v>0</v>
      </c>
    </row>
    <row r="1892" spans="1:3" x14ac:dyDescent="0.35">
      <c r="A1892" s="46" t="s">
        <v>4826</v>
      </c>
      <c r="B1892" s="47" t="s">
        <v>2240</v>
      </c>
      <c r="C1892" s="51">
        <v>0</v>
      </c>
    </row>
    <row r="1893" spans="1:3" x14ac:dyDescent="0.35">
      <c r="A1893" s="46" t="s">
        <v>4827</v>
      </c>
      <c r="B1893" s="47" t="s">
        <v>2241</v>
      </c>
      <c r="C1893" s="51">
        <v>0</v>
      </c>
    </row>
    <row r="1894" spans="1:3" x14ac:dyDescent="0.35">
      <c r="A1894" s="46" t="s">
        <v>4828</v>
      </c>
      <c r="B1894" s="47" t="s">
        <v>2242</v>
      </c>
      <c r="C1894" s="51">
        <v>0</v>
      </c>
    </row>
    <row r="1895" spans="1:3" x14ac:dyDescent="0.35">
      <c r="A1895" s="46" t="s">
        <v>4829</v>
      </c>
      <c r="B1895" s="47" t="s">
        <v>2243</v>
      </c>
      <c r="C1895" s="51">
        <v>0</v>
      </c>
    </row>
    <row r="1896" spans="1:3" x14ac:dyDescent="0.35">
      <c r="A1896" s="46" t="s">
        <v>4830</v>
      </c>
      <c r="B1896" s="47" t="s">
        <v>2244</v>
      </c>
      <c r="C1896" s="51">
        <v>0</v>
      </c>
    </row>
    <row r="1897" spans="1:3" x14ac:dyDescent="0.35">
      <c r="A1897" s="46" t="s">
        <v>4831</v>
      </c>
      <c r="B1897" s="47" t="s">
        <v>4832</v>
      </c>
      <c r="C1897" s="51">
        <v>0</v>
      </c>
    </row>
    <row r="1898" spans="1:3" x14ac:dyDescent="0.35">
      <c r="A1898" s="42" t="s">
        <v>4833</v>
      </c>
      <c r="B1898" s="43" t="s">
        <v>4834</v>
      </c>
      <c r="C1898" s="19">
        <f>AVERAGE(C1899:C1907)</f>
        <v>0</v>
      </c>
    </row>
    <row r="1899" spans="1:3" x14ac:dyDescent="0.35">
      <c r="A1899" s="46" t="s">
        <v>4835</v>
      </c>
      <c r="B1899" s="47" t="s">
        <v>2247</v>
      </c>
      <c r="C1899" s="51">
        <v>0</v>
      </c>
    </row>
    <row r="1900" spans="1:3" x14ac:dyDescent="0.35">
      <c r="A1900" s="46" t="s">
        <v>4836</v>
      </c>
      <c r="B1900" s="47" t="s">
        <v>2248</v>
      </c>
      <c r="C1900" s="51">
        <v>0</v>
      </c>
    </row>
    <row r="1901" spans="1:3" x14ac:dyDescent="0.35">
      <c r="A1901" s="46" t="s">
        <v>4837</v>
      </c>
      <c r="B1901" s="47" t="s">
        <v>2249</v>
      </c>
      <c r="C1901" s="51">
        <v>0</v>
      </c>
    </row>
    <row r="1902" spans="1:3" x14ac:dyDescent="0.35">
      <c r="A1902" s="46" t="s">
        <v>4838</v>
      </c>
      <c r="B1902" s="47" t="s">
        <v>2250</v>
      </c>
      <c r="C1902" s="51">
        <v>0</v>
      </c>
    </row>
    <row r="1903" spans="1:3" x14ac:dyDescent="0.35">
      <c r="A1903" s="46" t="s">
        <v>4839</v>
      </c>
      <c r="B1903" s="47" t="s">
        <v>2251</v>
      </c>
      <c r="C1903" s="51">
        <v>0</v>
      </c>
    </row>
    <row r="1904" spans="1:3" x14ac:dyDescent="0.35">
      <c r="A1904" s="46" t="s">
        <v>4840</v>
      </c>
      <c r="B1904" s="47" t="s">
        <v>2252</v>
      </c>
      <c r="C1904" s="51">
        <v>0</v>
      </c>
    </row>
    <row r="1905" spans="1:3" x14ac:dyDescent="0.35">
      <c r="A1905" s="46" t="s">
        <v>4841</v>
      </c>
      <c r="B1905" s="47" t="s">
        <v>2253</v>
      </c>
      <c r="C1905" s="51">
        <v>0</v>
      </c>
    </row>
    <row r="1906" spans="1:3" x14ac:dyDescent="0.35">
      <c r="A1906" s="46" t="s">
        <v>4842</v>
      </c>
      <c r="B1906" s="47" t="s">
        <v>2254</v>
      </c>
      <c r="C1906" s="51">
        <v>0</v>
      </c>
    </row>
    <row r="1907" spans="1:3" x14ac:dyDescent="0.35">
      <c r="A1907" s="46" t="s">
        <v>4843</v>
      </c>
      <c r="B1907" s="47" t="s">
        <v>2255</v>
      </c>
      <c r="C1907" s="51">
        <v>0</v>
      </c>
    </row>
    <row r="1908" spans="1:3" x14ac:dyDescent="0.35">
      <c r="A1908" s="42" t="s">
        <v>4844</v>
      </c>
      <c r="B1908" s="43" t="s">
        <v>4845</v>
      </c>
      <c r="C1908" s="19">
        <f>AVERAGE(C1909:C1912)</f>
        <v>0.12</v>
      </c>
    </row>
    <row r="1909" spans="1:3" x14ac:dyDescent="0.35">
      <c r="A1909" s="46" t="s">
        <v>4846</v>
      </c>
      <c r="B1909" s="47" t="s">
        <v>2256</v>
      </c>
      <c r="C1909" s="51">
        <v>0.15</v>
      </c>
    </row>
    <row r="1910" spans="1:3" x14ac:dyDescent="0.35">
      <c r="A1910" s="46" t="s">
        <v>4847</v>
      </c>
      <c r="B1910" s="47" t="s">
        <v>2257</v>
      </c>
      <c r="C1910" s="51">
        <v>0.11</v>
      </c>
    </row>
    <row r="1911" spans="1:3" x14ac:dyDescent="0.35">
      <c r="A1911" s="46" t="s">
        <v>4848</v>
      </c>
      <c r="B1911" s="47" t="s">
        <v>2258</v>
      </c>
      <c r="C1911" s="51">
        <v>0.11</v>
      </c>
    </row>
    <row r="1912" spans="1:3" x14ac:dyDescent="0.35">
      <c r="A1912" s="46" t="s">
        <v>4849</v>
      </c>
      <c r="B1912" s="47" t="s">
        <v>2259</v>
      </c>
      <c r="C1912" s="51">
        <v>0.11</v>
      </c>
    </row>
    <row r="1913" spans="1:3" x14ac:dyDescent="0.35">
      <c r="A1913" s="42" t="s">
        <v>4850</v>
      </c>
      <c r="B1913" s="43" t="s">
        <v>4851</v>
      </c>
      <c r="C1913" s="19">
        <f>AVERAGE(C1914:C1919)</f>
        <v>0.12</v>
      </c>
    </row>
    <row r="1914" spans="1:3" x14ac:dyDescent="0.35">
      <c r="A1914" s="46" t="s">
        <v>4852</v>
      </c>
      <c r="B1914" s="47" t="s">
        <v>2260</v>
      </c>
      <c r="C1914" s="51">
        <v>0.15</v>
      </c>
    </row>
    <row r="1915" spans="1:3" x14ac:dyDescent="0.35">
      <c r="A1915" s="46" t="s">
        <v>4853</v>
      </c>
      <c r="B1915" s="47" t="s">
        <v>2261</v>
      </c>
      <c r="C1915" s="51">
        <v>0.15</v>
      </c>
    </row>
    <row r="1916" spans="1:3" x14ac:dyDescent="0.35">
      <c r="A1916" s="46" t="s">
        <v>4854</v>
      </c>
      <c r="B1916" s="47" t="s">
        <v>2262</v>
      </c>
      <c r="C1916" s="51">
        <v>0.15</v>
      </c>
    </row>
    <row r="1917" spans="1:3" x14ac:dyDescent="0.35">
      <c r="A1917" s="46" t="s">
        <v>4855</v>
      </c>
      <c r="B1917" s="47" t="s">
        <v>2263</v>
      </c>
      <c r="C1917" s="51">
        <v>0.15</v>
      </c>
    </row>
    <row r="1918" spans="1:3" x14ac:dyDescent="0.35">
      <c r="A1918" s="46" t="s">
        <v>4856</v>
      </c>
      <c r="B1918" s="47" t="s">
        <v>2264</v>
      </c>
      <c r="C1918" s="51">
        <v>0.12</v>
      </c>
    </row>
    <row r="1919" spans="1:3" x14ac:dyDescent="0.35">
      <c r="A1919" s="46" t="s">
        <v>4857</v>
      </c>
      <c r="B1919" s="47" t="s">
        <v>4858</v>
      </c>
      <c r="C1919" s="51">
        <v>0</v>
      </c>
    </row>
    <row r="1920" spans="1:3" x14ac:dyDescent="0.35">
      <c r="A1920" s="42" t="s">
        <v>4859</v>
      </c>
      <c r="B1920" s="43" t="s">
        <v>4860</v>
      </c>
      <c r="C1920" s="19">
        <f>C1921</f>
        <v>0</v>
      </c>
    </row>
    <row r="1921" spans="1:3" x14ac:dyDescent="0.35">
      <c r="A1921" s="46" t="s">
        <v>4861</v>
      </c>
      <c r="B1921" s="47" t="s">
        <v>2266</v>
      </c>
      <c r="C1921" s="51">
        <v>0</v>
      </c>
    </row>
    <row r="1922" spans="1:3" x14ac:dyDescent="0.35">
      <c r="A1922" s="42" t="s">
        <v>4862</v>
      </c>
      <c r="B1922" s="43" t="s">
        <v>4863</v>
      </c>
      <c r="C1922" s="53">
        <f>AVERAGE(C1924:C1926,C1928:C1934,C1936:C1942,C1944:C1945)</f>
        <v>0.19631578947368422</v>
      </c>
    </row>
    <row r="1923" spans="1:3" x14ac:dyDescent="0.35">
      <c r="A1923" s="42" t="s">
        <v>4864</v>
      </c>
      <c r="B1923" s="43" t="s">
        <v>4865</v>
      </c>
      <c r="C1923" s="19">
        <f>AVERAGE(C1924:C1926)</f>
        <v>0.19000000000000003</v>
      </c>
    </row>
    <row r="1924" spans="1:3" x14ac:dyDescent="0.35">
      <c r="A1924" s="46" t="s">
        <v>4866</v>
      </c>
      <c r="B1924" s="47" t="s">
        <v>2267</v>
      </c>
      <c r="C1924" s="51">
        <v>0.19</v>
      </c>
    </row>
    <row r="1925" spans="1:3" x14ac:dyDescent="0.35">
      <c r="A1925" s="46" t="s">
        <v>4867</v>
      </c>
      <c r="B1925" s="47" t="s">
        <v>2268</v>
      </c>
      <c r="C1925" s="51">
        <v>0.19</v>
      </c>
    </row>
    <row r="1926" spans="1:3" x14ac:dyDescent="0.35">
      <c r="A1926" s="46" t="s">
        <v>4868</v>
      </c>
      <c r="B1926" s="47" t="s">
        <v>2269</v>
      </c>
      <c r="C1926" s="51">
        <v>0.19</v>
      </c>
    </row>
    <row r="1927" spans="1:3" x14ac:dyDescent="0.35">
      <c r="A1927" s="42" t="s">
        <v>4869</v>
      </c>
      <c r="B1927" s="43" t="s">
        <v>4870</v>
      </c>
      <c r="C1927" s="53">
        <f>AVERAGE(C1928:C1934)</f>
        <v>0.18571428571428572</v>
      </c>
    </row>
    <row r="1928" spans="1:3" x14ac:dyDescent="0.35">
      <c r="A1928" s="46" t="s">
        <v>4871</v>
      </c>
      <c r="B1928" s="47" t="s">
        <v>1062</v>
      </c>
      <c r="C1928" s="51">
        <v>0.22</v>
      </c>
    </row>
    <row r="1929" spans="1:3" x14ac:dyDescent="0.35">
      <c r="A1929" s="46" t="s">
        <v>4872</v>
      </c>
      <c r="B1929" s="47" t="s">
        <v>2270</v>
      </c>
      <c r="C1929" s="51">
        <v>0.18</v>
      </c>
    </row>
    <row r="1930" spans="1:3" x14ac:dyDescent="0.35">
      <c r="A1930" s="46" t="s">
        <v>4873</v>
      </c>
      <c r="B1930" s="47" t="s">
        <v>4874</v>
      </c>
      <c r="C1930" s="51">
        <v>0.22</v>
      </c>
    </row>
    <row r="1931" spans="1:3" x14ac:dyDescent="0.35">
      <c r="A1931" s="46" t="s">
        <v>4875</v>
      </c>
      <c r="B1931" s="47" t="s">
        <v>4876</v>
      </c>
      <c r="C1931" s="51">
        <v>0.02</v>
      </c>
    </row>
    <row r="1932" spans="1:3" x14ac:dyDescent="0.35">
      <c r="A1932" s="46" t="s">
        <v>4877</v>
      </c>
      <c r="B1932" s="47" t="s">
        <v>2274</v>
      </c>
      <c r="C1932" s="51">
        <v>0.22</v>
      </c>
    </row>
    <row r="1933" spans="1:3" x14ac:dyDescent="0.35">
      <c r="A1933" s="46" t="s">
        <v>4878</v>
      </c>
      <c r="B1933" s="47" t="s">
        <v>2275</v>
      </c>
      <c r="C1933" s="51">
        <v>0.22</v>
      </c>
    </row>
    <row r="1934" spans="1:3" x14ac:dyDescent="0.35">
      <c r="A1934" s="46" t="s">
        <v>4879</v>
      </c>
      <c r="B1934" s="47" t="s">
        <v>4880</v>
      </c>
      <c r="C1934" s="51">
        <v>0.22</v>
      </c>
    </row>
    <row r="1935" spans="1:3" x14ac:dyDescent="0.35">
      <c r="A1935" s="42" t="s">
        <v>4881</v>
      </c>
      <c r="B1935" s="43" t="s">
        <v>4882</v>
      </c>
      <c r="C1935" s="53">
        <f>AVERAGE(C1936:C1942)</f>
        <v>0.21285714285714286</v>
      </c>
    </row>
    <row r="1936" spans="1:3" x14ac:dyDescent="0.35">
      <c r="A1936" s="46" t="s">
        <v>4883</v>
      </c>
      <c r="B1936" s="47" t="s">
        <v>2277</v>
      </c>
      <c r="C1936" s="51">
        <v>0.23</v>
      </c>
    </row>
    <row r="1937" spans="1:3" x14ac:dyDescent="0.35">
      <c r="A1937" s="46" t="s">
        <v>4884</v>
      </c>
      <c r="B1937" s="47" t="s">
        <v>2278</v>
      </c>
      <c r="C1937" s="51">
        <v>0.23</v>
      </c>
    </row>
    <row r="1938" spans="1:3" x14ac:dyDescent="0.35">
      <c r="A1938" s="46" t="s">
        <v>4885</v>
      </c>
      <c r="B1938" s="47" t="s">
        <v>2279</v>
      </c>
      <c r="C1938" s="51">
        <v>0.19</v>
      </c>
    </row>
    <row r="1939" spans="1:3" x14ac:dyDescent="0.35">
      <c r="A1939" s="46" t="s">
        <v>4886</v>
      </c>
      <c r="B1939" s="47" t="s">
        <v>2280</v>
      </c>
      <c r="C1939" s="51">
        <v>0.2</v>
      </c>
    </row>
    <row r="1940" spans="1:3" x14ac:dyDescent="0.35">
      <c r="A1940" s="46" t="s">
        <v>4887</v>
      </c>
      <c r="B1940" s="47" t="s">
        <v>2281</v>
      </c>
      <c r="C1940" s="51">
        <v>0.2</v>
      </c>
    </row>
    <row r="1941" spans="1:3" x14ac:dyDescent="0.35">
      <c r="A1941" s="46" t="s">
        <v>4888</v>
      </c>
      <c r="B1941" s="47" t="s">
        <v>2282</v>
      </c>
      <c r="C1941" s="51">
        <v>0.21</v>
      </c>
    </row>
    <row r="1942" spans="1:3" x14ac:dyDescent="0.35">
      <c r="A1942" s="46" t="s">
        <v>4889</v>
      </c>
      <c r="B1942" s="47" t="s">
        <v>2283</v>
      </c>
      <c r="C1942" s="51">
        <v>0.23</v>
      </c>
    </row>
    <row r="1943" spans="1:3" x14ac:dyDescent="0.35">
      <c r="A1943" s="42" t="s">
        <v>4890</v>
      </c>
      <c r="B1943" s="43" t="s">
        <v>4891</v>
      </c>
      <c r="C1943" s="53">
        <f>AVERAGE(C1944:C1945)</f>
        <v>0.185</v>
      </c>
    </row>
    <row r="1944" spans="1:3" x14ac:dyDescent="0.35">
      <c r="A1944" s="46" t="s">
        <v>4892</v>
      </c>
      <c r="B1944" s="47" t="s">
        <v>2284</v>
      </c>
      <c r="C1944" s="51">
        <v>0.14000000000000001</v>
      </c>
    </row>
    <row r="1945" spans="1:3" x14ac:dyDescent="0.35">
      <c r="A1945" s="46" t="s">
        <v>4893</v>
      </c>
      <c r="B1945" s="47" t="s">
        <v>2285</v>
      </c>
      <c r="C1945" s="51">
        <v>0.23</v>
      </c>
    </row>
    <row r="1946" spans="1:3" x14ac:dyDescent="0.35">
      <c r="A1946" s="42" t="s">
        <v>4894</v>
      </c>
      <c r="B1946" s="43" t="s">
        <v>4895</v>
      </c>
      <c r="C1946" s="53">
        <f>AVERAGE(C1948:C1953,C1955:C1963,C1965:C1971,C1973:C1978,C1980:C1986,C1988:C1996,C1998:C2000)</f>
        <v>3.9787234042553202E-2</v>
      </c>
    </row>
    <row r="1947" spans="1:3" x14ac:dyDescent="0.35">
      <c r="A1947" s="42" t="s">
        <v>4896</v>
      </c>
      <c r="B1947" s="43" t="s">
        <v>4897</v>
      </c>
      <c r="C1947" s="53">
        <f>AVERAGE(C1948:C1953)</f>
        <v>0.13500000000000004</v>
      </c>
    </row>
    <row r="1948" spans="1:3" x14ac:dyDescent="0.35">
      <c r="A1948" s="46" t="s">
        <v>4898</v>
      </c>
      <c r="B1948" s="47" t="s">
        <v>4899</v>
      </c>
      <c r="C1948" s="51">
        <v>0.22</v>
      </c>
    </row>
    <row r="1949" spans="1:3" x14ac:dyDescent="0.35">
      <c r="A1949" s="46" t="s">
        <v>4900</v>
      </c>
      <c r="B1949" s="47" t="s">
        <v>2287</v>
      </c>
      <c r="C1949" s="51">
        <v>0.22</v>
      </c>
    </row>
    <row r="1950" spans="1:3" x14ac:dyDescent="0.35">
      <c r="A1950" s="46" t="s">
        <v>4901</v>
      </c>
      <c r="B1950" s="47" t="s">
        <v>2288</v>
      </c>
      <c r="C1950" s="51">
        <v>0.22</v>
      </c>
    </row>
    <row r="1951" spans="1:3" x14ac:dyDescent="0.35">
      <c r="A1951" s="46" t="s">
        <v>4902</v>
      </c>
      <c r="B1951" s="50" t="s">
        <v>2289</v>
      </c>
      <c r="C1951" s="51">
        <v>0.05</v>
      </c>
    </row>
    <row r="1952" spans="1:3" x14ac:dyDescent="0.35">
      <c r="A1952" s="46" t="s">
        <v>4903</v>
      </c>
      <c r="B1952" s="47" t="s">
        <v>4904</v>
      </c>
      <c r="C1952" s="51">
        <v>0.05</v>
      </c>
    </row>
    <row r="1953" spans="1:3" x14ac:dyDescent="0.35">
      <c r="A1953" s="46" t="s">
        <v>4905</v>
      </c>
      <c r="B1953" s="47" t="s">
        <v>2291</v>
      </c>
      <c r="C1953" s="51">
        <v>0.05</v>
      </c>
    </row>
    <row r="1954" spans="1:3" x14ac:dyDescent="0.35">
      <c r="A1954" s="42" t="s">
        <v>4906</v>
      </c>
      <c r="B1954" s="43" t="s">
        <v>4907</v>
      </c>
      <c r="C1954" s="19">
        <f>AVERAGE(C1955:C1963)</f>
        <v>0</v>
      </c>
    </row>
    <row r="1955" spans="1:3" x14ac:dyDescent="0.35">
      <c r="A1955" s="46" t="s">
        <v>4908</v>
      </c>
      <c r="B1955" s="47" t="s">
        <v>2292</v>
      </c>
      <c r="C1955" s="51">
        <v>0</v>
      </c>
    </row>
    <row r="1956" spans="1:3" x14ac:dyDescent="0.35">
      <c r="A1956" s="46" t="s">
        <v>4909</v>
      </c>
      <c r="B1956" s="47" t="s">
        <v>2293</v>
      </c>
      <c r="C1956" s="51">
        <v>0</v>
      </c>
    </row>
    <row r="1957" spans="1:3" x14ac:dyDescent="0.35">
      <c r="A1957" s="46" t="s">
        <v>4910</v>
      </c>
      <c r="B1957" s="47" t="s">
        <v>2294</v>
      </c>
      <c r="C1957" s="51">
        <v>0</v>
      </c>
    </row>
    <row r="1958" spans="1:3" x14ac:dyDescent="0.35">
      <c r="A1958" s="46" t="s">
        <v>4911</v>
      </c>
      <c r="B1958" s="47" t="s">
        <v>2295</v>
      </c>
      <c r="C1958" s="51">
        <v>0</v>
      </c>
    </row>
    <row r="1959" spans="1:3" x14ac:dyDescent="0.35">
      <c r="A1959" s="46" t="s">
        <v>4912</v>
      </c>
      <c r="B1959" s="47" t="s">
        <v>2296</v>
      </c>
      <c r="C1959" s="51">
        <v>0</v>
      </c>
    </row>
    <row r="1960" spans="1:3" x14ac:dyDescent="0.35">
      <c r="A1960" s="46" t="s">
        <v>4913</v>
      </c>
      <c r="B1960" s="47" t="s">
        <v>2297</v>
      </c>
      <c r="C1960" s="51">
        <v>0</v>
      </c>
    </row>
    <row r="1961" spans="1:3" x14ac:dyDescent="0.35">
      <c r="A1961" s="46" t="s">
        <v>4914</v>
      </c>
      <c r="B1961" s="47" t="s">
        <v>2298</v>
      </c>
      <c r="C1961" s="51">
        <v>0</v>
      </c>
    </row>
    <row r="1962" spans="1:3" x14ac:dyDescent="0.35">
      <c r="A1962" s="46" t="s">
        <v>4915</v>
      </c>
      <c r="B1962" s="47" t="s">
        <v>2299</v>
      </c>
      <c r="C1962" s="51">
        <v>0</v>
      </c>
    </row>
    <row r="1963" spans="1:3" x14ac:dyDescent="0.35">
      <c r="A1963" s="46" t="s">
        <v>4916</v>
      </c>
      <c r="B1963" s="47" t="s">
        <v>2300</v>
      </c>
      <c r="C1963" s="51">
        <v>0</v>
      </c>
    </row>
    <row r="1964" spans="1:3" x14ac:dyDescent="0.35">
      <c r="A1964" s="42" t="s">
        <v>4917</v>
      </c>
      <c r="B1964" s="43" t="s">
        <v>4918</v>
      </c>
      <c r="C1964" s="19">
        <f>AVERAGE(C1965:C1971)</f>
        <v>0</v>
      </c>
    </row>
    <row r="1965" spans="1:3" x14ac:dyDescent="0.35">
      <c r="A1965" s="46" t="s">
        <v>4919</v>
      </c>
      <c r="B1965" s="47" t="s">
        <v>2301</v>
      </c>
      <c r="C1965" s="51">
        <v>0</v>
      </c>
    </row>
    <row r="1966" spans="1:3" x14ac:dyDescent="0.35">
      <c r="A1966" s="46" t="s">
        <v>4920</v>
      </c>
      <c r="B1966" s="47" t="s">
        <v>2302</v>
      </c>
      <c r="C1966" s="51">
        <v>0</v>
      </c>
    </row>
    <row r="1967" spans="1:3" x14ac:dyDescent="0.35">
      <c r="A1967" s="46" t="s">
        <v>4921</v>
      </c>
      <c r="B1967" s="47" t="s">
        <v>1062</v>
      </c>
      <c r="C1967" s="51">
        <v>0</v>
      </c>
    </row>
    <row r="1968" spans="1:3" x14ac:dyDescent="0.35">
      <c r="A1968" s="46" t="s">
        <v>4922</v>
      </c>
      <c r="B1968" s="47" t="s">
        <v>2303</v>
      </c>
      <c r="C1968" s="51">
        <v>0</v>
      </c>
    </row>
    <row r="1969" spans="1:3" x14ac:dyDescent="0.35">
      <c r="A1969" s="46" t="s">
        <v>4923</v>
      </c>
      <c r="B1969" s="47" t="s">
        <v>2304</v>
      </c>
      <c r="C1969" s="51">
        <v>0</v>
      </c>
    </row>
    <row r="1970" spans="1:3" x14ac:dyDescent="0.35">
      <c r="A1970" s="46" t="s">
        <v>4924</v>
      </c>
      <c r="B1970" s="47" t="s">
        <v>2305</v>
      </c>
      <c r="C1970" s="51">
        <v>0</v>
      </c>
    </row>
    <row r="1971" spans="1:3" x14ac:dyDescent="0.35">
      <c r="A1971" s="46" t="s">
        <v>4925</v>
      </c>
      <c r="B1971" s="47" t="s">
        <v>2306</v>
      </c>
      <c r="C1971" s="51">
        <v>0</v>
      </c>
    </row>
    <row r="1972" spans="1:3" x14ac:dyDescent="0.35">
      <c r="A1972" s="42" t="s">
        <v>4926</v>
      </c>
      <c r="B1972" s="43" t="s">
        <v>4927</v>
      </c>
      <c r="C1972" s="53">
        <f>AVERAGE(C1973:C1978)</f>
        <v>5.1666666666666666E-2</v>
      </c>
    </row>
    <row r="1973" spans="1:3" x14ac:dyDescent="0.35">
      <c r="A1973" s="46" t="s">
        <v>4928</v>
      </c>
      <c r="B1973" s="47" t="s">
        <v>2307</v>
      </c>
      <c r="C1973" s="51">
        <v>0</v>
      </c>
    </row>
    <row r="1974" spans="1:3" x14ac:dyDescent="0.35">
      <c r="A1974" s="46" t="s">
        <v>4929</v>
      </c>
      <c r="B1974" s="47" t="s">
        <v>2308</v>
      </c>
      <c r="C1974" s="51">
        <v>0</v>
      </c>
    </row>
    <row r="1975" spans="1:3" x14ac:dyDescent="0.35">
      <c r="A1975" s="46" t="s">
        <v>4930</v>
      </c>
      <c r="B1975" s="47" t="s">
        <v>2309</v>
      </c>
      <c r="C1975" s="51">
        <v>0.31</v>
      </c>
    </row>
    <row r="1976" spans="1:3" x14ac:dyDescent="0.35">
      <c r="A1976" s="46" t="s">
        <v>4931</v>
      </c>
      <c r="B1976" s="47" t="s">
        <v>4932</v>
      </c>
      <c r="C1976" s="51">
        <v>0</v>
      </c>
    </row>
    <row r="1977" spans="1:3" x14ac:dyDescent="0.35">
      <c r="A1977" s="46" t="s">
        <v>4933</v>
      </c>
      <c r="B1977" s="47" t="s">
        <v>2311</v>
      </c>
      <c r="C1977" s="51">
        <v>0</v>
      </c>
    </row>
    <row r="1978" spans="1:3" x14ac:dyDescent="0.35">
      <c r="A1978" s="46" t="s">
        <v>4934</v>
      </c>
      <c r="B1978" s="47" t="s">
        <v>2312</v>
      </c>
      <c r="C1978" s="51">
        <v>0</v>
      </c>
    </row>
    <row r="1979" spans="1:3" x14ac:dyDescent="0.35">
      <c r="A1979" s="42" t="s">
        <v>4935</v>
      </c>
      <c r="B1979" s="43" t="s">
        <v>4936</v>
      </c>
      <c r="C1979" s="53">
        <f>AVERAGE(C1980:C1986)</f>
        <v>5.5714285714285716E-2</v>
      </c>
    </row>
    <row r="1980" spans="1:3" x14ac:dyDescent="0.35">
      <c r="A1980" s="46" t="s">
        <v>4937</v>
      </c>
      <c r="B1980" s="47" t="s">
        <v>2313</v>
      </c>
      <c r="C1980" s="51">
        <v>0.23</v>
      </c>
    </row>
    <row r="1981" spans="1:3" x14ac:dyDescent="0.35">
      <c r="A1981" s="46" t="s">
        <v>4938</v>
      </c>
      <c r="B1981" s="47" t="s">
        <v>2314</v>
      </c>
      <c r="C1981" s="51">
        <v>0</v>
      </c>
    </row>
    <row r="1982" spans="1:3" x14ac:dyDescent="0.35">
      <c r="A1982" s="46" t="s">
        <v>4939</v>
      </c>
      <c r="B1982" s="47" t="s">
        <v>2315</v>
      </c>
      <c r="C1982" s="51">
        <v>0.08</v>
      </c>
    </row>
    <row r="1983" spans="1:3" x14ac:dyDescent="0.35">
      <c r="A1983" s="46" t="s">
        <v>4940</v>
      </c>
      <c r="B1983" s="47" t="s">
        <v>4941</v>
      </c>
      <c r="C1983" s="51">
        <v>0.08</v>
      </c>
    </row>
    <row r="1984" spans="1:3" x14ac:dyDescent="0.35">
      <c r="A1984" s="46" t="s">
        <v>4942</v>
      </c>
      <c r="B1984" s="47" t="s">
        <v>2317</v>
      </c>
      <c r="C1984" s="51">
        <v>0</v>
      </c>
    </row>
    <row r="1985" spans="1:3" x14ac:dyDescent="0.35">
      <c r="A1985" s="46" t="s">
        <v>4943</v>
      </c>
      <c r="B1985" s="47" t="s">
        <v>2318</v>
      </c>
      <c r="C1985" s="51">
        <v>0</v>
      </c>
    </row>
    <row r="1986" spans="1:3" x14ac:dyDescent="0.35">
      <c r="A1986" s="46" t="s">
        <v>4944</v>
      </c>
      <c r="B1986" s="47" t="s">
        <v>2319</v>
      </c>
      <c r="C1986" s="51">
        <v>0</v>
      </c>
    </row>
    <row r="1987" spans="1:3" x14ac:dyDescent="0.35">
      <c r="A1987" s="42" t="s">
        <v>4945</v>
      </c>
      <c r="B1987" s="43" t="s">
        <v>4946</v>
      </c>
      <c r="C1987" s="53">
        <f>AVERAGE(C1988:C1996)</f>
        <v>8.8888888888888889E-3</v>
      </c>
    </row>
    <row r="1988" spans="1:3" x14ac:dyDescent="0.35">
      <c r="A1988" s="46" t="s">
        <v>4947</v>
      </c>
      <c r="B1988" s="47" t="s">
        <v>2320</v>
      </c>
      <c r="C1988" s="51">
        <v>0</v>
      </c>
    </row>
    <row r="1989" spans="1:3" x14ac:dyDescent="0.35">
      <c r="A1989" s="46" t="s">
        <v>4948</v>
      </c>
      <c r="B1989" s="47" t="s">
        <v>2321</v>
      </c>
      <c r="C1989" s="51">
        <v>0</v>
      </c>
    </row>
    <row r="1990" spans="1:3" x14ac:dyDescent="0.35">
      <c r="A1990" s="46" t="s">
        <v>4949</v>
      </c>
      <c r="B1990" s="47" t="s">
        <v>4950</v>
      </c>
      <c r="C1990" s="51">
        <v>0.08</v>
      </c>
    </row>
    <row r="1991" spans="1:3" x14ac:dyDescent="0.35">
      <c r="A1991" s="46" t="s">
        <v>4951</v>
      </c>
      <c r="B1991" s="47" t="s">
        <v>1062</v>
      </c>
      <c r="C1991" s="51">
        <v>0</v>
      </c>
    </row>
    <row r="1992" spans="1:3" x14ac:dyDescent="0.35">
      <c r="A1992" s="46" t="s">
        <v>4952</v>
      </c>
      <c r="B1992" s="47" t="s">
        <v>4953</v>
      </c>
      <c r="C1992" s="51">
        <v>0</v>
      </c>
    </row>
    <row r="1993" spans="1:3" x14ac:dyDescent="0.35">
      <c r="A1993" s="46" t="s">
        <v>4954</v>
      </c>
      <c r="B1993" s="47" t="s">
        <v>2324</v>
      </c>
      <c r="C1993" s="51">
        <v>0</v>
      </c>
    </row>
    <row r="1994" spans="1:3" x14ac:dyDescent="0.35">
      <c r="A1994" s="46" t="s">
        <v>4955</v>
      </c>
      <c r="B1994" s="50" t="s">
        <v>1062</v>
      </c>
      <c r="C1994" s="51">
        <v>0</v>
      </c>
    </row>
    <row r="1995" spans="1:3" x14ac:dyDescent="0.35">
      <c r="A1995" s="46" t="s">
        <v>4956</v>
      </c>
      <c r="B1995" s="50" t="s">
        <v>1062</v>
      </c>
      <c r="C1995" s="51">
        <v>0</v>
      </c>
    </row>
    <row r="1996" spans="1:3" x14ac:dyDescent="0.35">
      <c r="A1996" s="46" t="s">
        <v>4957</v>
      </c>
      <c r="B1996" s="47" t="s">
        <v>2325</v>
      </c>
      <c r="C1996" s="51">
        <v>0</v>
      </c>
    </row>
    <row r="1997" spans="1:3" x14ac:dyDescent="0.35">
      <c r="A1997" s="42" t="s">
        <v>4958</v>
      </c>
      <c r="B1997" s="43" t="s">
        <v>4959</v>
      </c>
      <c r="C1997" s="53">
        <f>AVERAGE(C1998:C2000)</f>
        <v>9.3333333333333338E-2</v>
      </c>
    </row>
    <row r="1998" spans="1:3" x14ac:dyDescent="0.35">
      <c r="A1998" s="46" t="s">
        <v>4960</v>
      </c>
      <c r="B1998" s="47" t="s">
        <v>2326</v>
      </c>
      <c r="C1998" s="51">
        <v>0.18</v>
      </c>
    </row>
    <row r="1999" spans="1:3" x14ac:dyDescent="0.35">
      <c r="A1999" s="46" t="s">
        <v>4961</v>
      </c>
      <c r="B1999" s="47" t="s">
        <v>2327</v>
      </c>
      <c r="C1999" s="51">
        <v>0</v>
      </c>
    </row>
    <row r="2000" spans="1:3" x14ac:dyDescent="0.35">
      <c r="A2000" s="46" t="s">
        <v>4962</v>
      </c>
      <c r="B2000" s="47" t="s">
        <v>4963</v>
      </c>
      <c r="C2000" s="51">
        <v>0.1</v>
      </c>
    </row>
    <row r="2001" spans="1:3" x14ac:dyDescent="0.35">
      <c r="A2001" s="42" t="s">
        <v>4964</v>
      </c>
      <c r="B2001" s="43" t="s">
        <v>4965</v>
      </c>
      <c r="C2001" s="53">
        <f>AVERAGE(C2003:C2005,C2007:C2009,C2011:C2018)</f>
        <v>6.2857142857142861E-2</v>
      </c>
    </row>
    <row r="2002" spans="1:3" x14ac:dyDescent="0.35">
      <c r="A2002" s="42" t="s">
        <v>4966</v>
      </c>
      <c r="B2002" s="43" t="s">
        <v>4967</v>
      </c>
      <c r="C2002" s="19">
        <f>AVERAGE(C2003:C2005)</f>
        <v>0</v>
      </c>
    </row>
    <row r="2003" spans="1:3" x14ac:dyDescent="0.35">
      <c r="A2003" s="46" t="s">
        <v>4968</v>
      </c>
      <c r="B2003" s="47" t="s">
        <v>4969</v>
      </c>
      <c r="C2003" s="51">
        <v>0</v>
      </c>
    </row>
    <row r="2004" spans="1:3" x14ac:dyDescent="0.35">
      <c r="A2004" s="46" t="s">
        <v>4970</v>
      </c>
      <c r="B2004" s="47" t="s">
        <v>4971</v>
      </c>
      <c r="C2004" s="51">
        <v>0</v>
      </c>
    </row>
    <row r="2005" spans="1:3" x14ac:dyDescent="0.35">
      <c r="A2005" s="46" t="s">
        <v>4972</v>
      </c>
      <c r="B2005" s="47" t="s">
        <v>2331</v>
      </c>
      <c r="C2005" s="51">
        <v>0</v>
      </c>
    </row>
    <row r="2006" spans="1:3" x14ac:dyDescent="0.35">
      <c r="A2006" s="42" t="s">
        <v>4973</v>
      </c>
      <c r="B2006" s="43" t="s">
        <v>4974</v>
      </c>
      <c r="C2006" s="19">
        <f>AVERAGE(C2007:C2009)</f>
        <v>0.04</v>
      </c>
    </row>
    <row r="2007" spans="1:3" x14ac:dyDescent="0.35">
      <c r="A2007" s="46" t="s">
        <v>4975</v>
      </c>
      <c r="B2007" s="47" t="s">
        <v>2333</v>
      </c>
      <c r="C2007" s="51">
        <v>0.12</v>
      </c>
    </row>
    <row r="2008" spans="1:3" x14ac:dyDescent="0.35">
      <c r="A2008" s="46" t="s">
        <v>4976</v>
      </c>
      <c r="B2008" s="47" t="s">
        <v>4977</v>
      </c>
      <c r="C2008" s="51">
        <v>0</v>
      </c>
    </row>
    <row r="2009" spans="1:3" x14ac:dyDescent="0.35">
      <c r="A2009" s="46" t="s">
        <v>4978</v>
      </c>
      <c r="B2009" s="47" t="s">
        <v>2335</v>
      </c>
      <c r="C2009" s="51">
        <v>0</v>
      </c>
    </row>
    <row r="2010" spans="1:3" x14ac:dyDescent="0.35">
      <c r="A2010" s="42" t="s">
        <v>4979</v>
      </c>
      <c r="B2010" s="43" t="s">
        <v>4980</v>
      </c>
      <c r="C2010" s="53">
        <f>AVERAGE(C2011:C2018)</f>
        <v>9.5000000000000001E-2</v>
      </c>
    </row>
    <row r="2011" spans="1:3" x14ac:dyDescent="0.35">
      <c r="A2011" s="48" t="s">
        <v>4981</v>
      </c>
      <c r="B2011" s="49" t="s">
        <v>2336</v>
      </c>
      <c r="C2011" s="51">
        <v>0</v>
      </c>
    </row>
    <row r="2012" spans="1:3" x14ac:dyDescent="0.35">
      <c r="A2012" s="48" t="s">
        <v>4982</v>
      </c>
      <c r="B2012" s="49" t="s">
        <v>2337</v>
      </c>
      <c r="C2012" s="51">
        <v>0</v>
      </c>
    </row>
    <row r="2013" spans="1:3" x14ac:dyDescent="0.35">
      <c r="A2013" s="48" t="s">
        <v>4983</v>
      </c>
      <c r="B2013" s="49" t="s">
        <v>2338</v>
      </c>
      <c r="C2013" s="51">
        <v>0</v>
      </c>
    </row>
    <row r="2014" spans="1:3" x14ac:dyDescent="0.35">
      <c r="A2014" s="48" t="s">
        <v>4984</v>
      </c>
      <c r="B2014" s="49" t="s">
        <v>2339</v>
      </c>
      <c r="C2014" s="51">
        <v>0</v>
      </c>
    </row>
    <row r="2015" spans="1:3" x14ac:dyDescent="0.35">
      <c r="A2015" s="46" t="s">
        <v>4985</v>
      </c>
      <c r="B2015" s="47" t="s">
        <v>2340</v>
      </c>
      <c r="C2015" s="51">
        <v>0.34</v>
      </c>
    </row>
    <row r="2016" spans="1:3" x14ac:dyDescent="0.35">
      <c r="A2016" s="46" t="s">
        <v>4986</v>
      </c>
      <c r="B2016" s="47" t="s">
        <v>2341</v>
      </c>
      <c r="C2016" s="51">
        <v>0</v>
      </c>
    </row>
    <row r="2017" spans="1:3" x14ac:dyDescent="0.35">
      <c r="A2017" s="46" t="s">
        <v>4987</v>
      </c>
      <c r="B2017" s="47" t="s">
        <v>2342</v>
      </c>
      <c r="C2017" s="51">
        <v>0.21</v>
      </c>
    </row>
    <row r="2018" spans="1:3" x14ac:dyDescent="0.35">
      <c r="A2018" s="46" t="s">
        <v>4988</v>
      </c>
      <c r="B2018" s="47" t="s">
        <v>2343</v>
      </c>
      <c r="C2018" s="51">
        <v>0.21</v>
      </c>
    </row>
    <row r="2019" spans="1:3" x14ac:dyDescent="0.35">
      <c r="A2019" s="42" t="s">
        <v>4989</v>
      </c>
      <c r="B2019" s="43" t="s">
        <v>4990</v>
      </c>
      <c r="C2019" s="53">
        <f>AVERAGE(C2021:C2029)</f>
        <v>0.3855555555555556</v>
      </c>
    </row>
    <row r="2020" spans="1:3" x14ac:dyDescent="0.35">
      <c r="A2020" s="42" t="s">
        <v>4991</v>
      </c>
      <c r="B2020" s="43" t="s">
        <v>4990</v>
      </c>
      <c r="C2020" s="53">
        <f>AVERAGE(C2021:C2029)</f>
        <v>0.3855555555555556</v>
      </c>
    </row>
    <row r="2021" spans="1:3" x14ac:dyDescent="0.35">
      <c r="A2021" s="46" t="s">
        <v>4992</v>
      </c>
      <c r="B2021" s="47" t="s">
        <v>2344</v>
      </c>
      <c r="C2021" s="51">
        <v>0.62</v>
      </c>
    </row>
    <row r="2022" spans="1:3" x14ac:dyDescent="0.35">
      <c r="A2022" s="46" t="s">
        <v>4993</v>
      </c>
      <c r="B2022" s="47" t="s">
        <v>2345</v>
      </c>
      <c r="C2022" s="51">
        <v>1.1000000000000001</v>
      </c>
    </row>
    <row r="2023" spans="1:3" x14ac:dyDescent="0.35">
      <c r="A2023" s="46" t="s">
        <v>4994</v>
      </c>
      <c r="B2023" s="47" t="s">
        <v>4995</v>
      </c>
      <c r="C2023" s="51">
        <v>0.45</v>
      </c>
    </row>
    <row r="2024" spans="1:3" x14ac:dyDescent="0.35">
      <c r="A2024" s="46" t="s">
        <v>4996</v>
      </c>
      <c r="B2024" s="47" t="s">
        <v>4997</v>
      </c>
      <c r="C2024" s="51">
        <v>0.34</v>
      </c>
    </row>
    <row r="2025" spans="1:3" x14ac:dyDescent="0.35">
      <c r="A2025" s="46" t="s">
        <v>4998</v>
      </c>
      <c r="B2025" s="47" t="s">
        <v>2348</v>
      </c>
      <c r="C2025" s="51">
        <v>0.34</v>
      </c>
    </row>
    <row r="2026" spans="1:3" x14ac:dyDescent="0.35">
      <c r="A2026" s="46" t="s">
        <v>4999</v>
      </c>
      <c r="B2026" s="47" t="s">
        <v>2349</v>
      </c>
      <c r="C2026" s="51">
        <v>0.44</v>
      </c>
    </row>
    <row r="2027" spans="1:3" x14ac:dyDescent="0.35">
      <c r="A2027" s="46" t="s">
        <v>5000</v>
      </c>
      <c r="B2027" s="47" t="s">
        <v>2350</v>
      </c>
      <c r="C2027" s="51">
        <v>0.18</v>
      </c>
    </row>
    <row r="2028" spans="1:3" x14ac:dyDescent="0.35">
      <c r="A2028" s="46" t="s">
        <v>5001</v>
      </c>
      <c r="B2028" s="47" t="s">
        <v>2351</v>
      </c>
      <c r="C2028" s="51">
        <v>0</v>
      </c>
    </row>
    <row r="2029" spans="1:3" x14ac:dyDescent="0.35">
      <c r="A2029" s="46" t="s">
        <v>5002</v>
      </c>
      <c r="B2029" s="47" t="s">
        <v>2352</v>
      </c>
      <c r="C2029" s="51">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9CEA-8899-4BE5-A514-2D436B97783D}">
  <dimension ref="A1:G270"/>
  <sheetViews>
    <sheetView topLeftCell="A254" workbookViewId="0">
      <selection activeCell="B273" sqref="B273"/>
    </sheetView>
  </sheetViews>
  <sheetFormatPr defaultRowHeight="14.5" x14ac:dyDescent="0.35"/>
  <cols>
    <col min="2" max="2" width="62.36328125" customWidth="1"/>
    <col min="3" max="3" width="14.6328125" style="62" customWidth="1"/>
    <col min="4" max="4" width="13" style="57" customWidth="1"/>
    <col min="5" max="5" width="5.7265625" bestFit="1" customWidth="1"/>
    <col min="6" max="6" width="64" customWidth="1"/>
  </cols>
  <sheetData>
    <row r="1" spans="1:6" ht="28.5" thickBot="1" x14ac:dyDescent="0.4">
      <c r="A1" s="1" t="s">
        <v>0</v>
      </c>
      <c r="B1" s="1" t="s">
        <v>2</v>
      </c>
      <c r="C1" s="59" t="s">
        <v>5007</v>
      </c>
      <c r="D1" s="58" t="s">
        <v>5006</v>
      </c>
    </row>
    <row r="2" spans="1:6" x14ac:dyDescent="0.35">
      <c r="A2" s="3" t="s">
        <v>3</v>
      </c>
      <c r="B2" s="3" t="s">
        <v>4</v>
      </c>
      <c r="C2" s="63">
        <f>AVERAGE(D2:D3)</f>
        <v>0.56850641025641013</v>
      </c>
      <c r="D2" s="55">
        <f>VLOOKUP(E2,'NACRES x facteurs'!$A$1:$C$2029,3,FALSE)</f>
        <v>0.4555128205128206</v>
      </c>
      <c r="E2" s="5" t="s">
        <v>5</v>
      </c>
      <c r="F2" s="7" t="s">
        <v>6</v>
      </c>
    </row>
    <row r="3" spans="1:6" x14ac:dyDescent="0.35">
      <c r="A3" s="3"/>
      <c r="B3" s="3"/>
      <c r="C3" s="60"/>
      <c r="D3" s="55">
        <f>VLOOKUP(E3,'NACRES x facteurs'!$A$1:$C$2029,3,FALSE)</f>
        <v>0.68149999999999955</v>
      </c>
      <c r="E3" s="8" t="s">
        <v>7</v>
      </c>
      <c r="F3" s="9" t="s">
        <v>8</v>
      </c>
    </row>
    <row r="4" spans="1:6" x14ac:dyDescent="0.35">
      <c r="A4" s="3" t="s">
        <v>9</v>
      </c>
      <c r="B4" s="3" t="s">
        <v>10</v>
      </c>
      <c r="C4" s="63">
        <f>D4</f>
        <v>0.85</v>
      </c>
      <c r="D4" s="55">
        <f>VLOOKUP(E4,'NACRES x facteurs'!$A$1:$C$2029,3,FALSE)</f>
        <v>0.85</v>
      </c>
      <c r="E4" s="5" t="s">
        <v>11</v>
      </c>
      <c r="F4" s="7" t="s">
        <v>12</v>
      </c>
    </row>
    <row r="5" spans="1:6" x14ac:dyDescent="0.35">
      <c r="A5" s="3" t="s">
        <v>13</v>
      </c>
      <c r="B5" s="3" t="s">
        <v>14</v>
      </c>
      <c r="C5" s="63">
        <f t="shared" ref="C5:C7" si="0">D5</f>
        <v>0.94333333333333336</v>
      </c>
      <c r="D5" s="55">
        <f>VLOOKUP(E5,'NACRES x facteurs'!$A$1:$C$2029,3,FALSE)</f>
        <v>0.94333333333333336</v>
      </c>
      <c r="E5" s="5" t="s">
        <v>15</v>
      </c>
      <c r="F5" s="7" t="s">
        <v>16</v>
      </c>
    </row>
    <row r="6" spans="1:6" x14ac:dyDescent="0.35">
      <c r="A6" s="3" t="s">
        <v>17</v>
      </c>
      <c r="B6" s="3" t="s">
        <v>18</v>
      </c>
      <c r="C6" s="63">
        <f t="shared" si="0"/>
        <v>0.55666666666666664</v>
      </c>
      <c r="D6" s="55">
        <f>VLOOKUP(E6,'NACRES x facteurs'!$A$1:$C$2029,3,FALSE)</f>
        <v>0.55666666666666664</v>
      </c>
      <c r="E6" s="5" t="s">
        <v>19</v>
      </c>
      <c r="F6" s="7" t="s">
        <v>20</v>
      </c>
    </row>
    <row r="7" spans="1:6" x14ac:dyDescent="0.35">
      <c r="A7" s="3" t="s">
        <v>21</v>
      </c>
      <c r="B7" s="3" t="s">
        <v>22</v>
      </c>
      <c r="C7" s="63">
        <f t="shared" si="0"/>
        <v>0.55666666666666664</v>
      </c>
      <c r="D7" s="55">
        <f>VLOOKUP(E7,'NACRES x facteurs'!$A$1:$C$2029,3,FALSE)</f>
        <v>0.55666666666666664</v>
      </c>
      <c r="E7" s="5" t="s">
        <v>19</v>
      </c>
      <c r="F7" s="7" t="s">
        <v>20</v>
      </c>
    </row>
    <row r="8" spans="1:6" x14ac:dyDescent="0.35">
      <c r="A8" s="3" t="s">
        <v>23</v>
      </c>
      <c r="B8" s="3" t="s">
        <v>24</v>
      </c>
      <c r="C8" s="63">
        <f>AVERAGE(D8:D9)</f>
        <v>0.37103472438492713</v>
      </c>
      <c r="D8" s="55">
        <f>VLOOKUP(E8,'NACRES x facteurs'!$A$1:$C$2029,3,FALSE)</f>
        <v>0.32443786982248568</v>
      </c>
      <c r="E8" s="8" t="s">
        <v>25</v>
      </c>
      <c r="F8" s="9" t="s">
        <v>26</v>
      </c>
    </row>
    <row r="9" spans="1:6" x14ac:dyDescent="0.35">
      <c r="A9" s="3"/>
      <c r="B9" s="3"/>
      <c r="C9" s="60"/>
      <c r="D9" s="55">
        <f>VLOOKUP(E9,'NACRES x facteurs'!$A$1:$C$2029,3,FALSE)</f>
        <v>0.41763157894736852</v>
      </c>
      <c r="E9" s="5" t="s">
        <v>27</v>
      </c>
      <c r="F9" s="7" t="s">
        <v>28</v>
      </c>
    </row>
    <row r="10" spans="1:6" x14ac:dyDescent="0.35">
      <c r="A10" s="3" t="s">
        <v>29</v>
      </c>
      <c r="B10" s="3" t="s">
        <v>30</v>
      </c>
      <c r="C10" s="63">
        <f>D10</f>
        <v>0.42962962962962969</v>
      </c>
      <c r="D10" s="55">
        <f>VLOOKUP(E10,'NACRES x facteurs'!$A$1:$C$2029,3,FALSE)</f>
        <v>0.42962962962962969</v>
      </c>
      <c r="E10" s="5" t="s">
        <v>31</v>
      </c>
      <c r="F10" s="7" t="s">
        <v>32</v>
      </c>
    </row>
    <row r="11" spans="1:6" x14ac:dyDescent="0.35">
      <c r="A11" s="3" t="s">
        <v>33</v>
      </c>
      <c r="B11" s="3" t="s">
        <v>34</v>
      </c>
      <c r="C11" s="63">
        <f t="shared" ref="C11:C24" si="1">D11</f>
        <v>0.36555555555555558</v>
      </c>
      <c r="D11" s="55">
        <f>VLOOKUP(E11,'NACRES x facteurs'!$A$1:$C$2029,3,FALSE)</f>
        <v>0.36555555555555558</v>
      </c>
      <c r="E11" s="5" t="s">
        <v>35</v>
      </c>
      <c r="F11" s="7" t="s">
        <v>36</v>
      </c>
    </row>
    <row r="12" spans="1:6" x14ac:dyDescent="0.35">
      <c r="A12" s="3" t="s">
        <v>37</v>
      </c>
      <c r="B12" s="3" t="s">
        <v>38</v>
      </c>
      <c r="C12" s="63">
        <f t="shared" si="1"/>
        <v>0.08</v>
      </c>
      <c r="D12" s="55">
        <f>VLOOKUP(E12,'NACRES x facteurs'!$A$1:$C$2029,3,FALSE)</f>
        <v>0.08</v>
      </c>
      <c r="E12" s="10" t="s">
        <v>39</v>
      </c>
      <c r="F12" s="11" t="s">
        <v>40</v>
      </c>
    </row>
    <row r="13" spans="1:6" x14ac:dyDescent="0.35">
      <c r="A13" s="3">
        <v>12142100</v>
      </c>
      <c r="B13" s="3" t="s">
        <v>41</v>
      </c>
      <c r="C13" s="63">
        <f t="shared" si="1"/>
        <v>0.34555555555555556</v>
      </c>
      <c r="D13" s="55">
        <f>VLOOKUP(E13,'NACRES x facteurs'!$A$1:$C$2029,3,FALSE)</f>
        <v>0.34555555555555556</v>
      </c>
      <c r="E13" s="5" t="s">
        <v>42</v>
      </c>
      <c r="F13" s="7" t="s">
        <v>43</v>
      </c>
    </row>
    <row r="14" spans="1:6" x14ac:dyDescent="0.35">
      <c r="A14" s="3" t="s">
        <v>44</v>
      </c>
      <c r="B14" s="3" t="s">
        <v>45</v>
      </c>
      <c r="C14" s="63">
        <f t="shared" si="1"/>
        <v>0.45</v>
      </c>
      <c r="D14" s="55">
        <f>VLOOKUP(E14,'NACRES x facteurs'!$A$1:$C$2029,3,FALSE)</f>
        <v>0.45</v>
      </c>
      <c r="E14" s="8" t="s">
        <v>46</v>
      </c>
      <c r="F14" s="9" t="s">
        <v>47</v>
      </c>
    </row>
    <row r="15" spans="1:6" x14ac:dyDescent="0.35">
      <c r="A15" s="3" t="s">
        <v>48</v>
      </c>
      <c r="B15" s="3" t="s">
        <v>49</v>
      </c>
      <c r="C15" s="63">
        <f t="shared" si="1"/>
        <v>0.32980000000000004</v>
      </c>
      <c r="D15" s="55">
        <f>VLOOKUP(E15,'NACRES x facteurs'!$A$1:$C$2029,3,FALSE)</f>
        <v>0.32980000000000004</v>
      </c>
      <c r="E15" s="8" t="s">
        <v>50</v>
      </c>
      <c r="F15" s="9" t="s">
        <v>51</v>
      </c>
    </row>
    <row r="16" spans="1:6" x14ac:dyDescent="0.35">
      <c r="A16" s="3" t="s">
        <v>52</v>
      </c>
      <c r="B16" s="3" t="s">
        <v>53</v>
      </c>
      <c r="C16" s="63">
        <f t="shared" si="1"/>
        <v>0.32980000000000004</v>
      </c>
      <c r="D16" s="55">
        <f>VLOOKUP(E16,'NACRES x facteurs'!$A$1:$C$2029,3,FALSE)</f>
        <v>0.32980000000000004</v>
      </c>
      <c r="E16" s="8" t="s">
        <v>50</v>
      </c>
      <c r="F16" s="9" t="s">
        <v>51</v>
      </c>
    </row>
    <row r="17" spans="1:6" x14ac:dyDescent="0.35">
      <c r="A17" s="3" t="s">
        <v>54</v>
      </c>
      <c r="B17" s="3" t="s">
        <v>55</v>
      </c>
      <c r="C17" s="63">
        <f t="shared" si="1"/>
        <v>0.45</v>
      </c>
      <c r="D17" s="55">
        <f>VLOOKUP(E17,'NACRES x facteurs'!$A$1:$C$2029,3,FALSE)</f>
        <v>0.45</v>
      </c>
      <c r="E17" s="12" t="s">
        <v>56</v>
      </c>
      <c r="F17" s="13" t="s">
        <v>57</v>
      </c>
    </row>
    <row r="18" spans="1:6" x14ac:dyDescent="0.35">
      <c r="A18" s="3" t="s">
        <v>58</v>
      </c>
      <c r="B18" s="3" t="s">
        <v>59</v>
      </c>
      <c r="C18" s="63">
        <f t="shared" si="1"/>
        <v>0.32980000000000004</v>
      </c>
      <c r="D18" s="55">
        <f>VLOOKUP(E18,'NACRES x facteurs'!$A$1:$C$2029,3,FALSE)</f>
        <v>0.32980000000000004</v>
      </c>
      <c r="E18" s="8" t="s">
        <v>50</v>
      </c>
      <c r="F18" s="9" t="s">
        <v>51</v>
      </c>
    </row>
    <row r="19" spans="1:6" x14ac:dyDescent="0.35">
      <c r="A19" s="3" t="s">
        <v>60</v>
      </c>
      <c r="B19" s="3" t="s">
        <v>61</v>
      </c>
      <c r="C19" s="63">
        <f t="shared" si="1"/>
        <v>0.32980000000000004</v>
      </c>
      <c r="D19" s="55">
        <f>VLOOKUP(E19,'NACRES x facteurs'!$A$1:$C$2029,3,FALSE)</f>
        <v>0.32980000000000004</v>
      </c>
      <c r="E19" s="8" t="s">
        <v>50</v>
      </c>
      <c r="F19" s="9" t="s">
        <v>51</v>
      </c>
    </row>
    <row r="20" spans="1:6" x14ac:dyDescent="0.35">
      <c r="A20" s="3" t="s">
        <v>62</v>
      </c>
      <c r="B20" s="3" t="s">
        <v>63</v>
      </c>
      <c r="C20" s="63">
        <f>D20</f>
        <v>0.32980000000000004</v>
      </c>
      <c r="D20" s="55">
        <f>VLOOKUP(E20,'NACRES x facteurs'!$A$1:$C$2029,3,FALSE)</f>
        <v>0.32980000000000004</v>
      </c>
      <c r="E20" s="8" t="s">
        <v>50</v>
      </c>
      <c r="F20" s="9" t="s">
        <v>51</v>
      </c>
    </row>
    <row r="21" spans="1:6" x14ac:dyDescent="0.35">
      <c r="A21" s="3" t="s">
        <v>64</v>
      </c>
      <c r="B21" s="3" t="s">
        <v>65</v>
      </c>
      <c r="C21" s="63">
        <f t="shared" si="1"/>
        <v>0.32980000000000004</v>
      </c>
      <c r="D21" s="55">
        <f>VLOOKUP(E21,'NACRES x facteurs'!$A$1:$C$2029,3,FALSE)</f>
        <v>0.32980000000000004</v>
      </c>
      <c r="E21" s="8" t="s">
        <v>50</v>
      </c>
      <c r="F21" s="9" t="s">
        <v>51</v>
      </c>
    </row>
    <row r="22" spans="1:6" x14ac:dyDescent="0.35">
      <c r="A22" s="3" t="s">
        <v>66</v>
      </c>
      <c r="B22" s="3" t="s">
        <v>67</v>
      </c>
      <c r="C22" s="63">
        <f t="shared" si="1"/>
        <v>0.32980000000000004</v>
      </c>
      <c r="D22" s="55">
        <f>VLOOKUP(E22,'NACRES x facteurs'!$A$1:$C$2029,3,FALSE)</f>
        <v>0.32980000000000004</v>
      </c>
      <c r="E22" s="8" t="s">
        <v>50</v>
      </c>
      <c r="F22" s="9" t="s">
        <v>51</v>
      </c>
    </row>
    <row r="23" spans="1:6" x14ac:dyDescent="0.35">
      <c r="A23" s="3" t="s">
        <v>68</v>
      </c>
      <c r="B23" s="3" t="s">
        <v>69</v>
      </c>
      <c r="C23" s="63">
        <f t="shared" si="1"/>
        <v>0.59375</v>
      </c>
      <c r="D23" s="55">
        <f>VLOOKUP(E23,'NACRES x facteurs'!$A$1:$C$2029,3,FALSE)</f>
        <v>0.59375</v>
      </c>
      <c r="E23" s="8" t="s">
        <v>70</v>
      </c>
      <c r="F23" s="9" t="s">
        <v>71</v>
      </c>
    </row>
    <row r="24" spans="1:6" x14ac:dyDescent="0.35">
      <c r="A24" s="3" t="s">
        <v>72</v>
      </c>
      <c r="B24" s="3" t="s">
        <v>73</v>
      </c>
      <c r="C24" s="63">
        <f t="shared" si="1"/>
        <v>0.45</v>
      </c>
      <c r="D24" s="55">
        <f>VLOOKUP(E24,'NACRES x facteurs'!$A$1:$C$2029,3,FALSE)</f>
        <v>0.45</v>
      </c>
      <c r="E24" s="12" t="s">
        <v>74</v>
      </c>
      <c r="F24" s="13" t="s">
        <v>75</v>
      </c>
    </row>
    <row r="25" spans="1:6" x14ac:dyDescent="0.35">
      <c r="A25" s="3" t="s">
        <v>76</v>
      </c>
      <c r="B25" s="3" t="s">
        <v>77</v>
      </c>
      <c r="C25" s="63">
        <f>AVERAGE(D25:D28)</f>
        <v>0.45</v>
      </c>
      <c r="D25" s="55">
        <f>VLOOKUP(E25,'NACRES x facteurs'!$A$1:$C$2029,3,FALSE)</f>
        <v>0.45</v>
      </c>
      <c r="E25" s="12" t="s">
        <v>78</v>
      </c>
      <c r="F25" s="13" t="s">
        <v>79</v>
      </c>
    </row>
    <row r="26" spans="1:6" x14ac:dyDescent="0.35">
      <c r="A26" s="3"/>
      <c r="B26" s="3"/>
      <c r="C26" s="60"/>
      <c r="D26" s="55">
        <f>VLOOKUP(E26,'NACRES x facteurs'!$A$1:$C$2029,3,FALSE)</f>
        <v>0.45</v>
      </c>
      <c r="E26" s="12" t="s">
        <v>80</v>
      </c>
      <c r="F26" s="13" t="s">
        <v>81</v>
      </c>
    </row>
    <row r="27" spans="1:6" x14ac:dyDescent="0.35">
      <c r="A27" s="3"/>
      <c r="B27" s="3"/>
      <c r="C27" s="60"/>
      <c r="D27" s="55">
        <f>VLOOKUP(E27,'NACRES x facteurs'!$A$1:$C$2029,3,FALSE)</f>
        <v>0.45</v>
      </c>
      <c r="E27" s="12" t="s">
        <v>82</v>
      </c>
      <c r="F27" s="13" t="s">
        <v>83</v>
      </c>
    </row>
    <row r="28" spans="1:6" x14ac:dyDescent="0.35">
      <c r="A28" s="3"/>
      <c r="B28" s="3"/>
      <c r="C28" s="60"/>
      <c r="D28" s="55">
        <f>VLOOKUP(E28,'NACRES x facteurs'!$A$1:$C$2029,3,FALSE)</f>
        <v>0.45</v>
      </c>
      <c r="E28" s="12" t="s">
        <v>84</v>
      </c>
      <c r="F28" s="13" t="s">
        <v>85</v>
      </c>
    </row>
    <row r="29" spans="1:6" x14ac:dyDescent="0.35">
      <c r="A29" s="3" t="s">
        <v>86</v>
      </c>
      <c r="B29" s="3" t="s">
        <v>87</v>
      </c>
      <c r="C29" s="63">
        <f>D29</f>
        <v>0.32980000000000004</v>
      </c>
      <c r="D29" s="55">
        <f>VLOOKUP(E29,'NACRES x facteurs'!$A$1:$C$2029,3,FALSE)</f>
        <v>0.32980000000000004</v>
      </c>
      <c r="E29" s="8" t="s">
        <v>50</v>
      </c>
      <c r="F29" s="9" t="s">
        <v>51</v>
      </c>
    </row>
    <row r="30" spans="1:6" x14ac:dyDescent="0.35">
      <c r="A30" s="3" t="s">
        <v>88</v>
      </c>
      <c r="B30" s="3" t="s">
        <v>89</v>
      </c>
      <c r="C30" s="63">
        <f t="shared" ref="C30:C73" si="2">D30</f>
        <v>0.45</v>
      </c>
      <c r="D30" s="55">
        <f>VLOOKUP(E30,'NACRES x facteurs'!$A$1:$C$2029,3,FALSE)</f>
        <v>0.45</v>
      </c>
      <c r="E30" s="12" t="s">
        <v>74</v>
      </c>
      <c r="F30" s="13" t="s">
        <v>75</v>
      </c>
    </row>
    <row r="31" spans="1:6" x14ac:dyDescent="0.35">
      <c r="A31" s="3" t="s">
        <v>90</v>
      </c>
      <c r="B31" s="3" t="s">
        <v>91</v>
      </c>
      <c r="C31" s="63">
        <f t="shared" si="2"/>
        <v>0.45</v>
      </c>
      <c r="D31" s="55">
        <f>VLOOKUP(E31,'NACRES x facteurs'!$A$1:$C$2029,3,FALSE)</f>
        <v>0.45</v>
      </c>
      <c r="E31" s="12" t="s">
        <v>92</v>
      </c>
      <c r="F31" s="13" t="s">
        <v>93</v>
      </c>
    </row>
    <row r="32" spans="1:6" x14ac:dyDescent="0.35">
      <c r="A32" s="3" t="s">
        <v>94</v>
      </c>
      <c r="B32" s="3" t="s">
        <v>95</v>
      </c>
      <c r="C32" s="63">
        <f t="shared" si="2"/>
        <v>0.45</v>
      </c>
      <c r="D32" s="55">
        <f>VLOOKUP(E32,'NACRES x facteurs'!$A$1:$C$2029,3,FALSE)</f>
        <v>0.45</v>
      </c>
      <c r="E32" s="12" t="s">
        <v>56</v>
      </c>
      <c r="F32" s="13" t="s">
        <v>57</v>
      </c>
    </row>
    <row r="33" spans="1:6" x14ac:dyDescent="0.35">
      <c r="A33" s="3" t="s">
        <v>96</v>
      </c>
      <c r="B33" s="3" t="s">
        <v>97</v>
      </c>
      <c r="C33" s="63">
        <f t="shared" si="2"/>
        <v>0.45</v>
      </c>
      <c r="D33" s="55">
        <f>VLOOKUP(E33,'NACRES x facteurs'!$A$1:$C$2029,3,FALSE)</f>
        <v>0.45</v>
      </c>
      <c r="E33" s="12" t="s">
        <v>98</v>
      </c>
      <c r="F33" s="13" t="s">
        <v>99</v>
      </c>
    </row>
    <row r="34" spans="1:6" x14ac:dyDescent="0.35">
      <c r="A34" s="3" t="s">
        <v>100</v>
      </c>
      <c r="B34" s="3" t="s">
        <v>101</v>
      </c>
      <c r="C34" s="63">
        <f t="shared" si="2"/>
        <v>0.45</v>
      </c>
      <c r="D34" s="55">
        <f>VLOOKUP(E34,'NACRES x facteurs'!$A$1:$C$2029,3,FALSE)</f>
        <v>0.45</v>
      </c>
      <c r="E34" s="12" t="s">
        <v>98</v>
      </c>
      <c r="F34" s="13" t="s">
        <v>99</v>
      </c>
    </row>
    <row r="35" spans="1:6" x14ac:dyDescent="0.35">
      <c r="A35" s="3" t="s">
        <v>102</v>
      </c>
      <c r="B35" s="3" t="s">
        <v>103</v>
      </c>
      <c r="C35" s="63">
        <f t="shared" si="2"/>
        <v>0.45</v>
      </c>
      <c r="D35" s="55">
        <f>VLOOKUP(E35,'NACRES x facteurs'!$A$1:$C$2029,3,FALSE)</f>
        <v>0.45</v>
      </c>
      <c r="E35" s="12" t="s">
        <v>98</v>
      </c>
      <c r="F35" s="13" t="s">
        <v>99</v>
      </c>
    </row>
    <row r="36" spans="1:6" x14ac:dyDescent="0.35">
      <c r="A36" s="3" t="s">
        <v>104</v>
      </c>
      <c r="B36" s="3" t="s">
        <v>105</v>
      </c>
      <c r="C36" s="63">
        <f t="shared" si="2"/>
        <v>0.5</v>
      </c>
      <c r="D36" s="55">
        <f>VLOOKUP(E36,'NACRES x facteurs'!$A$1:$C$2029,3,FALSE)</f>
        <v>0.5</v>
      </c>
      <c r="E36" s="10" t="s">
        <v>106</v>
      </c>
      <c r="F36" s="11" t="s">
        <v>107</v>
      </c>
    </row>
    <row r="37" spans="1:6" x14ac:dyDescent="0.35">
      <c r="A37" s="3" t="s">
        <v>108</v>
      </c>
      <c r="B37" s="3" t="s">
        <v>109</v>
      </c>
      <c r="C37" s="63">
        <f t="shared" si="2"/>
        <v>0.5</v>
      </c>
      <c r="D37" s="55">
        <f>VLOOKUP(E37,'NACRES x facteurs'!$A$1:$C$2029,3,FALSE)</f>
        <v>0.5</v>
      </c>
      <c r="E37" s="10" t="s">
        <v>106</v>
      </c>
      <c r="F37" s="11" t="s">
        <v>107</v>
      </c>
    </row>
    <row r="38" spans="1:6" x14ac:dyDescent="0.35">
      <c r="A38" s="3" t="s">
        <v>110</v>
      </c>
      <c r="B38" s="3" t="s">
        <v>111</v>
      </c>
      <c r="C38" s="63">
        <f t="shared" si="2"/>
        <v>0.68</v>
      </c>
      <c r="D38" s="55">
        <f>VLOOKUP(E38,'NACRES x facteurs'!$A$1:$C$2029,3,FALSE)</f>
        <v>0.68</v>
      </c>
      <c r="E38" s="10" t="s">
        <v>112</v>
      </c>
      <c r="F38" s="11" t="s">
        <v>113</v>
      </c>
    </row>
    <row r="39" spans="1:6" x14ac:dyDescent="0.35">
      <c r="A39" s="3" t="s">
        <v>114</v>
      </c>
      <c r="B39" s="3" t="s">
        <v>115</v>
      </c>
      <c r="C39" s="63">
        <f t="shared" si="2"/>
        <v>0.5</v>
      </c>
      <c r="D39" s="55">
        <f>VLOOKUP(E39,'NACRES x facteurs'!$A$1:$C$2029,3,FALSE)</f>
        <v>0.5</v>
      </c>
      <c r="E39" s="10" t="s">
        <v>106</v>
      </c>
      <c r="F39" s="11" t="s">
        <v>107</v>
      </c>
    </row>
    <row r="40" spans="1:6" x14ac:dyDescent="0.35">
      <c r="A40" s="3" t="s">
        <v>116</v>
      </c>
      <c r="B40" s="3" t="s">
        <v>117</v>
      </c>
      <c r="C40" s="63">
        <f t="shared" si="2"/>
        <v>0.5</v>
      </c>
      <c r="D40" s="55">
        <f>VLOOKUP(E40,'NACRES x facteurs'!$A$1:$C$2029,3,FALSE)</f>
        <v>0.5</v>
      </c>
      <c r="E40" s="10" t="s">
        <v>106</v>
      </c>
      <c r="F40" s="11" t="s">
        <v>107</v>
      </c>
    </row>
    <row r="41" spans="1:6" x14ac:dyDescent="0.35">
      <c r="A41" s="3" t="s">
        <v>118</v>
      </c>
      <c r="B41" s="3" t="s">
        <v>119</v>
      </c>
      <c r="C41" s="63">
        <f t="shared" si="2"/>
        <v>1.3</v>
      </c>
      <c r="D41" s="55">
        <f>VLOOKUP(E41,'NACRES x facteurs'!$A$1:$C$2029,3,FALSE)</f>
        <v>1.3</v>
      </c>
      <c r="E41" s="10" t="s">
        <v>120</v>
      </c>
      <c r="F41" s="11" t="s">
        <v>121</v>
      </c>
    </row>
    <row r="42" spans="1:6" x14ac:dyDescent="0.35">
      <c r="A42" s="3" t="s">
        <v>122</v>
      </c>
      <c r="B42" s="3" t="s">
        <v>123</v>
      </c>
      <c r="C42" s="63">
        <f t="shared" si="2"/>
        <v>1.3</v>
      </c>
      <c r="D42" s="55">
        <f>VLOOKUP(E42,'NACRES x facteurs'!$A$1:$C$2029,3,FALSE)</f>
        <v>1.3</v>
      </c>
      <c r="E42" s="10" t="s">
        <v>120</v>
      </c>
      <c r="F42" s="11" t="s">
        <v>121</v>
      </c>
    </row>
    <row r="43" spans="1:6" x14ac:dyDescent="0.35">
      <c r="A43" s="3" t="s">
        <v>124</v>
      </c>
      <c r="B43" s="3" t="s">
        <v>125</v>
      </c>
      <c r="C43" s="63">
        <f t="shared" si="2"/>
        <v>0.52777777777777779</v>
      </c>
      <c r="D43" s="55">
        <f>VLOOKUP(E43,'NACRES x facteurs'!$A$1:$C$2029,3,FALSE)</f>
        <v>0.52777777777777779</v>
      </c>
      <c r="E43" s="8" t="s">
        <v>126</v>
      </c>
      <c r="F43" s="9" t="s">
        <v>127</v>
      </c>
    </row>
    <row r="44" spans="1:6" x14ac:dyDescent="0.35">
      <c r="A44" s="3" t="s">
        <v>128</v>
      </c>
      <c r="B44" s="3" t="s">
        <v>129</v>
      </c>
      <c r="C44" s="63">
        <f t="shared" si="2"/>
        <v>0.27133333333333326</v>
      </c>
      <c r="D44" s="55">
        <f>VLOOKUP(E44,'NACRES x facteurs'!$A$1:$C$2029,3,FALSE)</f>
        <v>0.27133333333333326</v>
      </c>
      <c r="E44" s="8" t="s">
        <v>130</v>
      </c>
      <c r="F44" s="9" t="s">
        <v>131</v>
      </c>
    </row>
    <row r="45" spans="1:6" x14ac:dyDescent="0.35">
      <c r="A45" s="3" t="s">
        <v>132</v>
      </c>
      <c r="B45" s="3" t="s">
        <v>133</v>
      </c>
      <c r="C45" s="63">
        <f t="shared" si="2"/>
        <v>0.6366666666666666</v>
      </c>
      <c r="D45" s="55">
        <f>VLOOKUP(E45,'NACRES x facteurs'!$A$1:$C$2029,3,FALSE)</f>
        <v>0.6366666666666666</v>
      </c>
      <c r="E45" s="5" t="s">
        <v>134</v>
      </c>
      <c r="F45" s="7" t="s">
        <v>135</v>
      </c>
    </row>
    <row r="46" spans="1:6" x14ac:dyDescent="0.35">
      <c r="A46" s="3" t="s">
        <v>136</v>
      </c>
      <c r="B46" s="3" t="s">
        <v>137</v>
      </c>
      <c r="C46" s="63">
        <f t="shared" si="2"/>
        <v>0.52777777777777779</v>
      </c>
      <c r="D46" s="55">
        <f>VLOOKUP(E46,'NACRES x facteurs'!$A$1:$C$2029,3,FALSE)</f>
        <v>0.52777777777777779</v>
      </c>
      <c r="E46" s="8" t="s">
        <v>126</v>
      </c>
      <c r="F46" s="9" t="s">
        <v>127</v>
      </c>
    </row>
    <row r="47" spans="1:6" x14ac:dyDescent="0.35">
      <c r="A47" s="3" t="s">
        <v>138</v>
      </c>
      <c r="B47" s="3" t="s">
        <v>139</v>
      </c>
      <c r="C47" s="63">
        <f t="shared" si="2"/>
        <v>0.45688888888888901</v>
      </c>
      <c r="D47" s="55">
        <f>VLOOKUP(E47,'NACRES x facteurs'!$A$1:$C$2029,3,FALSE)</f>
        <v>0.45688888888888901</v>
      </c>
      <c r="E47" s="8" t="s">
        <v>140</v>
      </c>
      <c r="F47" s="9" t="s">
        <v>141</v>
      </c>
    </row>
    <row r="48" spans="1:6" x14ac:dyDescent="0.35">
      <c r="A48" s="3" t="s">
        <v>142</v>
      </c>
      <c r="B48" s="3" t="s">
        <v>143</v>
      </c>
      <c r="C48" s="63">
        <f t="shared" si="2"/>
        <v>0.45688888888888901</v>
      </c>
      <c r="D48" s="55">
        <f>VLOOKUP(E48,'NACRES x facteurs'!$A$1:$C$2029,3,FALSE)</f>
        <v>0.45688888888888901</v>
      </c>
      <c r="E48" s="8" t="s">
        <v>140</v>
      </c>
      <c r="F48" s="9" t="s">
        <v>141</v>
      </c>
    </row>
    <row r="49" spans="1:6" x14ac:dyDescent="0.35">
      <c r="A49" s="3" t="s">
        <v>144</v>
      </c>
      <c r="B49" s="3" t="s">
        <v>145</v>
      </c>
      <c r="C49" s="63">
        <f t="shared" si="2"/>
        <v>0.56000000000000005</v>
      </c>
      <c r="D49" s="55">
        <f>VLOOKUP(E49,'NACRES x facteurs'!$A$1:$C$2029,3,FALSE)</f>
        <v>0.56000000000000005</v>
      </c>
      <c r="E49" s="10" t="s">
        <v>146</v>
      </c>
      <c r="F49" s="11" t="s">
        <v>147</v>
      </c>
    </row>
    <row r="50" spans="1:6" x14ac:dyDescent="0.35">
      <c r="A50" s="3" t="s">
        <v>148</v>
      </c>
      <c r="B50" s="3" t="s">
        <v>149</v>
      </c>
      <c r="C50" s="63">
        <f t="shared" si="2"/>
        <v>0.42</v>
      </c>
      <c r="D50" s="55">
        <f>VLOOKUP(E50,'NACRES x facteurs'!$A$1:$C$2029,3,FALSE)</f>
        <v>0.42</v>
      </c>
      <c r="E50" s="12" t="s">
        <v>150</v>
      </c>
      <c r="F50" s="13" t="s">
        <v>151</v>
      </c>
    </row>
    <row r="51" spans="1:6" x14ac:dyDescent="0.35">
      <c r="A51" s="3" t="s">
        <v>152</v>
      </c>
      <c r="B51" s="3" t="s">
        <v>153</v>
      </c>
      <c r="C51" s="63">
        <f t="shared" si="2"/>
        <v>0.6366666666666666</v>
      </c>
      <c r="D51" s="55">
        <f>VLOOKUP(E51,'NACRES x facteurs'!$A$1:$C$2029,3,FALSE)</f>
        <v>0.6366666666666666</v>
      </c>
      <c r="E51" s="5" t="s">
        <v>134</v>
      </c>
      <c r="F51" s="7" t="s">
        <v>135</v>
      </c>
    </row>
    <row r="52" spans="1:6" x14ac:dyDescent="0.35">
      <c r="A52" s="3" t="s">
        <v>154</v>
      </c>
      <c r="B52" s="3" t="s">
        <v>155</v>
      </c>
      <c r="C52" s="63">
        <f t="shared" si="2"/>
        <v>0.42</v>
      </c>
      <c r="D52" s="55">
        <f>VLOOKUP(E52,'NACRES x facteurs'!$A$1:$C$2029,3,FALSE)</f>
        <v>0.42</v>
      </c>
      <c r="E52" s="12" t="s">
        <v>150</v>
      </c>
      <c r="F52" s="13" t="s">
        <v>151</v>
      </c>
    </row>
    <row r="53" spans="1:6" x14ac:dyDescent="0.35">
      <c r="A53" s="3" t="s">
        <v>156</v>
      </c>
      <c r="B53" s="3" t="s">
        <v>157</v>
      </c>
      <c r="C53" s="63">
        <f t="shared" si="2"/>
        <v>0.58000000000000007</v>
      </c>
      <c r="D53" s="55">
        <f>VLOOKUP(E53,'NACRES x facteurs'!$A$1:$C$2029,3,FALSE)</f>
        <v>0.58000000000000007</v>
      </c>
      <c r="E53" s="8" t="s">
        <v>158</v>
      </c>
      <c r="F53" s="9" t="s">
        <v>159</v>
      </c>
    </row>
    <row r="54" spans="1:6" x14ac:dyDescent="0.35">
      <c r="A54" s="3" t="s">
        <v>160</v>
      </c>
      <c r="B54" s="3" t="s">
        <v>161</v>
      </c>
      <c r="C54" s="63">
        <f t="shared" si="2"/>
        <v>0.49</v>
      </c>
      <c r="D54" s="55">
        <f>VLOOKUP(E54,'NACRES x facteurs'!$A$1:$C$2029,3,FALSE)</f>
        <v>0.49</v>
      </c>
      <c r="E54" s="12" t="s">
        <v>162</v>
      </c>
      <c r="F54" s="13" t="s">
        <v>163</v>
      </c>
    </row>
    <row r="55" spans="1:6" x14ac:dyDescent="0.35">
      <c r="A55" s="3" t="s">
        <v>164</v>
      </c>
      <c r="B55" s="3" t="s">
        <v>165</v>
      </c>
      <c r="C55" s="63">
        <f t="shared" si="2"/>
        <v>0.49</v>
      </c>
      <c r="D55" s="55">
        <f>VLOOKUP(E55,'NACRES x facteurs'!$A$1:$C$2029,3,FALSE)</f>
        <v>0.49</v>
      </c>
      <c r="E55" s="12" t="s">
        <v>162</v>
      </c>
      <c r="F55" s="13" t="s">
        <v>163</v>
      </c>
    </row>
    <row r="56" spans="1:6" x14ac:dyDescent="0.35">
      <c r="A56" s="3" t="s">
        <v>166</v>
      </c>
      <c r="B56" s="3" t="s">
        <v>167</v>
      </c>
      <c r="C56" s="63">
        <f t="shared" si="2"/>
        <v>0.49</v>
      </c>
      <c r="D56" s="55">
        <f>VLOOKUP(E56,'NACRES x facteurs'!$A$1:$C$2029,3,FALSE)</f>
        <v>0.49</v>
      </c>
      <c r="E56" s="12" t="s">
        <v>162</v>
      </c>
      <c r="F56" s="13" t="s">
        <v>163</v>
      </c>
    </row>
    <row r="57" spans="1:6" x14ac:dyDescent="0.35">
      <c r="A57" s="3" t="s">
        <v>168</v>
      </c>
      <c r="B57" s="3" t="s">
        <v>169</v>
      </c>
      <c r="C57" s="63">
        <f t="shared" si="2"/>
        <v>0.47987654320987644</v>
      </c>
      <c r="D57" s="55">
        <f>VLOOKUP(E57,'NACRES x facteurs'!$A$1:$C$2029,3,FALSE)</f>
        <v>0.47987654320987644</v>
      </c>
      <c r="E57" s="5" t="s">
        <v>170</v>
      </c>
      <c r="F57" s="7" t="s">
        <v>171</v>
      </c>
    </row>
    <row r="58" spans="1:6" x14ac:dyDescent="0.35">
      <c r="A58" s="3" t="s">
        <v>172</v>
      </c>
      <c r="B58" s="3" t="s">
        <v>173</v>
      </c>
      <c r="C58" s="63">
        <f t="shared" si="2"/>
        <v>0.44872340425531915</v>
      </c>
      <c r="D58" s="55">
        <f>VLOOKUP(E58,'NACRES x facteurs'!$A$1:$C$2029,3,FALSE)</f>
        <v>0.44872340425531915</v>
      </c>
      <c r="E58" s="8" t="s">
        <v>174</v>
      </c>
      <c r="F58" s="9" t="s">
        <v>175</v>
      </c>
    </row>
    <row r="59" spans="1:6" x14ac:dyDescent="0.35">
      <c r="A59" s="3" t="s">
        <v>176</v>
      </c>
      <c r="B59" s="3" t="s">
        <v>177</v>
      </c>
      <c r="C59" s="63">
        <f t="shared" si="2"/>
        <v>0.51333333333333331</v>
      </c>
      <c r="D59" s="55">
        <f>VLOOKUP(E59,'NACRES x facteurs'!$A$1:$C$2029,3,FALSE)</f>
        <v>0.51333333333333331</v>
      </c>
      <c r="E59" s="8" t="s">
        <v>178</v>
      </c>
      <c r="F59" s="9" t="s">
        <v>179</v>
      </c>
    </row>
    <row r="60" spans="1:6" x14ac:dyDescent="0.35">
      <c r="A60" s="3" t="s">
        <v>180</v>
      </c>
      <c r="B60" s="3" t="s">
        <v>181</v>
      </c>
      <c r="C60" s="63">
        <f t="shared" si="2"/>
        <v>0.5</v>
      </c>
      <c r="D60" s="55">
        <f>VLOOKUP(E60,'NACRES x facteurs'!$A$1:$C$2029,3,FALSE)</f>
        <v>0.5</v>
      </c>
      <c r="E60" s="10" t="s">
        <v>106</v>
      </c>
      <c r="F60" s="11" t="s">
        <v>107</v>
      </c>
    </row>
    <row r="61" spans="1:6" x14ac:dyDescent="0.35">
      <c r="A61" s="3" t="s">
        <v>182</v>
      </c>
      <c r="B61" s="3" t="s">
        <v>183</v>
      </c>
      <c r="C61" s="63">
        <f t="shared" si="2"/>
        <v>0.5</v>
      </c>
      <c r="D61" s="55">
        <f>VLOOKUP(E61,'NACRES x facteurs'!$A$1:$C$2029,3,FALSE)</f>
        <v>0.5</v>
      </c>
      <c r="E61" s="10" t="s">
        <v>106</v>
      </c>
      <c r="F61" s="11" t="s">
        <v>107</v>
      </c>
    </row>
    <row r="62" spans="1:6" x14ac:dyDescent="0.35">
      <c r="A62" s="3" t="s">
        <v>184</v>
      </c>
      <c r="B62" s="3" t="s">
        <v>185</v>
      </c>
      <c r="C62" s="63">
        <f t="shared" si="2"/>
        <v>0.34733333333333327</v>
      </c>
      <c r="D62" s="55">
        <f>VLOOKUP(E62,'NACRES x facteurs'!$A$1:$C$2029,3,FALSE)</f>
        <v>0.34733333333333327</v>
      </c>
      <c r="E62" s="8" t="s">
        <v>186</v>
      </c>
      <c r="F62" s="9" t="s">
        <v>187</v>
      </c>
    </row>
    <row r="63" spans="1:6" x14ac:dyDescent="0.35">
      <c r="A63" s="3" t="s">
        <v>188</v>
      </c>
      <c r="B63" s="3" t="s">
        <v>189</v>
      </c>
      <c r="C63" s="63">
        <f t="shared" si="2"/>
        <v>0.34733333333333327</v>
      </c>
      <c r="D63" s="55">
        <f>VLOOKUP(E63,'NACRES x facteurs'!$A$1:$C$2029,3,FALSE)</f>
        <v>0.34733333333333327</v>
      </c>
      <c r="E63" s="8" t="s">
        <v>186</v>
      </c>
      <c r="F63" s="9" t="s">
        <v>187</v>
      </c>
    </row>
    <row r="64" spans="1:6" x14ac:dyDescent="0.35">
      <c r="A64" s="3" t="s">
        <v>190</v>
      </c>
      <c r="B64" s="3" t="s">
        <v>191</v>
      </c>
      <c r="C64" s="63">
        <f t="shared" si="2"/>
        <v>0.62</v>
      </c>
      <c r="D64" s="55">
        <f>VLOOKUP(E64,'NACRES x facteurs'!$A$1:$C$2029,3,FALSE)</f>
        <v>0.62</v>
      </c>
      <c r="E64" s="12" t="s">
        <v>192</v>
      </c>
      <c r="F64" s="13" t="s">
        <v>193</v>
      </c>
    </row>
    <row r="65" spans="1:6" x14ac:dyDescent="0.35">
      <c r="A65" s="3" t="s">
        <v>194</v>
      </c>
      <c r="B65" s="3" t="s">
        <v>195</v>
      </c>
      <c r="C65" s="63">
        <f t="shared" si="2"/>
        <v>0.5</v>
      </c>
      <c r="D65" s="55">
        <f>VLOOKUP(E65,'NACRES x facteurs'!$A$1:$C$2029,3,FALSE)</f>
        <v>0.5</v>
      </c>
      <c r="E65" s="10" t="s">
        <v>196</v>
      </c>
      <c r="F65" s="11" t="s">
        <v>197</v>
      </c>
    </row>
    <row r="66" spans="1:6" x14ac:dyDescent="0.35">
      <c r="A66" s="3" t="s">
        <v>198</v>
      </c>
      <c r="B66" s="3" t="s">
        <v>199</v>
      </c>
      <c r="C66" s="63">
        <f t="shared" si="2"/>
        <v>0.48</v>
      </c>
      <c r="D66" s="55">
        <f>VLOOKUP(E66,'NACRES x facteurs'!$A$1:$C$2029,3,FALSE)</f>
        <v>0.48</v>
      </c>
      <c r="E66" s="10" t="s">
        <v>200</v>
      </c>
      <c r="F66" s="11" t="s">
        <v>201</v>
      </c>
    </row>
    <row r="67" spans="1:6" x14ac:dyDescent="0.35">
      <c r="A67" s="3" t="s">
        <v>202</v>
      </c>
      <c r="B67" s="3" t="s">
        <v>203</v>
      </c>
      <c r="C67" s="63">
        <f t="shared" si="2"/>
        <v>1.0633333333333332</v>
      </c>
      <c r="D67" s="55">
        <f>VLOOKUP(E67,'NACRES x facteurs'!$A$1:$C$2029,3,FALSE)</f>
        <v>1.0633333333333332</v>
      </c>
      <c r="E67" s="5" t="s">
        <v>204</v>
      </c>
      <c r="F67" s="7" t="s">
        <v>205</v>
      </c>
    </row>
    <row r="68" spans="1:6" x14ac:dyDescent="0.35">
      <c r="A68" s="3" t="s">
        <v>206</v>
      </c>
      <c r="B68" s="3" t="s">
        <v>207</v>
      </c>
      <c r="C68" s="63">
        <f t="shared" si="2"/>
        <v>0.61</v>
      </c>
      <c r="D68" s="55">
        <f>VLOOKUP(E68,'NACRES x facteurs'!$A$1:$C$2029,3,FALSE)</f>
        <v>0.61</v>
      </c>
      <c r="E68" s="10" t="s">
        <v>208</v>
      </c>
      <c r="F68" s="11" t="s">
        <v>209</v>
      </c>
    </row>
    <row r="69" spans="1:6" x14ac:dyDescent="0.35">
      <c r="A69" s="3" t="s">
        <v>210</v>
      </c>
      <c r="B69" s="3" t="s">
        <v>211</v>
      </c>
      <c r="C69" s="63">
        <f t="shared" si="2"/>
        <v>0.61</v>
      </c>
      <c r="D69" s="55">
        <f>VLOOKUP(E69,'NACRES x facteurs'!$A$1:$C$2029,3,FALSE)</f>
        <v>0.61</v>
      </c>
      <c r="E69" s="10" t="s">
        <v>208</v>
      </c>
      <c r="F69" s="11" t="s">
        <v>209</v>
      </c>
    </row>
    <row r="70" spans="1:6" x14ac:dyDescent="0.35">
      <c r="A70" s="3" t="s">
        <v>212</v>
      </c>
      <c r="B70" s="3" t="s">
        <v>213</v>
      </c>
      <c r="C70" s="63">
        <f t="shared" si="2"/>
        <v>0.61</v>
      </c>
      <c r="D70" s="55">
        <f>VLOOKUP(E70,'NACRES x facteurs'!$A$1:$C$2029,3,FALSE)</f>
        <v>0.61</v>
      </c>
      <c r="E70" s="10" t="s">
        <v>208</v>
      </c>
      <c r="F70" s="11" t="s">
        <v>209</v>
      </c>
    </row>
    <row r="71" spans="1:6" x14ac:dyDescent="0.35">
      <c r="A71" s="3" t="s">
        <v>214</v>
      </c>
      <c r="B71" s="3" t="s">
        <v>215</v>
      </c>
      <c r="C71" s="63">
        <f t="shared" si="2"/>
        <v>0.61</v>
      </c>
      <c r="D71" s="55">
        <f>VLOOKUP(E71,'NACRES x facteurs'!$A$1:$C$2029,3,FALSE)</f>
        <v>0.61</v>
      </c>
      <c r="E71" s="10" t="s">
        <v>208</v>
      </c>
      <c r="F71" s="11" t="s">
        <v>209</v>
      </c>
    </row>
    <row r="72" spans="1:6" x14ac:dyDescent="0.35">
      <c r="A72" s="3" t="s">
        <v>216</v>
      </c>
      <c r="B72" s="3" t="s">
        <v>217</v>
      </c>
      <c r="C72" s="63">
        <f t="shared" si="2"/>
        <v>0.44</v>
      </c>
      <c r="D72" s="55">
        <f>VLOOKUP(E72,'NACRES x facteurs'!$A$1:$C$2029,3,FALSE)</f>
        <v>0.44</v>
      </c>
      <c r="E72" s="5" t="s">
        <v>218</v>
      </c>
      <c r="F72" s="7" t="s">
        <v>219</v>
      </c>
    </row>
    <row r="73" spans="1:6" x14ac:dyDescent="0.35">
      <c r="A73" s="3" t="s">
        <v>220</v>
      </c>
      <c r="B73" s="3" t="s">
        <v>221</v>
      </c>
      <c r="C73" s="63">
        <f t="shared" si="2"/>
        <v>0.44</v>
      </c>
      <c r="D73" s="55">
        <f>VLOOKUP(E73,'NACRES x facteurs'!$A$1:$C$2029,3,FALSE)</f>
        <v>0.44</v>
      </c>
      <c r="E73" s="5" t="s">
        <v>218</v>
      </c>
      <c r="F73" s="7" t="s">
        <v>219</v>
      </c>
    </row>
    <row r="74" spans="1:6" x14ac:dyDescent="0.35">
      <c r="A74" s="3" t="s">
        <v>222</v>
      </c>
      <c r="B74" s="3" t="s">
        <v>223</v>
      </c>
      <c r="C74" s="63">
        <f>AVERAGE(D74:D78)</f>
        <v>0.27840897766554129</v>
      </c>
      <c r="D74" s="55">
        <f>VLOOKUP(E74,'NACRES x facteurs'!$A$1:$C$2029,3,FALSE)</f>
        <v>0.29593749999999991</v>
      </c>
      <c r="E74" s="8" t="s">
        <v>224</v>
      </c>
      <c r="F74" s="9" t="s">
        <v>225</v>
      </c>
    </row>
    <row r="75" spans="1:6" x14ac:dyDescent="0.35">
      <c r="A75" s="14"/>
      <c r="B75" s="3"/>
      <c r="C75" s="60"/>
      <c r="D75" s="55">
        <f>VLOOKUP(E75,'NACRES x facteurs'!$A$1:$C$2029,3,FALSE)</f>
        <v>0.29578947368421071</v>
      </c>
      <c r="E75" s="8" t="s">
        <v>226</v>
      </c>
      <c r="F75" s="9" t="s">
        <v>227</v>
      </c>
    </row>
    <row r="76" spans="1:6" x14ac:dyDescent="0.35">
      <c r="A76" s="14"/>
      <c r="B76" s="3"/>
      <c r="C76" s="60"/>
      <c r="D76" s="55">
        <f>VLOOKUP(E76,'NACRES x facteurs'!$A$1:$C$2029,3,FALSE)</f>
        <v>0.27418604651162809</v>
      </c>
      <c r="E76" s="8" t="s">
        <v>228</v>
      </c>
      <c r="F76" s="9" t="s">
        <v>229</v>
      </c>
    </row>
    <row r="77" spans="1:6" x14ac:dyDescent="0.35">
      <c r="A77" s="14"/>
      <c r="B77" s="3"/>
      <c r="C77" s="60"/>
      <c r="D77" s="55">
        <f>VLOOKUP(E77,'NACRES x facteurs'!$A$1:$C$2029,3,FALSE)</f>
        <v>0.23527472527472509</v>
      </c>
      <c r="E77" s="8" t="s">
        <v>230</v>
      </c>
      <c r="F77" s="9" t="s">
        <v>231</v>
      </c>
    </row>
    <row r="78" spans="1:6" x14ac:dyDescent="0.35">
      <c r="A78" s="14"/>
      <c r="B78" s="3"/>
      <c r="C78" s="60"/>
      <c r="D78" s="55">
        <f>VLOOKUP(E78,'NACRES x facteurs'!$A$1:$C$2029,3,FALSE)</f>
        <v>0.2908571428571427</v>
      </c>
      <c r="E78" s="8" t="s">
        <v>232</v>
      </c>
      <c r="F78" s="9" t="s">
        <v>233</v>
      </c>
    </row>
    <row r="79" spans="1:6" x14ac:dyDescent="0.35">
      <c r="A79" s="3" t="s">
        <v>234</v>
      </c>
      <c r="B79" s="3" t="s">
        <v>235</v>
      </c>
      <c r="C79" s="63">
        <f>D79</f>
        <v>0.37428571428571422</v>
      </c>
      <c r="D79" s="55">
        <f>VLOOKUP(E79,'NACRES x facteurs'!$A$1:$C$2029,3,FALSE)</f>
        <v>0.37428571428571422</v>
      </c>
      <c r="E79" s="8" t="s">
        <v>236</v>
      </c>
      <c r="F79" s="9" t="s">
        <v>237</v>
      </c>
    </row>
    <row r="80" spans="1:6" x14ac:dyDescent="0.35">
      <c r="A80" s="3" t="s">
        <v>238</v>
      </c>
      <c r="B80" s="3" t="s">
        <v>239</v>
      </c>
      <c r="C80" s="63">
        <f t="shared" ref="C80:C81" si="3">D80</f>
        <v>0.40333333333333338</v>
      </c>
      <c r="D80" s="55">
        <f>VLOOKUP(E80,'NACRES x facteurs'!$A$1:$C$2029,3,FALSE)</f>
        <v>0.40333333333333338</v>
      </c>
      <c r="E80" s="8" t="s">
        <v>240</v>
      </c>
      <c r="F80" s="9" t="s">
        <v>241</v>
      </c>
    </row>
    <row r="81" spans="1:6" x14ac:dyDescent="0.35">
      <c r="A81" s="3" t="s">
        <v>242</v>
      </c>
      <c r="B81" s="3" t="s">
        <v>243</v>
      </c>
      <c r="C81" s="63">
        <f t="shared" si="3"/>
        <v>0.52777777777777779</v>
      </c>
      <c r="D81" s="55">
        <f>VLOOKUP(E81,'NACRES x facteurs'!$A$1:$C$2029,3,FALSE)</f>
        <v>0.52777777777777779</v>
      </c>
      <c r="E81" s="8" t="s">
        <v>126</v>
      </c>
      <c r="F81" s="9" t="s">
        <v>127</v>
      </c>
    </row>
    <row r="82" spans="1:6" x14ac:dyDescent="0.35">
      <c r="A82" s="3" t="s">
        <v>244</v>
      </c>
      <c r="B82" s="3" t="s">
        <v>245</v>
      </c>
      <c r="C82" s="63">
        <f>AVERAGE(D82:D83)</f>
        <v>0.40500000000000003</v>
      </c>
      <c r="D82" s="55">
        <f>VLOOKUP(E82,'NACRES x facteurs'!$A$1:$C$2029,3,FALSE)</f>
        <v>0.42</v>
      </c>
      <c r="E82" s="12" t="s">
        <v>246</v>
      </c>
      <c r="F82" s="13" t="s">
        <v>247</v>
      </c>
    </row>
    <row r="83" spans="1:6" x14ac:dyDescent="0.35">
      <c r="A83" s="14"/>
      <c r="B83" s="3"/>
      <c r="C83" s="60"/>
      <c r="D83" s="55">
        <f>VLOOKUP(E83,'NACRES x facteurs'!$A$1:$C$2029,3,FALSE)</f>
        <v>0.39</v>
      </c>
      <c r="E83" s="12" t="s">
        <v>248</v>
      </c>
      <c r="F83" s="13" t="s">
        <v>249</v>
      </c>
    </row>
    <row r="84" spans="1:6" x14ac:dyDescent="0.35">
      <c r="A84" s="3" t="s">
        <v>250</v>
      </c>
      <c r="B84" s="3" t="s">
        <v>251</v>
      </c>
      <c r="C84" s="63">
        <f>D84</f>
        <v>0.35636363636363633</v>
      </c>
      <c r="D84" s="55">
        <f>VLOOKUP(E84,'NACRES x facteurs'!$A$1:$C$2029,3,FALSE)</f>
        <v>0.35636363636363633</v>
      </c>
      <c r="E84" s="5" t="s">
        <v>252</v>
      </c>
      <c r="F84" s="7" t="s">
        <v>253</v>
      </c>
    </row>
    <row r="85" spans="1:6" x14ac:dyDescent="0.35">
      <c r="A85" s="3" t="s">
        <v>254</v>
      </c>
      <c r="B85" s="3" t="s">
        <v>255</v>
      </c>
      <c r="C85" s="63">
        <f t="shared" ref="C85:C148" si="4">D85</f>
        <v>0.27133333333333326</v>
      </c>
      <c r="D85" s="55">
        <f>VLOOKUP(E85,'NACRES x facteurs'!$A$1:$C$2029,3,FALSE)</f>
        <v>0.27133333333333326</v>
      </c>
      <c r="E85" s="8" t="s">
        <v>130</v>
      </c>
      <c r="F85" s="9" t="s">
        <v>131</v>
      </c>
    </row>
    <row r="86" spans="1:6" x14ac:dyDescent="0.35">
      <c r="A86" s="3" t="s">
        <v>256</v>
      </c>
      <c r="B86" s="3" t="s">
        <v>257</v>
      </c>
      <c r="C86" s="63">
        <f t="shared" si="4"/>
        <v>0.41</v>
      </c>
      <c r="D86" s="55">
        <f>VLOOKUP(E86,'NACRES x facteurs'!$A$1:$C$2029,3,FALSE)</f>
        <v>0.41</v>
      </c>
      <c r="E86" s="12" t="s">
        <v>258</v>
      </c>
      <c r="F86" s="13" t="s">
        <v>259</v>
      </c>
    </row>
    <row r="87" spans="1:6" x14ac:dyDescent="0.35">
      <c r="A87" s="3" t="s">
        <v>260</v>
      </c>
      <c r="B87" s="3" t="s">
        <v>261</v>
      </c>
      <c r="C87" s="63">
        <f t="shared" si="4"/>
        <v>0.34</v>
      </c>
      <c r="D87" s="55">
        <f>VLOOKUP(E87,'NACRES x facteurs'!$A$1:$C$2029,3,FALSE)</f>
        <v>0.34</v>
      </c>
      <c r="E87" s="12" t="s">
        <v>262</v>
      </c>
      <c r="F87" s="13" t="s">
        <v>263</v>
      </c>
    </row>
    <row r="88" spans="1:6" x14ac:dyDescent="0.35">
      <c r="A88" s="3" t="s">
        <v>264</v>
      </c>
      <c r="B88" s="3" t="s">
        <v>265</v>
      </c>
      <c r="C88" s="63">
        <f t="shared" si="4"/>
        <v>0.26</v>
      </c>
      <c r="D88" s="55">
        <f>VLOOKUP(E88,'NACRES x facteurs'!$A$1:$C$2029,3,FALSE)</f>
        <v>0.26</v>
      </c>
      <c r="E88" s="8" t="s">
        <v>266</v>
      </c>
      <c r="F88" s="9" t="s">
        <v>267</v>
      </c>
    </row>
    <row r="89" spans="1:6" x14ac:dyDescent="0.35">
      <c r="A89" s="3" t="s">
        <v>268</v>
      </c>
      <c r="B89" s="3" t="s">
        <v>269</v>
      </c>
      <c r="C89" s="63">
        <f t="shared" si="4"/>
        <v>0.39</v>
      </c>
      <c r="D89" s="55">
        <f>VLOOKUP(E89,'NACRES x facteurs'!$A$1:$C$2029,3,FALSE)</f>
        <v>0.39</v>
      </c>
      <c r="E89" s="12" t="s">
        <v>248</v>
      </c>
      <c r="F89" s="13" t="s">
        <v>249</v>
      </c>
    </row>
    <row r="90" spans="1:6" x14ac:dyDescent="0.35">
      <c r="A90" s="3" t="s">
        <v>270</v>
      </c>
      <c r="B90" s="3" t="s">
        <v>271</v>
      </c>
      <c r="C90" s="63">
        <f t="shared" si="4"/>
        <v>0.37</v>
      </c>
      <c r="D90" s="55">
        <f>VLOOKUP(E90,'NACRES x facteurs'!$A$1:$C$2029,3,FALSE)</f>
        <v>0.37</v>
      </c>
      <c r="E90" s="12" t="s">
        <v>272</v>
      </c>
      <c r="F90" s="13" t="s">
        <v>273</v>
      </c>
    </row>
    <row r="91" spans="1:6" x14ac:dyDescent="0.35">
      <c r="A91" s="3" t="s">
        <v>274</v>
      </c>
      <c r="B91" s="3" t="s">
        <v>275</v>
      </c>
      <c r="C91" s="63">
        <f t="shared" si="4"/>
        <v>0.41</v>
      </c>
      <c r="D91" s="55">
        <f>VLOOKUP(E91,'NACRES x facteurs'!$A$1:$C$2029,3,FALSE)</f>
        <v>0.41</v>
      </c>
      <c r="E91" s="12" t="s">
        <v>276</v>
      </c>
      <c r="F91" s="13" t="s">
        <v>277</v>
      </c>
    </row>
    <row r="92" spans="1:6" x14ac:dyDescent="0.35">
      <c r="A92" s="3" t="s">
        <v>278</v>
      </c>
      <c r="B92" s="3" t="s">
        <v>279</v>
      </c>
      <c r="C92" s="63">
        <f t="shared" si="4"/>
        <v>0.43999999999999995</v>
      </c>
      <c r="D92" s="55">
        <f>VLOOKUP(E92,'NACRES x facteurs'!$A$1:$C$2029,3,FALSE)</f>
        <v>0.43999999999999995</v>
      </c>
      <c r="E92" s="8" t="s">
        <v>280</v>
      </c>
      <c r="F92" s="9" t="s">
        <v>281</v>
      </c>
    </row>
    <row r="93" spans="1:6" x14ac:dyDescent="0.35">
      <c r="A93" s="3" t="s">
        <v>282</v>
      </c>
      <c r="B93" s="3" t="s">
        <v>283</v>
      </c>
      <c r="C93" s="63">
        <f t="shared" si="4"/>
        <v>0.71</v>
      </c>
      <c r="D93" s="55">
        <f>VLOOKUP(E93,'NACRES x facteurs'!$A$1:$C$2029,3,FALSE)</f>
        <v>0.71</v>
      </c>
      <c r="E93" s="10" t="s">
        <v>284</v>
      </c>
      <c r="F93" s="11" t="s">
        <v>285</v>
      </c>
    </row>
    <row r="94" spans="1:6" x14ac:dyDescent="0.35">
      <c r="A94" s="3" t="s">
        <v>286</v>
      </c>
      <c r="B94" s="3" t="s">
        <v>287</v>
      </c>
      <c r="C94" s="63">
        <f t="shared" si="4"/>
        <v>0.34</v>
      </c>
      <c r="D94" s="55">
        <f>VLOOKUP(E94,'NACRES x facteurs'!$A$1:$C$2029,3,FALSE)</f>
        <v>0.34</v>
      </c>
      <c r="E94" s="10" t="s">
        <v>288</v>
      </c>
      <c r="F94" s="11" t="s">
        <v>289</v>
      </c>
    </row>
    <row r="95" spans="1:6" x14ac:dyDescent="0.35">
      <c r="A95" s="3" t="s">
        <v>290</v>
      </c>
      <c r="B95" s="3" t="s">
        <v>291</v>
      </c>
      <c r="C95" s="63">
        <f t="shared" si="4"/>
        <v>0.27</v>
      </c>
      <c r="D95" s="55">
        <f>VLOOKUP(E95,'NACRES x facteurs'!$A$1:$C$2029,3,FALSE)</f>
        <v>0.27</v>
      </c>
      <c r="E95" s="12" t="s">
        <v>292</v>
      </c>
      <c r="F95" s="13" t="s">
        <v>293</v>
      </c>
    </row>
    <row r="96" spans="1:6" x14ac:dyDescent="0.35">
      <c r="A96" s="3" t="s">
        <v>294</v>
      </c>
      <c r="B96" s="3" t="s">
        <v>295</v>
      </c>
      <c r="C96" s="63">
        <f>D96</f>
        <v>0.41</v>
      </c>
      <c r="D96" s="55">
        <f>VLOOKUP(E96,'NACRES x facteurs'!$A$1:$C$2029,3,FALSE)</f>
        <v>0.41</v>
      </c>
      <c r="E96" s="12" t="s">
        <v>296</v>
      </c>
      <c r="F96" s="13" t="s">
        <v>297</v>
      </c>
    </row>
    <row r="97" spans="1:6" x14ac:dyDescent="0.35">
      <c r="A97" s="3" t="s">
        <v>298</v>
      </c>
      <c r="B97" s="3" t="s">
        <v>299</v>
      </c>
      <c r="C97" s="63">
        <f t="shared" si="4"/>
        <v>0.39</v>
      </c>
      <c r="D97" s="55">
        <f>VLOOKUP(E97,'NACRES x facteurs'!$A$1:$C$2029,3,FALSE)</f>
        <v>0.39</v>
      </c>
      <c r="E97" s="12" t="s">
        <v>248</v>
      </c>
      <c r="F97" s="13" t="s">
        <v>249</v>
      </c>
    </row>
    <row r="98" spans="1:6" x14ac:dyDescent="0.35">
      <c r="A98" s="3" t="s">
        <v>300</v>
      </c>
      <c r="B98" s="3" t="s">
        <v>301</v>
      </c>
      <c r="C98" s="63">
        <f t="shared" si="4"/>
        <v>0.27</v>
      </c>
      <c r="D98" s="55">
        <f>VLOOKUP(E98,'NACRES x facteurs'!$A$1:$C$2029,3,FALSE)</f>
        <v>0.27</v>
      </c>
      <c r="E98" s="8" t="s">
        <v>302</v>
      </c>
      <c r="F98" s="9" t="s">
        <v>303</v>
      </c>
    </row>
    <row r="99" spans="1:6" x14ac:dyDescent="0.35">
      <c r="A99" s="3" t="s">
        <v>304</v>
      </c>
      <c r="B99" s="3" t="s">
        <v>305</v>
      </c>
      <c r="C99" s="63">
        <f t="shared" si="4"/>
        <v>0.15</v>
      </c>
      <c r="D99" s="55">
        <f>VLOOKUP(E99,'NACRES x facteurs'!$A$1:$C$2029,3,FALSE)</f>
        <v>0.15</v>
      </c>
      <c r="E99" s="12" t="s">
        <v>306</v>
      </c>
      <c r="F99" s="13" t="s">
        <v>307</v>
      </c>
    </row>
    <row r="100" spans="1:6" x14ac:dyDescent="0.35">
      <c r="A100" s="3" t="s">
        <v>308</v>
      </c>
      <c r="B100" s="3" t="s">
        <v>309</v>
      </c>
      <c r="C100" s="63">
        <f t="shared" si="4"/>
        <v>0.39</v>
      </c>
      <c r="D100" s="55">
        <f>VLOOKUP(E100,'NACRES x facteurs'!$A$1:$C$2029,3,FALSE)</f>
        <v>0.39</v>
      </c>
      <c r="E100" s="12" t="s">
        <v>310</v>
      </c>
      <c r="F100" s="13" t="s">
        <v>311</v>
      </c>
    </row>
    <row r="101" spans="1:6" x14ac:dyDescent="0.35">
      <c r="A101" s="3" t="s">
        <v>312</v>
      </c>
      <c r="B101" s="3" t="s">
        <v>313</v>
      </c>
      <c r="C101" s="63">
        <f t="shared" si="4"/>
        <v>0.43</v>
      </c>
      <c r="D101" s="55">
        <f>VLOOKUP(E101,'NACRES x facteurs'!$A$1:$C$2029,3,FALSE)</f>
        <v>0.43</v>
      </c>
      <c r="E101" s="12" t="s">
        <v>314</v>
      </c>
      <c r="F101" s="13" t="s">
        <v>315</v>
      </c>
    </row>
    <row r="102" spans="1:6" x14ac:dyDescent="0.35">
      <c r="A102" s="3" t="s">
        <v>316</v>
      </c>
      <c r="B102" s="3" t="s">
        <v>317</v>
      </c>
      <c r="C102" s="63">
        <f t="shared" si="4"/>
        <v>0.495</v>
      </c>
      <c r="D102" s="55">
        <f>VLOOKUP(E102,'NACRES x facteurs'!$A$1:$C$2029,3,FALSE)</f>
        <v>0.495</v>
      </c>
      <c r="E102" s="8" t="s">
        <v>318</v>
      </c>
      <c r="F102" s="9" t="s">
        <v>319</v>
      </c>
    </row>
    <row r="103" spans="1:6" x14ac:dyDescent="0.35">
      <c r="A103" s="3" t="s">
        <v>320</v>
      </c>
      <c r="B103" s="3" t="s">
        <v>321</v>
      </c>
      <c r="C103" s="63">
        <f t="shared" si="4"/>
        <v>0.16</v>
      </c>
      <c r="D103" s="55">
        <f>VLOOKUP(E103,'NACRES x facteurs'!$A$1:$C$2029,3,FALSE)</f>
        <v>0.16</v>
      </c>
      <c r="E103" s="12" t="s">
        <v>322</v>
      </c>
      <c r="F103" s="13" t="s">
        <v>323</v>
      </c>
    </row>
    <row r="104" spans="1:6" x14ac:dyDescent="0.35">
      <c r="A104" s="3" t="s">
        <v>324</v>
      </c>
      <c r="B104" s="3" t="s">
        <v>325</v>
      </c>
      <c r="C104" s="63">
        <f>AVERAGE(D104:D105)</f>
        <v>0.27</v>
      </c>
      <c r="D104" s="55">
        <f>VLOOKUP(E104,'NACRES x facteurs'!$A$1:$C$2029,3,FALSE)</f>
        <v>0.27</v>
      </c>
      <c r="E104" s="12" t="s">
        <v>326</v>
      </c>
      <c r="F104" s="13" t="s">
        <v>327</v>
      </c>
    </row>
    <row r="105" spans="1:6" x14ac:dyDescent="0.35">
      <c r="A105" s="3"/>
      <c r="B105" s="3"/>
      <c r="C105" s="63"/>
      <c r="D105" s="55">
        <f>VLOOKUP(E105,'NACRES x facteurs'!$A$1:$C$2029,3,FALSE)</f>
        <v>0.27</v>
      </c>
      <c r="E105" s="12" t="s">
        <v>328</v>
      </c>
      <c r="F105" s="13" t="s">
        <v>329</v>
      </c>
    </row>
    <row r="106" spans="1:6" x14ac:dyDescent="0.35">
      <c r="A106" s="3" t="s">
        <v>330</v>
      </c>
      <c r="B106" s="3" t="s">
        <v>331</v>
      </c>
      <c r="C106" s="63">
        <f t="shared" si="4"/>
        <v>0.45</v>
      </c>
      <c r="D106" s="55">
        <f>VLOOKUP(E106,'NACRES x facteurs'!$A$1:$C$2029,3,FALSE)</f>
        <v>0.45</v>
      </c>
      <c r="E106" s="12" t="s">
        <v>332</v>
      </c>
      <c r="F106" s="13" t="s">
        <v>333</v>
      </c>
    </row>
    <row r="107" spans="1:6" x14ac:dyDescent="0.35">
      <c r="A107" s="3" t="s">
        <v>334</v>
      </c>
      <c r="B107" s="3" t="s">
        <v>335</v>
      </c>
      <c r="C107" s="63">
        <f t="shared" si="4"/>
        <v>0.16</v>
      </c>
      <c r="D107" s="55">
        <f>VLOOKUP(E107,'NACRES x facteurs'!$A$1:$C$2029,3,FALSE)</f>
        <v>0.16</v>
      </c>
      <c r="E107" s="12" t="s">
        <v>322</v>
      </c>
      <c r="F107" s="13" t="s">
        <v>323</v>
      </c>
    </row>
    <row r="108" spans="1:6" x14ac:dyDescent="0.35">
      <c r="A108" s="3" t="s">
        <v>336</v>
      </c>
      <c r="B108" s="3" t="s">
        <v>337</v>
      </c>
      <c r="C108" s="63">
        <f t="shared" si="4"/>
        <v>0.45</v>
      </c>
      <c r="D108" s="55">
        <f>VLOOKUP(E108,'NACRES x facteurs'!$A$1:$C$2029,3,FALSE)</f>
        <v>0.45</v>
      </c>
      <c r="E108" s="12" t="s">
        <v>332</v>
      </c>
      <c r="F108" s="13" t="s">
        <v>333</v>
      </c>
    </row>
    <row r="109" spans="1:6" x14ac:dyDescent="0.35">
      <c r="A109" s="3" t="s">
        <v>338</v>
      </c>
      <c r="B109" s="3" t="s">
        <v>339</v>
      </c>
      <c r="C109" s="63">
        <f t="shared" si="4"/>
        <v>0.15277777777777776</v>
      </c>
      <c r="D109" s="55">
        <f>VLOOKUP(E109,'NACRES x facteurs'!$A$1:$C$2029,3,FALSE)</f>
        <v>0.15277777777777776</v>
      </c>
      <c r="E109" s="8" t="s">
        <v>340</v>
      </c>
      <c r="F109" s="9" t="s">
        <v>341</v>
      </c>
    </row>
    <row r="110" spans="1:6" x14ac:dyDescent="0.35">
      <c r="A110" s="3" t="s">
        <v>342</v>
      </c>
      <c r="B110" s="3" t="s">
        <v>343</v>
      </c>
      <c r="C110" s="63">
        <f t="shared" si="4"/>
        <v>0.115</v>
      </c>
      <c r="D110" s="55">
        <f>VLOOKUP(E110,'NACRES x facteurs'!$A$1:$C$2029,3,FALSE)</f>
        <v>0.115</v>
      </c>
      <c r="E110" s="12" t="s">
        <v>344</v>
      </c>
      <c r="F110" s="13" t="s">
        <v>345</v>
      </c>
    </row>
    <row r="111" spans="1:6" x14ac:dyDescent="0.35">
      <c r="A111" s="3" t="s">
        <v>346</v>
      </c>
      <c r="B111" s="3" t="s">
        <v>347</v>
      </c>
      <c r="C111" s="63">
        <f t="shared" si="4"/>
        <v>0.27</v>
      </c>
      <c r="D111" s="55">
        <f>VLOOKUP(E111,'NACRES x facteurs'!$A$1:$C$2029,3,FALSE)</f>
        <v>0.27</v>
      </c>
      <c r="E111" s="12" t="s">
        <v>326</v>
      </c>
      <c r="F111" s="13" t="s">
        <v>327</v>
      </c>
    </row>
    <row r="112" spans="1:6" x14ac:dyDescent="0.35">
      <c r="A112" s="3" t="s">
        <v>348</v>
      </c>
      <c r="B112" s="3" t="s">
        <v>349</v>
      </c>
      <c r="C112" s="63">
        <f t="shared" si="4"/>
        <v>0.16</v>
      </c>
      <c r="D112" s="55">
        <f>VLOOKUP(E112,'NACRES x facteurs'!$A$1:$C$2029,3,FALSE)</f>
        <v>0.16</v>
      </c>
      <c r="E112" s="12" t="s">
        <v>350</v>
      </c>
      <c r="F112" s="13" t="s">
        <v>351</v>
      </c>
    </row>
    <row r="113" spans="1:6" x14ac:dyDescent="0.35">
      <c r="A113" s="3" t="s">
        <v>352</v>
      </c>
      <c r="B113" s="3" t="s">
        <v>353</v>
      </c>
      <c r="C113" s="63">
        <f t="shared" si="4"/>
        <v>0.15277777777777776</v>
      </c>
      <c r="D113" s="55">
        <f>VLOOKUP(E113,'NACRES x facteurs'!$A$1:$C$2029,3,FALSE)</f>
        <v>0.15277777777777776</v>
      </c>
      <c r="E113" s="8" t="s">
        <v>340</v>
      </c>
      <c r="F113" s="9" t="s">
        <v>341</v>
      </c>
    </row>
    <row r="114" spans="1:6" x14ac:dyDescent="0.35">
      <c r="A114" s="3" t="s">
        <v>354</v>
      </c>
      <c r="B114" s="3" t="s">
        <v>355</v>
      </c>
      <c r="C114" s="63">
        <f t="shared" si="4"/>
        <v>0.25</v>
      </c>
      <c r="D114" s="55">
        <f>VLOOKUP(E114,'NACRES x facteurs'!$A$1:$C$2029,3,FALSE)</f>
        <v>0.25</v>
      </c>
      <c r="E114" s="8" t="s">
        <v>356</v>
      </c>
      <c r="F114" s="9" t="s">
        <v>357</v>
      </c>
    </row>
    <row r="115" spans="1:6" x14ac:dyDescent="0.35">
      <c r="A115" s="3" t="s">
        <v>358</v>
      </c>
      <c r="B115" s="3" t="s">
        <v>359</v>
      </c>
      <c r="C115" s="63">
        <f t="shared" si="4"/>
        <v>0.42</v>
      </c>
      <c r="D115" s="55">
        <f>VLOOKUP(E115,'NACRES x facteurs'!$A$1:$C$2029,3,FALSE)</f>
        <v>0.42</v>
      </c>
      <c r="E115" s="12" t="s">
        <v>360</v>
      </c>
      <c r="F115" s="13" t="s">
        <v>361</v>
      </c>
    </row>
    <row r="116" spans="1:6" x14ac:dyDescent="0.35">
      <c r="A116" s="3" t="s">
        <v>362</v>
      </c>
      <c r="B116" s="3" t="s">
        <v>363</v>
      </c>
      <c r="C116" s="63">
        <f t="shared" si="4"/>
        <v>0.24</v>
      </c>
      <c r="D116" s="55">
        <f>VLOOKUP(E116,'NACRES x facteurs'!$A$1:$C$2029,3,FALSE)</f>
        <v>0.24</v>
      </c>
      <c r="E116" s="12" t="s">
        <v>364</v>
      </c>
      <c r="F116" s="13" t="s">
        <v>365</v>
      </c>
    </row>
    <row r="117" spans="1:6" x14ac:dyDescent="0.35">
      <c r="A117" s="3" t="s">
        <v>366</v>
      </c>
      <c r="B117" s="3" t="s">
        <v>367</v>
      </c>
      <c r="C117" s="63">
        <f t="shared" si="4"/>
        <v>0.33130434782608681</v>
      </c>
      <c r="D117" s="55">
        <f>VLOOKUP(E117,'NACRES x facteurs'!$A$1:$C$2029,3,FALSE)</f>
        <v>0.33130434782608681</v>
      </c>
      <c r="E117" s="8" t="s">
        <v>368</v>
      </c>
      <c r="F117" s="9" t="s">
        <v>369</v>
      </c>
    </row>
    <row r="118" spans="1:6" x14ac:dyDescent="0.35">
      <c r="A118" s="3" t="s">
        <v>370</v>
      </c>
      <c r="B118" s="3" t="s">
        <v>371</v>
      </c>
      <c r="C118" s="63">
        <f t="shared" si="4"/>
        <v>0.28000000000000003</v>
      </c>
      <c r="D118" s="55">
        <f>VLOOKUP(E118,'NACRES x facteurs'!$A$1:$C$2029,3,FALSE)</f>
        <v>0.28000000000000003</v>
      </c>
      <c r="E118" s="12" t="s">
        <v>372</v>
      </c>
      <c r="F118" s="13" t="s">
        <v>373</v>
      </c>
    </row>
    <row r="119" spans="1:6" x14ac:dyDescent="0.35">
      <c r="A119" s="3" t="s">
        <v>374</v>
      </c>
      <c r="B119" s="3" t="s">
        <v>375</v>
      </c>
      <c r="C119" s="63">
        <f t="shared" si="4"/>
        <v>0.23333333333333331</v>
      </c>
      <c r="D119" s="55">
        <f>VLOOKUP(E119,'NACRES x facteurs'!$A$1:$C$2029,3,FALSE)</f>
        <v>0.23333333333333331</v>
      </c>
      <c r="E119" s="8" t="s">
        <v>376</v>
      </c>
      <c r="F119" s="9" t="s">
        <v>377</v>
      </c>
    </row>
    <row r="120" spans="1:6" x14ac:dyDescent="0.35">
      <c r="A120" s="3" t="s">
        <v>378</v>
      </c>
      <c r="B120" s="3" t="s">
        <v>379</v>
      </c>
      <c r="C120" s="63">
        <f t="shared" si="4"/>
        <v>0.25</v>
      </c>
      <c r="D120" s="55">
        <f>VLOOKUP(E120,'NACRES x facteurs'!$A$1:$C$2029,3,FALSE)</f>
        <v>0.25</v>
      </c>
      <c r="E120" s="8" t="s">
        <v>356</v>
      </c>
      <c r="F120" s="9" t="s">
        <v>357</v>
      </c>
    </row>
    <row r="121" spans="1:6" x14ac:dyDescent="0.35">
      <c r="A121" s="3" t="s">
        <v>380</v>
      </c>
      <c r="B121" s="3" t="s">
        <v>381</v>
      </c>
      <c r="C121" s="63">
        <f t="shared" si="4"/>
        <v>0.25</v>
      </c>
      <c r="D121" s="55">
        <f>VLOOKUP(E121,'NACRES x facteurs'!$A$1:$C$2029,3,FALSE)</f>
        <v>0.25</v>
      </c>
      <c r="E121" s="8" t="s">
        <v>356</v>
      </c>
      <c r="F121" s="9" t="s">
        <v>357</v>
      </c>
    </row>
    <row r="122" spans="1:6" x14ac:dyDescent="0.35">
      <c r="A122" s="3" t="s">
        <v>382</v>
      </c>
      <c r="B122" s="3" t="s">
        <v>383</v>
      </c>
      <c r="C122" s="63">
        <f t="shared" si="4"/>
        <v>0.25</v>
      </c>
      <c r="D122" s="55">
        <f>VLOOKUP(E122,'NACRES x facteurs'!$A$1:$C$2029,3,FALSE)</f>
        <v>0.25</v>
      </c>
      <c r="E122" s="8" t="s">
        <v>384</v>
      </c>
      <c r="F122" s="9" t="s">
        <v>385</v>
      </c>
    </row>
    <row r="123" spans="1:6" x14ac:dyDescent="0.35">
      <c r="A123" s="3" t="s">
        <v>386</v>
      </c>
      <c r="B123" s="3" t="s">
        <v>387</v>
      </c>
      <c r="C123" s="63">
        <f t="shared" si="4"/>
        <v>0.28000000000000003</v>
      </c>
      <c r="D123" s="55">
        <f>VLOOKUP(E123,'NACRES x facteurs'!$A$1:$C$2029,3,FALSE)</f>
        <v>0.28000000000000003</v>
      </c>
      <c r="E123" s="8" t="s">
        <v>388</v>
      </c>
      <c r="F123" s="9" t="s">
        <v>389</v>
      </c>
    </row>
    <row r="124" spans="1:6" x14ac:dyDescent="0.35">
      <c r="A124" s="3" t="s">
        <v>390</v>
      </c>
      <c r="B124" s="3" t="s">
        <v>391</v>
      </c>
      <c r="C124" s="63">
        <f t="shared" si="4"/>
        <v>0.19999999999999998</v>
      </c>
      <c r="D124" s="55">
        <f>VLOOKUP(E124,'NACRES x facteurs'!$A$1:$C$2029,3,FALSE)</f>
        <v>0.19999999999999998</v>
      </c>
      <c r="E124" s="8" t="s">
        <v>392</v>
      </c>
      <c r="F124" s="9" t="s">
        <v>393</v>
      </c>
    </row>
    <row r="125" spans="1:6" x14ac:dyDescent="0.35">
      <c r="A125" s="3" t="s">
        <v>394</v>
      </c>
      <c r="B125" s="3" t="s">
        <v>395</v>
      </c>
      <c r="C125" s="63">
        <f t="shared" si="4"/>
        <v>0.27</v>
      </c>
      <c r="D125" s="55">
        <f>VLOOKUP(E125,'NACRES x facteurs'!$A$1:$C$2029,3,FALSE)</f>
        <v>0.27</v>
      </c>
      <c r="E125" s="12" t="s">
        <v>326</v>
      </c>
      <c r="F125" s="13" t="s">
        <v>327</v>
      </c>
    </row>
    <row r="126" spans="1:6" x14ac:dyDescent="0.35">
      <c r="A126" s="3" t="s">
        <v>396</v>
      </c>
      <c r="B126" s="3" t="s">
        <v>397</v>
      </c>
      <c r="C126" s="63">
        <f t="shared" si="4"/>
        <v>0.39</v>
      </c>
      <c r="D126" s="55">
        <f>VLOOKUP(E126,'NACRES x facteurs'!$A$1:$C$2029,3,FALSE)</f>
        <v>0.39</v>
      </c>
      <c r="E126" s="12" t="s">
        <v>398</v>
      </c>
      <c r="F126" s="13" t="s">
        <v>399</v>
      </c>
    </row>
    <row r="127" spans="1:6" x14ac:dyDescent="0.35">
      <c r="A127" s="3" t="s">
        <v>400</v>
      </c>
      <c r="B127" s="3" t="s">
        <v>401</v>
      </c>
      <c r="C127" s="63">
        <f t="shared" si="4"/>
        <v>0.4</v>
      </c>
      <c r="D127" s="55">
        <f>VLOOKUP(E127,'NACRES x facteurs'!$A$1:$C$2029,3,FALSE)</f>
        <v>0.4</v>
      </c>
      <c r="E127" s="12" t="s">
        <v>402</v>
      </c>
      <c r="F127" s="13" t="s">
        <v>403</v>
      </c>
    </row>
    <row r="128" spans="1:6" x14ac:dyDescent="0.35">
      <c r="A128" s="3" t="s">
        <v>404</v>
      </c>
      <c r="B128" s="3" t="s">
        <v>405</v>
      </c>
      <c r="C128" s="63">
        <f t="shared" si="4"/>
        <v>0.27</v>
      </c>
      <c r="D128" s="55">
        <f>VLOOKUP(E128,'NACRES x facteurs'!$A$1:$C$2029,3,FALSE)</f>
        <v>0.27</v>
      </c>
      <c r="E128" s="12" t="s">
        <v>406</v>
      </c>
      <c r="F128" s="13" t="s">
        <v>407</v>
      </c>
    </row>
    <row r="129" spans="1:7" x14ac:dyDescent="0.35">
      <c r="A129" s="3" t="s">
        <v>408</v>
      </c>
      <c r="B129" s="3" t="s">
        <v>409</v>
      </c>
      <c r="C129" s="63">
        <f t="shared" si="4"/>
        <v>0.25</v>
      </c>
      <c r="D129" s="55">
        <f>VLOOKUP(E129,'NACRES x facteurs'!$A$1:$C$2029,3,FALSE)</f>
        <v>0.25</v>
      </c>
      <c r="E129" s="8" t="s">
        <v>356</v>
      </c>
      <c r="F129" s="9" t="s">
        <v>357</v>
      </c>
    </row>
    <row r="130" spans="1:7" x14ac:dyDescent="0.35">
      <c r="A130" s="3" t="s">
        <v>410</v>
      </c>
      <c r="B130" s="3" t="s">
        <v>411</v>
      </c>
      <c r="C130" s="63">
        <f t="shared" si="4"/>
        <v>0.45688888888888901</v>
      </c>
      <c r="D130" s="55">
        <f>VLOOKUP(E130,'NACRES x facteurs'!$A$1:$C$2029,3,FALSE)</f>
        <v>0.45688888888888901</v>
      </c>
      <c r="E130" s="8" t="s">
        <v>140</v>
      </c>
      <c r="F130" s="9" t="s">
        <v>141</v>
      </c>
    </row>
    <row r="131" spans="1:7" x14ac:dyDescent="0.35">
      <c r="A131" s="3" t="s">
        <v>412</v>
      </c>
      <c r="B131" s="3" t="s">
        <v>413</v>
      </c>
      <c r="C131" s="63">
        <f t="shared" si="4"/>
        <v>0.43999999999999995</v>
      </c>
      <c r="D131" s="55">
        <f>VLOOKUP(E131,'NACRES x facteurs'!$A$1:$C$2029,3,FALSE)</f>
        <v>0.43999999999999995</v>
      </c>
      <c r="E131" s="8" t="s">
        <v>280</v>
      </c>
      <c r="F131" s="9" t="s">
        <v>281</v>
      </c>
    </row>
    <row r="132" spans="1:7" x14ac:dyDescent="0.35">
      <c r="A132" s="3" t="s">
        <v>414</v>
      </c>
      <c r="B132" s="3" t="s">
        <v>415</v>
      </c>
      <c r="C132" s="63">
        <f t="shared" si="4"/>
        <v>0.17</v>
      </c>
      <c r="D132" s="55">
        <f>VLOOKUP(E132,'NACRES x facteurs'!$A$1:$C$2029,3,FALSE)</f>
        <v>0.17</v>
      </c>
      <c r="E132" s="12" t="s">
        <v>416</v>
      </c>
      <c r="F132" s="13" t="s">
        <v>417</v>
      </c>
    </row>
    <row r="133" spans="1:7" x14ac:dyDescent="0.35">
      <c r="A133" s="3" t="s">
        <v>418</v>
      </c>
      <c r="B133" s="3" t="s">
        <v>419</v>
      </c>
      <c r="C133" s="63">
        <f t="shared" si="4"/>
        <v>0.41714285714285715</v>
      </c>
      <c r="D133" s="55">
        <f>VLOOKUP(E133,'NACRES x facteurs'!$A$1:$C$2029,3,FALSE)</f>
        <v>0.41714285714285715</v>
      </c>
      <c r="E133" s="8" t="s">
        <v>420</v>
      </c>
      <c r="F133" s="9" t="s">
        <v>421</v>
      </c>
    </row>
    <row r="134" spans="1:7" x14ac:dyDescent="0.35">
      <c r="A134" s="3" t="s">
        <v>422</v>
      </c>
      <c r="B134" s="3" t="s">
        <v>423</v>
      </c>
      <c r="C134" s="63">
        <f t="shared" si="4"/>
        <v>0.49</v>
      </c>
      <c r="D134" s="55">
        <f>VLOOKUP(E134,'NACRES x facteurs'!$A$1:$C$2029,3,FALSE)</f>
        <v>0.49</v>
      </c>
      <c r="E134" s="12" t="s">
        <v>424</v>
      </c>
      <c r="F134" s="13" t="s">
        <v>425</v>
      </c>
    </row>
    <row r="135" spans="1:7" x14ac:dyDescent="0.35">
      <c r="A135" s="3" t="s">
        <v>426</v>
      </c>
      <c r="B135" s="3" t="s">
        <v>427</v>
      </c>
      <c r="C135" s="63">
        <f t="shared" si="4"/>
        <v>1</v>
      </c>
      <c r="D135" s="55">
        <f>VLOOKUP(E135,'NACRES x facteurs'!$A$1:$C$2029,3,FALSE)</f>
        <v>1</v>
      </c>
      <c r="E135" s="12" t="s">
        <v>428</v>
      </c>
      <c r="F135" s="13" t="s">
        <v>429</v>
      </c>
    </row>
    <row r="136" spans="1:7" x14ac:dyDescent="0.35">
      <c r="A136" s="3" t="s">
        <v>430</v>
      </c>
      <c r="B136" s="3" t="s">
        <v>431</v>
      </c>
      <c r="C136" s="63">
        <f t="shared" si="4"/>
        <v>0.35</v>
      </c>
      <c r="D136" s="55">
        <f>VLOOKUP(E136,'NACRES x facteurs'!$A$1:$C$2029,3,FALSE)</f>
        <v>0.35</v>
      </c>
      <c r="E136" s="10" t="s">
        <v>432</v>
      </c>
      <c r="F136" s="11" t="s">
        <v>433</v>
      </c>
      <c r="G136" s="15"/>
    </row>
    <row r="137" spans="1:7" x14ac:dyDescent="0.35">
      <c r="A137" s="3" t="s">
        <v>434</v>
      </c>
      <c r="B137" s="3" t="s">
        <v>435</v>
      </c>
      <c r="C137" s="63">
        <f t="shared" si="4"/>
        <v>0.26</v>
      </c>
      <c r="D137" s="55">
        <f>VLOOKUP(E137,'NACRES x facteurs'!$A$1:$C$2029,3,FALSE)</f>
        <v>0.26</v>
      </c>
      <c r="E137" s="12" t="s">
        <v>436</v>
      </c>
      <c r="F137" s="13" t="s">
        <v>437</v>
      </c>
    </row>
    <row r="138" spans="1:7" x14ac:dyDescent="0.35">
      <c r="A138" s="3" t="s">
        <v>438</v>
      </c>
      <c r="B138" s="3" t="s">
        <v>439</v>
      </c>
      <c r="C138" s="63">
        <f t="shared" si="4"/>
        <v>0.26</v>
      </c>
      <c r="D138" s="55">
        <f>VLOOKUP(E138,'NACRES x facteurs'!$A$1:$C$2029,3,FALSE)</f>
        <v>0.26</v>
      </c>
      <c r="E138" s="12" t="s">
        <v>436</v>
      </c>
      <c r="F138" s="13" t="s">
        <v>437</v>
      </c>
    </row>
    <row r="139" spans="1:7" x14ac:dyDescent="0.35">
      <c r="A139" s="3" t="s">
        <v>440</v>
      </c>
      <c r="B139" s="3" t="s">
        <v>441</v>
      </c>
      <c r="C139" s="63">
        <f t="shared" si="4"/>
        <v>0.27</v>
      </c>
      <c r="D139" s="55">
        <f>VLOOKUP(E139,'NACRES x facteurs'!$A$1:$C$2029,3,FALSE)</f>
        <v>0.27</v>
      </c>
      <c r="E139" s="12" t="s">
        <v>442</v>
      </c>
      <c r="F139" s="13" t="s">
        <v>443</v>
      </c>
    </row>
    <row r="140" spans="1:7" x14ac:dyDescent="0.35">
      <c r="A140" s="3" t="s">
        <v>444</v>
      </c>
      <c r="B140" s="3" t="s">
        <v>445</v>
      </c>
      <c r="C140" s="63">
        <f t="shared" si="4"/>
        <v>0.26</v>
      </c>
      <c r="D140" s="55">
        <f>VLOOKUP(E140,'NACRES x facteurs'!$A$1:$C$2029,3,FALSE)</f>
        <v>0.26</v>
      </c>
      <c r="E140" s="12" t="s">
        <v>436</v>
      </c>
      <c r="F140" s="13" t="s">
        <v>437</v>
      </c>
    </row>
    <row r="141" spans="1:7" x14ac:dyDescent="0.35">
      <c r="A141" s="3" t="s">
        <v>446</v>
      </c>
      <c r="B141" s="3" t="s">
        <v>447</v>
      </c>
      <c r="C141" s="63">
        <f t="shared" si="4"/>
        <v>0.42</v>
      </c>
      <c r="D141" s="55">
        <f>VLOOKUP(E141,'NACRES x facteurs'!$A$1:$C$2029,3,FALSE)</f>
        <v>0.42</v>
      </c>
      <c r="E141" s="12" t="s">
        <v>448</v>
      </c>
      <c r="F141" s="13" t="s">
        <v>449</v>
      </c>
    </row>
    <row r="142" spans="1:7" x14ac:dyDescent="0.35">
      <c r="A142" s="3" t="s">
        <v>450</v>
      </c>
      <c r="B142" s="3" t="s">
        <v>451</v>
      </c>
      <c r="C142" s="63">
        <f t="shared" si="4"/>
        <v>0.39</v>
      </c>
      <c r="D142" s="55">
        <f>VLOOKUP(E142,'NACRES x facteurs'!$A$1:$C$2029,3,FALSE)</f>
        <v>0.39</v>
      </c>
      <c r="E142" s="12" t="s">
        <v>248</v>
      </c>
      <c r="F142" s="13" t="s">
        <v>249</v>
      </c>
    </row>
    <row r="143" spans="1:7" x14ac:dyDescent="0.35">
      <c r="A143" s="3" t="s">
        <v>452</v>
      </c>
      <c r="B143" s="3" t="s">
        <v>453</v>
      </c>
      <c r="C143" s="63">
        <f t="shared" si="4"/>
        <v>0.15</v>
      </c>
      <c r="D143" s="55">
        <f>VLOOKUP(E143,'NACRES x facteurs'!$A$1:$C$2029,3,FALSE)</f>
        <v>0.15</v>
      </c>
      <c r="E143" s="12" t="s">
        <v>306</v>
      </c>
      <c r="F143" s="13" t="s">
        <v>307</v>
      </c>
    </row>
    <row r="144" spans="1:7" x14ac:dyDescent="0.35">
      <c r="A144" s="3" t="s">
        <v>454</v>
      </c>
      <c r="B144" s="3" t="s">
        <v>455</v>
      </c>
      <c r="C144" s="63">
        <f t="shared" si="4"/>
        <v>0.35</v>
      </c>
      <c r="D144" s="55">
        <f>VLOOKUP(E144,'NACRES x facteurs'!$A$1:$C$2029,3,FALSE)</f>
        <v>0.35</v>
      </c>
      <c r="E144" s="10" t="s">
        <v>456</v>
      </c>
      <c r="F144" s="11" t="s">
        <v>457</v>
      </c>
    </row>
    <row r="145" spans="1:6" x14ac:dyDescent="0.35">
      <c r="A145" s="3" t="s">
        <v>458</v>
      </c>
      <c r="B145" s="3" t="s">
        <v>459</v>
      </c>
      <c r="C145" s="63">
        <f t="shared" si="4"/>
        <v>0.3855555555555556</v>
      </c>
      <c r="D145" s="55">
        <f>VLOOKUP(E145,'NACRES x facteurs'!$A$1:$C$2029,3,FALSE)</f>
        <v>0.3855555555555556</v>
      </c>
      <c r="E145" s="8" t="s">
        <v>460</v>
      </c>
      <c r="F145" s="9" t="s">
        <v>461</v>
      </c>
    </row>
    <row r="146" spans="1:6" x14ac:dyDescent="0.35">
      <c r="A146" s="3" t="s">
        <v>462</v>
      </c>
      <c r="B146" s="3" t="s">
        <v>463</v>
      </c>
      <c r="C146" s="63">
        <f t="shared" si="4"/>
        <v>0.52</v>
      </c>
      <c r="D146" s="55">
        <f>VLOOKUP(E146,'NACRES x facteurs'!$A$1:$C$2029,3,FALSE)</f>
        <v>0.52</v>
      </c>
      <c r="E146" s="5" t="s">
        <v>464</v>
      </c>
      <c r="F146" s="7" t="s">
        <v>465</v>
      </c>
    </row>
    <row r="147" spans="1:6" x14ac:dyDescent="0.35">
      <c r="A147" s="3" t="s">
        <v>466</v>
      </c>
      <c r="B147" s="3" t="s">
        <v>467</v>
      </c>
      <c r="C147" s="63">
        <f t="shared" si="4"/>
        <v>0.35636363636363633</v>
      </c>
      <c r="D147" s="55">
        <f>VLOOKUP(E147,'NACRES x facteurs'!$A$1:$C$2029,3,FALSE)</f>
        <v>0.35636363636363633</v>
      </c>
      <c r="E147" s="5" t="s">
        <v>252</v>
      </c>
      <c r="F147" s="7" t="s">
        <v>253</v>
      </c>
    </row>
    <row r="148" spans="1:6" x14ac:dyDescent="0.35">
      <c r="A148" s="3" t="s">
        <v>468</v>
      </c>
      <c r="B148" s="3" t="s">
        <v>469</v>
      </c>
      <c r="C148" s="63">
        <f t="shared" si="4"/>
        <v>1.1000000000000001</v>
      </c>
      <c r="D148" s="55">
        <f>VLOOKUP(E148,'NACRES x facteurs'!$A$1:$C$2029,3,FALSE)</f>
        <v>1.1000000000000001</v>
      </c>
      <c r="E148" s="10" t="s">
        <v>470</v>
      </c>
      <c r="F148" s="11" t="s">
        <v>471</v>
      </c>
    </row>
    <row r="149" spans="1:6" x14ac:dyDescent="0.35">
      <c r="A149" s="3" t="s">
        <v>472</v>
      </c>
      <c r="B149" s="3" t="s">
        <v>473</v>
      </c>
      <c r="C149" s="63">
        <f t="shared" ref="C149:C192" si="5">D149</f>
        <v>0.52</v>
      </c>
      <c r="D149" s="55">
        <f>VLOOKUP(E149,'NACRES x facteurs'!$A$1:$C$2029,3,FALSE)</f>
        <v>0.52</v>
      </c>
      <c r="E149" s="10" t="s">
        <v>474</v>
      </c>
      <c r="F149" s="11" t="s">
        <v>475</v>
      </c>
    </row>
    <row r="150" spans="1:6" x14ac:dyDescent="0.35">
      <c r="A150" s="3" t="s">
        <v>476</v>
      </c>
      <c r="B150" s="3" t="s">
        <v>477</v>
      </c>
      <c r="C150" s="63">
        <f t="shared" si="5"/>
        <v>0.39</v>
      </c>
      <c r="D150" s="55">
        <f>VLOOKUP(E150,'NACRES x facteurs'!$A$1:$C$2029,3,FALSE)</f>
        <v>0.39</v>
      </c>
      <c r="E150" s="12" t="s">
        <v>478</v>
      </c>
      <c r="F150" s="13" t="s">
        <v>479</v>
      </c>
    </row>
    <row r="151" spans="1:6" x14ac:dyDescent="0.35">
      <c r="A151" s="3" t="s">
        <v>480</v>
      </c>
      <c r="B151" s="3" t="s">
        <v>481</v>
      </c>
      <c r="C151" s="63">
        <f t="shared" si="5"/>
        <v>0.39</v>
      </c>
      <c r="D151" s="55">
        <f>VLOOKUP(E151,'NACRES x facteurs'!$A$1:$C$2029,3,FALSE)</f>
        <v>0.39</v>
      </c>
      <c r="E151" s="12" t="s">
        <v>478</v>
      </c>
      <c r="F151" s="13" t="s">
        <v>479</v>
      </c>
    </row>
    <row r="152" spans="1:6" x14ac:dyDescent="0.35">
      <c r="A152" s="3" t="s">
        <v>482</v>
      </c>
      <c r="B152" s="3" t="s">
        <v>483</v>
      </c>
      <c r="C152" s="63">
        <f t="shared" si="5"/>
        <v>0.39</v>
      </c>
      <c r="D152" s="55">
        <f>VLOOKUP(E152,'NACRES x facteurs'!$A$1:$C$2029,3,FALSE)</f>
        <v>0.39</v>
      </c>
      <c r="E152" s="12" t="s">
        <v>478</v>
      </c>
      <c r="F152" s="13" t="s">
        <v>479</v>
      </c>
    </row>
    <row r="153" spans="1:6" x14ac:dyDescent="0.35">
      <c r="A153" s="3" t="s">
        <v>484</v>
      </c>
      <c r="B153" s="3" t="s">
        <v>485</v>
      </c>
      <c r="C153" s="63">
        <f t="shared" si="5"/>
        <v>0.39</v>
      </c>
      <c r="D153" s="55">
        <f>VLOOKUP(E153,'NACRES x facteurs'!$A$1:$C$2029,3,FALSE)</f>
        <v>0.39</v>
      </c>
      <c r="E153" s="12" t="s">
        <v>478</v>
      </c>
      <c r="F153" s="13" t="s">
        <v>479</v>
      </c>
    </row>
    <row r="154" spans="1:6" x14ac:dyDescent="0.35">
      <c r="A154" s="3" t="s">
        <v>486</v>
      </c>
      <c r="B154" s="3" t="s">
        <v>487</v>
      </c>
      <c r="C154" s="63">
        <f t="shared" si="5"/>
        <v>0.39</v>
      </c>
      <c r="D154" s="55">
        <f>VLOOKUP(E154,'NACRES x facteurs'!$A$1:$C$2029,3,FALSE)</f>
        <v>0.39</v>
      </c>
      <c r="E154" s="12" t="s">
        <v>478</v>
      </c>
      <c r="F154" s="13" t="s">
        <v>479</v>
      </c>
    </row>
    <row r="155" spans="1:6" x14ac:dyDescent="0.35">
      <c r="A155" s="3" t="s">
        <v>488</v>
      </c>
      <c r="B155" s="3" t="s">
        <v>489</v>
      </c>
      <c r="C155" s="63">
        <f t="shared" si="5"/>
        <v>0.39</v>
      </c>
      <c r="D155" s="55">
        <f>VLOOKUP(E155,'NACRES x facteurs'!$A$1:$C$2029,3,FALSE)</f>
        <v>0.39</v>
      </c>
      <c r="E155" s="12" t="s">
        <v>478</v>
      </c>
      <c r="F155" s="13" t="s">
        <v>479</v>
      </c>
    </row>
    <row r="156" spans="1:6" x14ac:dyDescent="0.35">
      <c r="A156" s="3" t="s">
        <v>490</v>
      </c>
      <c r="B156" s="3" t="s">
        <v>491</v>
      </c>
      <c r="C156" s="63">
        <f t="shared" si="5"/>
        <v>0.39</v>
      </c>
      <c r="D156" s="55">
        <f>VLOOKUP(E156,'NACRES x facteurs'!$A$1:$C$2029,3,FALSE)</f>
        <v>0.39</v>
      </c>
      <c r="E156" s="12" t="s">
        <v>478</v>
      </c>
      <c r="F156" s="13" t="s">
        <v>479</v>
      </c>
    </row>
    <row r="157" spans="1:6" x14ac:dyDescent="0.35">
      <c r="A157" s="3" t="s">
        <v>492</v>
      </c>
      <c r="B157" s="3" t="s">
        <v>493</v>
      </c>
      <c r="C157" s="63">
        <f t="shared" si="5"/>
        <v>0.39</v>
      </c>
      <c r="D157" s="55">
        <f>VLOOKUP(E157,'NACRES x facteurs'!$A$1:$C$2029,3,FALSE)</f>
        <v>0.39</v>
      </c>
      <c r="E157" s="12" t="s">
        <v>478</v>
      </c>
      <c r="F157" s="13" t="s">
        <v>479</v>
      </c>
    </row>
    <row r="158" spans="1:6" x14ac:dyDescent="0.35">
      <c r="A158" s="3" t="s">
        <v>494</v>
      </c>
      <c r="B158" s="3" t="s">
        <v>495</v>
      </c>
      <c r="C158" s="63">
        <f t="shared" si="5"/>
        <v>0.39</v>
      </c>
      <c r="D158" s="55">
        <f>VLOOKUP(E158,'NACRES x facteurs'!$A$1:$C$2029,3,FALSE)</f>
        <v>0.39</v>
      </c>
      <c r="E158" s="12" t="s">
        <v>478</v>
      </c>
      <c r="F158" s="13" t="s">
        <v>479</v>
      </c>
    </row>
    <row r="159" spans="1:6" x14ac:dyDescent="0.35">
      <c r="A159" s="3" t="s">
        <v>496</v>
      </c>
      <c r="B159" s="3" t="s">
        <v>497</v>
      </c>
      <c r="C159" s="63">
        <f t="shared" si="5"/>
        <v>0.3</v>
      </c>
      <c r="D159" s="55">
        <f>VLOOKUP(E159,'NACRES x facteurs'!$A$1:$C$2029,3,FALSE)</f>
        <v>0.3</v>
      </c>
      <c r="E159" s="12" t="s">
        <v>498</v>
      </c>
      <c r="F159" s="13" t="s">
        <v>499</v>
      </c>
    </row>
    <row r="160" spans="1:6" x14ac:dyDescent="0.35">
      <c r="A160" s="3" t="s">
        <v>500</v>
      </c>
      <c r="B160" s="3" t="s">
        <v>501</v>
      </c>
      <c r="C160" s="63">
        <f t="shared" si="5"/>
        <v>0.53</v>
      </c>
      <c r="D160" s="55">
        <f>VLOOKUP(E160,'NACRES x facteurs'!$A$1:$C$2029,3,FALSE)</f>
        <v>0.53</v>
      </c>
      <c r="E160" s="12" t="s">
        <v>502</v>
      </c>
      <c r="F160" s="13" t="s">
        <v>503</v>
      </c>
    </row>
    <row r="161" spans="1:6" x14ac:dyDescent="0.35">
      <c r="A161" s="3" t="s">
        <v>504</v>
      </c>
      <c r="B161" s="3" t="s">
        <v>505</v>
      </c>
      <c r="C161" s="63">
        <f t="shared" si="5"/>
        <v>0.53</v>
      </c>
      <c r="D161" s="55">
        <f>VLOOKUP(E161,'NACRES x facteurs'!$A$1:$C$2029,3,FALSE)</f>
        <v>0.53</v>
      </c>
      <c r="E161" s="12" t="s">
        <v>502</v>
      </c>
      <c r="F161" s="13" t="s">
        <v>503</v>
      </c>
    </row>
    <row r="162" spans="1:6" x14ac:dyDescent="0.35">
      <c r="A162" s="3" t="s">
        <v>506</v>
      </c>
      <c r="B162" s="3" t="s">
        <v>507</v>
      </c>
      <c r="C162" s="63">
        <f t="shared" si="5"/>
        <v>0.3</v>
      </c>
      <c r="D162" s="55">
        <f>VLOOKUP(E162,'NACRES x facteurs'!$A$1:$C$2029,3,FALSE)</f>
        <v>0.3</v>
      </c>
      <c r="E162" s="12" t="s">
        <v>498</v>
      </c>
      <c r="F162" s="13" t="s">
        <v>499</v>
      </c>
    </row>
    <row r="163" spans="1:6" x14ac:dyDescent="0.35">
      <c r="A163" s="3" t="s">
        <v>508</v>
      </c>
      <c r="B163" s="3" t="s">
        <v>509</v>
      </c>
      <c r="C163" s="63">
        <f t="shared" si="5"/>
        <v>0.28999999999999998</v>
      </c>
      <c r="D163" s="55">
        <f>VLOOKUP(E163,'NACRES x facteurs'!$A$1:$C$2029,3,FALSE)</f>
        <v>0.28999999999999998</v>
      </c>
      <c r="E163" s="12" t="s">
        <v>510</v>
      </c>
      <c r="F163" s="13" t="s">
        <v>511</v>
      </c>
    </row>
    <row r="164" spans="1:6" x14ac:dyDescent="0.35">
      <c r="A164" s="3" t="s">
        <v>512</v>
      </c>
      <c r="B164" s="3" t="s">
        <v>513</v>
      </c>
      <c r="C164" s="63">
        <f t="shared" si="5"/>
        <v>0.28999999999999998</v>
      </c>
      <c r="D164" s="55">
        <f>VLOOKUP(E164,'NACRES x facteurs'!$A$1:$C$2029,3,FALSE)</f>
        <v>0.28999999999999998</v>
      </c>
      <c r="E164" s="12" t="s">
        <v>510</v>
      </c>
      <c r="F164" s="13" t="s">
        <v>511</v>
      </c>
    </row>
    <row r="165" spans="1:6" x14ac:dyDescent="0.35">
      <c r="A165" s="3" t="s">
        <v>514</v>
      </c>
      <c r="B165" s="3" t="s">
        <v>515</v>
      </c>
      <c r="C165" s="63">
        <f t="shared" si="5"/>
        <v>0.88</v>
      </c>
      <c r="D165" s="55">
        <f>VLOOKUP(E165,'NACRES x facteurs'!$A$1:$C$2029,3,FALSE)</f>
        <v>0.88</v>
      </c>
      <c r="E165" s="12" t="s">
        <v>516</v>
      </c>
      <c r="F165" s="13" t="s">
        <v>517</v>
      </c>
    </row>
    <row r="166" spans="1:6" x14ac:dyDescent="0.35">
      <c r="A166" s="3" t="s">
        <v>518</v>
      </c>
      <c r="B166" s="3" t="s">
        <v>519</v>
      </c>
      <c r="C166" s="63">
        <f t="shared" si="5"/>
        <v>0.34</v>
      </c>
      <c r="D166" s="55">
        <f>VLOOKUP(E166,'NACRES x facteurs'!$A$1:$C$2029,3,FALSE)</f>
        <v>0.34</v>
      </c>
      <c r="E166" s="12" t="s">
        <v>520</v>
      </c>
      <c r="F166" s="13" t="s">
        <v>521</v>
      </c>
    </row>
    <row r="167" spans="1:6" x14ac:dyDescent="0.35">
      <c r="A167" s="3" t="s">
        <v>522</v>
      </c>
      <c r="B167" s="3" t="s">
        <v>523</v>
      </c>
      <c r="C167" s="63">
        <f t="shared" si="5"/>
        <v>0.34</v>
      </c>
      <c r="D167" s="55">
        <f>VLOOKUP(E167,'NACRES x facteurs'!$A$1:$C$2029,3,FALSE)</f>
        <v>0.34</v>
      </c>
      <c r="E167" s="12" t="s">
        <v>520</v>
      </c>
      <c r="F167" s="13" t="s">
        <v>521</v>
      </c>
    </row>
    <row r="168" spans="1:6" x14ac:dyDescent="0.35">
      <c r="A168" s="3" t="s">
        <v>524</v>
      </c>
      <c r="B168" s="3" t="s">
        <v>525</v>
      </c>
      <c r="C168" s="63">
        <f t="shared" si="5"/>
        <v>0.34</v>
      </c>
      <c r="D168" s="55">
        <f>VLOOKUP(E168,'NACRES x facteurs'!$A$1:$C$2029,3,FALSE)</f>
        <v>0.34</v>
      </c>
      <c r="E168" s="12" t="s">
        <v>520</v>
      </c>
      <c r="F168" s="13" t="s">
        <v>521</v>
      </c>
    </row>
    <row r="169" spans="1:6" x14ac:dyDescent="0.35">
      <c r="A169" s="3" t="s">
        <v>526</v>
      </c>
      <c r="B169" s="3" t="s">
        <v>527</v>
      </c>
      <c r="C169" s="63">
        <f t="shared" si="5"/>
        <v>0.34</v>
      </c>
      <c r="D169" s="55">
        <f>VLOOKUP(E169,'NACRES x facteurs'!$A$1:$C$2029,3,FALSE)</f>
        <v>0.34</v>
      </c>
      <c r="E169" s="12" t="s">
        <v>520</v>
      </c>
      <c r="F169" s="13" t="s">
        <v>521</v>
      </c>
    </row>
    <row r="170" spans="1:6" x14ac:dyDescent="0.35">
      <c r="A170" s="3" t="s">
        <v>528</v>
      </c>
      <c r="B170" s="3" t="s">
        <v>529</v>
      </c>
      <c r="C170" s="63">
        <f t="shared" si="5"/>
        <v>0.39</v>
      </c>
      <c r="D170" s="55">
        <f>VLOOKUP(E170,'NACRES x facteurs'!$A$1:$C$2029,3,FALSE)</f>
        <v>0.39</v>
      </c>
      <c r="E170" s="12" t="s">
        <v>530</v>
      </c>
      <c r="F170" s="13" t="s">
        <v>531</v>
      </c>
    </row>
    <row r="171" spans="1:6" x14ac:dyDescent="0.35">
      <c r="A171" s="3" t="s">
        <v>532</v>
      </c>
      <c r="B171" s="3" t="s">
        <v>533</v>
      </c>
      <c r="C171" s="63">
        <f t="shared" si="5"/>
        <v>0.39</v>
      </c>
      <c r="D171" s="55">
        <f>VLOOKUP(E171,'NACRES x facteurs'!$A$1:$C$2029,3,FALSE)</f>
        <v>0.39</v>
      </c>
      <c r="E171" s="12" t="s">
        <v>530</v>
      </c>
      <c r="F171" s="13" t="s">
        <v>531</v>
      </c>
    </row>
    <row r="172" spans="1:6" x14ac:dyDescent="0.35">
      <c r="A172" s="3" t="s">
        <v>534</v>
      </c>
      <c r="B172" s="3" t="s">
        <v>535</v>
      </c>
      <c r="C172" s="63">
        <f t="shared" si="5"/>
        <v>0.19</v>
      </c>
      <c r="D172" s="55">
        <f>VLOOKUP(E172,'NACRES x facteurs'!$A$1:$C$2029,3,FALSE)</f>
        <v>0.19</v>
      </c>
      <c r="E172" s="8" t="s">
        <v>536</v>
      </c>
      <c r="F172" s="9" t="s">
        <v>537</v>
      </c>
    </row>
    <row r="173" spans="1:6" x14ac:dyDescent="0.35">
      <c r="A173" s="3" t="s">
        <v>538</v>
      </c>
      <c r="B173" s="3" t="s">
        <v>539</v>
      </c>
      <c r="C173" s="63">
        <f t="shared" si="5"/>
        <v>0.19</v>
      </c>
      <c r="D173" s="55">
        <f>VLOOKUP(E173,'NACRES x facteurs'!$A$1:$C$2029,3,FALSE)</f>
        <v>0.19</v>
      </c>
      <c r="E173" s="8" t="s">
        <v>536</v>
      </c>
      <c r="F173" s="9" t="s">
        <v>537</v>
      </c>
    </row>
    <row r="174" spans="1:6" x14ac:dyDescent="0.35">
      <c r="A174" s="3" t="s">
        <v>540</v>
      </c>
      <c r="B174" s="3" t="s">
        <v>541</v>
      </c>
      <c r="C174" s="63">
        <f t="shared" si="5"/>
        <v>0.34093749999999984</v>
      </c>
      <c r="D174" s="55">
        <f>VLOOKUP(E174,'NACRES x facteurs'!$A$1:$C$2029,3,FALSE)</f>
        <v>0.34093749999999984</v>
      </c>
      <c r="E174" s="5" t="s">
        <v>542</v>
      </c>
      <c r="F174" s="7" t="s">
        <v>543</v>
      </c>
    </row>
    <row r="175" spans="1:6" x14ac:dyDescent="0.35">
      <c r="A175" s="3" t="s">
        <v>544</v>
      </c>
      <c r="B175" s="3" t="s">
        <v>545</v>
      </c>
      <c r="C175" s="63">
        <f t="shared" si="5"/>
        <v>0.40839999999999999</v>
      </c>
      <c r="D175" s="55">
        <f>VLOOKUP(E175,'NACRES x facteurs'!$A$1:$C$2029,3,FALSE)</f>
        <v>0.40839999999999999</v>
      </c>
      <c r="E175" s="5" t="s">
        <v>546</v>
      </c>
      <c r="F175" s="7" t="s">
        <v>547</v>
      </c>
    </row>
    <row r="176" spans="1:6" x14ac:dyDescent="0.35">
      <c r="A176" s="3" t="s">
        <v>548</v>
      </c>
      <c r="B176" s="3" t="s">
        <v>549</v>
      </c>
      <c r="C176" s="63">
        <f t="shared" si="5"/>
        <v>0.45</v>
      </c>
      <c r="D176" s="55">
        <f>VLOOKUP(E176,'NACRES x facteurs'!$A$1:$C$2029,3,FALSE)</f>
        <v>0.45</v>
      </c>
      <c r="E176" s="5" t="s">
        <v>550</v>
      </c>
      <c r="F176" s="7" t="s">
        <v>551</v>
      </c>
    </row>
    <row r="177" spans="1:6" x14ac:dyDescent="0.35">
      <c r="A177" s="3" t="s">
        <v>552</v>
      </c>
      <c r="B177" s="3" t="s">
        <v>553</v>
      </c>
      <c r="C177" s="63">
        <f t="shared" si="5"/>
        <v>0.27333333333333337</v>
      </c>
      <c r="D177" s="55">
        <f>VLOOKUP(E177,'NACRES x facteurs'!$A$1:$C$2029,3,FALSE)</f>
        <v>0.27333333333333337</v>
      </c>
      <c r="E177" s="5" t="s">
        <v>554</v>
      </c>
      <c r="F177" s="7" t="s">
        <v>555</v>
      </c>
    </row>
    <row r="178" spans="1:6" x14ac:dyDescent="0.35">
      <c r="A178" s="3" t="s">
        <v>556</v>
      </c>
      <c r="B178" s="3" t="s">
        <v>557</v>
      </c>
      <c r="C178" s="63">
        <f t="shared" si="5"/>
        <v>0.12000000000000004</v>
      </c>
      <c r="D178" s="55">
        <f>VLOOKUP(E178,'NACRES x facteurs'!$A$1:$C$2029,3,FALSE)</f>
        <v>0.12000000000000004</v>
      </c>
      <c r="E178" s="5" t="s">
        <v>558</v>
      </c>
      <c r="F178" s="7" t="s">
        <v>559</v>
      </c>
    </row>
    <row r="179" spans="1:6" x14ac:dyDescent="0.35">
      <c r="A179" s="3" t="s">
        <v>560</v>
      </c>
      <c r="B179" s="3" t="s">
        <v>561</v>
      </c>
      <c r="C179" s="63">
        <f t="shared" si="5"/>
        <v>0.12000000000000004</v>
      </c>
      <c r="D179" s="55">
        <f>VLOOKUP(E179,'NACRES x facteurs'!$A$1:$C$2029,3,FALSE)</f>
        <v>0.12000000000000004</v>
      </c>
      <c r="E179" s="5" t="s">
        <v>558</v>
      </c>
      <c r="F179" s="7" t="s">
        <v>559</v>
      </c>
    </row>
    <row r="180" spans="1:6" x14ac:dyDescent="0.35">
      <c r="A180" s="3" t="s">
        <v>562</v>
      </c>
      <c r="B180" s="3" t="s">
        <v>563</v>
      </c>
      <c r="C180" s="63">
        <f t="shared" si="5"/>
        <v>0.12000000000000004</v>
      </c>
      <c r="D180" s="55">
        <f>VLOOKUP(E180,'NACRES x facteurs'!$A$1:$C$2029,3,FALSE)</f>
        <v>0.12000000000000004</v>
      </c>
      <c r="E180" s="5" t="s">
        <v>558</v>
      </c>
      <c r="F180" s="7" t="s">
        <v>559</v>
      </c>
    </row>
    <row r="181" spans="1:6" x14ac:dyDescent="0.35">
      <c r="A181" s="3" t="s">
        <v>564</v>
      </c>
      <c r="B181" s="3" t="s">
        <v>565</v>
      </c>
      <c r="C181" s="63">
        <f t="shared" si="5"/>
        <v>0.12000000000000004</v>
      </c>
      <c r="D181" s="55">
        <f>VLOOKUP(E181,'NACRES x facteurs'!$A$1:$C$2029,3,FALSE)</f>
        <v>0.12000000000000004</v>
      </c>
      <c r="E181" s="5" t="s">
        <v>558</v>
      </c>
      <c r="F181" s="7" t="s">
        <v>559</v>
      </c>
    </row>
    <row r="182" spans="1:6" x14ac:dyDescent="0.35">
      <c r="A182" s="3" t="s">
        <v>566</v>
      </c>
      <c r="B182" s="3" t="s">
        <v>567</v>
      </c>
      <c r="C182" s="63">
        <f t="shared" si="5"/>
        <v>0.12</v>
      </c>
      <c r="D182" s="55">
        <f>VLOOKUP(E182,'NACRES x facteurs'!$A$1:$C$2029,3,FALSE)</f>
        <v>0.12</v>
      </c>
      <c r="E182" s="5" t="s">
        <v>568</v>
      </c>
      <c r="F182" s="7" t="s">
        <v>569</v>
      </c>
    </row>
    <row r="183" spans="1:6" x14ac:dyDescent="0.35">
      <c r="A183" s="3" t="s">
        <v>570</v>
      </c>
      <c r="B183" s="3" t="s">
        <v>571</v>
      </c>
      <c r="C183" s="63">
        <f t="shared" si="5"/>
        <v>0.12000000000000004</v>
      </c>
      <c r="D183" s="55">
        <f>VLOOKUP(E183,'NACRES x facteurs'!$A$1:$C$2029,3,FALSE)</f>
        <v>0.12000000000000004</v>
      </c>
      <c r="E183" s="5" t="s">
        <v>558</v>
      </c>
      <c r="F183" s="7" t="s">
        <v>559</v>
      </c>
    </row>
    <row r="184" spans="1:6" x14ac:dyDescent="0.35">
      <c r="A184" s="3" t="s">
        <v>572</v>
      </c>
      <c r="B184" s="3" t="s">
        <v>573</v>
      </c>
      <c r="C184" s="63">
        <f t="shared" si="5"/>
        <v>0.4466666666666666</v>
      </c>
      <c r="D184" s="55">
        <f>VLOOKUP(E184,'NACRES x facteurs'!$A$1:$C$2029,3,FALSE)</f>
        <v>0.4466666666666666</v>
      </c>
      <c r="E184" s="5" t="s">
        <v>574</v>
      </c>
      <c r="F184" s="7" t="s">
        <v>575</v>
      </c>
    </row>
    <row r="185" spans="1:6" x14ac:dyDescent="0.35">
      <c r="A185" s="3" t="s">
        <v>576</v>
      </c>
      <c r="B185" s="3" t="s">
        <v>577</v>
      </c>
      <c r="C185" s="63">
        <f t="shared" si="5"/>
        <v>0.45</v>
      </c>
      <c r="D185" s="55">
        <f>VLOOKUP(E185,'NACRES x facteurs'!$A$1:$C$2029,3,FALSE)</f>
        <v>0.45</v>
      </c>
      <c r="E185" s="5" t="s">
        <v>550</v>
      </c>
      <c r="F185" s="7" t="s">
        <v>551</v>
      </c>
    </row>
    <row r="186" spans="1:6" x14ac:dyDescent="0.35">
      <c r="A186" s="3" t="s">
        <v>578</v>
      </c>
      <c r="B186" s="3" t="s">
        <v>579</v>
      </c>
      <c r="C186" s="63">
        <f t="shared" si="5"/>
        <v>0.5</v>
      </c>
      <c r="D186" s="55">
        <f>VLOOKUP(E186,'NACRES x facteurs'!$A$1:$C$2029,3,FALSE)</f>
        <v>0.5</v>
      </c>
      <c r="E186" s="10" t="s">
        <v>106</v>
      </c>
      <c r="F186" s="11" t="s">
        <v>107</v>
      </c>
    </row>
    <row r="187" spans="1:6" x14ac:dyDescent="0.35">
      <c r="A187" s="3" t="s">
        <v>580</v>
      </c>
      <c r="B187" s="3" t="s">
        <v>581</v>
      </c>
      <c r="C187" s="63">
        <f t="shared" si="5"/>
        <v>0.5</v>
      </c>
      <c r="D187" s="55">
        <f>VLOOKUP(E187,'NACRES x facteurs'!$A$1:$C$2029,3,FALSE)</f>
        <v>0.5</v>
      </c>
      <c r="E187" s="10" t="s">
        <v>106</v>
      </c>
      <c r="F187" s="11" t="s">
        <v>107</v>
      </c>
    </row>
    <row r="188" spans="1:6" x14ac:dyDescent="0.35">
      <c r="A188" s="3" t="s">
        <v>582</v>
      </c>
      <c r="B188" s="3" t="s">
        <v>583</v>
      </c>
      <c r="C188" s="63">
        <f t="shared" si="5"/>
        <v>0.74</v>
      </c>
      <c r="D188" s="55">
        <f>VLOOKUP(E188,'NACRES x facteurs'!$A$1:$C$2029,3,FALSE)</f>
        <v>0.74</v>
      </c>
      <c r="E188" s="10" t="s">
        <v>584</v>
      </c>
      <c r="F188" s="11" t="s">
        <v>585</v>
      </c>
    </row>
    <row r="189" spans="1:6" x14ac:dyDescent="0.35">
      <c r="A189" s="3" t="s">
        <v>586</v>
      </c>
      <c r="B189" s="3" t="s">
        <v>587</v>
      </c>
      <c r="C189" s="63">
        <f t="shared" si="5"/>
        <v>0.5</v>
      </c>
      <c r="D189" s="55">
        <f>VLOOKUP(E189,'NACRES x facteurs'!$A$1:$C$2029,3,FALSE)</f>
        <v>0.5</v>
      </c>
      <c r="E189" s="10" t="s">
        <v>106</v>
      </c>
      <c r="F189" s="11" t="s">
        <v>107</v>
      </c>
    </row>
    <row r="190" spans="1:6" x14ac:dyDescent="0.35">
      <c r="A190" s="3" t="s">
        <v>588</v>
      </c>
      <c r="B190" s="3" t="s">
        <v>589</v>
      </c>
      <c r="C190" s="63">
        <f t="shared" si="5"/>
        <v>0.5</v>
      </c>
      <c r="D190" s="55">
        <f>VLOOKUP(E190,'NACRES x facteurs'!$A$1:$C$2029,3,FALSE)</f>
        <v>0.5</v>
      </c>
      <c r="E190" s="10" t="s">
        <v>106</v>
      </c>
      <c r="F190" s="11" t="s">
        <v>107</v>
      </c>
    </row>
    <row r="191" spans="1:6" x14ac:dyDescent="0.35">
      <c r="A191" s="3" t="s">
        <v>590</v>
      </c>
      <c r="B191" s="3" t="s">
        <v>591</v>
      </c>
      <c r="C191" s="63">
        <f t="shared" si="5"/>
        <v>0.5</v>
      </c>
      <c r="D191" s="55">
        <f>VLOOKUP(E191,'NACRES x facteurs'!$A$1:$C$2029,3,FALSE)</f>
        <v>0.5</v>
      </c>
      <c r="E191" s="10" t="s">
        <v>106</v>
      </c>
      <c r="F191" s="11" t="s">
        <v>107</v>
      </c>
    </row>
    <row r="192" spans="1:6" x14ac:dyDescent="0.35">
      <c r="A192" s="3" t="s">
        <v>592</v>
      </c>
      <c r="B192" s="3" t="s">
        <v>593</v>
      </c>
      <c r="C192" s="63">
        <f t="shared" si="5"/>
        <v>0.5</v>
      </c>
      <c r="D192" s="55">
        <f>VLOOKUP(E192,'NACRES x facteurs'!$A$1:$C$2029,3,FALSE)</f>
        <v>0.5</v>
      </c>
      <c r="E192" s="10" t="s">
        <v>106</v>
      </c>
      <c r="F192" s="11" t="s">
        <v>107</v>
      </c>
    </row>
    <row r="193" spans="1:6" x14ac:dyDescent="0.35">
      <c r="A193" s="3" t="s">
        <v>594</v>
      </c>
      <c r="B193" s="3" t="s">
        <v>595</v>
      </c>
      <c r="C193" s="63">
        <f>AVERAGE(D193:D194)</f>
        <v>0.64460784313725483</v>
      </c>
      <c r="D193" s="55">
        <f>VLOOKUP(E193,'NACRES x facteurs'!$A$1:$C$2029,3,FALSE)</f>
        <v>0.52333333333333332</v>
      </c>
      <c r="E193" s="5" t="s">
        <v>596</v>
      </c>
      <c r="F193" s="7" t="s">
        <v>597</v>
      </c>
    </row>
    <row r="194" spans="1:6" x14ac:dyDescent="0.35">
      <c r="A194" s="3"/>
      <c r="B194" s="3"/>
      <c r="C194" s="60"/>
      <c r="D194" s="55">
        <f>VLOOKUP(E194,'NACRES x facteurs'!$A$1:$C$2029,3,FALSE)</f>
        <v>0.76588235294117635</v>
      </c>
      <c r="E194" s="5" t="s">
        <v>598</v>
      </c>
      <c r="F194" s="7" t="s">
        <v>599</v>
      </c>
    </row>
    <row r="195" spans="1:6" x14ac:dyDescent="0.35">
      <c r="A195" s="3" t="s">
        <v>600</v>
      </c>
      <c r="B195" s="3" t="s">
        <v>601</v>
      </c>
      <c r="C195" s="63">
        <f>D195</f>
        <v>1</v>
      </c>
      <c r="D195" s="55">
        <f>VLOOKUP(E195,'NACRES x facteurs'!$A$1:$C$2029,3,FALSE)</f>
        <v>1</v>
      </c>
      <c r="E195" s="10" t="s">
        <v>602</v>
      </c>
      <c r="F195" s="11" t="s">
        <v>603</v>
      </c>
    </row>
    <row r="196" spans="1:6" x14ac:dyDescent="0.35">
      <c r="A196" s="3" t="s">
        <v>604</v>
      </c>
      <c r="B196" s="3" t="s">
        <v>605</v>
      </c>
      <c r="C196" s="63">
        <f t="shared" ref="C196:C225" si="6">D196</f>
        <v>0.44</v>
      </c>
      <c r="D196" s="55">
        <f>VLOOKUP(E196,'NACRES x facteurs'!$A$1:$C$2029,3,FALSE)</f>
        <v>0.44</v>
      </c>
      <c r="E196" s="12" t="s">
        <v>606</v>
      </c>
      <c r="F196" s="13" t="s">
        <v>607</v>
      </c>
    </row>
    <row r="197" spans="1:6" x14ac:dyDescent="0.35">
      <c r="A197" s="3" t="s">
        <v>608</v>
      </c>
      <c r="B197" s="3" t="s">
        <v>609</v>
      </c>
      <c r="C197" s="63">
        <f t="shared" si="6"/>
        <v>0.74</v>
      </c>
      <c r="D197" s="55">
        <f>VLOOKUP(E197,'NACRES x facteurs'!$A$1:$C$2029,3,FALSE)</f>
        <v>0.74</v>
      </c>
      <c r="E197" s="10" t="s">
        <v>610</v>
      </c>
      <c r="F197" s="11" t="s">
        <v>611</v>
      </c>
    </row>
    <row r="198" spans="1:6" x14ac:dyDescent="0.35">
      <c r="A198" s="3" t="s">
        <v>612</v>
      </c>
      <c r="B198" s="3" t="s">
        <v>613</v>
      </c>
      <c r="C198" s="63">
        <f t="shared" si="6"/>
        <v>0.74</v>
      </c>
      <c r="D198" s="55">
        <f>VLOOKUP(E198,'NACRES x facteurs'!$A$1:$C$2029,3,FALSE)</f>
        <v>0.74</v>
      </c>
      <c r="E198" s="10" t="s">
        <v>610</v>
      </c>
      <c r="F198" s="11" t="s">
        <v>611</v>
      </c>
    </row>
    <row r="199" spans="1:6" x14ac:dyDescent="0.35">
      <c r="A199" s="3" t="s">
        <v>614</v>
      </c>
      <c r="B199" s="3" t="s">
        <v>615</v>
      </c>
      <c r="C199" s="63">
        <f t="shared" si="6"/>
        <v>0.74</v>
      </c>
      <c r="D199" s="55">
        <f>VLOOKUP(E199,'NACRES x facteurs'!$A$1:$C$2029,3,FALSE)</f>
        <v>0.74</v>
      </c>
      <c r="E199" s="10" t="s">
        <v>610</v>
      </c>
      <c r="F199" s="11" t="s">
        <v>611</v>
      </c>
    </row>
    <row r="200" spans="1:6" x14ac:dyDescent="0.35">
      <c r="A200" s="3" t="s">
        <v>616</v>
      </c>
      <c r="B200" s="3" t="s">
        <v>617</v>
      </c>
      <c r="C200" s="63">
        <f t="shared" si="6"/>
        <v>0.74</v>
      </c>
      <c r="D200" s="55">
        <f>VLOOKUP(E200,'NACRES x facteurs'!$A$1:$C$2029,3,FALSE)</f>
        <v>0.74</v>
      </c>
      <c r="E200" s="10" t="s">
        <v>610</v>
      </c>
      <c r="F200" s="11" t="s">
        <v>611</v>
      </c>
    </row>
    <row r="201" spans="1:6" x14ac:dyDescent="0.35">
      <c r="A201" s="3" t="s">
        <v>618</v>
      </c>
      <c r="B201" s="3" t="s">
        <v>619</v>
      </c>
      <c r="C201" s="63">
        <f t="shared" si="6"/>
        <v>0.74</v>
      </c>
      <c r="D201" s="55">
        <f>VLOOKUP(E201,'NACRES x facteurs'!$A$1:$C$2029,3,FALSE)</f>
        <v>0.74</v>
      </c>
      <c r="E201" s="10" t="s">
        <v>610</v>
      </c>
      <c r="F201" s="11" t="s">
        <v>611</v>
      </c>
    </row>
    <row r="202" spans="1:6" x14ac:dyDescent="0.35">
      <c r="A202" s="3" t="s">
        <v>620</v>
      </c>
      <c r="B202" s="3" t="s">
        <v>621</v>
      </c>
      <c r="C202" s="63">
        <f t="shared" si="6"/>
        <v>0.62670212765957467</v>
      </c>
      <c r="D202" s="55">
        <f>VLOOKUP(E202,'NACRES x facteurs'!$A$1:$C$2029,3,FALSE)</f>
        <v>0.62670212765957467</v>
      </c>
      <c r="E202" s="5" t="s">
        <v>622</v>
      </c>
      <c r="F202" s="7" t="s">
        <v>623</v>
      </c>
    </row>
    <row r="203" spans="1:6" x14ac:dyDescent="0.35">
      <c r="A203" s="3" t="s">
        <v>624</v>
      </c>
      <c r="B203" s="3" t="s">
        <v>625</v>
      </c>
      <c r="C203" s="63">
        <f>D203</f>
        <v>0.34</v>
      </c>
      <c r="D203" s="55">
        <f>VLOOKUP(E203,'NACRES x facteurs'!$A$1:$C$2029,3,FALSE)</f>
        <v>0.34</v>
      </c>
      <c r="E203" s="10" t="s">
        <v>288</v>
      </c>
      <c r="F203" s="11" t="s">
        <v>289</v>
      </c>
    </row>
    <row r="204" spans="1:6" x14ac:dyDescent="0.35">
      <c r="A204" s="3" t="s">
        <v>626</v>
      </c>
      <c r="B204" s="3" t="s">
        <v>627</v>
      </c>
      <c r="C204" s="63">
        <f t="shared" si="6"/>
        <v>0.34</v>
      </c>
      <c r="D204" s="55">
        <f>VLOOKUP(E204,'NACRES x facteurs'!$A$1:$C$2029,3,FALSE)</f>
        <v>0.34</v>
      </c>
      <c r="E204" s="10" t="s">
        <v>288</v>
      </c>
      <c r="F204" s="11" t="s">
        <v>289</v>
      </c>
    </row>
    <row r="205" spans="1:6" x14ac:dyDescent="0.35">
      <c r="A205" s="3" t="s">
        <v>628</v>
      </c>
      <c r="B205" s="3" t="s">
        <v>629</v>
      </c>
      <c r="C205" s="63">
        <f t="shared" si="6"/>
        <v>0.67500000000000004</v>
      </c>
      <c r="D205" s="55">
        <f>VLOOKUP(E205,'NACRES x facteurs'!$A$1:$C$2029,3,FALSE)</f>
        <v>0.67500000000000004</v>
      </c>
      <c r="E205" s="5" t="s">
        <v>630</v>
      </c>
      <c r="F205" s="7" t="s">
        <v>631</v>
      </c>
    </row>
    <row r="206" spans="1:6" x14ac:dyDescent="0.35">
      <c r="A206" s="3" t="s">
        <v>632</v>
      </c>
      <c r="B206" s="3" t="s">
        <v>633</v>
      </c>
      <c r="C206" s="63">
        <f t="shared" si="6"/>
        <v>0.46</v>
      </c>
      <c r="D206" s="55">
        <f>VLOOKUP(E206,'NACRES x facteurs'!$A$1:$C$2029,3,FALSE)</f>
        <v>0.46</v>
      </c>
      <c r="E206" s="10" t="s">
        <v>634</v>
      </c>
      <c r="F206" s="11" t="s">
        <v>635</v>
      </c>
    </row>
    <row r="207" spans="1:6" x14ac:dyDescent="0.35">
      <c r="A207" s="3" t="s">
        <v>636</v>
      </c>
      <c r="B207" s="3" t="s">
        <v>637</v>
      </c>
      <c r="C207" s="63">
        <f t="shared" si="6"/>
        <v>0.41</v>
      </c>
      <c r="D207" s="55">
        <f>VLOOKUP(E207,'NACRES x facteurs'!$A$1:$C$2029,3,FALSE)</f>
        <v>0.41</v>
      </c>
      <c r="E207" s="16" t="s">
        <v>638</v>
      </c>
      <c r="F207" s="17" t="s">
        <v>639</v>
      </c>
    </row>
    <row r="208" spans="1:6" x14ac:dyDescent="0.35">
      <c r="A208" s="3" t="s">
        <v>640</v>
      </c>
      <c r="B208" s="3" t="s">
        <v>641</v>
      </c>
      <c r="C208" s="63">
        <f>D208</f>
        <v>0.88</v>
      </c>
      <c r="D208" s="55">
        <f>VLOOKUP(E208,'NACRES x facteurs'!$A$1:$C$2029,3,FALSE)</f>
        <v>0.88</v>
      </c>
      <c r="E208" s="10" t="s">
        <v>642</v>
      </c>
      <c r="F208" s="11" t="s">
        <v>643</v>
      </c>
    </row>
    <row r="209" spans="1:6" x14ac:dyDescent="0.35">
      <c r="A209" s="3" t="s">
        <v>644</v>
      </c>
      <c r="B209" s="3" t="s">
        <v>645</v>
      </c>
      <c r="C209" s="63">
        <f t="shared" si="6"/>
        <v>0.67500000000000004</v>
      </c>
      <c r="D209" s="55">
        <f>VLOOKUP(E209,'NACRES x facteurs'!$A$1:$C$2029,3,FALSE)</f>
        <v>0.67500000000000004</v>
      </c>
      <c r="E209" s="5" t="s">
        <v>630</v>
      </c>
      <c r="F209" s="7" t="s">
        <v>631</v>
      </c>
    </row>
    <row r="210" spans="1:6" x14ac:dyDescent="0.35">
      <c r="A210" s="3" t="s">
        <v>646</v>
      </c>
      <c r="B210" s="3" t="s">
        <v>647</v>
      </c>
      <c r="C210" s="63">
        <f t="shared" si="6"/>
        <v>0.66</v>
      </c>
      <c r="D210" s="55">
        <f>VLOOKUP(E210,'NACRES x facteurs'!$A$1:$C$2029,3,FALSE)</f>
        <v>0.66</v>
      </c>
      <c r="E210" s="5" t="s">
        <v>648</v>
      </c>
      <c r="F210" s="7" t="s">
        <v>649</v>
      </c>
    </row>
    <row r="211" spans="1:6" x14ac:dyDescent="0.35">
      <c r="A211" s="3" t="s">
        <v>650</v>
      </c>
      <c r="B211" s="3" t="s">
        <v>651</v>
      </c>
      <c r="C211" s="63">
        <f t="shared" si="6"/>
        <v>0.78852941176470603</v>
      </c>
      <c r="D211" s="55">
        <f>VLOOKUP(E211,'NACRES x facteurs'!$A$1:$C$2029,3,FALSE)</f>
        <v>0.78852941176470603</v>
      </c>
      <c r="E211" s="5" t="s">
        <v>652</v>
      </c>
      <c r="F211" s="7" t="s">
        <v>653</v>
      </c>
    </row>
    <row r="212" spans="1:6" x14ac:dyDescent="0.35">
      <c r="A212" s="3" t="s">
        <v>654</v>
      </c>
      <c r="B212" s="3" t="s">
        <v>655</v>
      </c>
      <c r="C212" s="63">
        <f t="shared" si="6"/>
        <v>0.63</v>
      </c>
      <c r="D212" s="55">
        <f>VLOOKUP(E212,'NACRES x facteurs'!$A$1:$C$2029,3,FALSE)</f>
        <v>0.63</v>
      </c>
      <c r="E212" s="10" t="s">
        <v>656</v>
      </c>
      <c r="F212" s="11" t="s">
        <v>657</v>
      </c>
    </row>
    <row r="213" spans="1:6" x14ac:dyDescent="0.35">
      <c r="A213" s="3" t="s">
        <v>658</v>
      </c>
      <c r="B213" s="3" t="s">
        <v>659</v>
      </c>
      <c r="C213" s="63">
        <f t="shared" si="6"/>
        <v>0.19</v>
      </c>
      <c r="D213" s="55">
        <f>VLOOKUP(E213,'NACRES x facteurs'!$A$1:$C$2029,3,FALSE)</f>
        <v>0.19</v>
      </c>
      <c r="E213" s="8" t="s">
        <v>536</v>
      </c>
      <c r="F213" s="9" t="s">
        <v>537</v>
      </c>
    </row>
    <row r="214" spans="1:6" x14ac:dyDescent="0.35">
      <c r="A214" s="3" t="s">
        <v>660</v>
      </c>
      <c r="B214" s="3" t="s">
        <v>661</v>
      </c>
      <c r="C214" s="63">
        <f t="shared" si="6"/>
        <v>0.19</v>
      </c>
      <c r="D214" s="55">
        <f>VLOOKUP(E214,'NACRES x facteurs'!$A$1:$C$2029,3,FALSE)</f>
        <v>0.19</v>
      </c>
      <c r="E214" s="12" t="s">
        <v>662</v>
      </c>
      <c r="F214" s="13" t="s">
        <v>663</v>
      </c>
    </row>
    <row r="215" spans="1:6" x14ac:dyDescent="0.35">
      <c r="A215" s="3" t="s">
        <v>664</v>
      </c>
      <c r="B215" s="3" t="s">
        <v>665</v>
      </c>
      <c r="C215" s="63">
        <f t="shared" si="6"/>
        <v>0.19</v>
      </c>
      <c r="D215" s="55">
        <f>VLOOKUP(E215,'NACRES x facteurs'!$A$1:$C$2029,3,FALSE)</f>
        <v>0.19</v>
      </c>
      <c r="E215" s="12" t="s">
        <v>662</v>
      </c>
      <c r="F215" s="13" t="s">
        <v>663</v>
      </c>
    </row>
    <row r="216" spans="1:6" x14ac:dyDescent="0.35">
      <c r="A216" s="3" t="s">
        <v>666</v>
      </c>
      <c r="B216" s="3" t="s">
        <v>667</v>
      </c>
      <c r="C216" s="63">
        <f>D216</f>
        <v>0.19</v>
      </c>
      <c r="D216" s="55">
        <f>VLOOKUP(E216,'NACRES x facteurs'!$A$1:$C$2029,3,FALSE)</f>
        <v>0.19</v>
      </c>
      <c r="E216" s="12" t="s">
        <v>662</v>
      </c>
      <c r="F216" s="13" t="s">
        <v>663</v>
      </c>
    </row>
    <row r="217" spans="1:6" x14ac:dyDescent="0.35">
      <c r="A217" s="3" t="s">
        <v>668</v>
      </c>
      <c r="B217" s="3" t="s">
        <v>669</v>
      </c>
      <c r="C217" s="63">
        <f t="shared" si="6"/>
        <v>0.19</v>
      </c>
      <c r="D217" s="55">
        <f>VLOOKUP(E217,'NACRES x facteurs'!$A$1:$C$2029,3,FALSE)</f>
        <v>0.19</v>
      </c>
      <c r="E217" s="12" t="s">
        <v>662</v>
      </c>
      <c r="F217" s="13" t="s">
        <v>663</v>
      </c>
    </row>
    <row r="218" spans="1:6" x14ac:dyDescent="0.35">
      <c r="A218" s="3" t="s">
        <v>670</v>
      </c>
      <c r="B218" s="3" t="s">
        <v>671</v>
      </c>
      <c r="C218" s="63">
        <f>D218</f>
        <v>0.19</v>
      </c>
      <c r="D218" s="55">
        <f>VLOOKUP(E218,'NACRES x facteurs'!$A$1:$C$2029,3,FALSE)</f>
        <v>0.19</v>
      </c>
      <c r="E218" s="12" t="s">
        <v>662</v>
      </c>
      <c r="F218" s="13" t="s">
        <v>663</v>
      </c>
    </row>
    <row r="219" spans="1:6" x14ac:dyDescent="0.35">
      <c r="A219" s="3" t="s">
        <v>672</v>
      </c>
      <c r="B219" s="3" t="s">
        <v>673</v>
      </c>
      <c r="C219" s="63">
        <f t="shared" si="6"/>
        <v>0.19</v>
      </c>
      <c r="D219" s="55">
        <f>VLOOKUP(E219,'NACRES x facteurs'!$A$1:$C$2029,3,FALSE)</f>
        <v>0.19</v>
      </c>
      <c r="E219" s="12" t="s">
        <v>662</v>
      </c>
      <c r="F219" s="13" t="s">
        <v>663</v>
      </c>
    </row>
    <row r="220" spans="1:6" x14ac:dyDescent="0.35">
      <c r="A220" s="3" t="s">
        <v>674</v>
      </c>
      <c r="B220" s="3" t="s">
        <v>675</v>
      </c>
      <c r="C220" s="63">
        <f t="shared" si="6"/>
        <v>0.19</v>
      </c>
      <c r="D220" s="55">
        <f>VLOOKUP(E220,'NACRES x facteurs'!$A$1:$C$2029,3,FALSE)</f>
        <v>0.19</v>
      </c>
      <c r="E220" s="12" t="s">
        <v>662</v>
      </c>
      <c r="F220" s="13" t="s">
        <v>663</v>
      </c>
    </row>
    <row r="221" spans="1:6" x14ac:dyDescent="0.35">
      <c r="A221" s="3" t="s">
        <v>676</v>
      </c>
      <c r="B221" s="3" t="s">
        <v>677</v>
      </c>
      <c r="C221" s="63">
        <f t="shared" si="6"/>
        <v>0.19</v>
      </c>
      <c r="D221" s="55">
        <f>VLOOKUP(E221,'NACRES x facteurs'!$A$1:$C$2029,3,FALSE)</f>
        <v>0.19</v>
      </c>
      <c r="E221" s="12" t="s">
        <v>662</v>
      </c>
      <c r="F221" s="13" t="s">
        <v>663</v>
      </c>
    </row>
    <row r="222" spans="1:6" x14ac:dyDescent="0.35">
      <c r="A222" s="3" t="s">
        <v>678</v>
      </c>
      <c r="B222" s="3" t="s">
        <v>679</v>
      </c>
      <c r="C222" s="63">
        <f t="shared" si="6"/>
        <v>0.69</v>
      </c>
      <c r="D222" s="55">
        <f>VLOOKUP(E222,'NACRES x facteurs'!$A$1:$C$2029,3,FALSE)</f>
        <v>0.69</v>
      </c>
      <c r="E222" s="10" t="s">
        <v>680</v>
      </c>
      <c r="F222" s="11" t="s">
        <v>681</v>
      </c>
    </row>
    <row r="223" spans="1:6" x14ac:dyDescent="0.35">
      <c r="A223" s="3" t="s">
        <v>682</v>
      </c>
      <c r="B223" s="3" t="s">
        <v>683</v>
      </c>
      <c r="C223" s="63">
        <f t="shared" si="6"/>
        <v>0.69</v>
      </c>
      <c r="D223" s="55">
        <f>VLOOKUP(E223,'NACRES x facteurs'!$A$1:$C$2029,3,FALSE)</f>
        <v>0.69</v>
      </c>
      <c r="E223" s="10" t="s">
        <v>680</v>
      </c>
      <c r="F223" s="11" t="s">
        <v>681</v>
      </c>
    </row>
    <row r="224" spans="1:6" x14ac:dyDescent="0.35">
      <c r="A224" s="3" t="s">
        <v>684</v>
      </c>
      <c r="B224" s="3" t="s">
        <v>685</v>
      </c>
      <c r="C224" s="63">
        <f t="shared" si="6"/>
        <v>0.69</v>
      </c>
      <c r="D224" s="55">
        <f>VLOOKUP(E224,'NACRES x facteurs'!$A$1:$C$2029,3,FALSE)</f>
        <v>0.69</v>
      </c>
      <c r="E224" s="10" t="s">
        <v>680</v>
      </c>
      <c r="F224" s="11" t="s">
        <v>681</v>
      </c>
    </row>
    <row r="225" spans="1:6" x14ac:dyDescent="0.35">
      <c r="A225" s="3" t="s">
        <v>686</v>
      </c>
      <c r="B225" s="3" t="s">
        <v>687</v>
      </c>
      <c r="C225" s="63">
        <f t="shared" si="6"/>
        <v>0.95</v>
      </c>
      <c r="D225" s="55">
        <f>VLOOKUP(E225,'NACRES x facteurs'!$A$1:$C$2029,3,FALSE)</f>
        <v>0.95</v>
      </c>
      <c r="E225" s="10" t="s">
        <v>688</v>
      </c>
      <c r="F225" s="11" t="s">
        <v>689</v>
      </c>
    </row>
    <row r="226" spans="1:6" x14ac:dyDescent="0.35">
      <c r="A226" s="3" t="s">
        <v>690</v>
      </c>
      <c r="B226" s="3" t="s">
        <v>691</v>
      </c>
      <c r="C226" s="63">
        <f>D226</f>
        <v>0.5</v>
      </c>
      <c r="D226" s="55">
        <f>VLOOKUP(E226,'NACRES x facteurs'!$A$1:$C$2029,3,FALSE)</f>
        <v>0.5</v>
      </c>
      <c r="E226" s="10" t="s">
        <v>106</v>
      </c>
      <c r="F226" s="11" t="s">
        <v>107</v>
      </c>
    </row>
    <row r="227" spans="1:6" x14ac:dyDescent="0.35">
      <c r="A227" s="3" t="s">
        <v>692</v>
      </c>
      <c r="B227" s="3" t="s">
        <v>693</v>
      </c>
      <c r="C227" s="63">
        <f t="shared" ref="C227:C255" si="7">D227</f>
        <v>0.1914960629921261</v>
      </c>
      <c r="D227" s="55">
        <f>VLOOKUP(E227,'NACRES x facteurs'!$A$1:$C$2029,3,FALSE)</f>
        <v>0.1914960629921261</v>
      </c>
      <c r="E227" s="5" t="s">
        <v>694</v>
      </c>
      <c r="F227" s="7" t="s">
        <v>695</v>
      </c>
    </row>
    <row r="228" spans="1:6" x14ac:dyDescent="0.35">
      <c r="A228" s="3" t="s">
        <v>696</v>
      </c>
      <c r="B228" s="3" t="s">
        <v>697</v>
      </c>
      <c r="C228" s="63">
        <f t="shared" si="7"/>
        <v>0.18666666666666668</v>
      </c>
      <c r="D228" s="55">
        <f>VLOOKUP(E228,'NACRES x facteurs'!$A$1:$C$2029,3,FALSE)</f>
        <v>0.18666666666666668</v>
      </c>
      <c r="E228" s="5" t="s">
        <v>698</v>
      </c>
      <c r="F228" s="7" t="s">
        <v>699</v>
      </c>
    </row>
    <row r="229" spans="1:6" x14ac:dyDescent="0.35">
      <c r="A229" s="3" t="s">
        <v>700</v>
      </c>
      <c r="B229" s="3" t="s">
        <v>701</v>
      </c>
      <c r="C229" s="63">
        <f t="shared" si="7"/>
        <v>0.5</v>
      </c>
      <c r="D229" s="55">
        <f>VLOOKUP(E229,'NACRES x facteurs'!$A$1:$C$2029,3,FALSE)</f>
        <v>0.5</v>
      </c>
      <c r="E229" s="10" t="s">
        <v>106</v>
      </c>
      <c r="F229" s="11" t="s">
        <v>107</v>
      </c>
    </row>
    <row r="230" spans="1:6" x14ac:dyDescent="0.35">
      <c r="A230" s="3" t="s">
        <v>702</v>
      </c>
      <c r="B230" s="3" t="s">
        <v>703</v>
      </c>
      <c r="C230" s="63">
        <f t="shared" si="7"/>
        <v>0.44</v>
      </c>
      <c r="D230" s="55">
        <f>VLOOKUP(E230,'NACRES x facteurs'!$A$1:$C$2029,3,FALSE)</f>
        <v>0.44</v>
      </c>
      <c r="E230" s="10" t="s">
        <v>704</v>
      </c>
      <c r="F230" s="11" t="s">
        <v>705</v>
      </c>
    </row>
    <row r="231" spans="1:6" x14ac:dyDescent="0.35">
      <c r="A231" s="3" t="s">
        <v>706</v>
      </c>
      <c r="B231" s="3" t="s">
        <v>707</v>
      </c>
      <c r="C231" s="63">
        <f t="shared" si="7"/>
        <v>0.47987654320987644</v>
      </c>
      <c r="D231" s="55">
        <f>VLOOKUP(E231,'NACRES x facteurs'!$A$1:$C$2029,3,FALSE)</f>
        <v>0.47987654320987644</v>
      </c>
      <c r="E231" s="5" t="s">
        <v>170</v>
      </c>
      <c r="F231" s="7" t="s">
        <v>171</v>
      </c>
    </row>
    <row r="232" spans="1:6" x14ac:dyDescent="0.35">
      <c r="A232" s="3" t="s">
        <v>708</v>
      </c>
      <c r="B232" s="3" t="s">
        <v>709</v>
      </c>
      <c r="C232" s="63">
        <f t="shared" si="7"/>
        <v>0.42</v>
      </c>
      <c r="D232" s="55">
        <f>VLOOKUP(E232,'NACRES x facteurs'!$A$1:$C$2029,3,FALSE)</f>
        <v>0.42</v>
      </c>
      <c r="E232" s="10" t="s">
        <v>710</v>
      </c>
      <c r="F232" s="11" t="s">
        <v>711</v>
      </c>
    </row>
    <row r="233" spans="1:6" x14ac:dyDescent="0.35">
      <c r="A233" s="3" t="s">
        <v>712</v>
      </c>
      <c r="B233" s="3" t="s">
        <v>713</v>
      </c>
      <c r="C233" s="63">
        <f t="shared" si="7"/>
        <v>0.34999999999999992</v>
      </c>
      <c r="D233" s="55">
        <f>VLOOKUP(E233,'NACRES x facteurs'!$A$1:$C$2029,3,FALSE)</f>
        <v>0.34999999999999992</v>
      </c>
      <c r="E233" s="5" t="s">
        <v>714</v>
      </c>
      <c r="F233" s="7" t="s">
        <v>715</v>
      </c>
    </row>
    <row r="234" spans="1:6" x14ac:dyDescent="0.35">
      <c r="A234" s="3" t="s">
        <v>716</v>
      </c>
      <c r="B234" s="3" t="s">
        <v>717</v>
      </c>
      <c r="C234" s="63">
        <f t="shared" si="7"/>
        <v>1.2557142857142858</v>
      </c>
      <c r="D234" s="55">
        <f>VLOOKUP(E234,'NACRES x facteurs'!$A$1:$C$2029,3,FALSE)</f>
        <v>1.2557142857142858</v>
      </c>
      <c r="E234" s="5" t="s">
        <v>718</v>
      </c>
      <c r="F234" s="7" t="s">
        <v>719</v>
      </c>
    </row>
    <row r="235" spans="1:6" x14ac:dyDescent="0.35">
      <c r="A235" s="3" t="s">
        <v>720</v>
      </c>
      <c r="B235" s="3" t="s">
        <v>721</v>
      </c>
      <c r="C235" s="63">
        <f t="shared" si="7"/>
        <v>1.2557142857142858</v>
      </c>
      <c r="D235" s="55">
        <f>VLOOKUP(E235,'NACRES x facteurs'!$A$1:$C$2029,3,FALSE)</f>
        <v>1.2557142857142858</v>
      </c>
      <c r="E235" s="5" t="s">
        <v>718</v>
      </c>
      <c r="F235" s="7" t="s">
        <v>719</v>
      </c>
    </row>
    <row r="236" spans="1:6" x14ac:dyDescent="0.35">
      <c r="A236" s="3" t="s">
        <v>722</v>
      </c>
      <c r="B236" s="3" t="s">
        <v>723</v>
      </c>
      <c r="C236" s="63">
        <f t="shared" si="7"/>
        <v>0.39411764705882346</v>
      </c>
      <c r="D236" s="55">
        <f>VLOOKUP(E236,'NACRES x facteurs'!$A$1:$C$2029,3,FALSE)</f>
        <v>0.39411764705882346</v>
      </c>
      <c r="E236" s="5" t="s">
        <v>724</v>
      </c>
      <c r="F236" s="7" t="s">
        <v>725</v>
      </c>
    </row>
    <row r="237" spans="1:6" x14ac:dyDescent="0.35">
      <c r="A237" s="3" t="s">
        <v>726</v>
      </c>
      <c r="B237" s="3" t="s">
        <v>727</v>
      </c>
      <c r="C237" s="63">
        <f t="shared" si="7"/>
        <v>0.39411764705882346</v>
      </c>
      <c r="D237" s="55">
        <f>VLOOKUP(E237,'NACRES x facteurs'!$A$1:$C$2029,3,FALSE)</f>
        <v>0.39411764705882346</v>
      </c>
      <c r="E237" s="5" t="s">
        <v>724</v>
      </c>
      <c r="F237" s="7" t="s">
        <v>725</v>
      </c>
    </row>
    <row r="238" spans="1:6" x14ac:dyDescent="0.35">
      <c r="A238" s="3" t="s">
        <v>728</v>
      </c>
      <c r="B238" s="3" t="s">
        <v>729</v>
      </c>
      <c r="C238" s="63">
        <f t="shared" si="7"/>
        <v>0.14857142857142858</v>
      </c>
      <c r="D238" s="55">
        <f>VLOOKUP(E238,'NACRES x facteurs'!$A$1:$C$2029,3,FALSE)</f>
        <v>0.14857142857142858</v>
      </c>
      <c r="E238" s="8" t="s">
        <v>730</v>
      </c>
      <c r="F238" s="9" t="s">
        <v>731</v>
      </c>
    </row>
    <row r="239" spans="1:6" x14ac:dyDescent="0.35">
      <c r="A239" s="3" t="s">
        <v>732</v>
      </c>
      <c r="B239" s="3" t="s">
        <v>733</v>
      </c>
      <c r="C239" s="63">
        <f t="shared" si="7"/>
        <v>0.22</v>
      </c>
      <c r="D239" s="55">
        <f>VLOOKUP(E239,'NACRES x facteurs'!$A$1:$C$2029,3,FALSE)</f>
        <v>0.22</v>
      </c>
      <c r="E239" s="8" t="s">
        <v>734</v>
      </c>
      <c r="F239" s="9" t="s">
        <v>735</v>
      </c>
    </row>
    <row r="240" spans="1:6" x14ac:dyDescent="0.35">
      <c r="A240" s="3" t="s">
        <v>736</v>
      </c>
      <c r="B240" s="3" t="s">
        <v>737</v>
      </c>
      <c r="C240" s="63">
        <f t="shared" si="7"/>
        <v>0.14857142857142858</v>
      </c>
      <c r="D240" s="55">
        <f>VLOOKUP(E240,'NACRES x facteurs'!$A$1:$C$2029,3,FALSE)</f>
        <v>0.14857142857142858</v>
      </c>
      <c r="E240" s="8" t="s">
        <v>730</v>
      </c>
      <c r="F240" s="9" t="s">
        <v>731</v>
      </c>
    </row>
    <row r="241" spans="1:6" x14ac:dyDescent="0.35">
      <c r="A241" s="3" t="s">
        <v>738</v>
      </c>
      <c r="B241" s="3" t="s">
        <v>739</v>
      </c>
      <c r="C241" s="63">
        <f t="shared" si="7"/>
        <v>0.42562499999999998</v>
      </c>
      <c r="D241" s="55">
        <f>VLOOKUP(E241,'NACRES x facteurs'!$A$1:$C$2029,3,FALSE)</f>
        <v>0.42562499999999998</v>
      </c>
      <c r="E241" s="5" t="s">
        <v>740</v>
      </c>
      <c r="F241" s="7" t="s">
        <v>741</v>
      </c>
    </row>
    <row r="242" spans="1:6" x14ac:dyDescent="0.35">
      <c r="A242" s="3" t="s">
        <v>742</v>
      </c>
      <c r="B242" s="3" t="s">
        <v>743</v>
      </c>
      <c r="C242" s="63">
        <f t="shared" si="7"/>
        <v>0.52479999999999993</v>
      </c>
      <c r="D242" s="55">
        <f>VLOOKUP(E242,'NACRES x facteurs'!$A$1:$C$2029,3,FALSE)</f>
        <v>0.52479999999999993</v>
      </c>
      <c r="E242" s="5" t="s">
        <v>744</v>
      </c>
      <c r="F242" s="7" t="s">
        <v>745</v>
      </c>
    </row>
    <row r="243" spans="1:6" x14ac:dyDescent="0.35">
      <c r="A243" s="3" t="s">
        <v>746</v>
      </c>
      <c r="B243" s="3" t="s">
        <v>747</v>
      </c>
      <c r="C243" s="63">
        <f t="shared" si="7"/>
        <v>0.20699999999999999</v>
      </c>
      <c r="D243" s="55">
        <f>VLOOKUP(E243,'NACRES x facteurs'!$A$1:$C$2029,3,FALSE)</f>
        <v>0.20699999999999999</v>
      </c>
      <c r="E243" s="5" t="s">
        <v>748</v>
      </c>
      <c r="F243" s="7" t="s">
        <v>749</v>
      </c>
    </row>
    <row r="244" spans="1:6" x14ac:dyDescent="0.35">
      <c r="A244" s="3" t="s">
        <v>750</v>
      </c>
      <c r="B244" s="3" t="s">
        <v>751</v>
      </c>
      <c r="C244" s="63">
        <f t="shared" si="7"/>
        <v>0.4375</v>
      </c>
      <c r="D244" s="55">
        <f>VLOOKUP(E244,'NACRES x facteurs'!$A$1:$C$2029,3,FALSE)</f>
        <v>0.4375</v>
      </c>
      <c r="E244" s="5" t="s">
        <v>752</v>
      </c>
      <c r="F244" s="7" t="s">
        <v>753</v>
      </c>
    </row>
    <row r="245" spans="1:6" x14ac:dyDescent="0.35">
      <c r="A245" s="3" t="s">
        <v>754</v>
      </c>
      <c r="B245" s="3" t="s">
        <v>755</v>
      </c>
      <c r="C245" s="63">
        <f t="shared" si="7"/>
        <v>0.18</v>
      </c>
      <c r="D245" s="55">
        <f>VLOOKUP(E245,'NACRES x facteurs'!$A$1:$C$2029,3,FALSE)</f>
        <v>0.18</v>
      </c>
      <c r="E245" s="10" t="s">
        <v>756</v>
      </c>
      <c r="F245" s="11" t="s">
        <v>757</v>
      </c>
    </row>
    <row r="246" spans="1:6" x14ac:dyDescent="0.35">
      <c r="A246" s="3" t="s">
        <v>758</v>
      </c>
      <c r="B246" s="3" t="s">
        <v>759</v>
      </c>
      <c r="C246" s="63">
        <f t="shared" si="7"/>
        <v>0.22</v>
      </c>
      <c r="D246" s="55">
        <f>VLOOKUP(E246,'NACRES x facteurs'!$A$1:$C$2029,3,FALSE)</f>
        <v>0.22</v>
      </c>
      <c r="E246" s="8" t="s">
        <v>760</v>
      </c>
      <c r="F246" s="9" t="s">
        <v>761</v>
      </c>
    </row>
    <row r="247" spans="1:6" x14ac:dyDescent="0.35">
      <c r="A247" s="3" t="s">
        <v>762</v>
      </c>
      <c r="B247" s="3" t="s">
        <v>763</v>
      </c>
      <c r="C247" s="63">
        <f t="shared" si="7"/>
        <v>0.12</v>
      </c>
      <c r="D247" s="55">
        <f>VLOOKUP(E247,'NACRES x facteurs'!$A$1:$C$2029,3,FALSE)</f>
        <v>0.12</v>
      </c>
      <c r="E247" s="12" t="s">
        <v>764</v>
      </c>
      <c r="F247" s="13" t="s">
        <v>765</v>
      </c>
    </row>
    <row r="248" spans="1:6" x14ac:dyDescent="0.35">
      <c r="A248" s="3" t="s">
        <v>766</v>
      </c>
      <c r="B248" s="3" t="s">
        <v>767</v>
      </c>
      <c r="C248" s="63">
        <f>D248</f>
        <v>0.12</v>
      </c>
      <c r="D248" s="55">
        <f>VLOOKUP(E248,'NACRES x facteurs'!$A$1:$C$2029,3,FALSE)</f>
        <v>0.12</v>
      </c>
      <c r="E248" s="12" t="s">
        <v>764</v>
      </c>
      <c r="F248" s="13" t="s">
        <v>765</v>
      </c>
    </row>
    <row r="249" spans="1:6" x14ac:dyDescent="0.35">
      <c r="A249" s="3" t="s">
        <v>768</v>
      </c>
      <c r="B249" s="3" t="s">
        <v>769</v>
      </c>
      <c r="C249" s="63">
        <f t="shared" si="7"/>
        <v>0.15</v>
      </c>
      <c r="D249" s="55">
        <f>VLOOKUP(E249,'NACRES x facteurs'!$A$1:$C$2029,3,FALSE)</f>
        <v>0.15</v>
      </c>
      <c r="E249" s="10" t="s">
        <v>770</v>
      </c>
      <c r="F249" s="11" t="s">
        <v>771</v>
      </c>
    </row>
    <row r="250" spans="1:6" x14ac:dyDescent="0.35">
      <c r="A250" s="3" t="s">
        <v>772</v>
      </c>
      <c r="B250" s="3" t="s">
        <v>773</v>
      </c>
      <c r="C250" s="63">
        <f t="shared" si="7"/>
        <v>0.71347826086956523</v>
      </c>
      <c r="D250" s="55">
        <f>VLOOKUP(E250,'NACRES x facteurs'!$A$1:$C$2029,3,FALSE)</f>
        <v>0.71347826086956523</v>
      </c>
      <c r="E250" s="8" t="s">
        <v>774</v>
      </c>
      <c r="F250" s="9" t="s">
        <v>775</v>
      </c>
    </row>
    <row r="251" spans="1:6" x14ac:dyDescent="0.35">
      <c r="A251" s="3" t="s">
        <v>776</v>
      </c>
      <c r="B251" s="3" t="s">
        <v>777</v>
      </c>
      <c r="C251" s="63">
        <f t="shared" si="7"/>
        <v>0.22</v>
      </c>
      <c r="D251" s="55">
        <f>VLOOKUP(E251,'NACRES x facteurs'!$A$1:$C$2029,3,FALSE)</f>
        <v>0.22</v>
      </c>
      <c r="E251" s="8" t="s">
        <v>734</v>
      </c>
      <c r="F251" s="9" t="s">
        <v>735</v>
      </c>
    </row>
    <row r="252" spans="1:6" x14ac:dyDescent="0.35">
      <c r="A252" s="3" t="s">
        <v>778</v>
      </c>
      <c r="B252" s="3" t="s">
        <v>779</v>
      </c>
      <c r="C252" s="63">
        <f t="shared" si="7"/>
        <v>0.14571428571428571</v>
      </c>
      <c r="D252" s="55">
        <f>VLOOKUP(E252,'NACRES x facteurs'!$A$1:$C$2029,3,FALSE)</f>
        <v>0.14571428571428571</v>
      </c>
      <c r="E252" s="5" t="s">
        <v>780</v>
      </c>
      <c r="F252" s="7" t="s">
        <v>781</v>
      </c>
    </row>
    <row r="253" spans="1:6" x14ac:dyDescent="0.35">
      <c r="A253" s="3" t="s">
        <v>782</v>
      </c>
      <c r="B253" s="3" t="s">
        <v>783</v>
      </c>
      <c r="C253" s="63">
        <f t="shared" si="7"/>
        <v>0.14571428571428571</v>
      </c>
      <c r="D253" s="55">
        <f>VLOOKUP(E253,'NACRES x facteurs'!$A$1:$C$2029,3,FALSE)</f>
        <v>0.14571428571428571</v>
      </c>
      <c r="E253" s="5" t="s">
        <v>780</v>
      </c>
      <c r="F253" s="7" t="s">
        <v>781</v>
      </c>
    </row>
    <row r="254" spans="1:6" x14ac:dyDescent="0.35">
      <c r="A254" s="3" t="s">
        <v>784</v>
      </c>
      <c r="B254" s="3" t="s">
        <v>785</v>
      </c>
      <c r="C254" s="63">
        <f t="shared" si="7"/>
        <v>0.18</v>
      </c>
      <c r="D254" s="55">
        <f>VLOOKUP(E254,'NACRES x facteurs'!$A$1:$C$2029,3,FALSE)</f>
        <v>0.18</v>
      </c>
      <c r="E254" s="5" t="s">
        <v>786</v>
      </c>
      <c r="F254" s="7" t="s">
        <v>787</v>
      </c>
    </row>
    <row r="255" spans="1:6" x14ac:dyDescent="0.35">
      <c r="A255" s="3" t="s">
        <v>788</v>
      </c>
      <c r="B255" s="3" t="s">
        <v>789</v>
      </c>
      <c r="C255" s="63">
        <f t="shared" si="7"/>
        <v>0.21</v>
      </c>
      <c r="D255" s="55">
        <f>VLOOKUP(E255,'NACRES x facteurs'!$A$1:$C$2029,3,FALSE)</f>
        <v>0.21</v>
      </c>
      <c r="E255" s="10" t="s">
        <v>790</v>
      </c>
      <c r="F255" s="11" t="s">
        <v>791</v>
      </c>
    </row>
    <row r="260" spans="1:6" s="18" customFormat="1" x14ac:dyDescent="0.35">
      <c r="C260" s="61"/>
      <c r="D260" s="56"/>
    </row>
    <row r="261" spans="1:6" x14ac:dyDescent="0.35">
      <c r="A261" s="19" t="s">
        <v>792</v>
      </c>
    </row>
    <row r="263" spans="1:6" x14ac:dyDescent="0.35">
      <c r="A263" t="s">
        <v>793</v>
      </c>
      <c r="B263" t="s">
        <v>794</v>
      </c>
      <c r="C263" s="75">
        <f>D263</f>
        <v>0.693846153846154</v>
      </c>
      <c r="D263" s="55">
        <f>VLOOKUP(E263,'NACRES x facteurs'!$A$1:$C$2029,3,FALSE)</f>
        <v>0.693846153846154</v>
      </c>
      <c r="E263" s="20" t="s">
        <v>795</v>
      </c>
      <c r="F263" s="22" t="s">
        <v>796</v>
      </c>
    </row>
    <row r="264" spans="1:6" x14ac:dyDescent="0.35">
      <c r="A264" t="s">
        <v>797</v>
      </c>
      <c r="B264" s="23" t="s">
        <v>798</v>
      </c>
      <c r="C264" s="75">
        <f t="shared" ref="C264:C270" si="8">D264</f>
        <v>0.5</v>
      </c>
      <c r="D264" s="55">
        <f>VLOOKUP(E264,'NACRES x facteurs'!$A$1:$C$2029,3,FALSE)</f>
        <v>0.5</v>
      </c>
      <c r="E264" s="24" t="s">
        <v>106</v>
      </c>
      <c r="F264" s="25" t="s">
        <v>107</v>
      </c>
    </row>
    <row r="265" spans="1:6" x14ac:dyDescent="0.35">
      <c r="A265" t="s">
        <v>799</v>
      </c>
      <c r="B265" t="s">
        <v>800</v>
      </c>
      <c r="C265" s="75">
        <f t="shared" si="8"/>
        <v>0.39666666666666667</v>
      </c>
      <c r="D265" s="55">
        <f>VLOOKUP(E265,'NACRES x facteurs'!$A$1:$C$2029,3,FALSE)</f>
        <v>0.39666666666666667</v>
      </c>
      <c r="E265" s="31" t="s">
        <v>2702</v>
      </c>
      <c r="F265" s="32" t="s">
        <v>2703</v>
      </c>
    </row>
    <row r="266" spans="1:6" x14ac:dyDescent="0.35">
      <c r="A266" t="s">
        <v>801</v>
      </c>
      <c r="B266" t="s">
        <v>802</v>
      </c>
      <c r="C266" s="75">
        <f t="shared" si="8"/>
        <v>0.45688888888888901</v>
      </c>
      <c r="D266" s="55">
        <f>VLOOKUP(E266,'NACRES x facteurs'!$A$1:$C$2029,3,FALSE)</f>
        <v>0.45688888888888901</v>
      </c>
      <c r="E266" s="26" t="s">
        <v>140</v>
      </c>
      <c r="F266" s="27" t="s">
        <v>141</v>
      </c>
    </row>
    <row r="267" spans="1:6" x14ac:dyDescent="0.35">
      <c r="A267" t="s">
        <v>803</v>
      </c>
      <c r="B267" t="s">
        <v>804</v>
      </c>
      <c r="C267" s="75">
        <f t="shared" si="8"/>
        <v>0.52777777777777779</v>
      </c>
      <c r="D267" s="55">
        <f>VLOOKUP(E267,'NACRES x facteurs'!$A$1:$C$2029,3,FALSE)</f>
        <v>0.52777777777777779</v>
      </c>
      <c r="E267" s="26" t="s">
        <v>126</v>
      </c>
      <c r="F267" s="27" t="s">
        <v>127</v>
      </c>
    </row>
    <row r="268" spans="1:6" x14ac:dyDescent="0.35">
      <c r="A268" t="s">
        <v>805</v>
      </c>
      <c r="B268" t="s">
        <v>806</v>
      </c>
      <c r="C268" s="75">
        <f t="shared" si="8"/>
        <v>0.50600000000000001</v>
      </c>
      <c r="D268" s="55">
        <f>VLOOKUP(E268,'NACRES x facteurs'!$A$1:$C$2029,3,FALSE)</f>
        <v>0.50600000000000001</v>
      </c>
      <c r="E268" s="20" t="s">
        <v>807</v>
      </c>
      <c r="F268" s="22" t="s">
        <v>808</v>
      </c>
    </row>
    <row r="269" spans="1:6" x14ac:dyDescent="0.35">
      <c r="A269" t="s">
        <v>809</v>
      </c>
      <c r="B269" t="s">
        <v>810</v>
      </c>
      <c r="C269" s="75">
        <f t="shared" si="8"/>
        <v>0.52777777777777779</v>
      </c>
      <c r="D269" s="55">
        <f>VLOOKUP(E269,'NACRES x facteurs'!$A$1:$C$2029,3,FALSE)</f>
        <v>0.52777777777777779</v>
      </c>
      <c r="E269" s="26" t="s">
        <v>126</v>
      </c>
      <c r="F269" s="27" t="s">
        <v>127</v>
      </c>
    </row>
    <row r="270" spans="1:6" x14ac:dyDescent="0.35">
      <c r="A270" t="s">
        <v>811</v>
      </c>
      <c r="B270" t="s">
        <v>812</v>
      </c>
      <c r="C270" s="75">
        <f t="shared" si="8"/>
        <v>0.10730769230769227</v>
      </c>
      <c r="D270" s="55">
        <f>VLOOKUP(E270,'NACRES x facteurs'!$A$1:$C$2029,3,FALSE)</f>
        <v>0.10730769230769227</v>
      </c>
      <c r="E270" s="20" t="s">
        <v>813</v>
      </c>
      <c r="F270" s="22" t="s">
        <v>814</v>
      </c>
    </row>
  </sheetData>
  <dataValidations count="2">
    <dataValidation type="textLength" operator="lessThanOrEqual" allowBlank="1" showInputMessage="1" showErrorMessage="1" errorTitle="Nombre de caractères maxi" error="Vous avez saisi un nombres de caractéres trop important._x000a_Merci de modifier votre saisie en fonction des informations de la ligne 5." sqref="F2:F135 G136 F137:F255 F263:F264 F266:F270" xr:uid="{4D1D1134-36BC-4CA7-8674-3B3B045190A4}">
      <formula1>60</formula1>
    </dataValidation>
    <dataValidation type="textLength" operator="lessThanOrEqual" allowBlank="1" showInputMessage="1" showErrorMessage="1" errorTitle="Nombre de caractères maxi" error="Vous avez saisi un nombres de caractéres trop important._x000a_Merci de modifier votre saisie en fonction des informations de la ligne 5." sqref="E266:F270 E263:F264 E2:F255" xr:uid="{4EAFC083-DF9E-436B-86D9-1FA8B60D6016}">
      <formula1>9</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B1940-3397-4F6E-9B9F-7685596F090A}">
  <sheetPr>
    <tabColor theme="9"/>
  </sheetPr>
  <dimension ref="A1:E22284"/>
  <sheetViews>
    <sheetView tabSelected="1" topLeftCell="A22274" workbookViewId="0">
      <selection activeCell="G22287" sqref="G22287"/>
    </sheetView>
  </sheetViews>
  <sheetFormatPr defaultRowHeight="14.5" x14ac:dyDescent="0.35"/>
  <cols>
    <col min="1" max="2" width="30.6328125" customWidth="1"/>
    <col min="3" max="3" width="30.6328125" style="69" customWidth="1"/>
    <col min="4" max="4" width="35.36328125" bestFit="1" customWidth="1"/>
  </cols>
  <sheetData>
    <row r="1" spans="1:4" x14ac:dyDescent="0.35">
      <c r="A1" s="64" t="s">
        <v>5008</v>
      </c>
      <c r="B1" s="64"/>
      <c r="C1" s="64"/>
      <c r="D1" s="64"/>
    </row>
    <row r="2" spans="1:4" x14ac:dyDescent="0.35">
      <c r="A2" s="64" t="s">
        <v>5009</v>
      </c>
      <c r="B2" s="64"/>
      <c r="C2" s="64"/>
      <c r="D2" s="64"/>
    </row>
    <row r="3" spans="1:4" x14ac:dyDescent="0.35">
      <c r="A3" s="65" t="s">
        <v>5010</v>
      </c>
      <c r="B3" s="65" t="s">
        <v>5011</v>
      </c>
      <c r="C3" s="66" t="s">
        <v>5012</v>
      </c>
      <c r="D3" s="65" t="s">
        <v>5013</v>
      </c>
    </row>
    <row r="4" spans="1:4" x14ac:dyDescent="0.35">
      <c r="A4" s="67" t="s">
        <v>3</v>
      </c>
      <c r="B4" s="67" t="s">
        <v>5014</v>
      </c>
      <c r="C4" s="68" t="s">
        <v>5015</v>
      </c>
      <c r="D4" s="54">
        <v>0.56850641025641013</v>
      </c>
    </row>
    <row r="5" spans="1:4" x14ac:dyDescent="0.35">
      <c r="A5" s="67" t="s">
        <v>5016</v>
      </c>
      <c r="B5" s="67" t="s">
        <v>5017</v>
      </c>
      <c r="C5" s="68" t="s">
        <v>5018</v>
      </c>
      <c r="D5" s="54">
        <v>0.34</v>
      </c>
    </row>
    <row r="6" spans="1:4" x14ac:dyDescent="0.35">
      <c r="A6" s="67" t="s">
        <v>5019</v>
      </c>
      <c r="B6" s="67" t="s">
        <v>5020</v>
      </c>
      <c r="C6" s="68" t="s">
        <v>5018</v>
      </c>
      <c r="D6" s="54">
        <v>0.34</v>
      </c>
    </row>
    <row r="7" spans="1:4" x14ac:dyDescent="0.35">
      <c r="A7" s="67" t="s">
        <v>5021</v>
      </c>
      <c r="B7" s="67" t="s">
        <v>5022</v>
      </c>
      <c r="C7" s="68" t="s">
        <v>5018</v>
      </c>
      <c r="D7" s="54">
        <v>0.34</v>
      </c>
    </row>
    <row r="8" spans="1:4" x14ac:dyDescent="0.35">
      <c r="A8" s="67" t="s">
        <v>5023</v>
      </c>
      <c r="B8" s="67" t="s">
        <v>5024</v>
      </c>
      <c r="C8" s="68" t="s">
        <v>5018</v>
      </c>
      <c r="D8" s="54">
        <v>0.34</v>
      </c>
    </row>
    <row r="9" spans="1:4" x14ac:dyDescent="0.35">
      <c r="A9" s="67" t="s">
        <v>5025</v>
      </c>
      <c r="B9" s="67" t="s">
        <v>5026</v>
      </c>
      <c r="C9" s="68" t="s">
        <v>5018</v>
      </c>
      <c r="D9" s="54">
        <v>0.34</v>
      </c>
    </row>
    <row r="10" spans="1:4" x14ac:dyDescent="0.35">
      <c r="A10" s="67" t="s">
        <v>5027</v>
      </c>
      <c r="B10" s="67" t="s">
        <v>5028</v>
      </c>
      <c r="C10" s="68" t="s">
        <v>5018</v>
      </c>
      <c r="D10" s="54">
        <v>0.34</v>
      </c>
    </row>
    <row r="11" spans="1:4" x14ac:dyDescent="0.35">
      <c r="A11" s="67" t="s">
        <v>5029</v>
      </c>
      <c r="B11" s="67" t="s">
        <v>5030</v>
      </c>
      <c r="C11" s="68" t="s">
        <v>5018</v>
      </c>
      <c r="D11" s="54">
        <v>0.34</v>
      </c>
    </row>
    <row r="12" spans="1:4" x14ac:dyDescent="0.35">
      <c r="A12" s="67" t="s">
        <v>5031</v>
      </c>
      <c r="B12" s="67" t="s">
        <v>5032</v>
      </c>
      <c r="C12" s="68" t="s">
        <v>5018</v>
      </c>
      <c r="D12" s="54">
        <v>0.34</v>
      </c>
    </row>
    <row r="13" spans="1:4" x14ac:dyDescent="0.35">
      <c r="A13" s="67" t="s">
        <v>5033</v>
      </c>
      <c r="B13" s="67" t="s">
        <v>5034</v>
      </c>
      <c r="C13" s="68" t="s">
        <v>5018</v>
      </c>
      <c r="D13" s="54">
        <v>0.34</v>
      </c>
    </row>
    <row r="14" spans="1:4" x14ac:dyDescent="0.35">
      <c r="A14" s="67" t="s">
        <v>5035</v>
      </c>
      <c r="B14" s="67" t="s">
        <v>5036</v>
      </c>
      <c r="C14" s="68" t="s">
        <v>5018</v>
      </c>
      <c r="D14" s="54">
        <v>0.34</v>
      </c>
    </row>
    <row r="15" spans="1:4" x14ac:dyDescent="0.35">
      <c r="A15" s="67" t="s">
        <v>5037</v>
      </c>
      <c r="B15" s="67" t="s">
        <v>5038</v>
      </c>
      <c r="C15" s="68" t="s">
        <v>5018</v>
      </c>
      <c r="D15" s="54">
        <v>0.34</v>
      </c>
    </row>
    <row r="16" spans="1:4" x14ac:dyDescent="0.35">
      <c r="A16" s="67" t="s">
        <v>5039</v>
      </c>
      <c r="B16" s="67" t="s">
        <v>5040</v>
      </c>
      <c r="C16" s="68" t="s">
        <v>5018</v>
      </c>
      <c r="D16" s="54">
        <v>0.34</v>
      </c>
    </row>
    <row r="17" spans="1:4" x14ac:dyDescent="0.35">
      <c r="A17" s="67" t="s">
        <v>5041</v>
      </c>
      <c r="B17" s="67" t="s">
        <v>5042</v>
      </c>
      <c r="C17" s="68" t="s">
        <v>5018</v>
      </c>
      <c r="D17" s="54">
        <v>0.34</v>
      </c>
    </row>
    <row r="18" spans="1:4" x14ac:dyDescent="0.35">
      <c r="A18" s="67" t="s">
        <v>5043</v>
      </c>
      <c r="B18" s="67" t="s">
        <v>5044</v>
      </c>
      <c r="C18" s="68" t="s">
        <v>5018</v>
      </c>
      <c r="D18" s="54">
        <v>0.34</v>
      </c>
    </row>
    <row r="19" spans="1:4" x14ac:dyDescent="0.35">
      <c r="A19" s="67" t="s">
        <v>5045</v>
      </c>
      <c r="B19" s="67" t="s">
        <v>5046</v>
      </c>
      <c r="C19" s="68" t="s">
        <v>5018</v>
      </c>
      <c r="D19" s="54">
        <v>0.34</v>
      </c>
    </row>
    <row r="20" spans="1:4" x14ac:dyDescent="0.35">
      <c r="A20" s="67" t="s">
        <v>5047</v>
      </c>
      <c r="B20" s="67" t="s">
        <v>5048</v>
      </c>
      <c r="C20" s="68" t="s">
        <v>5018</v>
      </c>
      <c r="D20" s="54">
        <v>0.34</v>
      </c>
    </row>
    <row r="21" spans="1:4" x14ac:dyDescent="0.35">
      <c r="A21" s="67" t="s">
        <v>5049</v>
      </c>
      <c r="B21" s="67" t="s">
        <v>5050</v>
      </c>
      <c r="C21" s="68" t="s">
        <v>5018</v>
      </c>
      <c r="D21" s="54">
        <v>0.34</v>
      </c>
    </row>
    <row r="22" spans="1:4" x14ac:dyDescent="0.35">
      <c r="A22" s="67" t="s">
        <v>5051</v>
      </c>
      <c r="B22" s="67" t="s">
        <v>5052</v>
      </c>
      <c r="C22" s="68" t="s">
        <v>5018</v>
      </c>
      <c r="D22" s="54">
        <v>0.34</v>
      </c>
    </row>
    <row r="23" spans="1:4" x14ac:dyDescent="0.35">
      <c r="A23" s="67" t="s">
        <v>5053</v>
      </c>
      <c r="B23" s="67" t="s">
        <v>5054</v>
      </c>
      <c r="C23" s="68" t="s">
        <v>5018</v>
      </c>
      <c r="D23" s="54">
        <v>0.34</v>
      </c>
    </row>
    <row r="24" spans="1:4" x14ac:dyDescent="0.35">
      <c r="A24" s="67" t="s">
        <v>5055</v>
      </c>
      <c r="B24" s="67" t="s">
        <v>5056</v>
      </c>
      <c r="C24" s="68" t="s">
        <v>5018</v>
      </c>
      <c r="D24" s="54">
        <v>0.34</v>
      </c>
    </row>
    <row r="25" spans="1:4" x14ac:dyDescent="0.35">
      <c r="A25" s="67" t="s">
        <v>5057</v>
      </c>
      <c r="B25" s="67" t="s">
        <v>5058</v>
      </c>
      <c r="C25" s="68" t="s">
        <v>5018</v>
      </c>
      <c r="D25" s="54">
        <v>0.34</v>
      </c>
    </row>
    <row r="26" spans="1:4" x14ac:dyDescent="0.35">
      <c r="A26" s="67" t="s">
        <v>5059</v>
      </c>
      <c r="B26" s="67" t="s">
        <v>5060</v>
      </c>
      <c r="C26" s="68" t="s">
        <v>5018</v>
      </c>
      <c r="D26" s="54">
        <v>0.34</v>
      </c>
    </row>
    <row r="27" spans="1:4" x14ac:dyDescent="0.35">
      <c r="A27" s="67" t="s">
        <v>5061</v>
      </c>
      <c r="B27" s="67" t="s">
        <v>5062</v>
      </c>
      <c r="C27" s="68" t="s">
        <v>5018</v>
      </c>
      <c r="D27" s="54">
        <v>0.34</v>
      </c>
    </row>
    <row r="28" spans="1:4" x14ac:dyDescent="0.35">
      <c r="A28" s="67" t="s">
        <v>5063</v>
      </c>
      <c r="B28" s="67" t="s">
        <v>5064</v>
      </c>
      <c r="C28" s="68" t="s">
        <v>5018</v>
      </c>
      <c r="D28" s="54">
        <v>0.34</v>
      </c>
    </row>
    <row r="29" spans="1:4" x14ac:dyDescent="0.35">
      <c r="A29" s="67" t="s">
        <v>5065</v>
      </c>
      <c r="B29" s="67" t="s">
        <v>5066</v>
      </c>
      <c r="C29" s="68" t="s">
        <v>5018</v>
      </c>
      <c r="D29" s="54">
        <v>0.34</v>
      </c>
    </row>
    <row r="30" spans="1:4" x14ac:dyDescent="0.35">
      <c r="A30" s="67" t="s">
        <v>5067</v>
      </c>
      <c r="B30" s="67" t="s">
        <v>5068</v>
      </c>
      <c r="C30" s="68" t="s">
        <v>5018</v>
      </c>
      <c r="D30" s="54">
        <v>0.34</v>
      </c>
    </row>
    <row r="31" spans="1:4" x14ac:dyDescent="0.35">
      <c r="A31" s="67" t="s">
        <v>5069</v>
      </c>
      <c r="B31" s="67" t="s">
        <v>5070</v>
      </c>
      <c r="C31" s="68" t="s">
        <v>5018</v>
      </c>
      <c r="D31" s="54">
        <v>0.34</v>
      </c>
    </row>
    <row r="32" spans="1:4" x14ac:dyDescent="0.35">
      <c r="A32" s="67" t="s">
        <v>5071</v>
      </c>
      <c r="B32" s="67" t="s">
        <v>5072</v>
      </c>
      <c r="C32" s="68" t="s">
        <v>5018</v>
      </c>
      <c r="D32" s="54">
        <v>0.34</v>
      </c>
    </row>
    <row r="33" spans="1:4" x14ac:dyDescent="0.35">
      <c r="A33" s="67" t="s">
        <v>5073</v>
      </c>
      <c r="B33" s="67" t="s">
        <v>5074</v>
      </c>
      <c r="C33" s="68" t="s">
        <v>5018</v>
      </c>
      <c r="D33" s="54">
        <v>0.34</v>
      </c>
    </row>
    <row r="34" spans="1:4" x14ac:dyDescent="0.35">
      <c r="A34" s="67" t="s">
        <v>5075</v>
      </c>
      <c r="B34" s="67" t="s">
        <v>5076</v>
      </c>
      <c r="C34" s="68" t="s">
        <v>5018</v>
      </c>
      <c r="D34" s="54">
        <v>0.34</v>
      </c>
    </row>
    <row r="35" spans="1:4" x14ac:dyDescent="0.35">
      <c r="A35" s="67" t="s">
        <v>5077</v>
      </c>
      <c r="B35" s="67" t="s">
        <v>5078</v>
      </c>
      <c r="C35" s="68" t="s">
        <v>5018</v>
      </c>
      <c r="D35" s="54">
        <v>0.34</v>
      </c>
    </row>
    <row r="36" spans="1:4" x14ac:dyDescent="0.35">
      <c r="A36" s="67" t="s">
        <v>5079</v>
      </c>
      <c r="B36" s="67" t="s">
        <v>5080</v>
      </c>
      <c r="C36" s="68" t="s">
        <v>5018</v>
      </c>
      <c r="D36" s="54">
        <v>0.34</v>
      </c>
    </row>
    <row r="37" spans="1:4" x14ac:dyDescent="0.35">
      <c r="A37" s="67" t="s">
        <v>5081</v>
      </c>
      <c r="B37" s="67" t="s">
        <v>5082</v>
      </c>
      <c r="C37" s="68" t="s">
        <v>5018</v>
      </c>
      <c r="D37" s="54">
        <v>0.34</v>
      </c>
    </row>
    <row r="38" spans="1:4" x14ac:dyDescent="0.35">
      <c r="A38" s="67" t="s">
        <v>5083</v>
      </c>
      <c r="B38" s="67" t="s">
        <v>5084</v>
      </c>
      <c r="C38" s="68" t="s">
        <v>5018</v>
      </c>
      <c r="D38" s="54">
        <v>0.34</v>
      </c>
    </row>
    <row r="39" spans="1:4" x14ac:dyDescent="0.35">
      <c r="A39" s="67" t="s">
        <v>5085</v>
      </c>
      <c r="B39" s="67" t="s">
        <v>5086</v>
      </c>
      <c r="C39" s="68" t="s">
        <v>5018</v>
      </c>
      <c r="D39" s="54">
        <v>0.34</v>
      </c>
    </row>
    <row r="40" spans="1:4" x14ac:dyDescent="0.35">
      <c r="A40" s="67" t="s">
        <v>5087</v>
      </c>
      <c r="B40" s="67" t="s">
        <v>5088</v>
      </c>
      <c r="C40" s="68" t="s">
        <v>5018</v>
      </c>
      <c r="D40" s="54">
        <v>0.34</v>
      </c>
    </row>
    <row r="41" spans="1:4" x14ac:dyDescent="0.35">
      <c r="A41" s="67" t="s">
        <v>5089</v>
      </c>
      <c r="B41" s="67" t="s">
        <v>5090</v>
      </c>
      <c r="C41" s="68" t="s">
        <v>5018</v>
      </c>
      <c r="D41" s="54">
        <v>0.34</v>
      </c>
    </row>
    <row r="42" spans="1:4" x14ac:dyDescent="0.35">
      <c r="A42" s="67" t="s">
        <v>5091</v>
      </c>
      <c r="B42" s="67" t="s">
        <v>5092</v>
      </c>
      <c r="C42" s="68" t="s">
        <v>5018</v>
      </c>
      <c r="D42" s="54">
        <v>0.34</v>
      </c>
    </row>
    <row r="43" spans="1:4" x14ac:dyDescent="0.35">
      <c r="A43" s="67" t="s">
        <v>5093</v>
      </c>
      <c r="B43" s="67" t="s">
        <v>5094</v>
      </c>
      <c r="C43" s="68" t="s">
        <v>5018</v>
      </c>
      <c r="D43" s="54">
        <v>0.34</v>
      </c>
    </row>
    <row r="44" spans="1:4" x14ac:dyDescent="0.35">
      <c r="A44" s="67" t="s">
        <v>5095</v>
      </c>
      <c r="B44" s="67" t="s">
        <v>5096</v>
      </c>
      <c r="C44" s="68" t="s">
        <v>5018</v>
      </c>
      <c r="D44" s="54">
        <v>0.34</v>
      </c>
    </row>
    <row r="45" spans="1:4" x14ac:dyDescent="0.35">
      <c r="A45" s="67" t="s">
        <v>5097</v>
      </c>
      <c r="B45" s="67" t="s">
        <v>5098</v>
      </c>
      <c r="C45" s="68" t="s">
        <v>5018</v>
      </c>
      <c r="D45" s="54">
        <v>0.34</v>
      </c>
    </row>
    <row r="46" spans="1:4" x14ac:dyDescent="0.35">
      <c r="A46" s="67" t="s">
        <v>5099</v>
      </c>
      <c r="B46" s="67" t="s">
        <v>5100</v>
      </c>
      <c r="C46" s="68" t="s">
        <v>5018</v>
      </c>
      <c r="D46" s="54">
        <v>0.34</v>
      </c>
    </row>
    <row r="47" spans="1:4" x14ac:dyDescent="0.35">
      <c r="A47" s="67" t="s">
        <v>5101</v>
      </c>
      <c r="B47" s="67" t="s">
        <v>5102</v>
      </c>
      <c r="C47" s="68" t="s">
        <v>5018</v>
      </c>
      <c r="D47" s="54">
        <v>0.34</v>
      </c>
    </row>
    <row r="48" spans="1:4" x14ac:dyDescent="0.35">
      <c r="A48" s="67" t="s">
        <v>5103</v>
      </c>
      <c r="B48" s="67" t="s">
        <v>5104</v>
      </c>
      <c r="C48" s="68" t="s">
        <v>5018</v>
      </c>
      <c r="D48" s="54">
        <v>0.34</v>
      </c>
    </row>
    <row r="49" spans="1:4" x14ac:dyDescent="0.35">
      <c r="A49" s="67" t="s">
        <v>5105</v>
      </c>
      <c r="B49" s="67" t="s">
        <v>5106</v>
      </c>
      <c r="C49" s="68" t="s">
        <v>5018</v>
      </c>
      <c r="D49" s="54">
        <v>0.34</v>
      </c>
    </row>
    <row r="50" spans="1:4" x14ac:dyDescent="0.35">
      <c r="A50" s="67" t="s">
        <v>5107</v>
      </c>
      <c r="B50" s="67" t="s">
        <v>5108</v>
      </c>
      <c r="C50" s="68" t="s">
        <v>5018</v>
      </c>
      <c r="D50" s="54">
        <v>0.34</v>
      </c>
    </row>
    <row r="51" spans="1:4" x14ac:dyDescent="0.35">
      <c r="A51" s="67" t="s">
        <v>5109</v>
      </c>
      <c r="B51" s="67" t="s">
        <v>5110</v>
      </c>
      <c r="C51" s="68" t="s">
        <v>5018</v>
      </c>
      <c r="D51" s="54">
        <v>0.34</v>
      </c>
    </row>
    <row r="52" spans="1:4" x14ac:dyDescent="0.35">
      <c r="A52" s="67" t="s">
        <v>5111</v>
      </c>
      <c r="B52" s="67" t="s">
        <v>5112</v>
      </c>
      <c r="C52" s="68" t="s">
        <v>5018</v>
      </c>
      <c r="D52" s="54">
        <v>0.34</v>
      </c>
    </row>
    <row r="53" spans="1:4" x14ac:dyDescent="0.35">
      <c r="A53" s="67" t="s">
        <v>5113</v>
      </c>
      <c r="B53" s="67" t="s">
        <v>5114</v>
      </c>
      <c r="C53" s="68" t="s">
        <v>5018</v>
      </c>
      <c r="D53" s="54">
        <v>0.34</v>
      </c>
    </row>
    <row r="54" spans="1:4" x14ac:dyDescent="0.35">
      <c r="A54" s="67" t="s">
        <v>5115</v>
      </c>
      <c r="B54" s="67" t="s">
        <v>5116</v>
      </c>
      <c r="C54" s="68" t="s">
        <v>5018</v>
      </c>
      <c r="D54" s="54">
        <v>0.34</v>
      </c>
    </row>
    <row r="55" spans="1:4" x14ac:dyDescent="0.35">
      <c r="A55" s="67" t="s">
        <v>5117</v>
      </c>
      <c r="B55" s="67" t="s">
        <v>5118</v>
      </c>
      <c r="C55" s="68" t="s">
        <v>5018</v>
      </c>
      <c r="D55" s="54">
        <v>0.34</v>
      </c>
    </row>
    <row r="56" spans="1:4" x14ac:dyDescent="0.35">
      <c r="A56" s="67" t="s">
        <v>5119</v>
      </c>
      <c r="B56" s="67" t="s">
        <v>5120</v>
      </c>
      <c r="C56" s="68" t="s">
        <v>5018</v>
      </c>
      <c r="D56" s="54">
        <v>0.34</v>
      </c>
    </row>
    <row r="57" spans="1:4" x14ac:dyDescent="0.35">
      <c r="A57" s="67" t="s">
        <v>5121</v>
      </c>
      <c r="B57" s="67" t="s">
        <v>5122</v>
      </c>
      <c r="C57" s="68" t="s">
        <v>5018</v>
      </c>
      <c r="D57" s="54">
        <v>0.34</v>
      </c>
    </row>
    <row r="58" spans="1:4" x14ac:dyDescent="0.35">
      <c r="A58" s="67" t="s">
        <v>5123</v>
      </c>
      <c r="B58" s="67" t="s">
        <v>5124</v>
      </c>
      <c r="C58" s="68" t="s">
        <v>5018</v>
      </c>
      <c r="D58" s="54">
        <v>0.34</v>
      </c>
    </row>
    <row r="59" spans="1:4" x14ac:dyDescent="0.35">
      <c r="A59" s="67" t="s">
        <v>5125</v>
      </c>
      <c r="B59" s="67" t="s">
        <v>5126</v>
      </c>
      <c r="C59" s="68" t="s">
        <v>5018</v>
      </c>
      <c r="D59" s="54">
        <v>0.34</v>
      </c>
    </row>
    <row r="60" spans="1:4" x14ac:dyDescent="0.35">
      <c r="A60" s="67" t="s">
        <v>5127</v>
      </c>
      <c r="B60" s="67" t="s">
        <v>5128</v>
      </c>
      <c r="C60" s="68" t="s">
        <v>5018</v>
      </c>
      <c r="D60" s="54">
        <v>0.34</v>
      </c>
    </row>
    <row r="61" spans="1:4" x14ac:dyDescent="0.35">
      <c r="A61" s="67" t="s">
        <v>5129</v>
      </c>
      <c r="B61" s="67" t="s">
        <v>5130</v>
      </c>
      <c r="C61" s="68" t="s">
        <v>5018</v>
      </c>
      <c r="D61" s="54">
        <v>0.34</v>
      </c>
    </row>
    <row r="62" spans="1:4" x14ac:dyDescent="0.35">
      <c r="A62" s="67" t="s">
        <v>5131</v>
      </c>
      <c r="B62" s="67" t="s">
        <v>5132</v>
      </c>
      <c r="C62" s="68" t="s">
        <v>5018</v>
      </c>
      <c r="D62" s="54">
        <v>0.34</v>
      </c>
    </row>
    <row r="63" spans="1:4" x14ac:dyDescent="0.35">
      <c r="A63" s="67" t="s">
        <v>5133</v>
      </c>
      <c r="B63" s="67" t="s">
        <v>5134</v>
      </c>
      <c r="C63" s="68" t="s">
        <v>5018</v>
      </c>
      <c r="D63" s="54">
        <v>0.34</v>
      </c>
    </row>
    <row r="64" spans="1:4" x14ac:dyDescent="0.35">
      <c r="A64" s="67" t="s">
        <v>5135</v>
      </c>
      <c r="B64" s="67" t="s">
        <v>5136</v>
      </c>
      <c r="C64" s="68" t="s">
        <v>5018</v>
      </c>
      <c r="D64" s="54">
        <v>0.34</v>
      </c>
    </row>
    <row r="65" spans="1:4" x14ac:dyDescent="0.35">
      <c r="A65" s="67" t="s">
        <v>5137</v>
      </c>
      <c r="B65" s="67" t="s">
        <v>5138</v>
      </c>
      <c r="C65" s="68" t="s">
        <v>5018</v>
      </c>
      <c r="D65" s="54">
        <v>0.34</v>
      </c>
    </row>
    <row r="66" spans="1:4" x14ac:dyDescent="0.35">
      <c r="A66" s="67" t="s">
        <v>5139</v>
      </c>
      <c r="B66" s="67" t="s">
        <v>5140</v>
      </c>
      <c r="C66" s="68" t="s">
        <v>5018</v>
      </c>
      <c r="D66" s="54">
        <v>0.34</v>
      </c>
    </row>
    <row r="67" spans="1:4" x14ac:dyDescent="0.35">
      <c r="A67" s="67" t="s">
        <v>5141</v>
      </c>
      <c r="B67" s="67" t="s">
        <v>5142</v>
      </c>
      <c r="C67" s="68" t="s">
        <v>5018</v>
      </c>
      <c r="D67" s="54">
        <v>0.34</v>
      </c>
    </row>
    <row r="68" spans="1:4" x14ac:dyDescent="0.35">
      <c r="A68" s="67" t="s">
        <v>5143</v>
      </c>
      <c r="B68" s="67" t="s">
        <v>5144</v>
      </c>
      <c r="C68" s="68" t="s">
        <v>5018</v>
      </c>
      <c r="D68" s="54">
        <v>0.34</v>
      </c>
    </row>
    <row r="69" spans="1:4" x14ac:dyDescent="0.35">
      <c r="A69" s="67" t="s">
        <v>5145</v>
      </c>
      <c r="B69" s="67" t="s">
        <v>5146</v>
      </c>
      <c r="C69" s="68" t="s">
        <v>5018</v>
      </c>
      <c r="D69" s="54">
        <v>0.34</v>
      </c>
    </row>
    <row r="70" spans="1:4" x14ac:dyDescent="0.35">
      <c r="A70" s="67" t="s">
        <v>5147</v>
      </c>
      <c r="B70" s="67" t="s">
        <v>5148</v>
      </c>
      <c r="C70" s="68" t="s">
        <v>5018</v>
      </c>
      <c r="D70" s="54">
        <v>0.34</v>
      </c>
    </row>
    <row r="71" spans="1:4" x14ac:dyDescent="0.35">
      <c r="A71" s="67" t="s">
        <v>5149</v>
      </c>
      <c r="B71" s="67" t="s">
        <v>5150</v>
      </c>
      <c r="C71" s="68" t="s">
        <v>5018</v>
      </c>
      <c r="D71" s="54">
        <v>0.34</v>
      </c>
    </row>
    <row r="72" spans="1:4" x14ac:dyDescent="0.35">
      <c r="A72" s="67" t="s">
        <v>5151</v>
      </c>
      <c r="B72" s="67" t="s">
        <v>5152</v>
      </c>
      <c r="C72" s="68" t="s">
        <v>5018</v>
      </c>
      <c r="D72" s="54">
        <v>0.34</v>
      </c>
    </row>
    <row r="73" spans="1:4" x14ac:dyDescent="0.35">
      <c r="A73" s="67" t="s">
        <v>5153</v>
      </c>
      <c r="B73" s="67" t="s">
        <v>5154</v>
      </c>
      <c r="C73" s="68" t="s">
        <v>5018</v>
      </c>
      <c r="D73" s="54">
        <v>0.34</v>
      </c>
    </row>
    <row r="74" spans="1:4" x14ac:dyDescent="0.35">
      <c r="A74" s="67" t="s">
        <v>9</v>
      </c>
      <c r="B74" s="67" t="s">
        <v>5155</v>
      </c>
      <c r="C74" s="68" t="s">
        <v>5015</v>
      </c>
      <c r="D74" s="54">
        <v>0.85</v>
      </c>
    </row>
    <row r="75" spans="1:4" x14ac:dyDescent="0.35">
      <c r="A75" s="67" t="s">
        <v>5156</v>
      </c>
      <c r="B75" s="67" t="s">
        <v>5157</v>
      </c>
      <c r="C75" s="68" t="s">
        <v>5018</v>
      </c>
      <c r="D75" s="54">
        <v>0.34</v>
      </c>
    </row>
    <row r="76" spans="1:4" x14ac:dyDescent="0.35">
      <c r="A76" s="67" t="s">
        <v>5158</v>
      </c>
      <c r="B76" s="67" t="s">
        <v>5159</v>
      </c>
      <c r="C76" s="68" t="s">
        <v>5018</v>
      </c>
      <c r="D76" s="54">
        <v>0.34</v>
      </c>
    </row>
    <row r="77" spans="1:4" x14ac:dyDescent="0.35">
      <c r="A77" s="67" t="s">
        <v>5160</v>
      </c>
      <c r="B77" s="67" t="s">
        <v>5161</v>
      </c>
      <c r="C77" s="68" t="s">
        <v>5018</v>
      </c>
      <c r="D77" s="54">
        <v>0.34</v>
      </c>
    </row>
    <row r="78" spans="1:4" x14ac:dyDescent="0.35">
      <c r="A78" s="67" t="s">
        <v>5162</v>
      </c>
      <c r="B78" s="67" t="s">
        <v>5163</v>
      </c>
      <c r="C78" s="68" t="s">
        <v>5018</v>
      </c>
      <c r="D78" s="54">
        <v>0.34</v>
      </c>
    </row>
    <row r="79" spans="1:4" x14ac:dyDescent="0.35">
      <c r="A79" s="67" t="s">
        <v>5164</v>
      </c>
      <c r="B79" s="67" t="s">
        <v>5165</v>
      </c>
      <c r="C79" s="68" t="s">
        <v>5018</v>
      </c>
      <c r="D79" s="54">
        <v>0.34</v>
      </c>
    </row>
    <row r="80" spans="1:4" x14ac:dyDescent="0.35">
      <c r="A80" s="67" t="s">
        <v>5166</v>
      </c>
      <c r="B80" s="67" t="s">
        <v>5167</v>
      </c>
      <c r="C80" s="68" t="s">
        <v>5018</v>
      </c>
      <c r="D80" s="54">
        <v>0.34</v>
      </c>
    </row>
    <row r="81" spans="1:4" x14ac:dyDescent="0.35">
      <c r="A81" s="67" t="s">
        <v>5168</v>
      </c>
      <c r="B81" s="67" t="s">
        <v>5169</v>
      </c>
      <c r="C81" s="68" t="s">
        <v>5018</v>
      </c>
      <c r="D81" s="54">
        <v>0.34</v>
      </c>
    </row>
    <row r="82" spans="1:4" x14ac:dyDescent="0.35">
      <c r="A82" s="67" t="s">
        <v>5170</v>
      </c>
      <c r="B82" s="67" t="s">
        <v>5171</v>
      </c>
      <c r="C82" s="68" t="s">
        <v>5018</v>
      </c>
      <c r="D82" s="54">
        <v>0.34</v>
      </c>
    </row>
    <row r="83" spans="1:4" x14ac:dyDescent="0.35">
      <c r="A83" s="67" t="s">
        <v>5172</v>
      </c>
      <c r="B83" s="67" t="s">
        <v>5173</v>
      </c>
      <c r="C83" s="68" t="s">
        <v>5018</v>
      </c>
      <c r="D83" s="54">
        <v>0.34</v>
      </c>
    </row>
    <row r="84" spans="1:4" x14ac:dyDescent="0.35">
      <c r="A84" s="67" t="s">
        <v>5174</v>
      </c>
      <c r="B84" s="67" t="s">
        <v>5175</v>
      </c>
      <c r="C84" s="68" t="s">
        <v>5018</v>
      </c>
      <c r="D84" s="54">
        <v>0.34</v>
      </c>
    </row>
    <row r="85" spans="1:4" x14ac:dyDescent="0.35">
      <c r="A85" s="67" t="s">
        <v>13</v>
      </c>
      <c r="B85" s="67" t="s">
        <v>5176</v>
      </c>
      <c r="C85" s="68" t="s">
        <v>5015</v>
      </c>
      <c r="D85" s="54">
        <v>0.94333333333333336</v>
      </c>
    </row>
    <row r="86" spans="1:4" x14ac:dyDescent="0.35">
      <c r="A86" s="67" t="s">
        <v>5177</v>
      </c>
      <c r="B86" s="67" t="s">
        <v>5178</v>
      </c>
      <c r="C86" s="68" t="s">
        <v>5018</v>
      </c>
      <c r="D86" s="54">
        <v>0.34</v>
      </c>
    </row>
    <row r="87" spans="1:4" x14ac:dyDescent="0.35">
      <c r="A87" s="67" t="s">
        <v>5179</v>
      </c>
      <c r="B87" s="67" t="s">
        <v>5180</v>
      </c>
      <c r="C87" s="68" t="s">
        <v>5018</v>
      </c>
      <c r="D87" s="54">
        <v>0.34</v>
      </c>
    </row>
    <row r="88" spans="1:4" x14ac:dyDescent="0.35">
      <c r="A88" s="67" t="s">
        <v>5181</v>
      </c>
      <c r="B88" s="67" t="s">
        <v>5182</v>
      </c>
      <c r="C88" s="68" t="s">
        <v>5018</v>
      </c>
      <c r="D88" s="54">
        <v>0.34</v>
      </c>
    </row>
    <row r="89" spans="1:4" x14ac:dyDescent="0.35">
      <c r="A89" s="67" t="s">
        <v>5183</v>
      </c>
      <c r="B89" s="67" t="s">
        <v>5184</v>
      </c>
      <c r="C89" s="68" t="s">
        <v>5018</v>
      </c>
      <c r="D89" s="54">
        <v>0.34</v>
      </c>
    </row>
    <row r="90" spans="1:4" x14ac:dyDescent="0.35">
      <c r="A90" s="67" t="s">
        <v>5185</v>
      </c>
      <c r="B90" s="67" t="s">
        <v>5186</v>
      </c>
      <c r="C90" s="68" t="s">
        <v>5018</v>
      </c>
      <c r="D90" s="54">
        <v>0.34</v>
      </c>
    </row>
    <row r="91" spans="1:4" x14ac:dyDescent="0.35">
      <c r="A91" s="67" t="s">
        <v>5187</v>
      </c>
      <c r="B91" s="67" t="s">
        <v>5188</v>
      </c>
      <c r="C91" s="68" t="s">
        <v>5018</v>
      </c>
      <c r="D91" s="54">
        <v>0.34</v>
      </c>
    </row>
    <row r="92" spans="1:4" x14ac:dyDescent="0.35">
      <c r="A92" s="67" t="s">
        <v>5189</v>
      </c>
      <c r="B92" s="67" t="s">
        <v>5190</v>
      </c>
      <c r="C92" s="68" t="s">
        <v>5018</v>
      </c>
      <c r="D92" s="54">
        <v>0.34</v>
      </c>
    </row>
    <row r="93" spans="1:4" x14ac:dyDescent="0.35">
      <c r="A93" s="67" t="s">
        <v>5191</v>
      </c>
      <c r="B93" s="67" t="s">
        <v>5192</v>
      </c>
      <c r="C93" s="68" t="s">
        <v>5018</v>
      </c>
      <c r="D93" s="54">
        <v>0.34</v>
      </c>
    </row>
    <row r="94" spans="1:4" x14ac:dyDescent="0.35">
      <c r="A94" s="67" t="s">
        <v>5193</v>
      </c>
      <c r="B94" s="67" t="s">
        <v>5194</v>
      </c>
      <c r="C94" s="68" t="s">
        <v>5018</v>
      </c>
      <c r="D94" s="54">
        <v>0.34</v>
      </c>
    </row>
    <row r="95" spans="1:4" x14ac:dyDescent="0.35">
      <c r="A95" s="67" t="s">
        <v>5195</v>
      </c>
      <c r="B95" s="67" t="s">
        <v>5196</v>
      </c>
      <c r="C95" s="68" t="s">
        <v>5018</v>
      </c>
      <c r="D95" s="54">
        <v>0.34</v>
      </c>
    </row>
    <row r="96" spans="1:4" x14ac:dyDescent="0.35">
      <c r="A96" s="67" t="s">
        <v>5197</v>
      </c>
      <c r="B96" s="67" t="s">
        <v>5198</v>
      </c>
      <c r="C96" s="68" t="s">
        <v>5018</v>
      </c>
      <c r="D96" s="54">
        <v>0.34</v>
      </c>
    </row>
    <row r="97" spans="1:4" x14ac:dyDescent="0.35">
      <c r="A97" s="67" t="s">
        <v>17</v>
      </c>
      <c r="B97" s="67" t="s">
        <v>5199</v>
      </c>
      <c r="C97" s="68" t="s">
        <v>5015</v>
      </c>
      <c r="D97" s="54">
        <v>0.55666666666666664</v>
      </c>
    </row>
    <row r="98" spans="1:4" x14ac:dyDescent="0.35">
      <c r="A98" s="67" t="s">
        <v>5200</v>
      </c>
      <c r="B98" s="67" t="s">
        <v>5201</v>
      </c>
      <c r="C98" s="68" t="s">
        <v>5018</v>
      </c>
      <c r="D98" s="54">
        <v>0.34</v>
      </c>
    </row>
    <row r="99" spans="1:4" x14ac:dyDescent="0.35">
      <c r="A99" s="67" t="s">
        <v>5202</v>
      </c>
      <c r="B99" s="67" t="s">
        <v>5203</v>
      </c>
      <c r="C99" s="68" t="s">
        <v>5018</v>
      </c>
      <c r="D99" s="54">
        <v>0.34</v>
      </c>
    </row>
    <row r="100" spans="1:4" x14ac:dyDescent="0.35">
      <c r="A100" s="67" t="s">
        <v>5204</v>
      </c>
      <c r="B100" s="67" t="s">
        <v>5205</v>
      </c>
      <c r="C100" s="68" t="s">
        <v>5018</v>
      </c>
      <c r="D100" s="54">
        <v>0.34</v>
      </c>
    </row>
    <row r="101" spans="1:4" x14ac:dyDescent="0.35">
      <c r="A101" s="67" t="s">
        <v>21</v>
      </c>
      <c r="B101" s="67" t="s">
        <v>5206</v>
      </c>
      <c r="C101" s="68" t="s">
        <v>5015</v>
      </c>
      <c r="D101" s="54">
        <v>0.55666666666666664</v>
      </c>
    </row>
    <row r="102" spans="1:4" x14ac:dyDescent="0.35">
      <c r="A102" s="67" t="s">
        <v>5207</v>
      </c>
      <c r="B102" s="67" t="s">
        <v>5208</v>
      </c>
      <c r="C102" s="68" t="s">
        <v>5018</v>
      </c>
      <c r="D102" s="54">
        <v>0.34</v>
      </c>
    </row>
    <row r="103" spans="1:4" x14ac:dyDescent="0.35">
      <c r="A103" s="67" t="s">
        <v>5209</v>
      </c>
      <c r="B103" s="67" t="s">
        <v>5210</v>
      </c>
      <c r="C103" s="68" t="s">
        <v>5018</v>
      </c>
      <c r="D103" s="54">
        <v>0.34</v>
      </c>
    </row>
    <row r="104" spans="1:4" x14ac:dyDescent="0.35">
      <c r="A104" s="67" t="s">
        <v>5211</v>
      </c>
      <c r="B104" s="67" t="s">
        <v>5212</v>
      </c>
      <c r="C104" s="68" t="s">
        <v>5018</v>
      </c>
      <c r="D104" s="54">
        <v>0.34</v>
      </c>
    </row>
    <row r="105" spans="1:4" x14ac:dyDescent="0.35">
      <c r="A105" s="67" t="s">
        <v>5213</v>
      </c>
      <c r="B105" s="67" t="s">
        <v>5214</v>
      </c>
      <c r="C105" s="68" t="s">
        <v>5018</v>
      </c>
      <c r="D105" s="54">
        <v>0.34</v>
      </c>
    </row>
    <row r="106" spans="1:4" x14ac:dyDescent="0.35">
      <c r="A106" s="67" t="s">
        <v>5215</v>
      </c>
      <c r="B106" s="67" t="s">
        <v>5216</v>
      </c>
      <c r="C106" s="68" t="s">
        <v>5018</v>
      </c>
      <c r="D106" s="54">
        <v>0.34</v>
      </c>
    </row>
    <row r="107" spans="1:4" x14ac:dyDescent="0.35">
      <c r="A107" s="67" t="s">
        <v>5217</v>
      </c>
      <c r="B107" s="67" t="s">
        <v>5218</v>
      </c>
      <c r="C107" s="68" t="s">
        <v>5018</v>
      </c>
      <c r="D107" s="54">
        <v>0.34</v>
      </c>
    </row>
    <row r="108" spans="1:4" x14ac:dyDescent="0.35">
      <c r="A108" s="67" t="s">
        <v>5219</v>
      </c>
      <c r="B108" s="67" t="s">
        <v>5220</v>
      </c>
      <c r="C108" s="68" t="s">
        <v>5018</v>
      </c>
      <c r="D108" s="54">
        <v>0.34</v>
      </c>
    </row>
    <row r="109" spans="1:4" x14ac:dyDescent="0.35">
      <c r="A109" s="67" t="s">
        <v>5221</v>
      </c>
      <c r="B109" s="67" t="s">
        <v>5222</v>
      </c>
      <c r="C109" s="68" t="s">
        <v>5018</v>
      </c>
      <c r="D109" s="54">
        <v>0.34</v>
      </c>
    </row>
    <row r="110" spans="1:4" x14ac:dyDescent="0.35">
      <c r="A110" s="67" t="s">
        <v>5223</v>
      </c>
      <c r="B110" s="67" t="s">
        <v>5224</v>
      </c>
      <c r="C110" s="68" t="s">
        <v>5018</v>
      </c>
      <c r="D110" s="54">
        <v>0.34</v>
      </c>
    </row>
    <row r="111" spans="1:4" x14ac:dyDescent="0.35">
      <c r="A111" s="67" t="s">
        <v>5225</v>
      </c>
      <c r="B111" s="67" t="s">
        <v>5226</v>
      </c>
      <c r="C111" s="68" t="s">
        <v>5018</v>
      </c>
      <c r="D111" s="54">
        <v>0.34</v>
      </c>
    </row>
    <row r="112" spans="1:4" x14ac:dyDescent="0.35">
      <c r="A112" s="67" t="s">
        <v>5227</v>
      </c>
      <c r="B112" s="67" t="s">
        <v>5228</v>
      </c>
      <c r="C112" s="68" t="s">
        <v>5018</v>
      </c>
      <c r="D112" s="54">
        <v>0.34</v>
      </c>
    </row>
    <row r="113" spans="1:4" x14ac:dyDescent="0.35">
      <c r="A113" s="67" t="s">
        <v>5229</v>
      </c>
      <c r="B113" s="67" t="s">
        <v>5230</v>
      </c>
      <c r="C113" s="68" t="s">
        <v>5018</v>
      </c>
      <c r="D113" s="54">
        <v>0.34</v>
      </c>
    </row>
    <row r="114" spans="1:4" x14ac:dyDescent="0.35">
      <c r="A114" s="67" t="s">
        <v>5231</v>
      </c>
      <c r="B114" s="67" t="s">
        <v>5232</v>
      </c>
      <c r="C114" s="68" t="s">
        <v>5018</v>
      </c>
      <c r="D114" s="54">
        <v>0.34</v>
      </c>
    </row>
    <row r="115" spans="1:4" x14ac:dyDescent="0.35">
      <c r="A115" s="67" t="s">
        <v>5233</v>
      </c>
      <c r="B115" s="67" t="s">
        <v>5234</v>
      </c>
      <c r="C115" s="68" t="s">
        <v>5018</v>
      </c>
      <c r="D115" s="54">
        <v>0.34</v>
      </c>
    </row>
    <row r="116" spans="1:4" x14ac:dyDescent="0.35">
      <c r="A116" s="67" t="s">
        <v>5235</v>
      </c>
      <c r="B116" s="67" t="s">
        <v>5236</v>
      </c>
      <c r="C116" s="68" t="s">
        <v>5018</v>
      </c>
      <c r="D116" s="54">
        <v>0.34</v>
      </c>
    </row>
    <row r="117" spans="1:4" x14ac:dyDescent="0.35">
      <c r="A117" s="67" t="s">
        <v>5237</v>
      </c>
      <c r="B117" s="67" t="s">
        <v>5238</v>
      </c>
      <c r="C117" s="68" t="s">
        <v>5018</v>
      </c>
      <c r="D117" s="54">
        <v>0.34</v>
      </c>
    </row>
    <row r="118" spans="1:4" x14ac:dyDescent="0.35">
      <c r="A118" s="67" t="s">
        <v>5239</v>
      </c>
      <c r="B118" s="67" t="s">
        <v>5240</v>
      </c>
      <c r="C118" s="68" t="s">
        <v>5018</v>
      </c>
      <c r="D118" s="54">
        <v>0.34</v>
      </c>
    </row>
    <row r="119" spans="1:4" x14ac:dyDescent="0.35">
      <c r="A119" s="67" t="s">
        <v>5241</v>
      </c>
      <c r="B119" s="67" t="s">
        <v>5242</v>
      </c>
      <c r="C119" s="68" t="s">
        <v>5018</v>
      </c>
      <c r="D119" s="54">
        <v>0.34</v>
      </c>
    </row>
    <row r="120" spans="1:4" x14ac:dyDescent="0.35">
      <c r="A120" s="67" t="s">
        <v>5243</v>
      </c>
      <c r="B120" s="67" t="s">
        <v>5244</v>
      </c>
      <c r="C120" s="68" t="s">
        <v>5018</v>
      </c>
      <c r="D120" s="54">
        <v>0.34</v>
      </c>
    </row>
    <row r="121" spans="1:4" x14ac:dyDescent="0.35">
      <c r="A121" s="67" t="s">
        <v>5245</v>
      </c>
      <c r="B121" s="67" t="s">
        <v>5246</v>
      </c>
      <c r="C121" s="68" t="s">
        <v>5018</v>
      </c>
      <c r="D121" s="54">
        <v>0.34</v>
      </c>
    </row>
    <row r="122" spans="1:4" x14ac:dyDescent="0.35">
      <c r="A122" s="67" t="s">
        <v>5247</v>
      </c>
      <c r="B122" s="67" t="s">
        <v>5248</v>
      </c>
      <c r="C122" s="68" t="s">
        <v>5018</v>
      </c>
      <c r="D122" s="54">
        <v>0.34</v>
      </c>
    </row>
    <row r="123" spans="1:4" x14ac:dyDescent="0.35">
      <c r="A123" s="67" t="s">
        <v>5249</v>
      </c>
      <c r="B123" s="67" t="s">
        <v>5250</v>
      </c>
      <c r="C123" s="68" t="s">
        <v>5018</v>
      </c>
      <c r="D123" s="54">
        <v>0.34</v>
      </c>
    </row>
    <row r="124" spans="1:4" x14ac:dyDescent="0.35">
      <c r="A124" s="67" t="s">
        <v>5251</v>
      </c>
      <c r="B124" s="67" t="s">
        <v>5252</v>
      </c>
      <c r="C124" s="68" t="s">
        <v>5018</v>
      </c>
      <c r="D124" s="54">
        <v>0.34</v>
      </c>
    </row>
    <row r="125" spans="1:4" x14ac:dyDescent="0.35">
      <c r="A125" s="67" t="s">
        <v>5253</v>
      </c>
      <c r="B125" s="67" t="s">
        <v>5254</v>
      </c>
      <c r="C125" s="68" t="s">
        <v>5018</v>
      </c>
      <c r="D125" s="54">
        <v>0.34</v>
      </c>
    </row>
    <row r="126" spans="1:4" x14ac:dyDescent="0.35">
      <c r="A126" s="67" t="s">
        <v>5255</v>
      </c>
      <c r="B126" s="67" t="s">
        <v>5256</v>
      </c>
      <c r="C126" s="68" t="s">
        <v>5018</v>
      </c>
      <c r="D126" s="54">
        <v>0.34</v>
      </c>
    </row>
    <row r="127" spans="1:4" x14ac:dyDescent="0.35">
      <c r="A127" s="67" t="s">
        <v>5257</v>
      </c>
      <c r="B127" s="67" t="s">
        <v>5258</v>
      </c>
      <c r="C127" s="68" t="s">
        <v>5018</v>
      </c>
      <c r="D127" s="54">
        <v>0.34</v>
      </c>
    </row>
    <row r="128" spans="1:4" x14ac:dyDescent="0.35">
      <c r="A128" s="67" t="s">
        <v>5259</v>
      </c>
      <c r="B128" s="67" t="s">
        <v>5260</v>
      </c>
      <c r="C128" s="68" t="s">
        <v>5018</v>
      </c>
      <c r="D128" s="54">
        <v>0.34</v>
      </c>
    </row>
    <row r="129" spans="1:4" x14ac:dyDescent="0.35">
      <c r="A129" s="67" t="s">
        <v>5261</v>
      </c>
      <c r="B129" s="67" t="s">
        <v>5262</v>
      </c>
      <c r="C129" s="68" t="s">
        <v>5018</v>
      </c>
      <c r="D129" s="54">
        <v>0.34</v>
      </c>
    </row>
    <row r="130" spans="1:4" x14ac:dyDescent="0.35">
      <c r="A130" s="67" t="s">
        <v>5263</v>
      </c>
      <c r="B130" s="67" t="s">
        <v>5264</v>
      </c>
      <c r="C130" s="68" t="s">
        <v>5018</v>
      </c>
      <c r="D130" s="54">
        <v>0.34</v>
      </c>
    </row>
    <row r="131" spans="1:4" x14ac:dyDescent="0.35">
      <c r="A131" s="67" t="s">
        <v>5265</v>
      </c>
      <c r="B131" s="67" t="s">
        <v>5266</v>
      </c>
      <c r="C131" s="68" t="s">
        <v>5018</v>
      </c>
      <c r="D131" s="54">
        <v>0.34</v>
      </c>
    </row>
    <row r="132" spans="1:4" x14ac:dyDescent="0.35">
      <c r="A132" s="67" t="s">
        <v>5267</v>
      </c>
      <c r="B132" s="67" t="s">
        <v>5268</v>
      </c>
      <c r="C132" s="68" t="s">
        <v>5018</v>
      </c>
      <c r="D132" s="54">
        <v>0.34</v>
      </c>
    </row>
    <row r="133" spans="1:4" x14ac:dyDescent="0.35">
      <c r="A133" s="67" t="s">
        <v>5269</v>
      </c>
      <c r="B133" s="67" t="s">
        <v>5270</v>
      </c>
      <c r="C133" s="68" t="s">
        <v>5018</v>
      </c>
      <c r="D133" s="54">
        <v>0.34</v>
      </c>
    </row>
    <row r="134" spans="1:4" x14ac:dyDescent="0.35">
      <c r="A134" s="67" t="s">
        <v>5271</v>
      </c>
      <c r="B134" s="67" t="s">
        <v>5272</v>
      </c>
      <c r="C134" s="68" t="s">
        <v>5018</v>
      </c>
      <c r="D134" s="54">
        <v>0.34</v>
      </c>
    </row>
    <row r="135" spans="1:4" x14ac:dyDescent="0.35">
      <c r="A135" s="67" t="s">
        <v>5273</v>
      </c>
      <c r="B135" s="67" t="s">
        <v>5274</v>
      </c>
      <c r="C135" s="68" t="s">
        <v>5018</v>
      </c>
      <c r="D135" s="54">
        <v>0.34</v>
      </c>
    </row>
    <row r="136" spans="1:4" x14ac:dyDescent="0.35">
      <c r="A136" s="67" t="s">
        <v>5275</v>
      </c>
      <c r="B136" s="67" t="s">
        <v>5276</v>
      </c>
      <c r="C136" s="68" t="s">
        <v>5018</v>
      </c>
      <c r="D136" s="54">
        <v>0.34</v>
      </c>
    </row>
    <row r="137" spans="1:4" x14ac:dyDescent="0.35">
      <c r="A137" s="67" t="s">
        <v>5277</v>
      </c>
      <c r="B137" s="67" t="s">
        <v>5278</v>
      </c>
      <c r="C137" s="68" t="s">
        <v>5018</v>
      </c>
      <c r="D137" s="54">
        <v>0.34</v>
      </c>
    </row>
    <row r="138" spans="1:4" x14ac:dyDescent="0.35">
      <c r="A138" s="67" t="s">
        <v>5279</v>
      </c>
      <c r="B138" s="67" t="s">
        <v>5280</v>
      </c>
      <c r="C138" s="68" t="s">
        <v>5018</v>
      </c>
      <c r="D138" s="54">
        <v>0.34</v>
      </c>
    </row>
    <row r="139" spans="1:4" x14ac:dyDescent="0.35">
      <c r="A139" s="67" t="s">
        <v>5281</v>
      </c>
      <c r="B139" s="67" t="s">
        <v>5282</v>
      </c>
      <c r="C139" s="68" t="s">
        <v>5018</v>
      </c>
      <c r="D139" s="54">
        <v>0.34</v>
      </c>
    </row>
    <row r="140" spans="1:4" x14ac:dyDescent="0.35">
      <c r="A140" s="67" t="s">
        <v>5283</v>
      </c>
      <c r="B140" s="67" t="s">
        <v>5284</v>
      </c>
      <c r="C140" s="68" t="s">
        <v>5018</v>
      </c>
      <c r="D140" s="54">
        <v>0.34</v>
      </c>
    </row>
    <row r="141" spans="1:4" x14ac:dyDescent="0.35">
      <c r="A141" s="67" t="s">
        <v>5285</v>
      </c>
      <c r="B141" s="67" t="s">
        <v>5286</v>
      </c>
      <c r="C141" s="68" t="s">
        <v>5018</v>
      </c>
      <c r="D141" s="54">
        <v>0.34</v>
      </c>
    </row>
    <row r="142" spans="1:4" x14ac:dyDescent="0.35">
      <c r="A142" s="67" t="s">
        <v>5287</v>
      </c>
      <c r="B142" s="67" t="s">
        <v>5288</v>
      </c>
      <c r="C142" s="68" t="s">
        <v>5018</v>
      </c>
      <c r="D142" s="54">
        <v>0.34</v>
      </c>
    </row>
    <row r="143" spans="1:4" x14ac:dyDescent="0.35">
      <c r="A143" s="67" t="s">
        <v>5289</v>
      </c>
      <c r="B143" s="67" t="s">
        <v>5290</v>
      </c>
      <c r="C143" s="68" t="s">
        <v>5018</v>
      </c>
      <c r="D143" s="54">
        <v>0.34</v>
      </c>
    </row>
    <row r="144" spans="1:4" x14ac:dyDescent="0.35">
      <c r="A144" s="67" t="s">
        <v>5291</v>
      </c>
      <c r="B144" s="67" t="s">
        <v>5292</v>
      </c>
      <c r="C144" s="68" t="s">
        <v>5018</v>
      </c>
      <c r="D144" s="54">
        <v>0.34</v>
      </c>
    </row>
    <row r="145" spans="1:4" x14ac:dyDescent="0.35">
      <c r="A145" s="67" t="s">
        <v>5293</v>
      </c>
      <c r="B145" s="67" t="s">
        <v>5294</v>
      </c>
      <c r="C145" s="68" t="s">
        <v>5018</v>
      </c>
      <c r="D145" s="54">
        <v>0.34</v>
      </c>
    </row>
    <row r="146" spans="1:4" x14ac:dyDescent="0.35">
      <c r="A146" s="67" t="s">
        <v>5295</v>
      </c>
      <c r="B146" s="67" t="s">
        <v>5296</v>
      </c>
      <c r="C146" s="68" t="s">
        <v>5018</v>
      </c>
      <c r="D146" s="54">
        <v>0.34</v>
      </c>
    </row>
    <row r="147" spans="1:4" x14ac:dyDescent="0.35">
      <c r="A147" s="67" t="s">
        <v>5297</v>
      </c>
      <c r="B147" s="67" t="s">
        <v>5298</v>
      </c>
      <c r="C147" s="68" t="s">
        <v>5018</v>
      </c>
      <c r="D147" s="54">
        <v>0.34</v>
      </c>
    </row>
    <row r="148" spans="1:4" x14ac:dyDescent="0.35">
      <c r="A148" s="67" t="s">
        <v>5299</v>
      </c>
      <c r="B148" s="67" t="s">
        <v>5300</v>
      </c>
      <c r="C148" s="68" t="s">
        <v>5018</v>
      </c>
      <c r="D148" s="54">
        <v>0.34</v>
      </c>
    </row>
    <row r="149" spans="1:4" x14ac:dyDescent="0.35">
      <c r="A149" s="67" t="s">
        <v>5301</v>
      </c>
      <c r="B149" s="67" t="s">
        <v>5302</v>
      </c>
      <c r="C149" s="68" t="s">
        <v>5018</v>
      </c>
      <c r="D149" s="54">
        <v>0.34</v>
      </c>
    </row>
    <row r="150" spans="1:4" x14ac:dyDescent="0.35">
      <c r="A150" s="67" t="s">
        <v>5303</v>
      </c>
      <c r="B150" s="67" t="s">
        <v>5304</v>
      </c>
      <c r="C150" s="68" t="s">
        <v>5018</v>
      </c>
      <c r="D150" s="54">
        <v>0.34</v>
      </c>
    </row>
    <row r="151" spans="1:4" x14ac:dyDescent="0.35">
      <c r="A151" s="67" t="s">
        <v>5305</v>
      </c>
      <c r="B151" s="67" t="s">
        <v>5306</v>
      </c>
      <c r="C151" s="68" t="s">
        <v>5018</v>
      </c>
      <c r="D151" s="54">
        <v>0.34</v>
      </c>
    </row>
    <row r="152" spans="1:4" x14ac:dyDescent="0.35">
      <c r="A152" s="67" t="s">
        <v>5307</v>
      </c>
      <c r="B152" s="67" t="s">
        <v>5308</v>
      </c>
      <c r="C152" s="68" t="s">
        <v>5018</v>
      </c>
      <c r="D152" s="54">
        <v>0.34</v>
      </c>
    </row>
    <row r="153" spans="1:4" x14ac:dyDescent="0.35">
      <c r="A153" s="67" t="s">
        <v>5309</v>
      </c>
      <c r="B153" s="67" t="s">
        <v>5310</v>
      </c>
      <c r="C153" s="68" t="s">
        <v>5018</v>
      </c>
      <c r="D153" s="54">
        <v>0.34</v>
      </c>
    </row>
    <row r="154" spans="1:4" x14ac:dyDescent="0.35">
      <c r="A154" s="67" t="s">
        <v>5311</v>
      </c>
      <c r="B154" s="67" t="s">
        <v>5312</v>
      </c>
      <c r="C154" s="68" t="s">
        <v>5018</v>
      </c>
      <c r="D154" s="54">
        <v>0.34</v>
      </c>
    </row>
    <row r="155" spans="1:4" x14ac:dyDescent="0.35">
      <c r="A155" s="67" t="s">
        <v>5313</v>
      </c>
      <c r="B155" s="67" t="s">
        <v>5314</v>
      </c>
      <c r="C155" s="68" t="s">
        <v>5018</v>
      </c>
      <c r="D155" s="54">
        <v>0.34</v>
      </c>
    </row>
    <row r="156" spans="1:4" x14ac:dyDescent="0.35">
      <c r="A156" s="67" t="s">
        <v>5315</v>
      </c>
      <c r="B156" s="67" t="s">
        <v>5316</v>
      </c>
      <c r="C156" s="68" t="s">
        <v>5018</v>
      </c>
      <c r="D156" s="54">
        <v>0.34</v>
      </c>
    </row>
    <row r="157" spans="1:4" x14ac:dyDescent="0.35">
      <c r="A157" s="67" t="s">
        <v>5317</v>
      </c>
      <c r="B157" s="67" t="s">
        <v>5318</v>
      </c>
      <c r="C157" s="68" t="s">
        <v>5018</v>
      </c>
      <c r="D157" s="54">
        <v>0.34</v>
      </c>
    </row>
    <row r="158" spans="1:4" x14ac:dyDescent="0.35">
      <c r="A158" s="67" t="s">
        <v>5319</v>
      </c>
      <c r="B158" s="67" t="s">
        <v>5320</v>
      </c>
      <c r="C158" s="68" t="s">
        <v>5018</v>
      </c>
      <c r="D158" s="54">
        <v>0.34</v>
      </c>
    </row>
    <row r="159" spans="1:4" x14ac:dyDescent="0.35">
      <c r="A159" s="67" t="s">
        <v>5321</v>
      </c>
      <c r="B159" s="67" t="s">
        <v>5322</v>
      </c>
      <c r="C159" s="68" t="s">
        <v>5018</v>
      </c>
      <c r="D159" s="54">
        <v>0.34</v>
      </c>
    </row>
    <row r="160" spans="1:4" x14ac:dyDescent="0.35">
      <c r="A160" s="67" t="s">
        <v>5323</v>
      </c>
      <c r="B160" s="67" t="s">
        <v>5324</v>
      </c>
      <c r="C160" s="68" t="s">
        <v>5018</v>
      </c>
      <c r="D160" s="54">
        <v>0.34</v>
      </c>
    </row>
    <row r="161" spans="1:4" x14ac:dyDescent="0.35">
      <c r="A161" s="67" t="s">
        <v>5325</v>
      </c>
      <c r="B161" s="67" t="s">
        <v>5326</v>
      </c>
      <c r="C161" s="68" t="s">
        <v>5018</v>
      </c>
      <c r="D161" s="54">
        <v>0.34</v>
      </c>
    </row>
    <row r="162" spans="1:4" x14ac:dyDescent="0.35">
      <c r="A162" s="67" t="s">
        <v>5327</v>
      </c>
      <c r="B162" s="67" t="s">
        <v>5328</v>
      </c>
      <c r="C162" s="68" t="s">
        <v>5018</v>
      </c>
      <c r="D162" s="54">
        <v>0.34</v>
      </c>
    </row>
    <row r="163" spans="1:4" x14ac:dyDescent="0.35">
      <c r="A163" s="67" t="s">
        <v>5329</v>
      </c>
      <c r="B163" s="67" t="s">
        <v>5330</v>
      </c>
      <c r="C163" s="68" t="s">
        <v>5018</v>
      </c>
      <c r="D163" s="54">
        <v>0.34</v>
      </c>
    </row>
    <row r="164" spans="1:4" x14ac:dyDescent="0.35">
      <c r="A164" s="67" t="s">
        <v>5331</v>
      </c>
      <c r="B164" s="67" t="s">
        <v>5332</v>
      </c>
      <c r="C164" s="68" t="s">
        <v>5018</v>
      </c>
      <c r="D164" s="54">
        <v>0.34</v>
      </c>
    </row>
    <row r="165" spans="1:4" x14ac:dyDescent="0.35">
      <c r="A165" s="67" t="s">
        <v>5333</v>
      </c>
      <c r="B165" s="67" t="s">
        <v>5334</v>
      </c>
      <c r="C165" s="68" t="s">
        <v>5018</v>
      </c>
      <c r="D165" s="54">
        <v>0.34</v>
      </c>
    </row>
    <row r="166" spans="1:4" x14ac:dyDescent="0.35">
      <c r="A166" s="67" t="s">
        <v>5335</v>
      </c>
      <c r="B166" s="67" t="s">
        <v>5336</v>
      </c>
      <c r="C166" s="68" t="s">
        <v>5018</v>
      </c>
      <c r="D166" s="54">
        <v>0.34</v>
      </c>
    </row>
    <row r="167" spans="1:4" x14ac:dyDescent="0.35">
      <c r="A167" s="67" t="s">
        <v>5337</v>
      </c>
      <c r="B167" s="67" t="s">
        <v>5338</v>
      </c>
      <c r="C167" s="68" t="s">
        <v>5018</v>
      </c>
      <c r="D167" s="54">
        <v>0.34</v>
      </c>
    </row>
    <row r="168" spans="1:4" x14ac:dyDescent="0.35">
      <c r="A168" s="67" t="s">
        <v>5339</v>
      </c>
      <c r="B168" s="67" t="s">
        <v>5340</v>
      </c>
      <c r="C168" s="68" t="s">
        <v>5018</v>
      </c>
      <c r="D168" s="54">
        <v>0.34</v>
      </c>
    </row>
    <row r="169" spans="1:4" x14ac:dyDescent="0.35">
      <c r="A169" s="67" t="s">
        <v>5341</v>
      </c>
      <c r="B169" s="67" t="s">
        <v>5342</v>
      </c>
      <c r="C169" s="68" t="s">
        <v>5018</v>
      </c>
      <c r="D169" s="54">
        <v>0.34</v>
      </c>
    </row>
    <row r="170" spans="1:4" x14ac:dyDescent="0.35">
      <c r="A170" s="67" t="s">
        <v>5343</v>
      </c>
      <c r="B170" s="67" t="s">
        <v>5344</v>
      </c>
      <c r="C170" s="68" t="s">
        <v>5018</v>
      </c>
      <c r="D170" s="54">
        <v>0.34</v>
      </c>
    </row>
    <row r="171" spans="1:4" x14ac:dyDescent="0.35">
      <c r="A171" s="67" t="s">
        <v>5345</v>
      </c>
      <c r="B171" s="67" t="s">
        <v>5346</v>
      </c>
      <c r="C171" s="68" t="s">
        <v>5018</v>
      </c>
      <c r="D171" s="54">
        <v>0.34</v>
      </c>
    </row>
    <row r="172" spans="1:4" x14ac:dyDescent="0.35">
      <c r="A172" s="67" t="s">
        <v>5347</v>
      </c>
      <c r="B172" s="67" t="s">
        <v>5348</v>
      </c>
      <c r="C172" s="68" t="s">
        <v>5018</v>
      </c>
      <c r="D172" s="54">
        <v>0.34</v>
      </c>
    </row>
    <row r="173" spans="1:4" x14ac:dyDescent="0.35">
      <c r="A173" s="67" t="s">
        <v>5349</v>
      </c>
      <c r="B173" s="67" t="s">
        <v>5350</v>
      </c>
      <c r="C173" s="68" t="s">
        <v>5018</v>
      </c>
      <c r="D173" s="54">
        <v>0.34</v>
      </c>
    </row>
    <row r="174" spans="1:4" x14ac:dyDescent="0.35">
      <c r="A174" s="67" t="s">
        <v>5351</v>
      </c>
      <c r="B174" s="67" t="s">
        <v>5352</v>
      </c>
      <c r="C174" s="68" t="s">
        <v>5018</v>
      </c>
      <c r="D174" s="54">
        <v>0.34</v>
      </c>
    </row>
    <row r="175" spans="1:4" x14ac:dyDescent="0.35">
      <c r="A175" s="67" t="s">
        <v>5353</v>
      </c>
      <c r="B175" s="67" t="s">
        <v>5354</v>
      </c>
      <c r="C175" s="68" t="s">
        <v>5018</v>
      </c>
      <c r="D175" s="54">
        <v>0.34</v>
      </c>
    </row>
    <row r="176" spans="1:4" x14ac:dyDescent="0.35">
      <c r="A176" s="67" t="s">
        <v>5355</v>
      </c>
      <c r="B176" s="67" t="s">
        <v>5356</v>
      </c>
      <c r="C176" s="68" t="s">
        <v>5018</v>
      </c>
      <c r="D176" s="54">
        <v>0.34</v>
      </c>
    </row>
    <row r="177" spans="1:4" x14ac:dyDescent="0.35">
      <c r="A177" s="67" t="s">
        <v>5357</v>
      </c>
      <c r="B177" s="67" t="s">
        <v>5358</v>
      </c>
      <c r="C177" s="68" t="s">
        <v>5018</v>
      </c>
      <c r="D177" s="54">
        <v>0.34</v>
      </c>
    </row>
    <row r="178" spans="1:4" x14ac:dyDescent="0.35">
      <c r="A178" s="67" t="s">
        <v>5359</v>
      </c>
      <c r="B178" s="67" t="s">
        <v>5360</v>
      </c>
      <c r="C178" s="68" t="s">
        <v>5018</v>
      </c>
      <c r="D178" s="54">
        <v>0.34</v>
      </c>
    </row>
    <row r="179" spans="1:4" x14ac:dyDescent="0.35">
      <c r="A179" s="67" t="s">
        <v>5361</v>
      </c>
      <c r="B179" s="67" t="s">
        <v>5362</v>
      </c>
      <c r="C179" s="68" t="s">
        <v>5018</v>
      </c>
      <c r="D179" s="54">
        <v>0.34</v>
      </c>
    </row>
    <row r="180" spans="1:4" x14ac:dyDescent="0.35">
      <c r="A180" s="67" t="s">
        <v>5363</v>
      </c>
      <c r="B180" s="67" t="s">
        <v>5364</v>
      </c>
      <c r="C180" s="68" t="s">
        <v>5018</v>
      </c>
      <c r="D180" s="54">
        <v>0.34</v>
      </c>
    </row>
    <row r="181" spans="1:4" x14ac:dyDescent="0.35">
      <c r="A181" s="67" t="s">
        <v>5365</v>
      </c>
      <c r="B181" s="67" t="s">
        <v>5366</v>
      </c>
      <c r="C181" s="68" t="s">
        <v>5018</v>
      </c>
      <c r="D181" s="54">
        <v>0.34</v>
      </c>
    </row>
    <row r="182" spans="1:4" x14ac:dyDescent="0.35">
      <c r="A182" s="67" t="s">
        <v>5367</v>
      </c>
      <c r="B182" s="67" t="s">
        <v>5368</v>
      </c>
      <c r="C182" s="68" t="s">
        <v>5018</v>
      </c>
      <c r="D182" s="54">
        <v>0.34</v>
      </c>
    </row>
    <row r="183" spans="1:4" x14ac:dyDescent="0.35">
      <c r="A183" s="67" t="s">
        <v>5369</v>
      </c>
      <c r="B183" s="67" t="s">
        <v>5370</v>
      </c>
      <c r="C183" s="68" t="s">
        <v>5018</v>
      </c>
      <c r="D183" s="54">
        <v>0.34</v>
      </c>
    </row>
    <row r="184" spans="1:4" x14ac:dyDescent="0.35">
      <c r="A184" s="67" t="s">
        <v>5371</v>
      </c>
      <c r="B184" s="67" t="s">
        <v>5372</v>
      </c>
      <c r="C184" s="68" t="s">
        <v>5018</v>
      </c>
      <c r="D184" s="54">
        <v>0.34</v>
      </c>
    </row>
    <row r="185" spans="1:4" x14ac:dyDescent="0.35">
      <c r="A185" s="67" t="s">
        <v>5373</v>
      </c>
      <c r="B185" s="67" t="s">
        <v>5374</v>
      </c>
      <c r="C185" s="68" t="s">
        <v>5018</v>
      </c>
      <c r="D185" s="54">
        <v>0.34</v>
      </c>
    </row>
    <row r="186" spans="1:4" x14ac:dyDescent="0.35">
      <c r="A186" s="67" t="s">
        <v>5375</v>
      </c>
      <c r="B186" s="67" t="s">
        <v>5376</v>
      </c>
      <c r="C186" s="68" t="s">
        <v>5018</v>
      </c>
      <c r="D186" s="54">
        <v>0.34</v>
      </c>
    </row>
    <row r="187" spans="1:4" x14ac:dyDescent="0.35">
      <c r="A187" s="67" t="s">
        <v>5377</v>
      </c>
      <c r="B187" s="67" t="s">
        <v>5378</v>
      </c>
      <c r="C187" s="68" t="s">
        <v>5018</v>
      </c>
      <c r="D187" s="54">
        <v>0.34</v>
      </c>
    </row>
    <row r="188" spans="1:4" x14ac:dyDescent="0.35">
      <c r="A188" s="67" t="s">
        <v>5379</v>
      </c>
      <c r="B188" s="67" t="s">
        <v>5380</v>
      </c>
      <c r="C188" s="68" t="s">
        <v>5018</v>
      </c>
      <c r="D188" s="54">
        <v>0.34</v>
      </c>
    </row>
    <row r="189" spans="1:4" x14ac:dyDescent="0.35">
      <c r="A189" s="67" t="s">
        <v>5381</v>
      </c>
      <c r="B189" s="67" t="s">
        <v>5382</v>
      </c>
      <c r="C189" s="68" t="s">
        <v>5018</v>
      </c>
      <c r="D189" s="54">
        <v>0.34</v>
      </c>
    </row>
    <row r="190" spans="1:4" x14ac:dyDescent="0.35">
      <c r="A190" s="67" t="s">
        <v>5383</v>
      </c>
      <c r="B190" s="67" t="s">
        <v>5384</v>
      </c>
      <c r="C190" s="68" t="s">
        <v>5018</v>
      </c>
      <c r="D190" s="54">
        <v>0.34</v>
      </c>
    </row>
    <row r="191" spans="1:4" x14ac:dyDescent="0.35">
      <c r="A191" s="67" t="s">
        <v>5385</v>
      </c>
      <c r="B191" s="67" t="s">
        <v>5386</v>
      </c>
      <c r="C191" s="68" t="s">
        <v>5018</v>
      </c>
      <c r="D191" s="54">
        <v>0.34</v>
      </c>
    </row>
    <row r="192" spans="1:4" x14ac:dyDescent="0.35">
      <c r="A192" s="67" t="s">
        <v>5387</v>
      </c>
      <c r="B192" s="67" t="s">
        <v>5388</v>
      </c>
      <c r="C192" s="68" t="s">
        <v>5018</v>
      </c>
      <c r="D192" s="54">
        <v>0.34</v>
      </c>
    </row>
    <row r="193" spans="1:4" x14ac:dyDescent="0.35">
      <c r="A193" s="67" t="s">
        <v>5389</v>
      </c>
      <c r="B193" s="67" t="s">
        <v>5390</v>
      </c>
      <c r="C193" s="68" t="s">
        <v>5018</v>
      </c>
      <c r="D193" s="54">
        <v>0.34</v>
      </c>
    </row>
    <row r="194" spans="1:4" x14ac:dyDescent="0.35">
      <c r="A194" s="67" t="s">
        <v>5391</v>
      </c>
      <c r="B194" s="67" t="s">
        <v>5392</v>
      </c>
      <c r="C194" s="68" t="s">
        <v>5018</v>
      </c>
      <c r="D194" s="54">
        <v>0.34</v>
      </c>
    </row>
    <row r="195" spans="1:4" x14ac:dyDescent="0.35">
      <c r="A195" s="67" t="s">
        <v>5393</v>
      </c>
      <c r="B195" s="67" t="s">
        <v>5394</v>
      </c>
      <c r="C195" s="68" t="s">
        <v>5018</v>
      </c>
      <c r="D195" s="54">
        <v>0.34</v>
      </c>
    </row>
    <row r="196" spans="1:4" x14ac:dyDescent="0.35">
      <c r="A196" s="67" t="s">
        <v>5395</v>
      </c>
      <c r="B196" s="67" t="s">
        <v>5396</v>
      </c>
      <c r="C196" s="68" t="s">
        <v>5018</v>
      </c>
      <c r="D196" s="54">
        <v>0.34</v>
      </c>
    </row>
    <row r="197" spans="1:4" x14ac:dyDescent="0.35">
      <c r="A197" s="67" t="s">
        <v>5397</v>
      </c>
      <c r="B197" s="67" t="s">
        <v>5398</v>
      </c>
      <c r="C197" s="68" t="s">
        <v>5018</v>
      </c>
      <c r="D197" s="54">
        <v>0.34</v>
      </c>
    </row>
    <row r="198" spans="1:4" x14ac:dyDescent="0.35">
      <c r="A198" s="67" t="s">
        <v>5399</v>
      </c>
      <c r="B198" s="67" t="s">
        <v>5400</v>
      </c>
      <c r="C198" s="68" t="s">
        <v>5018</v>
      </c>
      <c r="D198" s="54">
        <v>0.34</v>
      </c>
    </row>
    <row r="199" spans="1:4" x14ac:dyDescent="0.35">
      <c r="A199" s="67" t="s">
        <v>5401</v>
      </c>
      <c r="B199" s="67" t="s">
        <v>5402</v>
      </c>
      <c r="C199" s="68" t="s">
        <v>5018</v>
      </c>
      <c r="D199" s="54">
        <v>0.34</v>
      </c>
    </row>
    <row r="200" spans="1:4" x14ac:dyDescent="0.35">
      <c r="A200" s="67" t="s">
        <v>5403</v>
      </c>
      <c r="B200" s="67" t="s">
        <v>5404</v>
      </c>
      <c r="C200" s="68" t="s">
        <v>5018</v>
      </c>
      <c r="D200" s="54">
        <v>0.34</v>
      </c>
    </row>
    <row r="201" spans="1:4" x14ac:dyDescent="0.35">
      <c r="A201" s="67" t="s">
        <v>5405</v>
      </c>
      <c r="B201" s="67" t="s">
        <v>5406</v>
      </c>
      <c r="C201" s="68" t="s">
        <v>5018</v>
      </c>
      <c r="D201" s="54">
        <v>0.34</v>
      </c>
    </row>
    <row r="202" spans="1:4" x14ac:dyDescent="0.35">
      <c r="A202" s="67" t="s">
        <v>5407</v>
      </c>
      <c r="B202" s="67" t="s">
        <v>5408</v>
      </c>
      <c r="C202" s="68" t="s">
        <v>5018</v>
      </c>
      <c r="D202" s="54">
        <v>0.34</v>
      </c>
    </row>
    <row r="203" spans="1:4" x14ac:dyDescent="0.35">
      <c r="A203" s="67" t="s">
        <v>5409</v>
      </c>
      <c r="B203" s="67" t="s">
        <v>5410</v>
      </c>
      <c r="C203" s="68" t="s">
        <v>5018</v>
      </c>
      <c r="D203" s="54">
        <v>0.34</v>
      </c>
    </row>
    <row r="204" spans="1:4" x14ac:dyDescent="0.35">
      <c r="A204" s="67" t="s">
        <v>5411</v>
      </c>
      <c r="B204" s="67" t="s">
        <v>5412</v>
      </c>
      <c r="C204" s="68" t="s">
        <v>5018</v>
      </c>
      <c r="D204" s="54">
        <v>0.34</v>
      </c>
    </row>
    <row r="205" spans="1:4" x14ac:dyDescent="0.35">
      <c r="A205" s="67" t="s">
        <v>5413</v>
      </c>
      <c r="B205" s="67" t="s">
        <v>5414</v>
      </c>
      <c r="C205" s="68" t="s">
        <v>5018</v>
      </c>
      <c r="D205" s="54">
        <v>0.34</v>
      </c>
    </row>
    <row r="206" spans="1:4" x14ac:dyDescent="0.35">
      <c r="A206" s="67" t="s">
        <v>5415</v>
      </c>
      <c r="B206" s="67" t="s">
        <v>5416</v>
      </c>
      <c r="C206" s="68" t="s">
        <v>5018</v>
      </c>
      <c r="D206" s="54">
        <v>0.34</v>
      </c>
    </row>
    <row r="207" spans="1:4" x14ac:dyDescent="0.35">
      <c r="A207" s="67" t="s">
        <v>5417</v>
      </c>
      <c r="B207" s="67" t="s">
        <v>5418</v>
      </c>
      <c r="C207" s="68" t="s">
        <v>5018</v>
      </c>
      <c r="D207" s="54">
        <v>0.34</v>
      </c>
    </row>
    <row r="208" spans="1:4" x14ac:dyDescent="0.35">
      <c r="A208" s="67" t="s">
        <v>5419</v>
      </c>
      <c r="B208" s="67" t="s">
        <v>5420</v>
      </c>
      <c r="C208" s="68" t="s">
        <v>5018</v>
      </c>
      <c r="D208" s="54">
        <v>0.34</v>
      </c>
    </row>
    <row r="209" spans="1:4" x14ac:dyDescent="0.35">
      <c r="A209" s="67" t="s">
        <v>5421</v>
      </c>
      <c r="B209" s="67" t="s">
        <v>5422</v>
      </c>
      <c r="C209" s="68" t="s">
        <v>5018</v>
      </c>
      <c r="D209" s="54">
        <v>0.34</v>
      </c>
    </row>
    <row r="210" spans="1:4" x14ac:dyDescent="0.35">
      <c r="A210" s="67" t="s">
        <v>5423</v>
      </c>
      <c r="B210" s="67" t="s">
        <v>5424</v>
      </c>
      <c r="C210" s="68" t="s">
        <v>5018</v>
      </c>
      <c r="D210" s="54">
        <v>0.34</v>
      </c>
    </row>
    <row r="211" spans="1:4" x14ac:dyDescent="0.35">
      <c r="A211" s="67" t="s">
        <v>5425</v>
      </c>
      <c r="B211" s="67" t="s">
        <v>5426</v>
      </c>
      <c r="C211" s="68" t="s">
        <v>5018</v>
      </c>
      <c r="D211" s="54">
        <v>0.34</v>
      </c>
    </row>
    <row r="212" spans="1:4" x14ac:dyDescent="0.35">
      <c r="A212" s="67" t="s">
        <v>5427</v>
      </c>
      <c r="B212" s="67" t="s">
        <v>5428</v>
      </c>
      <c r="C212" s="68" t="s">
        <v>5018</v>
      </c>
      <c r="D212" s="54">
        <v>0.34</v>
      </c>
    </row>
    <row r="213" spans="1:4" x14ac:dyDescent="0.35">
      <c r="A213" s="67" t="s">
        <v>5429</v>
      </c>
      <c r="B213" s="67" t="s">
        <v>5430</v>
      </c>
      <c r="C213" s="68" t="s">
        <v>5018</v>
      </c>
      <c r="D213" s="54">
        <v>0.34</v>
      </c>
    </row>
    <row r="214" spans="1:4" x14ac:dyDescent="0.35">
      <c r="A214" s="67" t="s">
        <v>5431</v>
      </c>
      <c r="B214" s="67" t="s">
        <v>5432</v>
      </c>
      <c r="C214" s="68" t="s">
        <v>5018</v>
      </c>
      <c r="D214" s="54">
        <v>0.34</v>
      </c>
    </row>
    <row r="215" spans="1:4" x14ac:dyDescent="0.35">
      <c r="A215" s="67" t="s">
        <v>5433</v>
      </c>
      <c r="B215" s="67" t="s">
        <v>5434</v>
      </c>
      <c r="C215" s="68" t="s">
        <v>5018</v>
      </c>
      <c r="D215" s="54">
        <v>0.34</v>
      </c>
    </row>
    <row r="216" spans="1:4" x14ac:dyDescent="0.35">
      <c r="A216" s="67" t="s">
        <v>5435</v>
      </c>
      <c r="B216" s="67" t="s">
        <v>5436</v>
      </c>
      <c r="C216" s="68" t="s">
        <v>5018</v>
      </c>
      <c r="D216" s="54">
        <v>0.34</v>
      </c>
    </row>
    <row r="217" spans="1:4" x14ac:dyDescent="0.35">
      <c r="A217" s="67" t="s">
        <v>5437</v>
      </c>
      <c r="B217" s="67" t="s">
        <v>5438</v>
      </c>
      <c r="C217" s="68" t="s">
        <v>5018</v>
      </c>
      <c r="D217" s="54">
        <v>0.34</v>
      </c>
    </row>
    <row r="218" spans="1:4" x14ac:dyDescent="0.35">
      <c r="A218" s="67" t="s">
        <v>5439</v>
      </c>
      <c r="B218" s="67" t="s">
        <v>5440</v>
      </c>
      <c r="C218" s="68" t="s">
        <v>5018</v>
      </c>
      <c r="D218" s="54">
        <v>0.34</v>
      </c>
    </row>
    <row r="219" spans="1:4" x14ac:dyDescent="0.35">
      <c r="A219" s="67" t="s">
        <v>5441</v>
      </c>
      <c r="B219" s="67" t="s">
        <v>5442</v>
      </c>
      <c r="C219" s="68" t="s">
        <v>5018</v>
      </c>
      <c r="D219" s="54">
        <v>0.34</v>
      </c>
    </row>
    <row r="220" spans="1:4" x14ac:dyDescent="0.35">
      <c r="A220" s="67" t="s">
        <v>5443</v>
      </c>
      <c r="B220" s="67" t="s">
        <v>5444</v>
      </c>
      <c r="C220" s="68" t="s">
        <v>5018</v>
      </c>
      <c r="D220" s="54">
        <v>0.34</v>
      </c>
    </row>
    <row r="221" spans="1:4" x14ac:dyDescent="0.35">
      <c r="A221" s="67" t="s">
        <v>5445</v>
      </c>
      <c r="B221" s="67" t="s">
        <v>5446</v>
      </c>
      <c r="C221" s="68" t="s">
        <v>5018</v>
      </c>
      <c r="D221" s="54">
        <v>0.34</v>
      </c>
    </row>
    <row r="222" spans="1:4" x14ac:dyDescent="0.35">
      <c r="A222" s="67" t="s">
        <v>5447</v>
      </c>
      <c r="B222" s="67" t="s">
        <v>5448</v>
      </c>
      <c r="C222" s="68" t="s">
        <v>5018</v>
      </c>
      <c r="D222" s="54">
        <v>0.34</v>
      </c>
    </row>
    <row r="223" spans="1:4" x14ac:dyDescent="0.35">
      <c r="A223" s="67" t="s">
        <v>5449</v>
      </c>
      <c r="B223" s="67" t="s">
        <v>5450</v>
      </c>
      <c r="C223" s="68" t="s">
        <v>5018</v>
      </c>
      <c r="D223" s="54">
        <v>0.34</v>
      </c>
    </row>
    <row r="224" spans="1:4" x14ac:dyDescent="0.35">
      <c r="A224" s="67" t="s">
        <v>5451</v>
      </c>
      <c r="B224" s="67" t="s">
        <v>5452</v>
      </c>
      <c r="C224" s="68" t="s">
        <v>5018</v>
      </c>
      <c r="D224" s="54">
        <v>0.34</v>
      </c>
    </row>
    <row r="225" spans="1:4" x14ac:dyDescent="0.35">
      <c r="A225" s="67" t="s">
        <v>5453</v>
      </c>
      <c r="B225" s="67" t="s">
        <v>5454</v>
      </c>
      <c r="C225" s="68" t="s">
        <v>5018</v>
      </c>
      <c r="D225" s="54">
        <v>0.34</v>
      </c>
    </row>
    <row r="226" spans="1:4" x14ac:dyDescent="0.35">
      <c r="A226" s="67" t="s">
        <v>5455</v>
      </c>
      <c r="B226" s="67" t="s">
        <v>5456</v>
      </c>
      <c r="C226" s="68" t="s">
        <v>5018</v>
      </c>
      <c r="D226" s="54">
        <v>0.34</v>
      </c>
    </row>
    <row r="227" spans="1:4" x14ac:dyDescent="0.35">
      <c r="A227" s="67" t="s">
        <v>5457</v>
      </c>
      <c r="B227" s="67" t="s">
        <v>5458</v>
      </c>
      <c r="C227" s="68" t="s">
        <v>5018</v>
      </c>
      <c r="D227" s="54">
        <v>0.34</v>
      </c>
    </row>
    <row r="228" spans="1:4" x14ac:dyDescent="0.35">
      <c r="A228" s="67" t="s">
        <v>5459</v>
      </c>
      <c r="B228" s="67" t="s">
        <v>5460</v>
      </c>
      <c r="C228" s="68" t="s">
        <v>5018</v>
      </c>
      <c r="D228" s="54">
        <v>0.34</v>
      </c>
    </row>
    <row r="229" spans="1:4" x14ac:dyDescent="0.35">
      <c r="A229" s="67" t="s">
        <v>5461</v>
      </c>
      <c r="B229" s="67" t="s">
        <v>5462</v>
      </c>
      <c r="C229" s="68" t="s">
        <v>5018</v>
      </c>
      <c r="D229" s="54">
        <v>0.34</v>
      </c>
    </row>
    <row r="230" spans="1:4" x14ac:dyDescent="0.35">
      <c r="A230" s="67" t="s">
        <v>5463</v>
      </c>
      <c r="B230" s="67" t="s">
        <v>5464</v>
      </c>
      <c r="C230" s="68" t="s">
        <v>5018</v>
      </c>
      <c r="D230" s="54">
        <v>0.34</v>
      </c>
    </row>
    <row r="231" spans="1:4" x14ac:dyDescent="0.35">
      <c r="A231" s="67" t="s">
        <v>5465</v>
      </c>
      <c r="B231" s="67" t="s">
        <v>5466</v>
      </c>
      <c r="C231" s="68" t="s">
        <v>5018</v>
      </c>
      <c r="D231" s="54">
        <v>0.34</v>
      </c>
    </row>
    <row r="232" spans="1:4" x14ac:dyDescent="0.35">
      <c r="A232" s="67" t="s">
        <v>5467</v>
      </c>
      <c r="B232" s="67" t="s">
        <v>5468</v>
      </c>
      <c r="C232" s="68" t="s">
        <v>5018</v>
      </c>
      <c r="D232" s="54">
        <v>0.34</v>
      </c>
    </row>
    <row r="233" spans="1:4" x14ac:dyDescent="0.35">
      <c r="A233" s="67" t="s">
        <v>5469</v>
      </c>
      <c r="B233" s="67" t="s">
        <v>5470</v>
      </c>
      <c r="C233" s="68" t="s">
        <v>5018</v>
      </c>
      <c r="D233" s="54">
        <v>0.34</v>
      </c>
    </row>
    <row r="234" spans="1:4" x14ac:dyDescent="0.35">
      <c r="A234" s="67" t="s">
        <v>5471</v>
      </c>
      <c r="B234" s="67" t="s">
        <v>5472</v>
      </c>
      <c r="C234" s="68" t="s">
        <v>5018</v>
      </c>
      <c r="D234" s="54">
        <v>0.34</v>
      </c>
    </row>
    <row r="235" spans="1:4" x14ac:dyDescent="0.35">
      <c r="A235" s="67" t="s">
        <v>5473</v>
      </c>
      <c r="B235" s="67" t="s">
        <v>5474</v>
      </c>
      <c r="C235" s="68" t="s">
        <v>5018</v>
      </c>
      <c r="D235" s="54">
        <v>0.34</v>
      </c>
    </row>
    <row r="236" spans="1:4" x14ac:dyDescent="0.35">
      <c r="A236" s="67" t="s">
        <v>5475</v>
      </c>
      <c r="B236" s="67" t="s">
        <v>5476</v>
      </c>
      <c r="C236" s="68" t="s">
        <v>5018</v>
      </c>
      <c r="D236" s="54">
        <v>0.34</v>
      </c>
    </row>
    <row r="237" spans="1:4" x14ac:dyDescent="0.35">
      <c r="A237" s="67" t="s">
        <v>5477</v>
      </c>
      <c r="B237" s="67" t="s">
        <v>5478</v>
      </c>
      <c r="C237" s="68" t="s">
        <v>5018</v>
      </c>
      <c r="D237" s="54">
        <v>0.34</v>
      </c>
    </row>
    <row r="238" spans="1:4" x14ac:dyDescent="0.35">
      <c r="A238" s="67" t="s">
        <v>5479</v>
      </c>
      <c r="B238" s="67" t="s">
        <v>5480</v>
      </c>
      <c r="C238" s="68" t="s">
        <v>5018</v>
      </c>
      <c r="D238" s="54">
        <v>0.34</v>
      </c>
    </row>
    <row r="239" spans="1:4" x14ac:dyDescent="0.35">
      <c r="A239" s="67" t="s">
        <v>5481</v>
      </c>
      <c r="B239" s="67" t="s">
        <v>5482</v>
      </c>
      <c r="C239" s="68" t="s">
        <v>5018</v>
      </c>
      <c r="D239" s="54">
        <v>0.34</v>
      </c>
    </row>
    <row r="240" spans="1:4" x14ac:dyDescent="0.35">
      <c r="A240" s="67" t="s">
        <v>5483</v>
      </c>
      <c r="B240" s="67" t="s">
        <v>5484</v>
      </c>
      <c r="C240" s="68" t="s">
        <v>5018</v>
      </c>
      <c r="D240" s="54">
        <v>0.34</v>
      </c>
    </row>
    <row r="241" spans="1:4" x14ac:dyDescent="0.35">
      <c r="A241" s="67" t="s">
        <v>5485</v>
      </c>
      <c r="B241" s="67" t="s">
        <v>5486</v>
      </c>
      <c r="C241" s="68" t="s">
        <v>5018</v>
      </c>
      <c r="D241" s="54">
        <v>0.34</v>
      </c>
    </row>
    <row r="242" spans="1:4" x14ac:dyDescent="0.35">
      <c r="A242" s="67" t="s">
        <v>5487</v>
      </c>
      <c r="B242" s="67" t="s">
        <v>5488</v>
      </c>
      <c r="C242" s="68" t="s">
        <v>5018</v>
      </c>
      <c r="D242" s="54">
        <v>0.34</v>
      </c>
    </row>
    <row r="243" spans="1:4" x14ac:dyDescent="0.35">
      <c r="A243" s="67" t="s">
        <v>5489</v>
      </c>
      <c r="B243" s="67" t="s">
        <v>5490</v>
      </c>
      <c r="C243" s="68" t="s">
        <v>5018</v>
      </c>
      <c r="D243" s="54">
        <v>0.34</v>
      </c>
    </row>
    <row r="244" spans="1:4" x14ac:dyDescent="0.35">
      <c r="A244" s="67" t="s">
        <v>5491</v>
      </c>
      <c r="B244" s="67" t="s">
        <v>5492</v>
      </c>
      <c r="C244" s="68" t="s">
        <v>5018</v>
      </c>
      <c r="D244" s="54">
        <v>0.34</v>
      </c>
    </row>
    <row r="245" spans="1:4" x14ac:dyDescent="0.35">
      <c r="A245" s="67" t="s">
        <v>5493</v>
      </c>
      <c r="B245" s="67" t="s">
        <v>5494</v>
      </c>
      <c r="C245" s="68" t="s">
        <v>5018</v>
      </c>
      <c r="D245" s="54">
        <v>0.34</v>
      </c>
    </row>
    <row r="246" spans="1:4" x14ac:dyDescent="0.35">
      <c r="A246" s="67" t="s">
        <v>5495</v>
      </c>
      <c r="B246" s="67" t="s">
        <v>5496</v>
      </c>
      <c r="C246" s="68" t="s">
        <v>5018</v>
      </c>
      <c r="D246" s="54">
        <v>0.34</v>
      </c>
    </row>
    <row r="247" spans="1:4" x14ac:dyDescent="0.35">
      <c r="A247" s="67" t="s">
        <v>5497</v>
      </c>
      <c r="B247" s="67" t="s">
        <v>5498</v>
      </c>
      <c r="C247" s="68" t="s">
        <v>5018</v>
      </c>
      <c r="D247" s="54">
        <v>0.34</v>
      </c>
    </row>
    <row r="248" spans="1:4" x14ac:dyDescent="0.35">
      <c r="A248" s="67" t="s">
        <v>5499</v>
      </c>
      <c r="B248" s="67" t="s">
        <v>5500</v>
      </c>
      <c r="C248" s="68" t="s">
        <v>5018</v>
      </c>
      <c r="D248" s="54">
        <v>0.34</v>
      </c>
    </row>
    <row r="249" spans="1:4" x14ac:dyDescent="0.35">
      <c r="A249" s="67" t="s">
        <v>5501</v>
      </c>
      <c r="B249" s="67" t="s">
        <v>5502</v>
      </c>
      <c r="C249" s="68" t="s">
        <v>5018</v>
      </c>
      <c r="D249" s="54">
        <v>0.34</v>
      </c>
    </row>
    <row r="250" spans="1:4" x14ac:dyDescent="0.35">
      <c r="A250" s="67" t="s">
        <v>5503</v>
      </c>
      <c r="B250" s="67" t="s">
        <v>5504</v>
      </c>
      <c r="C250" s="68" t="s">
        <v>5018</v>
      </c>
      <c r="D250" s="54">
        <v>0.34</v>
      </c>
    </row>
    <row r="251" spans="1:4" x14ac:dyDescent="0.35">
      <c r="A251" s="67" t="s">
        <v>5505</v>
      </c>
      <c r="B251" s="67" t="s">
        <v>5506</v>
      </c>
      <c r="C251" s="68" t="s">
        <v>5018</v>
      </c>
      <c r="D251" s="54">
        <v>0.34</v>
      </c>
    </row>
    <row r="252" spans="1:4" x14ac:dyDescent="0.35">
      <c r="A252" s="67" t="s">
        <v>5507</v>
      </c>
      <c r="B252" s="67" t="s">
        <v>5508</v>
      </c>
      <c r="C252" s="68" t="s">
        <v>5018</v>
      </c>
      <c r="D252" s="54">
        <v>0.34</v>
      </c>
    </row>
    <row r="253" spans="1:4" x14ac:dyDescent="0.35">
      <c r="A253" s="67" t="s">
        <v>5509</v>
      </c>
      <c r="B253" s="67" t="s">
        <v>5510</v>
      </c>
      <c r="C253" s="68" t="s">
        <v>5018</v>
      </c>
      <c r="D253" s="54">
        <v>0.34</v>
      </c>
    </row>
    <row r="254" spans="1:4" x14ac:dyDescent="0.35">
      <c r="A254" s="67" t="s">
        <v>5511</v>
      </c>
      <c r="B254" s="67" t="s">
        <v>5512</v>
      </c>
      <c r="C254" s="68" t="s">
        <v>5018</v>
      </c>
      <c r="D254" s="54">
        <v>0.34</v>
      </c>
    </row>
    <row r="255" spans="1:4" x14ac:dyDescent="0.35">
      <c r="A255" s="67" t="s">
        <v>5513</v>
      </c>
      <c r="B255" s="67" t="s">
        <v>5514</v>
      </c>
      <c r="C255" s="68" t="s">
        <v>5018</v>
      </c>
      <c r="D255" s="54">
        <v>0.34</v>
      </c>
    </row>
    <row r="256" spans="1:4" x14ac:dyDescent="0.35">
      <c r="A256" s="67" t="s">
        <v>5515</v>
      </c>
      <c r="B256" s="67" t="s">
        <v>5516</v>
      </c>
      <c r="C256" s="68" t="s">
        <v>5018</v>
      </c>
      <c r="D256" s="54">
        <v>0.34</v>
      </c>
    </row>
    <row r="257" spans="1:4" x14ac:dyDescent="0.35">
      <c r="A257" s="67" t="s">
        <v>5517</v>
      </c>
      <c r="B257" s="67" t="s">
        <v>5518</v>
      </c>
      <c r="C257" s="68" t="s">
        <v>5018</v>
      </c>
      <c r="D257" s="54">
        <v>0.34</v>
      </c>
    </row>
    <row r="258" spans="1:4" x14ac:dyDescent="0.35">
      <c r="A258" s="67" t="s">
        <v>5519</v>
      </c>
      <c r="B258" s="67" t="s">
        <v>5520</v>
      </c>
      <c r="C258" s="68" t="s">
        <v>5018</v>
      </c>
      <c r="D258" s="54">
        <v>0.34</v>
      </c>
    </row>
    <row r="259" spans="1:4" x14ac:dyDescent="0.35">
      <c r="A259" s="67" t="s">
        <v>5521</v>
      </c>
      <c r="B259" s="67" t="s">
        <v>5522</v>
      </c>
      <c r="C259" s="68" t="s">
        <v>5018</v>
      </c>
      <c r="D259" s="54">
        <v>0.34</v>
      </c>
    </row>
    <row r="260" spans="1:4" x14ac:dyDescent="0.35">
      <c r="A260" s="67" t="s">
        <v>5523</v>
      </c>
      <c r="B260" s="67" t="s">
        <v>5524</v>
      </c>
      <c r="C260" s="68" t="s">
        <v>5018</v>
      </c>
      <c r="D260" s="54">
        <v>0.34</v>
      </c>
    </row>
    <row r="261" spans="1:4" x14ac:dyDescent="0.35">
      <c r="A261" s="67" t="s">
        <v>5525</v>
      </c>
      <c r="B261" s="67" t="s">
        <v>5526</v>
      </c>
      <c r="C261" s="68" t="s">
        <v>5018</v>
      </c>
      <c r="D261" s="54">
        <v>0.34</v>
      </c>
    </row>
    <row r="262" spans="1:4" x14ac:dyDescent="0.35">
      <c r="A262" s="67" t="s">
        <v>5527</v>
      </c>
      <c r="B262" s="67" t="s">
        <v>5528</v>
      </c>
      <c r="C262" s="68" t="s">
        <v>5018</v>
      </c>
      <c r="D262" s="54">
        <v>0.34</v>
      </c>
    </row>
    <row r="263" spans="1:4" x14ac:dyDescent="0.35">
      <c r="A263" s="67" t="s">
        <v>5529</v>
      </c>
      <c r="B263" s="67" t="s">
        <v>5530</v>
      </c>
      <c r="C263" s="68" t="s">
        <v>5018</v>
      </c>
      <c r="D263" s="54">
        <v>0.34</v>
      </c>
    </row>
    <row r="264" spans="1:4" x14ac:dyDescent="0.35">
      <c r="A264" s="67" t="s">
        <v>5531</v>
      </c>
      <c r="B264" s="67" t="s">
        <v>5532</v>
      </c>
      <c r="C264" s="68" t="s">
        <v>5018</v>
      </c>
      <c r="D264" s="54">
        <v>0.34</v>
      </c>
    </row>
    <row r="265" spans="1:4" x14ac:dyDescent="0.35">
      <c r="A265" s="67" t="s">
        <v>5533</v>
      </c>
      <c r="B265" s="67" t="s">
        <v>5534</v>
      </c>
      <c r="C265" s="68" t="s">
        <v>5018</v>
      </c>
      <c r="D265" s="54">
        <v>0.34</v>
      </c>
    </row>
    <row r="266" spans="1:4" x14ac:dyDescent="0.35">
      <c r="A266" s="67" t="s">
        <v>5535</v>
      </c>
      <c r="B266" s="67" t="s">
        <v>5536</v>
      </c>
      <c r="C266" s="68" t="s">
        <v>5018</v>
      </c>
      <c r="D266" s="54">
        <v>0.34</v>
      </c>
    </row>
    <row r="267" spans="1:4" x14ac:dyDescent="0.35">
      <c r="A267" s="67" t="s">
        <v>5537</v>
      </c>
      <c r="B267" s="67" t="s">
        <v>5538</v>
      </c>
      <c r="C267" s="68" t="s">
        <v>5018</v>
      </c>
      <c r="D267" s="54">
        <v>0.34</v>
      </c>
    </row>
    <row r="268" spans="1:4" x14ac:dyDescent="0.35">
      <c r="A268" s="67" t="s">
        <v>5539</v>
      </c>
      <c r="B268" s="67" t="s">
        <v>5540</v>
      </c>
      <c r="C268" s="68" t="s">
        <v>5018</v>
      </c>
      <c r="D268" s="54">
        <v>0.34</v>
      </c>
    </row>
    <row r="269" spans="1:4" x14ac:dyDescent="0.35">
      <c r="A269" s="67" t="s">
        <v>5541</v>
      </c>
      <c r="B269" s="67" t="s">
        <v>5542</v>
      </c>
      <c r="C269" s="68" t="s">
        <v>5018</v>
      </c>
      <c r="D269" s="54">
        <v>0.34</v>
      </c>
    </row>
    <row r="270" spans="1:4" x14ac:dyDescent="0.35">
      <c r="A270" s="67" t="s">
        <v>5543</v>
      </c>
      <c r="B270" s="67" t="s">
        <v>5544</v>
      </c>
      <c r="C270" s="68" t="s">
        <v>5018</v>
      </c>
      <c r="D270" s="54">
        <v>0.34</v>
      </c>
    </row>
    <row r="271" spans="1:4" x14ac:dyDescent="0.35">
      <c r="A271" s="67" t="s">
        <v>5545</v>
      </c>
      <c r="B271" s="67" t="s">
        <v>5546</v>
      </c>
      <c r="C271" s="68" t="s">
        <v>5018</v>
      </c>
      <c r="D271" s="54">
        <v>0.34</v>
      </c>
    </row>
    <row r="272" spans="1:4" x14ac:dyDescent="0.35">
      <c r="A272" s="67" t="s">
        <v>5547</v>
      </c>
      <c r="B272" s="67" t="s">
        <v>5548</v>
      </c>
      <c r="C272" s="68" t="s">
        <v>5018</v>
      </c>
      <c r="D272" s="54">
        <v>0.34</v>
      </c>
    </row>
    <row r="273" spans="1:4" x14ac:dyDescent="0.35">
      <c r="A273" s="67" t="s">
        <v>5549</v>
      </c>
      <c r="B273" s="67" t="s">
        <v>5550</v>
      </c>
      <c r="C273" s="68" t="s">
        <v>5018</v>
      </c>
      <c r="D273" s="54">
        <v>0.34</v>
      </c>
    </row>
    <row r="274" spans="1:4" x14ac:dyDescent="0.35">
      <c r="A274" s="67" t="s">
        <v>5551</v>
      </c>
      <c r="B274" s="67" t="s">
        <v>5552</v>
      </c>
      <c r="C274" s="68" t="s">
        <v>5018</v>
      </c>
      <c r="D274" s="54">
        <v>0.34</v>
      </c>
    </row>
    <row r="275" spans="1:4" x14ac:dyDescent="0.35">
      <c r="A275" s="67" t="s">
        <v>5553</v>
      </c>
      <c r="B275" s="67" t="s">
        <v>5554</v>
      </c>
      <c r="C275" s="68" t="s">
        <v>5018</v>
      </c>
      <c r="D275" s="54">
        <v>0.34</v>
      </c>
    </row>
    <row r="276" spans="1:4" x14ac:dyDescent="0.35">
      <c r="A276" s="67" t="s">
        <v>5555</v>
      </c>
      <c r="B276" s="67" t="s">
        <v>5556</v>
      </c>
      <c r="C276" s="68" t="s">
        <v>5018</v>
      </c>
      <c r="D276" s="54">
        <v>0.34</v>
      </c>
    </row>
    <row r="277" spans="1:4" x14ac:dyDescent="0.35">
      <c r="A277" s="67" t="s">
        <v>5557</v>
      </c>
      <c r="B277" s="67" t="s">
        <v>5558</v>
      </c>
      <c r="C277" s="68" t="s">
        <v>5018</v>
      </c>
      <c r="D277" s="54">
        <v>0.34</v>
      </c>
    </row>
    <row r="278" spans="1:4" x14ac:dyDescent="0.35">
      <c r="A278" s="67" t="s">
        <v>5559</v>
      </c>
      <c r="B278" s="67" t="s">
        <v>5560</v>
      </c>
      <c r="C278" s="68" t="s">
        <v>5018</v>
      </c>
      <c r="D278" s="54">
        <v>0.34</v>
      </c>
    </row>
    <row r="279" spans="1:4" x14ac:dyDescent="0.35">
      <c r="A279" s="67" t="s">
        <v>5561</v>
      </c>
      <c r="B279" s="67" t="s">
        <v>5562</v>
      </c>
      <c r="C279" s="68" t="s">
        <v>5018</v>
      </c>
      <c r="D279" s="54">
        <v>0.34</v>
      </c>
    </row>
    <row r="280" spans="1:4" x14ac:dyDescent="0.35">
      <c r="A280" s="67" t="s">
        <v>5563</v>
      </c>
      <c r="B280" s="67" t="s">
        <v>5564</v>
      </c>
      <c r="C280" s="68" t="s">
        <v>5018</v>
      </c>
      <c r="D280" s="54">
        <v>0.34</v>
      </c>
    </row>
    <row r="281" spans="1:4" x14ac:dyDescent="0.35">
      <c r="A281" s="67" t="s">
        <v>5565</v>
      </c>
      <c r="B281" s="67" t="s">
        <v>5566</v>
      </c>
      <c r="C281" s="68" t="s">
        <v>5018</v>
      </c>
      <c r="D281" s="54">
        <v>0.34</v>
      </c>
    </row>
    <row r="282" spans="1:4" x14ac:dyDescent="0.35">
      <c r="A282" s="67" t="s">
        <v>5567</v>
      </c>
      <c r="B282" s="67" t="s">
        <v>5568</v>
      </c>
      <c r="C282" s="68" t="s">
        <v>5018</v>
      </c>
      <c r="D282" s="54">
        <v>0.34</v>
      </c>
    </row>
    <row r="283" spans="1:4" x14ac:dyDescent="0.35">
      <c r="A283" s="67" t="s">
        <v>5569</v>
      </c>
      <c r="B283" s="67" t="s">
        <v>5570</v>
      </c>
      <c r="C283" s="68" t="s">
        <v>5018</v>
      </c>
      <c r="D283" s="54">
        <v>0.34</v>
      </c>
    </row>
    <row r="284" spans="1:4" x14ac:dyDescent="0.35">
      <c r="A284" s="67" t="s">
        <v>5571</v>
      </c>
      <c r="B284" s="67" t="s">
        <v>5572</v>
      </c>
      <c r="C284" s="68" t="s">
        <v>5018</v>
      </c>
      <c r="D284" s="54">
        <v>0.34</v>
      </c>
    </row>
    <row r="285" spans="1:4" x14ac:dyDescent="0.35">
      <c r="A285" s="67" t="s">
        <v>5573</v>
      </c>
      <c r="B285" s="67" t="s">
        <v>5574</v>
      </c>
      <c r="C285" s="68" t="s">
        <v>5018</v>
      </c>
      <c r="D285" s="54">
        <v>0.34</v>
      </c>
    </row>
    <row r="286" spans="1:4" x14ac:dyDescent="0.35">
      <c r="A286" s="67" t="s">
        <v>5575</v>
      </c>
      <c r="B286" s="67" t="s">
        <v>5576</v>
      </c>
      <c r="C286" s="68" t="s">
        <v>5018</v>
      </c>
      <c r="D286" s="54">
        <v>0.34</v>
      </c>
    </row>
    <row r="287" spans="1:4" x14ac:dyDescent="0.35">
      <c r="A287" s="67" t="s">
        <v>5577</v>
      </c>
      <c r="B287" s="67" t="s">
        <v>5578</v>
      </c>
      <c r="C287" s="68" t="s">
        <v>5018</v>
      </c>
      <c r="D287" s="54">
        <v>0.34</v>
      </c>
    </row>
    <row r="288" spans="1:4" x14ac:dyDescent="0.35">
      <c r="A288" s="67" t="s">
        <v>5579</v>
      </c>
      <c r="B288" s="67" t="s">
        <v>5580</v>
      </c>
      <c r="C288" s="68" t="s">
        <v>5018</v>
      </c>
      <c r="D288" s="54">
        <v>0.34</v>
      </c>
    </row>
    <row r="289" spans="1:4" x14ac:dyDescent="0.35">
      <c r="A289" s="67" t="s">
        <v>5581</v>
      </c>
      <c r="B289" s="67" t="s">
        <v>5582</v>
      </c>
      <c r="C289" s="68" t="s">
        <v>5018</v>
      </c>
      <c r="D289" s="54">
        <v>0.34</v>
      </c>
    </row>
    <row r="290" spans="1:4" x14ac:dyDescent="0.35">
      <c r="A290" s="67" t="s">
        <v>5583</v>
      </c>
      <c r="B290" s="67" t="s">
        <v>5584</v>
      </c>
      <c r="C290" s="68" t="s">
        <v>5018</v>
      </c>
      <c r="D290" s="54">
        <v>0.34</v>
      </c>
    </row>
    <row r="291" spans="1:4" x14ac:dyDescent="0.35">
      <c r="A291" s="67" t="s">
        <v>5585</v>
      </c>
      <c r="B291" s="67" t="s">
        <v>5586</v>
      </c>
      <c r="C291" s="68" t="s">
        <v>5018</v>
      </c>
      <c r="D291" s="54">
        <v>0.34</v>
      </c>
    </row>
    <row r="292" spans="1:4" x14ac:dyDescent="0.35">
      <c r="A292" s="67" t="s">
        <v>5587</v>
      </c>
      <c r="B292" s="67" t="s">
        <v>5588</v>
      </c>
      <c r="C292" s="68" t="s">
        <v>5018</v>
      </c>
      <c r="D292" s="54">
        <v>0.34</v>
      </c>
    </row>
    <row r="293" spans="1:4" x14ac:dyDescent="0.35">
      <c r="A293" s="67" t="s">
        <v>5589</v>
      </c>
      <c r="B293" s="67" t="s">
        <v>5590</v>
      </c>
      <c r="C293" s="68" t="s">
        <v>5018</v>
      </c>
      <c r="D293" s="54">
        <v>0.34</v>
      </c>
    </row>
    <row r="294" spans="1:4" x14ac:dyDescent="0.35">
      <c r="A294" s="67" t="s">
        <v>5591</v>
      </c>
      <c r="B294" s="67" t="s">
        <v>5592</v>
      </c>
      <c r="C294" s="68" t="s">
        <v>5018</v>
      </c>
      <c r="D294" s="54">
        <v>0.34</v>
      </c>
    </row>
    <row r="295" spans="1:4" x14ac:dyDescent="0.35">
      <c r="A295" s="67" t="s">
        <v>5593</v>
      </c>
      <c r="B295" s="67" t="s">
        <v>5594</v>
      </c>
      <c r="C295" s="68" t="s">
        <v>5018</v>
      </c>
      <c r="D295" s="54">
        <v>0.34</v>
      </c>
    </row>
    <row r="296" spans="1:4" x14ac:dyDescent="0.35">
      <c r="A296" s="67" t="s">
        <v>5595</v>
      </c>
      <c r="B296" s="67" t="s">
        <v>5596</v>
      </c>
      <c r="C296" s="68" t="s">
        <v>5018</v>
      </c>
      <c r="D296" s="54">
        <v>0.34</v>
      </c>
    </row>
    <row r="297" spans="1:4" x14ac:dyDescent="0.35">
      <c r="A297" s="67" t="s">
        <v>5597</v>
      </c>
      <c r="B297" s="67" t="s">
        <v>5598</v>
      </c>
      <c r="C297" s="68" t="s">
        <v>5018</v>
      </c>
      <c r="D297" s="54">
        <v>0.34</v>
      </c>
    </row>
    <row r="298" spans="1:4" x14ac:dyDescent="0.35">
      <c r="A298" s="67" t="s">
        <v>5599</v>
      </c>
      <c r="B298" s="67" t="s">
        <v>5600</v>
      </c>
      <c r="C298" s="68" t="s">
        <v>5018</v>
      </c>
      <c r="D298" s="54">
        <v>0.34</v>
      </c>
    </row>
    <row r="299" spans="1:4" x14ac:dyDescent="0.35">
      <c r="A299" s="67" t="s">
        <v>5601</v>
      </c>
      <c r="B299" s="67" t="s">
        <v>5602</v>
      </c>
      <c r="C299" s="68" t="s">
        <v>5018</v>
      </c>
      <c r="D299" s="54">
        <v>0.34</v>
      </c>
    </row>
    <row r="300" spans="1:4" x14ac:dyDescent="0.35">
      <c r="A300" s="67" t="s">
        <v>5603</v>
      </c>
      <c r="B300" s="67" t="s">
        <v>5604</v>
      </c>
      <c r="C300" s="68" t="s">
        <v>5018</v>
      </c>
      <c r="D300" s="54">
        <v>0.34</v>
      </c>
    </row>
    <row r="301" spans="1:4" x14ac:dyDescent="0.35">
      <c r="A301" s="67" t="s">
        <v>5605</v>
      </c>
      <c r="B301" s="67" t="s">
        <v>5606</v>
      </c>
      <c r="C301" s="68" t="s">
        <v>5018</v>
      </c>
      <c r="D301" s="54">
        <v>0.34</v>
      </c>
    </row>
    <row r="302" spans="1:4" x14ac:dyDescent="0.35">
      <c r="A302" s="67" t="s">
        <v>5607</v>
      </c>
      <c r="B302" s="67" t="s">
        <v>5608</v>
      </c>
      <c r="C302" s="68" t="s">
        <v>5018</v>
      </c>
      <c r="D302" s="54">
        <v>0.34</v>
      </c>
    </row>
    <row r="303" spans="1:4" x14ac:dyDescent="0.35">
      <c r="A303" s="67" t="s">
        <v>5609</v>
      </c>
      <c r="B303" s="67" t="s">
        <v>5610</v>
      </c>
      <c r="C303" s="68" t="s">
        <v>5018</v>
      </c>
      <c r="D303" s="54">
        <v>0.34</v>
      </c>
    </row>
    <row r="304" spans="1:4" x14ac:dyDescent="0.35">
      <c r="A304" s="67" t="s">
        <v>5611</v>
      </c>
      <c r="B304" s="67" t="s">
        <v>5612</v>
      </c>
      <c r="C304" s="68" t="s">
        <v>5018</v>
      </c>
      <c r="D304" s="54">
        <v>0.34</v>
      </c>
    </row>
    <row r="305" spans="1:4" x14ac:dyDescent="0.35">
      <c r="A305" s="67" t="s">
        <v>5613</v>
      </c>
      <c r="B305" s="67" t="s">
        <v>5614</v>
      </c>
      <c r="C305" s="68" t="s">
        <v>5018</v>
      </c>
      <c r="D305" s="54">
        <v>0.34</v>
      </c>
    </row>
    <row r="306" spans="1:4" x14ac:dyDescent="0.35">
      <c r="A306" s="67" t="s">
        <v>5615</v>
      </c>
      <c r="B306" s="67" t="s">
        <v>5616</v>
      </c>
      <c r="C306" s="68" t="s">
        <v>5018</v>
      </c>
      <c r="D306" s="54">
        <v>0.34</v>
      </c>
    </row>
    <row r="307" spans="1:4" x14ac:dyDescent="0.35">
      <c r="A307" s="67" t="s">
        <v>5617</v>
      </c>
      <c r="B307" s="67" t="s">
        <v>5618</v>
      </c>
      <c r="C307" s="68" t="s">
        <v>5018</v>
      </c>
      <c r="D307" s="54">
        <v>0.34</v>
      </c>
    </row>
    <row r="308" spans="1:4" x14ac:dyDescent="0.35">
      <c r="A308" s="67" t="s">
        <v>5619</v>
      </c>
      <c r="B308" s="67" t="s">
        <v>5620</v>
      </c>
      <c r="C308" s="68" t="s">
        <v>5018</v>
      </c>
      <c r="D308" s="54">
        <v>0.34</v>
      </c>
    </row>
    <row r="309" spans="1:4" x14ac:dyDescent="0.35">
      <c r="A309" s="67" t="s">
        <v>5621</v>
      </c>
      <c r="B309" s="67" t="s">
        <v>5622</v>
      </c>
      <c r="C309" s="68" t="s">
        <v>5018</v>
      </c>
      <c r="D309" s="54">
        <v>0.34</v>
      </c>
    </row>
    <row r="310" spans="1:4" x14ac:dyDescent="0.35">
      <c r="A310" s="67" t="s">
        <v>5623</v>
      </c>
      <c r="B310" s="67" t="s">
        <v>5624</v>
      </c>
      <c r="C310" s="68" t="s">
        <v>5018</v>
      </c>
      <c r="D310" s="54">
        <v>0.34</v>
      </c>
    </row>
    <row r="311" spans="1:4" x14ac:dyDescent="0.35">
      <c r="A311" s="67" t="s">
        <v>5625</v>
      </c>
      <c r="B311" s="67" t="s">
        <v>5626</v>
      </c>
      <c r="C311" s="68" t="s">
        <v>5018</v>
      </c>
      <c r="D311" s="54">
        <v>0.34</v>
      </c>
    </row>
    <row r="312" spans="1:4" x14ac:dyDescent="0.35">
      <c r="A312" s="67" t="s">
        <v>5627</v>
      </c>
      <c r="B312" s="67" t="s">
        <v>5628</v>
      </c>
      <c r="C312" s="68" t="s">
        <v>5018</v>
      </c>
      <c r="D312" s="54">
        <v>0.34</v>
      </c>
    </row>
    <row r="313" spans="1:4" x14ac:dyDescent="0.35">
      <c r="A313" s="67" t="s">
        <v>5629</v>
      </c>
      <c r="B313" s="67" t="s">
        <v>5630</v>
      </c>
      <c r="C313" s="68" t="s">
        <v>5018</v>
      </c>
      <c r="D313" s="54">
        <v>0.34</v>
      </c>
    </row>
    <row r="314" spans="1:4" x14ac:dyDescent="0.35">
      <c r="A314" s="67" t="s">
        <v>5631</v>
      </c>
      <c r="B314" s="67" t="s">
        <v>5632</v>
      </c>
      <c r="C314" s="68" t="s">
        <v>5018</v>
      </c>
      <c r="D314" s="54">
        <v>0.34</v>
      </c>
    </row>
    <row r="315" spans="1:4" x14ac:dyDescent="0.35">
      <c r="A315" s="67" t="s">
        <v>5633</v>
      </c>
      <c r="B315" s="67" t="s">
        <v>5634</v>
      </c>
      <c r="C315" s="68" t="s">
        <v>5018</v>
      </c>
      <c r="D315" s="54">
        <v>0.34</v>
      </c>
    </row>
    <row r="316" spans="1:4" x14ac:dyDescent="0.35">
      <c r="A316" s="67" t="s">
        <v>5635</v>
      </c>
      <c r="B316" s="67" t="s">
        <v>5636</v>
      </c>
      <c r="C316" s="68" t="s">
        <v>5018</v>
      </c>
      <c r="D316" s="54">
        <v>0.34</v>
      </c>
    </row>
    <row r="317" spans="1:4" x14ac:dyDescent="0.35">
      <c r="A317" s="67" t="s">
        <v>5637</v>
      </c>
      <c r="B317" s="67" t="s">
        <v>5638</v>
      </c>
      <c r="C317" s="68" t="s">
        <v>5018</v>
      </c>
      <c r="D317" s="54">
        <v>0.34</v>
      </c>
    </row>
    <row r="318" spans="1:4" x14ac:dyDescent="0.35">
      <c r="A318" s="67" t="s">
        <v>5639</v>
      </c>
      <c r="B318" s="67" t="s">
        <v>5640</v>
      </c>
      <c r="C318" s="68" t="s">
        <v>5018</v>
      </c>
      <c r="D318" s="54">
        <v>0.34</v>
      </c>
    </row>
    <row r="319" spans="1:4" x14ac:dyDescent="0.35">
      <c r="A319" s="67" t="s">
        <v>5641</v>
      </c>
      <c r="B319" s="67" t="s">
        <v>5642</v>
      </c>
      <c r="C319" s="68" t="s">
        <v>5018</v>
      </c>
      <c r="D319" s="54">
        <v>0.34</v>
      </c>
    </row>
    <row r="320" spans="1:4" x14ac:dyDescent="0.35">
      <c r="A320" s="67" t="s">
        <v>5643</v>
      </c>
      <c r="B320" s="67" t="s">
        <v>5644</v>
      </c>
      <c r="C320" s="68" t="s">
        <v>5018</v>
      </c>
      <c r="D320" s="54">
        <v>0.34</v>
      </c>
    </row>
    <row r="321" spans="1:4" x14ac:dyDescent="0.35">
      <c r="A321" s="67" t="s">
        <v>5645</v>
      </c>
      <c r="B321" s="67" t="s">
        <v>5646</v>
      </c>
      <c r="C321" s="68" t="s">
        <v>5018</v>
      </c>
      <c r="D321" s="54">
        <v>0.34</v>
      </c>
    </row>
    <row r="322" spans="1:4" x14ac:dyDescent="0.35">
      <c r="A322" s="67" t="s">
        <v>5647</v>
      </c>
      <c r="B322" s="67" t="s">
        <v>5648</v>
      </c>
      <c r="C322" s="68" t="s">
        <v>5018</v>
      </c>
      <c r="D322" s="54">
        <v>0.34</v>
      </c>
    </row>
    <row r="323" spans="1:4" x14ac:dyDescent="0.35">
      <c r="A323" s="67" t="s">
        <v>5649</v>
      </c>
      <c r="B323" s="67" t="s">
        <v>5650</v>
      </c>
      <c r="C323" s="68" t="s">
        <v>5018</v>
      </c>
      <c r="D323" s="54">
        <v>0.34</v>
      </c>
    </row>
    <row r="324" spans="1:4" x14ac:dyDescent="0.35">
      <c r="A324" s="67" t="s">
        <v>5651</v>
      </c>
      <c r="B324" s="67" t="s">
        <v>5652</v>
      </c>
      <c r="C324" s="68" t="s">
        <v>5018</v>
      </c>
      <c r="D324" s="54">
        <v>0.34</v>
      </c>
    </row>
    <row r="325" spans="1:4" x14ac:dyDescent="0.35">
      <c r="A325" s="67" t="s">
        <v>5653</v>
      </c>
      <c r="B325" s="67" t="s">
        <v>5654</v>
      </c>
      <c r="C325" s="68" t="s">
        <v>5018</v>
      </c>
      <c r="D325" s="54">
        <v>0.34</v>
      </c>
    </row>
    <row r="326" spans="1:4" x14ac:dyDescent="0.35">
      <c r="A326" s="67" t="s">
        <v>5655</v>
      </c>
      <c r="B326" s="67" t="s">
        <v>5656</v>
      </c>
      <c r="C326" s="68" t="s">
        <v>5018</v>
      </c>
      <c r="D326" s="54">
        <v>0.34</v>
      </c>
    </row>
    <row r="327" spans="1:4" x14ac:dyDescent="0.35">
      <c r="A327" s="67" t="s">
        <v>5657</v>
      </c>
      <c r="B327" s="67" t="s">
        <v>5658</v>
      </c>
      <c r="C327" s="68" t="s">
        <v>5018</v>
      </c>
      <c r="D327" s="54">
        <v>0.34</v>
      </c>
    </row>
    <row r="328" spans="1:4" x14ac:dyDescent="0.35">
      <c r="A328" s="67" t="s">
        <v>5659</v>
      </c>
      <c r="B328" s="67" t="s">
        <v>5660</v>
      </c>
      <c r="C328" s="68" t="s">
        <v>5018</v>
      </c>
      <c r="D328" s="54">
        <v>0.34</v>
      </c>
    </row>
    <row r="329" spans="1:4" x14ac:dyDescent="0.35">
      <c r="A329" s="67" t="s">
        <v>5661</v>
      </c>
      <c r="B329" s="67" t="s">
        <v>5662</v>
      </c>
      <c r="C329" s="68" t="s">
        <v>5018</v>
      </c>
      <c r="D329" s="54">
        <v>0.34</v>
      </c>
    </row>
    <row r="330" spans="1:4" x14ac:dyDescent="0.35">
      <c r="A330" s="67" t="s">
        <v>5663</v>
      </c>
      <c r="B330" s="67" t="s">
        <v>5664</v>
      </c>
      <c r="C330" s="68" t="s">
        <v>5018</v>
      </c>
      <c r="D330" s="54">
        <v>0.34</v>
      </c>
    </row>
    <row r="331" spans="1:4" x14ac:dyDescent="0.35">
      <c r="A331" s="67" t="s">
        <v>5665</v>
      </c>
      <c r="B331" s="67" t="s">
        <v>5666</v>
      </c>
      <c r="C331" s="68" t="s">
        <v>5018</v>
      </c>
      <c r="D331" s="54">
        <v>0.34</v>
      </c>
    </row>
    <row r="332" spans="1:4" x14ac:dyDescent="0.35">
      <c r="A332" s="67" t="s">
        <v>5667</v>
      </c>
      <c r="B332" s="67" t="s">
        <v>5668</v>
      </c>
      <c r="C332" s="68" t="s">
        <v>5018</v>
      </c>
      <c r="D332" s="54">
        <v>0.34</v>
      </c>
    </row>
    <row r="333" spans="1:4" x14ac:dyDescent="0.35">
      <c r="A333" s="67" t="s">
        <v>5669</v>
      </c>
      <c r="B333" s="67" t="s">
        <v>5670</v>
      </c>
      <c r="C333" s="68" t="s">
        <v>5018</v>
      </c>
      <c r="D333" s="54">
        <v>0.34</v>
      </c>
    </row>
    <row r="334" spans="1:4" x14ac:dyDescent="0.35">
      <c r="A334" s="67" t="s">
        <v>5671</v>
      </c>
      <c r="B334" s="67" t="s">
        <v>5672</v>
      </c>
      <c r="C334" s="68" t="s">
        <v>5018</v>
      </c>
      <c r="D334" s="54">
        <v>0.34</v>
      </c>
    </row>
    <row r="335" spans="1:4" x14ac:dyDescent="0.35">
      <c r="A335" s="67" t="s">
        <v>5673</v>
      </c>
      <c r="B335" s="67" t="s">
        <v>5674</v>
      </c>
      <c r="C335" s="68" t="s">
        <v>5018</v>
      </c>
      <c r="D335" s="54">
        <v>0.34</v>
      </c>
    </row>
    <row r="336" spans="1:4" x14ac:dyDescent="0.35">
      <c r="A336" s="67" t="s">
        <v>5675</v>
      </c>
      <c r="B336" s="67" t="s">
        <v>5676</v>
      </c>
      <c r="C336" s="68" t="s">
        <v>5018</v>
      </c>
      <c r="D336" s="54">
        <v>0.34</v>
      </c>
    </row>
    <row r="337" spans="1:4" x14ac:dyDescent="0.35">
      <c r="A337" s="67" t="s">
        <v>5677</v>
      </c>
      <c r="B337" s="67" t="s">
        <v>5678</v>
      </c>
      <c r="C337" s="68" t="s">
        <v>5018</v>
      </c>
      <c r="D337" s="54">
        <v>0.34</v>
      </c>
    </row>
    <row r="338" spans="1:4" x14ac:dyDescent="0.35">
      <c r="A338" s="67" t="s">
        <v>5679</v>
      </c>
      <c r="B338" s="67" t="s">
        <v>5680</v>
      </c>
      <c r="C338" s="68" t="s">
        <v>5018</v>
      </c>
      <c r="D338" s="54">
        <v>0.34</v>
      </c>
    </row>
    <row r="339" spans="1:4" x14ac:dyDescent="0.35">
      <c r="A339" s="67" t="s">
        <v>5681</v>
      </c>
      <c r="B339" s="67" t="s">
        <v>5682</v>
      </c>
      <c r="C339" s="68" t="s">
        <v>5018</v>
      </c>
      <c r="D339" s="54">
        <v>0.34</v>
      </c>
    </row>
    <row r="340" spans="1:4" x14ac:dyDescent="0.35">
      <c r="A340" s="67" t="s">
        <v>5683</v>
      </c>
      <c r="B340" s="67" t="s">
        <v>5684</v>
      </c>
      <c r="C340" s="68" t="s">
        <v>5018</v>
      </c>
      <c r="D340" s="54">
        <v>0.34</v>
      </c>
    </row>
    <row r="341" spans="1:4" x14ac:dyDescent="0.35">
      <c r="A341" s="67" t="s">
        <v>5685</v>
      </c>
      <c r="B341" s="67" t="s">
        <v>5686</v>
      </c>
      <c r="C341" s="68" t="s">
        <v>5018</v>
      </c>
      <c r="D341" s="54">
        <v>0.34</v>
      </c>
    </row>
    <row r="342" spans="1:4" x14ac:dyDescent="0.35">
      <c r="A342" s="67" t="s">
        <v>5687</v>
      </c>
      <c r="B342" s="67" t="s">
        <v>5688</v>
      </c>
      <c r="C342" s="68" t="s">
        <v>5018</v>
      </c>
      <c r="D342" s="54">
        <v>0.34</v>
      </c>
    </row>
    <row r="343" spans="1:4" x14ac:dyDescent="0.35">
      <c r="A343" s="67" t="s">
        <v>5689</v>
      </c>
      <c r="B343" s="67" t="s">
        <v>5690</v>
      </c>
      <c r="C343" s="68" t="s">
        <v>5018</v>
      </c>
      <c r="D343" s="54">
        <v>0.34</v>
      </c>
    </row>
    <row r="344" spans="1:4" x14ac:dyDescent="0.35">
      <c r="A344" s="67" t="s">
        <v>5691</v>
      </c>
      <c r="B344" s="67" t="s">
        <v>5692</v>
      </c>
      <c r="C344" s="68" t="s">
        <v>5018</v>
      </c>
      <c r="D344" s="54">
        <v>0.34</v>
      </c>
    </row>
    <row r="345" spans="1:4" x14ac:dyDescent="0.35">
      <c r="A345" s="67" t="s">
        <v>5693</v>
      </c>
      <c r="B345" s="67" t="s">
        <v>5694</v>
      </c>
      <c r="C345" s="68" t="s">
        <v>5018</v>
      </c>
      <c r="D345" s="54">
        <v>0.34</v>
      </c>
    </row>
    <row r="346" spans="1:4" x14ac:dyDescent="0.35">
      <c r="A346" s="67" t="s">
        <v>5695</v>
      </c>
      <c r="B346" s="67" t="s">
        <v>5696</v>
      </c>
      <c r="C346" s="68" t="s">
        <v>5018</v>
      </c>
      <c r="D346" s="54">
        <v>0.34</v>
      </c>
    </row>
    <row r="347" spans="1:4" x14ac:dyDescent="0.35">
      <c r="A347" s="67" t="s">
        <v>5697</v>
      </c>
      <c r="B347" s="67" t="s">
        <v>5698</v>
      </c>
      <c r="C347" s="68" t="s">
        <v>5018</v>
      </c>
      <c r="D347" s="54">
        <v>0.34</v>
      </c>
    </row>
    <row r="348" spans="1:4" x14ac:dyDescent="0.35">
      <c r="A348" s="67" t="s">
        <v>5699</v>
      </c>
      <c r="B348" s="67" t="s">
        <v>5700</v>
      </c>
      <c r="C348" s="68" t="s">
        <v>5018</v>
      </c>
      <c r="D348" s="54">
        <v>0.34</v>
      </c>
    </row>
    <row r="349" spans="1:4" x14ac:dyDescent="0.35">
      <c r="A349" s="67" t="s">
        <v>5701</v>
      </c>
      <c r="B349" s="67" t="s">
        <v>5702</v>
      </c>
      <c r="C349" s="68" t="s">
        <v>5018</v>
      </c>
      <c r="D349" s="54">
        <v>0.34</v>
      </c>
    </row>
    <row r="350" spans="1:4" x14ac:dyDescent="0.35">
      <c r="A350" s="67" t="s">
        <v>5703</v>
      </c>
      <c r="B350" s="67" t="s">
        <v>5704</v>
      </c>
      <c r="C350" s="68" t="s">
        <v>5018</v>
      </c>
      <c r="D350" s="54">
        <v>0.34</v>
      </c>
    </row>
    <row r="351" spans="1:4" x14ac:dyDescent="0.35">
      <c r="A351" s="67" t="s">
        <v>5705</v>
      </c>
      <c r="B351" s="67" t="s">
        <v>5706</v>
      </c>
      <c r="C351" s="68" t="s">
        <v>5018</v>
      </c>
      <c r="D351" s="54">
        <v>0.34</v>
      </c>
    </row>
    <row r="352" spans="1:4" x14ac:dyDescent="0.35">
      <c r="A352" s="67" t="s">
        <v>5707</v>
      </c>
      <c r="B352" s="67" t="s">
        <v>5708</v>
      </c>
      <c r="C352" s="68" t="s">
        <v>5018</v>
      </c>
      <c r="D352" s="54">
        <v>0.34</v>
      </c>
    </row>
    <row r="353" spans="1:4" x14ac:dyDescent="0.35">
      <c r="A353" s="67" t="s">
        <v>5709</v>
      </c>
      <c r="B353" s="67" t="s">
        <v>5710</v>
      </c>
      <c r="C353" s="68" t="s">
        <v>5018</v>
      </c>
      <c r="D353" s="54">
        <v>0.34</v>
      </c>
    </row>
    <row r="354" spans="1:4" x14ac:dyDescent="0.35">
      <c r="A354" s="67" t="s">
        <v>5711</v>
      </c>
      <c r="B354" s="67" t="s">
        <v>5712</v>
      </c>
      <c r="C354" s="68" t="s">
        <v>5018</v>
      </c>
      <c r="D354" s="54">
        <v>0.34</v>
      </c>
    </row>
    <row r="355" spans="1:4" x14ac:dyDescent="0.35">
      <c r="A355" s="67" t="s">
        <v>5713</v>
      </c>
      <c r="B355" s="67" t="s">
        <v>5714</v>
      </c>
      <c r="C355" s="68" t="s">
        <v>5018</v>
      </c>
      <c r="D355" s="54">
        <v>0.34</v>
      </c>
    </row>
    <row r="356" spans="1:4" x14ac:dyDescent="0.35">
      <c r="A356" s="67" t="s">
        <v>5715</v>
      </c>
      <c r="B356" s="67" t="s">
        <v>5716</v>
      </c>
      <c r="C356" s="68" t="s">
        <v>5018</v>
      </c>
      <c r="D356" s="54">
        <v>0.34</v>
      </c>
    </row>
    <row r="357" spans="1:4" x14ac:dyDescent="0.35">
      <c r="A357" s="67" t="s">
        <v>5717</v>
      </c>
      <c r="B357" s="67" t="s">
        <v>5718</v>
      </c>
      <c r="C357" s="68" t="s">
        <v>5018</v>
      </c>
      <c r="D357" s="54">
        <v>0.34</v>
      </c>
    </row>
    <row r="358" spans="1:4" x14ac:dyDescent="0.35">
      <c r="A358" s="67" t="s">
        <v>5719</v>
      </c>
      <c r="B358" s="67" t="s">
        <v>5720</v>
      </c>
      <c r="C358" s="68" t="s">
        <v>5018</v>
      </c>
      <c r="D358" s="54">
        <v>0.34</v>
      </c>
    </row>
    <row r="359" spans="1:4" x14ac:dyDescent="0.35">
      <c r="A359" s="67" t="s">
        <v>5721</v>
      </c>
      <c r="B359" s="67" t="s">
        <v>5722</v>
      </c>
      <c r="C359" s="68" t="s">
        <v>5018</v>
      </c>
      <c r="D359" s="54">
        <v>0.34</v>
      </c>
    </row>
    <row r="360" spans="1:4" x14ac:dyDescent="0.35">
      <c r="A360" s="67" t="s">
        <v>5723</v>
      </c>
      <c r="B360" s="67" t="s">
        <v>5724</v>
      </c>
      <c r="C360" s="68" t="s">
        <v>5018</v>
      </c>
      <c r="D360" s="54">
        <v>0.34</v>
      </c>
    </row>
    <row r="361" spans="1:4" x14ac:dyDescent="0.35">
      <c r="A361" s="67" t="s">
        <v>5725</v>
      </c>
      <c r="B361" s="67" t="s">
        <v>5726</v>
      </c>
      <c r="C361" s="68" t="s">
        <v>5018</v>
      </c>
      <c r="D361" s="54">
        <v>0.34</v>
      </c>
    </row>
    <row r="362" spans="1:4" x14ac:dyDescent="0.35">
      <c r="A362" s="67" t="s">
        <v>5727</v>
      </c>
      <c r="B362" s="67" t="s">
        <v>5728</v>
      </c>
      <c r="C362" s="68" t="s">
        <v>5018</v>
      </c>
      <c r="D362" s="54">
        <v>0.34</v>
      </c>
    </row>
    <row r="363" spans="1:4" x14ac:dyDescent="0.35">
      <c r="A363" s="67" t="s">
        <v>5729</v>
      </c>
      <c r="B363" s="67" t="s">
        <v>5730</v>
      </c>
      <c r="C363" s="68" t="s">
        <v>5018</v>
      </c>
      <c r="D363" s="54">
        <v>0.34</v>
      </c>
    </row>
    <row r="364" spans="1:4" x14ac:dyDescent="0.35">
      <c r="A364" s="67" t="s">
        <v>5731</v>
      </c>
      <c r="B364" s="67" t="s">
        <v>5732</v>
      </c>
      <c r="C364" s="68" t="s">
        <v>5018</v>
      </c>
      <c r="D364" s="54">
        <v>0.34</v>
      </c>
    </row>
    <row r="365" spans="1:4" x14ac:dyDescent="0.35">
      <c r="A365" s="67" t="s">
        <v>5733</v>
      </c>
      <c r="B365" s="67" t="s">
        <v>5734</v>
      </c>
      <c r="C365" s="68" t="s">
        <v>5018</v>
      </c>
      <c r="D365" s="54">
        <v>0.34</v>
      </c>
    </row>
    <row r="366" spans="1:4" x14ac:dyDescent="0.35">
      <c r="A366" s="67" t="s">
        <v>5735</v>
      </c>
      <c r="B366" s="67" t="s">
        <v>5736</v>
      </c>
      <c r="C366" s="68" t="s">
        <v>5018</v>
      </c>
      <c r="D366" s="54">
        <v>0.34</v>
      </c>
    </row>
    <row r="367" spans="1:4" x14ac:dyDescent="0.35">
      <c r="A367" s="67" t="s">
        <v>5737</v>
      </c>
      <c r="B367" s="67" t="s">
        <v>5738</v>
      </c>
      <c r="C367" s="68" t="s">
        <v>5018</v>
      </c>
      <c r="D367" s="54">
        <v>0.34</v>
      </c>
    </row>
    <row r="368" spans="1:4" x14ac:dyDescent="0.35">
      <c r="A368" s="67" t="s">
        <v>5739</v>
      </c>
      <c r="B368" s="67" t="s">
        <v>5740</v>
      </c>
      <c r="C368" s="68" t="s">
        <v>5018</v>
      </c>
      <c r="D368" s="54">
        <v>0.34</v>
      </c>
    </row>
    <row r="369" spans="1:4" x14ac:dyDescent="0.35">
      <c r="A369" s="67" t="s">
        <v>5741</v>
      </c>
      <c r="B369" s="67" t="s">
        <v>5742</v>
      </c>
      <c r="C369" s="68" t="s">
        <v>5018</v>
      </c>
      <c r="D369" s="54">
        <v>0.34</v>
      </c>
    </row>
    <row r="370" spans="1:4" x14ac:dyDescent="0.35">
      <c r="A370" s="67" t="s">
        <v>5743</v>
      </c>
      <c r="B370" s="67" t="s">
        <v>5744</v>
      </c>
      <c r="C370" s="68" t="s">
        <v>5018</v>
      </c>
      <c r="D370" s="54">
        <v>0.34</v>
      </c>
    </row>
    <row r="371" spans="1:4" x14ac:dyDescent="0.35">
      <c r="A371" s="67" t="s">
        <v>5745</v>
      </c>
      <c r="B371" s="67" t="s">
        <v>5746</v>
      </c>
      <c r="C371" s="68" t="s">
        <v>5018</v>
      </c>
      <c r="D371" s="54">
        <v>0.34</v>
      </c>
    </row>
    <row r="372" spans="1:4" x14ac:dyDescent="0.35">
      <c r="A372" s="67" t="s">
        <v>5747</v>
      </c>
      <c r="B372" s="67" t="s">
        <v>5748</v>
      </c>
      <c r="C372" s="68" t="s">
        <v>5018</v>
      </c>
      <c r="D372" s="54">
        <v>0.34</v>
      </c>
    </row>
    <row r="373" spans="1:4" x14ac:dyDescent="0.35">
      <c r="A373" s="67" t="s">
        <v>5749</v>
      </c>
      <c r="B373" s="67" t="s">
        <v>5750</v>
      </c>
      <c r="C373" s="68" t="s">
        <v>5018</v>
      </c>
      <c r="D373" s="54">
        <v>0.34</v>
      </c>
    </row>
    <row r="374" spans="1:4" x14ac:dyDescent="0.35">
      <c r="A374" s="67" t="s">
        <v>5751</v>
      </c>
      <c r="B374" s="67" t="s">
        <v>5752</v>
      </c>
      <c r="C374" s="68" t="s">
        <v>5018</v>
      </c>
      <c r="D374" s="54">
        <v>0.34</v>
      </c>
    </row>
    <row r="375" spans="1:4" x14ac:dyDescent="0.35">
      <c r="A375" s="67" t="s">
        <v>5753</v>
      </c>
      <c r="B375" s="67" t="s">
        <v>5754</v>
      </c>
      <c r="C375" s="68" t="s">
        <v>5018</v>
      </c>
      <c r="D375" s="54">
        <v>0.34</v>
      </c>
    </row>
    <row r="376" spans="1:4" x14ac:dyDescent="0.35">
      <c r="A376" s="67" t="s">
        <v>5755</v>
      </c>
      <c r="B376" s="67" t="s">
        <v>5756</v>
      </c>
      <c r="C376" s="68" t="s">
        <v>5018</v>
      </c>
      <c r="D376" s="54">
        <v>0.34</v>
      </c>
    </row>
    <row r="377" spans="1:4" x14ac:dyDescent="0.35">
      <c r="A377" s="67" t="s">
        <v>5757</v>
      </c>
      <c r="B377" s="67" t="s">
        <v>5758</v>
      </c>
      <c r="C377" s="68" t="s">
        <v>5018</v>
      </c>
      <c r="D377" s="54">
        <v>0.34</v>
      </c>
    </row>
    <row r="378" spans="1:4" x14ac:dyDescent="0.35">
      <c r="A378" s="67" t="s">
        <v>5759</v>
      </c>
      <c r="B378" s="67" t="s">
        <v>5760</v>
      </c>
      <c r="C378" s="68" t="s">
        <v>5018</v>
      </c>
      <c r="D378" s="54">
        <v>0.34</v>
      </c>
    </row>
    <row r="379" spans="1:4" x14ac:dyDescent="0.35">
      <c r="A379" s="67" t="s">
        <v>5761</v>
      </c>
      <c r="B379" s="67" t="s">
        <v>5762</v>
      </c>
      <c r="C379" s="68" t="s">
        <v>5018</v>
      </c>
      <c r="D379" s="54">
        <v>0.34</v>
      </c>
    </row>
    <row r="380" spans="1:4" x14ac:dyDescent="0.35">
      <c r="A380" s="67" t="s">
        <v>5763</v>
      </c>
      <c r="B380" s="67" t="s">
        <v>5764</v>
      </c>
      <c r="C380" s="68" t="s">
        <v>5018</v>
      </c>
      <c r="D380" s="54">
        <v>0.34</v>
      </c>
    </row>
    <row r="381" spans="1:4" x14ac:dyDescent="0.35">
      <c r="A381" s="67" t="s">
        <v>5765</v>
      </c>
      <c r="B381" s="67" t="s">
        <v>5766</v>
      </c>
      <c r="C381" s="68" t="s">
        <v>5018</v>
      </c>
      <c r="D381" s="54">
        <v>0.34</v>
      </c>
    </row>
    <row r="382" spans="1:4" x14ac:dyDescent="0.35">
      <c r="A382" s="67" t="s">
        <v>5767</v>
      </c>
      <c r="B382" s="67" t="s">
        <v>5768</v>
      </c>
      <c r="C382" s="68" t="s">
        <v>5018</v>
      </c>
      <c r="D382" s="54">
        <v>0.34</v>
      </c>
    </row>
    <row r="383" spans="1:4" x14ac:dyDescent="0.35">
      <c r="A383" s="67" t="s">
        <v>5769</v>
      </c>
      <c r="B383" s="67" t="s">
        <v>5770</v>
      </c>
      <c r="C383" s="68" t="s">
        <v>5018</v>
      </c>
      <c r="D383" s="54">
        <v>0.34</v>
      </c>
    </row>
    <row r="384" spans="1:4" x14ac:dyDescent="0.35">
      <c r="A384" s="67" t="s">
        <v>5771</v>
      </c>
      <c r="B384" s="67" t="s">
        <v>5772</v>
      </c>
      <c r="C384" s="68" t="s">
        <v>5018</v>
      </c>
      <c r="D384" s="54">
        <v>0.34</v>
      </c>
    </row>
    <row r="385" spans="1:4" x14ac:dyDescent="0.35">
      <c r="A385" s="67" t="s">
        <v>5773</v>
      </c>
      <c r="B385" s="67" t="s">
        <v>5774</v>
      </c>
      <c r="C385" s="68" t="s">
        <v>5018</v>
      </c>
      <c r="D385" s="54">
        <v>0.34</v>
      </c>
    </row>
    <row r="386" spans="1:4" x14ac:dyDescent="0.35">
      <c r="A386" s="67" t="s">
        <v>5775</v>
      </c>
      <c r="B386" s="67" t="s">
        <v>5776</v>
      </c>
      <c r="C386" s="68" t="s">
        <v>5018</v>
      </c>
      <c r="D386" s="54">
        <v>0.34</v>
      </c>
    </row>
    <row r="387" spans="1:4" x14ac:dyDescent="0.35">
      <c r="A387" s="67" t="s">
        <v>5777</v>
      </c>
      <c r="B387" s="67" t="s">
        <v>5778</v>
      </c>
      <c r="C387" s="68" t="s">
        <v>5018</v>
      </c>
      <c r="D387" s="54">
        <v>0.34</v>
      </c>
    </row>
    <row r="388" spans="1:4" x14ac:dyDescent="0.35">
      <c r="A388" s="67" t="s">
        <v>5779</v>
      </c>
      <c r="B388" s="67" t="s">
        <v>5780</v>
      </c>
      <c r="C388" s="68" t="s">
        <v>5018</v>
      </c>
      <c r="D388" s="54">
        <v>0.34</v>
      </c>
    </row>
    <row r="389" spans="1:4" x14ac:dyDescent="0.35">
      <c r="A389" s="67" t="s">
        <v>5781</v>
      </c>
      <c r="B389" s="67" t="s">
        <v>5782</v>
      </c>
      <c r="C389" s="68" t="s">
        <v>5018</v>
      </c>
      <c r="D389" s="54">
        <v>0.34</v>
      </c>
    </row>
    <row r="390" spans="1:4" x14ac:dyDescent="0.35">
      <c r="A390" s="67" t="s">
        <v>5783</v>
      </c>
      <c r="B390" s="67" t="s">
        <v>5784</v>
      </c>
      <c r="C390" s="68" t="s">
        <v>5018</v>
      </c>
      <c r="D390" s="54">
        <v>0.34</v>
      </c>
    </row>
    <row r="391" spans="1:4" x14ac:dyDescent="0.35">
      <c r="A391" s="67" t="s">
        <v>5785</v>
      </c>
      <c r="B391" s="67" t="s">
        <v>5786</v>
      </c>
      <c r="C391" s="68" t="s">
        <v>5018</v>
      </c>
      <c r="D391" s="54">
        <v>0.34</v>
      </c>
    </row>
    <row r="392" spans="1:4" x14ac:dyDescent="0.35">
      <c r="A392" s="67" t="s">
        <v>5787</v>
      </c>
      <c r="B392" s="67" t="s">
        <v>5788</v>
      </c>
      <c r="C392" s="68" t="s">
        <v>5018</v>
      </c>
      <c r="D392" s="54">
        <v>0.34</v>
      </c>
    </row>
    <row r="393" spans="1:4" x14ac:dyDescent="0.35">
      <c r="A393" s="67" t="s">
        <v>5789</v>
      </c>
      <c r="B393" s="67" t="s">
        <v>5790</v>
      </c>
      <c r="C393" s="68" t="s">
        <v>5018</v>
      </c>
      <c r="D393" s="54">
        <v>0.34</v>
      </c>
    </row>
    <row r="394" spans="1:4" x14ac:dyDescent="0.35">
      <c r="A394" s="67" t="s">
        <v>5791</v>
      </c>
      <c r="B394" s="67" t="s">
        <v>5792</v>
      </c>
      <c r="C394" s="68" t="s">
        <v>5018</v>
      </c>
      <c r="D394" s="54">
        <v>0.34</v>
      </c>
    </row>
    <row r="395" spans="1:4" x14ac:dyDescent="0.35">
      <c r="A395" s="67" t="s">
        <v>5793</v>
      </c>
      <c r="B395" s="67" t="s">
        <v>5794</v>
      </c>
      <c r="C395" s="68" t="s">
        <v>5018</v>
      </c>
      <c r="D395" s="54">
        <v>0.34</v>
      </c>
    </row>
    <row r="396" spans="1:4" x14ac:dyDescent="0.35">
      <c r="A396" s="67" t="s">
        <v>5795</v>
      </c>
      <c r="B396" s="67" t="s">
        <v>5796</v>
      </c>
      <c r="C396" s="68" t="s">
        <v>5018</v>
      </c>
      <c r="D396" s="54">
        <v>0.34</v>
      </c>
    </row>
    <row r="397" spans="1:4" x14ac:dyDescent="0.35">
      <c r="A397" s="67" t="s">
        <v>5797</v>
      </c>
      <c r="B397" s="67" t="s">
        <v>5798</v>
      </c>
      <c r="C397" s="68" t="s">
        <v>5018</v>
      </c>
      <c r="D397" s="54">
        <v>0.34</v>
      </c>
    </row>
    <row r="398" spans="1:4" x14ac:dyDescent="0.35">
      <c r="A398" s="67" t="s">
        <v>5799</v>
      </c>
      <c r="B398" s="67" t="s">
        <v>5800</v>
      </c>
      <c r="C398" s="68" t="s">
        <v>5018</v>
      </c>
      <c r="D398" s="54">
        <v>0.34</v>
      </c>
    </row>
    <row r="399" spans="1:4" x14ac:dyDescent="0.35">
      <c r="A399" s="67" t="s">
        <v>5801</v>
      </c>
      <c r="B399" s="67" t="s">
        <v>5802</v>
      </c>
      <c r="C399" s="68" t="s">
        <v>5018</v>
      </c>
      <c r="D399" s="54">
        <v>0.34</v>
      </c>
    </row>
    <row r="400" spans="1:4" x14ac:dyDescent="0.35">
      <c r="A400" s="67" t="s">
        <v>5803</v>
      </c>
      <c r="B400" s="67" t="s">
        <v>5804</v>
      </c>
      <c r="C400" s="68" t="s">
        <v>5018</v>
      </c>
      <c r="D400" s="54">
        <v>0.34</v>
      </c>
    </row>
    <row r="401" spans="1:4" x14ac:dyDescent="0.35">
      <c r="A401" s="67" t="s">
        <v>5805</v>
      </c>
      <c r="B401" s="67" t="s">
        <v>5806</v>
      </c>
      <c r="C401" s="68" t="s">
        <v>5018</v>
      </c>
      <c r="D401" s="54">
        <v>0.34</v>
      </c>
    </row>
    <row r="402" spans="1:4" x14ac:dyDescent="0.35">
      <c r="A402" s="67" t="s">
        <v>5807</v>
      </c>
      <c r="B402" s="67" t="s">
        <v>5808</v>
      </c>
      <c r="C402" s="68" t="s">
        <v>5018</v>
      </c>
      <c r="D402" s="54">
        <v>0.34</v>
      </c>
    </row>
    <row r="403" spans="1:4" x14ac:dyDescent="0.35">
      <c r="A403" s="67" t="s">
        <v>5809</v>
      </c>
      <c r="B403" s="67" t="s">
        <v>5810</v>
      </c>
      <c r="C403" s="68" t="s">
        <v>5018</v>
      </c>
      <c r="D403" s="54">
        <v>0.34</v>
      </c>
    </row>
    <row r="404" spans="1:4" x14ac:dyDescent="0.35">
      <c r="A404" s="67" t="s">
        <v>5811</v>
      </c>
      <c r="B404" s="67" t="s">
        <v>5812</v>
      </c>
      <c r="C404" s="68" t="s">
        <v>5018</v>
      </c>
      <c r="D404" s="54">
        <v>0.34</v>
      </c>
    </row>
    <row r="405" spans="1:4" x14ac:dyDescent="0.35">
      <c r="A405" s="67" t="s">
        <v>5813</v>
      </c>
      <c r="B405" s="67" t="s">
        <v>5814</v>
      </c>
      <c r="C405" s="68" t="s">
        <v>5018</v>
      </c>
      <c r="D405" s="54">
        <v>0.34</v>
      </c>
    </row>
    <row r="406" spans="1:4" x14ac:dyDescent="0.35">
      <c r="A406" s="67" t="s">
        <v>5815</v>
      </c>
      <c r="B406" s="67" t="s">
        <v>5816</v>
      </c>
      <c r="C406" s="68" t="s">
        <v>5018</v>
      </c>
      <c r="D406" s="54">
        <v>0.34</v>
      </c>
    </row>
    <row r="407" spans="1:4" x14ac:dyDescent="0.35">
      <c r="A407" s="67" t="s">
        <v>5817</v>
      </c>
      <c r="B407" s="67" t="s">
        <v>5818</v>
      </c>
      <c r="C407" s="68" t="s">
        <v>5018</v>
      </c>
      <c r="D407" s="54">
        <v>0.34</v>
      </c>
    </row>
    <row r="408" spans="1:4" x14ac:dyDescent="0.35">
      <c r="A408" s="67" t="s">
        <v>5819</v>
      </c>
      <c r="B408" s="67" t="s">
        <v>5820</v>
      </c>
      <c r="C408" s="68" t="s">
        <v>5018</v>
      </c>
      <c r="D408" s="54">
        <v>0.34</v>
      </c>
    </row>
    <row r="409" spans="1:4" x14ac:dyDescent="0.35">
      <c r="A409" s="67" t="s">
        <v>5821</v>
      </c>
      <c r="B409" s="67" t="s">
        <v>5822</v>
      </c>
      <c r="C409" s="68" t="s">
        <v>5018</v>
      </c>
      <c r="D409" s="54">
        <v>0.34</v>
      </c>
    </row>
    <row r="410" spans="1:4" x14ac:dyDescent="0.35">
      <c r="A410" s="67" t="s">
        <v>5823</v>
      </c>
      <c r="B410" s="67" t="s">
        <v>5824</v>
      </c>
      <c r="C410" s="68" t="s">
        <v>5018</v>
      </c>
      <c r="D410" s="54">
        <v>0.34</v>
      </c>
    </row>
    <row r="411" spans="1:4" x14ac:dyDescent="0.35">
      <c r="A411" s="67" t="s">
        <v>5825</v>
      </c>
      <c r="B411" s="67" t="s">
        <v>5826</v>
      </c>
      <c r="C411" s="68" t="s">
        <v>5018</v>
      </c>
      <c r="D411" s="54">
        <v>0.34</v>
      </c>
    </row>
    <row r="412" spans="1:4" x14ac:dyDescent="0.35">
      <c r="A412" s="67" t="s">
        <v>5827</v>
      </c>
      <c r="B412" s="67" t="s">
        <v>5828</v>
      </c>
      <c r="C412" s="68" t="s">
        <v>5018</v>
      </c>
      <c r="D412" s="54">
        <v>0.34</v>
      </c>
    </row>
    <row r="413" spans="1:4" x14ac:dyDescent="0.35">
      <c r="A413" s="67" t="s">
        <v>5829</v>
      </c>
      <c r="B413" s="67" t="s">
        <v>5830</v>
      </c>
      <c r="C413" s="68" t="s">
        <v>5018</v>
      </c>
      <c r="D413" s="54">
        <v>0.34</v>
      </c>
    </row>
    <row r="414" spans="1:4" x14ac:dyDescent="0.35">
      <c r="A414" s="67" t="s">
        <v>5831</v>
      </c>
      <c r="B414" s="67" t="s">
        <v>5832</v>
      </c>
      <c r="C414" s="68" t="s">
        <v>5018</v>
      </c>
      <c r="D414" s="54">
        <v>0.34</v>
      </c>
    </row>
    <row r="415" spans="1:4" x14ac:dyDescent="0.35">
      <c r="A415" s="67" t="s">
        <v>5833</v>
      </c>
      <c r="B415" s="67" t="s">
        <v>5834</v>
      </c>
      <c r="C415" s="68" t="s">
        <v>5018</v>
      </c>
      <c r="D415" s="54">
        <v>0.34</v>
      </c>
    </row>
    <row r="416" spans="1:4" x14ac:dyDescent="0.35">
      <c r="A416" s="67" t="s">
        <v>5835</v>
      </c>
      <c r="B416" s="67" t="s">
        <v>5836</v>
      </c>
      <c r="C416" s="68" t="s">
        <v>5018</v>
      </c>
      <c r="D416" s="54">
        <v>0.34</v>
      </c>
    </row>
    <row r="417" spans="1:4" x14ac:dyDescent="0.35">
      <c r="A417" s="67" t="s">
        <v>5837</v>
      </c>
      <c r="B417" s="67" t="s">
        <v>5838</v>
      </c>
      <c r="C417" s="68" t="s">
        <v>5018</v>
      </c>
      <c r="D417" s="54">
        <v>0.34</v>
      </c>
    </row>
    <row r="418" spans="1:4" x14ac:dyDescent="0.35">
      <c r="A418" s="67" t="s">
        <v>5839</v>
      </c>
      <c r="B418" s="67" t="s">
        <v>5840</v>
      </c>
      <c r="C418" s="68" t="s">
        <v>5018</v>
      </c>
      <c r="D418" s="54">
        <v>0.34</v>
      </c>
    </row>
    <row r="419" spans="1:4" x14ac:dyDescent="0.35">
      <c r="A419" s="67" t="s">
        <v>5841</v>
      </c>
      <c r="B419" s="67" t="s">
        <v>5842</v>
      </c>
      <c r="C419" s="68" t="s">
        <v>5018</v>
      </c>
      <c r="D419" s="54">
        <v>0.34</v>
      </c>
    </row>
    <row r="420" spans="1:4" x14ac:dyDescent="0.35">
      <c r="A420" s="67" t="s">
        <v>5843</v>
      </c>
      <c r="B420" s="67" t="s">
        <v>5844</v>
      </c>
      <c r="C420" s="68" t="s">
        <v>5018</v>
      </c>
      <c r="D420" s="54">
        <v>0.34</v>
      </c>
    </row>
    <row r="421" spans="1:4" x14ac:dyDescent="0.35">
      <c r="A421" s="67" t="s">
        <v>5845</v>
      </c>
      <c r="B421" s="67" t="s">
        <v>5846</v>
      </c>
      <c r="C421" s="68" t="s">
        <v>5018</v>
      </c>
      <c r="D421" s="54">
        <v>0.34</v>
      </c>
    </row>
    <row r="422" spans="1:4" x14ac:dyDescent="0.35">
      <c r="A422" s="67" t="s">
        <v>5847</v>
      </c>
      <c r="B422" s="67" t="s">
        <v>5848</v>
      </c>
      <c r="C422" s="68" t="s">
        <v>5018</v>
      </c>
      <c r="D422" s="54">
        <v>0.34</v>
      </c>
    </row>
    <row r="423" spans="1:4" x14ac:dyDescent="0.35">
      <c r="A423" s="67" t="s">
        <v>5849</v>
      </c>
      <c r="B423" s="67" t="s">
        <v>5850</v>
      </c>
      <c r="C423" s="68" t="s">
        <v>5018</v>
      </c>
      <c r="D423" s="54">
        <v>0.34</v>
      </c>
    </row>
    <row r="424" spans="1:4" x14ac:dyDescent="0.35">
      <c r="A424" s="67" t="s">
        <v>5851</v>
      </c>
      <c r="B424" s="67" t="s">
        <v>5852</v>
      </c>
      <c r="C424" s="68" t="s">
        <v>5018</v>
      </c>
      <c r="D424" s="54">
        <v>0.34</v>
      </c>
    </row>
    <row r="425" spans="1:4" x14ac:dyDescent="0.35">
      <c r="A425" s="67" t="s">
        <v>5853</v>
      </c>
      <c r="B425" s="67" t="s">
        <v>5854</v>
      </c>
      <c r="C425" s="68" t="s">
        <v>5018</v>
      </c>
      <c r="D425" s="54">
        <v>0.34</v>
      </c>
    </row>
    <row r="426" spans="1:4" x14ac:dyDescent="0.35">
      <c r="A426" s="67" t="s">
        <v>5855</v>
      </c>
      <c r="B426" s="67" t="s">
        <v>5856</v>
      </c>
      <c r="C426" s="68" t="s">
        <v>5018</v>
      </c>
      <c r="D426" s="54">
        <v>0.34</v>
      </c>
    </row>
    <row r="427" spans="1:4" x14ac:dyDescent="0.35">
      <c r="A427" s="67" t="s">
        <v>5857</v>
      </c>
      <c r="B427" s="67" t="s">
        <v>5858</v>
      </c>
      <c r="C427" s="68" t="s">
        <v>5018</v>
      </c>
      <c r="D427" s="54">
        <v>0.34</v>
      </c>
    </row>
    <row r="428" spans="1:4" x14ac:dyDescent="0.35">
      <c r="A428" s="67" t="s">
        <v>5859</v>
      </c>
      <c r="B428" s="67" t="s">
        <v>5860</v>
      </c>
      <c r="C428" s="68" t="s">
        <v>5018</v>
      </c>
      <c r="D428" s="54">
        <v>0.34</v>
      </c>
    </row>
    <row r="429" spans="1:4" x14ac:dyDescent="0.35">
      <c r="A429" s="67" t="s">
        <v>5861</v>
      </c>
      <c r="B429" s="67" t="s">
        <v>5862</v>
      </c>
      <c r="C429" s="68" t="s">
        <v>5018</v>
      </c>
      <c r="D429" s="54">
        <v>0.34</v>
      </c>
    </row>
    <row r="430" spans="1:4" x14ac:dyDescent="0.35">
      <c r="A430" s="67" t="s">
        <v>5863</v>
      </c>
      <c r="B430" s="67" t="s">
        <v>5864</v>
      </c>
      <c r="C430" s="68" t="s">
        <v>5018</v>
      </c>
      <c r="D430" s="54">
        <v>0.34</v>
      </c>
    </row>
    <row r="431" spans="1:4" x14ac:dyDescent="0.35">
      <c r="A431" s="67" t="s">
        <v>5865</v>
      </c>
      <c r="B431" s="67" t="s">
        <v>5866</v>
      </c>
      <c r="C431" s="68" t="s">
        <v>5018</v>
      </c>
      <c r="D431" s="54">
        <v>0.34</v>
      </c>
    </row>
    <row r="432" spans="1:4" x14ac:dyDescent="0.35">
      <c r="A432" s="67" t="s">
        <v>5867</v>
      </c>
      <c r="B432" s="67" t="s">
        <v>5868</v>
      </c>
      <c r="C432" s="68" t="s">
        <v>5018</v>
      </c>
      <c r="D432" s="54">
        <v>0.34</v>
      </c>
    </row>
    <row r="433" spans="1:4" x14ac:dyDescent="0.35">
      <c r="A433" s="67" t="s">
        <v>5869</v>
      </c>
      <c r="B433" s="67" t="s">
        <v>5870</v>
      </c>
      <c r="C433" s="68" t="s">
        <v>5018</v>
      </c>
      <c r="D433" s="54">
        <v>0.34</v>
      </c>
    </row>
    <row r="434" spans="1:4" x14ac:dyDescent="0.35">
      <c r="A434" s="67" t="s">
        <v>5871</v>
      </c>
      <c r="B434" s="67" t="s">
        <v>5872</v>
      </c>
      <c r="C434" s="68" t="s">
        <v>5018</v>
      </c>
      <c r="D434" s="54">
        <v>0.34</v>
      </c>
    </row>
    <row r="435" spans="1:4" x14ac:dyDescent="0.35">
      <c r="A435" s="67" t="s">
        <v>5873</v>
      </c>
      <c r="B435" s="67" t="s">
        <v>5874</v>
      </c>
      <c r="C435" s="68" t="s">
        <v>5018</v>
      </c>
      <c r="D435" s="54">
        <v>0.34</v>
      </c>
    </row>
    <row r="436" spans="1:4" x14ac:dyDescent="0.35">
      <c r="A436" s="67" t="s">
        <v>5875</v>
      </c>
      <c r="B436" s="67" t="s">
        <v>5876</v>
      </c>
      <c r="C436" s="68" t="s">
        <v>5018</v>
      </c>
      <c r="D436" s="54">
        <v>0.34</v>
      </c>
    </row>
    <row r="437" spans="1:4" x14ac:dyDescent="0.35">
      <c r="A437" s="67" t="s">
        <v>5877</v>
      </c>
      <c r="B437" s="67" t="s">
        <v>5878</v>
      </c>
      <c r="C437" s="68" t="s">
        <v>5018</v>
      </c>
      <c r="D437" s="54">
        <v>0.34</v>
      </c>
    </row>
    <row r="438" spans="1:4" x14ac:dyDescent="0.35">
      <c r="A438" s="67" t="s">
        <v>5879</v>
      </c>
      <c r="B438" s="67" t="s">
        <v>5880</v>
      </c>
      <c r="C438" s="68" t="s">
        <v>5018</v>
      </c>
      <c r="D438" s="54">
        <v>0.34</v>
      </c>
    </row>
    <row r="439" spans="1:4" x14ac:dyDescent="0.35">
      <c r="A439" s="67" t="s">
        <v>5881</v>
      </c>
      <c r="B439" s="67" t="s">
        <v>5882</v>
      </c>
      <c r="C439" s="68" t="s">
        <v>5018</v>
      </c>
      <c r="D439" s="54">
        <v>0.34</v>
      </c>
    </row>
    <row r="440" spans="1:4" x14ac:dyDescent="0.35">
      <c r="A440" s="67" t="s">
        <v>5883</v>
      </c>
      <c r="B440" s="67" t="s">
        <v>5884</v>
      </c>
      <c r="C440" s="68" t="s">
        <v>5018</v>
      </c>
      <c r="D440" s="54">
        <v>0.34</v>
      </c>
    </row>
    <row r="441" spans="1:4" x14ac:dyDescent="0.35">
      <c r="A441" s="67" t="s">
        <v>5885</v>
      </c>
      <c r="B441" s="67" t="s">
        <v>5886</v>
      </c>
      <c r="C441" s="68" t="s">
        <v>5018</v>
      </c>
      <c r="D441" s="54">
        <v>0.34</v>
      </c>
    </row>
    <row r="442" spans="1:4" x14ac:dyDescent="0.35">
      <c r="A442" s="67" t="s">
        <v>5887</v>
      </c>
      <c r="B442" s="67" t="s">
        <v>5888</v>
      </c>
      <c r="C442" s="68" t="s">
        <v>5018</v>
      </c>
      <c r="D442" s="54">
        <v>0.34</v>
      </c>
    </row>
    <row r="443" spans="1:4" x14ac:dyDescent="0.35">
      <c r="A443" s="67" t="s">
        <v>5889</v>
      </c>
      <c r="B443" s="67" t="s">
        <v>5890</v>
      </c>
      <c r="C443" s="68" t="s">
        <v>5018</v>
      </c>
      <c r="D443" s="54">
        <v>0.34</v>
      </c>
    </row>
    <row r="444" spans="1:4" x14ac:dyDescent="0.35">
      <c r="A444" s="67" t="s">
        <v>5891</v>
      </c>
      <c r="B444" s="67" t="s">
        <v>5892</v>
      </c>
      <c r="C444" s="68" t="s">
        <v>5018</v>
      </c>
      <c r="D444" s="54">
        <v>0.34</v>
      </c>
    </row>
    <row r="445" spans="1:4" x14ac:dyDescent="0.35">
      <c r="A445" s="67" t="s">
        <v>5893</v>
      </c>
      <c r="B445" s="67" t="s">
        <v>5894</v>
      </c>
      <c r="C445" s="68" t="s">
        <v>5018</v>
      </c>
      <c r="D445" s="54">
        <v>0.34</v>
      </c>
    </row>
    <row r="446" spans="1:4" x14ac:dyDescent="0.35">
      <c r="A446" s="67" t="s">
        <v>5895</v>
      </c>
      <c r="B446" s="67" t="s">
        <v>5896</v>
      </c>
      <c r="C446" s="68" t="s">
        <v>5018</v>
      </c>
      <c r="D446" s="54">
        <v>0.34</v>
      </c>
    </row>
    <row r="447" spans="1:4" x14ac:dyDescent="0.35">
      <c r="A447" s="67" t="s">
        <v>5897</v>
      </c>
      <c r="B447" s="67" t="s">
        <v>5898</v>
      </c>
      <c r="C447" s="68" t="s">
        <v>5018</v>
      </c>
      <c r="D447" s="54">
        <v>0.34</v>
      </c>
    </row>
    <row r="448" spans="1:4" x14ac:dyDescent="0.35">
      <c r="A448" s="67" t="s">
        <v>5899</v>
      </c>
      <c r="B448" s="67" t="s">
        <v>5900</v>
      </c>
      <c r="C448" s="68" t="s">
        <v>5018</v>
      </c>
      <c r="D448" s="54">
        <v>0.34</v>
      </c>
    </row>
    <row r="449" spans="1:4" x14ac:dyDescent="0.35">
      <c r="A449" s="67" t="s">
        <v>5901</v>
      </c>
      <c r="B449" s="67" t="s">
        <v>5902</v>
      </c>
      <c r="C449" s="68" t="s">
        <v>5018</v>
      </c>
      <c r="D449" s="54">
        <v>0.34</v>
      </c>
    </row>
    <row r="450" spans="1:4" x14ac:dyDescent="0.35">
      <c r="A450" s="67" t="s">
        <v>5903</v>
      </c>
      <c r="B450" s="67" t="s">
        <v>5904</v>
      </c>
      <c r="C450" s="68" t="s">
        <v>5018</v>
      </c>
      <c r="D450" s="54">
        <v>0.34</v>
      </c>
    </row>
    <row r="451" spans="1:4" x14ac:dyDescent="0.35">
      <c r="A451" s="67" t="s">
        <v>5905</v>
      </c>
      <c r="B451" s="67" t="s">
        <v>5906</v>
      </c>
      <c r="C451" s="68" t="s">
        <v>5018</v>
      </c>
      <c r="D451" s="54">
        <v>0.34</v>
      </c>
    </row>
    <row r="452" spans="1:4" x14ac:dyDescent="0.35">
      <c r="A452" s="67" t="s">
        <v>5907</v>
      </c>
      <c r="B452" s="67" t="s">
        <v>5908</v>
      </c>
      <c r="C452" s="68" t="s">
        <v>5018</v>
      </c>
      <c r="D452" s="54">
        <v>0.34</v>
      </c>
    </row>
    <row r="453" spans="1:4" x14ac:dyDescent="0.35">
      <c r="A453" s="67" t="s">
        <v>5909</v>
      </c>
      <c r="B453" s="67" t="s">
        <v>5910</v>
      </c>
      <c r="C453" s="68" t="s">
        <v>5018</v>
      </c>
      <c r="D453" s="54">
        <v>0.34</v>
      </c>
    </row>
    <row r="454" spans="1:4" x14ac:dyDescent="0.35">
      <c r="A454" s="67" t="s">
        <v>5911</v>
      </c>
      <c r="B454" s="67" t="s">
        <v>5912</v>
      </c>
      <c r="C454" s="68" t="s">
        <v>5018</v>
      </c>
      <c r="D454" s="54">
        <v>0.34</v>
      </c>
    </row>
    <row r="455" spans="1:4" x14ac:dyDescent="0.35">
      <c r="A455" s="67" t="s">
        <v>5913</v>
      </c>
      <c r="B455" s="67" t="s">
        <v>5914</v>
      </c>
      <c r="C455" s="68" t="s">
        <v>5018</v>
      </c>
      <c r="D455" s="54">
        <v>0.34</v>
      </c>
    </row>
    <row r="456" spans="1:4" x14ac:dyDescent="0.35">
      <c r="A456" s="67" t="s">
        <v>5915</v>
      </c>
      <c r="B456" s="67" t="s">
        <v>5916</v>
      </c>
      <c r="C456" s="68" t="s">
        <v>5018</v>
      </c>
      <c r="D456" s="54">
        <v>0.34</v>
      </c>
    </row>
    <row r="457" spans="1:4" x14ac:dyDescent="0.35">
      <c r="A457" s="67" t="s">
        <v>5917</v>
      </c>
      <c r="B457" s="67" t="s">
        <v>5918</v>
      </c>
      <c r="C457" s="68" t="s">
        <v>5018</v>
      </c>
      <c r="D457" s="54">
        <v>0.34</v>
      </c>
    </row>
    <row r="458" spans="1:4" x14ac:dyDescent="0.35">
      <c r="A458" s="67" t="s">
        <v>5919</v>
      </c>
      <c r="B458" s="67" t="s">
        <v>5920</v>
      </c>
      <c r="C458" s="68" t="s">
        <v>5018</v>
      </c>
      <c r="D458" s="54">
        <v>0.34</v>
      </c>
    </row>
    <row r="459" spans="1:4" x14ac:dyDescent="0.35">
      <c r="A459" s="67" t="s">
        <v>5921</v>
      </c>
      <c r="B459" s="67" t="s">
        <v>5922</v>
      </c>
      <c r="C459" s="68" t="s">
        <v>5018</v>
      </c>
      <c r="D459" s="54">
        <v>0.34</v>
      </c>
    </row>
    <row r="460" spans="1:4" x14ac:dyDescent="0.35">
      <c r="A460" s="67" t="s">
        <v>5923</v>
      </c>
      <c r="B460" s="67" t="s">
        <v>5924</v>
      </c>
      <c r="C460" s="68" t="s">
        <v>5018</v>
      </c>
      <c r="D460" s="54">
        <v>0.34</v>
      </c>
    </row>
    <row r="461" spans="1:4" x14ac:dyDescent="0.35">
      <c r="A461" s="67" t="s">
        <v>5925</v>
      </c>
      <c r="B461" s="67" t="s">
        <v>5926</v>
      </c>
      <c r="C461" s="68" t="s">
        <v>5018</v>
      </c>
      <c r="D461" s="54">
        <v>0.34</v>
      </c>
    </row>
    <row r="462" spans="1:4" x14ac:dyDescent="0.35">
      <c r="A462" s="67" t="s">
        <v>5927</v>
      </c>
      <c r="B462" s="67" t="s">
        <v>5928</v>
      </c>
      <c r="C462" s="68" t="s">
        <v>5018</v>
      </c>
      <c r="D462" s="54">
        <v>0.34</v>
      </c>
    </row>
    <row r="463" spans="1:4" x14ac:dyDescent="0.35">
      <c r="A463" s="67" t="s">
        <v>5929</v>
      </c>
      <c r="B463" s="67" t="s">
        <v>5930</v>
      </c>
      <c r="C463" s="68" t="s">
        <v>5018</v>
      </c>
      <c r="D463" s="54">
        <v>0.34</v>
      </c>
    </row>
    <row r="464" spans="1:4" x14ac:dyDescent="0.35">
      <c r="A464" s="67" t="s">
        <v>5931</v>
      </c>
      <c r="B464" s="67" t="s">
        <v>5932</v>
      </c>
      <c r="C464" s="68" t="s">
        <v>5018</v>
      </c>
      <c r="D464" s="54">
        <v>0.34</v>
      </c>
    </row>
    <row r="465" spans="1:4" x14ac:dyDescent="0.35">
      <c r="A465" s="67" t="s">
        <v>5933</v>
      </c>
      <c r="B465" s="67" t="s">
        <v>5934</v>
      </c>
      <c r="C465" s="68" t="s">
        <v>5018</v>
      </c>
      <c r="D465" s="54">
        <v>0.34</v>
      </c>
    </row>
    <row r="466" spans="1:4" x14ac:dyDescent="0.35">
      <c r="A466" s="67" t="s">
        <v>5935</v>
      </c>
      <c r="B466" s="67" t="s">
        <v>5936</v>
      </c>
      <c r="C466" s="68" t="s">
        <v>5018</v>
      </c>
      <c r="D466" s="54">
        <v>0.34</v>
      </c>
    </row>
    <row r="467" spans="1:4" x14ac:dyDescent="0.35">
      <c r="A467" s="67" t="s">
        <v>5937</v>
      </c>
      <c r="B467" s="67" t="s">
        <v>5938</v>
      </c>
      <c r="C467" s="68" t="s">
        <v>5018</v>
      </c>
      <c r="D467" s="54">
        <v>0.34</v>
      </c>
    </row>
    <row r="468" spans="1:4" x14ac:dyDescent="0.35">
      <c r="A468" s="67" t="s">
        <v>5939</v>
      </c>
      <c r="B468" s="67" t="s">
        <v>5940</v>
      </c>
      <c r="C468" s="68" t="s">
        <v>5018</v>
      </c>
      <c r="D468" s="54">
        <v>0.34</v>
      </c>
    </row>
    <row r="469" spans="1:4" x14ac:dyDescent="0.35">
      <c r="A469" s="67" t="s">
        <v>5941</v>
      </c>
      <c r="B469" s="67" t="s">
        <v>5942</v>
      </c>
      <c r="C469" s="68" t="s">
        <v>5018</v>
      </c>
      <c r="D469" s="54">
        <v>0.34</v>
      </c>
    </row>
    <row r="470" spans="1:4" x14ac:dyDescent="0.35">
      <c r="A470" s="67" t="s">
        <v>5943</v>
      </c>
      <c r="B470" s="67" t="s">
        <v>5944</v>
      </c>
      <c r="C470" s="68" t="s">
        <v>5018</v>
      </c>
      <c r="D470" s="54">
        <v>0.34</v>
      </c>
    </row>
    <row r="471" spans="1:4" x14ac:dyDescent="0.35">
      <c r="A471" s="67" t="s">
        <v>5945</v>
      </c>
      <c r="B471" s="67" t="s">
        <v>5946</v>
      </c>
      <c r="C471" s="68" t="s">
        <v>5018</v>
      </c>
      <c r="D471" s="54">
        <v>0.34</v>
      </c>
    </row>
    <row r="472" spans="1:4" x14ac:dyDescent="0.35">
      <c r="A472" s="67" t="s">
        <v>5947</v>
      </c>
      <c r="B472" s="67" t="s">
        <v>5948</v>
      </c>
      <c r="C472" s="68" t="s">
        <v>5018</v>
      </c>
      <c r="D472" s="54">
        <v>0.34</v>
      </c>
    </row>
    <row r="473" spans="1:4" x14ac:dyDescent="0.35">
      <c r="A473" s="67" t="s">
        <v>5949</v>
      </c>
      <c r="B473" s="67" t="s">
        <v>5950</v>
      </c>
      <c r="C473" s="68" t="s">
        <v>5018</v>
      </c>
      <c r="D473" s="54">
        <v>0.34</v>
      </c>
    </row>
    <row r="474" spans="1:4" x14ac:dyDescent="0.35">
      <c r="A474" s="67" t="s">
        <v>5951</v>
      </c>
      <c r="B474" s="67" t="s">
        <v>5952</v>
      </c>
      <c r="C474" s="68" t="s">
        <v>5018</v>
      </c>
      <c r="D474" s="54">
        <v>0.34</v>
      </c>
    </row>
    <row r="475" spans="1:4" x14ac:dyDescent="0.35">
      <c r="A475" s="67" t="s">
        <v>5953</v>
      </c>
      <c r="B475" s="67" t="s">
        <v>5954</v>
      </c>
      <c r="C475" s="68" t="s">
        <v>5018</v>
      </c>
      <c r="D475" s="54">
        <v>0.34</v>
      </c>
    </row>
    <row r="476" spans="1:4" x14ac:dyDescent="0.35">
      <c r="A476" s="67" t="s">
        <v>5955</v>
      </c>
      <c r="B476" s="67" t="s">
        <v>5956</v>
      </c>
      <c r="C476" s="68" t="s">
        <v>5018</v>
      </c>
      <c r="D476" s="54">
        <v>0.34</v>
      </c>
    </row>
    <row r="477" spans="1:4" x14ac:dyDescent="0.35">
      <c r="A477" s="67" t="s">
        <v>5957</v>
      </c>
      <c r="B477" s="67" t="s">
        <v>5958</v>
      </c>
      <c r="C477" s="68" t="s">
        <v>5018</v>
      </c>
      <c r="D477" s="54">
        <v>0.34</v>
      </c>
    </row>
    <row r="478" spans="1:4" x14ac:dyDescent="0.35">
      <c r="A478" s="67" t="s">
        <v>5959</v>
      </c>
      <c r="B478" s="67" t="s">
        <v>5960</v>
      </c>
      <c r="C478" s="68" t="s">
        <v>5018</v>
      </c>
      <c r="D478" s="54">
        <v>0.34</v>
      </c>
    </row>
    <row r="479" spans="1:4" x14ac:dyDescent="0.35">
      <c r="A479" s="67" t="s">
        <v>5961</v>
      </c>
      <c r="B479" s="67" t="s">
        <v>5962</v>
      </c>
      <c r="C479" s="68" t="s">
        <v>5018</v>
      </c>
      <c r="D479" s="54">
        <v>0.34</v>
      </c>
    </row>
    <row r="480" spans="1:4" x14ac:dyDescent="0.35">
      <c r="A480" s="67" t="s">
        <v>5963</v>
      </c>
      <c r="B480" s="67" t="s">
        <v>5964</v>
      </c>
      <c r="C480" s="68" t="s">
        <v>5018</v>
      </c>
      <c r="D480" s="54">
        <v>0.34</v>
      </c>
    </row>
    <row r="481" spans="1:4" x14ac:dyDescent="0.35">
      <c r="A481" s="67" t="s">
        <v>5965</v>
      </c>
      <c r="B481" s="67" t="s">
        <v>5966</v>
      </c>
      <c r="C481" s="68" t="s">
        <v>5018</v>
      </c>
      <c r="D481" s="54">
        <v>0.34</v>
      </c>
    </row>
    <row r="482" spans="1:4" x14ac:dyDescent="0.35">
      <c r="A482" s="67" t="s">
        <v>5967</v>
      </c>
      <c r="B482" s="67" t="s">
        <v>5968</v>
      </c>
      <c r="C482" s="68" t="s">
        <v>5018</v>
      </c>
      <c r="D482" s="54">
        <v>0.34</v>
      </c>
    </row>
    <row r="483" spans="1:4" x14ac:dyDescent="0.35">
      <c r="A483" s="67" t="s">
        <v>5969</v>
      </c>
      <c r="B483" s="67" t="s">
        <v>5970</v>
      </c>
      <c r="C483" s="68" t="s">
        <v>5018</v>
      </c>
      <c r="D483" s="54">
        <v>0.34</v>
      </c>
    </row>
    <row r="484" spans="1:4" x14ac:dyDescent="0.35">
      <c r="A484" s="67" t="s">
        <v>5971</v>
      </c>
      <c r="B484" s="67" t="s">
        <v>5972</v>
      </c>
      <c r="C484" s="68" t="s">
        <v>5018</v>
      </c>
      <c r="D484" s="54">
        <v>0.34</v>
      </c>
    </row>
    <row r="485" spans="1:4" x14ac:dyDescent="0.35">
      <c r="A485" s="67" t="s">
        <v>5973</v>
      </c>
      <c r="B485" s="67" t="s">
        <v>5974</v>
      </c>
      <c r="C485" s="68" t="s">
        <v>5018</v>
      </c>
      <c r="D485" s="54">
        <v>0.34</v>
      </c>
    </row>
    <row r="486" spans="1:4" x14ac:dyDescent="0.35">
      <c r="A486" s="67" t="s">
        <v>5975</v>
      </c>
      <c r="B486" s="67" t="s">
        <v>5976</v>
      </c>
      <c r="C486" s="68" t="s">
        <v>5018</v>
      </c>
      <c r="D486" s="54">
        <v>0.34</v>
      </c>
    </row>
    <row r="487" spans="1:4" x14ac:dyDescent="0.35">
      <c r="A487" s="67" t="s">
        <v>5977</v>
      </c>
      <c r="B487" s="67" t="s">
        <v>5978</v>
      </c>
      <c r="C487" s="68" t="s">
        <v>5018</v>
      </c>
      <c r="D487" s="54">
        <v>0.34</v>
      </c>
    </row>
    <row r="488" spans="1:4" x14ac:dyDescent="0.35">
      <c r="A488" s="67" t="s">
        <v>5979</v>
      </c>
      <c r="B488" s="67" t="s">
        <v>5980</v>
      </c>
      <c r="C488" s="68" t="s">
        <v>5018</v>
      </c>
      <c r="D488" s="54">
        <v>0.34</v>
      </c>
    </row>
    <row r="489" spans="1:4" x14ac:dyDescent="0.35">
      <c r="A489" s="67" t="s">
        <v>5981</v>
      </c>
      <c r="B489" s="67" t="s">
        <v>5982</v>
      </c>
      <c r="C489" s="68" t="s">
        <v>5018</v>
      </c>
      <c r="D489" s="54">
        <v>0.34</v>
      </c>
    </row>
    <row r="490" spans="1:4" x14ac:dyDescent="0.35">
      <c r="A490" s="67" t="s">
        <v>5983</v>
      </c>
      <c r="B490" s="67" t="s">
        <v>5984</v>
      </c>
      <c r="C490" s="68" t="s">
        <v>5018</v>
      </c>
      <c r="D490" s="54">
        <v>0.34</v>
      </c>
    </row>
    <row r="491" spans="1:4" x14ac:dyDescent="0.35">
      <c r="A491" s="67" t="s">
        <v>5985</v>
      </c>
      <c r="B491" s="67" t="s">
        <v>5986</v>
      </c>
      <c r="C491" s="68" t="s">
        <v>5018</v>
      </c>
      <c r="D491" s="54">
        <v>0.34</v>
      </c>
    </row>
    <row r="492" spans="1:4" x14ac:dyDescent="0.35">
      <c r="A492" s="67" t="s">
        <v>5987</v>
      </c>
      <c r="B492" s="67" t="s">
        <v>5988</v>
      </c>
      <c r="C492" s="68" t="s">
        <v>5018</v>
      </c>
      <c r="D492" s="54">
        <v>0.34</v>
      </c>
    </row>
    <row r="493" spans="1:4" x14ac:dyDescent="0.35">
      <c r="A493" s="67" t="s">
        <v>5989</v>
      </c>
      <c r="B493" s="67" t="s">
        <v>5990</v>
      </c>
      <c r="C493" s="68" t="s">
        <v>5018</v>
      </c>
      <c r="D493" s="54">
        <v>0.34</v>
      </c>
    </row>
    <row r="494" spans="1:4" x14ac:dyDescent="0.35">
      <c r="A494" s="67" t="s">
        <v>5991</v>
      </c>
      <c r="B494" s="67" t="s">
        <v>5992</v>
      </c>
      <c r="C494" s="68" t="s">
        <v>5018</v>
      </c>
      <c r="D494" s="54">
        <v>0.34</v>
      </c>
    </row>
    <row r="495" spans="1:4" x14ac:dyDescent="0.35">
      <c r="A495" s="67" t="s">
        <v>5993</v>
      </c>
      <c r="B495" s="67" t="s">
        <v>5994</v>
      </c>
      <c r="C495" s="68" t="s">
        <v>5018</v>
      </c>
      <c r="D495" s="54">
        <v>0.34</v>
      </c>
    </row>
    <row r="496" spans="1:4" x14ac:dyDescent="0.35">
      <c r="A496" s="67" t="s">
        <v>5995</v>
      </c>
      <c r="B496" s="67" t="s">
        <v>5996</v>
      </c>
      <c r="C496" s="68" t="s">
        <v>5018</v>
      </c>
      <c r="D496" s="54">
        <v>0.34</v>
      </c>
    </row>
    <row r="497" spans="1:4" x14ac:dyDescent="0.35">
      <c r="A497" s="67" t="s">
        <v>5997</v>
      </c>
      <c r="B497" s="67" t="s">
        <v>5998</v>
      </c>
      <c r="C497" s="68" t="s">
        <v>5018</v>
      </c>
      <c r="D497" s="54">
        <v>0.34</v>
      </c>
    </row>
    <row r="498" spans="1:4" x14ac:dyDescent="0.35">
      <c r="A498" s="67" t="s">
        <v>5999</v>
      </c>
      <c r="B498" s="67" t="s">
        <v>6000</v>
      </c>
      <c r="C498" s="68" t="s">
        <v>5018</v>
      </c>
      <c r="D498" s="54">
        <v>0.34</v>
      </c>
    </row>
    <row r="499" spans="1:4" x14ac:dyDescent="0.35">
      <c r="A499" s="67" t="s">
        <v>6001</v>
      </c>
      <c r="B499" s="67" t="s">
        <v>6002</v>
      </c>
      <c r="C499" s="68" t="s">
        <v>5018</v>
      </c>
      <c r="D499" s="54">
        <v>0.34</v>
      </c>
    </row>
    <row r="500" spans="1:4" x14ac:dyDescent="0.35">
      <c r="A500" s="67" t="s">
        <v>6003</v>
      </c>
      <c r="B500" s="67" t="s">
        <v>6004</v>
      </c>
      <c r="C500" s="68" t="s">
        <v>5018</v>
      </c>
      <c r="D500" s="54">
        <v>0.34</v>
      </c>
    </row>
    <row r="501" spans="1:4" x14ac:dyDescent="0.35">
      <c r="A501" s="67" t="s">
        <v>6005</v>
      </c>
      <c r="B501" s="67" t="s">
        <v>6006</v>
      </c>
      <c r="C501" s="68" t="s">
        <v>5018</v>
      </c>
      <c r="D501" s="54">
        <v>0.34</v>
      </c>
    </row>
    <row r="502" spans="1:4" x14ac:dyDescent="0.35">
      <c r="A502" s="67" t="s">
        <v>6007</v>
      </c>
      <c r="B502" s="67" t="s">
        <v>6008</v>
      </c>
      <c r="C502" s="68" t="s">
        <v>5018</v>
      </c>
      <c r="D502" s="54">
        <v>0.34</v>
      </c>
    </row>
    <row r="503" spans="1:4" x14ac:dyDescent="0.35">
      <c r="A503" s="67" t="s">
        <v>6009</v>
      </c>
      <c r="B503" s="67" t="s">
        <v>6010</v>
      </c>
      <c r="C503" s="68" t="s">
        <v>5018</v>
      </c>
      <c r="D503" s="54">
        <v>0.34</v>
      </c>
    </row>
    <row r="504" spans="1:4" x14ac:dyDescent="0.35">
      <c r="A504" s="67" t="s">
        <v>6011</v>
      </c>
      <c r="B504" s="67" t="s">
        <v>6012</v>
      </c>
      <c r="C504" s="68" t="s">
        <v>5018</v>
      </c>
      <c r="D504" s="54">
        <v>0.34</v>
      </c>
    </row>
    <row r="505" spans="1:4" x14ac:dyDescent="0.35">
      <c r="A505" s="67" t="s">
        <v>6013</v>
      </c>
      <c r="B505" s="67" t="s">
        <v>6014</v>
      </c>
      <c r="C505" s="68" t="s">
        <v>5018</v>
      </c>
      <c r="D505" s="54">
        <v>0.34</v>
      </c>
    </row>
    <row r="506" spans="1:4" x14ac:dyDescent="0.35">
      <c r="A506" s="67" t="s">
        <v>6015</v>
      </c>
      <c r="B506" s="67" t="s">
        <v>6016</v>
      </c>
      <c r="C506" s="68" t="s">
        <v>5018</v>
      </c>
      <c r="D506" s="54">
        <v>0.34</v>
      </c>
    </row>
    <row r="507" spans="1:4" x14ac:dyDescent="0.35">
      <c r="A507" s="67" t="s">
        <v>6017</v>
      </c>
      <c r="B507" s="67" t="s">
        <v>6018</v>
      </c>
      <c r="C507" s="68" t="s">
        <v>5018</v>
      </c>
      <c r="D507" s="54">
        <v>0.34</v>
      </c>
    </row>
    <row r="508" spans="1:4" x14ac:dyDescent="0.35">
      <c r="A508" s="67" t="s">
        <v>6019</v>
      </c>
      <c r="B508" s="67" t="s">
        <v>6020</v>
      </c>
      <c r="C508" s="68" t="s">
        <v>5018</v>
      </c>
      <c r="D508" s="54">
        <v>0.34</v>
      </c>
    </row>
    <row r="509" spans="1:4" x14ac:dyDescent="0.35">
      <c r="A509" s="67" t="s">
        <v>6021</v>
      </c>
      <c r="B509" s="67" t="s">
        <v>6022</v>
      </c>
      <c r="C509" s="68" t="s">
        <v>5018</v>
      </c>
      <c r="D509" s="54">
        <v>0.34</v>
      </c>
    </row>
    <row r="510" spans="1:4" x14ac:dyDescent="0.35">
      <c r="A510" s="67" t="s">
        <v>6023</v>
      </c>
      <c r="B510" s="67" t="s">
        <v>6024</v>
      </c>
      <c r="C510" s="68" t="s">
        <v>5018</v>
      </c>
      <c r="D510" s="54">
        <v>0.34</v>
      </c>
    </row>
    <row r="511" spans="1:4" x14ac:dyDescent="0.35">
      <c r="A511" s="67" t="s">
        <v>6025</v>
      </c>
      <c r="B511" s="67" t="s">
        <v>6026</v>
      </c>
      <c r="C511" s="68" t="s">
        <v>5018</v>
      </c>
      <c r="D511" s="54">
        <v>0.34</v>
      </c>
    </row>
    <row r="512" spans="1:4" x14ac:dyDescent="0.35">
      <c r="A512" s="67" t="s">
        <v>6027</v>
      </c>
      <c r="B512" s="67" t="s">
        <v>6028</v>
      </c>
      <c r="C512" s="68" t="s">
        <v>5018</v>
      </c>
      <c r="D512" s="54">
        <v>0.34</v>
      </c>
    </row>
    <row r="513" spans="1:4" x14ac:dyDescent="0.35">
      <c r="A513" s="67" t="s">
        <v>6029</v>
      </c>
      <c r="B513" s="67" t="s">
        <v>6030</v>
      </c>
      <c r="C513" s="68" t="s">
        <v>5018</v>
      </c>
      <c r="D513" s="54">
        <v>0.34</v>
      </c>
    </row>
    <row r="514" spans="1:4" x14ac:dyDescent="0.35">
      <c r="A514" s="67" t="s">
        <v>6031</v>
      </c>
      <c r="B514" s="67" t="s">
        <v>6032</v>
      </c>
      <c r="C514" s="68" t="s">
        <v>5018</v>
      </c>
      <c r="D514" s="54">
        <v>0.34</v>
      </c>
    </row>
    <row r="515" spans="1:4" x14ac:dyDescent="0.35">
      <c r="A515" s="67" t="s">
        <v>6033</v>
      </c>
      <c r="B515" s="67" t="s">
        <v>6034</v>
      </c>
      <c r="C515" s="68" t="s">
        <v>5018</v>
      </c>
      <c r="D515" s="54">
        <v>0.34</v>
      </c>
    </row>
    <row r="516" spans="1:4" x14ac:dyDescent="0.35">
      <c r="A516" s="67" t="s">
        <v>6035</v>
      </c>
      <c r="B516" s="67" t="s">
        <v>6036</v>
      </c>
      <c r="C516" s="68" t="s">
        <v>5018</v>
      </c>
      <c r="D516" s="54">
        <v>0.34</v>
      </c>
    </row>
    <row r="517" spans="1:4" x14ac:dyDescent="0.35">
      <c r="A517" s="67" t="s">
        <v>6037</v>
      </c>
      <c r="B517" s="67" t="s">
        <v>6038</v>
      </c>
      <c r="C517" s="68" t="s">
        <v>5018</v>
      </c>
      <c r="D517" s="54">
        <v>0.34</v>
      </c>
    </row>
    <row r="518" spans="1:4" x14ac:dyDescent="0.35">
      <c r="A518" s="67" t="s">
        <v>6039</v>
      </c>
      <c r="B518" s="67" t="s">
        <v>6040</v>
      </c>
      <c r="C518" s="68" t="s">
        <v>5018</v>
      </c>
      <c r="D518" s="54">
        <v>0.34</v>
      </c>
    </row>
    <row r="519" spans="1:4" x14ac:dyDescent="0.35">
      <c r="A519" s="67" t="s">
        <v>6041</v>
      </c>
      <c r="B519" s="67" t="s">
        <v>6042</v>
      </c>
      <c r="C519" s="68" t="s">
        <v>5018</v>
      </c>
      <c r="D519" s="54">
        <v>0.34</v>
      </c>
    </row>
    <row r="520" spans="1:4" x14ac:dyDescent="0.35">
      <c r="A520" s="67" t="s">
        <v>6043</v>
      </c>
      <c r="B520" s="67" t="s">
        <v>6044</v>
      </c>
      <c r="C520" s="68" t="s">
        <v>5018</v>
      </c>
      <c r="D520" s="54">
        <v>0.34</v>
      </c>
    </row>
    <row r="521" spans="1:4" x14ac:dyDescent="0.35">
      <c r="A521" s="67" t="s">
        <v>6045</v>
      </c>
      <c r="B521" s="67" t="s">
        <v>6046</v>
      </c>
      <c r="C521" s="68" t="s">
        <v>5018</v>
      </c>
      <c r="D521" s="54">
        <v>0.34</v>
      </c>
    </row>
    <row r="522" spans="1:4" x14ac:dyDescent="0.35">
      <c r="A522" s="67" t="s">
        <v>6047</v>
      </c>
      <c r="B522" s="67" t="s">
        <v>6048</v>
      </c>
      <c r="C522" s="68" t="s">
        <v>5018</v>
      </c>
      <c r="D522" s="54">
        <v>0.34</v>
      </c>
    </row>
    <row r="523" spans="1:4" x14ac:dyDescent="0.35">
      <c r="A523" s="67" t="s">
        <v>6049</v>
      </c>
      <c r="B523" s="67" t="s">
        <v>6050</v>
      </c>
      <c r="C523" s="68" t="s">
        <v>5018</v>
      </c>
      <c r="D523" s="54">
        <v>0.34</v>
      </c>
    </row>
    <row r="524" spans="1:4" x14ac:dyDescent="0.35">
      <c r="A524" s="67" t="s">
        <v>6051</v>
      </c>
      <c r="B524" s="67" t="s">
        <v>6052</v>
      </c>
      <c r="C524" s="68" t="s">
        <v>5018</v>
      </c>
      <c r="D524" s="54">
        <v>0.34</v>
      </c>
    </row>
    <row r="525" spans="1:4" x14ac:dyDescent="0.35">
      <c r="A525" s="67" t="s">
        <v>6053</v>
      </c>
      <c r="B525" s="67" t="s">
        <v>6054</v>
      </c>
      <c r="C525" s="68" t="s">
        <v>5018</v>
      </c>
      <c r="D525" s="54">
        <v>0.34</v>
      </c>
    </row>
    <row r="526" spans="1:4" x14ac:dyDescent="0.35">
      <c r="A526" s="67" t="s">
        <v>6055</v>
      </c>
      <c r="B526" s="67" t="s">
        <v>6056</v>
      </c>
      <c r="C526" s="68" t="s">
        <v>5018</v>
      </c>
      <c r="D526" s="54">
        <v>0.34</v>
      </c>
    </row>
    <row r="527" spans="1:4" x14ac:dyDescent="0.35">
      <c r="A527" s="67" t="s">
        <v>6057</v>
      </c>
      <c r="B527" s="67" t="s">
        <v>6058</v>
      </c>
      <c r="C527" s="68" t="s">
        <v>5018</v>
      </c>
      <c r="D527" s="54">
        <v>0.34</v>
      </c>
    </row>
    <row r="528" spans="1:4" x14ac:dyDescent="0.35">
      <c r="A528" s="67" t="s">
        <v>6059</v>
      </c>
      <c r="B528" s="67" t="s">
        <v>6060</v>
      </c>
      <c r="C528" s="68" t="s">
        <v>5018</v>
      </c>
      <c r="D528" s="54">
        <v>0.34</v>
      </c>
    </row>
    <row r="529" spans="1:4" x14ac:dyDescent="0.35">
      <c r="A529" s="67" t="s">
        <v>6061</v>
      </c>
      <c r="B529" s="67" t="s">
        <v>6062</v>
      </c>
      <c r="C529" s="68" t="s">
        <v>5018</v>
      </c>
      <c r="D529" s="54">
        <v>0.34</v>
      </c>
    </row>
    <row r="530" spans="1:4" x14ac:dyDescent="0.35">
      <c r="A530" s="67" t="s">
        <v>6063</v>
      </c>
      <c r="B530" s="67" t="s">
        <v>6064</v>
      </c>
      <c r="C530" s="68" t="s">
        <v>5018</v>
      </c>
      <c r="D530" s="54">
        <v>0.34</v>
      </c>
    </row>
    <row r="531" spans="1:4" x14ac:dyDescent="0.35">
      <c r="A531" s="67" t="s">
        <v>6065</v>
      </c>
      <c r="B531" s="67" t="s">
        <v>6066</v>
      </c>
      <c r="C531" s="68" t="s">
        <v>5018</v>
      </c>
      <c r="D531" s="54">
        <v>0.34</v>
      </c>
    </row>
    <row r="532" spans="1:4" x14ac:dyDescent="0.35">
      <c r="A532" s="67" t="s">
        <v>6067</v>
      </c>
      <c r="B532" s="67" t="s">
        <v>6068</v>
      </c>
      <c r="C532" s="68" t="s">
        <v>5018</v>
      </c>
      <c r="D532" s="54">
        <v>0.34</v>
      </c>
    </row>
    <row r="533" spans="1:4" x14ac:dyDescent="0.35">
      <c r="A533" s="67" t="s">
        <v>6069</v>
      </c>
      <c r="B533" s="67" t="s">
        <v>6070</v>
      </c>
      <c r="C533" s="68" t="s">
        <v>5018</v>
      </c>
      <c r="D533" s="54">
        <v>0.34</v>
      </c>
    </row>
    <row r="534" spans="1:4" x14ac:dyDescent="0.35">
      <c r="A534" s="67" t="s">
        <v>6071</v>
      </c>
      <c r="B534" s="67" t="s">
        <v>6072</v>
      </c>
      <c r="C534" s="68" t="s">
        <v>5018</v>
      </c>
      <c r="D534" s="54">
        <v>0.34</v>
      </c>
    </row>
    <row r="535" spans="1:4" x14ac:dyDescent="0.35">
      <c r="A535" s="67" t="s">
        <v>6073</v>
      </c>
      <c r="B535" s="67" t="s">
        <v>6074</v>
      </c>
      <c r="C535" s="68" t="s">
        <v>5018</v>
      </c>
      <c r="D535" s="54">
        <v>0.34</v>
      </c>
    </row>
    <row r="536" spans="1:4" x14ac:dyDescent="0.35">
      <c r="A536" s="67" t="s">
        <v>6075</v>
      </c>
      <c r="B536" s="67" t="s">
        <v>6076</v>
      </c>
      <c r="C536" s="68" t="s">
        <v>5018</v>
      </c>
      <c r="D536" s="54">
        <v>0.34</v>
      </c>
    </row>
    <row r="537" spans="1:4" x14ac:dyDescent="0.35">
      <c r="A537" s="67" t="s">
        <v>6077</v>
      </c>
      <c r="B537" s="67" t="s">
        <v>6078</v>
      </c>
      <c r="C537" s="68" t="s">
        <v>5018</v>
      </c>
      <c r="D537" s="54">
        <v>0.34</v>
      </c>
    </row>
    <row r="538" spans="1:4" x14ac:dyDescent="0.35">
      <c r="A538" s="67" t="s">
        <v>6079</v>
      </c>
      <c r="B538" s="67" t="s">
        <v>6080</v>
      </c>
      <c r="C538" s="68" t="s">
        <v>5018</v>
      </c>
      <c r="D538" s="54">
        <v>0.34</v>
      </c>
    </row>
    <row r="539" spans="1:4" x14ac:dyDescent="0.35">
      <c r="A539" s="67" t="s">
        <v>6081</v>
      </c>
      <c r="B539" s="67" t="s">
        <v>6082</v>
      </c>
      <c r="C539" s="68" t="s">
        <v>5018</v>
      </c>
      <c r="D539" s="54">
        <v>0.34</v>
      </c>
    </row>
    <row r="540" spans="1:4" x14ac:dyDescent="0.35">
      <c r="A540" s="67" t="s">
        <v>6083</v>
      </c>
      <c r="B540" s="67" t="s">
        <v>6084</v>
      </c>
      <c r="C540" s="68" t="s">
        <v>5018</v>
      </c>
      <c r="D540" s="54">
        <v>0.34</v>
      </c>
    </row>
    <row r="541" spans="1:4" x14ac:dyDescent="0.35">
      <c r="A541" s="67" t="s">
        <v>6085</v>
      </c>
      <c r="B541" s="67" t="s">
        <v>6086</v>
      </c>
      <c r="C541" s="68" t="s">
        <v>5018</v>
      </c>
      <c r="D541" s="54">
        <v>0.34</v>
      </c>
    </row>
    <row r="542" spans="1:4" x14ac:dyDescent="0.35">
      <c r="A542" s="67" t="s">
        <v>6087</v>
      </c>
      <c r="B542" s="67" t="s">
        <v>6088</v>
      </c>
      <c r="C542" s="68" t="s">
        <v>5018</v>
      </c>
      <c r="D542" s="54">
        <v>0.34</v>
      </c>
    </row>
    <row r="543" spans="1:4" x14ac:dyDescent="0.35">
      <c r="A543" s="67" t="s">
        <v>6089</v>
      </c>
      <c r="B543" s="67" t="s">
        <v>6090</v>
      </c>
      <c r="C543" s="68" t="s">
        <v>5018</v>
      </c>
      <c r="D543" s="54">
        <v>0.34</v>
      </c>
    </row>
    <row r="544" spans="1:4" x14ac:dyDescent="0.35">
      <c r="A544" s="67" t="s">
        <v>6091</v>
      </c>
      <c r="B544" s="67" t="s">
        <v>6092</v>
      </c>
      <c r="C544" s="68" t="s">
        <v>5018</v>
      </c>
      <c r="D544" s="54">
        <v>0.34</v>
      </c>
    </row>
    <row r="545" spans="1:4" x14ac:dyDescent="0.35">
      <c r="A545" s="67" t="s">
        <v>6093</v>
      </c>
      <c r="B545" s="67" t="s">
        <v>6094</v>
      </c>
      <c r="C545" s="68" t="s">
        <v>5018</v>
      </c>
      <c r="D545" s="54">
        <v>0.34</v>
      </c>
    </row>
    <row r="546" spans="1:4" x14ac:dyDescent="0.35">
      <c r="A546" s="67" t="s">
        <v>6095</v>
      </c>
      <c r="B546" s="67" t="s">
        <v>6096</v>
      </c>
      <c r="C546" s="68" t="s">
        <v>5018</v>
      </c>
      <c r="D546" s="54">
        <v>0.34</v>
      </c>
    </row>
    <row r="547" spans="1:4" x14ac:dyDescent="0.35">
      <c r="A547" s="67" t="s">
        <v>6097</v>
      </c>
      <c r="B547" s="67" t="s">
        <v>6098</v>
      </c>
      <c r="C547" s="68" t="s">
        <v>5018</v>
      </c>
      <c r="D547" s="54">
        <v>0.34</v>
      </c>
    </row>
    <row r="548" spans="1:4" x14ac:dyDescent="0.35">
      <c r="A548" s="67" t="s">
        <v>6099</v>
      </c>
      <c r="B548" s="67" t="s">
        <v>6100</v>
      </c>
      <c r="C548" s="68" t="s">
        <v>5018</v>
      </c>
      <c r="D548" s="54">
        <v>0.34</v>
      </c>
    </row>
    <row r="549" spans="1:4" x14ac:dyDescent="0.35">
      <c r="A549" s="67" t="s">
        <v>6101</v>
      </c>
      <c r="B549" s="67" t="s">
        <v>6102</v>
      </c>
      <c r="C549" s="68" t="s">
        <v>5018</v>
      </c>
      <c r="D549" s="54">
        <v>0.34</v>
      </c>
    </row>
    <row r="550" spans="1:4" x14ac:dyDescent="0.35">
      <c r="A550" s="67" t="s">
        <v>6103</v>
      </c>
      <c r="B550" s="67" t="s">
        <v>6104</v>
      </c>
      <c r="C550" s="68" t="s">
        <v>5018</v>
      </c>
      <c r="D550" s="54">
        <v>0.34</v>
      </c>
    </row>
    <row r="551" spans="1:4" x14ac:dyDescent="0.35">
      <c r="A551" s="67" t="s">
        <v>6105</v>
      </c>
      <c r="B551" s="67" t="s">
        <v>6106</v>
      </c>
      <c r="C551" s="68" t="s">
        <v>5018</v>
      </c>
      <c r="D551" s="54">
        <v>0.34</v>
      </c>
    </row>
    <row r="552" spans="1:4" x14ac:dyDescent="0.35">
      <c r="A552" s="67" t="s">
        <v>6107</v>
      </c>
      <c r="B552" s="67" t="s">
        <v>6108</v>
      </c>
      <c r="C552" s="68" t="s">
        <v>5018</v>
      </c>
      <c r="D552" s="54">
        <v>0.34</v>
      </c>
    </row>
    <row r="553" spans="1:4" x14ac:dyDescent="0.35">
      <c r="A553" s="67" t="s">
        <v>6109</v>
      </c>
      <c r="B553" s="67" t="s">
        <v>6110</v>
      </c>
      <c r="C553" s="68" t="s">
        <v>5018</v>
      </c>
      <c r="D553" s="54">
        <v>0.34</v>
      </c>
    </row>
    <row r="554" spans="1:4" x14ac:dyDescent="0.35">
      <c r="A554" s="67" t="s">
        <v>6111</v>
      </c>
      <c r="B554" s="67" t="s">
        <v>6112</v>
      </c>
      <c r="C554" s="68" t="s">
        <v>5018</v>
      </c>
      <c r="D554" s="54">
        <v>0.34</v>
      </c>
    </row>
    <row r="555" spans="1:4" x14ac:dyDescent="0.35">
      <c r="A555" s="67" t="s">
        <v>6113</v>
      </c>
      <c r="B555" s="67" t="s">
        <v>6114</v>
      </c>
      <c r="C555" s="68" t="s">
        <v>5018</v>
      </c>
      <c r="D555" s="54">
        <v>0.34</v>
      </c>
    </row>
    <row r="556" spans="1:4" x14ac:dyDescent="0.35">
      <c r="A556" s="67" t="s">
        <v>6115</v>
      </c>
      <c r="B556" s="67" t="s">
        <v>6116</v>
      </c>
      <c r="C556" s="68" t="s">
        <v>5018</v>
      </c>
      <c r="D556" s="54">
        <v>0.34</v>
      </c>
    </row>
    <row r="557" spans="1:4" x14ac:dyDescent="0.35">
      <c r="A557" s="67" t="s">
        <v>6117</v>
      </c>
      <c r="B557" s="67" t="s">
        <v>6118</v>
      </c>
      <c r="C557" s="68" t="s">
        <v>5018</v>
      </c>
      <c r="D557" s="54">
        <v>0.34</v>
      </c>
    </row>
    <row r="558" spans="1:4" x14ac:dyDescent="0.35">
      <c r="A558" s="67" t="s">
        <v>6119</v>
      </c>
      <c r="B558" s="67" t="s">
        <v>6120</v>
      </c>
      <c r="C558" s="68" t="s">
        <v>5018</v>
      </c>
      <c r="D558" s="54">
        <v>0.34</v>
      </c>
    </row>
    <row r="559" spans="1:4" x14ac:dyDescent="0.35">
      <c r="A559" s="67" t="s">
        <v>6121</v>
      </c>
      <c r="B559" s="67" t="s">
        <v>6122</v>
      </c>
      <c r="C559" s="68" t="s">
        <v>5018</v>
      </c>
      <c r="D559" s="54">
        <v>0.34</v>
      </c>
    </row>
    <row r="560" spans="1:4" x14ac:dyDescent="0.35">
      <c r="A560" s="67" t="s">
        <v>6123</v>
      </c>
      <c r="B560" s="67" t="s">
        <v>6124</v>
      </c>
      <c r="C560" s="68" t="s">
        <v>5018</v>
      </c>
      <c r="D560" s="54">
        <v>0.34</v>
      </c>
    </row>
    <row r="561" spans="1:4" x14ac:dyDescent="0.35">
      <c r="A561" s="67" t="s">
        <v>6125</v>
      </c>
      <c r="B561" s="67" t="s">
        <v>6126</v>
      </c>
      <c r="C561" s="68" t="s">
        <v>5018</v>
      </c>
      <c r="D561" s="54">
        <v>0.34</v>
      </c>
    </row>
    <row r="562" spans="1:4" x14ac:dyDescent="0.35">
      <c r="A562" s="67" t="s">
        <v>6127</v>
      </c>
      <c r="B562" s="67" t="s">
        <v>6128</v>
      </c>
      <c r="C562" s="68" t="s">
        <v>5018</v>
      </c>
      <c r="D562" s="54">
        <v>0.34</v>
      </c>
    </row>
    <row r="563" spans="1:4" x14ac:dyDescent="0.35">
      <c r="A563" s="67" t="s">
        <v>6129</v>
      </c>
      <c r="B563" s="67" t="s">
        <v>6130</v>
      </c>
      <c r="C563" s="68" t="s">
        <v>5018</v>
      </c>
      <c r="D563" s="54">
        <v>0.34</v>
      </c>
    </row>
    <row r="564" spans="1:4" x14ac:dyDescent="0.35">
      <c r="A564" s="67" t="s">
        <v>6131</v>
      </c>
      <c r="B564" s="67" t="s">
        <v>6132</v>
      </c>
      <c r="C564" s="68" t="s">
        <v>5018</v>
      </c>
      <c r="D564" s="54">
        <v>0.34</v>
      </c>
    </row>
    <row r="565" spans="1:4" x14ac:dyDescent="0.35">
      <c r="A565" s="67" t="s">
        <v>6133</v>
      </c>
      <c r="B565" s="67" t="s">
        <v>6134</v>
      </c>
      <c r="C565" s="68" t="s">
        <v>5018</v>
      </c>
      <c r="D565" s="54">
        <v>0.34</v>
      </c>
    </row>
    <row r="566" spans="1:4" x14ac:dyDescent="0.35">
      <c r="A566" s="67" t="s">
        <v>6135</v>
      </c>
      <c r="B566" s="67" t="s">
        <v>6136</v>
      </c>
      <c r="C566" s="68" t="s">
        <v>5018</v>
      </c>
      <c r="D566" s="54">
        <v>0.34</v>
      </c>
    </row>
    <row r="567" spans="1:4" x14ac:dyDescent="0.35">
      <c r="A567" s="67" t="s">
        <v>6137</v>
      </c>
      <c r="B567" s="67" t="s">
        <v>6138</v>
      </c>
      <c r="C567" s="68" t="s">
        <v>5018</v>
      </c>
      <c r="D567" s="54">
        <v>0.34</v>
      </c>
    </row>
    <row r="568" spans="1:4" x14ac:dyDescent="0.35">
      <c r="A568" s="67" t="s">
        <v>6139</v>
      </c>
      <c r="B568" s="67" t="s">
        <v>6140</v>
      </c>
      <c r="C568" s="68" t="s">
        <v>5018</v>
      </c>
      <c r="D568" s="54">
        <v>0.34</v>
      </c>
    </row>
    <row r="569" spans="1:4" x14ac:dyDescent="0.35">
      <c r="A569" s="67" t="s">
        <v>6141</v>
      </c>
      <c r="B569" s="67" t="s">
        <v>6142</v>
      </c>
      <c r="C569" s="68" t="s">
        <v>5018</v>
      </c>
      <c r="D569" s="54">
        <v>0.34</v>
      </c>
    </row>
    <row r="570" spans="1:4" x14ac:dyDescent="0.35">
      <c r="A570" s="67" t="s">
        <v>6143</v>
      </c>
      <c r="B570" s="67" t="s">
        <v>6144</v>
      </c>
      <c r="C570" s="68" t="s">
        <v>5018</v>
      </c>
      <c r="D570" s="54">
        <v>0.34</v>
      </c>
    </row>
    <row r="571" spans="1:4" x14ac:dyDescent="0.35">
      <c r="A571" s="67" t="s">
        <v>6145</v>
      </c>
      <c r="B571" s="67" t="s">
        <v>6146</v>
      </c>
      <c r="C571" s="68" t="s">
        <v>5018</v>
      </c>
      <c r="D571" s="54">
        <v>0.34</v>
      </c>
    </row>
    <row r="572" spans="1:4" x14ac:dyDescent="0.35">
      <c r="A572" s="67" t="s">
        <v>6147</v>
      </c>
      <c r="B572" s="67" t="s">
        <v>6148</v>
      </c>
      <c r="C572" s="68" t="s">
        <v>5018</v>
      </c>
      <c r="D572" s="54">
        <v>0.34</v>
      </c>
    </row>
    <row r="573" spans="1:4" x14ac:dyDescent="0.35">
      <c r="A573" s="67" t="s">
        <v>6149</v>
      </c>
      <c r="B573" s="67" t="s">
        <v>6150</v>
      </c>
      <c r="C573" s="68" t="s">
        <v>5018</v>
      </c>
      <c r="D573" s="54">
        <v>0.34</v>
      </c>
    </row>
    <row r="574" spans="1:4" x14ac:dyDescent="0.35">
      <c r="A574" s="67" t="s">
        <v>6151</v>
      </c>
      <c r="B574" s="67" t="s">
        <v>6152</v>
      </c>
      <c r="C574" s="68" t="s">
        <v>5018</v>
      </c>
      <c r="D574" s="54">
        <v>0.34</v>
      </c>
    </row>
    <row r="575" spans="1:4" x14ac:dyDescent="0.35">
      <c r="A575" s="67" t="s">
        <v>6153</v>
      </c>
      <c r="B575" s="67" t="s">
        <v>6154</v>
      </c>
      <c r="C575" s="68" t="s">
        <v>5018</v>
      </c>
      <c r="D575" s="54">
        <v>0.34</v>
      </c>
    </row>
    <row r="576" spans="1:4" x14ac:dyDescent="0.35">
      <c r="A576" s="67" t="s">
        <v>6155</v>
      </c>
      <c r="B576" s="67" t="s">
        <v>6156</v>
      </c>
      <c r="C576" s="68" t="s">
        <v>5018</v>
      </c>
      <c r="D576" s="54">
        <v>0.34</v>
      </c>
    </row>
    <row r="577" spans="1:4" x14ac:dyDescent="0.35">
      <c r="A577" s="67" t="s">
        <v>6157</v>
      </c>
      <c r="B577" s="67" t="s">
        <v>6158</v>
      </c>
      <c r="C577" s="68" t="s">
        <v>5018</v>
      </c>
      <c r="D577" s="54">
        <v>0.34</v>
      </c>
    </row>
    <row r="578" spans="1:4" x14ac:dyDescent="0.35">
      <c r="A578" s="67" t="s">
        <v>6159</v>
      </c>
      <c r="B578" s="67" t="s">
        <v>6160</v>
      </c>
      <c r="C578" s="68" t="s">
        <v>5018</v>
      </c>
      <c r="D578" s="54">
        <v>0.34</v>
      </c>
    </row>
    <row r="579" spans="1:4" x14ac:dyDescent="0.35">
      <c r="A579" s="67" t="s">
        <v>6161</v>
      </c>
      <c r="B579" s="67" t="s">
        <v>6162</v>
      </c>
      <c r="C579" s="68" t="s">
        <v>5018</v>
      </c>
      <c r="D579" s="54">
        <v>0.34</v>
      </c>
    </row>
    <row r="580" spans="1:4" x14ac:dyDescent="0.35">
      <c r="A580" s="67" t="s">
        <v>6163</v>
      </c>
      <c r="B580" s="67" t="s">
        <v>6164</v>
      </c>
      <c r="C580" s="68" t="s">
        <v>5018</v>
      </c>
      <c r="D580" s="54">
        <v>0.34</v>
      </c>
    </row>
    <row r="581" spans="1:4" x14ac:dyDescent="0.35">
      <c r="A581" s="67" t="s">
        <v>6165</v>
      </c>
      <c r="B581" s="67" t="s">
        <v>6166</v>
      </c>
      <c r="C581" s="68" t="s">
        <v>5018</v>
      </c>
      <c r="D581" s="54">
        <v>0.34</v>
      </c>
    </row>
    <row r="582" spans="1:4" x14ac:dyDescent="0.35">
      <c r="A582" s="67" t="s">
        <v>6167</v>
      </c>
      <c r="B582" s="67" t="s">
        <v>6168</v>
      </c>
      <c r="C582" s="68" t="s">
        <v>5018</v>
      </c>
      <c r="D582" s="54">
        <v>0.34</v>
      </c>
    </row>
    <row r="583" spans="1:4" x14ac:dyDescent="0.35">
      <c r="A583" s="67" t="s">
        <v>6169</v>
      </c>
      <c r="B583" s="67" t="s">
        <v>6170</v>
      </c>
      <c r="C583" s="68" t="s">
        <v>5018</v>
      </c>
      <c r="D583" s="54">
        <v>0.34</v>
      </c>
    </row>
    <row r="584" spans="1:4" x14ac:dyDescent="0.35">
      <c r="A584" s="67" t="s">
        <v>6171</v>
      </c>
      <c r="B584" s="67" t="s">
        <v>6172</v>
      </c>
      <c r="C584" s="68" t="s">
        <v>5018</v>
      </c>
      <c r="D584" s="54">
        <v>0.34</v>
      </c>
    </row>
    <row r="585" spans="1:4" x14ac:dyDescent="0.35">
      <c r="A585" s="67" t="s">
        <v>6173</v>
      </c>
      <c r="B585" s="67" t="s">
        <v>6174</v>
      </c>
      <c r="C585" s="68" t="s">
        <v>5018</v>
      </c>
      <c r="D585" s="54">
        <v>0.34</v>
      </c>
    </row>
    <row r="586" spans="1:4" x14ac:dyDescent="0.35">
      <c r="A586" s="67" t="s">
        <v>6175</v>
      </c>
      <c r="B586" s="67" t="s">
        <v>6176</v>
      </c>
      <c r="C586" s="68" t="s">
        <v>5018</v>
      </c>
      <c r="D586" s="54">
        <v>0.34</v>
      </c>
    </row>
    <row r="587" spans="1:4" x14ac:dyDescent="0.35">
      <c r="A587" s="67" t="s">
        <v>6177</v>
      </c>
      <c r="B587" s="67" t="s">
        <v>6178</v>
      </c>
      <c r="C587" s="68" t="s">
        <v>5018</v>
      </c>
      <c r="D587" s="54">
        <v>0.34</v>
      </c>
    </row>
    <row r="588" spans="1:4" x14ac:dyDescent="0.35">
      <c r="A588" s="67" t="s">
        <v>6179</v>
      </c>
      <c r="B588" s="67" t="s">
        <v>6180</v>
      </c>
      <c r="C588" s="68" t="s">
        <v>5018</v>
      </c>
      <c r="D588" s="54">
        <v>0.34</v>
      </c>
    </row>
    <row r="589" spans="1:4" x14ac:dyDescent="0.35">
      <c r="A589" s="67" t="s">
        <v>6181</v>
      </c>
      <c r="B589" s="67" t="s">
        <v>6182</v>
      </c>
      <c r="C589" s="68" t="s">
        <v>5018</v>
      </c>
      <c r="D589" s="54">
        <v>0.34</v>
      </c>
    </row>
    <row r="590" spans="1:4" x14ac:dyDescent="0.35">
      <c r="A590" s="67" t="s">
        <v>6183</v>
      </c>
      <c r="B590" s="67" t="s">
        <v>6184</v>
      </c>
      <c r="C590" s="68" t="s">
        <v>5018</v>
      </c>
      <c r="D590" s="54">
        <v>0.34</v>
      </c>
    </row>
    <row r="591" spans="1:4" x14ac:dyDescent="0.35">
      <c r="A591" s="67" t="s">
        <v>6185</v>
      </c>
      <c r="B591" s="67" t="s">
        <v>6186</v>
      </c>
      <c r="C591" s="68" t="s">
        <v>5018</v>
      </c>
      <c r="D591" s="54">
        <v>0.34</v>
      </c>
    </row>
    <row r="592" spans="1:4" x14ac:dyDescent="0.35">
      <c r="A592" s="67" t="s">
        <v>6187</v>
      </c>
      <c r="B592" s="67" t="s">
        <v>6188</v>
      </c>
      <c r="C592" s="68" t="s">
        <v>5018</v>
      </c>
      <c r="D592" s="54">
        <v>0.34</v>
      </c>
    </row>
    <row r="593" spans="1:4" x14ac:dyDescent="0.35">
      <c r="A593" s="67" t="s">
        <v>6189</v>
      </c>
      <c r="B593" s="67" t="s">
        <v>6190</v>
      </c>
      <c r="C593" s="68" t="s">
        <v>5018</v>
      </c>
      <c r="D593" s="54">
        <v>0.34</v>
      </c>
    </row>
    <row r="594" spans="1:4" x14ac:dyDescent="0.35">
      <c r="A594" s="67" t="s">
        <v>6191</v>
      </c>
      <c r="B594" s="67" t="s">
        <v>6192</v>
      </c>
      <c r="C594" s="68" t="s">
        <v>5018</v>
      </c>
      <c r="D594" s="54">
        <v>0.34</v>
      </c>
    </row>
    <row r="595" spans="1:4" x14ac:dyDescent="0.35">
      <c r="A595" s="67" t="s">
        <v>6193</v>
      </c>
      <c r="B595" s="67" t="s">
        <v>6194</v>
      </c>
      <c r="C595" s="68" t="s">
        <v>5018</v>
      </c>
      <c r="D595" s="54">
        <v>0.34</v>
      </c>
    </row>
    <row r="596" spans="1:4" x14ac:dyDescent="0.35">
      <c r="A596" s="67" t="s">
        <v>6195</v>
      </c>
      <c r="B596" s="67" t="s">
        <v>6196</v>
      </c>
      <c r="C596" s="68" t="s">
        <v>5018</v>
      </c>
      <c r="D596" s="54">
        <v>0.34</v>
      </c>
    </row>
    <row r="597" spans="1:4" x14ac:dyDescent="0.35">
      <c r="A597" s="67" t="s">
        <v>6197</v>
      </c>
      <c r="B597" s="67" t="s">
        <v>6198</v>
      </c>
      <c r="C597" s="68" t="s">
        <v>5018</v>
      </c>
      <c r="D597" s="54">
        <v>0.34</v>
      </c>
    </row>
    <row r="598" spans="1:4" x14ac:dyDescent="0.35">
      <c r="A598" s="67" t="s">
        <v>6199</v>
      </c>
      <c r="B598" s="67" t="s">
        <v>6200</v>
      </c>
      <c r="C598" s="68" t="s">
        <v>5018</v>
      </c>
      <c r="D598" s="54">
        <v>0.34</v>
      </c>
    </row>
    <row r="599" spans="1:4" x14ac:dyDescent="0.35">
      <c r="A599" s="67" t="s">
        <v>6201</v>
      </c>
      <c r="B599" s="67" t="s">
        <v>6202</v>
      </c>
      <c r="C599" s="68" t="s">
        <v>5018</v>
      </c>
      <c r="D599" s="54">
        <v>0.34</v>
      </c>
    </row>
    <row r="600" spans="1:4" x14ac:dyDescent="0.35">
      <c r="A600" s="67" t="s">
        <v>6203</v>
      </c>
      <c r="B600" s="67" t="s">
        <v>6204</v>
      </c>
      <c r="C600" s="68" t="s">
        <v>5018</v>
      </c>
      <c r="D600" s="54">
        <v>0.34</v>
      </c>
    </row>
    <row r="601" spans="1:4" x14ac:dyDescent="0.35">
      <c r="A601" s="67" t="s">
        <v>6205</v>
      </c>
      <c r="B601" s="67" t="s">
        <v>6206</v>
      </c>
      <c r="C601" s="68" t="s">
        <v>5018</v>
      </c>
      <c r="D601" s="54">
        <v>0.34</v>
      </c>
    </row>
    <row r="602" spans="1:4" x14ac:dyDescent="0.35">
      <c r="A602" s="67">
        <v>11181503</v>
      </c>
      <c r="B602" s="67" t="s">
        <v>6207</v>
      </c>
      <c r="C602" s="68" t="s">
        <v>5018</v>
      </c>
      <c r="D602" s="54">
        <v>0.34</v>
      </c>
    </row>
    <row r="603" spans="1:4" x14ac:dyDescent="0.35">
      <c r="A603" s="67" t="s">
        <v>6208</v>
      </c>
      <c r="B603" s="67" t="s">
        <v>6209</v>
      </c>
      <c r="C603" s="68" t="s">
        <v>5018</v>
      </c>
      <c r="D603" s="54">
        <v>0.34</v>
      </c>
    </row>
    <row r="604" spans="1:4" x14ac:dyDescent="0.35">
      <c r="A604" s="67" t="s">
        <v>6210</v>
      </c>
      <c r="B604" s="67" t="s">
        <v>6211</v>
      </c>
      <c r="C604" s="68" t="s">
        <v>5018</v>
      </c>
      <c r="D604" s="54">
        <v>0.34</v>
      </c>
    </row>
    <row r="605" spans="1:4" x14ac:dyDescent="0.35">
      <c r="A605" s="67" t="s">
        <v>6212</v>
      </c>
      <c r="B605" s="67" t="s">
        <v>6213</v>
      </c>
      <c r="C605" s="68" t="s">
        <v>5018</v>
      </c>
      <c r="D605" s="54">
        <v>0.34</v>
      </c>
    </row>
    <row r="606" spans="1:4" x14ac:dyDescent="0.35">
      <c r="A606" s="67" t="s">
        <v>6214</v>
      </c>
      <c r="B606" s="67" t="s">
        <v>6215</v>
      </c>
      <c r="C606" s="68" t="s">
        <v>5018</v>
      </c>
      <c r="D606" s="54">
        <v>0.34</v>
      </c>
    </row>
    <row r="607" spans="1:4" x14ac:dyDescent="0.35">
      <c r="A607" s="67" t="s">
        <v>6216</v>
      </c>
      <c r="B607" s="67" t="s">
        <v>6217</v>
      </c>
      <c r="C607" s="68" t="s">
        <v>5018</v>
      </c>
      <c r="D607" s="54">
        <v>0.34</v>
      </c>
    </row>
    <row r="608" spans="1:4" x14ac:dyDescent="0.35">
      <c r="A608" s="67" t="s">
        <v>6218</v>
      </c>
      <c r="B608" s="67" t="s">
        <v>6219</v>
      </c>
      <c r="C608" s="68" t="s">
        <v>5018</v>
      </c>
      <c r="D608" s="54">
        <v>0.34</v>
      </c>
    </row>
    <row r="609" spans="1:4" x14ac:dyDescent="0.35">
      <c r="A609" s="67" t="s">
        <v>6220</v>
      </c>
      <c r="B609" s="67" t="s">
        <v>6221</v>
      </c>
      <c r="C609" s="68" t="s">
        <v>5018</v>
      </c>
      <c r="D609" s="54">
        <v>0.34</v>
      </c>
    </row>
    <row r="610" spans="1:4" x14ac:dyDescent="0.35">
      <c r="A610" s="67" t="s">
        <v>6222</v>
      </c>
      <c r="B610" s="67" t="s">
        <v>6223</v>
      </c>
      <c r="C610" s="68" t="s">
        <v>5018</v>
      </c>
      <c r="D610" s="54">
        <v>0.34</v>
      </c>
    </row>
    <row r="611" spans="1:4" x14ac:dyDescent="0.35">
      <c r="A611" s="67" t="s">
        <v>6224</v>
      </c>
      <c r="B611" s="67" t="s">
        <v>6225</v>
      </c>
      <c r="C611" s="68" t="s">
        <v>5018</v>
      </c>
      <c r="D611" s="54">
        <v>0.34</v>
      </c>
    </row>
    <row r="612" spans="1:4" x14ac:dyDescent="0.35">
      <c r="A612" s="67" t="s">
        <v>6226</v>
      </c>
      <c r="B612" s="67" t="s">
        <v>6227</v>
      </c>
      <c r="C612" s="68" t="s">
        <v>5018</v>
      </c>
      <c r="D612" s="54">
        <v>0.34</v>
      </c>
    </row>
    <row r="613" spans="1:4" x14ac:dyDescent="0.35">
      <c r="A613" s="67" t="s">
        <v>6228</v>
      </c>
      <c r="B613" s="67" t="s">
        <v>6229</v>
      </c>
      <c r="C613" s="68" t="s">
        <v>5018</v>
      </c>
      <c r="D613" s="54">
        <v>0.34</v>
      </c>
    </row>
    <row r="614" spans="1:4" x14ac:dyDescent="0.35">
      <c r="A614" s="67" t="s">
        <v>6230</v>
      </c>
      <c r="B614" s="67" t="s">
        <v>6231</v>
      </c>
      <c r="C614" s="68" t="s">
        <v>5018</v>
      </c>
      <c r="D614" s="54">
        <v>0.34</v>
      </c>
    </row>
    <row r="615" spans="1:4" x14ac:dyDescent="0.35">
      <c r="A615" s="67" t="s">
        <v>6232</v>
      </c>
      <c r="B615" s="67" t="s">
        <v>6233</v>
      </c>
      <c r="C615" s="68" t="s">
        <v>5018</v>
      </c>
      <c r="D615" s="54">
        <v>0.34</v>
      </c>
    </row>
    <row r="616" spans="1:4" x14ac:dyDescent="0.35">
      <c r="A616" s="67" t="s">
        <v>6234</v>
      </c>
      <c r="B616" s="67" t="s">
        <v>6235</v>
      </c>
      <c r="C616" s="68" t="s">
        <v>5018</v>
      </c>
      <c r="D616" s="54">
        <v>0.34</v>
      </c>
    </row>
    <row r="617" spans="1:4" x14ac:dyDescent="0.35">
      <c r="A617" s="67" t="s">
        <v>6236</v>
      </c>
      <c r="B617" s="67" t="s">
        <v>6237</v>
      </c>
      <c r="C617" s="68" t="s">
        <v>5018</v>
      </c>
      <c r="D617" s="54">
        <v>0.34</v>
      </c>
    </row>
    <row r="618" spans="1:4" x14ac:dyDescent="0.35">
      <c r="A618" s="67" t="s">
        <v>6238</v>
      </c>
      <c r="B618" s="67" t="s">
        <v>6239</v>
      </c>
      <c r="C618" s="68" t="s">
        <v>5018</v>
      </c>
      <c r="D618" s="54">
        <v>0.34</v>
      </c>
    </row>
    <row r="619" spans="1:4" x14ac:dyDescent="0.35">
      <c r="A619" s="67" t="s">
        <v>6240</v>
      </c>
      <c r="B619" s="67" t="s">
        <v>6241</v>
      </c>
      <c r="C619" s="68" t="s">
        <v>5018</v>
      </c>
      <c r="D619" s="54">
        <v>0.34</v>
      </c>
    </row>
    <row r="620" spans="1:4" x14ac:dyDescent="0.35">
      <c r="A620" s="67" t="s">
        <v>6242</v>
      </c>
      <c r="B620" s="67" t="s">
        <v>6243</v>
      </c>
      <c r="C620" s="68" t="s">
        <v>5018</v>
      </c>
      <c r="D620" s="54">
        <v>0.34</v>
      </c>
    </row>
    <row r="621" spans="1:4" x14ac:dyDescent="0.35">
      <c r="A621" s="67" t="s">
        <v>23</v>
      </c>
      <c r="B621" s="67" t="s">
        <v>6244</v>
      </c>
      <c r="C621" s="68" t="s">
        <v>6245</v>
      </c>
      <c r="D621" s="54">
        <v>0.37103472438492713</v>
      </c>
    </row>
    <row r="622" spans="1:4" x14ac:dyDescent="0.35">
      <c r="A622" s="67">
        <v>12130000</v>
      </c>
      <c r="B622" s="67" t="s">
        <v>6246</v>
      </c>
      <c r="C622" s="68" t="s">
        <v>5018</v>
      </c>
      <c r="D622" s="54">
        <v>0.34</v>
      </c>
    </row>
    <row r="623" spans="1:4" x14ac:dyDescent="0.35">
      <c r="A623" s="67" t="s">
        <v>6247</v>
      </c>
      <c r="B623" s="67" t="s">
        <v>6248</v>
      </c>
      <c r="C623" s="68" t="s">
        <v>5018</v>
      </c>
      <c r="D623" s="54">
        <v>0.34</v>
      </c>
    </row>
    <row r="624" spans="1:4" x14ac:dyDescent="0.35">
      <c r="A624" s="67" t="s">
        <v>6249</v>
      </c>
      <c r="B624" s="67" t="s">
        <v>6250</v>
      </c>
      <c r="C624" s="68" t="s">
        <v>5018</v>
      </c>
      <c r="D624" s="54">
        <v>0.34</v>
      </c>
    </row>
    <row r="625" spans="1:4" x14ac:dyDescent="0.35">
      <c r="A625" s="67" t="s">
        <v>6251</v>
      </c>
      <c r="B625" s="67" t="s">
        <v>6252</v>
      </c>
      <c r="C625" s="68" t="s">
        <v>5018</v>
      </c>
      <c r="D625" s="54">
        <v>0.34</v>
      </c>
    </row>
    <row r="626" spans="1:4" x14ac:dyDescent="0.35">
      <c r="A626" s="67" t="s">
        <v>6253</v>
      </c>
      <c r="B626" s="67" t="s">
        <v>6254</v>
      </c>
      <c r="C626" s="68" t="s">
        <v>5018</v>
      </c>
      <c r="D626" s="54">
        <v>0.34</v>
      </c>
    </row>
    <row r="627" spans="1:4" x14ac:dyDescent="0.35">
      <c r="A627" s="67" t="s">
        <v>6255</v>
      </c>
      <c r="B627" s="67" t="s">
        <v>6256</v>
      </c>
      <c r="C627" s="68" t="s">
        <v>5018</v>
      </c>
      <c r="D627" s="54">
        <v>0.34</v>
      </c>
    </row>
    <row r="628" spans="1:4" x14ac:dyDescent="0.35">
      <c r="A628" s="67" t="s">
        <v>6257</v>
      </c>
      <c r="B628" s="67" t="s">
        <v>6258</v>
      </c>
      <c r="C628" s="68" t="s">
        <v>5018</v>
      </c>
      <c r="D628" s="54">
        <v>0.34</v>
      </c>
    </row>
    <row r="629" spans="1:4" x14ac:dyDescent="0.35">
      <c r="A629" s="67" t="s">
        <v>6259</v>
      </c>
      <c r="B629" s="67" t="s">
        <v>6260</v>
      </c>
      <c r="C629" s="68" t="s">
        <v>5018</v>
      </c>
      <c r="D629" s="54">
        <v>0.34</v>
      </c>
    </row>
    <row r="630" spans="1:4" x14ac:dyDescent="0.35">
      <c r="A630" s="67" t="s">
        <v>6261</v>
      </c>
      <c r="B630" s="67" t="s">
        <v>6262</v>
      </c>
      <c r="C630" s="68" t="s">
        <v>5018</v>
      </c>
      <c r="D630" s="54">
        <v>0.34</v>
      </c>
    </row>
    <row r="631" spans="1:4" x14ac:dyDescent="0.35">
      <c r="A631" s="67" t="s">
        <v>6263</v>
      </c>
      <c r="B631" s="67" t="s">
        <v>6264</v>
      </c>
      <c r="C631" s="68" t="s">
        <v>5018</v>
      </c>
      <c r="D631" s="54">
        <v>0.34</v>
      </c>
    </row>
    <row r="632" spans="1:4" x14ac:dyDescent="0.35">
      <c r="A632" s="67" t="s">
        <v>6265</v>
      </c>
      <c r="B632" s="67" t="s">
        <v>6266</v>
      </c>
      <c r="C632" s="68" t="s">
        <v>5018</v>
      </c>
      <c r="D632" s="54">
        <v>0.34</v>
      </c>
    </row>
    <row r="633" spans="1:4" x14ac:dyDescent="0.35">
      <c r="A633" s="67" t="s">
        <v>6267</v>
      </c>
      <c r="B633" s="67" t="s">
        <v>6268</v>
      </c>
      <c r="C633" s="68" t="s">
        <v>5018</v>
      </c>
      <c r="D633" s="54">
        <v>0.34</v>
      </c>
    </row>
    <row r="634" spans="1:4" x14ac:dyDescent="0.35">
      <c r="A634" s="67" t="s">
        <v>6269</v>
      </c>
      <c r="B634" s="67" t="s">
        <v>6270</v>
      </c>
      <c r="C634" s="68" t="s">
        <v>5018</v>
      </c>
      <c r="D634" s="54">
        <v>0.34</v>
      </c>
    </row>
    <row r="635" spans="1:4" x14ac:dyDescent="0.35">
      <c r="A635" s="67" t="s">
        <v>6271</v>
      </c>
      <c r="B635" s="67" t="s">
        <v>6272</v>
      </c>
      <c r="C635" s="68" t="s">
        <v>5018</v>
      </c>
      <c r="D635" s="54">
        <v>0.34</v>
      </c>
    </row>
    <row r="636" spans="1:4" x14ac:dyDescent="0.35">
      <c r="A636" s="67" t="s">
        <v>6273</v>
      </c>
      <c r="B636" s="67" t="s">
        <v>6274</v>
      </c>
      <c r="C636" s="68" t="s">
        <v>5018</v>
      </c>
      <c r="D636" s="54">
        <v>0.34</v>
      </c>
    </row>
    <row r="637" spans="1:4" x14ac:dyDescent="0.35">
      <c r="A637" s="67" t="s">
        <v>6275</v>
      </c>
      <c r="B637" s="67" t="s">
        <v>6276</v>
      </c>
      <c r="C637" s="68" t="s">
        <v>5018</v>
      </c>
      <c r="D637" s="54">
        <v>0.34</v>
      </c>
    </row>
    <row r="638" spans="1:4" x14ac:dyDescent="0.35">
      <c r="A638" s="67" t="s">
        <v>6277</v>
      </c>
      <c r="B638" s="67" t="s">
        <v>6278</v>
      </c>
      <c r="C638" s="68" t="s">
        <v>5018</v>
      </c>
      <c r="D638" s="54">
        <v>0.34</v>
      </c>
    </row>
    <row r="639" spans="1:4" x14ac:dyDescent="0.35">
      <c r="A639" s="67" t="s">
        <v>6279</v>
      </c>
      <c r="B639" s="67" t="s">
        <v>6280</v>
      </c>
      <c r="C639" s="68" t="s">
        <v>5018</v>
      </c>
      <c r="D639" s="54">
        <v>0.34</v>
      </c>
    </row>
    <row r="640" spans="1:4" x14ac:dyDescent="0.35">
      <c r="A640" s="67" t="s">
        <v>6281</v>
      </c>
      <c r="B640" s="67" t="s">
        <v>6282</v>
      </c>
      <c r="C640" s="68" t="s">
        <v>5018</v>
      </c>
      <c r="D640" s="54">
        <v>0.34</v>
      </c>
    </row>
    <row r="641" spans="1:4" x14ac:dyDescent="0.35">
      <c r="A641" s="67" t="s">
        <v>6283</v>
      </c>
      <c r="B641" s="67" t="s">
        <v>6284</v>
      </c>
      <c r="C641" s="68" t="s">
        <v>5018</v>
      </c>
      <c r="D641" s="54">
        <v>0.34</v>
      </c>
    </row>
    <row r="642" spans="1:4" x14ac:dyDescent="0.35">
      <c r="A642" s="67" t="s">
        <v>6285</v>
      </c>
      <c r="B642" s="67" t="s">
        <v>6286</v>
      </c>
      <c r="C642" s="68" t="s">
        <v>5018</v>
      </c>
      <c r="D642" s="54">
        <v>0.34</v>
      </c>
    </row>
    <row r="643" spans="1:4" x14ac:dyDescent="0.35">
      <c r="A643" s="67" t="s">
        <v>6287</v>
      </c>
      <c r="B643" s="67" t="s">
        <v>6288</v>
      </c>
      <c r="C643" s="68" t="s">
        <v>5018</v>
      </c>
      <c r="D643" s="54">
        <v>0.34</v>
      </c>
    </row>
    <row r="644" spans="1:4" x14ac:dyDescent="0.35">
      <c r="A644" s="67" t="s">
        <v>6289</v>
      </c>
      <c r="B644" s="67" t="s">
        <v>6290</v>
      </c>
      <c r="C644" s="68" t="s">
        <v>5018</v>
      </c>
      <c r="D644" s="54">
        <v>0.34</v>
      </c>
    </row>
    <row r="645" spans="1:4" x14ac:dyDescent="0.35">
      <c r="A645" s="67" t="s">
        <v>6291</v>
      </c>
      <c r="B645" s="67" t="s">
        <v>6292</v>
      </c>
      <c r="C645" s="68" t="s">
        <v>5018</v>
      </c>
      <c r="D645" s="54">
        <v>0.34</v>
      </c>
    </row>
    <row r="646" spans="1:4" x14ac:dyDescent="0.35">
      <c r="A646" s="67" t="s">
        <v>6293</v>
      </c>
      <c r="B646" s="67" t="s">
        <v>6294</v>
      </c>
      <c r="C646" s="68" t="s">
        <v>5018</v>
      </c>
      <c r="D646" s="54">
        <v>0.34</v>
      </c>
    </row>
    <row r="647" spans="1:4" x14ac:dyDescent="0.35">
      <c r="A647" s="67" t="s">
        <v>6295</v>
      </c>
      <c r="B647" s="67" t="s">
        <v>6296</v>
      </c>
      <c r="C647" s="68" t="s">
        <v>5018</v>
      </c>
      <c r="D647" s="54">
        <v>0.34</v>
      </c>
    </row>
    <row r="648" spans="1:4" x14ac:dyDescent="0.35">
      <c r="A648" s="67" t="s">
        <v>6297</v>
      </c>
      <c r="B648" s="67" t="s">
        <v>6298</v>
      </c>
      <c r="C648" s="68" t="s">
        <v>5018</v>
      </c>
      <c r="D648" s="54">
        <v>0.34</v>
      </c>
    </row>
    <row r="649" spans="1:4" x14ac:dyDescent="0.35">
      <c r="A649" s="67" t="s">
        <v>6299</v>
      </c>
      <c r="B649" s="67" t="s">
        <v>6300</v>
      </c>
      <c r="C649" s="68" t="s">
        <v>5018</v>
      </c>
      <c r="D649" s="54">
        <v>0.34</v>
      </c>
    </row>
    <row r="650" spans="1:4" x14ac:dyDescent="0.35">
      <c r="A650" s="67" t="s">
        <v>6301</v>
      </c>
      <c r="B650" s="67" t="s">
        <v>6302</v>
      </c>
      <c r="C650" s="68" t="s">
        <v>5018</v>
      </c>
      <c r="D650" s="54">
        <v>0.34</v>
      </c>
    </row>
    <row r="651" spans="1:4" x14ac:dyDescent="0.35">
      <c r="A651" s="67" t="s">
        <v>6303</v>
      </c>
      <c r="B651" s="67" t="s">
        <v>6304</v>
      </c>
      <c r="C651" s="68" t="s">
        <v>5018</v>
      </c>
      <c r="D651" s="54">
        <v>0.34</v>
      </c>
    </row>
    <row r="652" spans="1:4" x14ac:dyDescent="0.35">
      <c r="A652" s="67" t="s">
        <v>6305</v>
      </c>
      <c r="B652" s="67" t="s">
        <v>6306</v>
      </c>
      <c r="C652" s="68" t="s">
        <v>5018</v>
      </c>
      <c r="D652" s="54">
        <v>0.34</v>
      </c>
    </row>
    <row r="653" spans="1:4" x14ac:dyDescent="0.35">
      <c r="A653" s="67" t="s">
        <v>6307</v>
      </c>
      <c r="B653" s="67" t="s">
        <v>6308</v>
      </c>
      <c r="C653" s="68" t="s">
        <v>5018</v>
      </c>
      <c r="D653" s="54">
        <v>0.34</v>
      </c>
    </row>
    <row r="654" spans="1:4" x14ac:dyDescent="0.35">
      <c r="A654" s="67" t="s">
        <v>29</v>
      </c>
      <c r="B654" s="67" t="s">
        <v>6309</v>
      </c>
      <c r="C654" s="68" t="s">
        <v>6245</v>
      </c>
      <c r="D654" s="54">
        <v>0.42962962962962969</v>
      </c>
    </row>
    <row r="655" spans="1:4" x14ac:dyDescent="0.35">
      <c r="A655" s="67" t="s">
        <v>6310</v>
      </c>
      <c r="B655" s="67" t="s">
        <v>6311</v>
      </c>
      <c r="C655" s="68" t="s">
        <v>5018</v>
      </c>
      <c r="D655" s="54">
        <v>0.34</v>
      </c>
    </row>
    <row r="656" spans="1:4" x14ac:dyDescent="0.35">
      <c r="A656" s="67" t="s">
        <v>6312</v>
      </c>
      <c r="B656" s="67" t="s">
        <v>6313</v>
      </c>
      <c r="C656" s="68" t="s">
        <v>5018</v>
      </c>
      <c r="D656" s="54">
        <v>0.34</v>
      </c>
    </row>
    <row r="657" spans="1:4" x14ac:dyDescent="0.35">
      <c r="A657" s="67" t="s">
        <v>6314</v>
      </c>
      <c r="B657" s="67" t="s">
        <v>6315</v>
      </c>
      <c r="C657" s="68" t="s">
        <v>5018</v>
      </c>
      <c r="D657" s="54">
        <v>0.34</v>
      </c>
    </row>
    <row r="658" spans="1:4" x14ac:dyDescent="0.35">
      <c r="A658" s="67" t="s">
        <v>6316</v>
      </c>
      <c r="B658" s="67" t="s">
        <v>6317</v>
      </c>
      <c r="C658" s="68" t="s">
        <v>5018</v>
      </c>
      <c r="D658" s="54">
        <v>0.34</v>
      </c>
    </row>
    <row r="659" spans="1:4" x14ac:dyDescent="0.35">
      <c r="A659" s="67" t="s">
        <v>6318</v>
      </c>
      <c r="B659" s="67" t="s">
        <v>6319</v>
      </c>
      <c r="C659" s="68" t="s">
        <v>5018</v>
      </c>
      <c r="D659" s="54">
        <v>0.34</v>
      </c>
    </row>
    <row r="660" spans="1:4" x14ac:dyDescent="0.35">
      <c r="A660" s="67" t="s">
        <v>6320</v>
      </c>
      <c r="B660" s="67" t="s">
        <v>6321</v>
      </c>
      <c r="C660" s="68" t="s">
        <v>5018</v>
      </c>
      <c r="D660" s="54">
        <v>0.34</v>
      </c>
    </row>
    <row r="661" spans="1:4" x14ac:dyDescent="0.35">
      <c r="A661" s="67" t="s">
        <v>6322</v>
      </c>
      <c r="B661" s="67" t="s">
        <v>6323</v>
      </c>
      <c r="C661" s="68" t="s">
        <v>5018</v>
      </c>
      <c r="D661" s="54">
        <v>0.34</v>
      </c>
    </row>
    <row r="662" spans="1:4" x14ac:dyDescent="0.35">
      <c r="A662" s="67" t="s">
        <v>6324</v>
      </c>
      <c r="B662" s="67" t="s">
        <v>6325</v>
      </c>
      <c r="C662" s="68" t="s">
        <v>5018</v>
      </c>
      <c r="D662" s="54">
        <v>0.34</v>
      </c>
    </row>
    <row r="663" spans="1:4" x14ac:dyDescent="0.35">
      <c r="A663" s="67" t="s">
        <v>6326</v>
      </c>
      <c r="B663" s="67" t="s">
        <v>6327</v>
      </c>
      <c r="C663" s="68" t="s">
        <v>5018</v>
      </c>
      <c r="D663" s="54">
        <v>0.34</v>
      </c>
    </row>
    <row r="664" spans="1:4" x14ac:dyDescent="0.35">
      <c r="A664" s="67" t="s">
        <v>6328</v>
      </c>
      <c r="B664" s="67" t="s">
        <v>6329</v>
      </c>
      <c r="C664" s="68" t="s">
        <v>5018</v>
      </c>
      <c r="D664" s="54">
        <v>0.34</v>
      </c>
    </row>
    <row r="665" spans="1:4" x14ac:dyDescent="0.35">
      <c r="A665" s="67" t="s">
        <v>6330</v>
      </c>
      <c r="B665" s="67" t="s">
        <v>6331</v>
      </c>
      <c r="C665" s="68" t="s">
        <v>5018</v>
      </c>
      <c r="D665" s="54">
        <v>0.34</v>
      </c>
    </row>
    <row r="666" spans="1:4" x14ac:dyDescent="0.35">
      <c r="A666" s="67" t="s">
        <v>6332</v>
      </c>
      <c r="B666" s="67" t="s">
        <v>6333</v>
      </c>
      <c r="C666" s="68" t="s">
        <v>5018</v>
      </c>
      <c r="D666" s="54">
        <v>0.34</v>
      </c>
    </row>
    <row r="667" spans="1:4" x14ac:dyDescent="0.35">
      <c r="A667" s="67" t="s">
        <v>6334</v>
      </c>
      <c r="B667" s="67" t="s">
        <v>6335</v>
      </c>
      <c r="C667" s="68" t="s">
        <v>5018</v>
      </c>
      <c r="D667" s="54">
        <v>0.34</v>
      </c>
    </row>
    <row r="668" spans="1:4" x14ac:dyDescent="0.35">
      <c r="A668" s="67" t="s">
        <v>6336</v>
      </c>
      <c r="B668" s="67" t="s">
        <v>6337</v>
      </c>
      <c r="C668" s="68" t="s">
        <v>5018</v>
      </c>
      <c r="D668" s="54">
        <v>0.34</v>
      </c>
    </row>
    <row r="669" spans="1:4" x14ac:dyDescent="0.35">
      <c r="A669" s="67" t="s">
        <v>6338</v>
      </c>
      <c r="B669" s="67" t="s">
        <v>6339</v>
      </c>
      <c r="C669" s="68" t="s">
        <v>5018</v>
      </c>
      <c r="D669" s="54">
        <v>0.34</v>
      </c>
    </row>
    <row r="670" spans="1:4" x14ac:dyDescent="0.35">
      <c r="A670" s="67" t="s">
        <v>6340</v>
      </c>
      <c r="B670" s="67" t="s">
        <v>6341</v>
      </c>
      <c r="C670" s="68" t="s">
        <v>5018</v>
      </c>
      <c r="D670" s="54">
        <v>0.34</v>
      </c>
    </row>
    <row r="671" spans="1:4" x14ac:dyDescent="0.35">
      <c r="A671" s="67" t="s">
        <v>6342</v>
      </c>
      <c r="B671" s="67" t="s">
        <v>6343</v>
      </c>
      <c r="C671" s="68" t="s">
        <v>5018</v>
      </c>
      <c r="D671" s="54">
        <v>0.34</v>
      </c>
    </row>
    <row r="672" spans="1:4" x14ac:dyDescent="0.35">
      <c r="A672" s="67" t="s">
        <v>6344</v>
      </c>
      <c r="B672" s="67" t="s">
        <v>6345</v>
      </c>
      <c r="C672" s="68" t="s">
        <v>5018</v>
      </c>
      <c r="D672" s="54">
        <v>0.34</v>
      </c>
    </row>
    <row r="673" spans="1:4" x14ac:dyDescent="0.35">
      <c r="A673" s="67" t="s">
        <v>6346</v>
      </c>
      <c r="B673" s="67" t="s">
        <v>6347</v>
      </c>
      <c r="C673" s="68" t="s">
        <v>5018</v>
      </c>
      <c r="D673" s="54">
        <v>0.34</v>
      </c>
    </row>
    <row r="674" spans="1:4" x14ac:dyDescent="0.35">
      <c r="A674" s="67" t="s">
        <v>6348</v>
      </c>
      <c r="B674" s="67" t="s">
        <v>6349</v>
      </c>
      <c r="C674" s="68" t="s">
        <v>5018</v>
      </c>
      <c r="D674" s="54">
        <v>0.34</v>
      </c>
    </row>
    <row r="675" spans="1:4" x14ac:dyDescent="0.35">
      <c r="A675" s="67" t="s">
        <v>6350</v>
      </c>
      <c r="B675" s="67" t="s">
        <v>6351</v>
      </c>
      <c r="C675" s="68" t="s">
        <v>5018</v>
      </c>
      <c r="D675" s="54">
        <v>0.34</v>
      </c>
    </row>
    <row r="676" spans="1:4" x14ac:dyDescent="0.35">
      <c r="A676" s="67" t="s">
        <v>6352</v>
      </c>
      <c r="B676" s="67" t="s">
        <v>6353</v>
      </c>
      <c r="C676" s="68" t="s">
        <v>5018</v>
      </c>
      <c r="D676" s="54">
        <v>0.34</v>
      </c>
    </row>
    <row r="677" spans="1:4" x14ac:dyDescent="0.35">
      <c r="A677" s="67" t="s">
        <v>6354</v>
      </c>
      <c r="B677" s="67" t="s">
        <v>6355</v>
      </c>
      <c r="C677" s="68" t="s">
        <v>5018</v>
      </c>
      <c r="D677" s="54">
        <v>0.34</v>
      </c>
    </row>
    <row r="678" spans="1:4" x14ac:dyDescent="0.35">
      <c r="A678" s="67" t="s">
        <v>6356</v>
      </c>
      <c r="B678" s="67" t="s">
        <v>6357</v>
      </c>
      <c r="C678" s="68" t="s">
        <v>5018</v>
      </c>
      <c r="D678" s="54">
        <v>0.34</v>
      </c>
    </row>
    <row r="679" spans="1:4" x14ac:dyDescent="0.35">
      <c r="A679" s="67" t="s">
        <v>6358</v>
      </c>
      <c r="B679" s="67" t="s">
        <v>6359</v>
      </c>
      <c r="C679" s="68" t="s">
        <v>5018</v>
      </c>
      <c r="D679" s="54">
        <v>0.34</v>
      </c>
    </row>
    <row r="680" spans="1:4" x14ac:dyDescent="0.35">
      <c r="A680" s="67" t="s">
        <v>6360</v>
      </c>
      <c r="B680" s="67" t="s">
        <v>6361</v>
      </c>
      <c r="C680" s="68" t="s">
        <v>5018</v>
      </c>
      <c r="D680" s="54">
        <v>0.34</v>
      </c>
    </row>
    <row r="681" spans="1:4" x14ac:dyDescent="0.35">
      <c r="A681" s="67" t="s">
        <v>6362</v>
      </c>
      <c r="B681" s="67" t="s">
        <v>6363</v>
      </c>
      <c r="C681" s="68" t="s">
        <v>5018</v>
      </c>
      <c r="D681" s="54">
        <v>0.34</v>
      </c>
    </row>
    <row r="682" spans="1:4" x14ac:dyDescent="0.35">
      <c r="A682" s="67" t="s">
        <v>6364</v>
      </c>
      <c r="B682" s="67" t="s">
        <v>6365</v>
      </c>
      <c r="C682" s="68" t="s">
        <v>5018</v>
      </c>
      <c r="D682" s="54">
        <v>0.34</v>
      </c>
    </row>
    <row r="683" spans="1:4" x14ac:dyDescent="0.35">
      <c r="A683" s="67" t="s">
        <v>6366</v>
      </c>
      <c r="B683" s="67" t="s">
        <v>6367</v>
      </c>
      <c r="C683" s="68" t="s">
        <v>5018</v>
      </c>
      <c r="D683" s="54">
        <v>0.34</v>
      </c>
    </row>
    <row r="684" spans="1:4" x14ac:dyDescent="0.35">
      <c r="A684" s="67" t="s">
        <v>6368</v>
      </c>
      <c r="B684" s="67" t="s">
        <v>6369</v>
      </c>
      <c r="C684" s="68" t="s">
        <v>5018</v>
      </c>
      <c r="D684" s="54">
        <v>0.34</v>
      </c>
    </row>
    <row r="685" spans="1:4" x14ac:dyDescent="0.35">
      <c r="A685" s="67" t="s">
        <v>6370</v>
      </c>
      <c r="B685" s="67" t="s">
        <v>6371</v>
      </c>
      <c r="C685" s="68" t="s">
        <v>5018</v>
      </c>
      <c r="D685" s="54">
        <v>0.34</v>
      </c>
    </row>
    <row r="686" spans="1:4" x14ac:dyDescent="0.35">
      <c r="A686" s="67" t="s">
        <v>6372</v>
      </c>
      <c r="B686" s="67" t="s">
        <v>6373</v>
      </c>
      <c r="C686" s="68" t="s">
        <v>5018</v>
      </c>
      <c r="D686" s="54">
        <v>0.34</v>
      </c>
    </row>
    <row r="687" spans="1:4" x14ac:dyDescent="0.35">
      <c r="A687" s="67" t="s">
        <v>6374</v>
      </c>
      <c r="B687" s="67" t="s">
        <v>6375</v>
      </c>
      <c r="C687" s="68" t="s">
        <v>5018</v>
      </c>
      <c r="D687" s="54">
        <v>0.34</v>
      </c>
    </row>
    <row r="688" spans="1:4" x14ac:dyDescent="0.35">
      <c r="A688" s="67" t="s">
        <v>6376</v>
      </c>
      <c r="B688" s="67" t="s">
        <v>6377</v>
      </c>
      <c r="C688" s="68" t="s">
        <v>5018</v>
      </c>
      <c r="D688" s="54">
        <v>0.34</v>
      </c>
    </row>
    <row r="689" spans="1:4" x14ac:dyDescent="0.35">
      <c r="A689" s="67" t="s">
        <v>6378</v>
      </c>
      <c r="B689" s="67" t="s">
        <v>6379</v>
      </c>
      <c r="C689" s="68" t="s">
        <v>5018</v>
      </c>
      <c r="D689" s="54">
        <v>0.34</v>
      </c>
    </row>
    <row r="690" spans="1:4" x14ac:dyDescent="0.35">
      <c r="A690" s="67" t="s">
        <v>6380</v>
      </c>
      <c r="B690" s="67" t="s">
        <v>6381</v>
      </c>
      <c r="C690" s="68" t="s">
        <v>5018</v>
      </c>
      <c r="D690" s="54">
        <v>0.34</v>
      </c>
    </row>
    <row r="691" spans="1:4" x14ac:dyDescent="0.35">
      <c r="A691" s="67" t="s">
        <v>6382</v>
      </c>
      <c r="B691" s="67" t="s">
        <v>6383</v>
      </c>
      <c r="C691" s="68" t="s">
        <v>5018</v>
      </c>
      <c r="D691" s="54">
        <v>0.34</v>
      </c>
    </row>
    <row r="692" spans="1:4" x14ac:dyDescent="0.35">
      <c r="A692" s="67" t="s">
        <v>6384</v>
      </c>
      <c r="B692" s="67" t="s">
        <v>6385</v>
      </c>
      <c r="C692" s="68" t="s">
        <v>5018</v>
      </c>
      <c r="D692" s="54">
        <v>0.34</v>
      </c>
    </row>
    <row r="693" spans="1:4" x14ac:dyDescent="0.35">
      <c r="A693" s="67" t="s">
        <v>6386</v>
      </c>
      <c r="B693" s="67" t="s">
        <v>6387</v>
      </c>
      <c r="C693" s="68" t="s">
        <v>5018</v>
      </c>
      <c r="D693" s="54">
        <v>0.34</v>
      </c>
    </row>
    <row r="694" spans="1:4" x14ac:dyDescent="0.35">
      <c r="A694" s="67" t="s">
        <v>6388</v>
      </c>
      <c r="B694" s="67" t="s">
        <v>6389</v>
      </c>
      <c r="C694" s="68" t="s">
        <v>5018</v>
      </c>
      <c r="D694" s="54">
        <v>0.34</v>
      </c>
    </row>
    <row r="695" spans="1:4" x14ac:dyDescent="0.35">
      <c r="A695" s="67" t="s">
        <v>6390</v>
      </c>
      <c r="B695" s="67" t="s">
        <v>6391</v>
      </c>
      <c r="C695" s="68" t="s">
        <v>5018</v>
      </c>
      <c r="D695" s="54">
        <v>0.34</v>
      </c>
    </row>
    <row r="696" spans="1:4" x14ac:dyDescent="0.35">
      <c r="A696" s="67" t="s">
        <v>6392</v>
      </c>
      <c r="B696" s="67" t="s">
        <v>6393</v>
      </c>
      <c r="C696" s="68" t="s">
        <v>5018</v>
      </c>
      <c r="D696" s="54">
        <v>0.34</v>
      </c>
    </row>
    <row r="697" spans="1:4" x14ac:dyDescent="0.35">
      <c r="A697" s="67" t="s">
        <v>6394</v>
      </c>
      <c r="B697" s="67" t="s">
        <v>6395</v>
      </c>
      <c r="C697" s="68" t="s">
        <v>5018</v>
      </c>
      <c r="D697" s="54">
        <v>0.34</v>
      </c>
    </row>
    <row r="698" spans="1:4" x14ac:dyDescent="0.35">
      <c r="A698" s="67" t="s">
        <v>6396</v>
      </c>
      <c r="B698" s="67" t="s">
        <v>6397</v>
      </c>
      <c r="C698" s="68" t="s">
        <v>5018</v>
      </c>
      <c r="D698" s="54">
        <v>0.34</v>
      </c>
    </row>
    <row r="699" spans="1:4" x14ac:dyDescent="0.35">
      <c r="A699" s="67" t="s">
        <v>6398</v>
      </c>
      <c r="B699" s="67" t="s">
        <v>6399</v>
      </c>
      <c r="C699" s="68" t="s">
        <v>5018</v>
      </c>
      <c r="D699" s="54">
        <v>0.34</v>
      </c>
    </row>
    <row r="700" spans="1:4" x14ac:dyDescent="0.35">
      <c r="A700" s="67" t="s">
        <v>6400</v>
      </c>
      <c r="B700" s="67" t="s">
        <v>6401</v>
      </c>
      <c r="C700" s="68" t="s">
        <v>5018</v>
      </c>
      <c r="D700" s="54">
        <v>0.34</v>
      </c>
    </row>
    <row r="701" spans="1:4" x14ac:dyDescent="0.35">
      <c r="A701" s="67" t="s">
        <v>6402</v>
      </c>
      <c r="B701" s="67" t="s">
        <v>6403</v>
      </c>
      <c r="C701" s="68" t="s">
        <v>5018</v>
      </c>
      <c r="D701" s="54">
        <v>0.34</v>
      </c>
    </row>
    <row r="702" spans="1:4" x14ac:dyDescent="0.35">
      <c r="A702" s="67" t="s">
        <v>6404</v>
      </c>
      <c r="B702" s="67" t="s">
        <v>6405</v>
      </c>
      <c r="C702" s="68" t="s">
        <v>5018</v>
      </c>
      <c r="D702" s="54">
        <v>0.34</v>
      </c>
    </row>
    <row r="703" spans="1:4" x14ac:dyDescent="0.35">
      <c r="A703" s="67" t="s">
        <v>6406</v>
      </c>
      <c r="B703" s="67" t="s">
        <v>6407</v>
      </c>
      <c r="C703" s="68" t="s">
        <v>5018</v>
      </c>
      <c r="D703" s="54">
        <v>0.34</v>
      </c>
    </row>
    <row r="704" spans="1:4" x14ac:dyDescent="0.35">
      <c r="A704" s="67" t="s">
        <v>6408</v>
      </c>
      <c r="B704" s="67" t="s">
        <v>6409</v>
      </c>
      <c r="C704" s="68" t="s">
        <v>5018</v>
      </c>
      <c r="D704" s="54">
        <v>0.34</v>
      </c>
    </row>
    <row r="705" spans="1:4" x14ac:dyDescent="0.35">
      <c r="A705" s="67" t="s">
        <v>6410</v>
      </c>
      <c r="B705" s="67" t="s">
        <v>6411</v>
      </c>
      <c r="C705" s="68" t="s">
        <v>5018</v>
      </c>
      <c r="D705" s="54">
        <v>0.34</v>
      </c>
    </row>
    <row r="706" spans="1:4" x14ac:dyDescent="0.35">
      <c r="A706" s="67" t="s">
        <v>6412</v>
      </c>
      <c r="B706" s="67" t="s">
        <v>6413</v>
      </c>
      <c r="C706" s="68" t="s">
        <v>5018</v>
      </c>
      <c r="D706" s="54">
        <v>0.34</v>
      </c>
    </row>
    <row r="707" spans="1:4" x14ac:dyDescent="0.35">
      <c r="A707" s="67" t="s">
        <v>6414</v>
      </c>
      <c r="B707" s="67" t="s">
        <v>6415</v>
      </c>
      <c r="C707" s="68" t="s">
        <v>5018</v>
      </c>
      <c r="D707" s="54">
        <v>0.34</v>
      </c>
    </row>
    <row r="708" spans="1:4" x14ac:dyDescent="0.35">
      <c r="A708" s="67" t="s">
        <v>6416</v>
      </c>
      <c r="B708" s="67" t="s">
        <v>6417</v>
      </c>
      <c r="C708" s="68" t="s">
        <v>5018</v>
      </c>
      <c r="D708" s="54">
        <v>0.34</v>
      </c>
    </row>
    <row r="709" spans="1:4" x14ac:dyDescent="0.35">
      <c r="A709" s="67" t="s">
        <v>6418</v>
      </c>
      <c r="B709" s="67" t="s">
        <v>6419</v>
      </c>
      <c r="C709" s="68" t="s">
        <v>5018</v>
      </c>
      <c r="D709" s="54">
        <v>0.34</v>
      </c>
    </row>
    <row r="710" spans="1:4" x14ac:dyDescent="0.35">
      <c r="A710" s="67" t="s">
        <v>6420</v>
      </c>
      <c r="B710" s="67" t="s">
        <v>6421</v>
      </c>
      <c r="C710" s="68" t="s">
        <v>5018</v>
      </c>
      <c r="D710" s="54">
        <v>0.34</v>
      </c>
    </row>
    <row r="711" spans="1:4" x14ac:dyDescent="0.35">
      <c r="A711" s="67" t="s">
        <v>6422</v>
      </c>
      <c r="B711" s="67" t="s">
        <v>6423</v>
      </c>
      <c r="C711" s="68" t="s">
        <v>5018</v>
      </c>
      <c r="D711" s="54">
        <v>0.34</v>
      </c>
    </row>
    <row r="712" spans="1:4" x14ac:dyDescent="0.35">
      <c r="A712" s="67" t="s">
        <v>6424</v>
      </c>
      <c r="B712" s="67" t="s">
        <v>6425</v>
      </c>
      <c r="C712" s="68" t="s">
        <v>5018</v>
      </c>
      <c r="D712" s="54">
        <v>0.34</v>
      </c>
    </row>
    <row r="713" spans="1:4" x14ac:dyDescent="0.35">
      <c r="A713" s="67" t="s">
        <v>6426</v>
      </c>
      <c r="B713" s="67" t="s">
        <v>6427</v>
      </c>
      <c r="C713" s="68" t="s">
        <v>5018</v>
      </c>
      <c r="D713" s="54">
        <v>0.34</v>
      </c>
    </row>
    <row r="714" spans="1:4" x14ac:dyDescent="0.35">
      <c r="A714" s="67" t="s">
        <v>6428</v>
      </c>
      <c r="B714" s="67" t="s">
        <v>6429</v>
      </c>
      <c r="C714" s="68" t="s">
        <v>5018</v>
      </c>
      <c r="D714" s="54">
        <v>0.34</v>
      </c>
    </row>
    <row r="715" spans="1:4" x14ac:dyDescent="0.35">
      <c r="A715" s="67" t="s">
        <v>6430</v>
      </c>
      <c r="B715" s="67" t="s">
        <v>6431</v>
      </c>
      <c r="C715" s="68" t="s">
        <v>5018</v>
      </c>
      <c r="D715" s="54">
        <v>0.34</v>
      </c>
    </row>
    <row r="716" spans="1:4" x14ac:dyDescent="0.35">
      <c r="A716" s="67" t="s">
        <v>6432</v>
      </c>
      <c r="B716" s="67" t="s">
        <v>6433</v>
      </c>
      <c r="C716" s="68" t="s">
        <v>5018</v>
      </c>
      <c r="D716" s="54">
        <v>0.34</v>
      </c>
    </row>
    <row r="717" spans="1:4" x14ac:dyDescent="0.35">
      <c r="A717" s="67" t="s">
        <v>6434</v>
      </c>
      <c r="B717" s="67" t="s">
        <v>6435</v>
      </c>
      <c r="C717" s="68" t="s">
        <v>5018</v>
      </c>
      <c r="D717" s="54">
        <v>0.34</v>
      </c>
    </row>
    <row r="718" spans="1:4" x14ac:dyDescent="0.35">
      <c r="A718" s="67" t="s">
        <v>6436</v>
      </c>
      <c r="B718" s="67" t="s">
        <v>6437</v>
      </c>
      <c r="C718" s="68" t="s">
        <v>5018</v>
      </c>
      <c r="D718" s="54">
        <v>0.34</v>
      </c>
    </row>
    <row r="719" spans="1:4" x14ac:dyDescent="0.35">
      <c r="A719" s="67" t="s">
        <v>6438</v>
      </c>
      <c r="B719" s="67" t="s">
        <v>6439</v>
      </c>
      <c r="C719" s="68" t="s">
        <v>5018</v>
      </c>
      <c r="D719" s="54">
        <v>0.34</v>
      </c>
    </row>
    <row r="720" spans="1:4" x14ac:dyDescent="0.35">
      <c r="A720" s="67" t="s">
        <v>6440</v>
      </c>
      <c r="B720" s="67" t="s">
        <v>6441</v>
      </c>
      <c r="C720" s="68" t="s">
        <v>5018</v>
      </c>
      <c r="D720" s="54">
        <v>0.34</v>
      </c>
    </row>
    <row r="721" spans="1:4" x14ac:dyDescent="0.35">
      <c r="A721" s="67" t="s">
        <v>6442</v>
      </c>
      <c r="B721" s="67" t="s">
        <v>6443</v>
      </c>
      <c r="C721" s="68" t="s">
        <v>5018</v>
      </c>
      <c r="D721" s="54">
        <v>0.34</v>
      </c>
    </row>
    <row r="722" spans="1:4" x14ac:dyDescent="0.35">
      <c r="A722" s="67" t="s">
        <v>6444</v>
      </c>
      <c r="B722" s="67" t="s">
        <v>6445</v>
      </c>
      <c r="C722" s="68" t="s">
        <v>5018</v>
      </c>
      <c r="D722" s="54">
        <v>0.34</v>
      </c>
    </row>
    <row r="723" spans="1:4" x14ac:dyDescent="0.35">
      <c r="A723" s="67" t="s">
        <v>6446</v>
      </c>
      <c r="B723" s="67" t="s">
        <v>6447</v>
      </c>
      <c r="C723" s="68" t="s">
        <v>5018</v>
      </c>
      <c r="D723" s="54">
        <v>0.34</v>
      </c>
    </row>
    <row r="724" spans="1:4" x14ac:dyDescent="0.35">
      <c r="A724" s="67" t="s">
        <v>6448</v>
      </c>
      <c r="B724" s="67" t="s">
        <v>6449</v>
      </c>
      <c r="C724" s="68" t="s">
        <v>5018</v>
      </c>
      <c r="D724" s="54">
        <v>0.34</v>
      </c>
    </row>
    <row r="725" spans="1:4" x14ac:dyDescent="0.35">
      <c r="A725" s="67" t="s">
        <v>6450</v>
      </c>
      <c r="B725" s="67" t="s">
        <v>6451</v>
      </c>
      <c r="C725" s="68" t="s">
        <v>5018</v>
      </c>
      <c r="D725" s="54">
        <v>0.34</v>
      </c>
    </row>
    <row r="726" spans="1:4" x14ac:dyDescent="0.35">
      <c r="A726" s="67" t="s">
        <v>6452</v>
      </c>
      <c r="B726" s="67" t="s">
        <v>6453</v>
      </c>
      <c r="C726" s="68" t="s">
        <v>5018</v>
      </c>
      <c r="D726" s="54">
        <v>0.34</v>
      </c>
    </row>
    <row r="727" spans="1:4" x14ac:dyDescent="0.35">
      <c r="A727" s="67" t="s">
        <v>6454</v>
      </c>
      <c r="B727" s="67" t="s">
        <v>6455</v>
      </c>
      <c r="C727" s="68" t="s">
        <v>5018</v>
      </c>
      <c r="D727" s="54">
        <v>0.34</v>
      </c>
    </row>
    <row r="728" spans="1:4" x14ac:dyDescent="0.35">
      <c r="A728" s="67" t="s">
        <v>6456</v>
      </c>
      <c r="B728" s="67" t="s">
        <v>6457</v>
      </c>
      <c r="C728" s="68" t="s">
        <v>5018</v>
      </c>
      <c r="D728" s="54">
        <v>0.34</v>
      </c>
    </row>
    <row r="729" spans="1:4" x14ac:dyDescent="0.35">
      <c r="A729" s="67" t="s">
        <v>6458</v>
      </c>
      <c r="B729" s="67" t="s">
        <v>6459</v>
      </c>
      <c r="C729" s="68" t="s">
        <v>5018</v>
      </c>
      <c r="D729" s="54">
        <v>0.34</v>
      </c>
    </row>
    <row r="730" spans="1:4" x14ac:dyDescent="0.35">
      <c r="A730" s="67" t="s">
        <v>6460</v>
      </c>
      <c r="B730" s="67" t="s">
        <v>6461</v>
      </c>
      <c r="C730" s="68" t="s">
        <v>5018</v>
      </c>
      <c r="D730" s="54">
        <v>0.34</v>
      </c>
    </row>
    <row r="731" spans="1:4" x14ac:dyDescent="0.35">
      <c r="A731" s="67" t="s">
        <v>6462</v>
      </c>
      <c r="B731" s="67" t="s">
        <v>6463</v>
      </c>
      <c r="C731" s="68" t="s">
        <v>5018</v>
      </c>
      <c r="D731" s="54">
        <v>0.34</v>
      </c>
    </row>
    <row r="732" spans="1:4" x14ac:dyDescent="0.35">
      <c r="A732" s="67" t="s">
        <v>6464</v>
      </c>
      <c r="B732" s="67" t="s">
        <v>6465</v>
      </c>
      <c r="C732" s="68" t="s">
        <v>5018</v>
      </c>
      <c r="D732" s="54">
        <v>0.34</v>
      </c>
    </row>
    <row r="733" spans="1:4" x14ac:dyDescent="0.35">
      <c r="A733" s="67" t="s">
        <v>6466</v>
      </c>
      <c r="B733" s="67" t="s">
        <v>6467</v>
      </c>
      <c r="C733" s="68" t="s">
        <v>5018</v>
      </c>
      <c r="D733" s="54">
        <v>0.34</v>
      </c>
    </row>
    <row r="734" spans="1:4" x14ac:dyDescent="0.35">
      <c r="A734" s="67" t="s">
        <v>6468</v>
      </c>
      <c r="B734" s="67" t="s">
        <v>6469</v>
      </c>
      <c r="C734" s="68" t="s">
        <v>5018</v>
      </c>
      <c r="D734" s="54">
        <v>0.34</v>
      </c>
    </row>
    <row r="735" spans="1:4" x14ac:dyDescent="0.35">
      <c r="A735" s="67" t="s">
        <v>6470</v>
      </c>
      <c r="B735" s="67" t="s">
        <v>6471</v>
      </c>
      <c r="C735" s="68" t="s">
        <v>5018</v>
      </c>
      <c r="D735" s="54">
        <v>0.34</v>
      </c>
    </row>
    <row r="736" spans="1:4" x14ac:dyDescent="0.35">
      <c r="A736" s="67" t="s">
        <v>6472</v>
      </c>
      <c r="B736" s="67" t="s">
        <v>6473</v>
      </c>
      <c r="C736" s="68" t="s">
        <v>5018</v>
      </c>
      <c r="D736" s="54">
        <v>0.34</v>
      </c>
    </row>
    <row r="737" spans="1:4" x14ac:dyDescent="0.35">
      <c r="A737" s="67" t="s">
        <v>6474</v>
      </c>
      <c r="B737" s="67" t="s">
        <v>6475</v>
      </c>
      <c r="C737" s="68" t="s">
        <v>5018</v>
      </c>
      <c r="D737" s="54">
        <v>0.34</v>
      </c>
    </row>
    <row r="738" spans="1:4" x14ac:dyDescent="0.35">
      <c r="A738" s="67" t="s">
        <v>6476</v>
      </c>
      <c r="B738" s="67" t="s">
        <v>6477</v>
      </c>
      <c r="C738" s="68" t="s">
        <v>5018</v>
      </c>
      <c r="D738" s="54">
        <v>0.34</v>
      </c>
    </row>
    <row r="739" spans="1:4" x14ac:dyDescent="0.35">
      <c r="A739" s="67" t="s">
        <v>6478</v>
      </c>
      <c r="B739" s="67" t="s">
        <v>6479</v>
      </c>
      <c r="C739" s="68" t="s">
        <v>5018</v>
      </c>
      <c r="D739" s="54">
        <v>0.34</v>
      </c>
    </row>
    <row r="740" spans="1:4" x14ac:dyDescent="0.35">
      <c r="A740" s="67" t="s">
        <v>6480</v>
      </c>
      <c r="B740" s="67" t="s">
        <v>6481</v>
      </c>
      <c r="C740" s="68" t="s">
        <v>5018</v>
      </c>
      <c r="D740" s="54">
        <v>0.34</v>
      </c>
    </row>
    <row r="741" spans="1:4" x14ac:dyDescent="0.35">
      <c r="A741" s="67" t="s">
        <v>6482</v>
      </c>
      <c r="B741" s="67" t="s">
        <v>6483</v>
      </c>
      <c r="C741" s="68" t="s">
        <v>5018</v>
      </c>
      <c r="D741" s="54">
        <v>0.34</v>
      </c>
    </row>
    <row r="742" spans="1:4" x14ac:dyDescent="0.35">
      <c r="A742" s="67" t="s">
        <v>6484</v>
      </c>
      <c r="B742" s="67" t="s">
        <v>6485</v>
      </c>
      <c r="C742" s="68" t="s">
        <v>5018</v>
      </c>
      <c r="D742" s="54">
        <v>0.34</v>
      </c>
    </row>
    <row r="743" spans="1:4" x14ac:dyDescent="0.35">
      <c r="A743" s="67" t="s">
        <v>6486</v>
      </c>
      <c r="B743" s="67" t="s">
        <v>6487</v>
      </c>
      <c r="C743" s="68" t="s">
        <v>5018</v>
      </c>
      <c r="D743" s="54">
        <v>0.34</v>
      </c>
    </row>
    <row r="744" spans="1:4" x14ac:dyDescent="0.35">
      <c r="A744" s="67" t="s">
        <v>6488</v>
      </c>
      <c r="B744" s="67" t="s">
        <v>6489</v>
      </c>
      <c r="C744" s="68" t="s">
        <v>5018</v>
      </c>
      <c r="D744" s="54">
        <v>0.34</v>
      </c>
    </row>
    <row r="745" spans="1:4" x14ac:dyDescent="0.35">
      <c r="A745" s="67" t="s">
        <v>6490</v>
      </c>
      <c r="B745" s="67" t="s">
        <v>6491</v>
      </c>
      <c r="C745" s="68" t="s">
        <v>5018</v>
      </c>
      <c r="D745" s="54">
        <v>0.34</v>
      </c>
    </row>
    <row r="746" spans="1:4" x14ac:dyDescent="0.35">
      <c r="A746" s="67" t="s">
        <v>6492</v>
      </c>
      <c r="B746" s="67" t="s">
        <v>6493</v>
      </c>
      <c r="C746" s="68" t="s">
        <v>5018</v>
      </c>
      <c r="D746" s="54">
        <v>0.34</v>
      </c>
    </row>
    <row r="747" spans="1:4" x14ac:dyDescent="0.35">
      <c r="A747" s="67" t="s">
        <v>6494</v>
      </c>
      <c r="B747" s="67" t="s">
        <v>6495</v>
      </c>
      <c r="C747" s="68" t="s">
        <v>5018</v>
      </c>
      <c r="D747" s="54">
        <v>0.34</v>
      </c>
    </row>
    <row r="748" spans="1:4" x14ac:dyDescent="0.35">
      <c r="A748" s="67" t="s">
        <v>33</v>
      </c>
      <c r="B748" s="67" t="s">
        <v>6496</v>
      </c>
      <c r="C748" s="68" t="s">
        <v>6245</v>
      </c>
      <c r="D748" s="54">
        <v>0.36555555555555558</v>
      </c>
    </row>
    <row r="749" spans="1:4" x14ac:dyDescent="0.35">
      <c r="A749" s="67" t="s">
        <v>6497</v>
      </c>
      <c r="B749" s="67" t="s">
        <v>6498</v>
      </c>
      <c r="C749" s="68" t="s">
        <v>5018</v>
      </c>
      <c r="D749" s="54">
        <v>0.34</v>
      </c>
    </row>
    <row r="750" spans="1:4" x14ac:dyDescent="0.35">
      <c r="A750" s="67" t="s">
        <v>6499</v>
      </c>
      <c r="B750" s="67" t="s">
        <v>6500</v>
      </c>
      <c r="C750" s="68" t="s">
        <v>5018</v>
      </c>
      <c r="D750" s="54">
        <v>0.34</v>
      </c>
    </row>
    <row r="751" spans="1:4" x14ac:dyDescent="0.35">
      <c r="A751" s="67" t="s">
        <v>6501</v>
      </c>
      <c r="B751" s="67" t="s">
        <v>6502</v>
      </c>
      <c r="C751" s="68" t="s">
        <v>5018</v>
      </c>
      <c r="D751" s="54">
        <v>0.34</v>
      </c>
    </row>
    <row r="752" spans="1:4" x14ac:dyDescent="0.35">
      <c r="A752" s="67" t="s">
        <v>6503</v>
      </c>
      <c r="B752" s="67" t="s">
        <v>6504</v>
      </c>
      <c r="C752" s="68" t="s">
        <v>5018</v>
      </c>
      <c r="D752" s="54">
        <v>0.34</v>
      </c>
    </row>
    <row r="753" spans="1:4" x14ac:dyDescent="0.35">
      <c r="A753" s="67" t="s">
        <v>6505</v>
      </c>
      <c r="B753" s="67" t="s">
        <v>6506</v>
      </c>
      <c r="C753" s="68" t="s">
        <v>5018</v>
      </c>
      <c r="D753" s="54">
        <v>0.34</v>
      </c>
    </row>
    <row r="754" spans="1:4" x14ac:dyDescent="0.35">
      <c r="A754" s="67" t="s">
        <v>6507</v>
      </c>
      <c r="B754" s="67" t="s">
        <v>6508</v>
      </c>
      <c r="C754" s="68" t="s">
        <v>5018</v>
      </c>
      <c r="D754" s="54">
        <v>0.34</v>
      </c>
    </row>
    <row r="755" spans="1:4" x14ac:dyDescent="0.35">
      <c r="A755" s="67" t="s">
        <v>6509</v>
      </c>
      <c r="B755" s="67" t="s">
        <v>6510</v>
      </c>
      <c r="C755" s="68" t="s">
        <v>5018</v>
      </c>
      <c r="D755" s="54">
        <v>0.34</v>
      </c>
    </row>
    <row r="756" spans="1:4" x14ac:dyDescent="0.35">
      <c r="A756" s="67" t="s">
        <v>6511</v>
      </c>
      <c r="B756" s="67" t="s">
        <v>6512</v>
      </c>
      <c r="C756" s="68" t="s">
        <v>5018</v>
      </c>
      <c r="D756" s="54">
        <v>0.34</v>
      </c>
    </row>
    <row r="757" spans="1:4" x14ac:dyDescent="0.35">
      <c r="A757" s="67" t="s">
        <v>6513</v>
      </c>
      <c r="B757" s="67" t="s">
        <v>6514</v>
      </c>
      <c r="C757" s="68" t="s">
        <v>5018</v>
      </c>
      <c r="D757" s="54">
        <v>0.34</v>
      </c>
    </row>
    <row r="758" spans="1:4" x14ac:dyDescent="0.35">
      <c r="A758" s="67" t="s">
        <v>6515</v>
      </c>
      <c r="B758" s="67" t="s">
        <v>6516</v>
      </c>
      <c r="C758" s="68" t="s">
        <v>5018</v>
      </c>
      <c r="D758" s="54">
        <v>0.34</v>
      </c>
    </row>
    <row r="759" spans="1:4" x14ac:dyDescent="0.35">
      <c r="A759" s="67" t="s">
        <v>6517</v>
      </c>
      <c r="B759" s="67" t="s">
        <v>6518</v>
      </c>
      <c r="C759" s="68" t="s">
        <v>5018</v>
      </c>
      <c r="D759" s="54">
        <v>0.34</v>
      </c>
    </row>
    <row r="760" spans="1:4" x14ac:dyDescent="0.35">
      <c r="A760" s="67" t="s">
        <v>6519</v>
      </c>
      <c r="B760" s="67" t="s">
        <v>6520</v>
      </c>
      <c r="C760" s="68" t="s">
        <v>5018</v>
      </c>
      <c r="D760" s="54">
        <v>0.34</v>
      </c>
    </row>
    <row r="761" spans="1:4" x14ac:dyDescent="0.35">
      <c r="A761" s="67" t="s">
        <v>6521</v>
      </c>
      <c r="B761" s="67" t="s">
        <v>6522</v>
      </c>
      <c r="C761" s="68" t="s">
        <v>5018</v>
      </c>
      <c r="D761" s="54">
        <v>0.34</v>
      </c>
    </row>
    <row r="762" spans="1:4" x14ac:dyDescent="0.35">
      <c r="A762" s="67" t="s">
        <v>6523</v>
      </c>
      <c r="B762" s="67" t="s">
        <v>6524</v>
      </c>
      <c r="C762" s="68" t="s">
        <v>5018</v>
      </c>
      <c r="D762" s="54">
        <v>0.34</v>
      </c>
    </row>
    <row r="763" spans="1:4" x14ac:dyDescent="0.35">
      <c r="A763" s="67" t="s">
        <v>6525</v>
      </c>
      <c r="B763" s="67" t="s">
        <v>6526</v>
      </c>
      <c r="C763" s="68" t="s">
        <v>5018</v>
      </c>
      <c r="D763" s="54">
        <v>0.34</v>
      </c>
    </row>
    <row r="764" spans="1:4" x14ac:dyDescent="0.35">
      <c r="A764" s="67" t="s">
        <v>6527</v>
      </c>
      <c r="B764" s="67" t="s">
        <v>6528</v>
      </c>
      <c r="C764" s="68" t="s">
        <v>5018</v>
      </c>
      <c r="D764" s="54">
        <v>0.34</v>
      </c>
    </row>
    <row r="765" spans="1:4" x14ac:dyDescent="0.35">
      <c r="A765" s="67" t="s">
        <v>37</v>
      </c>
      <c r="B765" s="67" t="s">
        <v>6529</v>
      </c>
      <c r="C765" s="68" t="s">
        <v>6245</v>
      </c>
      <c r="D765" s="54">
        <v>0.08</v>
      </c>
    </row>
    <row r="766" spans="1:4" x14ac:dyDescent="0.35">
      <c r="A766" s="67" t="s">
        <v>6530</v>
      </c>
      <c r="B766" s="67" t="s">
        <v>6531</v>
      </c>
      <c r="C766" s="68" t="s">
        <v>5018</v>
      </c>
      <c r="D766" s="54">
        <v>0.34</v>
      </c>
    </row>
    <row r="767" spans="1:4" x14ac:dyDescent="0.35">
      <c r="A767" s="67" t="s">
        <v>6532</v>
      </c>
      <c r="B767" s="67" t="s">
        <v>6533</v>
      </c>
      <c r="C767" s="68" t="s">
        <v>5018</v>
      </c>
      <c r="D767" s="54">
        <v>0.34</v>
      </c>
    </row>
    <row r="768" spans="1:4" x14ac:dyDescent="0.35">
      <c r="A768" s="67" t="s">
        <v>6534</v>
      </c>
      <c r="B768" s="67" t="s">
        <v>6535</v>
      </c>
      <c r="C768" s="68" t="s">
        <v>5018</v>
      </c>
      <c r="D768" s="54">
        <v>0.34</v>
      </c>
    </row>
    <row r="769" spans="1:4" x14ac:dyDescent="0.35">
      <c r="A769" s="67" t="s">
        <v>6536</v>
      </c>
      <c r="B769" s="67" t="s">
        <v>6537</v>
      </c>
      <c r="C769" s="68" t="s">
        <v>5018</v>
      </c>
      <c r="D769" s="54">
        <v>0.34</v>
      </c>
    </row>
    <row r="770" spans="1:4" x14ac:dyDescent="0.35">
      <c r="A770" s="67" t="s">
        <v>6538</v>
      </c>
      <c r="B770" s="67" t="s">
        <v>6539</v>
      </c>
      <c r="C770" s="68" t="s">
        <v>5018</v>
      </c>
      <c r="D770" s="54">
        <v>0.34</v>
      </c>
    </row>
    <row r="771" spans="1:4" x14ac:dyDescent="0.35">
      <c r="A771" s="67" t="s">
        <v>6540</v>
      </c>
      <c r="B771" s="67" t="s">
        <v>6541</v>
      </c>
      <c r="C771" s="68" t="s">
        <v>5018</v>
      </c>
      <c r="D771" s="54">
        <v>0.34</v>
      </c>
    </row>
    <row r="772" spans="1:4" x14ac:dyDescent="0.35">
      <c r="A772" s="67" t="s">
        <v>6542</v>
      </c>
      <c r="B772" s="67" t="s">
        <v>6543</v>
      </c>
      <c r="C772" s="68" t="s">
        <v>6245</v>
      </c>
      <c r="D772" s="54">
        <v>0.34</v>
      </c>
    </row>
    <row r="773" spans="1:4" x14ac:dyDescent="0.35">
      <c r="A773" s="67" t="s">
        <v>6544</v>
      </c>
      <c r="B773" s="67" t="s">
        <v>6545</v>
      </c>
      <c r="C773" s="68" t="s">
        <v>5018</v>
      </c>
      <c r="D773" s="54">
        <v>0.34</v>
      </c>
    </row>
    <row r="774" spans="1:4" x14ac:dyDescent="0.35">
      <c r="A774" s="67" t="s">
        <v>6546</v>
      </c>
      <c r="B774" s="67" t="s">
        <v>6547</v>
      </c>
      <c r="C774" s="68" t="s">
        <v>5018</v>
      </c>
      <c r="D774" s="54">
        <v>0.34</v>
      </c>
    </row>
    <row r="775" spans="1:4" x14ac:dyDescent="0.35">
      <c r="A775" s="67" t="s">
        <v>6548</v>
      </c>
      <c r="B775" s="67" t="s">
        <v>6549</v>
      </c>
      <c r="C775" s="68" t="s">
        <v>5018</v>
      </c>
      <c r="D775" s="54">
        <v>0.34</v>
      </c>
    </row>
    <row r="776" spans="1:4" x14ac:dyDescent="0.35">
      <c r="A776" s="67" t="s">
        <v>6550</v>
      </c>
      <c r="B776" s="67" t="s">
        <v>6551</v>
      </c>
      <c r="C776" s="68" t="s">
        <v>5018</v>
      </c>
      <c r="D776" s="54">
        <v>0.34</v>
      </c>
    </row>
    <row r="777" spans="1:4" x14ac:dyDescent="0.35">
      <c r="A777" s="67" t="s">
        <v>6552</v>
      </c>
      <c r="B777" s="67" t="s">
        <v>6553</v>
      </c>
      <c r="C777" s="68" t="s">
        <v>5018</v>
      </c>
      <c r="D777" s="54">
        <v>0.34</v>
      </c>
    </row>
    <row r="778" spans="1:4" x14ac:dyDescent="0.35">
      <c r="A778" s="67" t="s">
        <v>6554</v>
      </c>
      <c r="B778" s="67" t="s">
        <v>6555</v>
      </c>
      <c r="C778" s="68" t="s">
        <v>5018</v>
      </c>
      <c r="D778" s="54">
        <v>0.34</v>
      </c>
    </row>
    <row r="779" spans="1:4" x14ac:dyDescent="0.35">
      <c r="A779" s="67" t="s">
        <v>6556</v>
      </c>
      <c r="B779" s="67" t="s">
        <v>6557</v>
      </c>
      <c r="C779" s="68" t="s">
        <v>5018</v>
      </c>
      <c r="D779" s="54">
        <v>0.34</v>
      </c>
    </row>
    <row r="780" spans="1:4" x14ac:dyDescent="0.35">
      <c r="A780" s="67" t="s">
        <v>44</v>
      </c>
      <c r="B780" s="67" t="s">
        <v>6558</v>
      </c>
      <c r="C780" s="68" t="s">
        <v>6245</v>
      </c>
      <c r="D780" s="54">
        <v>0.45</v>
      </c>
    </row>
    <row r="781" spans="1:4" x14ac:dyDescent="0.35">
      <c r="A781" s="67" t="s">
        <v>6559</v>
      </c>
      <c r="B781" s="67" t="s">
        <v>6560</v>
      </c>
      <c r="C781" s="68" t="s">
        <v>5018</v>
      </c>
      <c r="D781" s="54">
        <v>0.34</v>
      </c>
    </row>
    <row r="782" spans="1:4" x14ac:dyDescent="0.35">
      <c r="A782" s="67" t="s">
        <v>6561</v>
      </c>
      <c r="B782" s="67" t="s">
        <v>6562</v>
      </c>
      <c r="C782" s="68" t="s">
        <v>5018</v>
      </c>
      <c r="D782" s="54">
        <v>0.34</v>
      </c>
    </row>
    <row r="783" spans="1:4" x14ac:dyDescent="0.35">
      <c r="A783" s="67" t="s">
        <v>6563</v>
      </c>
      <c r="B783" s="67" t="s">
        <v>6564</v>
      </c>
      <c r="C783" s="68" t="s">
        <v>5018</v>
      </c>
      <c r="D783" s="54">
        <v>0.34</v>
      </c>
    </row>
    <row r="784" spans="1:4" x14ac:dyDescent="0.35">
      <c r="A784" s="67" t="s">
        <v>6565</v>
      </c>
      <c r="B784" s="67" t="s">
        <v>6566</v>
      </c>
      <c r="C784" s="68" t="s">
        <v>5018</v>
      </c>
      <c r="D784" s="54">
        <v>0.34</v>
      </c>
    </row>
    <row r="785" spans="1:4" x14ac:dyDescent="0.35">
      <c r="A785" s="67" t="s">
        <v>6567</v>
      </c>
      <c r="B785" s="67" t="s">
        <v>6568</v>
      </c>
      <c r="C785" s="68" t="s">
        <v>5018</v>
      </c>
      <c r="D785" s="54">
        <v>0.34</v>
      </c>
    </row>
    <row r="786" spans="1:4" x14ac:dyDescent="0.35">
      <c r="A786" s="67" t="s">
        <v>6569</v>
      </c>
      <c r="B786" s="67" t="s">
        <v>6570</v>
      </c>
      <c r="C786" s="68" t="s">
        <v>5018</v>
      </c>
      <c r="D786" s="54">
        <v>0.34</v>
      </c>
    </row>
    <row r="787" spans="1:4" x14ac:dyDescent="0.35">
      <c r="A787" s="67" t="s">
        <v>6571</v>
      </c>
      <c r="B787" s="67" t="s">
        <v>6572</v>
      </c>
      <c r="C787" s="68" t="s">
        <v>5018</v>
      </c>
      <c r="D787" s="54">
        <v>0.34</v>
      </c>
    </row>
    <row r="788" spans="1:4" x14ac:dyDescent="0.35">
      <c r="A788" s="67" t="s">
        <v>6573</v>
      </c>
      <c r="B788" s="67" t="s">
        <v>6574</v>
      </c>
      <c r="C788" s="68" t="s">
        <v>5018</v>
      </c>
      <c r="D788" s="54">
        <v>0.34</v>
      </c>
    </row>
    <row r="789" spans="1:4" x14ac:dyDescent="0.35">
      <c r="A789" s="67" t="s">
        <v>48</v>
      </c>
      <c r="B789" s="67" t="s">
        <v>6575</v>
      </c>
      <c r="C789" s="68" t="s">
        <v>6245</v>
      </c>
      <c r="D789" s="54">
        <v>0.32980000000000004</v>
      </c>
    </row>
    <row r="790" spans="1:4" x14ac:dyDescent="0.35">
      <c r="A790" s="67" t="s">
        <v>52</v>
      </c>
      <c r="B790" s="67" t="s">
        <v>6576</v>
      </c>
      <c r="C790" s="68" t="s">
        <v>6245</v>
      </c>
      <c r="D790" s="54">
        <v>0.32980000000000004</v>
      </c>
    </row>
    <row r="791" spans="1:4" x14ac:dyDescent="0.35">
      <c r="A791" s="67" t="s">
        <v>6577</v>
      </c>
      <c r="B791" s="67" t="s">
        <v>6578</v>
      </c>
      <c r="C791" s="68" t="s">
        <v>5018</v>
      </c>
      <c r="D791" s="54">
        <v>0.34</v>
      </c>
    </row>
    <row r="792" spans="1:4" x14ac:dyDescent="0.35">
      <c r="A792" s="67" t="s">
        <v>6579</v>
      </c>
      <c r="B792" s="67" t="s">
        <v>6580</v>
      </c>
      <c r="C792" s="68" t="s">
        <v>5018</v>
      </c>
      <c r="D792" s="54">
        <v>0.34</v>
      </c>
    </row>
    <row r="793" spans="1:4" x14ac:dyDescent="0.35">
      <c r="A793" s="67" t="s">
        <v>6581</v>
      </c>
      <c r="B793" s="67" t="s">
        <v>6582</v>
      </c>
      <c r="C793" s="68" t="s">
        <v>5018</v>
      </c>
      <c r="D793" s="54">
        <v>0.34</v>
      </c>
    </row>
    <row r="794" spans="1:4" x14ac:dyDescent="0.35">
      <c r="A794" s="67" t="s">
        <v>6583</v>
      </c>
      <c r="B794" s="67" t="s">
        <v>6584</v>
      </c>
      <c r="C794" s="68" t="s">
        <v>5018</v>
      </c>
      <c r="D794" s="54">
        <v>0.34</v>
      </c>
    </row>
    <row r="795" spans="1:4" x14ac:dyDescent="0.35">
      <c r="A795" s="67" t="s">
        <v>6585</v>
      </c>
      <c r="B795" s="67" t="s">
        <v>6586</v>
      </c>
      <c r="C795" s="68" t="s">
        <v>5018</v>
      </c>
      <c r="D795" s="54">
        <v>0.34</v>
      </c>
    </row>
    <row r="796" spans="1:4" x14ac:dyDescent="0.35">
      <c r="A796" s="67" t="s">
        <v>6587</v>
      </c>
      <c r="B796" s="67" t="s">
        <v>6588</v>
      </c>
      <c r="C796" s="68" t="s">
        <v>5018</v>
      </c>
      <c r="D796" s="54">
        <v>0.34</v>
      </c>
    </row>
    <row r="797" spans="1:4" x14ac:dyDescent="0.35">
      <c r="A797" s="67" t="s">
        <v>6589</v>
      </c>
      <c r="B797" s="67" t="s">
        <v>6590</v>
      </c>
      <c r="C797" s="68" t="s">
        <v>5018</v>
      </c>
      <c r="D797" s="54">
        <v>0.34</v>
      </c>
    </row>
    <row r="798" spans="1:4" x14ac:dyDescent="0.35">
      <c r="A798" s="67" t="s">
        <v>6591</v>
      </c>
      <c r="B798" s="67" t="s">
        <v>6592</v>
      </c>
      <c r="C798" s="68" t="s">
        <v>5018</v>
      </c>
      <c r="D798" s="54">
        <v>0.34</v>
      </c>
    </row>
    <row r="799" spans="1:4" x14ac:dyDescent="0.35">
      <c r="A799" s="67" t="s">
        <v>6593</v>
      </c>
      <c r="B799" s="67" t="s">
        <v>6594</v>
      </c>
      <c r="C799" s="68" t="s">
        <v>5018</v>
      </c>
      <c r="D799" s="54">
        <v>0.34</v>
      </c>
    </row>
    <row r="800" spans="1:4" x14ac:dyDescent="0.35">
      <c r="A800" s="67" t="s">
        <v>6595</v>
      </c>
      <c r="B800" s="67" t="s">
        <v>6596</v>
      </c>
      <c r="C800" s="68" t="s">
        <v>5018</v>
      </c>
      <c r="D800" s="54">
        <v>0.34</v>
      </c>
    </row>
    <row r="801" spans="1:4" x14ac:dyDescent="0.35">
      <c r="A801" s="67" t="s">
        <v>6597</v>
      </c>
      <c r="B801" s="67" t="s">
        <v>6598</v>
      </c>
      <c r="C801" s="68" t="s">
        <v>5018</v>
      </c>
      <c r="D801" s="54">
        <v>0.34</v>
      </c>
    </row>
    <row r="802" spans="1:4" x14ac:dyDescent="0.35">
      <c r="A802" s="67" t="s">
        <v>6599</v>
      </c>
      <c r="B802" s="67" t="s">
        <v>6600</v>
      </c>
      <c r="C802" s="68" t="s">
        <v>5018</v>
      </c>
      <c r="D802" s="54">
        <v>0.34</v>
      </c>
    </row>
    <row r="803" spans="1:4" x14ac:dyDescent="0.35">
      <c r="A803" s="67" t="s">
        <v>54</v>
      </c>
      <c r="B803" s="67" t="s">
        <v>6601</v>
      </c>
      <c r="C803" s="68" t="s">
        <v>6245</v>
      </c>
      <c r="D803" s="54">
        <v>0.45</v>
      </c>
    </row>
    <row r="804" spans="1:4" x14ac:dyDescent="0.35">
      <c r="A804" s="67" t="s">
        <v>6602</v>
      </c>
      <c r="B804" s="67" t="s">
        <v>6603</v>
      </c>
      <c r="C804" s="68" t="s">
        <v>5018</v>
      </c>
      <c r="D804" s="54">
        <v>0.34</v>
      </c>
    </row>
    <row r="805" spans="1:4" x14ac:dyDescent="0.35">
      <c r="A805" s="67" t="s">
        <v>6604</v>
      </c>
      <c r="B805" s="67" t="s">
        <v>6605</v>
      </c>
      <c r="C805" s="68" t="s">
        <v>5018</v>
      </c>
      <c r="D805" s="54">
        <v>0.34</v>
      </c>
    </row>
    <row r="806" spans="1:4" x14ac:dyDescent="0.35">
      <c r="A806" s="67" t="s">
        <v>6606</v>
      </c>
      <c r="B806" s="67" t="s">
        <v>6607</v>
      </c>
      <c r="C806" s="68" t="s">
        <v>5018</v>
      </c>
      <c r="D806" s="54">
        <v>0.34</v>
      </c>
    </row>
    <row r="807" spans="1:4" x14ac:dyDescent="0.35">
      <c r="A807" s="67" t="s">
        <v>6608</v>
      </c>
      <c r="B807" s="67" t="s">
        <v>6609</v>
      </c>
      <c r="C807" s="68" t="s">
        <v>5018</v>
      </c>
      <c r="D807" s="54">
        <v>0.34</v>
      </c>
    </row>
    <row r="808" spans="1:4" x14ac:dyDescent="0.35">
      <c r="A808" s="67" t="s">
        <v>6610</v>
      </c>
      <c r="B808" s="67" t="s">
        <v>6611</v>
      </c>
      <c r="C808" s="68" t="s">
        <v>5018</v>
      </c>
      <c r="D808" s="54">
        <v>0.34</v>
      </c>
    </row>
    <row r="809" spans="1:4" x14ac:dyDescent="0.35">
      <c r="A809" s="67" t="s">
        <v>6612</v>
      </c>
      <c r="B809" s="67" t="s">
        <v>6613</v>
      </c>
      <c r="C809" s="68" t="s">
        <v>5018</v>
      </c>
      <c r="D809" s="54">
        <v>0.34</v>
      </c>
    </row>
    <row r="810" spans="1:4" x14ac:dyDescent="0.35">
      <c r="A810" s="67" t="s">
        <v>6614</v>
      </c>
      <c r="B810" s="67" t="s">
        <v>6615</v>
      </c>
      <c r="C810" s="68" t="s">
        <v>5018</v>
      </c>
      <c r="D810" s="54">
        <v>0.34</v>
      </c>
    </row>
    <row r="811" spans="1:4" x14ac:dyDescent="0.35">
      <c r="A811" s="67" t="s">
        <v>6616</v>
      </c>
      <c r="B811" s="67" t="s">
        <v>6617</v>
      </c>
      <c r="C811" s="68" t="s">
        <v>5018</v>
      </c>
      <c r="D811" s="54">
        <v>0.34</v>
      </c>
    </row>
    <row r="812" spans="1:4" x14ac:dyDescent="0.35">
      <c r="A812" s="67" t="s">
        <v>6618</v>
      </c>
      <c r="B812" s="67" t="s">
        <v>6619</v>
      </c>
      <c r="C812" s="68" t="s">
        <v>5018</v>
      </c>
      <c r="D812" s="54">
        <v>0.34</v>
      </c>
    </row>
    <row r="813" spans="1:4" x14ac:dyDescent="0.35">
      <c r="A813" s="67" t="s">
        <v>6620</v>
      </c>
      <c r="B813" s="67" t="s">
        <v>6621</v>
      </c>
      <c r="C813" s="68" t="s">
        <v>5018</v>
      </c>
      <c r="D813" s="54">
        <v>0.34</v>
      </c>
    </row>
    <row r="814" spans="1:4" x14ac:dyDescent="0.35">
      <c r="A814" s="67" t="s">
        <v>6622</v>
      </c>
      <c r="B814" s="67" t="s">
        <v>6623</v>
      </c>
      <c r="C814" s="68" t="s">
        <v>5018</v>
      </c>
      <c r="D814" s="54">
        <v>0.34</v>
      </c>
    </row>
    <row r="815" spans="1:4" x14ac:dyDescent="0.35">
      <c r="A815" s="67" t="s">
        <v>6624</v>
      </c>
      <c r="B815" s="67" t="s">
        <v>6625</v>
      </c>
      <c r="C815" s="68" t="s">
        <v>5018</v>
      </c>
      <c r="D815" s="54">
        <v>0.34</v>
      </c>
    </row>
    <row r="816" spans="1:4" x14ac:dyDescent="0.35">
      <c r="A816" s="67" t="s">
        <v>6626</v>
      </c>
      <c r="B816" s="67" t="s">
        <v>6627</v>
      </c>
      <c r="C816" s="68" t="s">
        <v>5018</v>
      </c>
      <c r="D816" s="54">
        <v>0.34</v>
      </c>
    </row>
    <row r="817" spans="1:4" x14ac:dyDescent="0.35">
      <c r="A817" s="67" t="s">
        <v>6628</v>
      </c>
      <c r="B817" s="67" t="s">
        <v>6629</v>
      </c>
      <c r="C817" s="68" t="s">
        <v>5018</v>
      </c>
      <c r="D817" s="54">
        <v>0.34</v>
      </c>
    </row>
    <row r="818" spans="1:4" x14ac:dyDescent="0.35">
      <c r="A818" s="67" t="s">
        <v>6630</v>
      </c>
      <c r="B818" s="67" t="s">
        <v>6631</v>
      </c>
      <c r="C818" s="68" t="s">
        <v>5018</v>
      </c>
      <c r="D818" s="54">
        <v>0.34</v>
      </c>
    </row>
    <row r="819" spans="1:4" x14ac:dyDescent="0.35">
      <c r="A819" s="67" t="s">
        <v>58</v>
      </c>
      <c r="B819" s="67" t="s">
        <v>6632</v>
      </c>
      <c r="C819" s="68" t="s">
        <v>6245</v>
      </c>
      <c r="D819" s="54">
        <v>0.32980000000000004</v>
      </c>
    </row>
    <row r="820" spans="1:4" x14ac:dyDescent="0.35">
      <c r="A820" s="67" t="s">
        <v>6633</v>
      </c>
      <c r="B820" s="67" t="s">
        <v>6634</v>
      </c>
      <c r="C820" s="68" t="s">
        <v>5018</v>
      </c>
      <c r="D820" s="54">
        <v>0.34</v>
      </c>
    </row>
    <row r="821" spans="1:4" x14ac:dyDescent="0.35">
      <c r="A821" s="67" t="s">
        <v>6635</v>
      </c>
      <c r="B821" s="67" t="s">
        <v>6636</v>
      </c>
      <c r="C821" s="68" t="s">
        <v>5018</v>
      </c>
      <c r="D821" s="54">
        <v>0.34</v>
      </c>
    </row>
    <row r="822" spans="1:4" x14ac:dyDescent="0.35">
      <c r="A822" s="67" t="s">
        <v>6637</v>
      </c>
      <c r="B822" s="67" t="s">
        <v>6638</v>
      </c>
      <c r="C822" s="68" t="s">
        <v>5018</v>
      </c>
      <c r="D822" s="54">
        <v>0.34</v>
      </c>
    </row>
    <row r="823" spans="1:4" x14ac:dyDescent="0.35">
      <c r="A823" s="67" t="s">
        <v>6639</v>
      </c>
      <c r="B823" s="67" t="s">
        <v>6640</v>
      </c>
      <c r="C823" s="68" t="s">
        <v>5018</v>
      </c>
      <c r="D823" s="54">
        <v>0.34</v>
      </c>
    </row>
    <row r="824" spans="1:4" x14ac:dyDescent="0.35">
      <c r="A824" s="67" t="s">
        <v>6641</v>
      </c>
      <c r="B824" s="67" t="s">
        <v>6642</v>
      </c>
      <c r="C824" s="68" t="s">
        <v>5018</v>
      </c>
      <c r="D824" s="54">
        <v>0.34</v>
      </c>
    </row>
    <row r="825" spans="1:4" x14ac:dyDescent="0.35">
      <c r="A825" s="67" t="s">
        <v>6643</v>
      </c>
      <c r="B825" s="67" t="s">
        <v>6644</v>
      </c>
      <c r="C825" s="68" t="s">
        <v>5018</v>
      </c>
      <c r="D825" s="54">
        <v>0.34</v>
      </c>
    </row>
    <row r="826" spans="1:4" x14ac:dyDescent="0.35">
      <c r="A826" s="67" t="s">
        <v>6645</v>
      </c>
      <c r="B826" s="67" t="s">
        <v>6646</v>
      </c>
      <c r="C826" s="68" t="s">
        <v>5018</v>
      </c>
      <c r="D826" s="54">
        <v>0.34</v>
      </c>
    </row>
    <row r="827" spans="1:4" x14ac:dyDescent="0.35">
      <c r="A827" s="67" t="s">
        <v>6647</v>
      </c>
      <c r="B827" s="67" t="s">
        <v>6648</v>
      </c>
      <c r="C827" s="68" t="s">
        <v>5018</v>
      </c>
      <c r="D827" s="54">
        <v>0.34</v>
      </c>
    </row>
    <row r="828" spans="1:4" x14ac:dyDescent="0.35">
      <c r="A828" s="67" t="s">
        <v>6649</v>
      </c>
      <c r="B828" s="67" t="s">
        <v>6650</v>
      </c>
      <c r="C828" s="68" t="s">
        <v>5018</v>
      </c>
      <c r="D828" s="54">
        <v>0.34</v>
      </c>
    </row>
    <row r="829" spans="1:4" x14ac:dyDescent="0.35">
      <c r="A829" s="67" t="s">
        <v>6651</v>
      </c>
      <c r="B829" s="67" t="s">
        <v>6652</v>
      </c>
      <c r="C829" s="68" t="s">
        <v>5018</v>
      </c>
      <c r="D829" s="54">
        <v>0.34</v>
      </c>
    </row>
    <row r="830" spans="1:4" x14ac:dyDescent="0.35">
      <c r="A830" s="67" t="s">
        <v>6653</v>
      </c>
      <c r="B830" s="67" t="s">
        <v>6654</v>
      </c>
      <c r="C830" s="68" t="s">
        <v>5018</v>
      </c>
      <c r="D830" s="54">
        <v>0.34</v>
      </c>
    </row>
    <row r="831" spans="1:4" x14ac:dyDescent="0.35">
      <c r="A831" s="67" t="s">
        <v>6655</v>
      </c>
      <c r="B831" s="67" t="s">
        <v>6656</v>
      </c>
      <c r="C831" s="68" t="s">
        <v>5018</v>
      </c>
      <c r="D831" s="54">
        <v>0.34</v>
      </c>
    </row>
    <row r="832" spans="1:4" x14ac:dyDescent="0.35">
      <c r="A832" s="67" t="s">
        <v>60</v>
      </c>
      <c r="B832" s="67" t="s">
        <v>6657</v>
      </c>
      <c r="C832" s="68" t="s">
        <v>6245</v>
      </c>
      <c r="D832" s="54">
        <v>0.32980000000000004</v>
      </c>
    </row>
    <row r="833" spans="1:4" x14ac:dyDescent="0.35">
      <c r="A833" s="67" t="s">
        <v>6658</v>
      </c>
      <c r="B833" s="67" t="s">
        <v>6659</v>
      </c>
      <c r="C833" s="68" t="s">
        <v>5018</v>
      </c>
      <c r="D833" s="54">
        <v>0.34</v>
      </c>
    </row>
    <row r="834" spans="1:4" x14ac:dyDescent="0.35">
      <c r="A834" s="67" t="s">
        <v>6660</v>
      </c>
      <c r="B834" s="67" t="s">
        <v>6661</v>
      </c>
      <c r="C834" s="68" t="s">
        <v>5018</v>
      </c>
      <c r="D834" s="54">
        <v>0.34</v>
      </c>
    </row>
    <row r="835" spans="1:4" x14ac:dyDescent="0.35">
      <c r="A835" s="67" t="s">
        <v>6662</v>
      </c>
      <c r="B835" s="67" t="s">
        <v>6663</v>
      </c>
      <c r="C835" s="68" t="s">
        <v>5018</v>
      </c>
      <c r="D835" s="54">
        <v>0.34</v>
      </c>
    </row>
    <row r="836" spans="1:4" x14ac:dyDescent="0.35">
      <c r="A836" s="67" t="s">
        <v>6664</v>
      </c>
      <c r="B836" s="67" t="s">
        <v>6665</v>
      </c>
      <c r="C836" s="68" t="s">
        <v>5018</v>
      </c>
      <c r="D836" s="54">
        <v>0.34</v>
      </c>
    </row>
    <row r="837" spans="1:4" x14ac:dyDescent="0.35">
      <c r="A837" s="67" t="s">
        <v>6666</v>
      </c>
      <c r="B837" s="67" t="s">
        <v>6667</v>
      </c>
      <c r="C837" s="68" t="s">
        <v>5018</v>
      </c>
      <c r="D837" s="54">
        <v>0.34</v>
      </c>
    </row>
    <row r="838" spans="1:4" x14ac:dyDescent="0.35">
      <c r="A838" s="67" t="s">
        <v>6668</v>
      </c>
      <c r="B838" s="67" t="s">
        <v>6669</v>
      </c>
      <c r="C838" s="68" t="s">
        <v>5018</v>
      </c>
      <c r="D838" s="54">
        <v>0.34</v>
      </c>
    </row>
    <row r="839" spans="1:4" x14ac:dyDescent="0.35">
      <c r="A839" s="67" t="s">
        <v>6670</v>
      </c>
      <c r="B839" s="67" t="s">
        <v>6671</v>
      </c>
      <c r="C839" s="68" t="s">
        <v>5018</v>
      </c>
      <c r="D839" s="54">
        <v>0.34</v>
      </c>
    </row>
    <row r="840" spans="1:4" x14ac:dyDescent="0.35">
      <c r="A840" s="67" t="s">
        <v>6672</v>
      </c>
      <c r="B840" s="67" t="s">
        <v>6673</v>
      </c>
      <c r="C840" s="68" t="s">
        <v>5018</v>
      </c>
      <c r="D840" s="54">
        <v>0.34</v>
      </c>
    </row>
    <row r="841" spans="1:4" x14ac:dyDescent="0.35">
      <c r="A841" s="67" t="s">
        <v>6674</v>
      </c>
      <c r="B841" s="67" t="s">
        <v>6675</v>
      </c>
      <c r="C841" s="68" t="s">
        <v>5018</v>
      </c>
      <c r="D841" s="54">
        <v>0.34</v>
      </c>
    </row>
    <row r="842" spans="1:4" x14ac:dyDescent="0.35">
      <c r="A842" s="67" t="s">
        <v>6676</v>
      </c>
      <c r="B842" s="67" t="s">
        <v>6677</v>
      </c>
      <c r="C842" s="68" t="s">
        <v>5018</v>
      </c>
      <c r="D842" s="54">
        <v>0.34</v>
      </c>
    </row>
    <row r="843" spans="1:4" x14ac:dyDescent="0.35">
      <c r="A843" s="67" t="s">
        <v>6678</v>
      </c>
      <c r="B843" s="67" t="s">
        <v>6679</v>
      </c>
      <c r="C843" s="68" t="s">
        <v>5018</v>
      </c>
      <c r="D843" s="54">
        <v>0.34</v>
      </c>
    </row>
    <row r="844" spans="1:4" x14ac:dyDescent="0.35">
      <c r="A844" s="67" t="s">
        <v>6680</v>
      </c>
      <c r="B844" s="67" t="s">
        <v>6681</v>
      </c>
      <c r="C844" s="68" t="s">
        <v>5018</v>
      </c>
      <c r="D844" s="54">
        <v>0.34</v>
      </c>
    </row>
    <row r="845" spans="1:4" x14ac:dyDescent="0.35">
      <c r="A845" s="67" t="s">
        <v>6682</v>
      </c>
      <c r="B845" s="67" t="s">
        <v>6683</v>
      </c>
      <c r="C845" s="68" t="s">
        <v>5018</v>
      </c>
      <c r="D845" s="54">
        <v>0.34</v>
      </c>
    </row>
    <row r="846" spans="1:4" x14ac:dyDescent="0.35">
      <c r="A846" s="67" t="s">
        <v>6684</v>
      </c>
      <c r="B846" s="67" t="s">
        <v>6685</v>
      </c>
      <c r="C846" s="68" t="s">
        <v>5018</v>
      </c>
      <c r="D846" s="54">
        <v>0.34</v>
      </c>
    </row>
    <row r="847" spans="1:4" x14ac:dyDescent="0.35">
      <c r="A847" s="67" t="s">
        <v>6686</v>
      </c>
      <c r="B847" s="67" t="s">
        <v>6687</v>
      </c>
      <c r="C847" s="68" t="s">
        <v>5018</v>
      </c>
      <c r="D847" s="54">
        <v>0.34</v>
      </c>
    </row>
    <row r="848" spans="1:4" x14ac:dyDescent="0.35">
      <c r="A848" s="67" t="s">
        <v>6688</v>
      </c>
      <c r="B848" s="67" t="s">
        <v>6689</v>
      </c>
      <c r="C848" s="68" t="s">
        <v>5018</v>
      </c>
      <c r="D848" s="54">
        <v>0.34</v>
      </c>
    </row>
    <row r="849" spans="1:4" x14ac:dyDescent="0.35">
      <c r="A849" s="67" t="s">
        <v>6690</v>
      </c>
      <c r="B849" s="67" t="s">
        <v>6691</v>
      </c>
      <c r="C849" s="68" t="s">
        <v>5018</v>
      </c>
      <c r="D849" s="54">
        <v>0.34</v>
      </c>
    </row>
    <row r="850" spans="1:4" x14ac:dyDescent="0.35">
      <c r="A850" s="67" t="s">
        <v>6692</v>
      </c>
      <c r="B850" s="67" t="s">
        <v>6693</v>
      </c>
      <c r="C850" s="68" t="s">
        <v>5018</v>
      </c>
      <c r="D850" s="54">
        <v>0.34</v>
      </c>
    </row>
    <row r="851" spans="1:4" x14ac:dyDescent="0.35">
      <c r="A851" s="67" t="s">
        <v>6694</v>
      </c>
      <c r="B851" s="67" t="s">
        <v>6695</v>
      </c>
      <c r="C851" s="68" t="s">
        <v>5018</v>
      </c>
      <c r="D851" s="54">
        <v>0.34</v>
      </c>
    </row>
    <row r="852" spans="1:4" x14ac:dyDescent="0.35">
      <c r="A852" s="67" t="s">
        <v>6696</v>
      </c>
      <c r="B852" s="67" t="s">
        <v>6697</v>
      </c>
      <c r="C852" s="68" t="s">
        <v>5018</v>
      </c>
      <c r="D852" s="54">
        <v>0.34</v>
      </c>
    </row>
    <row r="853" spans="1:4" x14ac:dyDescent="0.35">
      <c r="A853" s="67" t="s">
        <v>6698</v>
      </c>
      <c r="B853" s="67" t="s">
        <v>6699</v>
      </c>
      <c r="C853" s="68" t="s">
        <v>5018</v>
      </c>
      <c r="D853" s="54">
        <v>0.34</v>
      </c>
    </row>
    <row r="854" spans="1:4" x14ac:dyDescent="0.35">
      <c r="A854" s="67" t="s">
        <v>6700</v>
      </c>
      <c r="B854" s="67" t="s">
        <v>6701</v>
      </c>
      <c r="C854" s="68" t="s">
        <v>5018</v>
      </c>
      <c r="D854" s="54">
        <v>0.34</v>
      </c>
    </row>
    <row r="855" spans="1:4" x14ac:dyDescent="0.35">
      <c r="A855" s="67" t="s">
        <v>6702</v>
      </c>
      <c r="B855" s="67" t="s">
        <v>6703</v>
      </c>
      <c r="C855" s="68" t="s">
        <v>5018</v>
      </c>
      <c r="D855" s="54">
        <v>0.34</v>
      </c>
    </row>
    <row r="856" spans="1:4" x14ac:dyDescent="0.35">
      <c r="A856" s="67" t="s">
        <v>6704</v>
      </c>
      <c r="B856" s="67" t="s">
        <v>6705</v>
      </c>
      <c r="C856" s="68" t="s">
        <v>5018</v>
      </c>
      <c r="D856" s="54">
        <v>0.34</v>
      </c>
    </row>
    <row r="857" spans="1:4" x14ac:dyDescent="0.35">
      <c r="A857" s="67" t="s">
        <v>6706</v>
      </c>
      <c r="B857" s="67" t="s">
        <v>6707</v>
      </c>
      <c r="C857" s="68" t="s">
        <v>5018</v>
      </c>
      <c r="D857" s="54">
        <v>0.34</v>
      </c>
    </row>
    <row r="858" spans="1:4" x14ac:dyDescent="0.35">
      <c r="A858" s="67" t="s">
        <v>6708</v>
      </c>
      <c r="B858" s="67" t="s">
        <v>6709</v>
      </c>
      <c r="C858" s="68" t="s">
        <v>5018</v>
      </c>
      <c r="D858" s="54">
        <v>0.34</v>
      </c>
    </row>
    <row r="859" spans="1:4" x14ac:dyDescent="0.35">
      <c r="A859" s="67" t="s">
        <v>6710</v>
      </c>
      <c r="B859" s="67" t="s">
        <v>6711</v>
      </c>
      <c r="C859" s="68" t="s">
        <v>5018</v>
      </c>
      <c r="D859" s="54">
        <v>0.34</v>
      </c>
    </row>
    <row r="860" spans="1:4" x14ac:dyDescent="0.35">
      <c r="A860" s="67" t="s">
        <v>6712</v>
      </c>
      <c r="B860" s="67" t="s">
        <v>6713</v>
      </c>
      <c r="C860" s="68" t="s">
        <v>5018</v>
      </c>
      <c r="D860" s="54">
        <v>0.34</v>
      </c>
    </row>
    <row r="861" spans="1:4" x14ac:dyDescent="0.35">
      <c r="A861" s="67" t="s">
        <v>6714</v>
      </c>
      <c r="B861" s="67" t="s">
        <v>6715</v>
      </c>
      <c r="C861" s="68" t="s">
        <v>5018</v>
      </c>
      <c r="D861" s="54">
        <v>0.34</v>
      </c>
    </row>
    <row r="862" spans="1:4" x14ac:dyDescent="0.35">
      <c r="A862" s="67" t="s">
        <v>6716</v>
      </c>
      <c r="B862" s="67" t="s">
        <v>6717</v>
      </c>
      <c r="C862" s="68" t="s">
        <v>5018</v>
      </c>
      <c r="D862" s="54">
        <v>0.34</v>
      </c>
    </row>
    <row r="863" spans="1:4" x14ac:dyDescent="0.35">
      <c r="A863" s="67" t="s">
        <v>6718</v>
      </c>
      <c r="B863" s="67" t="s">
        <v>6719</v>
      </c>
      <c r="C863" s="68" t="s">
        <v>5018</v>
      </c>
      <c r="D863" s="54">
        <v>0.34</v>
      </c>
    </row>
    <row r="864" spans="1:4" x14ac:dyDescent="0.35">
      <c r="A864" s="67" t="s">
        <v>6720</v>
      </c>
      <c r="B864" s="67" t="s">
        <v>6721</v>
      </c>
      <c r="C864" s="68" t="s">
        <v>5018</v>
      </c>
      <c r="D864" s="54">
        <v>0.34</v>
      </c>
    </row>
    <row r="865" spans="1:4" x14ac:dyDescent="0.35">
      <c r="A865" s="67" t="s">
        <v>6722</v>
      </c>
      <c r="B865" s="67" t="s">
        <v>6723</v>
      </c>
      <c r="C865" s="68" t="s">
        <v>5018</v>
      </c>
      <c r="D865" s="54">
        <v>0.34</v>
      </c>
    </row>
    <row r="866" spans="1:4" x14ac:dyDescent="0.35">
      <c r="A866" s="67" t="s">
        <v>6724</v>
      </c>
      <c r="B866" s="67" t="s">
        <v>6725</v>
      </c>
      <c r="C866" s="68" t="s">
        <v>5018</v>
      </c>
      <c r="D866" s="54">
        <v>0.34</v>
      </c>
    </row>
    <row r="867" spans="1:4" x14ac:dyDescent="0.35">
      <c r="A867" s="67" t="s">
        <v>6726</v>
      </c>
      <c r="B867" s="67" t="s">
        <v>6727</v>
      </c>
      <c r="C867" s="68" t="s">
        <v>5018</v>
      </c>
      <c r="D867" s="54">
        <v>0.34</v>
      </c>
    </row>
    <row r="868" spans="1:4" x14ac:dyDescent="0.35">
      <c r="A868" s="67" t="s">
        <v>6728</v>
      </c>
      <c r="B868" s="67" t="s">
        <v>6729</v>
      </c>
      <c r="C868" s="68" t="s">
        <v>5018</v>
      </c>
      <c r="D868" s="54">
        <v>0.34</v>
      </c>
    </row>
    <row r="869" spans="1:4" x14ac:dyDescent="0.35">
      <c r="A869" s="67" t="s">
        <v>6730</v>
      </c>
      <c r="B869" s="67" t="s">
        <v>6731</v>
      </c>
      <c r="C869" s="68" t="s">
        <v>5018</v>
      </c>
      <c r="D869" s="54">
        <v>0.34</v>
      </c>
    </row>
    <row r="870" spans="1:4" x14ac:dyDescent="0.35">
      <c r="A870" s="67" t="s">
        <v>6732</v>
      </c>
      <c r="B870" s="67" t="s">
        <v>6733</v>
      </c>
      <c r="C870" s="68" t="s">
        <v>5018</v>
      </c>
      <c r="D870" s="54">
        <v>0.34</v>
      </c>
    </row>
    <row r="871" spans="1:4" x14ac:dyDescent="0.35">
      <c r="A871" s="67" t="s">
        <v>6734</v>
      </c>
      <c r="B871" s="67" t="s">
        <v>6735</v>
      </c>
      <c r="C871" s="68" t="s">
        <v>5018</v>
      </c>
      <c r="D871" s="54">
        <v>0.34</v>
      </c>
    </row>
    <row r="872" spans="1:4" x14ac:dyDescent="0.35">
      <c r="A872" s="67" t="s">
        <v>6736</v>
      </c>
      <c r="B872" s="67" t="s">
        <v>6737</v>
      </c>
      <c r="C872" s="68" t="s">
        <v>5018</v>
      </c>
      <c r="D872" s="54">
        <v>0.34</v>
      </c>
    </row>
    <row r="873" spans="1:4" x14ac:dyDescent="0.35">
      <c r="A873" s="67" t="s">
        <v>6738</v>
      </c>
      <c r="B873" s="67" t="s">
        <v>6739</v>
      </c>
      <c r="C873" s="68" t="s">
        <v>5018</v>
      </c>
      <c r="D873" s="54">
        <v>0.34</v>
      </c>
    </row>
    <row r="874" spans="1:4" x14ac:dyDescent="0.35">
      <c r="A874" s="67" t="s">
        <v>6740</v>
      </c>
      <c r="B874" s="67" t="s">
        <v>6741</v>
      </c>
      <c r="C874" s="68" t="s">
        <v>5018</v>
      </c>
      <c r="D874" s="54">
        <v>0.34</v>
      </c>
    </row>
    <row r="875" spans="1:4" x14ac:dyDescent="0.35">
      <c r="A875" s="67" t="s">
        <v>6742</v>
      </c>
      <c r="B875" s="67" t="s">
        <v>6743</v>
      </c>
      <c r="C875" s="68" t="s">
        <v>5018</v>
      </c>
      <c r="D875" s="54">
        <v>0.34</v>
      </c>
    </row>
    <row r="876" spans="1:4" x14ac:dyDescent="0.35">
      <c r="A876" s="67" t="s">
        <v>6744</v>
      </c>
      <c r="B876" s="67" t="s">
        <v>6745</v>
      </c>
      <c r="C876" s="68" t="s">
        <v>5018</v>
      </c>
      <c r="D876" s="54">
        <v>0.34</v>
      </c>
    </row>
    <row r="877" spans="1:4" x14ac:dyDescent="0.35">
      <c r="A877" s="67" t="s">
        <v>6746</v>
      </c>
      <c r="B877" s="67" t="s">
        <v>6747</v>
      </c>
      <c r="C877" s="68" t="s">
        <v>5018</v>
      </c>
      <c r="D877" s="54">
        <v>0.34</v>
      </c>
    </row>
    <row r="878" spans="1:4" x14ac:dyDescent="0.35">
      <c r="A878" s="67" t="s">
        <v>6748</v>
      </c>
      <c r="B878" s="67" t="s">
        <v>6749</v>
      </c>
      <c r="C878" s="68" t="s">
        <v>5018</v>
      </c>
      <c r="D878" s="54">
        <v>0.34</v>
      </c>
    </row>
    <row r="879" spans="1:4" x14ac:dyDescent="0.35">
      <c r="A879" s="67" t="s">
        <v>6750</v>
      </c>
      <c r="B879" s="67" t="s">
        <v>6751</v>
      </c>
      <c r="C879" s="68" t="s">
        <v>5018</v>
      </c>
      <c r="D879" s="54">
        <v>0.34</v>
      </c>
    </row>
    <row r="880" spans="1:4" x14ac:dyDescent="0.35">
      <c r="A880" s="67" t="s">
        <v>6752</v>
      </c>
      <c r="B880" s="67" t="s">
        <v>6753</v>
      </c>
      <c r="C880" s="68" t="s">
        <v>5018</v>
      </c>
      <c r="D880" s="54">
        <v>0.34</v>
      </c>
    </row>
    <row r="881" spans="1:4" x14ac:dyDescent="0.35">
      <c r="A881" s="67" t="s">
        <v>6754</v>
      </c>
      <c r="B881" s="67" t="s">
        <v>6755</v>
      </c>
      <c r="C881" s="68" t="s">
        <v>5018</v>
      </c>
      <c r="D881" s="54">
        <v>0.34</v>
      </c>
    </row>
    <row r="882" spans="1:4" x14ac:dyDescent="0.35">
      <c r="A882" s="67" t="s">
        <v>6756</v>
      </c>
      <c r="B882" s="67" t="s">
        <v>6757</v>
      </c>
      <c r="C882" s="68" t="s">
        <v>5018</v>
      </c>
      <c r="D882" s="54">
        <v>0.34</v>
      </c>
    </row>
    <row r="883" spans="1:4" x14ac:dyDescent="0.35">
      <c r="A883" s="67" t="s">
        <v>6758</v>
      </c>
      <c r="B883" s="67" t="s">
        <v>6759</v>
      </c>
      <c r="C883" s="68" t="s">
        <v>5018</v>
      </c>
      <c r="D883" s="54">
        <v>0.34</v>
      </c>
    </row>
    <row r="884" spans="1:4" x14ac:dyDescent="0.35">
      <c r="A884" s="67" t="s">
        <v>6760</v>
      </c>
      <c r="B884" s="67" t="s">
        <v>6761</v>
      </c>
      <c r="C884" s="68" t="s">
        <v>5018</v>
      </c>
      <c r="D884" s="54">
        <v>0.34</v>
      </c>
    </row>
    <row r="885" spans="1:4" x14ac:dyDescent="0.35">
      <c r="A885" s="67" t="s">
        <v>6762</v>
      </c>
      <c r="B885" s="67" t="s">
        <v>6763</v>
      </c>
      <c r="C885" s="68" t="s">
        <v>5018</v>
      </c>
      <c r="D885" s="54">
        <v>0.34</v>
      </c>
    </row>
    <row r="886" spans="1:4" x14ac:dyDescent="0.35">
      <c r="A886" s="67" t="s">
        <v>6764</v>
      </c>
      <c r="B886" s="67" t="s">
        <v>6765</v>
      </c>
      <c r="C886" s="68" t="s">
        <v>5018</v>
      </c>
      <c r="D886" s="54">
        <v>0.34</v>
      </c>
    </row>
    <row r="887" spans="1:4" x14ac:dyDescent="0.35">
      <c r="A887" s="67" t="s">
        <v>6766</v>
      </c>
      <c r="B887" s="67" t="s">
        <v>6767</v>
      </c>
      <c r="C887" s="68" t="s">
        <v>5018</v>
      </c>
      <c r="D887" s="54">
        <v>0.34</v>
      </c>
    </row>
    <row r="888" spans="1:4" x14ac:dyDescent="0.35">
      <c r="A888" s="67" t="s">
        <v>6768</v>
      </c>
      <c r="B888" s="67" t="s">
        <v>6769</v>
      </c>
      <c r="C888" s="68" t="s">
        <v>5018</v>
      </c>
      <c r="D888" s="54">
        <v>0.34</v>
      </c>
    </row>
    <row r="889" spans="1:4" x14ac:dyDescent="0.35">
      <c r="A889" s="67" t="s">
        <v>6770</v>
      </c>
      <c r="B889" s="67" t="s">
        <v>6771</v>
      </c>
      <c r="C889" s="68" t="s">
        <v>5018</v>
      </c>
      <c r="D889" s="54">
        <v>0.34</v>
      </c>
    </row>
    <row r="890" spans="1:4" x14ac:dyDescent="0.35">
      <c r="A890" s="67" t="s">
        <v>6772</v>
      </c>
      <c r="B890" s="67" t="s">
        <v>6773</v>
      </c>
      <c r="C890" s="68" t="s">
        <v>5018</v>
      </c>
      <c r="D890" s="54">
        <v>0.34</v>
      </c>
    </row>
    <row r="891" spans="1:4" x14ac:dyDescent="0.35">
      <c r="A891" s="67" t="s">
        <v>6774</v>
      </c>
      <c r="B891" s="67" t="s">
        <v>6775</v>
      </c>
      <c r="C891" s="68" t="s">
        <v>5018</v>
      </c>
      <c r="D891" s="54">
        <v>0.34</v>
      </c>
    </row>
    <row r="892" spans="1:4" x14ac:dyDescent="0.35">
      <c r="A892" s="67" t="s">
        <v>6776</v>
      </c>
      <c r="B892" s="67" t="s">
        <v>6777</v>
      </c>
      <c r="C892" s="68" t="s">
        <v>5018</v>
      </c>
      <c r="D892" s="54">
        <v>0.34</v>
      </c>
    </row>
    <row r="893" spans="1:4" x14ac:dyDescent="0.35">
      <c r="A893" s="67" t="s">
        <v>6778</v>
      </c>
      <c r="B893" s="67" t="s">
        <v>6779</v>
      </c>
      <c r="C893" s="68" t="s">
        <v>5018</v>
      </c>
      <c r="D893" s="54">
        <v>0.34</v>
      </c>
    </row>
    <row r="894" spans="1:4" x14ac:dyDescent="0.35">
      <c r="A894" s="67" t="s">
        <v>6780</v>
      </c>
      <c r="B894" s="67" t="s">
        <v>6781</v>
      </c>
      <c r="C894" s="68" t="s">
        <v>5018</v>
      </c>
      <c r="D894" s="54">
        <v>0.34</v>
      </c>
    </row>
    <row r="895" spans="1:4" x14ac:dyDescent="0.35">
      <c r="A895" s="67" t="s">
        <v>6782</v>
      </c>
      <c r="B895" s="67" t="s">
        <v>6783</v>
      </c>
      <c r="C895" s="68" t="s">
        <v>5018</v>
      </c>
      <c r="D895" s="54">
        <v>0.34</v>
      </c>
    </row>
    <row r="896" spans="1:4" x14ac:dyDescent="0.35">
      <c r="A896" s="67" t="s">
        <v>6784</v>
      </c>
      <c r="B896" s="67" t="s">
        <v>6785</v>
      </c>
      <c r="C896" s="68" t="s">
        <v>5018</v>
      </c>
      <c r="D896" s="54">
        <v>0.34</v>
      </c>
    </row>
    <row r="897" spans="1:4" x14ac:dyDescent="0.35">
      <c r="A897" s="67" t="s">
        <v>6786</v>
      </c>
      <c r="B897" s="67" t="s">
        <v>6787</v>
      </c>
      <c r="C897" s="68" t="s">
        <v>5018</v>
      </c>
      <c r="D897" s="54">
        <v>0.34</v>
      </c>
    </row>
    <row r="898" spans="1:4" x14ac:dyDescent="0.35">
      <c r="A898" s="67" t="s">
        <v>6788</v>
      </c>
      <c r="B898" s="67" t="s">
        <v>6789</v>
      </c>
      <c r="C898" s="68" t="s">
        <v>5018</v>
      </c>
      <c r="D898" s="54">
        <v>0.34</v>
      </c>
    </row>
    <row r="899" spans="1:4" x14ac:dyDescent="0.35">
      <c r="A899" s="67" t="s">
        <v>6790</v>
      </c>
      <c r="B899" s="67" t="s">
        <v>6791</v>
      </c>
      <c r="C899" s="68" t="s">
        <v>5018</v>
      </c>
      <c r="D899" s="54">
        <v>0.34</v>
      </c>
    </row>
    <row r="900" spans="1:4" x14ac:dyDescent="0.35">
      <c r="A900" s="67" t="s">
        <v>6792</v>
      </c>
      <c r="B900" s="67" t="s">
        <v>6793</v>
      </c>
      <c r="C900" s="68" t="s">
        <v>5018</v>
      </c>
      <c r="D900" s="54">
        <v>0.34</v>
      </c>
    </row>
    <row r="901" spans="1:4" x14ac:dyDescent="0.35">
      <c r="A901" s="67" t="s">
        <v>6794</v>
      </c>
      <c r="B901" s="67" t="s">
        <v>6795</v>
      </c>
      <c r="C901" s="68" t="s">
        <v>5018</v>
      </c>
      <c r="D901" s="54">
        <v>0.34</v>
      </c>
    </row>
    <row r="902" spans="1:4" x14ac:dyDescent="0.35">
      <c r="A902" s="67" t="s">
        <v>6796</v>
      </c>
      <c r="B902" s="67" t="s">
        <v>6797</v>
      </c>
      <c r="C902" s="68" t="s">
        <v>5018</v>
      </c>
      <c r="D902" s="54">
        <v>0.34</v>
      </c>
    </row>
    <row r="903" spans="1:4" x14ac:dyDescent="0.35">
      <c r="A903" s="67" t="s">
        <v>6798</v>
      </c>
      <c r="B903" s="67" t="s">
        <v>6799</v>
      </c>
      <c r="C903" s="68" t="s">
        <v>5018</v>
      </c>
      <c r="D903" s="54">
        <v>0.34</v>
      </c>
    </row>
    <row r="904" spans="1:4" x14ac:dyDescent="0.35">
      <c r="A904" s="67" t="s">
        <v>6800</v>
      </c>
      <c r="B904" s="67" t="s">
        <v>6801</v>
      </c>
      <c r="C904" s="68" t="s">
        <v>5018</v>
      </c>
      <c r="D904" s="54">
        <v>0.34</v>
      </c>
    </row>
    <row r="905" spans="1:4" x14ac:dyDescent="0.35">
      <c r="A905" s="67" t="s">
        <v>6802</v>
      </c>
      <c r="B905" s="67" t="s">
        <v>6803</v>
      </c>
      <c r="C905" s="68" t="s">
        <v>5018</v>
      </c>
      <c r="D905" s="54">
        <v>0.34</v>
      </c>
    </row>
    <row r="906" spans="1:4" x14ac:dyDescent="0.35">
      <c r="A906" s="67" t="s">
        <v>6804</v>
      </c>
      <c r="B906" s="67" t="s">
        <v>6805</v>
      </c>
      <c r="C906" s="68" t="s">
        <v>5018</v>
      </c>
      <c r="D906" s="54">
        <v>0.34</v>
      </c>
    </row>
    <row r="907" spans="1:4" x14ac:dyDescent="0.35">
      <c r="A907" s="67" t="s">
        <v>6806</v>
      </c>
      <c r="B907" s="67" t="s">
        <v>6807</v>
      </c>
      <c r="C907" s="68" t="s">
        <v>5018</v>
      </c>
      <c r="D907" s="54">
        <v>0.34</v>
      </c>
    </row>
    <row r="908" spans="1:4" x14ac:dyDescent="0.35">
      <c r="A908" s="67" t="s">
        <v>6808</v>
      </c>
      <c r="B908" s="67" t="s">
        <v>6809</v>
      </c>
      <c r="C908" s="68" t="s">
        <v>5018</v>
      </c>
      <c r="D908" s="54">
        <v>0.34</v>
      </c>
    </row>
    <row r="909" spans="1:4" x14ac:dyDescent="0.35">
      <c r="A909" s="67" t="s">
        <v>6810</v>
      </c>
      <c r="B909" s="67" t="s">
        <v>6811</v>
      </c>
      <c r="C909" s="68" t="s">
        <v>5018</v>
      </c>
      <c r="D909" s="54">
        <v>0.34</v>
      </c>
    </row>
    <row r="910" spans="1:4" x14ac:dyDescent="0.35">
      <c r="A910" s="67" t="s">
        <v>6812</v>
      </c>
      <c r="B910" s="67" t="s">
        <v>6813</v>
      </c>
      <c r="C910" s="68" t="s">
        <v>5018</v>
      </c>
      <c r="D910" s="54">
        <v>0.34</v>
      </c>
    </row>
    <row r="911" spans="1:4" x14ac:dyDescent="0.35">
      <c r="A911" s="67" t="s">
        <v>62</v>
      </c>
      <c r="B911" s="67" t="s">
        <v>6814</v>
      </c>
      <c r="C911" s="68" t="s">
        <v>6245</v>
      </c>
      <c r="D911" s="54">
        <v>0.32980000000000004</v>
      </c>
    </row>
    <row r="912" spans="1:4" x14ac:dyDescent="0.35">
      <c r="A912" s="67" t="s">
        <v>6815</v>
      </c>
      <c r="B912" s="67" t="s">
        <v>6816</v>
      </c>
      <c r="C912" s="68" t="s">
        <v>5018</v>
      </c>
      <c r="D912" s="54">
        <v>0.34</v>
      </c>
    </row>
    <row r="913" spans="1:4" x14ac:dyDescent="0.35">
      <c r="A913" s="67" t="s">
        <v>6817</v>
      </c>
      <c r="B913" s="67" t="s">
        <v>6818</v>
      </c>
      <c r="C913" s="68" t="s">
        <v>5018</v>
      </c>
      <c r="D913" s="54">
        <v>0.34</v>
      </c>
    </row>
    <row r="914" spans="1:4" x14ac:dyDescent="0.35">
      <c r="A914" s="67" t="s">
        <v>6819</v>
      </c>
      <c r="B914" s="67" t="s">
        <v>6820</v>
      </c>
      <c r="C914" s="68" t="s">
        <v>5018</v>
      </c>
      <c r="D914" s="54">
        <v>0.34</v>
      </c>
    </row>
    <row r="915" spans="1:4" x14ac:dyDescent="0.35">
      <c r="A915" s="67" t="s">
        <v>6821</v>
      </c>
      <c r="B915" s="67" t="s">
        <v>6822</v>
      </c>
      <c r="C915" s="68" t="s">
        <v>5018</v>
      </c>
      <c r="D915" s="54">
        <v>0.34</v>
      </c>
    </row>
    <row r="916" spans="1:4" x14ac:dyDescent="0.35">
      <c r="A916" s="67" t="s">
        <v>6823</v>
      </c>
      <c r="B916" s="67" t="s">
        <v>6824</v>
      </c>
      <c r="C916" s="68" t="s">
        <v>5018</v>
      </c>
      <c r="D916" s="54">
        <v>0.34</v>
      </c>
    </row>
    <row r="917" spans="1:4" x14ac:dyDescent="0.35">
      <c r="A917" s="67" t="s">
        <v>6825</v>
      </c>
      <c r="B917" s="67" t="s">
        <v>6826</v>
      </c>
      <c r="C917" s="68" t="s">
        <v>5018</v>
      </c>
      <c r="D917" s="54">
        <v>0.34</v>
      </c>
    </row>
    <row r="918" spans="1:4" x14ac:dyDescent="0.35">
      <c r="A918" s="67" t="s">
        <v>6827</v>
      </c>
      <c r="B918" s="67" t="s">
        <v>6828</v>
      </c>
      <c r="C918" s="68" t="s">
        <v>5018</v>
      </c>
      <c r="D918" s="54">
        <v>0.34</v>
      </c>
    </row>
    <row r="919" spans="1:4" x14ac:dyDescent="0.35">
      <c r="A919" s="67" t="s">
        <v>6829</v>
      </c>
      <c r="B919" s="67" t="s">
        <v>6830</v>
      </c>
      <c r="C919" s="68" t="s">
        <v>5018</v>
      </c>
      <c r="D919" s="54">
        <v>0.34</v>
      </c>
    </row>
    <row r="920" spans="1:4" x14ac:dyDescent="0.35">
      <c r="A920" s="67" t="s">
        <v>6831</v>
      </c>
      <c r="B920" s="67" t="s">
        <v>6832</v>
      </c>
      <c r="C920" s="68" t="s">
        <v>5018</v>
      </c>
      <c r="D920" s="54">
        <v>0.34</v>
      </c>
    </row>
    <row r="921" spans="1:4" x14ac:dyDescent="0.35">
      <c r="A921" s="67" t="s">
        <v>64</v>
      </c>
      <c r="B921" s="67" t="s">
        <v>65</v>
      </c>
      <c r="C921" s="68" t="s">
        <v>6245</v>
      </c>
      <c r="D921" s="54">
        <v>0.32980000000000004</v>
      </c>
    </row>
    <row r="922" spans="1:4" x14ac:dyDescent="0.35">
      <c r="A922" s="67" t="s">
        <v>66</v>
      </c>
      <c r="B922" s="67" t="s">
        <v>6833</v>
      </c>
      <c r="C922" s="68" t="s">
        <v>6245</v>
      </c>
      <c r="D922" s="54">
        <v>0.32980000000000004</v>
      </c>
    </row>
    <row r="923" spans="1:4" x14ac:dyDescent="0.35">
      <c r="A923" s="67" t="s">
        <v>6834</v>
      </c>
      <c r="B923" s="67" t="s">
        <v>6835</v>
      </c>
      <c r="C923" s="68" t="s">
        <v>5018</v>
      </c>
      <c r="D923" s="54">
        <v>0.34</v>
      </c>
    </row>
    <row r="924" spans="1:4" x14ac:dyDescent="0.35">
      <c r="A924" s="67" t="s">
        <v>6836</v>
      </c>
      <c r="B924" s="67" t="s">
        <v>6837</v>
      </c>
      <c r="C924" s="68" t="s">
        <v>5018</v>
      </c>
      <c r="D924" s="54">
        <v>0.34</v>
      </c>
    </row>
    <row r="925" spans="1:4" x14ac:dyDescent="0.35">
      <c r="A925" s="67" t="s">
        <v>6838</v>
      </c>
      <c r="B925" s="67" t="s">
        <v>6839</v>
      </c>
      <c r="C925" s="68" t="s">
        <v>5018</v>
      </c>
      <c r="D925" s="54">
        <v>0.34</v>
      </c>
    </row>
    <row r="926" spans="1:4" x14ac:dyDescent="0.35">
      <c r="A926" s="67" t="s">
        <v>6840</v>
      </c>
      <c r="B926" s="67" t="s">
        <v>6841</v>
      </c>
      <c r="C926" s="68" t="s">
        <v>5018</v>
      </c>
      <c r="D926" s="54">
        <v>0.34</v>
      </c>
    </row>
    <row r="927" spans="1:4" x14ac:dyDescent="0.35">
      <c r="A927" s="67" t="s">
        <v>6842</v>
      </c>
      <c r="B927" s="67" t="s">
        <v>6843</v>
      </c>
      <c r="C927" s="68" t="s">
        <v>5018</v>
      </c>
      <c r="D927" s="54">
        <v>0.34</v>
      </c>
    </row>
    <row r="928" spans="1:4" x14ac:dyDescent="0.35">
      <c r="A928" s="67" t="s">
        <v>6844</v>
      </c>
      <c r="B928" s="67" t="s">
        <v>6845</v>
      </c>
      <c r="C928" s="68" t="s">
        <v>5018</v>
      </c>
      <c r="D928" s="54">
        <v>0.34</v>
      </c>
    </row>
    <row r="929" spans="1:4" x14ac:dyDescent="0.35">
      <c r="A929" s="67" t="s">
        <v>6846</v>
      </c>
      <c r="B929" s="67" t="s">
        <v>6847</v>
      </c>
      <c r="C929" s="68" t="s">
        <v>5018</v>
      </c>
      <c r="D929" s="54">
        <v>0.34</v>
      </c>
    </row>
    <row r="930" spans="1:4" x14ac:dyDescent="0.35">
      <c r="A930" s="67" t="s">
        <v>6848</v>
      </c>
      <c r="B930" s="67" t="s">
        <v>6849</v>
      </c>
      <c r="C930" s="68" t="s">
        <v>5018</v>
      </c>
      <c r="D930" s="54">
        <v>0.34</v>
      </c>
    </row>
    <row r="931" spans="1:4" x14ac:dyDescent="0.35">
      <c r="A931" s="67" t="s">
        <v>6850</v>
      </c>
      <c r="B931" s="67" t="s">
        <v>6851</v>
      </c>
      <c r="C931" s="68" t="s">
        <v>5018</v>
      </c>
      <c r="D931" s="54">
        <v>0.34</v>
      </c>
    </row>
    <row r="932" spans="1:4" x14ac:dyDescent="0.35">
      <c r="A932" s="67" t="s">
        <v>6852</v>
      </c>
      <c r="B932" s="67" t="s">
        <v>6853</v>
      </c>
      <c r="C932" s="68" t="s">
        <v>5018</v>
      </c>
      <c r="D932" s="54">
        <v>0.34</v>
      </c>
    </row>
    <row r="933" spans="1:4" x14ac:dyDescent="0.35">
      <c r="A933" s="67" t="s">
        <v>6854</v>
      </c>
      <c r="B933" s="67" t="s">
        <v>6855</v>
      </c>
      <c r="C933" s="68" t="s">
        <v>5018</v>
      </c>
      <c r="D933" s="54">
        <v>0.34</v>
      </c>
    </row>
    <row r="934" spans="1:4" x14ac:dyDescent="0.35">
      <c r="A934" s="67" t="s">
        <v>6856</v>
      </c>
      <c r="B934" s="67" t="s">
        <v>6857</v>
      </c>
      <c r="C934" s="68" t="s">
        <v>5018</v>
      </c>
      <c r="D934" s="54">
        <v>0.34</v>
      </c>
    </row>
    <row r="935" spans="1:4" x14ac:dyDescent="0.35">
      <c r="A935" s="67" t="s">
        <v>6858</v>
      </c>
      <c r="B935" s="67" t="s">
        <v>6859</v>
      </c>
      <c r="C935" s="68" t="s">
        <v>5018</v>
      </c>
      <c r="D935" s="54">
        <v>0.34</v>
      </c>
    </row>
    <row r="936" spans="1:4" x14ac:dyDescent="0.35">
      <c r="A936" s="67" t="s">
        <v>6860</v>
      </c>
      <c r="B936" s="67" t="s">
        <v>6861</v>
      </c>
      <c r="C936" s="68" t="s">
        <v>5018</v>
      </c>
      <c r="D936" s="54">
        <v>0.34</v>
      </c>
    </row>
    <row r="937" spans="1:4" x14ac:dyDescent="0.35">
      <c r="A937" s="67" t="s">
        <v>6862</v>
      </c>
      <c r="B937" s="67" t="s">
        <v>6863</v>
      </c>
      <c r="C937" s="68" t="s">
        <v>5018</v>
      </c>
      <c r="D937" s="54">
        <v>0.34</v>
      </c>
    </row>
    <row r="938" spans="1:4" x14ac:dyDescent="0.35">
      <c r="A938" s="67" t="s">
        <v>6864</v>
      </c>
      <c r="B938" s="67" t="s">
        <v>6865</v>
      </c>
      <c r="C938" s="68" t="s">
        <v>5018</v>
      </c>
      <c r="D938" s="54">
        <v>0.34</v>
      </c>
    </row>
    <row r="939" spans="1:4" x14ac:dyDescent="0.35">
      <c r="A939" s="67" t="s">
        <v>6866</v>
      </c>
      <c r="B939" s="67" t="s">
        <v>6867</v>
      </c>
      <c r="C939" s="68" t="s">
        <v>5018</v>
      </c>
      <c r="D939" s="54">
        <v>0.34</v>
      </c>
    </row>
    <row r="940" spans="1:4" x14ac:dyDescent="0.35">
      <c r="A940" s="67" t="s">
        <v>6868</v>
      </c>
      <c r="B940" s="67" t="s">
        <v>6869</v>
      </c>
      <c r="C940" s="68" t="s">
        <v>5018</v>
      </c>
      <c r="D940" s="54">
        <v>0.34</v>
      </c>
    </row>
    <row r="941" spans="1:4" x14ac:dyDescent="0.35">
      <c r="A941" s="67" t="s">
        <v>6870</v>
      </c>
      <c r="B941" s="67" t="s">
        <v>6871</v>
      </c>
      <c r="C941" s="68" t="s">
        <v>5018</v>
      </c>
      <c r="D941" s="54">
        <v>0.34</v>
      </c>
    </row>
    <row r="942" spans="1:4" x14ac:dyDescent="0.35">
      <c r="A942" s="67" t="s">
        <v>6872</v>
      </c>
      <c r="B942" s="67" t="s">
        <v>6873</v>
      </c>
      <c r="C942" s="68" t="s">
        <v>5018</v>
      </c>
      <c r="D942" s="54">
        <v>0.34</v>
      </c>
    </row>
    <row r="943" spans="1:4" x14ac:dyDescent="0.35">
      <c r="A943" s="67" t="s">
        <v>6874</v>
      </c>
      <c r="B943" s="67" t="s">
        <v>6875</v>
      </c>
      <c r="C943" s="68" t="s">
        <v>5018</v>
      </c>
      <c r="D943" s="54">
        <v>0.34</v>
      </c>
    </row>
    <row r="944" spans="1:4" x14ac:dyDescent="0.35">
      <c r="A944" s="67" t="s">
        <v>6876</v>
      </c>
      <c r="B944" s="67" t="s">
        <v>6877</v>
      </c>
      <c r="C944" s="68" t="s">
        <v>5018</v>
      </c>
      <c r="D944" s="54">
        <v>0.34</v>
      </c>
    </row>
    <row r="945" spans="1:4" x14ac:dyDescent="0.35">
      <c r="A945" s="67" t="s">
        <v>6878</v>
      </c>
      <c r="B945" s="67" t="s">
        <v>6879</v>
      </c>
      <c r="C945" s="68" t="s">
        <v>5018</v>
      </c>
      <c r="D945" s="54">
        <v>0.34</v>
      </c>
    </row>
    <row r="946" spans="1:4" x14ac:dyDescent="0.35">
      <c r="A946" s="67" t="s">
        <v>6880</v>
      </c>
      <c r="B946" s="67" t="s">
        <v>6881</v>
      </c>
      <c r="C946" s="68" t="s">
        <v>5018</v>
      </c>
      <c r="D946" s="54">
        <v>0.34</v>
      </c>
    </row>
    <row r="947" spans="1:4" x14ac:dyDescent="0.35">
      <c r="A947" s="67" t="s">
        <v>6882</v>
      </c>
      <c r="B947" s="67" t="s">
        <v>6883</v>
      </c>
      <c r="C947" s="68" t="s">
        <v>5018</v>
      </c>
      <c r="D947" s="54">
        <v>0.34</v>
      </c>
    </row>
    <row r="948" spans="1:4" x14ac:dyDescent="0.35">
      <c r="A948" s="67" t="s">
        <v>6884</v>
      </c>
      <c r="B948" s="67" t="s">
        <v>6885</v>
      </c>
      <c r="C948" s="68" t="s">
        <v>5018</v>
      </c>
      <c r="D948" s="54">
        <v>0.34</v>
      </c>
    </row>
    <row r="949" spans="1:4" x14ac:dyDescent="0.35">
      <c r="A949" s="67" t="s">
        <v>6886</v>
      </c>
      <c r="B949" s="67" t="s">
        <v>6887</v>
      </c>
      <c r="C949" s="68" t="s">
        <v>5018</v>
      </c>
      <c r="D949" s="54">
        <v>0.34</v>
      </c>
    </row>
    <row r="950" spans="1:4" x14ac:dyDescent="0.35">
      <c r="A950" s="67" t="s">
        <v>6888</v>
      </c>
      <c r="B950" s="67" t="s">
        <v>6889</v>
      </c>
      <c r="C950" s="68" t="s">
        <v>5018</v>
      </c>
      <c r="D950" s="54">
        <v>0.34</v>
      </c>
    </row>
    <row r="951" spans="1:4" x14ac:dyDescent="0.35">
      <c r="A951" s="67" t="s">
        <v>6890</v>
      </c>
      <c r="B951" s="67" t="s">
        <v>6891</v>
      </c>
      <c r="C951" s="68" t="s">
        <v>5018</v>
      </c>
      <c r="D951" s="54">
        <v>0.34</v>
      </c>
    </row>
    <row r="952" spans="1:4" x14ac:dyDescent="0.35">
      <c r="A952" s="67" t="s">
        <v>68</v>
      </c>
      <c r="B952" s="67" t="s">
        <v>6892</v>
      </c>
      <c r="C952" s="68" t="s">
        <v>6245</v>
      </c>
      <c r="D952" s="54">
        <v>0.59375</v>
      </c>
    </row>
    <row r="953" spans="1:4" x14ac:dyDescent="0.35">
      <c r="A953" s="67" t="s">
        <v>72</v>
      </c>
      <c r="B953" s="67" t="s">
        <v>6893</v>
      </c>
      <c r="C953" s="68" t="s">
        <v>6245</v>
      </c>
      <c r="D953" s="54">
        <v>0.45</v>
      </c>
    </row>
    <row r="954" spans="1:4" x14ac:dyDescent="0.35">
      <c r="A954" s="67" t="s">
        <v>6894</v>
      </c>
      <c r="B954" s="67" t="s">
        <v>6895</v>
      </c>
      <c r="C954" s="68" t="s">
        <v>5018</v>
      </c>
      <c r="D954" s="54">
        <v>0.34</v>
      </c>
    </row>
    <row r="955" spans="1:4" x14ac:dyDescent="0.35">
      <c r="A955" s="67" t="s">
        <v>6896</v>
      </c>
      <c r="B955" s="67" t="s">
        <v>6897</v>
      </c>
      <c r="C955" s="68" t="s">
        <v>5018</v>
      </c>
      <c r="D955" s="54">
        <v>0.34</v>
      </c>
    </row>
    <row r="956" spans="1:4" x14ac:dyDescent="0.35">
      <c r="A956" s="67" t="s">
        <v>6898</v>
      </c>
      <c r="B956" s="67" t="s">
        <v>6899</v>
      </c>
      <c r="C956" s="68" t="s">
        <v>5018</v>
      </c>
      <c r="D956" s="54">
        <v>0.34</v>
      </c>
    </row>
    <row r="957" spans="1:4" x14ac:dyDescent="0.35">
      <c r="A957" s="67" t="s">
        <v>6900</v>
      </c>
      <c r="B957" s="67" t="s">
        <v>6901</v>
      </c>
      <c r="C957" s="68" t="s">
        <v>5018</v>
      </c>
      <c r="D957" s="54">
        <v>0.34</v>
      </c>
    </row>
    <row r="958" spans="1:4" x14ac:dyDescent="0.35">
      <c r="A958" s="67" t="s">
        <v>76</v>
      </c>
      <c r="B958" s="67" t="s">
        <v>6902</v>
      </c>
      <c r="C958" s="68" t="s">
        <v>6245</v>
      </c>
      <c r="D958" s="54">
        <v>0.45</v>
      </c>
    </row>
    <row r="959" spans="1:4" x14ac:dyDescent="0.35">
      <c r="A959" s="67" t="s">
        <v>6903</v>
      </c>
      <c r="B959" s="67" t="s">
        <v>6904</v>
      </c>
      <c r="C959" s="68" t="s">
        <v>5018</v>
      </c>
      <c r="D959" s="54">
        <v>0.34</v>
      </c>
    </row>
    <row r="960" spans="1:4" x14ac:dyDescent="0.35">
      <c r="A960" s="67" t="s">
        <v>6905</v>
      </c>
      <c r="B960" s="67" t="s">
        <v>6906</v>
      </c>
      <c r="C960" s="68" t="s">
        <v>5018</v>
      </c>
      <c r="D960" s="54">
        <v>0.34</v>
      </c>
    </row>
    <row r="961" spans="1:4" x14ac:dyDescent="0.35">
      <c r="A961" s="67" t="s">
        <v>86</v>
      </c>
      <c r="B961" s="67" t="s">
        <v>6907</v>
      </c>
      <c r="C961" s="68" t="s">
        <v>6245</v>
      </c>
      <c r="D961" s="54">
        <v>0.32980000000000004</v>
      </c>
    </row>
    <row r="962" spans="1:4" x14ac:dyDescent="0.35">
      <c r="A962" s="67" t="s">
        <v>88</v>
      </c>
      <c r="B962" s="67" t="s">
        <v>6908</v>
      </c>
      <c r="C962" s="68" t="s">
        <v>6245</v>
      </c>
      <c r="D962" s="54">
        <v>0.45</v>
      </c>
    </row>
    <row r="963" spans="1:4" x14ac:dyDescent="0.35">
      <c r="A963" s="67" t="s">
        <v>6909</v>
      </c>
      <c r="B963" s="67" t="s">
        <v>6910</v>
      </c>
      <c r="C963" s="68" t="s">
        <v>5018</v>
      </c>
      <c r="D963" s="54">
        <v>0.34</v>
      </c>
    </row>
    <row r="964" spans="1:4" x14ac:dyDescent="0.35">
      <c r="A964" s="67" t="s">
        <v>6911</v>
      </c>
      <c r="B964" s="67" t="s">
        <v>6912</v>
      </c>
      <c r="C964" s="68" t="s">
        <v>5018</v>
      </c>
      <c r="D964" s="54">
        <v>0.34</v>
      </c>
    </row>
    <row r="965" spans="1:4" x14ac:dyDescent="0.35">
      <c r="A965" s="67" t="s">
        <v>6913</v>
      </c>
      <c r="B965" s="67" t="s">
        <v>6914</v>
      </c>
      <c r="C965" s="68" t="s">
        <v>5018</v>
      </c>
      <c r="D965" s="54">
        <v>0.34</v>
      </c>
    </row>
    <row r="966" spans="1:4" x14ac:dyDescent="0.35">
      <c r="A966" s="67" t="s">
        <v>6915</v>
      </c>
      <c r="B966" s="67" t="s">
        <v>6916</v>
      </c>
      <c r="C966" s="68" t="s">
        <v>5018</v>
      </c>
      <c r="D966" s="54">
        <v>0.34</v>
      </c>
    </row>
    <row r="967" spans="1:4" x14ac:dyDescent="0.35">
      <c r="A967" s="67" t="s">
        <v>90</v>
      </c>
      <c r="B967" s="67" t="s">
        <v>6917</v>
      </c>
      <c r="C967" s="68" t="s">
        <v>6245</v>
      </c>
      <c r="D967" s="54">
        <v>0.45</v>
      </c>
    </row>
    <row r="968" spans="1:4" x14ac:dyDescent="0.35">
      <c r="A968" s="67" t="s">
        <v>6918</v>
      </c>
      <c r="B968" s="67" t="s">
        <v>6919</v>
      </c>
      <c r="C968" s="68" t="s">
        <v>5018</v>
      </c>
      <c r="D968" s="54">
        <v>0.34</v>
      </c>
    </row>
    <row r="969" spans="1:4" x14ac:dyDescent="0.35">
      <c r="A969" s="67" t="s">
        <v>6920</v>
      </c>
      <c r="B969" s="67" t="s">
        <v>6921</v>
      </c>
      <c r="C969" s="68" t="s">
        <v>5018</v>
      </c>
      <c r="D969" s="54">
        <v>0.34</v>
      </c>
    </row>
    <row r="970" spans="1:4" x14ac:dyDescent="0.35">
      <c r="A970" s="67" t="s">
        <v>6922</v>
      </c>
      <c r="B970" s="67" t="s">
        <v>6923</v>
      </c>
      <c r="C970" s="68" t="s">
        <v>5018</v>
      </c>
      <c r="D970" s="54">
        <v>0.34</v>
      </c>
    </row>
    <row r="971" spans="1:4" x14ac:dyDescent="0.35">
      <c r="A971" s="67" t="s">
        <v>6924</v>
      </c>
      <c r="B971" s="67" t="s">
        <v>6925</v>
      </c>
      <c r="C971" s="68" t="s">
        <v>5018</v>
      </c>
      <c r="D971" s="54">
        <v>0.34</v>
      </c>
    </row>
    <row r="972" spans="1:4" x14ac:dyDescent="0.35">
      <c r="A972" s="67" t="s">
        <v>6926</v>
      </c>
      <c r="B972" s="67" t="s">
        <v>6927</v>
      </c>
      <c r="C972" s="68" t="s">
        <v>5018</v>
      </c>
      <c r="D972" s="54">
        <v>0.34</v>
      </c>
    </row>
    <row r="973" spans="1:4" x14ac:dyDescent="0.35">
      <c r="A973" s="67" t="s">
        <v>6928</v>
      </c>
      <c r="B973" s="67" t="s">
        <v>6929</v>
      </c>
      <c r="C973" s="68" t="s">
        <v>5018</v>
      </c>
      <c r="D973" s="54">
        <v>0.34</v>
      </c>
    </row>
    <row r="974" spans="1:4" x14ac:dyDescent="0.35">
      <c r="A974" s="67" t="s">
        <v>6930</v>
      </c>
      <c r="B974" s="67" t="s">
        <v>6931</v>
      </c>
      <c r="C974" s="68" t="s">
        <v>5018</v>
      </c>
      <c r="D974" s="54">
        <v>0.34</v>
      </c>
    </row>
    <row r="975" spans="1:4" x14ac:dyDescent="0.35">
      <c r="A975" s="67" t="s">
        <v>6932</v>
      </c>
      <c r="B975" s="67" t="s">
        <v>6933</v>
      </c>
      <c r="C975" s="68" t="s">
        <v>5018</v>
      </c>
      <c r="D975" s="54">
        <v>0.34</v>
      </c>
    </row>
    <row r="976" spans="1:4" x14ac:dyDescent="0.35">
      <c r="A976" s="67" t="s">
        <v>6934</v>
      </c>
      <c r="B976" s="67" t="s">
        <v>6935</v>
      </c>
      <c r="C976" s="68" t="s">
        <v>5018</v>
      </c>
      <c r="D976" s="54">
        <v>0.34</v>
      </c>
    </row>
    <row r="977" spans="1:4" x14ac:dyDescent="0.35">
      <c r="A977" s="67" t="s">
        <v>6936</v>
      </c>
      <c r="B977" s="67" t="s">
        <v>6937</v>
      </c>
      <c r="C977" s="68" t="s">
        <v>5018</v>
      </c>
      <c r="D977" s="54">
        <v>0.34</v>
      </c>
    </row>
    <row r="978" spans="1:4" x14ac:dyDescent="0.35">
      <c r="A978" s="67" t="s">
        <v>6938</v>
      </c>
      <c r="B978" s="67" t="s">
        <v>6939</v>
      </c>
      <c r="C978" s="68" t="s">
        <v>5018</v>
      </c>
      <c r="D978" s="54">
        <v>0.34</v>
      </c>
    </row>
    <row r="979" spans="1:4" x14ac:dyDescent="0.35">
      <c r="A979" s="67" t="s">
        <v>6940</v>
      </c>
      <c r="B979" s="67" t="s">
        <v>6941</v>
      </c>
      <c r="C979" s="68" t="s">
        <v>5018</v>
      </c>
      <c r="D979" s="54">
        <v>0.34</v>
      </c>
    </row>
    <row r="980" spans="1:4" x14ac:dyDescent="0.35">
      <c r="A980" s="67" t="s">
        <v>6942</v>
      </c>
      <c r="B980" s="67" t="s">
        <v>6943</v>
      </c>
      <c r="C980" s="68" t="s">
        <v>5018</v>
      </c>
      <c r="D980" s="54">
        <v>0.34</v>
      </c>
    </row>
    <row r="981" spans="1:4" x14ac:dyDescent="0.35">
      <c r="A981" s="67" t="s">
        <v>6944</v>
      </c>
      <c r="B981" s="67" t="s">
        <v>6945</v>
      </c>
      <c r="C981" s="68" t="s">
        <v>5018</v>
      </c>
      <c r="D981" s="54">
        <v>0.34</v>
      </c>
    </row>
    <row r="982" spans="1:4" x14ac:dyDescent="0.35">
      <c r="A982" s="67" t="s">
        <v>6946</v>
      </c>
      <c r="B982" s="67" t="s">
        <v>6947</v>
      </c>
      <c r="C982" s="68" t="s">
        <v>5018</v>
      </c>
      <c r="D982" s="54">
        <v>0.34</v>
      </c>
    </row>
    <row r="983" spans="1:4" x14ac:dyDescent="0.35">
      <c r="A983" s="67" t="s">
        <v>6948</v>
      </c>
      <c r="B983" s="67" t="s">
        <v>6949</v>
      </c>
      <c r="C983" s="68" t="s">
        <v>5018</v>
      </c>
      <c r="D983" s="54">
        <v>0.34</v>
      </c>
    </row>
    <row r="984" spans="1:4" x14ac:dyDescent="0.35">
      <c r="A984" s="67" t="s">
        <v>6950</v>
      </c>
      <c r="B984" s="67" t="s">
        <v>6951</v>
      </c>
      <c r="C984" s="68" t="s">
        <v>5018</v>
      </c>
      <c r="D984" s="54">
        <v>0.34</v>
      </c>
    </row>
    <row r="985" spans="1:4" x14ac:dyDescent="0.35">
      <c r="A985" s="67" t="s">
        <v>6952</v>
      </c>
      <c r="B985" s="67" t="s">
        <v>6953</v>
      </c>
      <c r="C985" s="68" t="s">
        <v>5018</v>
      </c>
      <c r="D985" s="54">
        <v>0.34</v>
      </c>
    </row>
    <row r="986" spans="1:4" x14ac:dyDescent="0.35">
      <c r="A986" s="67" t="s">
        <v>6954</v>
      </c>
      <c r="B986" s="67" t="s">
        <v>6955</v>
      </c>
      <c r="C986" s="68" t="s">
        <v>5018</v>
      </c>
      <c r="D986" s="54">
        <v>0.34</v>
      </c>
    </row>
    <row r="987" spans="1:4" x14ac:dyDescent="0.35">
      <c r="A987" s="67" t="s">
        <v>6956</v>
      </c>
      <c r="B987" s="67" t="s">
        <v>6957</v>
      </c>
      <c r="C987" s="68" t="s">
        <v>5018</v>
      </c>
      <c r="D987" s="54">
        <v>0.34</v>
      </c>
    </row>
    <row r="988" spans="1:4" x14ac:dyDescent="0.35">
      <c r="A988" s="67" t="s">
        <v>6958</v>
      </c>
      <c r="B988" s="67" t="s">
        <v>6959</v>
      </c>
      <c r="C988" s="68" t="s">
        <v>5018</v>
      </c>
      <c r="D988" s="54">
        <v>0.34</v>
      </c>
    </row>
    <row r="989" spans="1:4" x14ac:dyDescent="0.35">
      <c r="A989" s="67" t="s">
        <v>6960</v>
      </c>
      <c r="B989" s="67" t="s">
        <v>6961</v>
      </c>
      <c r="C989" s="68" t="s">
        <v>5018</v>
      </c>
      <c r="D989" s="54">
        <v>0.34</v>
      </c>
    </row>
    <row r="990" spans="1:4" x14ac:dyDescent="0.35">
      <c r="A990" s="67" t="s">
        <v>6962</v>
      </c>
      <c r="B990" s="67" t="s">
        <v>6963</v>
      </c>
      <c r="C990" s="68" t="s">
        <v>5018</v>
      </c>
      <c r="D990" s="54">
        <v>0.34</v>
      </c>
    </row>
    <row r="991" spans="1:4" x14ac:dyDescent="0.35">
      <c r="A991" s="67" t="s">
        <v>6964</v>
      </c>
      <c r="B991" s="67" t="s">
        <v>6965</v>
      </c>
      <c r="C991" s="68" t="s">
        <v>5018</v>
      </c>
      <c r="D991" s="54">
        <v>0.34</v>
      </c>
    </row>
    <row r="992" spans="1:4" x14ac:dyDescent="0.35">
      <c r="A992" s="67" t="s">
        <v>6966</v>
      </c>
      <c r="B992" s="67" t="s">
        <v>6967</v>
      </c>
      <c r="C992" s="68" t="s">
        <v>5018</v>
      </c>
      <c r="D992" s="54">
        <v>0.34</v>
      </c>
    </row>
    <row r="993" spans="1:4" x14ac:dyDescent="0.35">
      <c r="A993" s="67" t="s">
        <v>6968</v>
      </c>
      <c r="B993" s="67" t="s">
        <v>6969</v>
      </c>
      <c r="C993" s="68" t="s">
        <v>5018</v>
      </c>
      <c r="D993" s="54">
        <v>0.34</v>
      </c>
    </row>
    <row r="994" spans="1:4" x14ac:dyDescent="0.35">
      <c r="A994" s="67" t="s">
        <v>6970</v>
      </c>
      <c r="B994" s="67" t="s">
        <v>6971</v>
      </c>
      <c r="C994" s="68" t="s">
        <v>5018</v>
      </c>
      <c r="D994" s="54">
        <v>0.34</v>
      </c>
    </row>
    <row r="995" spans="1:4" x14ac:dyDescent="0.35">
      <c r="A995" s="67" t="s">
        <v>94</v>
      </c>
      <c r="B995" s="67" t="s">
        <v>6972</v>
      </c>
      <c r="C995" s="68" t="s">
        <v>6245</v>
      </c>
      <c r="D995" s="54">
        <v>0.45</v>
      </c>
    </row>
    <row r="996" spans="1:4" x14ac:dyDescent="0.35">
      <c r="A996" s="67" t="s">
        <v>6973</v>
      </c>
      <c r="B996" s="67" t="s">
        <v>6974</v>
      </c>
      <c r="C996" s="68" t="s">
        <v>5018</v>
      </c>
      <c r="D996" s="54">
        <v>0.34</v>
      </c>
    </row>
    <row r="997" spans="1:4" x14ac:dyDescent="0.35">
      <c r="A997" s="67" t="s">
        <v>6975</v>
      </c>
      <c r="B997" s="67" t="s">
        <v>6976</v>
      </c>
      <c r="C997" s="68" t="s">
        <v>5018</v>
      </c>
      <c r="D997" s="54">
        <v>0.34</v>
      </c>
    </row>
    <row r="998" spans="1:4" x14ac:dyDescent="0.35">
      <c r="A998" s="67" t="s">
        <v>6977</v>
      </c>
      <c r="B998" s="67" t="s">
        <v>6978</v>
      </c>
      <c r="C998" s="68" t="s">
        <v>5018</v>
      </c>
      <c r="D998" s="54">
        <v>0.34</v>
      </c>
    </row>
    <row r="999" spans="1:4" x14ac:dyDescent="0.35">
      <c r="A999" s="67" t="s">
        <v>6979</v>
      </c>
      <c r="B999" s="67" t="s">
        <v>6980</v>
      </c>
      <c r="C999" s="68" t="s">
        <v>5018</v>
      </c>
      <c r="D999" s="54">
        <v>0.34</v>
      </c>
    </row>
    <row r="1000" spans="1:4" x14ac:dyDescent="0.35">
      <c r="A1000" s="67" t="s">
        <v>6981</v>
      </c>
      <c r="B1000" s="67" t="s">
        <v>6982</v>
      </c>
      <c r="C1000" s="68" t="s">
        <v>5018</v>
      </c>
      <c r="D1000" s="54">
        <v>0.34</v>
      </c>
    </row>
    <row r="1001" spans="1:4" x14ac:dyDescent="0.35">
      <c r="A1001" s="67" t="s">
        <v>6983</v>
      </c>
      <c r="B1001" s="67" t="s">
        <v>6984</v>
      </c>
      <c r="C1001" s="68" t="s">
        <v>5018</v>
      </c>
      <c r="D1001" s="54">
        <v>0.34</v>
      </c>
    </row>
    <row r="1002" spans="1:4" x14ac:dyDescent="0.35">
      <c r="A1002" s="67" t="s">
        <v>6985</v>
      </c>
      <c r="B1002" s="67" t="s">
        <v>6986</v>
      </c>
      <c r="C1002" s="68" t="s">
        <v>5018</v>
      </c>
      <c r="D1002" s="54">
        <v>0.34</v>
      </c>
    </row>
    <row r="1003" spans="1:4" x14ac:dyDescent="0.35">
      <c r="A1003" s="67" t="s">
        <v>6987</v>
      </c>
      <c r="B1003" s="67" t="s">
        <v>6988</v>
      </c>
      <c r="C1003" s="68" t="s">
        <v>5018</v>
      </c>
      <c r="D1003" s="54">
        <v>0.34</v>
      </c>
    </row>
    <row r="1004" spans="1:4" x14ac:dyDescent="0.35">
      <c r="A1004" s="67" t="s">
        <v>6989</v>
      </c>
      <c r="B1004" s="67" t="s">
        <v>6990</v>
      </c>
      <c r="C1004" s="68" t="s">
        <v>5018</v>
      </c>
      <c r="D1004" s="54">
        <v>0.34</v>
      </c>
    </row>
    <row r="1005" spans="1:4" x14ac:dyDescent="0.35">
      <c r="A1005" s="67" t="s">
        <v>6991</v>
      </c>
      <c r="B1005" s="67" t="s">
        <v>6992</v>
      </c>
      <c r="C1005" s="68" t="s">
        <v>5018</v>
      </c>
      <c r="D1005" s="54">
        <v>0.34</v>
      </c>
    </row>
    <row r="1006" spans="1:4" x14ac:dyDescent="0.35">
      <c r="A1006" s="67" t="s">
        <v>6993</v>
      </c>
      <c r="B1006" s="67" t="s">
        <v>6994</v>
      </c>
      <c r="C1006" s="68" t="s">
        <v>5018</v>
      </c>
      <c r="D1006" s="54">
        <v>0.34</v>
      </c>
    </row>
    <row r="1007" spans="1:4" x14ac:dyDescent="0.35">
      <c r="A1007" s="67" t="s">
        <v>6995</v>
      </c>
      <c r="B1007" s="67" t="s">
        <v>6996</v>
      </c>
      <c r="C1007" s="68" t="s">
        <v>5018</v>
      </c>
      <c r="D1007" s="54">
        <v>0.34</v>
      </c>
    </row>
    <row r="1008" spans="1:4" x14ac:dyDescent="0.35">
      <c r="A1008" s="67" t="s">
        <v>96</v>
      </c>
      <c r="B1008" s="67" t="s">
        <v>6997</v>
      </c>
      <c r="C1008" s="68" t="s">
        <v>6245</v>
      </c>
      <c r="D1008" s="54">
        <v>0.45</v>
      </c>
    </row>
    <row r="1009" spans="1:4" x14ac:dyDescent="0.35">
      <c r="A1009" s="67" t="s">
        <v>6998</v>
      </c>
      <c r="B1009" s="67" t="s">
        <v>6999</v>
      </c>
      <c r="C1009" s="68" t="s">
        <v>5018</v>
      </c>
      <c r="D1009" s="54">
        <v>0.34</v>
      </c>
    </row>
    <row r="1010" spans="1:4" x14ac:dyDescent="0.35">
      <c r="A1010" s="67" t="s">
        <v>7000</v>
      </c>
      <c r="B1010" s="67" t="s">
        <v>7001</v>
      </c>
      <c r="C1010" s="68" t="s">
        <v>5018</v>
      </c>
      <c r="D1010" s="54">
        <v>0.34</v>
      </c>
    </row>
    <row r="1011" spans="1:4" x14ac:dyDescent="0.35">
      <c r="A1011" s="67" t="s">
        <v>7002</v>
      </c>
      <c r="B1011" s="67" t="s">
        <v>7003</v>
      </c>
      <c r="C1011" s="68" t="s">
        <v>5018</v>
      </c>
      <c r="D1011" s="54">
        <v>0.34</v>
      </c>
    </row>
    <row r="1012" spans="1:4" x14ac:dyDescent="0.35">
      <c r="A1012" s="67" t="s">
        <v>7004</v>
      </c>
      <c r="B1012" s="67" t="s">
        <v>7005</v>
      </c>
      <c r="C1012" s="68" t="s">
        <v>5018</v>
      </c>
      <c r="D1012" s="54">
        <v>0.34</v>
      </c>
    </row>
    <row r="1013" spans="1:4" x14ac:dyDescent="0.35">
      <c r="A1013" s="67" t="s">
        <v>7006</v>
      </c>
      <c r="B1013" s="67" t="s">
        <v>7007</v>
      </c>
      <c r="C1013" s="68" t="s">
        <v>5018</v>
      </c>
      <c r="D1013" s="54">
        <v>0.34</v>
      </c>
    </row>
    <row r="1014" spans="1:4" x14ac:dyDescent="0.35">
      <c r="A1014" s="67" t="s">
        <v>7008</v>
      </c>
      <c r="B1014" s="67" t="s">
        <v>7009</v>
      </c>
      <c r="C1014" s="68" t="s">
        <v>5018</v>
      </c>
      <c r="D1014" s="54">
        <v>0.34</v>
      </c>
    </row>
    <row r="1015" spans="1:4" x14ac:dyDescent="0.35">
      <c r="A1015" s="67" t="s">
        <v>7010</v>
      </c>
      <c r="B1015" s="67" t="s">
        <v>7011</v>
      </c>
      <c r="C1015" s="68" t="s">
        <v>5018</v>
      </c>
      <c r="D1015" s="54">
        <v>0.34</v>
      </c>
    </row>
    <row r="1016" spans="1:4" x14ac:dyDescent="0.35">
      <c r="A1016" s="67" t="s">
        <v>7012</v>
      </c>
      <c r="B1016" s="67" t="s">
        <v>7013</v>
      </c>
      <c r="C1016" s="68" t="s">
        <v>5018</v>
      </c>
      <c r="D1016" s="54">
        <v>0.34</v>
      </c>
    </row>
    <row r="1017" spans="1:4" x14ac:dyDescent="0.35">
      <c r="A1017" s="67" t="s">
        <v>7014</v>
      </c>
      <c r="B1017" s="67" t="s">
        <v>7015</v>
      </c>
      <c r="C1017" s="68" t="s">
        <v>5018</v>
      </c>
      <c r="D1017" s="54">
        <v>0.34</v>
      </c>
    </row>
    <row r="1018" spans="1:4" x14ac:dyDescent="0.35">
      <c r="A1018" s="67" t="s">
        <v>7016</v>
      </c>
      <c r="B1018" s="67" t="s">
        <v>7017</v>
      </c>
      <c r="C1018" s="68" t="s">
        <v>5018</v>
      </c>
      <c r="D1018" s="54">
        <v>0.34</v>
      </c>
    </row>
    <row r="1019" spans="1:4" x14ac:dyDescent="0.35">
      <c r="A1019" s="67" t="s">
        <v>7018</v>
      </c>
      <c r="B1019" s="67" t="s">
        <v>7019</v>
      </c>
      <c r="C1019" s="68" t="s">
        <v>5018</v>
      </c>
      <c r="D1019" s="54">
        <v>0.34</v>
      </c>
    </row>
    <row r="1020" spans="1:4" x14ac:dyDescent="0.35">
      <c r="A1020" s="67" t="s">
        <v>7020</v>
      </c>
      <c r="B1020" s="67" t="s">
        <v>7021</v>
      </c>
      <c r="C1020" s="68" t="s">
        <v>5018</v>
      </c>
      <c r="D1020" s="54">
        <v>0.34</v>
      </c>
    </row>
    <row r="1021" spans="1:4" x14ac:dyDescent="0.35">
      <c r="A1021" s="67" t="s">
        <v>7022</v>
      </c>
      <c r="B1021" s="67" t="s">
        <v>7023</v>
      </c>
      <c r="C1021" s="68" t="s">
        <v>5018</v>
      </c>
      <c r="D1021" s="54">
        <v>0.34</v>
      </c>
    </row>
    <row r="1022" spans="1:4" x14ac:dyDescent="0.35">
      <c r="A1022" s="67" t="s">
        <v>7024</v>
      </c>
      <c r="B1022" s="67" t="s">
        <v>7025</v>
      </c>
      <c r="C1022" s="68" t="s">
        <v>5018</v>
      </c>
      <c r="D1022" s="54">
        <v>0.34</v>
      </c>
    </row>
    <row r="1023" spans="1:4" x14ac:dyDescent="0.35">
      <c r="A1023" s="67" t="s">
        <v>7026</v>
      </c>
      <c r="B1023" s="67" t="s">
        <v>7027</v>
      </c>
      <c r="C1023" s="68" t="s">
        <v>5018</v>
      </c>
      <c r="D1023" s="54">
        <v>0.34</v>
      </c>
    </row>
    <row r="1024" spans="1:4" x14ac:dyDescent="0.35">
      <c r="A1024" s="67" t="s">
        <v>100</v>
      </c>
      <c r="B1024" s="67" t="s">
        <v>7028</v>
      </c>
      <c r="C1024" s="68" t="s">
        <v>6245</v>
      </c>
      <c r="D1024" s="54">
        <v>0.45</v>
      </c>
    </row>
    <row r="1025" spans="1:4" x14ac:dyDescent="0.35">
      <c r="A1025" s="67" t="s">
        <v>7029</v>
      </c>
      <c r="B1025" s="67" t="s">
        <v>7030</v>
      </c>
      <c r="C1025" s="68" t="s">
        <v>5018</v>
      </c>
      <c r="D1025" s="54">
        <v>0.34</v>
      </c>
    </row>
    <row r="1026" spans="1:4" x14ac:dyDescent="0.35">
      <c r="A1026" s="67" t="s">
        <v>7031</v>
      </c>
      <c r="B1026" s="67" t="s">
        <v>7032</v>
      </c>
      <c r="C1026" s="68" t="s">
        <v>5018</v>
      </c>
      <c r="D1026" s="54">
        <v>0.34</v>
      </c>
    </row>
    <row r="1027" spans="1:4" x14ac:dyDescent="0.35">
      <c r="A1027" s="67" t="s">
        <v>7033</v>
      </c>
      <c r="B1027" s="67" t="s">
        <v>7034</v>
      </c>
      <c r="C1027" s="68" t="s">
        <v>5018</v>
      </c>
      <c r="D1027" s="54">
        <v>0.34</v>
      </c>
    </row>
    <row r="1028" spans="1:4" x14ac:dyDescent="0.35">
      <c r="A1028" s="67" t="s">
        <v>7035</v>
      </c>
      <c r="B1028" s="67" t="s">
        <v>7036</v>
      </c>
      <c r="C1028" s="68" t="s">
        <v>5018</v>
      </c>
      <c r="D1028" s="54">
        <v>0.34</v>
      </c>
    </row>
    <row r="1029" spans="1:4" x14ac:dyDescent="0.35">
      <c r="A1029" s="67" t="s">
        <v>7037</v>
      </c>
      <c r="B1029" s="67" t="s">
        <v>7038</v>
      </c>
      <c r="C1029" s="68" t="s">
        <v>5018</v>
      </c>
      <c r="D1029" s="54">
        <v>0.34</v>
      </c>
    </row>
    <row r="1030" spans="1:4" x14ac:dyDescent="0.35">
      <c r="A1030" s="67" t="s">
        <v>7039</v>
      </c>
      <c r="B1030" s="67" t="s">
        <v>7040</v>
      </c>
      <c r="C1030" s="68" t="s">
        <v>5018</v>
      </c>
      <c r="D1030" s="54">
        <v>0.34</v>
      </c>
    </row>
    <row r="1031" spans="1:4" x14ac:dyDescent="0.35">
      <c r="A1031" s="67" t="s">
        <v>7041</v>
      </c>
      <c r="B1031" s="67" t="s">
        <v>7042</v>
      </c>
      <c r="C1031" s="68" t="s">
        <v>5018</v>
      </c>
      <c r="D1031" s="54">
        <v>0.34</v>
      </c>
    </row>
    <row r="1032" spans="1:4" x14ac:dyDescent="0.35">
      <c r="A1032" s="67" t="s">
        <v>7043</v>
      </c>
      <c r="B1032" s="67" t="s">
        <v>7044</v>
      </c>
      <c r="C1032" s="68" t="s">
        <v>5018</v>
      </c>
      <c r="D1032" s="54">
        <v>0.34</v>
      </c>
    </row>
    <row r="1033" spans="1:4" x14ac:dyDescent="0.35">
      <c r="A1033" s="67" t="s">
        <v>7045</v>
      </c>
      <c r="B1033" s="67" t="s">
        <v>7046</v>
      </c>
      <c r="C1033" s="68" t="s">
        <v>5018</v>
      </c>
      <c r="D1033" s="54">
        <v>0.34</v>
      </c>
    </row>
    <row r="1034" spans="1:4" x14ac:dyDescent="0.35">
      <c r="A1034" s="67" t="s">
        <v>7047</v>
      </c>
      <c r="B1034" s="67" t="s">
        <v>7048</v>
      </c>
      <c r="C1034" s="68" t="s">
        <v>5018</v>
      </c>
      <c r="D1034" s="54">
        <v>0.34</v>
      </c>
    </row>
    <row r="1035" spans="1:4" x14ac:dyDescent="0.35">
      <c r="A1035" s="67" t="s">
        <v>7049</v>
      </c>
      <c r="B1035" s="67" t="s">
        <v>7050</v>
      </c>
      <c r="C1035" s="68" t="s">
        <v>5018</v>
      </c>
      <c r="D1035" s="54">
        <v>0.34</v>
      </c>
    </row>
    <row r="1036" spans="1:4" x14ac:dyDescent="0.35">
      <c r="A1036" s="67" t="s">
        <v>7051</v>
      </c>
      <c r="B1036" s="67" t="s">
        <v>7052</v>
      </c>
      <c r="C1036" s="68" t="s">
        <v>5018</v>
      </c>
      <c r="D1036" s="54">
        <v>0.34</v>
      </c>
    </row>
    <row r="1037" spans="1:4" x14ac:dyDescent="0.35">
      <c r="A1037" s="67" t="s">
        <v>7053</v>
      </c>
      <c r="B1037" s="67" t="s">
        <v>7054</v>
      </c>
      <c r="C1037" s="68" t="s">
        <v>5018</v>
      </c>
      <c r="D1037" s="54">
        <v>0.34</v>
      </c>
    </row>
    <row r="1038" spans="1:4" x14ac:dyDescent="0.35">
      <c r="A1038" s="67" t="s">
        <v>7055</v>
      </c>
      <c r="B1038" s="67" t="s">
        <v>7056</v>
      </c>
      <c r="C1038" s="68" t="s">
        <v>5018</v>
      </c>
      <c r="D1038" s="54">
        <v>0.34</v>
      </c>
    </row>
    <row r="1039" spans="1:4" x14ac:dyDescent="0.35">
      <c r="A1039" s="67" t="s">
        <v>7057</v>
      </c>
      <c r="B1039" s="67" t="s">
        <v>7058</v>
      </c>
      <c r="C1039" s="68" t="s">
        <v>5018</v>
      </c>
      <c r="D1039" s="54">
        <v>0.34</v>
      </c>
    </row>
    <row r="1040" spans="1:4" x14ac:dyDescent="0.35">
      <c r="A1040" s="67" t="s">
        <v>7059</v>
      </c>
      <c r="B1040" s="67" t="s">
        <v>7060</v>
      </c>
      <c r="C1040" s="68" t="s">
        <v>5018</v>
      </c>
      <c r="D1040" s="54">
        <v>0.34</v>
      </c>
    </row>
    <row r="1041" spans="1:4" x14ac:dyDescent="0.35">
      <c r="A1041" s="67" t="s">
        <v>7061</v>
      </c>
      <c r="B1041" s="67" t="s">
        <v>7062</v>
      </c>
      <c r="C1041" s="68" t="s">
        <v>5018</v>
      </c>
      <c r="D1041" s="54">
        <v>0.34</v>
      </c>
    </row>
    <row r="1042" spans="1:4" x14ac:dyDescent="0.35">
      <c r="A1042" s="67" t="s">
        <v>7063</v>
      </c>
      <c r="B1042" s="67" t="s">
        <v>7064</v>
      </c>
      <c r="C1042" s="68" t="s">
        <v>5018</v>
      </c>
      <c r="D1042" s="54">
        <v>0.34</v>
      </c>
    </row>
    <row r="1043" spans="1:4" x14ac:dyDescent="0.35">
      <c r="A1043" s="67" t="s">
        <v>7065</v>
      </c>
      <c r="B1043" s="67" t="s">
        <v>7066</v>
      </c>
      <c r="C1043" s="68" t="s">
        <v>5018</v>
      </c>
      <c r="D1043" s="54">
        <v>0.34</v>
      </c>
    </row>
    <row r="1044" spans="1:4" x14ac:dyDescent="0.35">
      <c r="A1044" s="67" t="s">
        <v>7067</v>
      </c>
      <c r="B1044" s="67" t="s">
        <v>7068</v>
      </c>
      <c r="C1044" s="68" t="s">
        <v>5018</v>
      </c>
      <c r="D1044" s="54">
        <v>0.34</v>
      </c>
    </row>
    <row r="1045" spans="1:4" x14ac:dyDescent="0.35">
      <c r="A1045" s="67" t="s">
        <v>7069</v>
      </c>
      <c r="B1045" s="67" t="s">
        <v>7070</v>
      </c>
      <c r="C1045" s="68" t="s">
        <v>5018</v>
      </c>
      <c r="D1045" s="54">
        <v>0.34</v>
      </c>
    </row>
    <row r="1046" spans="1:4" x14ac:dyDescent="0.35">
      <c r="A1046" s="67" t="s">
        <v>7071</v>
      </c>
      <c r="B1046" s="67" t="s">
        <v>7072</v>
      </c>
      <c r="C1046" s="68" t="s">
        <v>5018</v>
      </c>
      <c r="D1046" s="54">
        <v>0.34</v>
      </c>
    </row>
    <row r="1047" spans="1:4" x14ac:dyDescent="0.35">
      <c r="A1047" s="67" t="s">
        <v>7073</v>
      </c>
      <c r="B1047" s="67" t="s">
        <v>7074</v>
      </c>
      <c r="C1047" s="68" t="s">
        <v>5018</v>
      </c>
      <c r="D1047" s="54">
        <v>0.34</v>
      </c>
    </row>
    <row r="1048" spans="1:4" x14ac:dyDescent="0.35">
      <c r="A1048" s="67" t="s">
        <v>7075</v>
      </c>
      <c r="B1048" s="67" t="s">
        <v>7076</v>
      </c>
      <c r="C1048" s="68" t="s">
        <v>5018</v>
      </c>
      <c r="D1048" s="54">
        <v>0.34</v>
      </c>
    </row>
    <row r="1049" spans="1:4" x14ac:dyDescent="0.35">
      <c r="A1049" s="67" t="s">
        <v>7077</v>
      </c>
      <c r="B1049" s="67" t="s">
        <v>7078</v>
      </c>
      <c r="C1049" s="68" t="s">
        <v>5018</v>
      </c>
      <c r="D1049" s="54">
        <v>0.34</v>
      </c>
    </row>
    <row r="1050" spans="1:4" x14ac:dyDescent="0.35">
      <c r="A1050" s="67" t="s">
        <v>7079</v>
      </c>
      <c r="B1050" s="67" t="s">
        <v>7080</v>
      </c>
      <c r="C1050" s="68" t="s">
        <v>5018</v>
      </c>
      <c r="D1050" s="54">
        <v>0.34</v>
      </c>
    </row>
    <row r="1051" spans="1:4" x14ac:dyDescent="0.35">
      <c r="A1051" s="67" t="s">
        <v>7081</v>
      </c>
      <c r="B1051" s="67" t="s">
        <v>7082</v>
      </c>
      <c r="C1051" s="68" t="s">
        <v>5018</v>
      </c>
      <c r="D1051" s="54">
        <v>0.34</v>
      </c>
    </row>
    <row r="1052" spans="1:4" x14ac:dyDescent="0.35">
      <c r="A1052" s="67" t="s">
        <v>7083</v>
      </c>
      <c r="B1052" s="67" t="s">
        <v>7084</v>
      </c>
      <c r="C1052" s="68" t="s">
        <v>5018</v>
      </c>
      <c r="D1052" s="54">
        <v>0.34</v>
      </c>
    </row>
    <row r="1053" spans="1:4" x14ac:dyDescent="0.35">
      <c r="A1053" s="67" t="s">
        <v>7085</v>
      </c>
      <c r="B1053" s="67" t="s">
        <v>7086</v>
      </c>
      <c r="C1053" s="68" t="s">
        <v>5018</v>
      </c>
      <c r="D1053" s="54">
        <v>0.34</v>
      </c>
    </row>
    <row r="1054" spans="1:4" x14ac:dyDescent="0.35">
      <c r="A1054" s="67" t="s">
        <v>7087</v>
      </c>
      <c r="B1054" s="67" t="s">
        <v>7088</v>
      </c>
      <c r="C1054" s="68" t="s">
        <v>5018</v>
      </c>
      <c r="D1054" s="54">
        <v>0.34</v>
      </c>
    </row>
    <row r="1055" spans="1:4" x14ac:dyDescent="0.35">
      <c r="A1055" s="67" t="s">
        <v>7089</v>
      </c>
      <c r="B1055" s="67" t="s">
        <v>7090</v>
      </c>
      <c r="C1055" s="68" t="s">
        <v>5018</v>
      </c>
      <c r="D1055" s="54">
        <v>0.34</v>
      </c>
    </row>
    <row r="1056" spans="1:4" x14ac:dyDescent="0.35">
      <c r="A1056" s="67" t="s">
        <v>7091</v>
      </c>
      <c r="B1056" s="67" t="s">
        <v>7092</v>
      </c>
      <c r="C1056" s="68" t="s">
        <v>5018</v>
      </c>
      <c r="D1056" s="54">
        <v>0.34</v>
      </c>
    </row>
    <row r="1057" spans="1:4" x14ac:dyDescent="0.35">
      <c r="A1057" s="67" t="s">
        <v>7093</v>
      </c>
      <c r="B1057" s="67" t="s">
        <v>7094</v>
      </c>
      <c r="C1057" s="68" t="s">
        <v>5018</v>
      </c>
      <c r="D1057" s="54">
        <v>0.34</v>
      </c>
    </row>
    <row r="1058" spans="1:4" x14ac:dyDescent="0.35">
      <c r="A1058" s="67" t="s">
        <v>7095</v>
      </c>
      <c r="B1058" s="67" t="s">
        <v>7096</v>
      </c>
      <c r="C1058" s="68" t="s">
        <v>5018</v>
      </c>
      <c r="D1058" s="54">
        <v>0.34</v>
      </c>
    </row>
    <row r="1059" spans="1:4" x14ac:dyDescent="0.35">
      <c r="A1059" s="67" t="s">
        <v>7097</v>
      </c>
      <c r="B1059" s="67" t="s">
        <v>7098</v>
      </c>
      <c r="C1059" s="68" t="s">
        <v>5018</v>
      </c>
      <c r="D1059" s="54">
        <v>0.34</v>
      </c>
    </row>
    <row r="1060" spans="1:4" x14ac:dyDescent="0.35">
      <c r="A1060" s="67" t="s">
        <v>7099</v>
      </c>
      <c r="B1060" s="67" t="s">
        <v>7100</v>
      </c>
      <c r="C1060" s="68" t="s">
        <v>5018</v>
      </c>
      <c r="D1060" s="54">
        <v>0.34</v>
      </c>
    </row>
    <row r="1061" spans="1:4" x14ac:dyDescent="0.35">
      <c r="A1061" s="67" t="s">
        <v>7101</v>
      </c>
      <c r="B1061" s="67" t="s">
        <v>7102</v>
      </c>
      <c r="C1061" s="68" t="s">
        <v>5018</v>
      </c>
      <c r="D1061" s="54">
        <v>0.34</v>
      </c>
    </row>
    <row r="1062" spans="1:4" x14ac:dyDescent="0.35">
      <c r="A1062" s="67" t="s">
        <v>7103</v>
      </c>
      <c r="B1062" s="67" t="s">
        <v>7104</v>
      </c>
      <c r="C1062" s="68" t="s">
        <v>5018</v>
      </c>
      <c r="D1062" s="54">
        <v>0.34</v>
      </c>
    </row>
    <row r="1063" spans="1:4" x14ac:dyDescent="0.35">
      <c r="A1063" s="67" t="s">
        <v>7105</v>
      </c>
      <c r="B1063" s="67" t="s">
        <v>7106</v>
      </c>
      <c r="C1063" s="68" t="s">
        <v>5018</v>
      </c>
      <c r="D1063" s="54">
        <v>0.34</v>
      </c>
    </row>
    <row r="1064" spans="1:4" x14ac:dyDescent="0.35">
      <c r="A1064" s="67" t="s">
        <v>7107</v>
      </c>
      <c r="B1064" s="67" t="s">
        <v>7108</v>
      </c>
      <c r="C1064" s="68" t="s">
        <v>5018</v>
      </c>
      <c r="D1064" s="54">
        <v>0.34</v>
      </c>
    </row>
    <row r="1065" spans="1:4" x14ac:dyDescent="0.35">
      <c r="A1065" s="67" t="s">
        <v>7109</v>
      </c>
      <c r="B1065" s="67" t="s">
        <v>7110</v>
      </c>
      <c r="C1065" s="68" t="s">
        <v>5018</v>
      </c>
      <c r="D1065" s="54">
        <v>0.34</v>
      </c>
    </row>
    <row r="1066" spans="1:4" x14ac:dyDescent="0.35">
      <c r="A1066" s="67" t="s">
        <v>7111</v>
      </c>
      <c r="B1066" s="67" t="s">
        <v>7112</v>
      </c>
      <c r="C1066" s="68" t="s">
        <v>5018</v>
      </c>
      <c r="D1066" s="54">
        <v>0.34</v>
      </c>
    </row>
    <row r="1067" spans="1:4" x14ac:dyDescent="0.35">
      <c r="A1067" s="67" t="s">
        <v>7113</v>
      </c>
      <c r="B1067" s="67" t="s">
        <v>7114</v>
      </c>
      <c r="C1067" s="68" t="s">
        <v>5018</v>
      </c>
      <c r="D1067" s="54">
        <v>0.34</v>
      </c>
    </row>
    <row r="1068" spans="1:4" x14ac:dyDescent="0.35">
      <c r="A1068" s="67" t="s">
        <v>7115</v>
      </c>
      <c r="B1068" s="67" t="s">
        <v>7116</v>
      </c>
      <c r="C1068" s="68" t="s">
        <v>5018</v>
      </c>
      <c r="D1068" s="54">
        <v>0.34</v>
      </c>
    </row>
    <row r="1069" spans="1:4" x14ac:dyDescent="0.35">
      <c r="A1069" s="67" t="s">
        <v>7117</v>
      </c>
      <c r="B1069" s="67" t="s">
        <v>7118</v>
      </c>
      <c r="C1069" s="68" t="s">
        <v>5018</v>
      </c>
      <c r="D1069" s="54">
        <v>0.34</v>
      </c>
    </row>
    <row r="1070" spans="1:4" x14ac:dyDescent="0.35">
      <c r="A1070" s="67" t="s">
        <v>7119</v>
      </c>
      <c r="B1070" s="67" t="s">
        <v>7120</v>
      </c>
      <c r="C1070" s="68" t="s">
        <v>5018</v>
      </c>
      <c r="D1070" s="54">
        <v>0.34</v>
      </c>
    </row>
    <row r="1071" spans="1:4" x14ac:dyDescent="0.35">
      <c r="A1071" s="67" t="s">
        <v>7121</v>
      </c>
      <c r="B1071" s="67" t="s">
        <v>7122</v>
      </c>
      <c r="C1071" s="68" t="s">
        <v>5018</v>
      </c>
      <c r="D1071" s="54">
        <v>0.34</v>
      </c>
    </row>
    <row r="1072" spans="1:4" x14ac:dyDescent="0.35">
      <c r="A1072" s="67" t="s">
        <v>7123</v>
      </c>
      <c r="B1072" s="67" t="s">
        <v>7124</v>
      </c>
      <c r="C1072" s="68" t="s">
        <v>5018</v>
      </c>
      <c r="D1072" s="54">
        <v>0.34</v>
      </c>
    </row>
    <row r="1073" spans="1:4" x14ac:dyDescent="0.35">
      <c r="A1073" s="67" t="s">
        <v>7125</v>
      </c>
      <c r="B1073" s="67" t="s">
        <v>7126</v>
      </c>
      <c r="C1073" s="68" t="s">
        <v>5018</v>
      </c>
      <c r="D1073" s="54">
        <v>0.34</v>
      </c>
    </row>
    <row r="1074" spans="1:4" x14ac:dyDescent="0.35">
      <c r="A1074" s="67" t="s">
        <v>7127</v>
      </c>
      <c r="B1074" s="67" t="s">
        <v>7128</v>
      </c>
      <c r="C1074" s="68" t="s">
        <v>5018</v>
      </c>
      <c r="D1074" s="54">
        <v>0.34</v>
      </c>
    </row>
    <row r="1075" spans="1:4" x14ac:dyDescent="0.35">
      <c r="A1075" s="67" t="s">
        <v>7129</v>
      </c>
      <c r="B1075" s="67" t="s">
        <v>7130</v>
      </c>
      <c r="C1075" s="68" t="s">
        <v>5018</v>
      </c>
      <c r="D1075" s="54">
        <v>0.34</v>
      </c>
    </row>
    <row r="1076" spans="1:4" x14ac:dyDescent="0.35">
      <c r="A1076" s="67" t="s">
        <v>7131</v>
      </c>
      <c r="B1076" s="67" t="s">
        <v>7132</v>
      </c>
      <c r="C1076" s="68" t="s">
        <v>5018</v>
      </c>
      <c r="D1076" s="54">
        <v>0.34</v>
      </c>
    </row>
    <row r="1077" spans="1:4" x14ac:dyDescent="0.35">
      <c r="A1077" s="67" t="s">
        <v>7133</v>
      </c>
      <c r="B1077" s="67" t="s">
        <v>7134</v>
      </c>
      <c r="C1077" s="68" t="s">
        <v>5018</v>
      </c>
      <c r="D1077" s="54">
        <v>0.34</v>
      </c>
    </row>
    <row r="1078" spans="1:4" x14ac:dyDescent="0.35">
      <c r="A1078" s="67" t="s">
        <v>7135</v>
      </c>
      <c r="B1078" s="67" t="s">
        <v>7136</v>
      </c>
      <c r="C1078" s="68" t="s">
        <v>5018</v>
      </c>
      <c r="D1078" s="54">
        <v>0.34</v>
      </c>
    </row>
    <row r="1079" spans="1:4" x14ac:dyDescent="0.35">
      <c r="A1079" s="67" t="s">
        <v>7137</v>
      </c>
      <c r="B1079" s="67" t="s">
        <v>7138</v>
      </c>
      <c r="C1079" s="68" t="s">
        <v>5018</v>
      </c>
      <c r="D1079" s="54">
        <v>0.34</v>
      </c>
    </row>
    <row r="1080" spans="1:4" x14ac:dyDescent="0.35">
      <c r="A1080" s="67" t="s">
        <v>7139</v>
      </c>
      <c r="B1080" s="67" t="s">
        <v>7140</v>
      </c>
      <c r="C1080" s="68" t="s">
        <v>5018</v>
      </c>
      <c r="D1080" s="54">
        <v>0.34</v>
      </c>
    </row>
    <row r="1081" spans="1:4" x14ac:dyDescent="0.35">
      <c r="A1081" s="67" t="s">
        <v>7141</v>
      </c>
      <c r="B1081" s="67" t="s">
        <v>7142</v>
      </c>
      <c r="C1081" s="68" t="s">
        <v>5018</v>
      </c>
      <c r="D1081" s="54">
        <v>0.34</v>
      </c>
    </row>
    <row r="1082" spans="1:4" x14ac:dyDescent="0.35">
      <c r="A1082" s="67" t="s">
        <v>7143</v>
      </c>
      <c r="B1082" s="67" t="s">
        <v>7144</v>
      </c>
      <c r="C1082" s="68" t="s">
        <v>5018</v>
      </c>
      <c r="D1082" s="54">
        <v>0.34</v>
      </c>
    </row>
    <row r="1083" spans="1:4" x14ac:dyDescent="0.35">
      <c r="A1083" s="67" t="s">
        <v>7145</v>
      </c>
      <c r="B1083" s="67" t="s">
        <v>7146</v>
      </c>
      <c r="C1083" s="68" t="s">
        <v>5018</v>
      </c>
      <c r="D1083" s="54">
        <v>0.34</v>
      </c>
    </row>
    <row r="1084" spans="1:4" x14ac:dyDescent="0.35">
      <c r="A1084" s="67" t="s">
        <v>7147</v>
      </c>
      <c r="B1084" s="67" t="s">
        <v>7148</v>
      </c>
      <c r="C1084" s="68" t="s">
        <v>5018</v>
      </c>
      <c r="D1084" s="54">
        <v>0.34</v>
      </c>
    </row>
    <row r="1085" spans="1:4" x14ac:dyDescent="0.35">
      <c r="A1085" s="67" t="s">
        <v>7149</v>
      </c>
      <c r="B1085" s="67" t="s">
        <v>7150</v>
      </c>
      <c r="C1085" s="68" t="s">
        <v>5018</v>
      </c>
      <c r="D1085" s="54">
        <v>0.34</v>
      </c>
    </row>
    <row r="1086" spans="1:4" x14ac:dyDescent="0.35">
      <c r="A1086" s="67" t="s">
        <v>7151</v>
      </c>
      <c r="B1086" s="67" t="s">
        <v>7152</v>
      </c>
      <c r="C1086" s="68" t="s">
        <v>5018</v>
      </c>
      <c r="D1086" s="54">
        <v>0.34</v>
      </c>
    </row>
    <row r="1087" spans="1:4" x14ac:dyDescent="0.35">
      <c r="A1087" s="67" t="s">
        <v>7153</v>
      </c>
      <c r="B1087" s="67" t="s">
        <v>7154</v>
      </c>
      <c r="C1087" s="68" t="s">
        <v>5018</v>
      </c>
      <c r="D1087" s="54">
        <v>0.34</v>
      </c>
    </row>
    <row r="1088" spans="1:4" x14ac:dyDescent="0.35">
      <c r="A1088" s="67" t="s">
        <v>7155</v>
      </c>
      <c r="B1088" s="67" t="s">
        <v>7156</v>
      </c>
      <c r="C1088" s="68" t="s">
        <v>5018</v>
      </c>
      <c r="D1088" s="54">
        <v>0.34</v>
      </c>
    </row>
    <row r="1089" spans="1:4" x14ac:dyDescent="0.35">
      <c r="A1089" s="67" t="s">
        <v>7157</v>
      </c>
      <c r="B1089" s="67" t="s">
        <v>7158</v>
      </c>
      <c r="C1089" s="68" t="s">
        <v>5018</v>
      </c>
      <c r="D1089" s="54">
        <v>0.34</v>
      </c>
    </row>
    <row r="1090" spans="1:4" x14ac:dyDescent="0.35">
      <c r="A1090" s="67" t="s">
        <v>7159</v>
      </c>
      <c r="B1090" s="67" t="s">
        <v>7160</v>
      </c>
      <c r="C1090" s="68" t="s">
        <v>5018</v>
      </c>
      <c r="D1090" s="54">
        <v>0.34</v>
      </c>
    </row>
    <row r="1091" spans="1:4" x14ac:dyDescent="0.35">
      <c r="A1091" s="67" t="s">
        <v>7161</v>
      </c>
      <c r="B1091" s="67" t="s">
        <v>7162</v>
      </c>
      <c r="C1091" s="68" t="s">
        <v>5018</v>
      </c>
      <c r="D1091" s="54">
        <v>0.34</v>
      </c>
    </row>
    <row r="1092" spans="1:4" x14ac:dyDescent="0.35">
      <c r="A1092" s="67" t="s">
        <v>7163</v>
      </c>
      <c r="B1092" s="67" t="s">
        <v>7164</v>
      </c>
      <c r="C1092" s="68" t="s">
        <v>5018</v>
      </c>
      <c r="D1092" s="54">
        <v>0.34</v>
      </c>
    </row>
    <row r="1093" spans="1:4" x14ac:dyDescent="0.35">
      <c r="A1093" s="67" t="s">
        <v>7165</v>
      </c>
      <c r="B1093" s="67" t="s">
        <v>7166</v>
      </c>
      <c r="C1093" s="68" t="s">
        <v>5018</v>
      </c>
      <c r="D1093" s="54">
        <v>0.34</v>
      </c>
    </row>
    <row r="1094" spans="1:4" x14ac:dyDescent="0.35">
      <c r="A1094" s="67" t="s">
        <v>7167</v>
      </c>
      <c r="B1094" s="67" t="s">
        <v>7168</v>
      </c>
      <c r="C1094" s="68" t="s">
        <v>5018</v>
      </c>
      <c r="D1094" s="54">
        <v>0.34</v>
      </c>
    </row>
    <row r="1095" spans="1:4" x14ac:dyDescent="0.35">
      <c r="A1095" s="67" t="s">
        <v>7169</v>
      </c>
      <c r="B1095" s="67" t="s">
        <v>7170</v>
      </c>
      <c r="C1095" s="68" t="s">
        <v>5018</v>
      </c>
      <c r="D1095" s="54">
        <v>0.34</v>
      </c>
    </row>
    <row r="1096" spans="1:4" x14ac:dyDescent="0.35">
      <c r="A1096" s="67" t="s">
        <v>7171</v>
      </c>
      <c r="B1096" s="67" t="s">
        <v>7172</v>
      </c>
      <c r="C1096" s="68" t="s">
        <v>5018</v>
      </c>
      <c r="D1096" s="54">
        <v>0.34</v>
      </c>
    </row>
    <row r="1097" spans="1:4" x14ac:dyDescent="0.35">
      <c r="A1097" s="67" t="s">
        <v>7173</v>
      </c>
      <c r="B1097" s="67" t="s">
        <v>7174</v>
      </c>
      <c r="C1097" s="68" t="s">
        <v>5018</v>
      </c>
      <c r="D1097" s="54">
        <v>0.34</v>
      </c>
    </row>
    <row r="1098" spans="1:4" x14ac:dyDescent="0.35">
      <c r="A1098" s="67" t="s">
        <v>7175</v>
      </c>
      <c r="B1098" s="67" t="s">
        <v>7176</v>
      </c>
      <c r="C1098" s="68" t="s">
        <v>5018</v>
      </c>
      <c r="D1098" s="54">
        <v>0.34</v>
      </c>
    </row>
    <row r="1099" spans="1:4" x14ac:dyDescent="0.35">
      <c r="A1099" s="67" t="s">
        <v>7177</v>
      </c>
      <c r="B1099" s="67" t="s">
        <v>7178</v>
      </c>
      <c r="C1099" s="68" t="s">
        <v>5018</v>
      </c>
      <c r="D1099" s="54">
        <v>0.34</v>
      </c>
    </row>
    <row r="1100" spans="1:4" x14ac:dyDescent="0.35">
      <c r="A1100" s="67" t="s">
        <v>7179</v>
      </c>
      <c r="B1100" s="67" t="s">
        <v>7180</v>
      </c>
      <c r="C1100" s="68" t="s">
        <v>5018</v>
      </c>
      <c r="D1100" s="54">
        <v>0.34</v>
      </c>
    </row>
    <row r="1101" spans="1:4" x14ac:dyDescent="0.35">
      <c r="A1101" s="67" t="s">
        <v>7181</v>
      </c>
      <c r="B1101" s="67" t="s">
        <v>7182</v>
      </c>
      <c r="C1101" s="68" t="s">
        <v>5018</v>
      </c>
      <c r="D1101" s="54">
        <v>0.34</v>
      </c>
    </row>
    <row r="1102" spans="1:4" x14ac:dyDescent="0.35">
      <c r="A1102" s="67" t="s">
        <v>7183</v>
      </c>
      <c r="B1102" s="67" t="s">
        <v>7184</v>
      </c>
      <c r="C1102" s="68" t="s">
        <v>5018</v>
      </c>
      <c r="D1102" s="54">
        <v>0.34</v>
      </c>
    </row>
    <row r="1103" spans="1:4" x14ac:dyDescent="0.35">
      <c r="A1103" s="67" t="s">
        <v>102</v>
      </c>
      <c r="B1103" s="67" t="s">
        <v>7185</v>
      </c>
      <c r="C1103" s="69" t="s">
        <v>5015</v>
      </c>
      <c r="D1103" s="54">
        <v>0.45</v>
      </c>
    </row>
    <row r="1104" spans="1:4" x14ac:dyDescent="0.35">
      <c r="A1104" s="67" t="s">
        <v>7186</v>
      </c>
      <c r="B1104" s="67" t="s">
        <v>7187</v>
      </c>
      <c r="C1104" s="68" t="s">
        <v>5018</v>
      </c>
      <c r="D1104" s="54">
        <v>0.34</v>
      </c>
    </row>
    <row r="1105" spans="1:4" x14ac:dyDescent="0.35">
      <c r="A1105" s="67" t="s">
        <v>7188</v>
      </c>
      <c r="B1105" s="67" t="s">
        <v>7189</v>
      </c>
      <c r="C1105" s="68" t="s">
        <v>5018</v>
      </c>
      <c r="D1105" s="54">
        <v>0.34</v>
      </c>
    </row>
    <row r="1106" spans="1:4" x14ac:dyDescent="0.35">
      <c r="A1106" s="67" t="s">
        <v>7190</v>
      </c>
      <c r="B1106" s="67" t="s">
        <v>7191</v>
      </c>
      <c r="C1106" s="68" t="s">
        <v>5018</v>
      </c>
      <c r="D1106" s="54">
        <v>0.34</v>
      </c>
    </row>
    <row r="1107" spans="1:4" x14ac:dyDescent="0.35">
      <c r="A1107" s="67" t="s">
        <v>7192</v>
      </c>
      <c r="B1107" s="67" t="s">
        <v>7193</v>
      </c>
      <c r="C1107" s="68" t="s">
        <v>5018</v>
      </c>
      <c r="D1107" s="54">
        <v>0.34</v>
      </c>
    </row>
    <row r="1108" spans="1:4" x14ac:dyDescent="0.35">
      <c r="A1108" s="67" t="s">
        <v>7194</v>
      </c>
      <c r="B1108" s="67" t="s">
        <v>7195</v>
      </c>
      <c r="C1108" s="68" t="s">
        <v>5018</v>
      </c>
      <c r="D1108" s="54">
        <v>0.34</v>
      </c>
    </row>
    <row r="1109" spans="1:4" x14ac:dyDescent="0.35">
      <c r="A1109" s="67" t="s">
        <v>7196</v>
      </c>
      <c r="B1109" s="67" t="s">
        <v>7197</v>
      </c>
      <c r="C1109" s="68" t="s">
        <v>5018</v>
      </c>
      <c r="D1109" s="54">
        <v>0.34</v>
      </c>
    </row>
    <row r="1110" spans="1:4" x14ac:dyDescent="0.35">
      <c r="A1110" s="67" t="s">
        <v>7198</v>
      </c>
      <c r="B1110" s="67" t="s">
        <v>7199</v>
      </c>
      <c r="C1110" s="68" t="s">
        <v>5018</v>
      </c>
      <c r="D1110" s="54">
        <v>0.34</v>
      </c>
    </row>
    <row r="1111" spans="1:4" x14ac:dyDescent="0.35">
      <c r="A1111" s="67" t="s">
        <v>7200</v>
      </c>
      <c r="B1111" s="67" t="s">
        <v>7201</v>
      </c>
      <c r="C1111" s="68" t="s">
        <v>5018</v>
      </c>
      <c r="D1111" s="54">
        <v>0.34</v>
      </c>
    </row>
    <row r="1112" spans="1:4" x14ac:dyDescent="0.35">
      <c r="A1112" s="67" t="s">
        <v>7202</v>
      </c>
      <c r="B1112" s="67" t="s">
        <v>7203</v>
      </c>
      <c r="C1112" s="68" t="s">
        <v>5018</v>
      </c>
      <c r="D1112" s="54">
        <v>0.34</v>
      </c>
    </row>
    <row r="1113" spans="1:4" x14ac:dyDescent="0.35">
      <c r="A1113" s="67" t="s">
        <v>7204</v>
      </c>
      <c r="B1113" s="67" t="s">
        <v>7205</v>
      </c>
      <c r="C1113" s="68" t="s">
        <v>5018</v>
      </c>
      <c r="D1113" s="54">
        <v>0.34</v>
      </c>
    </row>
    <row r="1114" spans="1:4" x14ac:dyDescent="0.35">
      <c r="A1114" s="67" t="s">
        <v>7206</v>
      </c>
      <c r="B1114" s="67" t="s">
        <v>7207</v>
      </c>
      <c r="C1114" s="68" t="s">
        <v>5018</v>
      </c>
      <c r="D1114" s="54">
        <v>0.34</v>
      </c>
    </row>
    <row r="1115" spans="1:4" x14ac:dyDescent="0.35">
      <c r="A1115" s="67" t="s">
        <v>7208</v>
      </c>
      <c r="B1115" s="67" t="s">
        <v>7209</v>
      </c>
      <c r="C1115" s="68" t="s">
        <v>5018</v>
      </c>
      <c r="D1115" s="54">
        <v>0.34</v>
      </c>
    </row>
    <row r="1116" spans="1:4" x14ac:dyDescent="0.35">
      <c r="A1116" s="67" t="s">
        <v>7210</v>
      </c>
      <c r="B1116" s="67" t="s">
        <v>7211</v>
      </c>
      <c r="C1116" s="68" t="s">
        <v>5018</v>
      </c>
      <c r="D1116" s="54">
        <v>0.34</v>
      </c>
    </row>
    <row r="1117" spans="1:4" x14ac:dyDescent="0.35">
      <c r="A1117" s="67" t="s">
        <v>7212</v>
      </c>
      <c r="B1117" s="67" t="s">
        <v>7213</v>
      </c>
      <c r="C1117" s="68" t="s">
        <v>5018</v>
      </c>
      <c r="D1117" s="54">
        <v>0.34</v>
      </c>
    </row>
    <row r="1118" spans="1:4" x14ac:dyDescent="0.35">
      <c r="A1118" s="67" t="s">
        <v>7214</v>
      </c>
      <c r="B1118" s="67" t="s">
        <v>7215</v>
      </c>
      <c r="C1118" s="68" t="s">
        <v>5018</v>
      </c>
      <c r="D1118" s="54">
        <v>0.34</v>
      </c>
    </row>
    <row r="1119" spans="1:4" x14ac:dyDescent="0.35">
      <c r="A1119" s="67" t="s">
        <v>7216</v>
      </c>
      <c r="B1119" s="67" t="s">
        <v>7217</v>
      </c>
      <c r="C1119" s="68" t="s">
        <v>5018</v>
      </c>
      <c r="D1119" s="54">
        <v>0.34</v>
      </c>
    </row>
    <row r="1120" spans="1:4" x14ac:dyDescent="0.35">
      <c r="A1120" s="67" t="s">
        <v>7218</v>
      </c>
      <c r="B1120" s="67" t="s">
        <v>7219</v>
      </c>
      <c r="C1120" s="68" t="s">
        <v>5018</v>
      </c>
      <c r="D1120" s="54">
        <v>0.34</v>
      </c>
    </row>
    <row r="1121" spans="1:4" x14ac:dyDescent="0.35">
      <c r="A1121" s="67" t="s">
        <v>7220</v>
      </c>
      <c r="B1121" s="67" t="s">
        <v>7221</v>
      </c>
      <c r="C1121" s="68" t="s">
        <v>5018</v>
      </c>
      <c r="D1121" s="54">
        <v>0.34</v>
      </c>
    </row>
    <row r="1122" spans="1:4" x14ac:dyDescent="0.35">
      <c r="A1122" s="67" t="s">
        <v>7222</v>
      </c>
      <c r="B1122" s="67" t="s">
        <v>7223</v>
      </c>
      <c r="C1122" s="68" t="s">
        <v>5018</v>
      </c>
      <c r="D1122" s="54">
        <v>0.34</v>
      </c>
    </row>
    <row r="1123" spans="1:4" x14ac:dyDescent="0.35">
      <c r="A1123" s="67" t="s">
        <v>7224</v>
      </c>
      <c r="B1123" s="67" t="s">
        <v>7225</v>
      </c>
      <c r="C1123" s="68" t="s">
        <v>5018</v>
      </c>
      <c r="D1123" s="54">
        <v>0.34</v>
      </c>
    </row>
    <row r="1124" spans="1:4" x14ac:dyDescent="0.35">
      <c r="A1124" s="67" t="s">
        <v>7226</v>
      </c>
      <c r="B1124" s="67" t="s">
        <v>7227</v>
      </c>
      <c r="C1124" s="68" t="s">
        <v>5018</v>
      </c>
      <c r="D1124" s="54">
        <v>0.34</v>
      </c>
    </row>
    <row r="1125" spans="1:4" x14ac:dyDescent="0.35">
      <c r="A1125" s="67" t="s">
        <v>7228</v>
      </c>
      <c r="B1125" s="67" t="s">
        <v>7229</v>
      </c>
      <c r="C1125" s="68" t="s">
        <v>5018</v>
      </c>
      <c r="D1125" s="54">
        <v>0.34</v>
      </c>
    </row>
    <row r="1126" spans="1:4" x14ac:dyDescent="0.35">
      <c r="A1126" s="67" t="s">
        <v>7230</v>
      </c>
      <c r="B1126" s="67" t="s">
        <v>7231</v>
      </c>
      <c r="C1126" s="68" t="s">
        <v>5018</v>
      </c>
      <c r="D1126" s="54">
        <v>0.34</v>
      </c>
    </row>
    <row r="1127" spans="1:4" x14ac:dyDescent="0.35">
      <c r="A1127" s="67" t="s">
        <v>7232</v>
      </c>
      <c r="B1127" s="67" t="s">
        <v>7233</v>
      </c>
      <c r="C1127" s="68" t="s">
        <v>5018</v>
      </c>
      <c r="D1127" s="54">
        <v>0.34</v>
      </c>
    </row>
    <row r="1128" spans="1:4" x14ac:dyDescent="0.35">
      <c r="A1128" s="67" t="s">
        <v>7234</v>
      </c>
      <c r="B1128" s="67" t="s">
        <v>7235</v>
      </c>
      <c r="C1128" s="68" t="s">
        <v>5018</v>
      </c>
      <c r="D1128" s="54">
        <v>0.34</v>
      </c>
    </row>
    <row r="1129" spans="1:4" x14ac:dyDescent="0.35">
      <c r="A1129" s="67" t="s">
        <v>7236</v>
      </c>
      <c r="B1129" s="67" t="s">
        <v>7237</v>
      </c>
      <c r="C1129" s="68" t="s">
        <v>5018</v>
      </c>
      <c r="D1129" s="54">
        <v>0.34</v>
      </c>
    </row>
    <row r="1130" spans="1:4" x14ac:dyDescent="0.35">
      <c r="A1130" s="67" t="s">
        <v>7238</v>
      </c>
      <c r="B1130" s="67" t="s">
        <v>7239</v>
      </c>
      <c r="C1130" s="68" t="s">
        <v>5018</v>
      </c>
      <c r="D1130" s="54">
        <v>0.34</v>
      </c>
    </row>
    <row r="1131" spans="1:4" x14ac:dyDescent="0.35">
      <c r="A1131" s="67" t="s">
        <v>7240</v>
      </c>
      <c r="B1131" s="67" t="s">
        <v>7241</v>
      </c>
      <c r="C1131" s="68" t="s">
        <v>5018</v>
      </c>
      <c r="D1131" s="54">
        <v>0.34</v>
      </c>
    </row>
    <row r="1132" spans="1:4" x14ac:dyDescent="0.35">
      <c r="A1132" s="67" t="s">
        <v>7242</v>
      </c>
      <c r="B1132" s="67" t="s">
        <v>7243</v>
      </c>
      <c r="C1132" s="68" t="s">
        <v>5018</v>
      </c>
      <c r="D1132" s="54">
        <v>0.34</v>
      </c>
    </row>
    <row r="1133" spans="1:4" x14ac:dyDescent="0.35">
      <c r="A1133" s="67" t="s">
        <v>7244</v>
      </c>
      <c r="B1133" s="67" t="s">
        <v>7245</v>
      </c>
      <c r="C1133" s="68" t="s">
        <v>5018</v>
      </c>
      <c r="D1133" s="54">
        <v>0.34</v>
      </c>
    </row>
    <row r="1134" spans="1:4" x14ac:dyDescent="0.35">
      <c r="A1134" s="67" t="s">
        <v>7246</v>
      </c>
      <c r="B1134" s="67" t="s">
        <v>7247</v>
      </c>
      <c r="C1134" s="68" t="s">
        <v>5018</v>
      </c>
      <c r="D1134" s="54">
        <v>0.34</v>
      </c>
    </row>
    <row r="1135" spans="1:4" x14ac:dyDescent="0.35">
      <c r="A1135" s="67" t="s">
        <v>7248</v>
      </c>
      <c r="B1135" s="67" t="s">
        <v>7249</v>
      </c>
      <c r="C1135" s="68" t="s">
        <v>5018</v>
      </c>
      <c r="D1135" s="54">
        <v>0.34</v>
      </c>
    </row>
    <row r="1136" spans="1:4" x14ac:dyDescent="0.35">
      <c r="A1136" s="67" t="s">
        <v>7250</v>
      </c>
      <c r="B1136" s="67" t="s">
        <v>7251</v>
      </c>
      <c r="C1136" s="68" t="s">
        <v>5018</v>
      </c>
      <c r="D1136" s="54">
        <v>0.34</v>
      </c>
    </row>
    <row r="1137" spans="1:4" x14ac:dyDescent="0.35">
      <c r="A1137" s="67" t="s">
        <v>7252</v>
      </c>
      <c r="B1137" s="67" t="s">
        <v>7253</v>
      </c>
      <c r="C1137" s="68" t="s">
        <v>5018</v>
      </c>
      <c r="D1137" s="54">
        <v>0.34</v>
      </c>
    </row>
    <row r="1138" spans="1:4" x14ac:dyDescent="0.35">
      <c r="A1138" s="67" t="s">
        <v>7254</v>
      </c>
      <c r="B1138" s="67" t="s">
        <v>7255</v>
      </c>
      <c r="C1138" s="68" t="s">
        <v>5018</v>
      </c>
      <c r="D1138" s="54">
        <v>0.34</v>
      </c>
    </row>
    <row r="1139" spans="1:4" x14ac:dyDescent="0.35">
      <c r="A1139" s="67" t="s">
        <v>7256</v>
      </c>
      <c r="B1139" s="67" t="s">
        <v>7257</v>
      </c>
      <c r="C1139" s="68" t="s">
        <v>5018</v>
      </c>
      <c r="D1139" s="54">
        <v>0.34</v>
      </c>
    </row>
    <row r="1140" spans="1:4" x14ac:dyDescent="0.35">
      <c r="A1140" s="67" t="s">
        <v>7258</v>
      </c>
      <c r="B1140" s="67" t="s">
        <v>7259</v>
      </c>
      <c r="C1140" s="68" t="s">
        <v>5018</v>
      </c>
      <c r="D1140" s="54">
        <v>0.34</v>
      </c>
    </row>
    <row r="1141" spans="1:4" x14ac:dyDescent="0.35">
      <c r="A1141" s="67" t="s">
        <v>7260</v>
      </c>
      <c r="B1141" s="67" t="s">
        <v>7261</v>
      </c>
      <c r="C1141" s="68" t="s">
        <v>5018</v>
      </c>
      <c r="D1141" s="54">
        <v>0.34</v>
      </c>
    </row>
    <row r="1142" spans="1:4" x14ac:dyDescent="0.35">
      <c r="A1142" s="67" t="s">
        <v>7262</v>
      </c>
      <c r="B1142" s="67" t="s">
        <v>7263</v>
      </c>
      <c r="C1142" s="68" t="s">
        <v>5018</v>
      </c>
      <c r="D1142" s="54">
        <v>0.34</v>
      </c>
    </row>
    <row r="1143" spans="1:4" x14ac:dyDescent="0.35">
      <c r="A1143" s="67" t="s">
        <v>7264</v>
      </c>
      <c r="B1143" s="67" t="s">
        <v>7265</v>
      </c>
      <c r="C1143" s="68" t="s">
        <v>5018</v>
      </c>
      <c r="D1143" s="54">
        <v>0.34</v>
      </c>
    </row>
    <row r="1144" spans="1:4" x14ac:dyDescent="0.35">
      <c r="A1144" s="67" t="s">
        <v>7266</v>
      </c>
      <c r="B1144" s="67" t="s">
        <v>7267</v>
      </c>
      <c r="C1144" s="68" t="s">
        <v>5018</v>
      </c>
      <c r="D1144" s="54">
        <v>0.34</v>
      </c>
    </row>
    <row r="1145" spans="1:4" x14ac:dyDescent="0.35">
      <c r="A1145" s="67" t="s">
        <v>7268</v>
      </c>
      <c r="B1145" s="67" t="s">
        <v>7269</v>
      </c>
      <c r="C1145" s="68" t="s">
        <v>5018</v>
      </c>
      <c r="D1145" s="54">
        <v>0.34</v>
      </c>
    </row>
    <row r="1146" spans="1:4" x14ac:dyDescent="0.35">
      <c r="A1146" s="67" t="s">
        <v>7270</v>
      </c>
      <c r="B1146" s="67" t="s">
        <v>7271</v>
      </c>
      <c r="C1146" s="68" t="s">
        <v>5018</v>
      </c>
      <c r="D1146" s="54">
        <v>0.34</v>
      </c>
    </row>
    <row r="1147" spans="1:4" x14ac:dyDescent="0.35">
      <c r="A1147" s="67" t="s">
        <v>7272</v>
      </c>
      <c r="B1147" s="67" t="s">
        <v>7273</v>
      </c>
      <c r="C1147" s="68" t="s">
        <v>5018</v>
      </c>
      <c r="D1147" s="54">
        <v>0.34</v>
      </c>
    </row>
    <row r="1148" spans="1:4" x14ac:dyDescent="0.35">
      <c r="A1148" s="67" t="s">
        <v>7274</v>
      </c>
      <c r="B1148" s="67" t="s">
        <v>7275</v>
      </c>
      <c r="C1148" s="68" t="s">
        <v>5018</v>
      </c>
      <c r="D1148" s="54">
        <v>0.34</v>
      </c>
    </row>
    <row r="1149" spans="1:4" x14ac:dyDescent="0.35">
      <c r="A1149" s="67" t="s">
        <v>7276</v>
      </c>
      <c r="B1149" s="67" t="s">
        <v>7277</v>
      </c>
      <c r="C1149" s="68" t="s">
        <v>5018</v>
      </c>
      <c r="D1149" s="54">
        <v>0.34</v>
      </c>
    </row>
    <row r="1150" spans="1:4" x14ac:dyDescent="0.35">
      <c r="A1150" s="67" t="s">
        <v>7278</v>
      </c>
      <c r="B1150" s="67" t="s">
        <v>7279</v>
      </c>
      <c r="C1150" s="68" t="s">
        <v>5018</v>
      </c>
      <c r="D1150" s="54">
        <v>0.34</v>
      </c>
    </row>
    <row r="1151" spans="1:4" x14ac:dyDescent="0.35">
      <c r="A1151" s="67" t="s">
        <v>7280</v>
      </c>
      <c r="B1151" s="67" t="s">
        <v>7281</v>
      </c>
      <c r="C1151" s="68" t="s">
        <v>5018</v>
      </c>
      <c r="D1151" s="54">
        <v>0.34</v>
      </c>
    </row>
    <row r="1152" spans="1:4" x14ac:dyDescent="0.35">
      <c r="A1152" s="67" t="s">
        <v>7282</v>
      </c>
      <c r="B1152" s="67" t="s">
        <v>7283</v>
      </c>
      <c r="C1152" s="68" t="s">
        <v>5018</v>
      </c>
      <c r="D1152" s="54">
        <v>0.34</v>
      </c>
    </row>
    <row r="1153" spans="1:4" x14ac:dyDescent="0.35">
      <c r="A1153" s="67" t="s">
        <v>7284</v>
      </c>
      <c r="B1153" s="67" t="s">
        <v>7285</v>
      </c>
      <c r="C1153" s="68" t="s">
        <v>5018</v>
      </c>
      <c r="D1153" s="54">
        <v>0.34</v>
      </c>
    </row>
    <row r="1154" spans="1:4" x14ac:dyDescent="0.35">
      <c r="A1154" s="67" t="s">
        <v>7286</v>
      </c>
      <c r="B1154" s="67" t="s">
        <v>7287</v>
      </c>
      <c r="C1154" s="68" t="s">
        <v>5018</v>
      </c>
      <c r="D1154" s="54">
        <v>0.34</v>
      </c>
    </row>
    <row r="1155" spans="1:4" x14ac:dyDescent="0.35">
      <c r="A1155" s="67" t="s">
        <v>7288</v>
      </c>
      <c r="B1155" s="67" t="s">
        <v>7289</v>
      </c>
      <c r="C1155" s="68" t="s">
        <v>5018</v>
      </c>
      <c r="D1155" s="54">
        <v>0.34</v>
      </c>
    </row>
    <row r="1156" spans="1:4" x14ac:dyDescent="0.35">
      <c r="A1156" s="67" t="s">
        <v>7290</v>
      </c>
      <c r="B1156" s="67" t="s">
        <v>7291</v>
      </c>
      <c r="C1156" s="68" t="s">
        <v>5018</v>
      </c>
      <c r="D1156" s="54">
        <v>0.34</v>
      </c>
    </row>
    <row r="1157" spans="1:4" x14ac:dyDescent="0.35">
      <c r="A1157" s="67" t="s">
        <v>7292</v>
      </c>
      <c r="B1157" s="67" t="s">
        <v>7293</v>
      </c>
      <c r="C1157" s="68" t="s">
        <v>5018</v>
      </c>
      <c r="D1157" s="54">
        <v>0.34</v>
      </c>
    </row>
    <row r="1158" spans="1:4" x14ac:dyDescent="0.35">
      <c r="A1158" s="67" t="s">
        <v>7294</v>
      </c>
      <c r="B1158" s="67" t="s">
        <v>7295</v>
      </c>
      <c r="C1158" s="68" t="s">
        <v>5018</v>
      </c>
      <c r="D1158" s="54">
        <v>0.34</v>
      </c>
    </row>
    <row r="1159" spans="1:4" x14ac:dyDescent="0.35">
      <c r="A1159" s="67" t="s">
        <v>7296</v>
      </c>
      <c r="B1159" s="67" t="s">
        <v>7297</v>
      </c>
      <c r="C1159" s="68" t="s">
        <v>5018</v>
      </c>
      <c r="D1159" s="54">
        <v>0.34</v>
      </c>
    </row>
    <row r="1160" spans="1:4" x14ac:dyDescent="0.35">
      <c r="A1160" s="67" t="s">
        <v>7298</v>
      </c>
      <c r="B1160" s="67" t="s">
        <v>7299</v>
      </c>
      <c r="C1160" s="68" t="s">
        <v>5018</v>
      </c>
      <c r="D1160" s="54">
        <v>0.34</v>
      </c>
    </row>
    <row r="1161" spans="1:4" x14ac:dyDescent="0.35">
      <c r="A1161" s="67" t="s">
        <v>7300</v>
      </c>
      <c r="B1161" s="67" t="s">
        <v>7301</v>
      </c>
      <c r="C1161" s="68" t="s">
        <v>5018</v>
      </c>
      <c r="D1161" s="54">
        <v>0.34</v>
      </c>
    </row>
    <row r="1162" spans="1:4" x14ac:dyDescent="0.35">
      <c r="A1162" s="67" t="s">
        <v>7302</v>
      </c>
      <c r="B1162" s="67" t="s">
        <v>7303</v>
      </c>
      <c r="C1162" s="68" t="s">
        <v>5018</v>
      </c>
      <c r="D1162" s="54">
        <v>0.34</v>
      </c>
    </row>
    <row r="1163" spans="1:4" x14ac:dyDescent="0.35">
      <c r="A1163" s="67" t="s">
        <v>7304</v>
      </c>
      <c r="B1163" s="67" t="s">
        <v>7305</v>
      </c>
      <c r="C1163" s="68" t="s">
        <v>5018</v>
      </c>
      <c r="D1163" s="54">
        <v>0.34</v>
      </c>
    </row>
    <row r="1164" spans="1:4" x14ac:dyDescent="0.35">
      <c r="A1164" s="67" t="s">
        <v>7306</v>
      </c>
      <c r="B1164" s="67" t="s">
        <v>7307</v>
      </c>
      <c r="C1164" s="68" t="s">
        <v>5018</v>
      </c>
      <c r="D1164" s="54">
        <v>0.34</v>
      </c>
    </row>
    <row r="1165" spans="1:4" x14ac:dyDescent="0.35">
      <c r="A1165" s="67" t="s">
        <v>7308</v>
      </c>
      <c r="B1165" s="67" t="s">
        <v>7309</v>
      </c>
      <c r="C1165" s="68" t="s">
        <v>5018</v>
      </c>
      <c r="D1165" s="54">
        <v>0.34</v>
      </c>
    </row>
    <row r="1166" spans="1:4" x14ac:dyDescent="0.35">
      <c r="A1166" s="67" t="s">
        <v>7310</v>
      </c>
      <c r="B1166" s="67" t="s">
        <v>7311</v>
      </c>
      <c r="C1166" s="68" t="s">
        <v>5018</v>
      </c>
      <c r="D1166" s="54">
        <v>0.34</v>
      </c>
    </row>
    <row r="1167" spans="1:4" x14ac:dyDescent="0.35">
      <c r="A1167" s="67" t="s">
        <v>7312</v>
      </c>
      <c r="B1167" s="67" t="s">
        <v>7313</v>
      </c>
      <c r="C1167" s="68" t="s">
        <v>5018</v>
      </c>
      <c r="D1167" s="54">
        <v>0.34</v>
      </c>
    </row>
    <row r="1168" spans="1:4" x14ac:dyDescent="0.35">
      <c r="A1168" s="67" t="s">
        <v>7314</v>
      </c>
      <c r="B1168" s="67" t="s">
        <v>7315</v>
      </c>
      <c r="C1168" s="68" t="s">
        <v>5018</v>
      </c>
      <c r="D1168" s="54">
        <v>0.34</v>
      </c>
    </row>
    <row r="1169" spans="1:4" x14ac:dyDescent="0.35">
      <c r="A1169" s="67" t="s">
        <v>7316</v>
      </c>
      <c r="B1169" s="67" t="s">
        <v>7317</v>
      </c>
      <c r="C1169" s="68" t="s">
        <v>5018</v>
      </c>
      <c r="D1169" s="54">
        <v>0.34</v>
      </c>
    </row>
    <row r="1170" spans="1:4" x14ac:dyDescent="0.35">
      <c r="A1170" s="67" t="s">
        <v>7318</v>
      </c>
      <c r="B1170" s="67" t="s">
        <v>7319</v>
      </c>
      <c r="C1170" s="68" t="s">
        <v>5018</v>
      </c>
      <c r="D1170" s="54">
        <v>0.34</v>
      </c>
    </row>
    <row r="1171" spans="1:4" x14ac:dyDescent="0.35">
      <c r="A1171" s="67" t="s">
        <v>7320</v>
      </c>
      <c r="B1171" s="67" t="s">
        <v>7321</v>
      </c>
      <c r="C1171" s="68" t="s">
        <v>5018</v>
      </c>
      <c r="D1171" s="54">
        <v>0.34</v>
      </c>
    </row>
    <row r="1172" spans="1:4" x14ac:dyDescent="0.35">
      <c r="A1172" s="67" t="s">
        <v>7322</v>
      </c>
      <c r="B1172" s="67" t="s">
        <v>7323</v>
      </c>
      <c r="C1172" s="68" t="s">
        <v>5018</v>
      </c>
      <c r="D1172" s="54">
        <v>0.34</v>
      </c>
    </row>
    <row r="1173" spans="1:4" x14ac:dyDescent="0.35">
      <c r="A1173" s="67" t="s">
        <v>7324</v>
      </c>
      <c r="B1173" s="67" t="s">
        <v>7325</v>
      </c>
      <c r="C1173" s="68" t="s">
        <v>5018</v>
      </c>
      <c r="D1173" s="54">
        <v>0.34</v>
      </c>
    </row>
    <row r="1174" spans="1:4" x14ac:dyDescent="0.35">
      <c r="A1174" s="67" t="s">
        <v>7326</v>
      </c>
      <c r="B1174" s="67" t="s">
        <v>7327</v>
      </c>
      <c r="C1174" s="68" t="s">
        <v>5018</v>
      </c>
      <c r="D1174" s="54">
        <v>0.34</v>
      </c>
    </row>
    <row r="1175" spans="1:4" x14ac:dyDescent="0.35">
      <c r="A1175" s="67" t="s">
        <v>7328</v>
      </c>
      <c r="B1175" s="67" t="s">
        <v>7329</v>
      </c>
      <c r="C1175" s="68" t="s">
        <v>5018</v>
      </c>
      <c r="D1175" s="54">
        <v>0.34</v>
      </c>
    </row>
    <row r="1176" spans="1:4" x14ac:dyDescent="0.35">
      <c r="A1176" s="67" t="s">
        <v>7330</v>
      </c>
      <c r="B1176" s="67" t="s">
        <v>7331</v>
      </c>
      <c r="C1176" s="68" t="s">
        <v>5018</v>
      </c>
      <c r="D1176" s="54">
        <v>0.34</v>
      </c>
    </row>
    <row r="1177" spans="1:4" x14ac:dyDescent="0.35">
      <c r="A1177" s="67" t="s">
        <v>7332</v>
      </c>
      <c r="B1177" s="67" t="s">
        <v>7333</v>
      </c>
      <c r="C1177" s="68" t="s">
        <v>5018</v>
      </c>
      <c r="D1177" s="54">
        <v>0.34</v>
      </c>
    </row>
    <row r="1178" spans="1:4" x14ac:dyDescent="0.35">
      <c r="A1178" s="67" t="s">
        <v>7334</v>
      </c>
      <c r="B1178" s="67" t="s">
        <v>7335</v>
      </c>
      <c r="C1178" s="68" t="s">
        <v>5018</v>
      </c>
      <c r="D1178" s="54">
        <v>0.34</v>
      </c>
    </row>
    <row r="1179" spans="1:4" x14ac:dyDescent="0.35">
      <c r="A1179" s="67" t="s">
        <v>7336</v>
      </c>
      <c r="B1179" s="67" t="s">
        <v>7337</v>
      </c>
      <c r="C1179" s="68" t="s">
        <v>5018</v>
      </c>
      <c r="D1179" s="54">
        <v>0.34</v>
      </c>
    </row>
    <row r="1180" spans="1:4" x14ac:dyDescent="0.35">
      <c r="A1180" s="67" t="s">
        <v>7338</v>
      </c>
      <c r="B1180" s="67" t="s">
        <v>7339</v>
      </c>
      <c r="C1180" s="68" t="s">
        <v>5018</v>
      </c>
      <c r="D1180" s="54">
        <v>0.34</v>
      </c>
    </row>
    <row r="1181" spans="1:4" x14ac:dyDescent="0.35">
      <c r="A1181" s="67" t="s">
        <v>7340</v>
      </c>
      <c r="B1181" s="67" t="s">
        <v>7341</v>
      </c>
      <c r="C1181" s="68" t="s">
        <v>5018</v>
      </c>
      <c r="D1181" s="54">
        <v>0.34</v>
      </c>
    </row>
    <row r="1182" spans="1:4" x14ac:dyDescent="0.35">
      <c r="A1182" s="67" t="s">
        <v>7342</v>
      </c>
      <c r="B1182" s="67" t="s">
        <v>7343</v>
      </c>
      <c r="C1182" s="68" t="s">
        <v>5018</v>
      </c>
      <c r="D1182" s="54">
        <v>0.34</v>
      </c>
    </row>
    <row r="1183" spans="1:4" x14ac:dyDescent="0.35">
      <c r="A1183" s="67" t="s">
        <v>7344</v>
      </c>
      <c r="B1183" s="67" t="s">
        <v>7345</v>
      </c>
      <c r="C1183" s="68" t="s">
        <v>5018</v>
      </c>
      <c r="D1183" s="54">
        <v>0.34</v>
      </c>
    </row>
    <row r="1184" spans="1:4" x14ac:dyDescent="0.35">
      <c r="A1184" s="67" t="s">
        <v>7346</v>
      </c>
      <c r="B1184" s="67" t="s">
        <v>7347</v>
      </c>
      <c r="C1184" s="68" t="s">
        <v>5018</v>
      </c>
      <c r="D1184" s="54">
        <v>0.34</v>
      </c>
    </row>
    <row r="1185" spans="1:4" x14ac:dyDescent="0.35">
      <c r="A1185" s="67" t="s">
        <v>7348</v>
      </c>
      <c r="B1185" s="67" t="s">
        <v>7349</v>
      </c>
      <c r="C1185" s="68" t="s">
        <v>5018</v>
      </c>
      <c r="D1185" s="54">
        <v>0.34</v>
      </c>
    </row>
    <row r="1186" spans="1:4" x14ac:dyDescent="0.35">
      <c r="A1186" s="67" t="s">
        <v>7350</v>
      </c>
      <c r="B1186" s="67" t="s">
        <v>7351</v>
      </c>
      <c r="C1186" s="68" t="s">
        <v>5018</v>
      </c>
      <c r="D1186" s="54">
        <v>0.34</v>
      </c>
    </row>
    <row r="1187" spans="1:4" x14ac:dyDescent="0.35">
      <c r="A1187" s="67" t="s">
        <v>7352</v>
      </c>
      <c r="B1187" s="67" t="s">
        <v>7353</v>
      </c>
      <c r="C1187" s="68" t="s">
        <v>5018</v>
      </c>
      <c r="D1187" s="54">
        <v>0.34</v>
      </c>
    </row>
    <row r="1188" spans="1:4" x14ac:dyDescent="0.35">
      <c r="A1188" s="67" t="s">
        <v>7354</v>
      </c>
      <c r="B1188" s="67" t="s">
        <v>7355</v>
      </c>
      <c r="C1188" s="68" t="s">
        <v>5018</v>
      </c>
      <c r="D1188" s="54">
        <v>0.34</v>
      </c>
    </row>
    <row r="1189" spans="1:4" x14ac:dyDescent="0.35">
      <c r="A1189" s="67" t="s">
        <v>7356</v>
      </c>
      <c r="B1189" s="67" t="s">
        <v>7357</v>
      </c>
      <c r="C1189" s="68" t="s">
        <v>5018</v>
      </c>
      <c r="D1189" s="54">
        <v>0.34</v>
      </c>
    </row>
    <row r="1190" spans="1:4" x14ac:dyDescent="0.35">
      <c r="A1190" s="67" t="s">
        <v>7358</v>
      </c>
      <c r="B1190" s="67" t="s">
        <v>7359</v>
      </c>
      <c r="C1190" s="68" t="s">
        <v>5018</v>
      </c>
      <c r="D1190" s="54">
        <v>0.34</v>
      </c>
    </row>
    <row r="1191" spans="1:4" x14ac:dyDescent="0.35">
      <c r="A1191" s="67" t="s">
        <v>7360</v>
      </c>
      <c r="B1191" s="67" t="s">
        <v>7361</v>
      </c>
      <c r="C1191" s="68" t="s">
        <v>5018</v>
      </c>
      <c r="D1191" s="54">
        <v>0.34</v>
      </c>
    </row>
    <row r="1192" spans="1:4" x14ac:dyDescent="0.35">
      <c r="A1192" s="67" t="s">
        <v>7362</v>
      </c>
      <c r="B1192" s="67" t="s">
        <v>7363</v>
      </c>
      <c r="C1192" s="68" t="s">
        <v>5018</v>
      </c>
      <c r="D1192" s="54">
        <v>0.34</v>
      </c>
    </row>
    <row r="1193" spans="1:4" x14ac:dyDescent="0.35">
      <c r="A1193" s="67" t="s">
        <v>7364</v>
      </c>
      <c r="B1193" s="67" t="s">
        <v>7365</v>
      </c>
      <c r="C1193" s="68" t="s">
        <v>5018</v>
      </c>
      <c r="D1193" s="54">
        <v>0.34</v>
      </c>
    </row>
    <row r="1194" spans="1:4" x14ac:dyDescent="0.35">
      <c r="A1194" s="67" t="s">
        <v>7366</v>
      </c>
      <c r="B1194" s="67" t="s">
        <v>7367</v>
      </c>
      <c r="C1194" s="68" t="s">
        <v>5018</v>
      </c>
      <c r="D1194" s="54">
        <v>0.34</v>
      </c>
    </row>
    <row r="1195" spans="1:4" x14ac:dyDescent="0.35">
      <c r="A1195" s="67" t="s">
        <v>7368</v>
      </c>
      <c r="B1195" s="67" t="s">
        <v>7369</v>
      </c>
      <c r="C1195" s="68" t="s">
        <v>5018</v>
      </c>
      <c r="D1195" s="54">
        <v>0.34</v>
      </c>
    </row>
    <row r="1196" spans="1:4" x14ac:dyDescent="0.35">
      <c r="A1196" s="67" t="s">
        <v>7370</v>
      </c>
      <c r="B1196" s="67" t="s">
        <v>7371</v>
      </c>
      <c r="C1196" s="68" t="s">
        <v>5018</v>
      </c>
      <c r="D1196" s="54">
        <v>0.34</v>
      </c>
    </row>
    <row r="1197" spans="1:4" x14ac:dyDescent="0.35">
      <c r="A1197" s="67" t="s">
        <v>7372</v>
      </c>
      <c r="B1197" s="67" t="s">
        <v>7373</v>
      </c>
      <c r="C1197" s="68" t="s">
        <v>5018</v>
      </c>
      <c r="D1197" s="54">
        <v>0.34</v>
      </c>
    </row>
    <row r="1198" spans="1:4" x14ac:dyDescent="0.35">
      <c r="A1198" s="67" t="s">
        <v>7374</v>
      </c>
      <c r="B1198" s="67" t="s">
        <v>7375</v>
      </c>
      <c r="C1198" s="68" t="s">
        <v>5018</v>
      </c>
      <c r="D1198" s="54">
        <v>0.34</v>
      </c>
    </row>
    <row r="1199" spans="1:4" x14ac:dyDescent="0.35">
      <c r="A1199" s="67" t="s">
        <v>7376</v>
      </c>
      <c r="B1199" s="67" t="s">
        <v>7377</v>
      </c>
      <c r="C1199" s="68" t="s">
        <v>5018</v>
      </c>
      <c r="D1199" s="54">
        <v>0.34</v>
      </c>
    </row>
    <row r="1200" spans="1:4" x14ac:dyDescent="0.35">
      <c r="A1200" s="67" t="s">
        <v>7378</v>
      </c>
      <c r="B1200" s="67" t="s">
        <v>7379</v>
      </c>
      <c r="C1200" s="68" t="s">
        <v>5018</v>
      </c>
      <c r="D1200" s="54">
        <v>0.34</v>
      </c>
    </row>
    <row r="1201" spans="1:4" x14ac:dyDescent="0.35">
      <c r="A1201" s="67" t="s">
        <v>7380</v>
      </c>
      <c r="B1201" s="67" t="s">
        <v>7381</v>
      </c>
      <c r="C1201" s="68" t="s">
        <v>5018</v>
      </c>
      <c r="D1201" s="54">
        <v>0.34</v>
      </c>
    </row>
    <row r="1202" spans="1:4" x14ac:dyDescent="0.35">
      <c r="A1202" s="67" t="s">
        <v>7382</v>
      </c>
      <c r="B1202" s="67" t="s">
        <v>7383</v>
      </c>
      <c r="C1202" s="68" t="s">
        <v>5018</v>
      </c>
      <c r="D1202" s="54">
        <v>0.34</v>
      </c>
    </row>
    <row r="1203" spans="1:4" x14ac:dyDescent="0.35">
      <c r="A1203" s="67" t="s">
        <v>7384</v>
      </c>
      <c r="B1203" s="67" t="s">
        <v>7385</v>
      </c>
      <c r="C1203" s="68" t="s">
        <v>5018</v>
      </c>
      <c r="D1203" s="54">
        <v>0.34</v>
      </c>
    </row>
    <row r="1204" spans="1:4" x14ac:dyDescent="0.35">
      <c r="A1204" s="67" t="s">
        <v>7386</v>
      </c>
      <c r="B1204" s="67" t="s">
        <v>7387</v>
      </c>
      <c r="C1204" s="68" t="s">
        <v>5018</v>
      </c>
      <c r="D1204" s="54">
        <v>0.34</v>
      </c>
    </row>
    <row r="1205" spans="1:4" x14ac:dyDescent="0.35">
      <c r="A1205" s="67" t="s">
        <v>7388</v>
      </c>
      <c r="B1205" s="67" t="s">
        <v>7389</v>
      </c>
      <c r="C1205" s="68" t="s">
        <v>5018</v>
      </c>
      <c r="D1205" s="54">
        <v>0.34</v>
      </c>
    </row>
    <row r="1206" spans="1:4" x14ac:dyDescent="0.35">
      <c r="A1206" s="67" t="s">
        <v>7390</v>
      </c>
      <c r="B1206" s="67" t="s">
        <v>7391</v>
      </c>
      <c r="C1206" s="68" t="s">
        <v>5018</v>
      </c>
      <c r="D1206" s="54">
        <v>0.34</v>
      </c>
    </row>
    <row r="1207" spans="1:4" x14ac:dyDescent="0.35">
      <c r="A1207" s="67" t="s">
        <v>7392</v>
      </c>
      <c r="B1207" s="67" t="s">
        <v>7393</v>
      </c>
      <c r="C1207" s="68" t="s">
        <v>5018</v>
      </c>
      <c r="D1207" s="54">
        <v>0.34</v>
      </c>
    </row>
    <row r="1208" spans="1:4" x14ac:dyDescent="0.35">
      <c r="A1208" s="67" t="s">
        <v>7394</v>
      </c>
      <c r="B1208" s="67" t="s">
        <v>7395</v>
      </c>
      <c r="C1208" s="68" t="s">
        <v>5018</v>
      </c>
      <c r="D1208" s="54">
        <v>0.34</v>
      </c>
    </row>
    <row r="1209" spans="1:4" x14ac:dyDescent="0.35">
      <c r="A1209" s="67" t="s">
        <v>7396</v>
      </c>
      <c r="B1209" s="67" t="s">
        <v>7397</v>
      </c>
      <c r="C1209" s="68" t="s">
        <v>5018</v>
      </c>
      <c r="D1209" s="54">
        <v>0.34</v>
      </c>
    </row>
    <row r="1210" spans="1:4" x14ac:dyDescent="0.35">
      <c r="A1210" s="67" t="s">
        <v>7398</v>
      </c>
      <c r="B1210" s="67" t="s">
        <v>7399</v>
      </c>
      <c r="C1210" s="68" t="s">
        <v>5018</v>
      </c>
      <c r="D1210" s="54">
        <v>0.34</v>
      </c>
    </row>
    <row r="1211" spans="1:4" x14ac:dyDescent="0.35">
      <c r="A1211" s="67" t="s">
        <v>7400</v>
      </c>
      <c r="B1211" s="67" t="s">
        <v>7401</v>
      </c>
      <c r="C1211" s="68" t="s">
        <v>5018</v>
      </c>
      <c r="D1211" s="54">
        <v>0.34</v>
      </c>
    </row>
    <row r="1212" spans="1:4" x14ac:dyDescent="0.35">
      <c r="A1212" s="67" t="s">
        <v>104</v>
      </c>
      <c r="B1212" s="67" t="s">
        <v>7402</v>
      </c>
      <c r="C1212" s="68" t="s">
        <v>5015</v>
      </c>
      <c r="D1212" s="54">
        <v>0.5</v>
      </c>
    </row>
    <row r="1213" spans="1:4" x14ac:dyDescent="0.35">
      <c r="A1213" s="67" t="s">
        <v>7403</v>
      </c>
      <c r="B1213" s="67" t="s">
        <v>7404</v>
      </c>
      <c r="C1213" s="68" t="s">
        <v>5018</v>
      </c>
      <c r="D1213" s="54">
        <v>0.34</v>
      </c>
    </row>
    <row r="1214" spans="1:4" x14ac:dyDescent="0.35">
      <c r="A1214" s="67" t="s">
        <v>7405</v>
      </c>
      <c r="B1214" s="67" t="s">
        <v>7406</v>
      </c>
      <c r="C1214" s="68" t="s">
        <v>5018</v>
      </c>
      <c r="D1214" s="54">
        <v>0.34</v>
      </c>
    </row>
    <row r="1215" spans="1:4" x14ac:dyDescent="0.35">
      <c r="A1215" s="67" t="s">
        <v>7407</v>
      </c>
      <c r="B1215" s="67" t="s">
        <v>7408</v>
      </c>
      <c r="C1215" s="68" t="s">
        <v>5018</v>
      </c>
      <c r="D1215" s="54">
        <v>0.34</v>
      </c>
    </row>
    <row r="1216" spans="1:4" x14ac:dyDescent="0.35">
      <c r="A1216" s="67" t="s">
        <v>108</v>
      </c>
      <c r="B1216" s="67" t="s">
        <v>7409</v>
      </c>
      <c r="C1216" s="68" t="s">
        <v>5015</v>
      </c>
      <c r="D1216" s="54">
        <v>0.5</v>
      </c>
    </row>
    <row r="1217" spans="1:4" x14ac:dyDescent="0.35">
      <c r="A1217" s="67" t="s">
        <v>110</v>
      </c>
      <c r="B1217" s="67" t="s">
        <v>7410</v>
      </c>
      <c r="C1217" s="68" t="s">
        <v>5015</v>
      </c>
      <c r="D1217" s="54">
        <v>0.68</v>
      </c>
    </row>
    <row r="1218" spans="1:4" x14ac:dyDescent="0.35">
      <c r="A1218" s="67" t="s">
        <v>7411</v>
      </c>
      <c r="B1218" s="67" t="s">
        <v>7412</v>
      </c>
      <c r="C1218" s="68" t="s">
        <v>5018</v>
      </c>
      <c r="D1218" s="54">
        <v>0.34</v>
      </c>
    </row>
    <row r="1219" spans="1:4" x14ac:dyDescent="0.35">
      <c r="A1219" s="67" t="s">
        <v>7413</v>
      </c>
      <c r="B1219" s="67" t="s">
        <v>7414</v>
      </c>
      <c r="C1219" s="68" t="s">
        <v>5018</v>
      </c>
      <c r="D1219" s="54">
        <v>0.34</v>
      </c>
    </row>
    <row r="1220" spans="1:4" x14ac:dyDescent="0.35">
      <c r="A1220" s="67" t="s">
        <v>7415</v>
      </c>
      <c r="B1220" s="67" t="s">
        <v>7416</v>
      </c>
      <c r="C1220" s="68" t="s">
        <v>5018</v>
      </c>
      <c r="D1220" s="54">
        <v>0.34</v>
      </c>
    </row>
    <row r="1221" spans="1:4" x14ac:dyDescent="0.35">
      <c r="A1221" s="67" t="s">
        <v>7417</v>
      </c>
      <c r="B1221" s="67" t="s">
        <v>7418</v>
      </c>
      <c r="C1221" s="68" t="s">
        <v>5018</v>
      </c>
      <c r="D1221" s="54">
        <v>0.34</v>
      </c>
    </row>
    <row r="1222" spans="1:4" x14ac:dyDescent="0.35">
      <c r="A1222" s="67" t="s">
        <v>7419</v>
      </c>
      <c r="B1222" s="67" t="s">
        <v>7420</v>
      </c>
      <c r="C1222" s="68" t="s">
        <v>5018</v>
      </c>
      <c r="D1222" s="54">
        <v>0.34</v>
      </c>
    </row>
    <row r="1223" spans="1:4" x14ac:dyDescent="0.35">
      <c r="A1223" s="67" t="s">
        <v>7421</v>
      </c>
      <c r="B1223" s="67" t="s">
        <v>7422</v>
      </c>
      <c r="C1223" s="68" t="s">
        <v>5018</v>
      </c>
      <c r="D1223" s="54">
        <v>0.34</v>
      </c>
    </row>
    <row r="1224" spans="1:4" x14ac:dyDescent="0.35">
      <c r="A1224" s="67" t="s">
        <v>7423</v>
      </c>
      <c r="B1224" s="67" t="s">
        <v>7424</v>
      </c>
      <c r="C1224" s="68" t="s">
        <v>5018</v>
      </c>
      <c r="D1224" s="54">
        <v>0.34</v>
      </c>
    </row>
    <row r="1225" spans="1:4" x14ac:dyDescent="0.35">
      <c r="A1225" s="67" t="s">
        <v>7425</v>
      </c>
      <c r="B1225" s="67" t="s">
        <v>7426</v>
      </c>
      <c r="C1225" s="68" t="s">
        <v>5018</v>
      </c>
      <c r="D1225" s="54">
        <v>0.34</v>
      </c>
    </row>
    <row r="1226" spans="1:4" x14ac:dyDescent="0.35">
      <c r="A1226" s="67" t="s">
        <v>7427</v>
      </c>
      <c r="B1226" s="67" t="s">
        <v>7428</v>
      </c>
      <c r="C1226" s="68" t="s">
        <v>5018</v>
      </c>
      <c r="D1226" s="54">
        <v>0.34</v>
      </c>
    </row>
    <row r="1227" spans="1:4" x14ac:dyDescent="0.35">
      <c r="A1227" s="67" t="s">
        <v>7429</v>
      </c>
      <c r="B1227" s="67" t="s">
        <v>7430</v>
      </c>
      <c r="C1227" s="68" t="s">
        <v>5018</v>
      </c>
      <c r="D1227" s="54">
        <v>0.34</v>
      </c>
    </row>
    <row r="1228" spans="1:4" x14ac:dyDescent="0.35">
      <c r="A1228" s="67" t="s">
        <v>7431</v>
      </c>
      <c r="B1228" s="67" t="s">
        <v>7432</v>
      </c>
      <c r="C1228" s="68" t="s">
        <v>5018</v>
      </c>
      <c r="D1228" s="54">
        <v>0.34</v>
      </c>
    </row>
    <row r="1229" spans="1:4" x14ac:dyDescent="0.35">
      <c r="A1229" s="67" t="s">
        <v>7433</v>
      </c>
      <c r="B1229" s="67" t="s">
        <v>7434</v>
      </c>
      <c r="C1229" s="68" t="s">
        <v>5018</v>
      </c>
      <c r="D1229" s="54">
        <v>0.34</v>
      </c>
    </row>
    <row r="1230" spans="1:4" x14ac:dyDescent="0.35">
      <c r="A1230" s="67" t="s">
        <v>7435</v>
      </c>
      <c r="B1230" s="67" t="s">
        <v>7436</v>
      </c>
      <c r="C1230" s="68" t="s">
        <v>5018</v>
      </c>
      <c r="D1230" s="54">
        <v>0.34</v>
      </c>
    </row>
    <row r="1231" spans="1:4" x14ac:dyDescent="0.35">
      <c r="A1231" s="67" t="s">
        <v>7437</v>
      </c>
      <c r="B1231" s="67" t="s">
        <v>7438</v>
      </c>
      <c r="C1231" s="68" t="s">
        <v>5018</v>
      </c>
      <c r="D1231" s="54">
        <v>0.34</v>
      </c>
    </row>
    <row r="1232" spans="1:4" x14ac:dyDescent="0.35">
      <c r="A1232" s="67" t="s">
        <v>7439</v>
      </c>
      <c r="B1232" s="67" t="s">
        <v>7440</v>
      </c>
      <c r="C1232" s="68" t="s">
        <v>5018</v>
      </c>
      <c r="D1232" s="54">
        <v>0.34</v>
      </c>
    </row>
    <row r="1233" spans="1:4" x14ac:dyDescent="0.35">
      <c r="A1233" s="67" t="s">
        <v>7441</v>
      </c>
      <c r="B1233" s="67" t="s">
        <v>7442</v>
      </c>
      <c r="C1233" s="68" t="s">
        <v>5018</v>
      </c>
      <c r="D1233" s="54">
        <v>0.34</v>
      </c>
    </row>
    <row r="1234" spans="1:4" x14ac:dyDescent="0.35">
      <c r="A1234" s="67" t="s">
        <v>7443</v>
      </c>
      <c r="B1234" s="67" t="s">
        <v>7444</v>
      </c>
      <c r="C1234" s="68" t="s">
        <v>5018</v>
      </c>
      <c r="D1234" s="54">
        <v>0.34</v>
      </c>
    </row>
    <row r="1235" spans="1:4" x14ac:dyDescent="0.35">
      <c r="A1235" s="67" t="s">
        <v>7445</v>
      </c>
      <c r="B1235" s="67" t="s">
        <v>7446</v>
      </c>
      <c r="C1235" s="68" t="s">
        <v>5018</v>
      </c>
      <c r="D1235" s="54">
        <v>0.34</v>
      </c>
    </row>
    <row r="1236" spans="1:4" x14ac:dyDescent="0.35">
      <c r="A1236" s="67" t="s">
        <v>7447</v>
      </c>
      <c r="B1236" s="67" t="s">
        <v>7448</v>
      </c>
      <c r="C1236" s="68" t="s">
        <v>5018</v>
      </c>
      <c r="D1236" s="54">
        <v>0.34</v>
      </c>
    </row>
    <row r="1237" spans="1:4" x14ac:dyDescent="0.35">
      <c r="A1237" s="67" t="s">
        <v>7449</v>
      </c>
      <c r="B1237" s="67" t="s">
        <v>7450</v>
      </c>
      <c r="C1237" s="68" t="s">
        <v>5018</v>
      </c>
      <c r="D1237" s="54">
        <v>0.34</v>
      </c>
    </row>
    <row r="1238" spans="1:4" x14ac:dyDescent="0.35">
      <c r="A1238" s="67" t="s">
        <v>7451</v>
      </c>
      <c r="B1238" s="67" t="s">
        <v>7452</v>
      </c>
      <c r="C1238" s="68" t="s">
        <v>5018</v>
      </c>
      <c r="D1238" s="54">
        <v>0.34</v>
      </c>
    </row>
    <row r="1239" spans="1:4" x14ac:dyDescent="0.35">
      <c r="A1239" s="67" t="s">
        <v>7453</v>
      </c>
      <c r="B1239" s="67" t="s">
        <v>7454</v>
      </c>
      <c r="C1239" s="68" t="s">
        <v>5018</v>
      </c>
      <c r="D1239" s="54">
        <v>0.34</v>
      </c>
    </row>
    <row r="1240" spans="1:4" x14ac:dyDescent="0.35">
      <c r="A1240" s="67" t="s">
        <v>7455</v>
      </c>
      <c r="B1240" s="67" t="s">
        <v>7456</v>
      </c>
      <c r="C1240" s="68" t="s">
        <v>5018</v>
      </c>
      <c r="D1240" s="54">
        <v>0.34</v>
      </c>
    </row>
    <row r="1241" spans="1:4" x14ac:dyDescent="0.35">
      <c r="A1241" s="67" t="s">
        <v>7457</v>
      </c>
      <c r="B1241" s="67" t="s">
        <v>7458</v>
      </c>
      <c r="C1241" s="68" t="s">
        <v>5018</v>
      </c>
      <c r="D1241" s="54">
        <v>0.34</v>
      </c>
    </row>
    <row r="1242" spans="1:4" x14ac:dyDescent="0.35">
      <c r="A1242" s="67" t="s">
        <v>7459</v>
      </c>
      <c r="B1242" s="67" t="s">
        <v>7460</v>
      </c>
      <c r="C1242" s="68" t="s">
        <v>5018</v>
      </c>
      <c r="D1242" s="54">
        <v>0.34</v>
      </c>
    </row>
    <row r="1243" spans="1:4" x14ac:dyDescent="0.35">
      <c r="A1243" s="67" t="s">
        <v>7461</v>
      </c>
      <c r="B1243" s="67" t="s">
        <v>7462</v>
      </c>
      <c r="C1243" s="68" t="s">
        <v>5018</v>
      </c>
      <c r="D1243" s="54">
        <v>0.34</v>
      </c>
    </row>
    <row r="1244" spans="1:4" x14ac:dyDescent="0.35">
      <c r="A1244" s="67" t="s">
        <v>7463</v>
      </c>
      <c r="B1244" s="67" t="s">
        <v>7464</v>
      </c>
      <c r="C1244" s="68" t="s">
        <v>5018</v>
      </c>
      <c r="D1244" s="54">
        <v>0.34</v>
      </c>
    </row>
    <row r="1245" spans="1:4" x14ac:dyDescent="0.35">
      <c r="A1245" s="67" t="s">
        <v>7465</v>
      </c>
      <c r="B1245" s="67" t="s">
        <v>7466</v>
      </c>
      <c r="C1245" s="68" t="s">
        <v>5018</v>
      </c>
      <c r="D1245" s="54">
        <v>0.34</v>
      </c>
    </row>
    <row r="1246" spans="1:4" x14ac:dyDescent="0.35">
      <c r="A1246" s="67" t="s">
        <v>7467</v>
      </c>
      <c r="B1246" s="67" t="s">
        <v>7468</v>
      </c>
      <c r="C1246" s="68" t="s">
        <v>5018</v>
      </c>
      <c r="D1246" s="54">
        <v>0.34</v>
      </c>
    </row>
    <row r="1247" spans="1:4" x14ac:dyDescent="0.35">
      <c r="A1247" s="67" t="s">
        <v>7469</v>
      </c>
      <c r="B1247" s="67" t="s">
        <v>7470</v>
      </c>
      <c r="C1247" s="68" t="s">
        <v>5018</v>
      </c>
      <c r="D1247" s="54">
        <v>0.34</v>
      </c>
    </row>
    <row r="1248" spans="1:4" x14ac:dyDescent="0.35">
      <c r="A1248" s="67" t="s">
        <v>7471</v>
      </c>
      <c r="B1248" s="67" t="s">
        <v>7472</v>
      </c>
      <c r="C1248" s="68" t="s">
        <v>5018</v>
      </c>
      <c r="D1248" s="54">
        <v>0.34</v>
      </c>
    </row>
    <row r="1249" spans="1:4" x14ac:dyDescent="0.35">
      <c r="A1249" s="67" t="s">
        <v>7473</v>
      </c>
      <c r="B1249" s="67" t="s">
        <v>7474</v>
      </c>
      <c r="C1249" s="68" t="s">
        <v>5018</v>
      </c>
      <c r="D1249" s="54">
        <v>0.34</v>
      </c>
    </row>
    <row r="1250" spans="1:4" x14ac:dyDescent="0.35">
      <c r="A1250" s="67" t="s">
        <v>7475</v>
      </c>
      <c r="B1250" s="67" t="s">
        <v>7476</v>
      </c>
      <c r="C1250" s="68" t="s">
        <v>5018</v>
      </c>
      <c r="D1250" s="54">
        <v>0.34</v>
      </c>
    </row>
    <row r="1251" spans="1:4" x14ac:dyDescent="0.35">
      <c r="A1251" s="67" t="s">
        <v>7477</v>
      </c>
      <c r="B1251" s="67" t="s">
        <v>7478</v>
      </c>
      <c r="C1251" s="68" t="s">
        <v>5018</v>
      </c>
      <c r="D1251" s="54">
        <v>0.34</v>
      </c>
    </row>
    <row r="1252" spans="1:4" x14ac:dyDescent="0.35">
      <c r="A1252" s="67" t="s">
        <v>7479</v>
      </c>
      <c r="B1252" s="67" t="s">
        <v>7480</v>
      </c>
      <c r="C1252" s="68" t="s">
        <v>5018</v>
      </c>
      <c r="D1252" s="54">
        <v>0.34</v>
      </c>
    </row>
    <row r="1253" spans="1:4" x14ac:dyDescent="0.35">
      <c r="A1253" s="67" t="s">
        <v>7481</v>
      </c>
      <c r="B1253" s="67" t="s">
        <v>7482</v>
      </c>
      <c r="C1253" s="68" t="s">
        <v>5018</v>
      </c>
      <c r="D1253" s="54">
        <v>0.34</v>
      </c>
    </row>
    <row r="1254" spans="1:4" x14ac:dyDescent="0.35">
      <c r="A1254" s="67" t="s">
        <v>7483</v>
      </c>
      <c r="B1254" s="67" t="s">
        <v>7484</v>
      </c>
      <c r="C1254" s="68" t="s">
        <v>5018</v>
      </c>
      <c r="D1254" s="54">
        <v>0.34</v>
      </c>
    </row>
    <row r="1255" spans="1:4" x14ac:dyDescent="0.35">
      <c r="A1255" s="67" t="s">
        <v>7485</v>
      </c>
      <c r="B1255" s="67" t="s">
        <v>7486</v>
      </c>
      <c r="C1255" s="68" t="s">
        <v>5018</v>
      </c>
      <c r="D1255" s="54">
        <v>0.34</v>
      </c>
    </row>
    <row r="1256" spans="1:4" x14ac:dyDescent="0.35">
      <c r="A1256" s="67" t="s">
        <v>7487</v>
      </c>
      <c r="B1256" s="67" t="s">
        <v>7488</v>
      </c>
      <c r="C1256" s="68" t="s">
        <v>5018</v>
      </c>
      <c r="D1256" s="54">
        <v>0.34</v>
      </c>
    </row>
    <row r="1257" spans="1:4" x14ac:dyDescent="0.35">
      <c r="A1257" s="67" t="s">
        <v>7489</v>
      </c>
      <c r="B1257" s="67" t="s">
        <v>7490</v>
      </c>
      <c r="C1257" s="68" t="s">
        <v>5018</v>
      </c>
      <c r="D1257" s="54">
        <v>0.34</v>
      </c>
    </row>
    <row r="1258" spans="1:4" x14ac:dyDescent="0.35">
      <c r="A1258" s="67" t="s">
        <v>7491</v>
      </c>
      <c r="B1258" s="67" t="s">
        <v>7492</v>
      </c>
      <c r="C1258" s="68" t="s">
        <v>5018</v>
      </c>
      <c r="D1258" s="54">
        <v>0.34</v>
      </c>
    </row>
    <row r="1259" spans="1:4" x14ac:dyDescent="0.35">
      <c r="A1259" s="67" t="s">
        <v>7493</v>
      </c>
      <c r="B1259" s="67" t="s">
        <v>7494</v>
      </c>
      <c r="C1259" s="68" t="s">
        <v>5018</v>
      </c>
      <c r="D1259" s="54">
        <v>0.34</v>
      </c>
    </row>
    <row r="1260" spans="1:4" x14ac:dyDescent="0.35">
      <c r="A1260" s="67" t="s">
        <v>7495</v>
      </c>
      <c r="B1260" s="67" t="s">
        <v>7496</v>
      </c>
      <c r="C1260" s="68" t="s">
        <v>5018</v>
      </c>
      <c r="D1260" s="54">
        <v>0.34</v>
      </c>
    </row>
    <row r="1261" spans="1:4" x14ac:dyDescent="0.35">
      <c r="A1261" s="67" t="s">
        <v>7497</v>
      </c>
      <c r="B1261" s="67" t="s">
        <v>7498</v>
      </c>
      <c r="C1261" s="68" t="s">
        <v>5018</v>
      </c>
      <c r="D1261" s="54">
        <v>0.34</v>
      </c>
    </row>
    <row r="1262" spans="1:4" x14ac:dyDescent="0.35">
      <c r="A1262" s="67" t="s">
        <v>7499</v>
      </c>
      <c r="B1262" s="67" t="s">
        <v>7500</v>
      </c>
      <c r="C1262" s="68" t="s">
        <v>5018</v>
      </c>
      <c r="D1262" s="54">
        <v>0.34</v>
      </c>
    </row>
    <row r="1263" spans="1:4" x14ac:dyDescent="0.35">
      <c r="A1263" s="67" t="s">
        <v>7501</v>
      </c>
      <c r="B1263" s="67" t="s">
        <v>7502</v>
      </c>
      <c r="C1263" s="68" t="s">
        <v>5018</v>
      </c>
      <c r="D1263" s="54">
        <v>0.34</v>
      </c>
    </row>
    <row r="1264" spans="1:4" x14ac:dyDescent="0.35">
      <c r="A1264" s="67" t="s">
        <v>7503</v>
      </c>
      <c r="B1264" s="67" t="s">
        <v>7504</v>
      </c>
      <c r="C1264" s="68" t="s">
        <v>5018</v>
      </c>
      <c r="D1264" s="54">
        <v>0.34</v>
      </c>
    </row>
    <row r="1265" spans="1:4" x14ac:dyDescent="0.35">
      <c r="A1265" s="67" t="s">
        <v>7505</v>
      </c>
      <c r="B1265" s="67" t="s">
        <v>7506</v>
      </c>
      <c r="C1265" s="68" t="s">
        <v>5018</v>
      </c>
      <c r="D1265" s="54">
        <v>0.34</v>
      </c>
    </row>
    <row r="1266" spans="1:4" x14ac:dyDescent="0.35">
      <c r="A1266" s="67" t="s">
        <v>114</v>
      </c>
      <c r="B1266" s="67" t="s">
        <v>7507</v>
      </c>
      <c r="C1266" s="68" t="s">
        <v>5015</v>
      </c>
      <c r="D1266" s="54">
        <v>0.5</v>
      </c>
    </row>
    <row r="1267" spans="1:4" x14ac:dyDescent="0.35">
      <c r="A1267" s="67" t="s">
        <v>7508</v>
      </c>
      <c r="B1267" s="67" t="s">
        <v>7509</v>
      </c>
      <c r="C1267" s="68" t="s">
        <v>5018</v>
      </c>
      <c r="D1267" s="54">
        <v>0.34</v>
      </c>
    </row>
    <row r="1268" spans="1:4" x14ac:dyDescent="0.35">
      <c r="A1268" s="67" t="s">
        <v>7510</v>
      </c>
      <c r="B1268" s="67" t="s">
        <v>7511</v>
      </c>
      <c r="C1268" s="68" t="s">
        <v>5018</v>
      </c>
      <c r="D1268" s="54">
        <v>0.34</v>
      </c>
    </row>
    <row r="1269" spans="1:4" x14ac:dyDescent="0.35">
      <c r="A1269" s="67" t="s">
        <v>7512</v>
      </c>
      <c r="B1269" s="67" t="s">
        <v>7513</v>
      </c>
      <c r="C1269" s="68" t="s">
        <v>5018</v>
      </c>
      <c r="D1269" s="54">
        <v>0.34</v>
      </c>
    </row>
    <row r="1270" spans="1:4" x14ac:dyDescent="0.35">
      <c r="A1270" s="67" t="s">
        <v>7514</v>
      </c>
      <c r="B1270" s="67" t="s">
        <v>7515</v>
      </c>
      <c r="C1270" s="68" t="s">
        <v>5018</v>
      </c>
      <c r="D1270" s="54">
        <v>0.34</v>
      </c>
    </row>
    <row r="1271" spans="1:4" x14ac:dyDescent="0.35">
      <c r="A1271" s="67" t="s">
        <v>7516</v>
      </c>
      <c r="B1271" s="67" t="s">
        <v>7517</v>
      </c>
      <c r="C1271" s="68" t="s">
        <v>5018</v>
      </c>
      <c r="D1271" s="54">
        <v>0.34</v>
      </c>
    </row>
    <row r="1272" spans="1:4" x14ac:dyDescent="0.35">
      <c r="A1272" s="67" t="s">
        <v>7518</v>
      </c>
      <c r="B1272" s="67" t="s">
        <v>7519</v>
      </c>
      <c r="C1272" s="68" t="s">
        <v>5018</v>
      </c>
      <c r="D1272" s="54">
        <v>0.34</v>
      </c>
    </row>
    <row r="1273" spans="1:4" x14ac:dyDescent="0.35">
      <c r="A1273" s="67" t="s">
        <v>7520</v>
      </c>
      <c r="B1273" s="67" t="s">
        <v>7521</v>
      </c>
      <c r="C1273" s="68" t="s">
        <v>5018</v>
      </c>
      <c r="D1273" s="54">
        <v>0.34</v>
      </c>
    </row>
    <row r="1274" spans="1:4" x14ac:dyDescent="0.35">
      <c r="A1274" s="67" t="s">
        <v>7522</v>
      </c>
      <c r="B1274" s="67" t="s">
        <v>7523</v>
      </c>
      <c r="C1274" s="68" t="s">
        <v>5018</v>
      </c>
      <c r="D1274" s="54">
        <v>0.34</v>
      </c>
    </row>
    <row r="1275" spans="1:4" x14ac:dyDescent="0.35">
      <c r="A1275" s="67" t="s">
        <v>7524</v>
      </c>
      <c r="B1275" s="67" t="s">
        <v>7525</v>
      </c>
      <c r="C1275" s="68" t="s">
        <v>5018</v>
      </c>
      <c r="D1275" s="54">
        <v>0.34</v>
      </c>
    </row>
    <row r="1276" spans="1:4" x14ac:dyDescent="0.35">
      <c r="A1276" s="67" t="s">
        <v>7526</v>
      </c>
      <c r="B1276" s="67" t="s">
        <v>7527</v>
      </c>
      <c r="C1276" s="68" t="s">
        <v>5018</v>
      </c>
      <c r="D1276" s="54">
        <v>0.34</v>
      </c>
    </row>
    <row r="1277" spans="1:4" x14ac:dyDescent="0.35">
      <c r="A1277" s="67" t="s">
        <v>7528</v>
      </c>
      <c r="B1277" s="67" t="s">
        <v>7529</v>
      </c>
      <c r="C1277" s="68" t="s">
        <v>5018</v>
      </c>
      <c r="D1277" s="54">
        <v>0.34</v>
      </c>
    </row>
    <row r="1278" spans="1:4" x14ac:dyDescent="0.35">
      <c r="A1278" s="67" t="s">
        <v>7530</v>
      </c>
      <c r="B1278" s="67" t="s">
        <v>7531</v>
      </c>
      <c r="C1278" s="68" t="s">
        <v>5018</v>
      </c>
      <c r="D1278" s="54">
        <v>0.34</v>
      </c>
    </row>
    <row r="1279" spans="1:4" x14ac:dyDescent="0.35">
      <c r="A1279" s="67" t="s">
        <v>7532</v>
      </c>
      <c r="B1279" s="67" t="s">
        <v>7533</v>
      </c>
      <c r="C1279" s="68" t="s">
        <v>5018</v>
      </c>
      <c r="D1279" s="54">
        <v>0.34</v>
      </c>
    </row>
    <row r="1280" spans="1:4" x14ac:dyDescent="0.35">
      <c r="A1280" s="67" t="s">
        <v>7534</v>
      </c>
      <c r="B1280" s="67" t="s">
        <v>7535</v>
      </c>
      <c r="C1280" s="68" t="s">
        <v>5018</v>
      </c>
      <c r="D1280" s="54">
        <v>0.34</v>
      </c>
    </row>
    <row r="1281" spans="1:4" x14ac:dyDescent="0.35">
      <c r="A1281" s="67" t="s">
        <v>7536</v>
      </c>
      <c r="B1281" s="67" t="s">
        <v>7537</v>
      </c>
      <c r="C1281" s="68" t="s">
        <v>5018</v>
      </c>
      <c r="D1281" s="54">
        <v>0.34</v>
      </c>
    </row>
    <row r="1282" spans="1:4" x14ac:dyDescent="0.35">
      <c r="A1282" s="67" t="s">
        <v>7538</v>
      </c>
      <c r="B1282" s="67" t="s">
        <v>7539</v>
      </c>
      <c r="C1282" s="68" t="s">
        <v>5018</v>
      </c>
      <c r="D1282" s="54">
        <v>0.34</v>
      </c>
    </row>
    <row r="1283" spans="1:4" x14ac:dyDescent="0.35">
      <c r="A1283" s="67" t="s">
        <v>7540</v>
      </c>
      <c r="B1283" s="67" t="s">
        <v>7541</v>
      </c>
      <c r="C1283" s="68" t="s">
        <v>5018</v>
      </c>
      <c r="D1283" s="54">
        <v>0.34</v>
      </c>
    </row>
    <row r="1284" spans="1:4" x14ac:dyDescent="0.35">
      <c r="A1284" s="67" t="s">
        <v>7542</v>
      </c>
      <c r="B1284" s="67" t="s">
        <v>7543</v>
      </c>
      <c r="C1284" s="68" t="s">
        <v>5018</v>
      </c>
      <c r="D1284" s="54">
        <v>0.34</v>
      </c>
    </row>
    <row r="1285" spans="1:4" x14ac:dyDescent="0.35">
      <c r="A1285" s="67" t="s">
        <v>7544</v>
      </c>
      <c r="B1285" s="67" t="s">
        <v>7545</v>
      </c>
      <c r="C1285" s="68" t="s">
        <v>5018</v>
      </c>
      <c r="D1285" s="54">
        <v>0.34</v>
      </c>
    </row>
    <row r="1286" spans="1:4" x14ac:dyDescent="0.35">
      <c r="A1286" s="67" t="s">
        <v>7546</v>
      </c>
      <c r="B1286" s="67" t="s">
        <v>7547</v>
      </c>
      <c r="C1286" s="68" t="s">
        <v>5018</v>
      </c>
      <c r="D1286" s="54">
        <v>0.34</v>
      </c>
    </row>
    <row r="1287" spans="1:4" x14ac:dyDescent="0.35">
      <c r="A1287" s="67" t="s">
        <v>7548</v>
      </c>
      <c r="B1287" s="67" t="s">
        <v>7549</v>
      </c>
      <c r="C1287" s="68" t="s">
        <v>5018</v>
      </c>
      <c r="D1287" s="54">
        <v>0.34</v>
      </c>
    </row>
    <row r="1288" spans="1:4" x14ac:dyDescent="0.35">
      <c r="A1288" s="67" t="s">
        <v>7550</v>
      </c>
      <c r="B1288" s="67" t="s">
        <v>7551</v>
      </c>
      <c r="C1288" s="68" t="s">
        <v>5018</v>
      </c>
      <c r="D1288" s="54">
        <v>0.34</v>
      </c>
    </row>
    <row r="1289" spans="1:4" x14ac:dyDescent="0.35">
      <c r="A1289" s="67" t="s">
        <v>7552</v>
      </c>
      <c r="B1289" s="67" t="s">
        <v>7553</v>
      </c>
      <c r="C1289" s="68" t="s">
        <v>5018</v>
      </c>
      <c r="D1289" s="54">
        <v>0.34</v>
      </c>
    </row>
    <row r="1290" spans="1:4" x14ac:dyDescent="0.35">
      <c r="A1290" s="67" t="s">
        <v>7554</v>
      </c>
      <c r="B1290" s="67" t="s">
        <v>7555</v>
      </c>
      <c r="C1290" s="68" t="s">
        <v>5018</v>
      </c>
      <c r="D1290" s="54">
        <v>0.34</v>
      </c>
    </row>
    <row r="1291" spans="1:4" x14ac:dyDescent="0.35">
      <c r="A1291" s="67" t="s">
        <v>7556</v>
      </c>
      <c r="B1291" s="67" t="s">
        <v>7557</v>
      </c>
      <c r="C1291" s="68" t="s">
        <v>5018</v>
      </c>
      <c r="D1291" s="54">
        <v>0.34</v>
      </c>
    </row>
    <row r="1292" spans="1:4" x14ac:dyDescent="0.35">
      <c r="A1292" s="67" t="s">
        <v>7558</v>
      </c>
      <c r="B1292" s="67" t="s">
        <v>7559</v>
      </c>
      <c r="C1292" s="68" t="s">
        <v>5018</v>
      </c>
      <c r="D1292" s="54">
        <v>0.34</v>
      </c>
    </row>
    <row r="1293" spans="1:4" x14ac:dyDescent="0.35">
      <c r="A1293" s="67" t="s">
        <v>7560</v>
      </c>
      <c r="B1293" s="67" t="s">
        <v>7561</v>
      </c>
      <c r="C1293" s="68" t="s">
        <v>5018</v>
      </c>
      <c r="D1293" s="54">
        <v>0.34</v>
      </c>
    </row>
    <row r="1294" spans="1:4" x14ac:dyDescent="0.35">
      <c r="A1294" s="67" t="s">
        <v>7562</v>
      </c>
      <c r="B1294" s="67" t="s">
        <v>7563</v>
      </c>
      <c r="C1294" s="68" t="s">
        <v>5018</v>
      </c>
      <c r="D1294" s="54">
        <v>0.34</v>
      </c>
    </row>
    <row r="1295" spans="1:4" x14ac:dyDescent="0.35">
      <c r="A1295" s="67" t="s">
        <v>7564</v>
      </c>
      <c r="B1295" s="67" t="s">
        <v>7565</v>
      </c>
      <c r="C1295" s="68" t="s">
        <v>5018</v>
      </c>
      <c r="D1295" s="54">
        <v>0.34</v>
      </c>
    </row>
    <row r="1296" spans="1:4" x14ac:dyDescent="0.35">
      <c r="A1296" s="67" t="s">
        <v>7566</v>
      </c>
      <c r="B1296" s="67" t="s">
        <v>7567</v>
      </c>
      <c r="C1296" s="68" t="s">
        <v>5018</v>
      </c>
      <c r="D1296" s="54">
        <v>0.34</v>
      </c>
    </row>
    <row r="1297" spans="1:4" x14ac:dyDescent="0.35">
      <c r="A1297" s="67" t="s">
        <v>7568</v>
      </c>
      <c r="B1297" s="67" t="s">
        <v>7569</v>
      </c>
      <c r="C1297" s="68" t="s">
        <v>5018</v>
      </c>
      <c r="D1297" s="54">
        <v>0.34</v>
      </c>
    </row>
    <row r="1298" spans="1:4" x14ac:dyDescent="0.35">
      <c r="A1298" s="67" t="s">
        <v>7570</v>
      </c>
      <c r="B1298" s="67" t="s">
        <v>7571</v>
      </c>
      <c r="C1298" s="68" t="s">
        <v>5018</v>
      </c>
      <c r="D1298" s="54">
        <v>0.34</v>
      </c>
    </row>
    <row r="1299" spans="1:4" x14ac:dyDescent="0.35">
      <c r="A1299" s="67" t="s">
        <v>116</v>
      </c>
      <c r="B1299" s="67" t="s">
        <v>7572</v>
      </c>
      <c r="C1299" s="68" t="s">
        <v>5015</v>
      </c>
      <c r="D1299" s="54">
        <v>0.5</v>
      </c>
    </row>
    <row r="1300" spans="1:4" x14ac:dyDescent="0.35">
      <c r="A1300" s="67" t="s">
        <v>7573</v>
      </c>
      <c r="B1300" s="67" t="s">
        <v>7574</v>
      </c>
      <c r="C1300" s="68" t="s">
        <v>5018</v>
      </c>
      <c r="D1300" s="54">
        <v>0.34</v>
      </c>
    </row>
    <row r="1301" spans="1:4" x14ac:dyDescent="0.35">
      <c r="A1301" s="67" t="s">
        <v>7575</v>
      </c>
      <c r="B1301" s="67" t="s">
        <v>7576</v>
      </c>
      <c r="C1301" s="68" t="s">
        <v>5018</v>
      </c>
      <c r="D1301" s="54">
        <v>0.34</v>
      </c>
    </row>
    <row r="1302" spans="1:4" x14ac:dyDescent="0.35">
      <c r="A1302" s="67" t="s">
        <v>7577</v>
      </c>
      <c r="B1302" s="67" t="s">
        <v>7578</v>
      </c>
      <c r="C1302" s="68" t="s">
        <v>5018</v>
      </c>
      <c r="D1302" s="54">
        <v>0.34</v>
      </c>
    </row>
    <row r="1303" spans="1:4" x14ac:dyDescent="0.35">
      <c r="A1303" s="67" t="s">
        <v>7579</v>
      </c>
      <c r="B1303" s="67" t="s">
        <v>7580</v>
      </c>
      <c r="C1303" s="68" t="s">
        <v>5018</v>
      </c>
      <c r="D1303" s="54">
        <v>0.34</v>
      </c>
    </row>
    <row r="1304" spans="1:4" x14ac:dyDescent="0.35">
      <c r="A1304" s="67" t="s">
        <v>7581</v>
      </c>
      <c r="B1304" s="67" t="s">
        <v>7582</v>
      </c>
      <c r="C1304" s="68" t="s">
        <v>5018</v>
      </c>
      <c r="D1304" s="54">
        <v>0.34</v>
      </c>
    </row>
    <row r="1305" spans="1:4" x14ac:dyDescent="0.35">
      <c r="A1305" s="67" t="s">
        <v>7583</v>
      </c>
      <c r="B1305" s="67" t="s">
        <v>7584</v>
      </c>
      <c r="C1305" s="68" t="s">
        <v>5018</v>
      </c>
      <c r="D1305" s="54">
        <v>0.34</v>
      </c>
    </row>
    <row r="1306" spans="1:4" x14ac:dyDescent="0.35">
      <c r="A1306" s="67" t="s">
        <v>7585</v>
      </c>
      <c r="B1306" s="67" t="s">
        <v>7586</v>
      </c>
      <c r="C1306" s="68" t="s">
        <v>5018</v>
      </c>
      <c r="D1306" s="54">
        <v>0.34</v>
      </c>
    </row>
    <row r="1307" spans="1:4" x14ac:dyDescent="0.35">
      <c r="A1307" s="67" t="s">
        <v>7587</v>
      </c>
      <c r="B1307" s="67" t="s">
        <v>7588</v>
      </c>
      <c r="C1307" s="68" t="s">
        <v>5018</v>
      </c>
      <c r="D1307" s="54">
        <v>0.34</v>
      </c>
    </row>
    <row r="1308" spans="1:4" x14ac:dyDescent="0.35">
      <c r="A1308" s="67" t="s">
        <v>7589</v>
      </c>
      <c r="B1308" s="67" t="s">
        <v>7590</v>
      </c>
      <c r="C1308" s="68" t="s">
        <v>5018</v>
      </c>
      <c r="D1308" s="54">
        <v>0.34</v>
      </c>
    </row>
    <row r="1309" spans="1:4" x14ac:dyDescent="0.35">
      <c r="A1309" s="67" t="s">
        <v>7591</v>
      </c>
      <c r="B1309" s="67" t="s">
        <v>7592</v>
      </c>
      <c r="C1309" s="68" t="s">
        <v>5018</v>
      </c>
      <c r="D1309" s="54">
        <v>0.34</v>
      </c>
    </row>
    <row r="1310" spans="1:4" x14ac:dyDescent="0.35">
      <c r="A1310" s="67" t="s">
        <v>7593</v>
      </c>
      <c r="B1310" s="67" t="s">
        <v>7594</v>
      </c>
      <c r="C1310" s="68" t="s">
        <v>5018</v>
      </c>
      <c r="D1310" s="54">
        <v>0.34</v>
      </c>
    </row>
    <row r="1311" spans="1:4" x14ac:dyDescent="0.35">
      <c r="A1311" s="67" t="s">
        <v>7595</v>
      </c>
      <c r="B1311" s="67" t="s">
        <v>7596</v>
      </c>
      <c r="C1311" s="68" t="s">
        <v>5018</v>
      </c>
      <c r="D1311" s="54">
        <v>0.34</v>
      </c>
    </row>
    <row r="1312" spans="1:4" x14ac:dyDescent="0.35">
      <c r="A1312" s="67" t="s">
        <v>7597</v>
      </c>
      <c r="B1312" s="67" t="s">
        <v>7598</v>
      </c>
      <c r="C1312" s="68" t="s">
        <v>5018</v>
      </c>
      <c r="D1312" s="54">
        <v>0.34</v>
      </c>
    </row>
    <row r="1313" spans="1:4" x14ac:dyDescent="0.35">
      <c r="A1313" s="67" t="s">
        <v>7599</v>
      </c>
      <c r="B1313" s="67" t="s">
        <v>7600</v>
      </c>
      <c r="C1313" s="68" t="s">
        <v>5018</v>
      </c>
      <c r="D1313" s="54">
        <v>0.34</v>
      </c>
    </row>
    <row r="1314" spans="1:4" x14ac:dyDescent="0.35">
      <c r="A1314" s="67" t="s">
        <v>7601</v>
      </c>
      <c r="B1314" s="67" t="s">
        <v>7602</v>
      </c>
      <c r="C1314" s="68" t="s">
        <v>5018</v>
      </c>
      <c r="D1314" s="54">
        <v>0.34</v>
      </c>
    </row>
    <row r="1315" spans="1:4" x14ac:dyDescent="0.35">
      <c r="A1315" s="67" t="s">
        <v>7603</v>
      </c>
      <c r="B1315" s="67" t="s">
        <v>7604</v>
      </c>
      <c r="C1315" s="68" t="s">
        <v>5018</v>
      </c>
      <c r="D1315" s="54">
        <v>0.34</v>
      </c>
    </row>
    <row r="1316" spans="1:4" x14ac:dyDescent="0.35">
      <c r="A1316" s="67" t="s">
        <v>7605</v>
      </c>
      <c r="B1316" s="67" t="s">
        <v>7606</v>
      </c>
      <c r="C1316" s="68" t="s">
        <v>5018</v>
      </c>
      <c r="D1316" s="54">
        <v>0.34</v>
      </c>
    </row>
    <row r="1317" spans="1:4" x14ac:dyDescent="0.35">
      <c r="A1317" s="67" t="s">
        <v>7607</v>
      </c>
      <c r="B1317" s="67" t="s">
        <v>7608</v>
      </c>
      <c r="C1317" s="68" t="s">
        <v>5018</v>
      </c>
      <c r="D1317" s="54">
        <v>0.34</v>
      </c>
    </row>
    <row r="1318" spans="1:4" x14ac:dyDescent="0.35">
      <c r="A1318" s="67" t="s">
        <v>7609</v>
      </c>
      <c r="B1318" s="67" t="s">
        <v>7610</v>
      </c>
      <c r="C1318" s="68" t="s">
        <v>5018</v>
      </c>
      <c r="D1318" s="54">
        <v>0.34</v>
      </c>
    </row>
    <row r="1319" spans="1:4" x14ac:dyDescent="0.35">
      <c r="A1319" s="67" t="s">
        <v>7611</v>
      </c>
      <c r="B1319" s="67" t="s">
        <v>7612</v>
      </c>
      <c r="C1319" s="68" t="s">
        <v>5018</v>
      </c>
      <c r="D1319" s="54">
        <v>0.34</v>
      </c>
    </row>
    <row r="1320" spans="1:4" x14ac:dyDescent="0.35">
      <c r="A1320" s="67" t="s">
        <v>7613</v>
      </c>
      <c r="B1320" s="67" t="s">
        <v>7614</v>
      </c>
      <c r="C1320" s="68" t="s">
        <v>5018</v>
      </c>
      <c r="D1320" s="54">
        <v>0.34</v>
      </c>
    </row>
    <row r="1321" spans="1:4" x14ac:dyDescent="0.35">
      <c r="A1321" s="67" t="s">
        <v>7615</v>
      </c>
      <c r="B1321" s="67" t="s">
        <v>7616</v>
      </c>
      <c r="C1321" s="68" t="s">
        <v>5018</v>
      </c>
      <c r="D1321" s="54">
        <v>0.34</v>
      </c>
    </row>
    <row r="1322" spans="1:4" x14ac:dyDescent="0.35">
      <c r="A1322" s="67" t="s">
        <v>7617</v>
      </c>
      <c r="B1322" s="67" t="s">
        <v>7618</v>
      </c>
      <c r="C1322" s="68" t="s">
        <v>5018</v>
      </c>
      <c r="D1322" s="54">
        <v>0.34</v>
      </c>
    </row>
    <row r="1323" spans="1:4" x14ac:dyDescent="0.35">
      <c r="A1323" s="67" t="s">
        <v>7619</v>
      </c>
      <c r="B1323" s="67" t="s">
        <v>7620</v>
      </c>
      <c r="C1323" s="68" t="s">
        <v>5018</v>
      </c>
      <c r="D1323" s="54">
        <v>0.34</v>
      </c>
    </row>
    <row r="1324" spans="1:4" x14ac:dyDescent="0.35">
      <c r="A1324" s="67" t="s">
        <v>7621</v>
      </c>
      <c r="B1324" s="67" t="s">
        <v>7622</v>
      </c>
      <c r="C1324" s="68" t="s">
        <v>5018</v>
      </c>
      <c r="D1324" s="54">
        <v>0.34</v>
      </c>
    </row>
    <row r="1325" spans="1:4" x14ac:dyDescent="0.35">
      <c r="A1325" s="67" t="s">
        <v>7623</v>
      </c>
      <c r="B1325" s="67" t="s">
        <v>7624</v>
      </c>
      <c r="C1325" s="68" t="s">
        <v>5018</v>
      </c>
      <c r="D1325" s="54">
        <v>0.34</v>
      </c>
    </row>
    <row r="1326" spans="1:4" x14ac:dyDescent="0.35">
      <c r="A1326" s="67" t="s">
        <v>7625</v>
      </c>
      <c r="B1326" s="67" t="s">
        <v>7626</v>
      </c>
      <c r="C1326" s="68" t="s">
        <v>5018</v>
      </c>
      <c r="D1326" s="54">
        <v>0.34</v>
      </c>
    </row>
    <row r="1327" spans="1:4" x14ac:dyDescent="0.35">
      <c r="A1327" s="67" t="s">
        <v>7627</v>
      </c>
      <c r="B1327" s="67" t="s">
        <v>7628</v>
      </c>
      <c r="C1327" s="68" t="s">
        <v>5018</v>
      </c>
      <c r="D1327" s="54">
        <v>0.34</v>
      </c>
    </row>
    <row r="1328" spans="1:4" x14ac:dyDescent="0.35">
      <c r="A1328" s="67" t="s">
        <v>7629</v>
      </c>
      <c r="B1328" s="67" t="s">
        <v>7630</v>
      </c>
      <c r="C1328" s="68" t="s">
        <v>5018</v>
      </c>
      <c r="D1328" s="54">
        <v>0.34</v>
      </c>
    </row>
    <row r="1329" spans="1:4" x14ac:dyDescent="0.35">
      <c r="A1329" s="67" t="s">
        <v>7631</v>
      </c>
      <c r="B1329" s="67" t="s">
        <v>7632</v>
      </c>
      <c r="C1329" s="68" t="s">
        <v>5018</v>
      </c>
      <c r="D1329" s="54">
        <v>0.34</v>
      </c>
    </row>
    <row r="1330" spans="1:4" x14ac:dyDescent="0.35">
      <c r="A1330" s="67" t="s">
        <v>7633</v>
      </c>
      <c r="B1330" s="67" t="s">
        <v>7634</v>
      </c>
      <c r="C1330" s="68" t="s">
        <v>5018</v>
      </c>
      <c r="D1330" s="54">
        <v>0.34</v>
      </c>
    </row>
    <row r="1331" spans="1:4" x14ac:dyDescent="0.35">
      <c r="A1331" s="67" t="s">
        <v>7635</v>
      </c>
      <c r="B1331" s="67" t="s">
        <v>7636</v>
      </c>
      <c r="C1331" s="68" t="s">
        <v>5018</v>
      </c>
      <c r="D1331" s="54">
        <v>0.34</v>
      </c>
    </row>
    <row r="1332" spans="1:4" x14ac:dyDescent="0.35">
      <c r="A1332" s="67" t="s">
        <v>7637</v>
      </c>
      <c r="B1332" s="67" t="s">
        <v>7638</v>
      </c>
      <c r="C1332" s="68" t="s">
        <v>5018</v>
      </c>
      <c r="D1332" s="54">
        <v>0.34</v>
      </c>
    </row>
    <row r="1333" spans="1:4" x14ac:dyDescent="0.35">
      <c r="A1333" s="67" t="s">
        <v>7639</v>
      </c>
      <c r="B1333" s="67" t="s">
        <v>7640</v>
      </c>
      <c r="C1333" s="68" t="s">
        <v>5018</v>
      </c>
      <c r="D1333" s="54">
        <v>0.34</v>
      </c>
    </row>
    <row r="1334" spans="1:4" x14ac:dyDescent="0.35">
      <c r="A1334" s="67" t="s">
        <v>7641</v>
      </c>
      <c r="B1334" s="67" t="s">
        <v>7642</v>
      </c>
      <c r="C1334" s="68" t="s">
        <v>5018</v>
      </c>
      <c r="D1334" s="54">
        <v>0.34</v>
      </c>
    </row>
    <row r="1335" spans="1:4" x14ac:dyDescent="0.35">
      <c r="A1335" s="67" t="s">
        <v>7643</v>
      </c>
      <c r="B1335" s="67" t="s">
        <v>7644</v>
      </c>
      <c r="C1335" s="68" t="s">
        <v>5018</v>
      </c>
      <c r="D1335" s="54">
        <v>0.34</v>
      </c>
    </row>
    <row r="1336" spans="1:4" x14ac:dyDescent="0.35">
      <c r="A1336" s="67" t="s">
        <v>7645</v>
      </c>
      <c r="B1336" s="67" t="s">
        <v>7646</v>
      </c>
      <c r="C1336" s="68" t="s">
        <v>5018</v>
      </c>
      <c r="D1336" s="54">
        <v>0.34</v>
      </c>
    </row>
    <row r="1337" spans="1:4" x14ac:dyDescent="0.35">
      <c r="A1337" s="67" t="s">
        <v>7647</v>
      </c>
      <c r="B1337" s="67" t="s">
        <v>7648</v>
      </c>
      <c r="C1337" s="68" t="s">
        <v>5018</v>
      </c>
      <c r="D1337" s="54">
        <v>0.34</v>
      </c>
    </row>
    <row r="1338" spans="1:4" x14ac:dyDescent="0.35">
      <c r="A1338" s="67" t="s">
        <v>7649</v>
      </c>
      <c r="B1338" s="67" t="s">
        <v>7650</v>
      </c>
      <c r="C1338" s="68" t="s">
        <v>5018</v>
      </c>
      <c r="D1338" s="54">
        <v>0.34</v>
      </c>
    </row>
    <row r="1339" spans="1:4" x14ac:dyDescent="0.35">
      <c r="A1339" s="67" t="s">
        <v>7651</v>
      </c>
      <c r="B1339" s="67" t="s">
        <v>7652</v>
      </c>
      <c r="C1339" s="68" t="s">
        <v>5018</v>
      </c>
      <c r="D1339" s="54">
        <v>0.34</v>
      </c>
    </row>
    <row r="1340" spans="1:4" x14ac:dyDescent="0.35">
      <c r="A1340" s="67" t="s">
        <v>7653</v>
      </c>
      <c r="B1340" s="67" t="s">
        <v>7654</v>
      </c>
      <c r="C1340" s="68" t="s">
        <v>5018</v>
      </c>
      <c r="D1340" s="54">
        <v>0.34</v>
      </c>
    </row>
    <row r="1341" spans="1:4" x14ac:dyDescent="0.35">
      <c r="A1341" s="67" t="s">
        <v>7655</v>
      </c>
      <c r="B1341" s="67" t="s">
        <v>7656</v>
      </c>
      <c r="C1341" s="68" t="s">
        <v>5018</v>
      </c>
      <c r="D1341" s="54">
        <v>0.34</v>
      </c>
    </row>
    <row r="1342" spans="1:4" x14ac:dyDescent="0.35">
      <c r="A1342" s="67" t="s">
        <v>7657</v>
      </c>
      <c r="B1342" s="67" t="s">
        <v>7658</v>
      </c>
      <c r="C1342" s="68" t="s">
        <v>5018</v>
      </c>
      <c r="D1342" s="54">
        <v>0.34</v>
      </c>
    </row>
    <row r="1343" spans="1:4" x14ac:dyDescent="0.35">
      <c r="A1343" s="67" t="s">
        <v>7659</v>
      </c>
      <c r="B1343" s="67" t="s">
        <v>7660</v>
      </c>
      <c r="C1343" s="68" t="s">
        <v>5018</v>
      </c>
      <c r="D1343" s="54">
        <v>0.34</v>
      </c>
    </row>
    <row r="1344" spans="1:4" x14ac:dyDescent="0.35">
      <c r="A1344" s="67" t="s">
        <v>7661</v>
      </c>
      <c r="B1344" s="67" t="s">
        <v>7662</v>
      </c>
      <c r="C1344" s="68" t="s">
        <v>5018</v>
      </c>
      <c r="D1344" s="54">
        <v>0.34</v>
      </c>
    </row>
    <row r="1345" spans="1:4" x14ac:dyDescent="0.35">
      <c r="A1345" s="67" t="s">
        <v>7663</v>
      </c>
      <c r="B1345" s="67" t="s">
        <v>7664</v>
      </c>
      <c r="C1345" s="68" t="s">
        <v>5018</v>
      </c>
      <c r="D1345" s="54">
        <v>0.34</v>
      </c>
    </row>
    <row r="1346" spans="1:4" x14ac:dyDescent="0.35">
      <c r="A1346" s="67" t="s">
        <v>7665</v>
      </c>
      <c r="B1346" s="67" t="s">
        <v>7666</v>
      </c>
      <c r="C1346" s="68" t="s">
        <v>5018</v>
      </c>
      <c r="D1346" s="54">
        <v>0.34</v>
      </c>
    </row>
    <row r="1347" spans="1:4" x14ac:dyDescent="0.35">
      <c r="A1347" s="67" t="s">
        <v>7667</v>
      </c>
      <c r="B1347" s="67" t="s">
        <v>7668</v>
      </c>
      <c r="C1347" s="68" t="s">
        <v>5018</v>
      </c>
      <c r="D1347" s="54">
        <v>0.34</v>
      </c>
    </row>
    <row r="1348" spans="1:4" x14ac:dyDescent="0.35">
      <c r="A1348" s="67" t="s">
        <v>7669</v>
      </c>
      <c r="B1348" s="67" t="s">
        <v>7670</v>
      </c>
      <c r="C1348" s="68" t="s">
        <v>5018</v>
      </c>
      <c r="D1348" s="54">
        <v>0.34</v>
      </c>
    </row>
    <row r="1349" spans="1:4" x14ac:dyDescent="0.35">
      <c r="A1349" s="67" t="s">
        <v>7671</v>
      </c>
      <c r="B1349" s="67" t="s">
        <v>7672</v>
      </c>
      <c r="C1349" s="68" t="s">
        <v>5018</v>
      </c>
      <c r="D1349" s="54">
        <v>0.34</v>
      </c>
    </row>
    <row r="1350" spans="1:4" x14ac:dyDescent="0.35">
      <c r="A1350" s="67" t="s">
        <v>7673</v>
      </c>
      <c r="B1350" s="67" t="s">
        <v>7674</v>
      </c>
      <c r="C1350" s="68" t="s">
        <v>5018</v>
      </c>
      <c r="D1350" s="54">
        <v>0.34</v>
      </c>
    </row>
    <row r="1351" spans="1:4" x14ac:dyDescent="0.35">
      <c r="A1351" s="67" t="s">
        <v>7675</v>
      </c>
      <c r="B1351" s="67" t="s">
        <v>7676</v>
      </c>
      <c r="C1351" s="68" t="s">
        <v>5018</v>
      </c>
      <c r="D1351" s="54">
        <v>0.34</v>
      </c>
    </row>
    <row r="1352" spans="1:4" x14ac:dyDescent="0.35">
      <c r="A1352" s="67" t="s">
        <v>7677</v>
      </c>
      <c r="B1352" s="67" t="s">
        <v>7678</v>
      </c>
      <c r="C1352" s="68" t="s">
        <v>5018</v>
      </c>
      <c r="D1352" s="54">
        <v>0.34</v>
      </c>
    </row>
    <row r="1353" spans="1:4" x14ac:dyDescent="0.35">
      <c r="A1353" s="67" t="s">
        <v>7679</v>
      </c>
      <c r="B1353" s="67" t="s">
        <v>7680</v>
      </c>
      <c r="C1353" s="68" t="s">
        <v>5018</v>
      </c>
      <c r="D1353" s="54">
        <v>0.34</v>
      </c>
    </row>
    <row r="1354" spans="1:4" x14ac:dyDescent="0.35">
      <c r="A1354" s="67" t="s">
        <v>7681</v>
      </c>
      <c r="B1354" s="67" t="s">
        <v>7682</v>
      </c>
      <c r="C1354" s="68" t="s">
        <v>5018</v>
      </c>
      <c r="D1354" s="54">
        <v>0.34</v>
      </c>
    </row>
    <row r="1355" spans="1:4" x14ac:dyDescent="0.35">
      <c r="A1355" s="67" t="s">
        <v>7683</v>
      </c>
      <c r="B1355" s="67" t="s">
        <v>7684</v>
      </c>
      <c r="C1355" s="68" t="s">
        <v>5018</v>
      </c>
      <c r="D1355" s="54">
        <v>0.34</v>
      </c>
    </row>
    <row r="1356" spans="1:4" x14ac:dyDescent="0.35">
      <c r="A1356" s="67" t="s">
        <v>7685</v>
      </c>
      <c r="B1356" s="67" t="s">
        <v>7686</v>
      </c>
      <c r="C1356" s="68" t="s">
        <v>5018</v>
      </c>
      <c r="D1356" s="54">
        <v>0.34</v>
      </c>
    </row>
    <row r="1357" spans="1:4" x14ac:dyDescent="0.35">
      <c r="A1357" s="67" t="s">
        <v>7687</v>
      </c>
      <c r="B1357" s="67" t="s">
        <v>7688</v>
      </c>
      <c r="C1357" s="68" t="s">
        <v>5018</v>
      </c>
      <c r="D1357" s="54">
        <v>0.34</v>
      </c>
    </row>
    <row r="1358" spans="1:4" x14ac:dyDescent="0.35">
      <c r="A1358" s="67" t="s">
        <v>7689</v>
      </c>
      <c r="B1358" s="67" t="s">
        <v>7690</v>
      </c>
      <c r="C1358" s="68" t="s">
        <v>5018</v>
      </c>
      <c r="D1358" s="54">
        <v>0.34</v>
      </c>
    </row>
    <row r="1359" spans="1:4" x14ac:dyDescent="0.35">
      <c r="A1359" s="67" t="s">
        <v>7691</v>
      </c>
      <c r="B1359" s="67" t="s">
        <v>7692</v>
      </c>
      <c r="C1359" s="68" t="s">
        <v>5018</v>
      </c>
      <c r="D1359" s="54">
        <v>0.34</v>
      </c>
    </row>
    <row r="1360" spans="1:4" x14ac:dyDescent="0.35">
      <c r="A1360" s="67" t="s">
        <v>118</v>
      </c>
      <c r="B1360" s="67" t="s">
        <v>7693</v>
      </c>
      <c r="C1360" s="68" t="s">
        <v>6245</v>
      </c>
      <c r="D1360" s="54">
        <v>1.3</v>
      </c>
    </row>
    <row r="1361" spans="1:4" x14ac:dyDescent="0.35">
      <c r="A1361" s="67" t="s">
        <v>122</v>
      </c>
      <c r="B1361" s="67" t="s">
        <v>7694</v>
      </c>
      <c r="C1361" s="68" t="s">
        <v>6245</v>
      </c>
      <c r="D1361" s="54">
        <v>1.3</v>
      </c>
    </row>
    <row r="1362" spans="1:4" x14ac:dyDescent="0.35">
      <c r="A1362" s="67" t="s">
        <v>7695</v>
      </c>
      <c r="B1362" s="67" t="s">
        <v>7696</v>
      </c>
      <c r="C1362" s="68" t="s">
        <v>5018</v>
      </c>
      <c r="D1362" s="54">
        <v>0.34</v>
      </c>
    </row>
    <row r="1363" spans="1:4" x14ac:dyDescent="0.35">
      <c r="A1363" s="67" t="s">
        <v>7697</v>
      </c>
      <c r="B1363" s="67" t="s">
        <v>7698</v>
      </c>
      <c r="C1363" s="68" t="s">
        <v>5018</v>
      </c>
      <c r="D1363" s="54">
        <v>0.34</v>
      </c>
    </row>
    <row r="1364" spans="1:4" x14ac:dyDescent="0.35">
      <c r="A1364" s="67" t="s">
        <v>7699</v>
      </c>
      <c r="B1364" s="67" t="s">
        <v>7700</v>
      </c>
      <c r="C1364" s="68" t="s">
        <v>5018</v>
      </c>
      <c r="D1364" s="54">
        <v>0.34</v>
      </c>
    </row>
    <row r="1365" spans="1:4" x14ac:dyDescent="0.35">
      <c r="A1365" s="67" t="s">
        <v>7701</v>
      </c>
      <c r="B1365" s="67" t="s">
        <v>7702</v>
      </c>
      <c r="C1365" s="68" t="s">
        <v>5018</v>
      </c>
      <c r="D1365" s="54">
        <v>0.34</v>
      </c>
    </row>
    <row r="1366" spans="1:4" x14ac:dyDescent="0.35">
      <c r="A1366" s="67" t="s">
        <v>7703</v>
      </c>
      <c r="B1366" s="67" t="s">
        <v>7704</v>
      </c>
      <c r="C1366" s="68" t="s">
        <v>5018</v>
      </c>
      <c r="D1366" s="54">
        <v>0.34</v>
      </c>
    </row>
    <row r="1367" spans="1:4" x14ac:dyDescent="0.35">
      <c r="A1367" s="67" t="s">
        <v>7705</v>
      </c>
      <c r="B1367" s="67" t="s">
        <v>7706</v>
      </c>
      <c r="C1367" s="68" t="s">
        <v>5018</v>
      </c>
      <c r="D1367" s="54">
        <v>0.34</v>
      </c>
    </row>
    <row r="1368" spans="1:4" x14ac:dyDescent="0.35">
      <c r="A1368" s="67" t="s">
        <v>7707</v>
      </c>
      <c r="B1368" s="67" t="s">
        <v>7708</v>
      </c>
      <c r="C1368" s="68" t="s">
        <v>5018</v>
      </c>
      <c r="D1368" s="54">
        <v>0.34</v>
      </c>
    </row>
    <row r="1369" spans="1:4" x14ac:dyDescent="0.35">
      <c r="A1369" s="67" t="s">
        <v>7709</v>
      </c>
      <c r="B1369" s="67" t="s">
        <v>7710</v>
      </c>
      <c r="C1369" s="68" t="s">
        <v>5018</v>
      </c>
      <c r="D1369" s="54">
        <v>0.34</v>
      </c>
    </row>
    <row r="1370" spans="1:4" x14ac:dyDescent="0.35">
      <c r="A1370" s="67" t="s">
        <v>7711</v>
      </c>
      <c r="B1370" s="67" t="s">
        <v>7712</v>
      </c>
      <c r="C1370" s="68" t="s">
        <v>5018</v>
      </c>
      <c r="D1370" s="54">
        <v>0.34</v>
      </c>
    </row>
    <row r="1371" spans="1:4" x14ac:dyDescent="0.35">
      <c r="A1371" s="67" t="s">
        <v>7713</v>
      </c>
      <c r="B1371" s="67" t="s">
        <v>7714</v>
      </c>
      <c r="C1371" s="68" t="s">
        <v>5018</v>
      </c>
      <c r="D1371" s="54">
        <v>0.34</v>
      </c>
    </row>
    <row r="1372" spans="1:4" x14ac:dyDescent="0.35">
      <c r="A1372" s="67" t="s">
        <v>7715</v>
      </c>
      <c r="B1372" s="67" t="s">
        <v>7716</v>
      </c>
      <c r="C1372" s="68" t="s">
        <v>5018</v>
      </c>
      <c r="D1372" s="54">
        <v>0.34</v>
      </c>
    </row>
    <row r="1373" spans="1:4" x14ac:dyDescent="0.35">
      <c r="A1373" s="67" t="s">
        <v>7717</v>
      </c>
      <c r="B1373" s="67" t="s">
        <v>7718</v>
      </c>
      <c r="C1373" s="68" t="s">
        <v>5018</v>
      </c>
      <c r="D1373" s="54">
        <v>0.34</v>
      </c>
    </row>
    <row r="1374" spans="1:4" x14ac:dyDescent="0.35">
      <c r="A1374" s="67" t="s">
        <v>7719</v>
      </c>
      <c r="B1374" s="67" t="s">
        <v>7720</v>
      </c>
      <c r="C1374" s="68" t="s">
        <v>5018</v>
      </c>
      <c r="D1374" s="54">
        <v>0.34</v>
      </c>
    </row>
    <row r="1375" spans="1:4" x14ac:dyDescent="0.35">
      <c r="A1375" s="67" t="s">
        <v>7721</v>
      </c>
      <c r="B1375" s="67" t="s">
        <v>7722</v>
      </c>
      <c r="C1375" s="68" t="s">
        <v>5018</v>
      </c>
      <c r="D1375" s="54">
        <v>0.34</v>
      </c>
    </row>
    <row r="1376" spans="1:4" x14ac:dyDescent="0.35">
      <c r="A1376" s="67" t="s">
        <v>7723</v>
      </c>
      <c r="B1376" s="67" t="s">
        <v>7724</v>
      </c>
      <c r="C1376" s="68" t="s">
        <v>5018</v>
      </c>
      <c r="D1376" s="54">
        <v>0.34</v>
      </c>
    </row>
    <row r="1377" spans="1:4" x14ac:dyDescent="0.35">
      <c r="A1377" s="67" t="s">
        <v>7725</v>
      </c>
      <c r="B1377" s="67" t="s">
        <v>7726</v>
      </c>
      <c r="C1377" s="68" t="s">
        <v>5018</v>
      </c>
      <c r="D1377" s="54">
        <v>0.34</v>
      </c>
    </row>
    <row r="1378" spans="1:4" x14ac:dyDescent="0.35">
      <c r="A1378" s="67" t="s">
        <v>7727</v>
      </c>
      <c r="B1378" s="67" t="s">
        <v>7728</v>
      </c>
      <c r="C1378" s="68" t="s">
        <v>5018</v>
      </c>
      <c r="D1378" s="54">
        <v>0.34</v>
      </c>
    </row>
    <row r="1379" spans="1:4" x14ac:dyDescent="0.35">
      <c r="A1379" s="67" t="s">
        <v>7729</v>
      </c>
      <c r="B1379" s="67" t="s">
        <v>7730</v>
      </c>
      <c r="C1379" s="68" t="s">
        <v>5018</v>
      </c>
      <c r="D1379" s="54">
        <v>0.34</v>
      </c>
    </row>
    <row r="1380" spans="1:4" x14ac:dyDescent="0.35">
      <c r="A1380" s="67" t="s">
        <v>7731</v>
      </c>
      <c r="B1380" s="67" t="s">
        <v>7732</v>
      </c>
      <c r="C1380" s="68" t="s">
        <v>5018</v>
      </c>
      <c r="D1380" s="54">
        <v>0.34</v>
      </c>
    </row>
    <row r="1381" spans="1:4" x14ac:dyDescent="0.35">
      <c r="A1381" s="67" t="s">
        <v>7733</v>
      </c>
      <c r="B1381" s="67" t="s">
        <v>7734</v>
      </c>
      <c r="C1381" s="68" t="s">
        <v>5018</v>
      </c>
      <c r="D1381" s="54">
        <v>0.34</v>
      </c>
    </row>
    <row r="1382" spans="1:4" x14ac:dyDescent="0.35">
      <c r="A1382" s="67" t="s">
        <v>7735</v>
      </c>
      <c r="B1382" s="67" t="s">
        <v>7736</v>
      </c>
      <c r="C1382" s="68" t="s">
        <v>5018</v>
      </c>
      <c r="D1382" s="54">
        <v>0.34</v>
      </c>
    </row>
    <row r="1383" spans="1:4" x14ac:dyDescent="0.35">
      <c r="A1383" s="67" t="s">
        <v>7737</v>
      </c>
      <c r="B1383" s="67" t="s">
        <v>7738</v>
      </c>
      <c r="C1383" s="68" t="s">
        <v>5018</v>
      </c>
      <c r="D1383" s="54">
        <v>0.34</v>
      </c>
    </row>
    <row r="1384" spans="1:4" x14ac:dyDescent="0.35">
      <c r="A1384" s="67" t="s">
        <v>7739</v>
      </c>
      <c r="B1384" s="67" t="s">
        <v>7740</v>
      </c>
      <c r="C1384" s="68" t="s">
        <v>5018</v>
      </c>
      <c r="D1384" s="54">
        <v>0.34</v>
      </c>
    </row>
    <row r="1385" spans="1:4" x14ac:dyDescent="0.35">
      <c r="A1385" s="67" t="s">
        <v>7741</v>
      </c>
      <c r="B1385" s="67" t="s">
        <v>7742</v>
      </c>
      <c r="C1385" s="68" t="s">
        <v>5018</v>
      </c>
      <c r="D1385" s="54">
        <v>0.34</v>
      </c>
    </row>
    <row r="1386" spans="1:4" x14ac:dyDescent="0.35">
      <c r="A1386" s="67" t="s">
        <v>7743</v>
      </c>
      <c r="B1386" s="67" t="s">
        <v>7744</v>
      </c>
      <c r="C1386" s="68" t="s">
        <v>5018</v>
      </c>
      <c r="D1386" s="54">
        <v>0.34</v>
      </c>
    </row>
    <row r="1387" spans="1:4" x14ac:dyDescent="0.35">
      <c r="A1387" s="67" t="s">
        <v>7745</v>
      </c>
      <c r="B1387" s="67" t="s">
        <v>7746</v>
      </c>
      <c r="C1387" s="68" t="s">
        <v>5018</v>
      </c>
      <c r="D1387" s="54">
        <v>0.34</v>
      </c>
    </row>
    <row r="1388" spans="1:4" x14ac:dyDescent="0.35">
      <c r="A1388" s="67" t="s">
        <v>7747</v>
      </c>
      <c r="B1388" s="67" t="s">
        <v>7748</v>
      </c>
      <c r="C1388" s="68" t="s">
        <v>5018</v>
      </c>
      <c r="D1388" s="54">
        <v>0.34</v>
      </c>
    </row>
    <row r="1389" spans="1:4" x14ac:dyDescent="0.35">
      <c r="A1389" s="67" t="s">
        <v>7749</v>
      </c>
      <c r="B1389" s="67" t="s">
        <v>7750</v>
      </c>
      <c r="C1389" s="68" t="s">
        <v>5018</v>
      </c>
      <c r="D1389" s="54">
        <v>0.34</v>
      </c>
    </row>
    <row r="1390" spans="1:4" x14ac:dyDescent="0.35">
      <c r="A1390" s="67" t="s">
        <v>7751</v>
      </c>
      <c r="B1390" s="67" t="s">
        <v>7752</v>
      </c>
      <c r="C1390" s="68" t="s">
        <v>5018</v>
      </c>
      <c r="D1390" s="54">
        <v>0.34</v>
      </c>
    </row>
    <row r="1391" spans="1:4" x14ac:dyDescent="0.35">
      <c r="A1391" s="67" t="s">
        <v>7753</v>
      </c>
      <c r="B1391" s="67" t="s">
        <v>7754</v>
      </c>
      <c r="C1391" s="68" t="s">
        <v>5018</v>
      </c>
      <c r="D1391" s="54">
        <v>0.34</v>
      </c>
    </row>
    <row r="1392" spans="1:4" x14ac:dyDescent="0.35">
      <c r="A1392" s="67" t="s">
        <v>7755</v>
      </c>
      <c r="B1392" s="67" t="s">
        <v>7756</v>
      </c>
      <c r="C1392" s="68" t="s">
        <v>5018</v>
      </c>
      <c r="D1392" s="54">
        <v>0.34</v>
      </c>
    </row>
    <row r="1393" spans="1:4" x14ac:dyDescent="0.35">
      <c r="A1393" s="67" t="s">
        <v>7757</v>
      </c>
      <c r="B1393" s="67" t="s">
        <v>7758</v>
      </c>
      <c r="C1393" s="68" t="s">
        <v>5018</v>
      </c>
      <c r="D1393" s="54">
        <v>0.34</v>
      </c>
    </row>
    <row r="1394" spans="1:4" x14ac:dyDescent="0.35">
      <c r="A1394" s="67" t="s">
        <v>7759</v>
      </c>
      <c r="B1394" s="67" t="s">
        <v>7760</v>
      </c>
      <c r="C1394" s="68" t="s">
        <v>5018</v>
      </c>
      <c r="D1394" s="54">
        <v>0.34</v>
      </c>
    </row>
    <row r="1395" spans="1:4" x14ac:dyDescent="0.35">
      <c r="A1395" s="67" t="s">
        <v>7761</v>
      </c>
      <c r="B1395" s="67" t="s">
        <v>7762</v>
      </c>
      <c r="C1395" s="68" t="s">
        <v>5018</v>
      </c>
      <c r="D1395" s="54">
        <v>0.34</v>
      </c>
    </row>
    <row r="1396" spans="1:4" x14ac:dyDescent="0.35">
      <c r="A1396" s="67" t="s">
        <v>7763</v>
      </c>
      <c r="B1396" s="67" t="s">
        <v>7764</v>
      </c>
      <c r="C1396" s="68" t="s">
        <v>5018</v>
      </c>
      <c r="D1396" s="54">
        <v>0.34</v>
      </c>
    </row>
    <row r="1397" spans="1:4" x14ac:dyDescent="0.35">
      <c r="A1397" s="67" t="s">
        <v>7765</v>
      </c>
      <c r="B1397" s="67" t="s">
        <v>7766</v>
      </c>
      <c r="C1397" s="68" t="s">
        <v>5018</v>
      </c>
      <c r="D1397" s="54">
        <v>0.34</v>
      </c>
    </row>
    <row r="1398" spans="1:4" x14ac:dyDescent="0.35">
      <c r="A1398" s="67" t="s">
        <v>7767</v>
      </c>
      <c r="B1398" s="67" t="s">
        <v>7768</v>
      </c>
      <c r="C1398" s="68" t="s">
        <v>5018</v>
      </c>
      <c r="D1398" s="54">
        <v>0.34</v>
      </c>
    </row>
    <row r="1399" spans="1:4" x14ac:dyDescent="0.35">
      <c r="A1399" s="67" t="s">
        <v>7769</v>
      </c>
      <c r="B1399" s="67" t="s">
        <v>7770</v>
      </c>
      <c r="C1399" s="68" t="s">
        <v>5018</v>
      </c>
      <c r="D1399" s="54">
        <v>0.34</v>
      </c>
    </row>
    <row r="1400" spans="1:4" x14ac:dyDescent="0.35">
      <c r="A1400" s="67" t="s">
        <v>7771</v>
      </c>
      <c r="B1400" s="67" t="s">
        <v>7772</v>
      </c>
      <c r="C1400" s="68" t="s">
        <v>5018</v>
      </c>
      <c r="D1400" s="54">
        <v>0.34</v>
      </c>
    </row>
    <row r="1401" spans="1:4" x14ac:dyDescent="0.35">
      <c r="A1401" s="67" t="s">
        <v>7773</v>
      </c>
      <c r="B1401" s="67" t="s">
        <v>7774</v>
      </c>
      <c r="C1401" s="68" t="s">
        <v>5018</v>
      </c>
      <c r="D1401" s="54">
        <v>0.34</v>
      </c>
    </row>
    <row r="1402" spans="1:4" x14ac:dyDescent="0.35">
      <c r="A1402" s="67" t="s">
        <v>7775</v>
      </c>
      <c r="B1402" s="67" t="s">
        <v>7776</v>
      </c>
      <c r="C1402" s="68" t="s">
        <v>5018</v>
      </c>
      <c r="D1402" s="54">
        <v>0.34</v>
      </c>
    </row>
    <row r="1403" spans="1:4" x14ac:dyDescent="0.35">
      <c r="A1403" s="67" t="s">
        <v>7777</v>
      </c>
      <c r="B1403" s="67" t="s">
        <v>7778</v>
      </c>
      <c r="C1403" s="68" t="s">
        <v>5018</v>
      </c>
      <c r="D1403" s="54">
        <v>0.34</v>
      </c>
    </row>
    <row r="1404" spans="1:4" x14ac:dyDescent="0.35">
      <c r="A1404" s="67" t="s">
        <v>7779</v>
      </c>
      <c r="B1404" s="67" t="s">
        <v>7780</v>
      </c>
      <c r="C1404" s="68" t="s">
        <v>5018</v>
      </c>
      <c r="D1404" s="54">
        <v>0.34</v>
      </c>
    </row>
    <row r="1405" spans="1:4" x14ac:dyDescent="0.35">
      <c r="A1405" s="67" t="s">
        <v>7781</v>
      </c>
      <c r="B1405" s="67" t="s">
        <v>7782</v>
      </c>
      <c r="C1405" s="68" t="s">
        <v>5018</v>
      </c>
      <c r="D1405" s="54">
        <v>0.34</v>
      </c>
    </row>
    <row r="1406" spans="1:4" x14ac:dyDescent="0.35">
      <c r="A1406" s="67" t="s">
        <v>7783</v>
      </c>
      <c r="B1406" s="67" t="s">
        <v>7784</v>
      </c>
      <c r="C1406" s="68" t="s">
        <v>5018</v>
      </c>
      <c r="D1406" s="54">
        <v>0.34</v>
      </c>
    </row>
    <row r="1407" spans="1:4" x14ac:dyDescent="0.35">
      <c r="A1407" s="67" t="s">
        <v>7785</v>
      </c>
      <c r="B1407" s="67" t="s">
        <v>7786</v>
      </c>
      <c r="C1407" s="68" t="s">
        <v>5018</v>
      </c>
      <c r="D1407" s="54">
        <v>0.34</v>
      </c>
    </row>
    <row r="1408" spans="1:4" x14ac:dyDescent="0.35">
      <c r="A1408" s="67" t="s">
        <v>7787</v>
      </c>
      <c r="B1408" s="67" t="s">
        <v>7788</v>
      </c>
      <c r="C1408" s="68" t="s">
        <v>5018</v>
      </c>
      <c r="D1408" s="54">
        <v>0.34</v>
      </c>
    </row>
    <row r="1409" spans="1:4" x14ac:dyDescent="0.35">
      <c r="A1409" s="67" t="s">
        <v>7789</v>
      </c>
      <c r="B1409" s="67" t="s">
        <v>7790</v>
      </c>
      <c r="C1409" s="68" t="s">
        <v>5018</v>
      </c>
      <c r="D1409" s="54">
        <v>0.34</v>
      </c>
    </row>
    <row r="1410" spans="1:4" x14ac:dyDescent="0.35">
      <c r="A1410" s="67" t="s">
        <v>7791</v>
      </c>
      <c r="B1410" s="67" t="s">
        <v>7792</v>
      </c>
      <c r="C1410" s="68" t="s">
        <v>5018</v>
      </c>
      <c r="D1410" s="54">
        <v>0.34</v>
      </c>
    </row>
    <row r="1411" spans="1:4" x14ac:dyDescent="0.35">
      <c r="A1411" s="67" t="s">
        <v>7793</v>
      </c>
      <c r="B1411" s="67" t="s">
        <v>7794</v>
      </c>
      <c r="C1411" s="68" t="s">
        <v>5018</v>
      </c>
      <c r="D1411" s="54">
        <v>0.34</v>
      </c>
    </row>
    <row r="1412" spans="1:4" x14ac:dyDescent="0.35">
      <c r="A1412" s="67" t="s">
        <v>7795</v>
      </c>
      <c r="B1412" s="67" t="s">
        <v>7796</v>
      </c>
      <c r="C1412" s="68" t="s">
        <v>5018</v>
      </c>
      <c r="D1412" s="54">
        <v>0.34</v>
      </c>
    </row>
    <row r="1413" spans="1:4" x14ac:dyDescent="0.35">
      <c r="A1413" s="67" t="s">
        <v>7797</v>
      </c>
      <c r="B1413" s="67" t="s">
        <v>7798</v>
      </c>
      <c r="C1413" s="68" t="s">
        <v>5018</v>
      </c>
      <c r="D1413" s="54">
        <v>0.34</v>
      </c>
    </row>
    <row r="1414" spans="1:4" x14ac:dyDescent="0.35">
      <c r="A1414" s="67" t="s">
        <v>7799</v>
      </c>
      <c r="B1414" s="67" t="s">
        <v>7800</v>
      </c>
      <c r="C1414" s="68" t="s">
        <v>5018</v>
      </c>
      <c r="D1414" s="54">
        <v>0.34</v>
      </c>
    </row>
    <row r="1415" spans="1:4" x14ac:dyDescent="0.35">
      <c r="A1415" s="67" t="s">
        <v>7801</v>
      </c>
      <c r="B1415" s="67" t="s">
        <v>7802</v>
      </c>
      <c r="C1415" s="68" t="s">
        <v>5018</v>
      </c>
      <c r="D1415" s="54">
        <v>0.34</v>
      </c>
    </row>
    <row r="1416" spans="1:4" x14ac:dyDescent="0.35">
      <c r="A1416" s="67" t="s">
        <v>7803</v>
      </c>
      <c r="B1416" s="67" t="s">
        <v>7804</v>
      </c>
      <c r="C1416" s="68" t="s">
        <v>5018</v>
      </c>
      <c r="D1416" s="54">
        <v>0.34</v>
      </c>
    </row>
    <row r="1417" spans="1:4" x14ac:dyDescent="0.35">
      <c r="A1417" s="67" t="s">
        <v>7805</v>
      </c>
      <c r="B1417" s="67" t="s">
        <v>7806</v>
      </c>
      <c r="C1417" s="68" t="s">
        <v>5018</v>
      </c>
      <c r="D1417" s="54">
        <v>0.34</v>
      </c>
    </row>
    <row r="1418" spans="1:4" x14ac:dyDescent="0.35">
      <c r="A1418" s="67" t="s">
        <v>7807</v>
      </c>
      <c r="B1418" s="67" t="s">
        <v>7808</v>
      </c>
      <c r="C1418" s="68" t="s">
        <v>5018</v>
      </c>
      <c r="D1418" s="54">
        <v>0.34</v>
      </c>
    </row>
    <row r="1419" spans="1:4" x14ac:dyDescent="0.35">
      <c r="A1419" s="67" t="s">
        <v>7809</v>
      </c>
      <c r="B1419" s="67" t="s">
        <v>7810</v>
      </c>
      <c r="C1419" s="68" t="s">
        <v>5018</v>
      </c>
      <c r="D1419" s="54">
        <v>0.34</v>
      </c>
    </row>
    <row r="1420" spans="1:4" x14ac:dyDescent="0.35">
      <c r="A1420" s="67" t="s">
        <v>7811</v>
      </c>
      <c r="B1420" s="67" t="s">
        <v>7812</v>
      </c>
      <c r="C1420" s="68" t="s">
        <v>5018</v>
      </c>
      <c r="D1420" s="54">
        <v>0.34</v>
      </c>
    </row>
    <row r="1421" spans="1:4" x14ac:dyDescent="0.35">
      <c r="A1421" s="67" t="s">
        <v>7813</v>
      </c>
      <c r="B1421" s="67" t="s">
        <v>7814</v>
      </c>
      <c r="C1421" s="68" t="s">
        <v>5018</v>
      </c>
      <c r="D1421" s="54">
        <v>0.34</v>
      </c>
    </row>
    <row r="1422" spans="1:4" x14ac:dyDescent="0.35">
      <c r="A1422" s="67" t="s">
        <v>7815</v>
      </c>
      <c r="B1422" s="67" t="s">
        <v>7816</v>
      </c>
      <c r="C1422" s="68" t="s">
        <v>5018</v>
      </c>
      <c r="D1422" s="54">
        <v>0.34</v>
      </c>
    </row>
    <row r="1423" spans="1:4" x14ac:dyDescent="0.35">
      <c r="A1423" s="67" t="s">
        <v>7817</v>
      </c>
      <c r="B1423" s="67" t="s">
        <v>7818</v>
      </c>
      <c r="C1423" s="68" t="s">
        <v>5018</v>
      </c>
      <c r="D1423" s="54">
        <v>0.34</v>
      </c>
    </row>
    <row r="1424" spans="1:4" x14ac:dyDescent="0.35">
      <c r="A1424" s="67" t="s">
        <v>7819</v>
      </c>
      <c r="B1424" s="67" t="s">
        <v>7820</v>
      </c>
      <c r="C1424" s="68" t="s">
        <v>5018</v>
      </c>
      <c r="D1424" s="54">
        <v>0.34</v>
      </c>
    </row>
    <row r="1425" spans="1:4" x14ac:dyDescent="0.35">
      <c r="A1425" s="67" t="s">
        <v>7821</v>
      </c>
      <c r="B1425" s="67" t="s">
        <v>7822</v>
      </c>
      <c r="C1425" s="68" t="s">
        <v>5018</v>
      </c>
      <c r="D1425" s="54">
        <v>0.34</v>
      </c>
    </row>
    <row r="1426" spans="1:4" x14ac:dyDescent="0.35">
      <c r="A1426" s="67" t="s">
        <v>7823</v>
      </c>
      <c r="B1426" s="67" t="s">
        <v>7824</v>
      </c>
      <c r="C1426" s="68" t="s">
        <v>5018</v>
      </c>
      <c r="D1426" s="54">
        <v>0.34</v>
      </c>
    </row>
    <row r="1427" spans="1:4" x14ac:dyDescent="0.35">
      <c r="A1427" s="67" t="s">
        <v>7825</v>
      </c>
      <c r="B1427" s="67" t="s">
        <v>7826</v>
      </c>
      <c r="C1427" s="68" t="s">
        <v>5018</v>
      </c>
      <c r="D1427" s="54">
        <v>0.34</v>
      </c>
    </row>
    <row r="1428" spans="1:4" x14ac:dyDescent="0.35">
      <c r="A1428" s="67" t="s">
        <v>7827</v>
      </c>
      <c r="B1428" s="67" t="s">
        <v>7828</v>
      </c>
      <c r="C1428" s="68" t="s">
        <v>5018</v>
      </c>
      <c r="D1428" s="54">
        <v>0.34</v>
      </c>
    </row>
    <row r="1429" spans="1:4" x14ac:dyDescent="0.35">
      <c r="A1429" s="67" t="s">
        <v>7829</v>
      </c>
      <c r="B1429" s="67" t="s">
        <v>7830</v>
      </c>
      <c r="C1429" s="68" t="s">
        <v>5018</v>
      </c>
      <c r="D1429" s="54">
        <v>0.34</v>
      </c>
    </row>
    <row r="1430" spans="1:4" x14ac:dyDescent="0.35">
      <c r="A1430" s="67" t="s">
        <v>7831</v>
      </c>
      <c r="B1430" s="67" t="s">
        <v>7832</v>
      </c>
      <c r="C1430" s="68" t="s">
        <v>5018</v>
      </c>
      <c r="D1430" s="54">
        <v>0.34</v>
      </c>
    </row>
    <row r="1431" spans="1:4" x14ac:dyDescent="0.35">
      <c r="A1431" s="67" t="s">
        <v>7833</v>
      </c>
      <c r="B1431" s="67" t="s">
        <v>7834</v>
      </c>
      <c r="C1431" s="68" t="s">
        <v>5018</v>
      </c>
      <c r="D1431" s="54">
        <v>0.34</v>
      </c>
    </row>
    <row r="1432" spans="1:4" x14ac:dyDescent="0.35">
      <c r="A1432" s="67" t="s">
        <v>7835</v>
      </c>
      <c r="B1432" s="67" t="s">
        <v>7836</v>
      </c>
      <c r="C1432" s="68" t="s">
        <v>5018</v>
      </c>
      <c r="D1432" s="54">
        <v>0.34</v>
      </c>
    </row>
    <row r="1433" spans="1:4" x14ac:dyDescent="0.35">
      <c r="A1433" s="67" t="s">
        <v>7837</v>
      </c>
      <c r="B1433" s="67" t="s">
        <v>7838</v>
      </c>
      <c r="C1433" s="68" t="s">
        <v>5018</v>
      </c>
      <c r="D1433" s="54">
        <v>0.34</v>
      </c>
    </row>
    <row r="1434" spans="1:4" x14ac:dyDescent="0.35">
      <c r="A1434" s="67" t="s">
        <v>7839</v>
      </c>
      <c r="B1434" s="67" t="s">
        <v>7840</v>
      </c>
      <c r="C1434" s="68" t="s">
        <v>5018</v>
      </c>
      <c r="D1434" s="54">
        <v>0.34</v>
      </c>
    </row>
    <row r="1435" spans="1:4" x14ac:dyDescent="0.35">
      <c r="A1435" s="67" t="s">
        <v>7841</v>
      </c>
      <c r="B1435" s="67" t="s">
        <v>7842</v>
      </c>
      <c r="C1435" s="68" t="s">
        <v>5018</v>
      </c>
      <c r="D1435" s="54">
        <v>0.34</v>
      </c>
    </row>
    <row r="1436" spans="1:4" x14ac:dyDescent="0.35">
      <c r="A1436" s="67" t="s">
        <v>7843</v>
      </c>
      <c r="B1436" s="67" t="s">
        <v>7844</v>
      </c>
      <c r="C1436" s="68" t="s">
        <v>5018</v>
      </c>
      <c r="D1436" s="54">
        <v>0.34</v>
      </c>
    </row>
    <row r="1437" spans="1:4" x14ac:dyDescent="0.35">
      <c r="A1437" s="67" t="s">
        <v>7845</v>
      </c>
      <c r="B1437" s="67" t="s">
        <v>7846</v>
      </c>
      <c r="C1437" s="68" t="s">
        <v>5018</v>
      </c>
      <c r="D1437" s="54">
        <v>0.34</v>
      </c>
    </row>
    <row r="1438" spans="1:4" x14ac:dyDescent="0.35">
      <c r="A1438" s="67" t="s">
        <v>7847</v>
      </c>
      <c r="B1438" s="67" t="s">
        <v>7848</v>
      </c>
      <c r="C1438" s="68" t="s">
        <v>5018</v>
      </c>
      <c r="D1438" s="54">
        <v>0.34</v>
      </c>
    </row>
    <row r="1439" spans="1:4" x14ac:dyDescent="0.35">
      <c r="A1439" s="67" t="s">
        <v>7849</v>
      </c>
      <c r="B1439" s="67" t="s">
        <v>7850</v>
      </c>
      <c r="C1439" s="68" t="s">
        <v>5018</v>
      </c>
      <c r="D1439" s="54">
        <v>0.34</v>
      </c>
    </row>
    <row r="1440" spans="1:4" x14ac:dyDescent="0.35">
      <c r="A1440" s="67" t="s">
        <v>7851</v>
      </c>
      <c r="B1440" s="67" t="s">
        <v>7852</v>
      </c>
      <c r="C1440" s="68" t="s">
        <v>5018</v>
      </c>
      <c r="D1440" s="54">
        <v>0.34</v>
      </c>
    </row>
    <row r="1441" spans="1:4" x14ac:dyDescent="0.35">
      <c r="A1441" s="67" t="s">
        <v>7853</v>
      </c>
      <c r="B1441" s="67" t="s">
        <v>7854</v>
      </c>
      <c r="C1441" s="68" t="s">
        <v>5018</v>
      </c>
      <c r="D1441" s="54">
        <v>0.34</v>
      </c>
    </row>
    <row r="1442" spans="1:4" x14ac:dyDescent="0.35">
      <c r="A1442" s="67" t="s">
        <v>7855</v>
      </c>
      <c r="B1442" s="67" t="s">
        <v>7856</v>
      </c>
      <c r="C1442" s="68" t="s">
        <v>5018</v>
      </c>
      <c r="D1442" s="54">
        <v>0.34</v>
      </c>
    </row>
    <row r="1443" spans="1:4" x14ac:dyDescent="0.35">
      <c r="A1443" s="67" t="s">
        <v>7857</v>
      </c>
      <c r="B1443" s="67" t="s">
        <v>7858</v>
      </c>
      <c r="C1443" s="68" t="s">
        <v>5018</v>
      </c>
      <c r="D1443" s="54">
        <v>0.34</v>
      </c>
    </row>
    <row r="1444" spans="1:4" x14ac:dyDescent="0.35">
      <c r="A1444" s="67" t="s">
        <v>7859</v>
      </c>
      <c r="B1444" s="67" t="s">
        <v>7860</v>
      </c>
      <c r="C1444" s="68" t="s">
        <v>5018</v>
      </c>
      <c r="D1444" s="54">
        <v>0.34</v>
      </c>
    </row>
    <row r="1445" spans="1:4" x14ac:dyDescent="0.35">
      <c r="A1445" s="67" t="s">
        <v>7861</v>
      </c>
      <c r="B1445" s="67" t="s">
        <v>7862</v>
      </c>
      <c r="C1445" s="68" t="s">
        <v>5018</v>
      </c>
      <c r="D1445" s="54">
        <v>0.34</v>
      </c>
    </row>
    <row r="1446" spans="1:4" x14ac:dyDescent="0.35">
      <c r="A1446" s="67" t="s">
        <v>7863</v>
      </c>
      <c r="B1446" s="67" t="s">
        <v>7864</v>
      </c>
      <c r="C1446" s="68" t="s">
        <v>5018</v>
      </c>
      <c r="D1446" s="54">
        <v>0.34</v>
      </c>
    </row>
    <row r="1447" spans="1:4" x14ac:dyDescent="0.35">
      <c r="A1447" s="67" t="s">
        <v>7865</v>
      </c>
      <c r="B1447" s="67" t="s">
        <v>7866</v>
      </c>
      <c r="C1447" s="68" t="s">
        <v>5018</v>
      </c>
      <c r="D1447" s="54">
        <v>0.34</v>
      </c>
    </row>
    <row r="1448" spans="1:4" x14ac:dyDescent="0.35">
      <c r="A1448" s="67" t="s">
        <v>7867</v>
      </c>
      <c r="B1448" s="67" t="s">
        <v>7868</v>
      </c>
      <c r="C1448" s="68" t="s">
        <v>5018</v>
      </c>
      <c r="D1448" s="54">
        <v>0.34</v>
      </c>
    </row>
    <row r="1449" spans="1:4" x14ac:dyDescent="0.35">
      <c r="A1449" s="67" t="s">
        <v>7869</v>
      </c>
      <c r="B1449" s="67" t="s">
        <v>7870</v>
      </c>
      <c r="C1449" s="68" t="s">
        <v>5018</v>
      </c>
      <c r="D1449" s="54">
        <v>0.34</v>
      </c>
    </row>
    <row r="1450" spans="1:4" x14ac:dyDescent="0.35">
      <c r="A1450" s="67" t="s">
        <v>7871</v>
      </c>
      <c r="B1450" s="67" t="s">
        <v>7872</v>
      </c>
      <c r="C1450" s="68" t="s">
        <v>5018</v>
      </c>
      <c r="D1450" s="54">
        <v>0.34</v>
      </c>
    </row>
    <row r="1451" spans="1:4" x14ac:dyDescent="0.35">
      <c r="A1451" s="67" t="s">
        <v>7873</v>
      </c>
      <c r="B1451" s="67" t="s">
        <v>7874</v>
      </c>
      <c r="C1451" s="68" t="s">
        <v>5018</v>
      </c>
      <c r="D1451" s="54">
        <v>0.34</v>
      </c>
    </row>
    <row r="1452" spans="1:4" x14ac:dyDescent="0.35">
      <c r="A1452" s="67" t="s">
        <v>7875</v>
      </c>
      <c r="B1452" s="67" t="s">
        <v>7876</v>
      </c>
      <c r="C1452" s="68" t="s">
        <v>5018</v>
      </c>
      <c r="D1452" s="54">
        <v>0.34</v>
      </c>
    </row>
    <row r="1453" spans="1:4" x14ac:dyDescent="0.35">
      <c r="A1453" s="67" t="s">
        <v>7877</v>
      </c>
      <c r="B1453" s="67" t="s">
        <v>7878</v>
      </c>
      <c r="C1453" s="68" t="s">
        <v>5018</v>
      </c>
      <c r="D1453" s="54">
        <v>0.34</v>
      </c>
    </row>
    <row r="1454" spans="1:4" x14ac:dyDescent="0.35">
      <c r="A1454" s="67" t="s">
        <v>7879</v>
      </c>
      <c r="B1454" s="67" t="s">
        <v>7880</v>
      </c>
      <c r="C1454" s="68" t="s">
        <v>5018</v>
      </c>
      <c r="D1454" s="54">
        <v>0.34</v>
      </c>
    </row>
    <row r="1455" spans="1:4" x14ac:dyDescent="0.35">
      <c r="A1455" s="67" t="s">
        <v>7881</v>
      </c>
      <c r="B1455" s="67" t="s">
        <v>7882</v>
      </c>
      <c r="C1455" s="68" t="s">
        <v>5018</v>
      </c>
      <c r="D1455" s="54">
        <v>0.34</v>
      </c>
    </row>
    <row r="1456" spans="1:4" x14ac:dyDescent="0.35">
      <c r="A1456" s="67" t="s">
        <v>7883</v>
      </c>
      <c r="B1456" s="67" t="s">
        <v>7884</v>
      </c>
      <c r="C1456" s="68" t="s">
        <v>5018</v>
      </c>
      <c r="D1456" s="54">
        <v>0.34</v>
      </c>
    </row>
    <row r="1457" spans="1:4" x14ac:dyDescent="0.35">
      <c r="A1457" s="67" t="s">
        <v>7885</v>
      </c>
      <c r="B1457" s="67" t="s">
        <v>7886</v>
      </c>
      <c r="C1457" s="68" t="s">
        <v>5018</v>
      </c>
      <c r="D1457" s="54">
        <v>0.34</v>
      </c>
    </row>
    <row r="1458" spans="1:4" x14ac:dyDescent="0.35">
      <c r="A1458" s="67" t="s">
        <v>7887</v>
      </c>
      <c r="B1458" s="67" t="s">
        <v>7888</v>
      </c>
      <c r="C1458" s="68" t="s">
        <v>5018</v>
      </c>
      <c r="D1458" s="54">
        <v>0.34</v>
      </c>
    </row>
    <row r="1459" spans="1:4" x14ac:dyDescent="0.35">
      <c r="A1459" s="67" t="s">
        <v>7889</v>
      </c>
      <c r="B1459" s="67" t="s">
        <v>7890</v>
      </c>
      <c r="C1459" s="68" t="s">
        <v>5018</v>
      </c>
      <c r="D1459" s="54">
        <v>0.34</v>
      </c>
    </row>
    <row r="1460" spans="1:4" x14ac:dyDescent="0.35">
      <c r="A1460" s="67" t="s">
        <v>7891</v>
      </c>
      <c r="B1460" s="67" t="s">
        <v>7892</v>
      </c>
      <c r="C1460" s="68" t="s">
        <v>5018</v>
      </c>
      <c r="D1460" s="54">
        <v>0.34</v>
      </c>
    </row>
    <row r="1461" spans="1:4" x14ac:dyDescent="0.35">
      <c r="A1461" s="67" t="s">
        <v>7893</v>
      </c>
      <c r="B1461" s="67" t="s">
        <v>7894</v>
      </c>
      <c r="C1461" s="68" t="s">
        <v>5018</v>
      </c>
      <c r="D1461" s="54">
        <v>0.34</v>
      </c>
    </row>
    <row r="1462" spans="1:4" x14ac:dyDescent="0.35">
      <c r="A1462" s="67" t="s">
        <v>7895</v>
      </c>
      <c r="B1462" s="67" t="s">
        <v>7896</v>
      </c>
      <c r="C1462" s="68" t="s">
        <v>5018</v>
      </c>
      <c r="D1462" s="54">
        <v>0.34</v>
      </c>
    </row>
    <row r="1463" spans="1:4" x14ac:dyDescent="0.35">
      <c r="A1463" s="67" t="s">
        <v>7897</v>
      </c>
      <c r="B1463" s="67" t="s">
        <v>7898</v>
      </c>
      <c r="C1463" s="68" t="s">
        <v>5018</v>
      </c>
      <c r="D1463" s="54">
        <v>0.34</v>
      </c>
    </row>
    <row r="1464" spans="1:4" x14ac:dyDescent="0.35">
      <c r="A1464" s="67" t="s">
        <v>7899</v>
      </c>
      <c r="B1464" s="67" t="s">
        <v>7900</v>
      </c>
      <c r="C1464" s="68" t="s">
        <v>5018</v>
      </c>
      <c r="D1464" s="54">
        <v>0.34</v>
      </c>
    </row>
    <row r="1465" spans="1:4" x14ac:dyDescent="0.35">
      <c r="A1465" s="67" t="s">
        <v>7901</v>
      </c>
      <c r="B1465" s="67" t="s">
        <v>7902</v>
      </c>
      <c r="C1465" s="68" t="s">
        <v>5018</v>
      </c>
      <c r="D1465" s="54">
        <v>0.34</v>
      </c>
    </row>
    <row r="1466" spans="1:4" x14ac:dyDescent="0.35">
      <c r="A1466" s="67" t="s">
        <v>7903</v>
      </c>
      <c r="B1466" s="67" t="s">
        <v>7904</v>
      </c>
      <c r="C1466" s="68" t="s">
        <v>5018</v>
      </c>
      <c r="D1466" s="54">
        <v>0.34</v>
      </c>
    </row>
    <row r="1467" spans="1:4" x14ac:dyDescent="0.35">
      <c r="A1467" s="67" t="s">
        <v>7905</v>
      </c>
      <c r="B1467" s="67" t="s">
        <v>7906</v>
      </c>
      <c r="C1467" s="68" t="s">
        <v>5018</v>
      </c>
      <c r="D1467" s="54">
        <v>0.34</v>
      </c>
    </row>
    <row r="1468" spans="1:4" x14ac:dyDescent="0.35">
      <c r="A1468" s="67" t="s">
        <v>7907</v>
      </c>
      <c r="B1468" s="67" t="s">
        <v>7908</v>
      </c>
      <c r="C1468" s="68" t="s">
        <v>5018</v>
      </c>
      <c r="D1468" s="54">
        <v>0.34</v>
      </c>
    </row>
    <row r="1469" spans="1:4" x14ac:dyDescent="0.35">
      <c r="A1469" s="67" t="s">
        <v>7909</v>
      </c>
      <c r="B1469" s="67" t="s">
        <v>7910</v>
      </c>
      <c r="C1469" s="68" t="s">
        <v>5018</v>
      </c>
      <c r="D1469" s="54">
        <v>0.34</v>
      </c>
    </row>
    <row r="1470" spans="1:4" x14ac:dyDescent="0.35">
      <c r="A1470" s="67" t="s">
        <v>7911</v>
      </c>
      <c r="B1470" s="67" t="s">
        <v>7912</v>
      </c>
      <c r="C1470" s="68" t="s">
        <v>5018</v>
      </c>
      <c r="D1470" s="54">
        <v>0.34</v>
      </c>
    </row>
    <row r="1471" spans="1:4" x14ac:dyDescent="0.35">
      <c r="A1471" s="67" t="s">
        <v>7913</v>
      </c>
      <c r="B1471" s="67" t="s">
        <v>7914</v>
      </c>
      <c r="C1471" s="68" t="s">
        <v>5018</v>
      </c>
      <c r="D1471" s="54">
        <v>0.34</v>
      </c>
    </row>
    <row r="1472" spans="1:4" x14ac:dyDescent="0.35">
      <c r="A1472" s="67" t="s">
        <v>7915</v>
      </c>
      <c r="B1472" s="67" t="s">
        <v>7916</v>
      </c>
      <c r="C1472" s="68" t="s">
        <v>5018</v>
      </c>
      <c r="D1472" s="54">
        <v>0.34</v>
      </c>
    </row>
    <row r="1473" spans="1:4" x14ac:dyDescent="0.35">
      <c r="A1473" s="67" t="s">
        <v>7917</v>
      </c>
      <c r="B1473" s="67" t="s">
        <v>7918</v>
      </c>
      <c r="C1473" s="68" t="s">
        <v>5018</v>
      </c>
      <c r="D1473" s="54">
        <v>0.34</v>
      </c>
    </row>
    <row r="1474" spans="1:4" x14ac:dyDescent="0.35">
      <c r="A1474" s="67" t="s">
        <v>7919</v>
      </c>
      <c r="B1474" s="67" t="s">
        <v>7920</v>
      </c>
      <c r="C1474" s="68" t="s">
        <v>5018</v>
      </c>
      <c r="D1474" s="54">
        <v>0.34</v>
      </c>
    </row>
    <row r="1475" spans="1:4" x14ac:dyDescent="0.35">
      <c r="A1475" s="67" t="s">
        <v>7921</v>
      </c>
      <c r="B1475" s="67" t="s">
        <v>7922</v>
      </c>
      <c r="C1475" s="68" t="s">
        <v>5018</v>
      </c>
      <c r="D1475" s="54">
        <v>0.34</v>
      </c>
    </row>
    <row r="1476" spans="1:4" x14ac:dyDescent="0.35">
      <c r="A1476" s="67" t="s">
        <v>7923</v>
      </c>
      <c r="B1476" s="67" t="s">
        <v>7924</v>
      </c>
      <c r="C1476" s="68" t="s">
        <v>5018</v>
      </c>
      <c r="D1476" s="54">
        <v>0.34</v>
      </c>
    </row>
    <row r="1477" spans="1:4" x14ac:dyDescent="0.35">
      <c r="A1477" s="67" t="s">
        <v>7925</v>
      </c>
      <c r="B1477" s="67" t="s">
        <v>7926</v>
      </c>
      <c r="C1477" s="68" t="s">
        <v>5018</v>
      </c>
      <c r="D1477" s="54">
        <v>0.34</v>
      </c>
    </row>
    <row r="1478" spans="1:4" x14ac:dyDescent="0.35">
      <c r="A1478" s="67" t="s">
        <v>7927</v>
      </c>
      <c r="B1478" s="67" t="s">
        <v>7928</v>
      </c>
      <c r="C1478" s="68" t="s">
        <v>5018</v>
      </c>
      <c r="D1478" s="54">
        <v>0.34</v>
      </c>
    </row>
    <row r="1479" spans="1:4" x14ac:dyDescent="0.35">
      <c r="A1479" s="67" t="s">
        <v>7929</v>
      </c>
      <c r="B1479" s="67" t="s">
        <v>7930</v>
      </c>
      <c r="C1479" s="68" t="s">
        <v>5018</v>
      </c>
      <c r="D1479" s="54">
        <v>0.34</v>
      </c>
    </row>
    <row r="1480" spans="1:4" x14ac:dyDescent="0.35">
      <c r="A1480" s="67" t="s">
        <v>7931</v>
      </c>
      <c r="B1480" s="67" t="s">
        <v>7932</v>
      </c>
      <c r="C1480" s="68" t="s">
        <v>5018</v>
      </c>
      <c r="D1480" s="54">
        <v>0.34</v>
      </c>
    </row>
    <row r="1481" spans="1:4" x14ac:dyDescent="0.35">
      <c r="A1481" s="67" t="s">
        <v>7933</v>
      </c>
      <c r="B1481" s="67" t="s">
        <v>7934</v>
      </c>
      <c r="C1481" s="68" t="s">
        <v>5018</v>
      </c>
      <c r="D1481" s="54">
        <v>0.34</v>
      </c>
    </row>
    <row r="1482" spans="1:4" x14ac:dyDescent="0.35">
      <c r="A1482" s="67" t="s">
        <v>7935</v>
      </c>
      <c r="B1482" s="67" t="s">
        <v>7936</v>
      </c>
      <c r="C1482" s="68" t="s">
        <v>5018</v>
      </c>
      <c r="D1482" s="54">
        <v>0.34</v>
      </c>
    </row>
    <row r="1483" spans="1:4" x14ac:dyDescent="0.35">
      <c r="A1483" s="67" t="s">
        <v>7937</v>
      </c>
      <c r="B1483" s="67" t="s">
        <v>7938</v>
      </c>
      <c r="C1483" s="68" t="s">
        <v>5018</v>
      </c>
      <c r="D1483" s="54">
        <v>0.34</v>
      </c>
    </row>
    <row r="1484" spans="1:4" x14ac:dyDescent="0.35">
      <c r="A1484" s="67" t="s">
        <v>7939</v>
      </c>
      <c r="B1484" s="67" t="s">
        <v>7940</v>
      </c>
      <c r="C1484" s="68" t="s">
        <v>5018</v>
      </c>
      <c r="D1484" s="54">
        <v>0.34</v>
      </c>
    </row>
    <row r="1485" spans="1:4" x14ac:dyDescent="0.35">
      <c r="A1485" s="67" t="s">
        <v>7941</v>
      </c>
      <c r="B1485" s="67" t="s">
        <v>7942</v>
      </c>
      <c r="C1485" s="68" t="s">
        <v>5018</v>
      </c>
      <c r="D1485" s="54">
        <v>0.34</v>
      </c>
    </row>
    <row r="1486" spans="1:4" x14ac:dyDescent="0.35">
      <c r="A1486" s="67" t="s">
        <v>7943</v>
      </c>
      <c r="B1486" s="67" t="s">
        <v>7944</v>
      </c>
      <c r="C1486" s="68" t="s">
        <v>5018</v>
      </c>
      <c r="D1486" s="54">
        <v>0.34</v>
      </c>
    </row>
    <row r="1487" spans="1:4" x14ac:dyDescent="0.35">
      <c r="A1487" s="67" t="s">
        <v>7945</v>
      </c>
      <c r="B1487" s="67" t="s">
        <v>7946</v>
      </c>
      <c r="C1487" s="68" t="s">
        <v>5018</v>
      </c>
      <c r="D1487" s="54">
        <v>0.34</v>
      </c>
    </row>
    <row r="1488" spans="1:4" x14ac:dyDescent="0.35">
      <c r="A1488" s="67" t="s">
        <v>7947</v>
      </c>
      <c r="B1488" s="67" t="s">
        <v>7948</v>
      </c>
      <c r="C1488" s="68" t="s">
        <v>5018</v>
      </c>
      <c r="D1488" s="54">
        <v>0.34</v>
      </c>
    </row>
    <row r="1489" spans="1:4" x14ac:dyDescent="0.35">
      <c r="A1489" s="67" t="s">
        <v>7949</v>
      </c>
      <c r="B1489" s="67" t="s">
        <v>7950</v>
      </c>
      <c r="C1489" s="68" t="s">
        <v>5018</v>
      </c>
      <c r="D1489" s="54">
        <v>0.34</v>
      </c>
    </row>
    <row r="1490" spans="1:4" x14ac:dyDescent="0.35">
      <c r="A1490" s="67" t="s">
        <v>7951</v>
      </c>
      <c r="B1490" s="67" t="s">
        <v>7952</v>
      </c>
      <c r="C1490" s="68" t="s">
        <v>5018</v>
      </c>
      <c r="D1490" s="54">
        <v>0.34</v>
      </c>
    </row>
    <row r="1491" spans="1:4" x14ac:dyDescent="0.35">
      <c r="A1491" s="67" t="s">
        <v>7953</v>
      </c>
      <c r="B1491" s="67" t="s">
        <v>7954</v>
      </c>
      <c r="C1491" s="68" t="s">
        <v>5018</v>
      </c>
      <c r="D1491" s="54">
        <v>0.34</v>
      </c>
    </row>
    <row r="1492" spans="1:4" x14ac:dyDescent="0.35">
      <c r="A1492" s="67" t="s">
        <v>7955</v>
      </c>
      <c r="B1492" s="67" t="s">
        <v>7956</v>
      </c>
      <c r="C1492" s="68" t="s">
        <v>5018</v>
      </c>
      <c r="D1492" s="54">
        <v>0.34</v>
      </c>
    </row>
    <row r="1493" spans="1:4" x14ac:dyDescent="0.35">
      <c r="A1493" s="67" t="s">
        <v>7957</v>
      </c>
      <c r="B1493" s="67" t="s">
        <v>7958</v>
      </c>
      <c r="C1493" s="68" t="s">
        <v>5018</v>
      </c>
      <c r="D1493" s="54">
        <v>0.34</v>
      </c>
    </row>
    <row r="1494" spans="1:4" x14ac:dyDescent="0.35">
      <c r="A1494" s="67" t="s">
        <v>7959</v>
      </c>
      <c r="B1494" s="67" t="s">
        <v>7960</v>
      </c>
      <c r="C1494" s="68" t="s">
        <v>5018</v>
      </c>
      <c r="D1494" s="54">
        <v>0.34</v>
      </c>
    </row>
    <row r="1495" spans="1:4" x14ac:dyDescent="0.35">
      <c r="A1495" s="67" t="s">
        <v>7961</v>
      </c>
      <c r="B1495" s="67" t="s">
        <v>7962</v>
      </c>
      <c r="C1495" s="68" t="s">
        <v>5018</v>
      </c>
      <c r="D1495" s="54">
        <v>0.34</v>
      </c>
    </row>
    <row r="1496" spans="1:4" x14ac:dyDescent="0.35">
      <c r="A1496" s="67" t="s">
        <v>7963</v>
      </c>
      <c r="B1496" s="67" t="s">
        <v>7964</v>
      </c>
      <c r="C1496" s="68" t="s">
        <v>5018</v>
      </c>
      <c r="D1496" s="54">
        <v>0.34</v>
      </c>
    </row>
    <row r="1497" spans="1:4" x14ac:dyDescent="0.35">
      <c r="A1497" s="67" t="s">
        <v>7965</v>
      </c>
      <c r="B1497" s="67" t="s">
        <v>7966</v>
      </c>
      <c r="C1497" s="68" t="s">
        <v>5018</v>
      </c>
      <c r="D1497" s="54">
        <v>0.34</v>
      </c>
    </row>
    <row r="1498" spans="1:4" x14ac:dyDescent="0.35">
      <c r="A1498" s="67" t="s">
        <v>7967</v>
      </c>
      <c r="B1498" s="67" t="s">
        <v>7968</v>
      </c>
      <c r="C1498" s="68" t="s">
        <v>5018</v>
      </c>
      <c r="D1498" s="54">
        <v>0.34</v>
      </c>
    </row>
    <row r="1499" spans="1:4" x14ac:dyDescent="0.35">
      <c r="A1499" s="67" t="s">
        <v>7969</v>
      </c>
      <c r="B1499" s="67" t="s">
        <v>7970</v>
      </c>
      <c r="C1499" s="68" t="s">
        <v>5018</v>
      </c>
      <c r="D1499" s="54">
        <v>0.34</v>
      </c>
    </row>
    <row r="1500" spans="1:4" x14ac:dyDescent="0.35">
      <c r="A1500" s="67" t="s">
        <v>7971</v>
      </c>
      <c r="B1500" s="67" t="s">
        <v>7972</v>
      </c>
      <c r="C1500" s="68" t="s">
        <v>5018</v>
      </c>
      <c r="D1500" s="54">
        <v>0.34</v>
      </c>
    </row>
    <row r="1501" spans="1:4" x14ac:dyDescent="0.35">
      <c r="A1501" s="67" t="s">
        <v>7973</v>
      </c>
      <c r="B1501" s="67" t="s">
        <v>7974</v>
      </c>
      <c r="C1501" s="68" t="s">
        <v>5018</v>
      </c>
      <c r="D1501" s="54">
        <v>0.34</v>
      </c>
    </row>
    <row r="1502" spans="1:4" x14ac:dyDescent="0.35">
      <c r="A1502" s="67" t="s">
        <v>7975</v>
      </c>
      <c r="B1502" s="67" t="s">
        <v>7976</v>
      </c>
      <c r="C1502" s="68" t="s">
        <v>5018</v>
      </c>
      <c r="D1502" s="54">
        <v>0.34</v>
      </c>
    </row>
    <row r="1503" spans="1:4" x14ac:dyDescent="0.35">
      <c r="A1503" s="67" t="s">
        <v>7977</v>
      </c>
      <c r="B1503" s="67" t="s">
        <v>7978</v>
      </c>
      <c r="C1503" s="68" t="s">
        <v>5018</v>
      </c>
      <c r="D1503" s="54">
        <v>0.34</v>
      </c>
    </row>
    <row r="1504" spans="1:4" x14ac:dyDescent="0.35">
      <c r="A1504" s="67" t="s">
        <v>7979</v>
      </c>
      <c r="B1504" s="67" t="s">
        <v>7980</v>
      </c>
      <c r="C1504" s="68" t="s">
        <v>5018</v>
      </c>
      <c r="D1504" s="54">
        <v>0.34</v>
      </c>
    </row>
    <row r="1505" spans="1:4" x14ac:dyDescent="0.35">
      <c r="A1505" s="67" t="s">
        <v>7981</v>
      </c>
      <c r="B1505" s="67" t="s">
        <v>7982</v>
      </c>
      <c r="C1505" s="68" t="s">
        <v>5018</v>
      </c>
      <c r="D1505" s="54">
        <v>0.34</v>
      </c>
    </row>
    <row r="1506" spans="1:4" x14ac:dyDescent="0.35">
      <c r="A1506" s="67" t="s">
        <v>7983</v>
      </c>
      <c r="B1506" s="67" t="s">
        <v>7984</v>
      </c>
      <c r="C1506" s="68" t="s">
        <v>5018</v>
      </c>
      <c r="D1506" s="54">
        <v>0.34</v>
      </c>
    </row>
    <row r="1507" spans="1:4" x14ac:dyDescent="0.35">
      <c r="A1507" s="67" t="s">
        <v>7985</v>
      </c>
      <c r="B1507" s="67" t="s">
        <v>7986</v>
      </c>
      <c r="C1507" s="68" t="s">
        <v>5018</v>
      </c>
      <c r="D1507" s="54">
        <v>0.34</v>
      </c>
    </row>
    <row r="1508" spans="1:4" x14ac:dyDescent="0.35">
      <c r="A1508" s="67" t="s">
        <v>7987</v>
      </c>
      <c r="B1508" s="67" t="s">
        <v>7988</v>
      </c>
      <c r="C1508" s="68" t="s">
        <v>5018</v>
      </c>
      <c r="D1508" s="54">
        <v>0.34</v>
      </c>
    </row>
    <row r="1509" spans="1:4" x14ac:dyDescent="0.35">
      <c r="A1509" s="67" t="s">
        <v>7989</v>
      </c>
      <c r="B1509" s="67" t="s">
        <v>7990</v>
      </c>
      <c r="C1509" s="68" t="s">
        <v>5018</v>
      </c>
      <c r="D1509" s="54">
        <v>0.34</v>
      </c>
    </row>
    <row r="1510" spans="1:4" x14ac:dyDescent="0.35">
      <c r="A1510" s="67" t="s">
        <v>7991</v>
      </c>
      <c r="B1510" s="67" t="s">
        <v>7992</v>
      </c>
      <c r="C1510" s="68" t="s">
        <v>5018</v>
      </c>
      <c r="D1510" s="54">
        <v>0.34</v>
      </c>
    </row>
    <row r="1511" spans="1:4" x14ac:dyDescent="0.35">
      <c r="A1511" s="67" t="s">
        <v>7993</v>
      </c>
      <c r="B1511" s="67" t="s">
        <v>7994</v>
      </c>
      <c r="C1511" s="68" t="s">
        <v>5018</v>
      </c>
      <c r="D1511" s="54">
        <v>0.34</v>
      </c>
    </row>
    <row r="1512" spans="1:4" x14ac:dyDescent="0.35">
      <c r="A1512" s="67" t="s">
        <v>7995</v>
      </c>
      <c r="B1512" s="67" t="s">
        <v>7996</v>
      </c>
      <c r="C1512" s="68" t="s">
        <v>5018</v>
      </c>
      <c r="D1512" s="54">
        <v>0.34</v>
      </c>
    </row>
    <row r="1513" spans="1:4" x14ac:dyDescent="0.35">
      <c r="A1513" s="67" t="s">
        <v>7997</v>
      </c>
      <c r="B1513" s="67" t="s">
        <v>7998</v>
      </c>
      <c r="C1513" s="68" t="s">
        <v>5018</v>
      </c>
      <c r="D1513" s="54">
        <v>0.34</v>
      </c>
    </row>
    <row r="1514" spans="1:4" x14ac:dyDescent="0.35">
      <c r="A1514" s="67" t="s">
        <v>7999</v>
      </c>
      <c r="B1514" s="67" t="s">
        <v>8000</v>
      </c>
      <c r="C1514" s="68" t="s">
        <v>5018</v>
      </c>
      <c r="D1514" s="54">
        <v>0.34</v>
      </c>
    </row>
    <row r="1515" spans="1:4" x14ac:dyDescent="0.35">
      <c r="A1515" s="67" t="s">
        <v>8001</v>
      </c>
      <c r="B1515" s="67" t="s">
        <v>8002</v>
      </c>
      <c r="C1515" s="68" t="s">
        <v>5018</v>
      </c>
      <c r="D1515" s="54">
        <v>0.34</v>
      </c>
    </row>
    <row r="1516" spans="1:4" x14ac:dyDescent="0.35">
      <c r="A1516" s="67" t="s">
        <v>8003</v>
      </c>
      <c r="B1516" s="67" t="s">
        <v>8004</v>
      </c>
      <c r="C1516" s="68" t="s">
        <v>5018</v>
      </c>
      <c r="D1516" s="54">
        <v>0.34</v>
      </c>
    </row>
    <row r="1517" spans="1:4" x14ac:dyDescent="0.35">
      <c r="A1517" s="67" t="s">
        <v>8005</v>
      </c>
      <c r="B1517" s="67" t="s">
        <v>8006</v>
      </c>
      <c r="C1517" s="68" t="s">
        <v>5018</v>
      </c>
      <c r="D1517" s="54">
        <v>0.34</v>
      </c>
    </row>
    <row r="1518" spans="1:4" x14ac:dyDescent="0.35">
      <c r="A1518" s="67" t="s">
        <v>8007</v>
      </c>
      <c r="B1518" s="67" t="s">
        <v>8008</v>
      </c>
      <c r="C1518" s="68" t="s">
        <v>5018</v>
      </c>
      <c r="D1518" s="54">
        <v>0.34</v>
      </c>
    </row>
    <row r="1519" spans="1:4" x14ac:dyDescent="0.35">
      <c r="A1519" s="67" t="s">
        <v>8009</v>
      </c>
      <c r="B1519" s="67" t="s">
        <v>8010</v>
      </c>
      <c r="C1519" s="68" t="s">
        <v>5018</v>
      </c>
      <c r="D1519" s="54">
        <v>0.34</v>
      </c>
    </row>
    <row r="1520" spans="1:4" x14ac:dyDescent="0.35">
      <c r="A1520" s="67" t="s">
        <v>8011</v>
      </c>
      <c r="B1520" s="67" t="s">
        <v>8012</v>
      </c>
      <c r="C1520" s="68" t="s">
        <v>5018</v>
      </c>
      <c r="D1520" s="54">
        <v>0.34</v>
      </c>
    </row>
    <row r="1521" spans="1:4" x14ac:dyDescent="0.35">
      <c r="A1521" s="67" t="s">
        <v>8013</v>
      </c>
      <c r="B1521" s="67" t="s">
        <v>8014</v>
      </c>
      <c r="C1521" s="68" t="s">
        <v>5018</v>
      </c>
      <c r="D1521" s="54">
        <v>0.34</v>
      </c>
    </row>
    <row r="1522" spans="1:4" x14ac:dyDescent="0.35">
      <c r="A1522" s="67" t="s">
        <v>8015</v>
      </c>
      <c r="B1522" s="67" t="s">
        <v>8016</v>
      </c>
      <c r="C1522" s="68" t="s">
        <v>5018</v>
      </c>
      <c r="D1522" s="54">
        <v>0.34</v>
      </c>
    </row>
    <row r="1523" spans="1:4" x14ac:dyDescent="0.35">
      <c r="A1523" s="67" t="s">
        <v>8017</v>
      </c>
      <c r="B1523" s="67" t="s">
        <v>8018</v>
      </c>
      <c r="C1523" s="68" t="s">
        <v>5018</v>
      </c>
      <c r="D1523" s="54">
        <v>0.34</v>
      </c>
    </row>
    <row r="1524" spans="1:4" x14ac:dyDescent="0.35">
      <c r="A1524" s="67" t="s">
        <v>8019</v>
      </c>
      <c r="B1524" s="67" t="s">
        <v>8020</v>
      </c>
      <c r="C1524" s="68" t="s">
        <v>5018</v>
      </c>
      <c r="D1524" s="54">
        <v>0.34</v>
      </c>
    </row>
    <row r="1525" spans="1:4" x14ac:dyDescent="0.35">
      <c r="A1525" s="67" t="s">
        <v>8021</v>
      </c>
      <c r="B1525" s="67" t="s">
        <v>8022</v>
      </c>
      <c r="C1525" s="68" t="s">
        <v>5018</v>
      </c>
      <c r="D1525" s="54">
        <v>0.34</v>
      </c>
    </row>
    <row r="1526" spans="1:4" x14ac:dyDescent="0.35">
      <c r="A1526" s="67" t="s">
        <v>8023</v>
      </c>
      <c r="B1526" s="67" t="s">
        <v>8024</v>
      </c>
      <c r="C1526" s="68" t="s">
        <v>5018</v>
      </c>
      <c r="D1526" s="54">
        <v>0.34</v>
      </c>
    </row>
    <row r="1527" spans="1:4" x14ac:dyDescent="0.35">
      <c r="A1527" s="67" t="s">
        <v>8025</v>
      </c>
      <c r="B1527" s="67" t="s">
        <v>8026</v>
      </c>
      <c r="C1527" s="68" t="s">
        <v>5018</v>
      </c>
      <c r="D1527" s="54">
        <v>0.34</v>
      </c>
    </row>
    <row r="1528" spans="1:4" x14ac:dyDescent="0.35">
      <c r="A1528" s="67" t="s">
        <v>8027</v>
      </c>
      <c r="B1528" s="67" t="s">
        <v>8028</v>
      </c>
      <c r="C1528" s="68" t="s">
        <v>5018</v>
      </c>
      <c r="D1528" s="54">
        <v>0.34</v>
      </c>
    </row>
    <row r="1529" spans="1:4" x14ac:dyDescent="0.35">
      <c r="A1529" s="67" t="s">
        <v>8029</v>
      </c>
      <c r="B1529" s="67" t="s">
        <v>8030</v>
      </c>
      <c r="C1529" s="68" t="s">
        <v>5018</v>
      </c>
      <c r="D1529" s="54">
        <v>0.34</v>
      </c>
    </row>
    <row r="1530" spans="1:4" x14ac:dyDescent="0.35">
      <c r="A1530" s="67" t="s">
        <v>8031</v>
      </c>
      <c r="B1530" s="67" t="s">
        <v>8032</v>
      </c>
      <c r="C1530" s="68" t="s">
        <v>5018</v>
      </c>
      <c r="D1530" s="54">
        <v>0.34</v>
      </c>
    </row>
    <row r="1531" spans="1:4" x14ac:dyDescent="0.35">
      <c r="A1531" s="67" t="s">
        <v>8033</v>
      </c>
      <c r="B1531" s="67" t="s">
        <v>8034</v>
      </c>
      <c r="C1531" s="68" t="s">
        <v>5018</v>
      </c>
      <c r="D1531" s="54">
        <v>0.34</v>
      </c>
    </row>
    <row r="1532" spans="1:4" x14ac:dyDescent="0.35">
      <c r="A1532" s="67" t="s">
        <v>8035</v>
      </c>
      <c r="B1532" s="67" t="s">
        <v>8036</v>
      </c>
      <c r="C1532" s="68" t="s">
        <v>5018</v>
      </c>
      <c r="D1532" s="54">
        <v>0.34</v>
      </c>
    </row>
    <row r="1533" spans="1:4" x14ac:dyDescent="0.35">
      <c r="A1533" s="67" t="s">
        <v>8037</v>
      </c>
      <c r="B1533" s="67" t="s">
        <v>8038</v>
      </c>
      <c r="C1533" s="68" t="s">
        <v>5018</v>
      </c>
      <c r="D1533" s="54">
        <v>0.34</v>
      </c>
    </row>
    <row r="1534" spans="1:4" x14ac:dyDescent="0.35">
      <c r="A1534" s="67" t="s">
        <v>8039</v>
      </c>
      <c r="B1534" s="67" t="s">
        <v>8040</v>
      </c>
      <c r="C1534" s="68" t="s">
        <v>5018</v>
      </c>
      <c r="D1534" s="54">
        <v>0.34</v>
      </c>
    </row>
    <row r="1535" spans="1:4" x14ac:dyDescent="0.35">
      <c r="A1535" s="67" t="s">
        <v>8041</v>
      </c>
      <c r="B1535" s="67" t="s">
        <v>8042</v>
      </c>
      <c r="C1535" s="68" t="s">
        <v>5018</v>
      </c>
      <c r="D1535" s="54">
        <v>0.34</v>
      </c>
    </row>
    <row r="1536" spans="1:4" x14ac:dyDescent="0.35">
      <c r="A1536" s="67" t="s">
        <v>8043</v>
      </c>
      <c r="B1536" s="67" t="s">
        <v>8044</v>
      </c>
      <c r="C1536" s="68" t="s">
        <v>5018</v>
      </c>
      <c r="D1536" s="54">
        <v>0.34</v>
      </c>
    </row>
    <row r="1537" spans="1:4" x14ac:dyDescent="0.35">
      <c r="A1537" s="67" t="s">
        <v>8045</v>
      </c>
      <c r="B1537" s="67" t="s">
        <v>8046</v>
      </c>
      <c r="C1537" s="68" t="s">
        <v>5018</v>
      </c>
      <c r="D1537" s="54">
        <v>0.34</v>
      </c>
    </row>
    <row r="1538" spans="1:4" x14ac:dyDescent="0.35">
      <c r="A1538" s="67" t="s">
        <v>8047</v>
      </c>
      <c r="B1538" s="67" t="s">
        <v>8048</v>
      </c>
      <c r="C1538" s="68" t="s">
        <v>5018</v>
      </c>
      <c r="D1538" s="54">
        <v>0.34</v>
      </c>
    </row>
    <row r="1539" spans="1:4" x14ac:dyDescent="0.35">
      <c r="A1539" s="67" t="s">
        <v>8049</v>
      </c>
      <c r="B1539" s="67" t="s">
        <v>8050</v>
      </c>
      <c r="C1539" s="68" t="s">
        <v>5018</v>
      </c>
      <c r="D1539" s="54">
        <v>0.34</v>
      </c>
    </row>
    <row r="1540" spans="1:4" x14ac:dyDescent="0.35">
      <c r="A1540" s="67" t="s">
        <v>8051</v>
      </c>
      <c r="B1540" s="67" t="s">
        <v>8052</v>
      </c>
      <c r="C1540" s="68" t="s">
        <v>5018</v>
      </c>
      <c r="D1540" s="54">
        <v>0.34</v>
      </c>
    </row>
    <row r="1541" spans="1:4" x14ac:dyDescent="0.35">
      <c r="A1541" s="67" t="s">
        <v>8053</v>
      </c>
      <c r="B1541" s="67" t="s">
        <v>8054</v>
      </c>
      <c r="C1541" s="68" t="s">
        <v>5018</v>
      </c>
      <c r="D1541" s="54">
        <v>0.34</v>
      </c>
    </row>
    <row r="1542" spans="1:4" x14ac:dyDescent="0.35">
      <c r="A1542" s="67" t="s">
        <v>8055</v>
      </c>
      <c r="B1542" s="67" t="s">
        <v>8056</v>
      </c>
      <c r="C1542" s="68" t="s">
        <v>5018</v>
      </c>
      <c r="D1542" s="54">
        <v>0.34</v>
      </c>
    </row>
    <row r="1543" spans="1:4" x14ac:dyDescent="0.35">
      <c r="A1543" s="67" t="s">
        <v>8057</v>
      </c>
      <c r="B1543" s="67" t="s">
        <v>8058</v>
      </c>
      <c r="C1543" s="68" t="s">
        <v>5018</v>
      </c>
      <c r="D1543" s="54">
        <v>0.34</v>
      </c>
    </row>
    <row r="1544" spans="1:4" x14ac:dyDescent="0.35">
      <c r="A1544" s="67" t="s">
        <v>8059</v>
      </c>
      <c r="B1544" s="67" t="s">
        <v>8060</v>
      </c>
      <c r="C1544" s="68" t="s">
        <v>5018</v>
      </c>
      <c r="D1544" s="54">
        <v>0.34</v>
      </c>
    </row>
    <row r="1545" spans="1:4" x14ac:dyDescent="0.35">
      <c r="A1545" s="67" t="s">
        <v>8061</v>
      </c>
      <c r="B1545" s="67" t="s">
        <v>8062</v>
      </c>
      <c r="C1545" s="68" t="s">
        <v>5018</v>
      </c>
      <c r="D1545" s="54">
        <v>0.34</v>
      </c>
    </row>
    <row r="1546" spans="1:4" x14ac:dyDescent="0.35">
      <c r="A1546" s="67" t="s">
        <v>8063</v>
      </c>
      <c r="B1546" s="67" t="s">
        <v>8064</v>
      </c>
      <c r="C1546" s="68" t="s">
        <v>5018</v>
      </c>
      <c r="D1546" s="54">
        <v>0.34</v>
      </c>
    </row>
    <row r="1547" spans="1:4" x14ac:dyDescent="0.35">
      <c r="A1547" s="67" t="s">
        <v>8065</v>
      </c>
      <c r="B1547" s="67" t="s">
        <v>8066</v>
      </c>
      <c r="C1547" s="68" t="s">
        <v>5018</v>
      </c>
      <c r="D1547" s="54">
        <v>0.34</v>
      </c>
    </row>
    <row r="1548" spans="1:4" x14ac:dyDescent="0.35">
      <c r="A1548" s="67" t="s">
        <v>8067</v>
      </c>
      <c r="B1548" s="67" t="s">
        <v>8068</v>
      </c>
      <c r="C1548" s="68" t="s">
        <v>5018</v>
      </c>
      <c r="D1548" s="54">
        <v>0.34</v>
      </c>
    </row>
    <row r="1549" spans="1:4" x14ac:dyDescent="0.35">
      <c r="A1549" s="67" t="s">
        <v>8069</v>
      </c>
      <c r="B1549" s="67" t="s">
        <v>8070</v>
      </c>
      <c r="C1549" s="68" t="s">
        <v>5018</v>
      </c>
      <c r="D1549" s="54">
        <v>0.34</v>
      </c>
    </row>
    <row r="1550" spans="1:4" x14ac:dyDescent="0.35">
      <c r="A1550" s="67" t="s">
        <v>8071</v>
      </c>
      <c r="B1550" s="67" t="s">
        <v>8072</v>
      </c>
      <c r="C1550" s="68" t="s">
        <v>5018</v>
      </c>
      <c r="D1550" s="54">
        <v>0.34</v>
      </c>
    </row>
    <row r="1551" spans="1:4" x14ac:dyDescent="0.35">
      <c r="A1551" s="67" t="s">
        <v>8073</v>
      </c>
      <c r="B1551" s="67" t="s">
        <v>8074</v>
      </c>
      <c r="C1551" s="68" t="s">
        <v>5018</v>
      </c>
      <c r="D1551" s="54">
        <v>0.34</v>
      </c>
    </row>
    <row r="1552" spans="1:4" x14ac:dyDescent="0.35">
      <c r="A1552" s="67" t="s">
        <v>8075</v>
      </c>
      <c r="B1552" s="67" t="s">
        <v>8076</v>
      </c>
      <c r="C1552" s="68" t="s">
        <v>5018</v>
      </c>
      <c r="D1552" s="54">
        <v>0.34</v>
      </c>
    </row>
    <row r="1553" spans="1:4" x14ac:dyDescent="0.35">
      <c r="A1553" s="67" t="s">
        <v>8077</v>
      </c>
      <c r="B1553" s="67" t="s">
        <v>8078</v>
      </c>
      <c r="C1553" s="68" t="s">
        <v>5018</v>
      </c>
      <c r="D1553" s="54">
        <v>0.34</v>
      </c>
    </row>
    <row r="1554" spans="1:4" x14ac:dyDescent="0.35">
      <c r="A1554" s="67" t="s">
        <v>8079</v>
      </c>
      <c r="B1554" s="67" t="s">
        <v>8080</v>
      </c>
      <c r="C1554" s="68" t="s">
        <v>5018</v>
      </c>
      <c r="D1554" s="54">
        <v>0.34</v>
      </c>
    </row>
    <row r="1555" spans="1:4" x14ac:dyDescent="0.35">
      <c r="A1555" s="67" t="s">
        <v>8081</v>
      </c>
      <c r="B1555" s="67" t="s">
        <v>8082</v>
      </c>
      <c r="C1555" s="68" t="s">
        <v>5018</v>
      </c>
      <c r="D1555" s="54">
        <v>0.34</v>
      </c>
    </row>
    <row r="1556" spans="1:4" x14ac:dyDescent="0.35">
      <c r="A1556" s="67" t="s">
        <v>8083</v>
      </c>
      <c r="B1556" s="67" t="s">
        <v>8084</v>
      </c>
      <c r="C1556" s="68" t="s">
        <v>5018</v>
      </c>
      <c r="D1556" s="54">
        <v>0.34</v>
      </c>
    </row>
    <row r="1557" spans="1:4" x14ac:dyDescent="0.35">
      <c r="A1557" s="67" t="s">
        <v>8085</v>
      </c>
      <c r="B1557" s="67" t="s">
        <v>8086</v>
      </c>
      <c r="C1557" s="68" t="s">
        <v>5018</v>
      </c>
      <c r="D1557" s="54">
        <v>0.34</v>
      </c>
    </row>
    <row r="1558" spans="1:4" x14ac:dyDescent="0.35">
      <c r="A1558" s="67" t="s">
        <v>8087</v>
      </c>
      <c r="B1558" s="67" t="s">
        <v>8088</v>
      </c>
      <c r="C1558" s="68" t="s">
        <v>5018</v>
      </c>
      <c r="D1558" s="54">
        <v>0.34</v>
      </c>
    </row>
    <row r="1559" spans="1:4" x14ac:dyDescent="0.35">
      <c r="A1559" s="67" t="s">
        <v>8089</v>
      </c>
      <c r="B1559" s="67" t="s">
        <v>8090</v>
      </c>
      <c r="C1559" s="68" t="s">
        <v>5018</v>
      </c>
      <c r="D1559" s="54">
        <v>0.34</v>
      </c>
    </row>
    <row r="1560" spans="1:4" x14ac:dyDescent="0.35">
      <c r="A1560" s="67" t="s">
        <v>8091</v>
      </c>
      <c r="B1560" s="67" t="s">
        <v>8092</v>
      </c>
      <c r="C1560" s="68" t="s">
        <v>5018</v>
      </c>
      <c r="D1560" s="54">
        <v>0.34</v>
      </c>
    </row>
    <row r="1561" spans="1:4" x14ac:dyDescent="0.35">
      <c r="A1561" s="67" t="s">
        <v>8093</v>
      </c>
      <c r="B1561" s="67" t="s">
        <v>8094</v>
      </c>
      <c r="C1561" s="68" t="s">
        <v>5018</v>
      </c>
      <c r="D1561" s="54">
        <v>0.34</v>
      </c>
    </row>
    <row r="1562" spans="1:4" x14ac:dyDescent="0.35">
      <c r="A1562" s="67" t="s">
        <v>8095</v>
      </c>
      <c r="B1562" s="67" t="s">
        <v>8096</v>
      </c>
      <c r="C1562" s="68" t="s">
        <v>5018</v>
      </c>
      <c r="D1562" s="54">
        <v>0.34</v>
      </c>
    </row>
    <row r="1563" spans="1:4" x14ac:dyDescent="0.35">
      <c r="A1563" s="67" t="s">
        <v>8097</v>
      </c>
      <c r="B1563" s="67" t="s">
        <v>8098</v>
      </c>
      <c r="C1563" s="68" t="s">
        <v>5018</v>
      </c>
      <c r="D1563" s="54">
        <v>0.34</v>
      </c>
    </row>
    <row r="1564" spans="1:4" x14ac:dyDescent="0.35">
      <c r="A1564" s="67" t="s">
        <v>8099</v>
      </c>
      <c r="B1564" s="67" t="s">
        <v>8100</v>
      </c>
      <c r="C1564" s="68" t="s">
        <v>5018</v>
      </c>
      <c r="D1564" s="54">
        <v>0.34</v>
      </c>
    </row>
    <row r="1565" spans="1:4" x14ac:dyDescent="0.35">
      <c r="A1565" s="67" t="s">
        <v>8101</v>
      </c>
      <c r="B1565" s="67" t="s">
        <v>8102</v>
      </c>
      <c r="C1565" s="68" t="s">
        <v>5018</v>
      </c>
      <c r="D1565" s="54">
        <v>0.34</v>
      </c>
    </row>
    <row r="1566" spans="1:4" x14ac:dyDescent="0.35">
      <c r="A1566" s="67" t="s">
        <v>8103</v>
      </c>
      <c r="B1566" s="67" t="s">
        <v>8104</v>
      </c>
      <c r="C1566" s="68" t="s">
        <v>5018</v>
      </c>
      <c r="D1566" s="54">
        <v>0.34</v>
      </c>
    </row>
    <row r="1567" spans="1:4" x14ac:dyDescent="0.35">
      <c r="A1567" s="67" t="s">
        <v>8105</v>
      </c>
      <c r="B1567" s="67" t="s">
        <v>8106</v>
      </c>
      <c r="C1567" s="68" t="s">
        <v>5018</v>
      </c>
      <c r="D1567" s="54">
        <v>0.34</v>
      </c>
    </row>
    <row r="1568" spans="1:4" x14ac:dyDescent="0.35">
      <c r="A1568" s="67" t="s">
        <v>8107</v>
      </c>
      <c r="B1568" s="67" t="s">
        <v>8108</v>
      </c>
      <c r="C1568" s="68" t="s">
        <v>5018</v>
      </c>
      <c r="D1568" s="54">
        <v>0.34</v>
      </c>
    </row>
    <row r="1569" spans="1:4" x14ac:dyDescent="0.35">
      <c r="A1569" s="67" t="s">
        <v>8109</v>
      </c>
      <c r="B1569" s="67" t="s">
        <v>8110</v>
      </c>
      <c r="C1569" s="68" t="s">
        <v>5018</v>
      </c>
      <c r="D1569" s="54">
        <v>0.34</v>
      </c>
    </row>
    <row r="1570" spans="1:4" x14ac:dyDescent="0.35">
      <c r="A1570" s="67" t="s">
        <v>8111</v>
      </c>
      <c r="B1570" s="67" t="s">
        <v>8112</v>
      </c>
      <c r="C1570" s="68" t="s">
        <v>5018</v>
      </c>
      <c r="D1570" s="54">
        <v>0.34</v>
      </c>
    </row>
    <row r="1571" spans="1:4" x14ac:dyDescent="0.35">
      <c r="A1571" s="67" t="s">
        <v>8113</v>
      </c>
      <c r="B1571" s="67" t="s">
        <v>8114</v>
      </c>
      <c r="C1571" s="68" t="s">
        <v>5018</v>
      </c>
      <c r="D1571" s="54">
        <v>0.34</v>
      </c>
    </row>
    <row r="1572" spans="1:4" x14ac:dyDescent="0.35">
      <c r="A1572" s="67" t="s">
        <v>8115</v>
      </c>
      <c r="B1572" s="67" t="s">
        <v>8116</v>
      </c>
      <c r="C1572" s="68" t="s">
        <v>5018</v>
      </c>
      <c r="D1572" s="54">
        <v>0.34</v>
      </c>
    </row>
    <row r="1573" spans="1:4" x14ac:dyDescent="0.35">
      <c r="A1573" s="67" t="s">
        <v>8117</v>
      </c>
      <c r="B1573" s="67" t="s">
        <v>8118</v>
      </c>
      <c r="C1573" s="68" t="s">
        <v>5018</v>
      </c>
      <c r="D1573" s="54">
        <v>0.34</v>
      </c>
    </row>
    <row r="1574" spans="1:4" x14ac:dyDescent="0.35">
      <c r="A1574" s="67" t="s">
        <v>8119</v>
      </c>
      <c r="B1574" s="67" t="s">
        <v>8120</v>
      </c>
      <c r="C1574" s="68" t="s">
        <v>5018</v>
      </c>
      <c r="D1574" s="54">
        <v>0.34</v>
      </c>
    </row>
    <row r="1575" spans="1:4" x14ac:dyDescent="0.35">
      <c r="A1575" s="67" t="s">
        <v>8121</v>
      </c>
      <c r="B1575" s="67" t="s">
        <v>8122</v>
      </c>
      <c r="C1575" s="68" t="s">
        <v>5018</v>
      </c>
      <c r="D1575" s="54">
        <v>0.34</v>
      </c>
    </row>
    <row r="1576" spans="1:4" x14ac:dyDescent="0.35">
      <c r="A1576" s="67" t="s">
        <v>8123</v>
      </c>
      <c r="B1576" s="67" t="s">
        <v>8124</v>
      </c>
      <c r="C1576" s="68" t="s">
        <v>5018</v>
      </c>
      <c r="D1576" s="54">
        <v>0.34</v>
      </c>
    </row>
    <row r="1577" spans="1:4" x14ac:dyDescent="0.35">
      <c r="A1577" s="67" t="s">
        <v>8125</v>
      </c>
      <c r="B1577" s="67" t="s">
        <v>8126</v>
      </c>
      <c r="C1577" s="68" t="s">
        <v>5018</v>
      </c>
      <c r="D1577" s="54">
        <v>0.34</v>
      </c>
    </row>
    <row r="1578" spans="1:4" x14ac:dyDescent="0.35">
      <c r="A1578" s="67" t="s">
        <v>8127</v>
      </c>
      <c r="B1578" s="67" t="s">
        <v>8128</v>
      </c>
      <c r="C1578" s="68" t="s">
        <v>5018</v>
      </c>
      <c r="D1578" s="54">
        <v>0.34</v>
      </c>
    </row>
    <row r="1579" spans="1:4" x14ac:dyDescent="0.35">
      <c r="A1579" s="67" t="s">
        <v>8129</v>
      </c>
      <c r="B1579" s="67" t="s">
        <v>8130</v>
      </c>
      <c r="C1579" s="68" t="s">
        <v>5018</v>
      </c>
      <c r="D1579" s="54">
        <v>0.34</v>
      </c>
    </row>
    <row r="1580" spans="1:4" x14ac:dyDescent="0.35">
      <c r="A1580" s="67" t="s">
        <v>8131</v>
      </c>
      <c r="B1580" s="67" t="s">
        <v>8132</v>
      </c>
      <c r="C1580" s="68" t="s">
        <v>5018</v>
      </c>
      <c r="D1580" s="54">
        <v>0.34</v>
      </c>
    </row>
    <row r="1581" spans="1:4" x14ac:dyDescent="0.35">
      <c r="A1581" s="67" t="s">
        <v>8133</v>
      </c>
      <c r="B1581" s="67" t="s">
        <v>8134</v>
      </c>
      <c r="C1581" s="68" t="s">
        <v>5018</v>
      </c>
      <c r="D1581" s="54">
        <v>0.34</v>
      </c>
    </row>
    <row r="1582" spans="1:4" x14ac:dyDescent="0.35">
      <c r="A1582" s="67" t="s">
        <v>8135</v>
      </c>
      <c r="B1582" s="67" t="s">
        <v>8136</v>
      </c>
      <c r="C1582" s="68" t="s">
        <v>5018</v>
      </c>
      <c r="D1582" s="54">
        <v>0.34</v>
      </c>
    </row>
    <row r="1583" spans="1:4" x14ac:dyDescent="0.35">
      <c r="A1583" s="67" t="s">
        <v>8137</v>
      </c>
      <c r="B1583" s="67" t="s">
        <v>8138</v>
      </c>
      <c r="C1583" s="68" t="s">
        <v>5018</v>
      </c>
      <c r="D1583" s="54">
        <v>0.34</v>
      </c>
    </row>
    <row r="1584" spans="1:4" x14ac:dyDescent="0.35">
      <c r="A1584" s="67" t="s">
        <v>8139</v>
      </c>
      <c r="B1584" s="67" t="s">
        <v>8140</v>
      </c>
      <c r="C1584" s="68" t="s">
        <v>5018</v>
      </c>
      <c r="D1584" s="54">
        <v>0.34</v>
      </c>
    </row>
    <row r="1585" spans="1:4" x14ac:dyDescent="0.35">
      <c r="A1585" s="67" t="s">
        <v>8141</v>
      </c>
      <c r="B1585" s="67" t="s">
        <v>8142</v>
      </c>
      <c r="C1585" s="68" t="s">
        <v>5018</v>
      </c>
      <c r="D1585" s="54">
        <v>0.34</v>
      </c>
    </row>
    <row r="1586" spans="1:4" x14ac:dyDescent="0.35">
      <c r="A1586" s="67" t="s">
        <v>8143</v>
      </c>
      <c r="B1586" s="67" t="s">
        <v>8144</v>
      </c>
      <c r="C1586" s="68" t="s">
        <v>5018</v>
      </c>
      <c r="D1586" s="54">
        <v>0.34</v>
      </c>
    </row>
    <row r="1587" spans="1:4" x14ac:dyDescent="0.35">
      <c r="A1587" s="67" t="s">
        <v>8145</v>
      </c>
      <c r="B1587" s="67" t="s">
        <v>8146</v>
      </c>
      <c r="C1587" s="68" t="s">
        <v>5018</v>
      </c>
      <c r="D1587" s="54">
        <v>0.34</v>
      </c>
    </row>
    <row r="1588" spans="1:4" x14ac:dyDescent="0.35">
      <c r="A1588" s="67" t="s">
        <v>8147</v>
      </c>
      <c r="B1588" s="67" t="s">
        <v>8148</v>
      </c>
      <c r="C1588" s="68" t="s">
        <v>5018</v>
      </c>
      <c r="D1588" s="54">
        <v>0.34</v>
      </c>
    </row>
    <row r="1589" spans="1:4" x14ac:dyDescent="0.35">
      <c r="A1589" s="67" t="s">
        <v>8149</v>
      </c>
      <c r="B1589" s="67" t="s">
        <v>8150</v>
      </c>
      <c r="C1589" s="68" t="s">
        <v>5018</v>
      </c>
      <c r="D1589" s="54">
        <v>0.34</v>
      </c>
    </row>
    <row r="1590" spans="1:4" x14ac:dyDescent="0.35">
      <c r="A1590" s="67" t="s">
        <v>8151</v>
      </c>
      <c r="B1590" s="67" t="s">
        <v>8152</v>
      </c>
      <c r="C1590" s="68" t="s">
        <v>5018</v>
      </c>
      <c r="D1590" s="54">
        <v>0.34</v>
      </c>
    </row>
    <row r="1591" spans="1:4" x14ac:dyDescent="0.35">
      <c r="A1591" s="67" t="s">
        <v>8153</v>
      </c>
      <c r="B1591" s="67" t="s">
        <v>8154</v>
      </c>
      <c r="C1591" s="68" t="s">
        <v>5018</v>
      </c>
      <c r="D1591" s="54">
        <v>0.34</v>
      </c>
    </row>
    <row r="1592" spans="1:4" x14ac:dyDescent="0.35">
      <c r="A1592" s="67" t="s">
        <v>8155</v>
      </c>
      <c r="B1592" s="67" t="s">
        <v>8156</v>
      </c>
      <c r="C1592" s="68" t="s">
        <v>5018</v>
      </c>
      <c r="D1592" s="54">
        <v>0.34</v>
      </c>
    </row>
    <row r="1593" spans="1:4" x14ac:dyDescent="0.35">
      <c r="A1593" s="67" t="s">
        <v>8157</v>
      </c>
      <c r="B1593" s="67" t="s">
        <v>8158</v>
      </c>
      <c r="C1593" s="68" t="s">
        <v>5018</v>
      </c>
      <c r="D1593" s="54">
        <v>0.34</v>
      </c>
    </row>
    <row r="1594" spans="1:4" x14ac:dyDescent="0.35">
      <c r="A1594" s="67" t="s">
        <v>8159</v>
      </c>
      <c r="B1594" s="67" t="s">
        <v>8160</v>
      </c>
      <c r="C1594" s="68" t="s">
        <v>5018</v>
      </c>
      <c r="D1594" s="54">
        <v>0.34</v>
      </c>
    </row>
    <row r="1595" spans="1:4" x14ac:dyDescent="0.35">
      <c r="A1595" s="67" t="s">
        <v>8161</v>
      </c>
      <c r="B1595" s="67" t="s">
        <v>8162</v>
      </c>
      <c r="C1595" s="68" t="s">
        <v>5018</v>
      </c>
      <c r="D1595" s="54">
        <v>0.34</v>
      </c>
    </row>
    <row r="1596" spans="1:4" x14ac:dyDescent="0.35">
      <c r="A1596" s="67" t="s">
        <v>8163</v>
      </c>
      <c r="B1596" s="67" t="s">
        <v>8164</v>
      </c>
      <c r="C1596" s="68" t="s">
        <v>5018</v>
      </c>
      <c r="D1596" s="54">
        <v>0.34</v>
      </c>
    </row>
    <row r="1597" spans="1:4" x14ac:dyDescent="0.35">
      <c r="A1597" s="67" t="s">
        <v>8165</v>
      </c>
      <c r="B1597" s="67" t="s">
        <v>8166</v>
      </c>
      <c r="C1597" s="68" t="s">
        <v>5018</v>
      </c>
      <c r="D1597" s="54">
        <v>0.34</v>
      </c>
    </row>
    <row r="1598" spans="1:4" x14ac:dyDescent="0.35">
      <c r="A1598" s="67" t="s">
        <v>8167</v>
      </c>
      <c r="B1598" s="67" t="s">
        <v>8168</v>
      </c>
      <c r="C1598" s="68" t="s">
        <v>5018</v>
      </c>
      <c r="D1598" s="54">
        <v>0.34</v>
      </c>
    </row>
    <row r="1599" spans="1:4" x14ac:dyDescent="0.35">
      <c r="A1599" s="67" t="s">
        <v>8169</v>
      </c>
      <c r="B1599" s="67" t="s">
        <v>8170</v>
      </c>
      <c r="C1599" s="68" t="s">
        <v>5018</v>
      </c>
      <c r="D1599" s="54">
        <v>0.34</v>
      </c>
    </row>
    <row r="1600" spans="1:4" x14ac:dyDescent="0.35">
      <c r="A1600" s="67" t="s">
        <v>8171</v>
      </c>
      <c r="B1600" s="67" t="s">
        <v>8172</v>
      </c>
      <c r="C1600" s="68" t="s">
        <v>5018</v>
      </c>
      <c r="D1600" s="54">
        <v>0.34</v>
      </c>
    </row>
    <row r="1601" spans="1:4" x14ac:dyDescent="0.35">
      <c r="A1601" s="67" t="s">
        <v>8173</v>
      </c>
      <c r="B1601" s="67" t="s">
        <v>8174</v>
      </c>
      <c r="C1601" s="68" t="s">
        <v>5018</v>
      </c>
      <c r="D1601" s="54">
        <v>0.34</v>
      </c>
    </row>
    <row r="1602" spans="1:4" x14ac:dyDescent="0.35">
      <c r="A1602" s="67" t="s">
        <v>8175</v>
      </c>
      <c r="B1602" s="67" t="s">
        <v>8176</v>
      </c>
      <c r="C1602" s="68" t="s">
        <v>5018</v>
      </c>
      <c r="D1602" s="54">
        <v>0.34</v>
      </c>
    </row>
    <row r="1603" spans="1:4" x14ac:dyDescent="0.35">
      <c r="A1603" s="67" t="s">
        <v>8177</v>
      </c>
      <c r="B1603" s="67" t="s">
        <v>8178</v>
      </c>
      <c r="C1603" s="68" t="s">
        <v>5018</v>
      </c>
      <c r="D1603" s="54">
        <v>0.34</v>
      </c>
    </row>
    <row r="1604" spans="1:4" x14ac:dyDescent="0.35">
      <c r="A1604" s="67" t="s">
        <v>8179</v>
      </c>
      <c r="B1604" s="67" t="s">
        <v>8180</v>
      </c>
      <c r="C1604" s="68" t="s">
        <v>5018</v>
      </c>
      <c r="D1604" s="54">
        <v>0.34</v>
      </c>
    </row>
    <row r="1605" spans="1:4" x14ac:dyDescent="0.35">
      <c r="A1605" s="67" t="s">
        <v>8181</v>
      </c>
      <c r="B1605" s="67" t="s">
        <v>8182</v>
      </c>
      <c r="C1605" s="68" t="s">
        <v>5018</v>
      </c>
      <c r="D1605" s="54">
        <v>0.34</v>
      </c>
    </row>
    <row r="1606" spans="1:4" x14ac:dyDescent="0.35">
      <c r="A1606" s="67" t="s">
        <v>8183</v>
      </c>
      <c r="B1606" s="67" t="s">
        <v>8184</v>
      </c>
      <c r="C1606" s="68" t="s">
        <v>5018</v>
      </c>
      <c r="D1606" s="54">
        <v>0.34</v>
      </c>
    </row>
    <row r="1607" spans="1:4" x14ac:dyDescent="0.35">
      <c r="A1607" s="67" t="s">
        <v>8185</v>
      </c>
      <c r="B1607" s="67" t="s">
        <v>8186</v>
      </c>
      <c r="C1607" s="68" t="s">
        <v>5018</v>
      </c>
      <c r="D1607" s="54">
        <v>0.34</v>
      </c>
    </row>
    <row r="1608" spans="1:4" x14ac:dyDescent="0.35">
      <c r="A1608" s="67" t="s">
        <v>8187</v>
      </c>
      <c r="B1608" s="67" t="s">
        <v>8188</v>
      </c>
      <c r="C1608" s="68" t="s">
        <v>5018</v>
      </c>
      <c r="D1608" s="54">
        <v>0.34</v>
      </c>
    </row>
    <row r="1609" spans="1:4" x14ac:dyDescent="0.35">
      <c r="A1609" s="67" t="s">
        <v>8189</v>
      </c>
      <c r="B1609" s="67" t="s">
        <v>8190</v>
      </c>
      <c r="C1609" s="68" t="s">
        <v>5018</v>
      </c>
      <c r="D1609" s="54">
        <v>0.34</v>
      </c>
    </row>
    <row r="1610" spans="1:4" x14ac:dyDescent="0.35">
      <c r="A1610" s="67" t="s">
        <v>8191</v>
      </c>
      <c r="B1610" s="67" t="s">
        <v>8192</v>
      </c>
      <c r="C1610" s="68" t="s">
        <v>5018</v>
      </c>
      <c r="D1610" s="54">
        <v>0.34</v>
      </c>
    </row>
    <row r="1611" spans="1:4" x14ac:dyDescent="0.35">
      <c r="A1611" s="67" t="s">
        <v>8193</v>
      </c>
      <c r="B1611" s="67" t="s">
        <v>8194</v>
      </c>
      <c r="C1611" s="68" t="s">
        <v>5018</v>
      </c>
      <c r="D1611" s="54">
        <v>0.34</v>
      </c>
    </row>
    <row r="1612" spans="1:4" x14ac:dyDescent="0.35">
      <c r="A1612" s="67" t="s">
        <v>8195</v>
      </c>
      <c r="B1612" s="67" t="s">
        <v>8196</v>
      </c>
      <c r="C1612" s="68" t="s">
        <v>5018</v>
      </c>
      <c r="D1612" s="54">
        <v>0.34</v>
      </c>
    </row>
    <row r="1613" spans="1:4" x14ac:dyDescent="0.35">
      <c r="A1613" s="67" t="s">
        <v>8197</v>
      </c>
      <c r="B1613" s="67" t="s">
        <v>8198</v>
      </c>
      <c r="C1613" s="68" t="s">
        <v>5018</v>
      </c>
      <c r="D1613" s="54">
        <v>0.34</v>
      </c>
    </row>
    <row r="1614" spans="1:4" x14ac:dyDescent="0.35">
      <c r="A1614" s="67" t="s">
        <v>8199</v>
      </c>
      <c r="B1614" s="67" t="s">
        <v>8200</v>
      </c>
      <c r="C1614" s="68" t="s">
        <v>5018</v>
      </c>
      <c r="D1614" s="54">
        <v>0.34</v>
      </c>
    </row>
    <row r="1615" spans="1:4" x14ac:dyDescent="0.35">
      <c r="A1615" s="67" t="s">
        <v>8201</v>
      </c>
      <c r="B1615" s="67" t="s">
        <v>8202</v>
      </c>
      <c r="C1615" s="68" t="s">
        <v>5018</v>
      </c>
      <c r="D1615" s="54">
        <v>0.34</v>
      </c>
    </row>
    <row r="1616" spans="1:4" x14ac:dyDescent="0.35">
      <c r="A1616" s="67" t="s">
        <v>8203</v>
      </c>
      <c r="B1616" s="67" t="s">
        <v>8204</v>
      </c>
      <c r="C1616" s="68" t="s">
        <v>5018</v>
      </c>
      <c r="D1616" s="54">
        <v>0.34</v>
      </c>
    </row>
    <row r="1617" spans="1:4" x14ac:dyDescent="0.35">
      <c r="A1617" s="67" t="s">
        <v>8205</v>
      </c>
      <c r="B1617" s="67" t="s">
        <v>8206</v>
      </c>
      <c r="C1617" s="68" t="s">
        <v>5018</v>
      </c>
      <c r="D1617" s="54">
        <v>0.34</v>
      </c>
    </row>
    <row r="1618" spans="1:4" x14ac:dyDescent="0.35">
      <c r="A1618" s="67" t="s">
        <v>8207</v>
      </c>
      <c r="B1618" s="67" t="s">
        <v>8208</v>
      </c>
      <c r="C1618" s="68" t="s">
        <v>5018</v>
      </c>
      <c r="D1618" s="54">
        <v>0.34</v>
      </c>
    </row>
    <row r="1619" spans="1:4" x14ac:dyDescent="0.35">
      <c r="A1619" s="67" t="s">
        <v>8209</v>
      </c>
      <c r="B1619" s="67" t="s">
        <v>8210</v>
      </c>
      <c r="C1619" s="68" t="s">
        <v>5018</v>
      </c>
      <c r="D1619" s="54">
        <v>0.34</v>
      </c>
    </row>
    <row r="1620" spans="1:4" x14ac:dyDescent="0.35">
      <c r="A1620" s="67" t="s">
        <v>8211</v>
      </c>
      <c r="B1620" s="67" t="s">
        <v>8212</v>
      </c>
      <c r="C1620" s="68" t="s">
        <v>5018</v>
      </c>
      <c r="D1620" s="54">
        <v>0.34</v>
      </c>
    </row>
    <row r="1621" spans="1:4" x14ac:dyDescent="0.35">
      <c r="A1621" s="67" t="s">
        <v>8213</v>
      </c>
      <c r="B1621" s="67" t="s">
        <v>8214</v>
      </c>
      <c r="C1621" s="68" t="s">
        <v>5018</v>
      </c>
      <c r="D1621" s="54">
        <v>0.34</v>
      </c>
    </row>
    <row r="1622" spans="1:4" x14ac:dyDescent="0.35">
      <c r="A1622" s="67" t="s">
        <v>8215</v>
      </c>
      <c r="B1622" s="67" t="s">
        <v>8216</v>
      </c>
      <c r="C1622" s="68" t="s">
        <v>5018</v>
      </c>
      <c r="D1622" s="54">
        <v>0.34</v>
      </c>
    </row>
    <row r="1623" spans="1:4" x14ac:dyDescent="0.35">
      <c r="A1623" s="67" t="s">
        <v>8217</v>
      </c>
      <c r="B1623" s="67" t="s">
        <v>8218</v>
      </c>
      <c r="C1623" s="68" t="s">
        <v>5018</v>
      </c>
      <c r="D1623" s="54">
        <v>0.34</v>
      </c>
    </row>
    <row r="1624" spans="1:4" x14ac:dyDescent="0.35">
      <c r="A1624" s="67" t="s">
        <v>8219</v>
      </c>
      <c r="B1624" s="67" t="s">
        <v>8220</v>
      </c>
      <c r="C1624" s="68" t="s">
        <v>5018</v>
      </c>
      <c r="D1624" s="54">
        <v>0.34</v>
      </c>
    </row>
    <row r="1625" spans="1:4" x14ac:dyDescent="0.35">
      <c r="A1625" s="67" t="s">
        <v>8221</v>
      </c>
      <c r="B1625" s="67" t="s">
        <v>8222</v>
      </c>
      <c r="C1625" s="68" t="s">
        <v>5018</v>
      </c>
      <c r="D1625" s="54">
        <v>0.34</v>
      </c>
    </row>
    <row r="1626" spans="1:4" x14ac:dyDescent="0.35">
      <c r="A1626" s="67" t="s">
        <v>8223</v>
      </c>
      <c r="B1626" s="67" t="s">
        <v>8224</v>
      </c>
      <c r="C1626" s="68" t="s">
        <v>5018</v>
      </c>
      <c r="D1626" s="54">
        <v>0.34</v>
      </c>
    </row>
    <row r="1627" spans="1:4" x14ac:dyDescent="0.35">
      <c r="A1627" s="67" t="s">
        <v>8225</v>
      </c>
      <c r="B1627" s="67" t="s">
        <v>8226</v>
      </c>
      <c r="C1627" s="68" t="s">
        <v>5018</v>
      </c>
      <c r="D1627" s="54">
        <v>0.34</v>
      </c>
    </row>
    <row r="1628" spans="1:4" x14ac:dyDescent="0.35">
      <c r="A1628" s="67" t="s">
        <v>8227</v>
      </c>
      <c r="B1628" s="67" t="s">
        <v>8228</v>
      </c>
      <c r="C1628" s="68" t="s">
        <v>5018</v>
      </c>
      <c r="D1628" s="54">
        <v>0.34</v>
      </c>
    </row>
    <row r="1629" spans="1:4" x14ac:dyDescent="0.35">
      <c r="A1629" s="67" t="s">
        <v>8229</v>
      </c>
      <c r="B1629" s="67" t="s">
        <v>8230</v>
      </c>
      <c r="C1629" s="68" t="s">
        <v>5018</v>
      </c>
      <c r="D1629" s="54">
        <v>0.34</v>
      </c>
    </row>
    <row r="1630" spans="1:4" x14ac:dyDescent="0.35">
      <c r="A1630" s="67" t="s">
        <v>8231</v>
      </c>
      <c r="B1630" s="67" t="s">
        <v>8232</v>
      </c>
      <c r="C1630" s="68" t="s">
        <v>5018</v>
      </c>
      <c r="D1630" s="54">
        <v>0.34</v>
      </c>
    </row>
    <row r="1631" spans="1:4" x14ac:dyDescent="0.35">
      <c r="A1631" s="67" t="s">
        <v>8233</v>
      </c>
      <c r="B1631" s="67" t="s">
        <v>8234</v>
      </c>
      <c r="C1631" s="68" t="s">
        <v>5018</v>
      </c>
      <c r="D1631" s="54">
        <v>0.34</v>
      </c>
    </row>
    <row r="1632" spans="1:4" x14ac:dyDescent="0.35">
      <c r="A1632" s="67" t="s">
        <v>8235</v>
      </c>
      <c r="B1632" s="67" t="s">
        <v>8236</v>
      </c>
      <c r="C1632" s="68" t="s">
        <v>5018</v>
      </c>
      <c r="D1632" s="54">
        <v>0.34</v>
      </c>
    </row>
    <row r="1633" spans="1:4" x14ac:dyDescent="0.35">
      <c r="A1633" s="67" t="s">
        <v>8237</v>
      </c>
      <c r="B1633" s="67" t="s">
        <v>8238</v>
      </c>
      <c r="C1633" s="68" t="s">
        <v>5018</v>
      </c>
      <c r="D1633" s="54">
        <v>0.34</v>
      </c>
    </row>
    <row r="1634" spans="1:4" x14ac:dyDescent="0.35">
      <c r="A1634" s="67" t="s">
        <v>8239</v>
      </c>
      <c r="B1634" s="67" t="s">
        <v>8240</v>
      </c>
      <c r="C1634" s="68" t="s">
        <v>5018</v>
      </c>
      <c r="D1634" s="54">
        <v>0.34</v>
      </c>
    </row>
    <row r="1635" spans="1:4" x14ac:dyDescent="0.35">
      <c r="A1635" s="67" t="s">
        <v>8241</v>
      </c>
      <c r="B1635" s="67" t="s">
        <v>8242</v>
      </c>
      <c r="C1635" s="68" t="s">
        <v>5018</v>
      </c>
      <c r="D1635" s="54">
        <v>0.34</v>
      </c>
    </row>
    <row r="1636" spans="1:4" x14ac:dyDescent="0.35">
      <c r="A1636" s="67" t="s">
        <v>8243</v>
      </c>
      <c r="B1636" s="67" t="s">
        <v>8244</v>
      </c>
      <c r="C1636" s="68" t="s">
        <v>5018</v>
      </c>
      <c r="D1636" s="54">
        <v>0.34</v>
      </c>
    </row>
    <row r="1637" spans="1:4" x14ac:dyDescent="0.35">
      <c r="A1637" s="67" t="s">
        <v>8245</v>
      </c>
      <c r="B1637" s="67" t="s">
        <v>8246</v>
      </c>
      <c r="C1637" s="68" t="s">
        <v>5018</v>
      </c>
      <c r="D1637" s="54">
        <v>0.34</v>
      </c>
    </row>
    <row r="1638" spans="1:4" x14ac:dyDescent="0.35">
      <c r="A1638" s="67" t="s">
        <v>8247</v>
      </c>
      <c r="B1638" s="67" t="s">
        <v>8248</v>
      </c>
      <c r="C1638" s="68" t="s">
        <v>5018</v>
      </c>
      <c r="D1638" s="54">
        <v>0.34</v>
      </c>
    </row>
    <row r="1639" spans="1:4" x14ac:dyDescent="0.35">
      <c r="A1639" s="67" t="s">
        <v>8249</v>
      </c>
      <c r="B1639" s="67" t="s">
        <v>8250</v>
      </c>
      <c r="C1639" s="68" t="s">
        <v>5018</v>
      </c>
      <c r="D1639" s="54">
        <v>0.34</v>
      </c>
    </row>
    <row r="1640" spans="1:4" x14ac:dyDescent="0.35">
      <c r="A1640" s="67" t="s">
        <v>8251</v>
      </c>
      <c r="B1640" s="67" t="s">
        <v>8252</v>
      </c>
      <c r="C1640" s="68" t="s">
        <v>5018</v>
      </c>
      <c r="D1640" s="54">
        <v>0.34</v>
      </c>
    </row>
    <row r="1641" spans="1:4" x14ac:dyDescent="0.35">
      <c r="A1641" s="67" t="s">
        <v>8253</v>
      </c>
      <c r="B1641" s="67" t="s">
        <v>8254</v>
      </c>
      <c r="C1641" s="68" t="s">
        <v>5018</v>
      </c>
      <c r="D1641" s="54">
        <v>0.34</v>
      </c>
    </row>
    <row r="1642" spans="1:4" x14ac:dyDescent="0.35">
      <c r="A1642" s="67" t="s">
        <v>8255</v>
      </c>
      <c r="B1642" s="67" t="s">
        <v>8256</v>
      </c>
      <c r="C1642" s="68" t="s">
        <v>5018</v>
      </c>
      <c r="D1642" s="54">
        <v>0.34</v>
      </c>
    </row>
    <row r="1643" spans="1:4" x14ac:dyDescent="0.35">
      <c r="A1643" s="67" t="s">
        <v>8257</v>
      </c>
      <c r="B1643" s="67" t="s">
        <v>8258</v>
      </c>
      <c r="C1643" s="68" t="s">
        <v>5018</v>
      </c>
      <c r="D1643" s="54">
        <v>0.34</v>
      </c>
    </row>
    <row r="1644" spans="1:4" x14ac:dyDescent="0.35">
      <c r="A1644" s="67" t="s">
        <v>8259</v>
      </c>
      <c r="B1644" s="67" t="s">
        <v>8260</v>
      </c>
      <c r="C1644" s="68" t="s">
        <v>5018</v>
      </c>
      <c r="D1644" s="54">
        <v>0.34</v>
      </c>
    </row>
    <row r="1645" spans="1:4" x14ac:dyDescent="0.35">
      <c r="A1645" s="67" t="s">
        <v>8261</v>
      </c>
      <c r="B1645" s="67" t="s">
        <v>8262</v>
      </c>
      <c r="C1645" s="68" t="s">
        <v>5018</v>
      </c>
      <c r="D1645" s="54">
        <v>0.34</v>
      </c>
    </row>
    <row r="1646" spans="1:4" x14ac:dyDescent="0.35">
      <c r="A1646" s="67" t="s">
        <v>8263</v>
      </c>
      <c r="B1646" s="67" t="s">
        <v>8264</v>
      </c>
      <c r="C1646" s="68" t="s">
        <v>5018</v>
      </c>
      <c r="D1646" s="54">
        <v>0.34</v>
      </c>
    </row>
    <row r="1647" spans="1:4" x14ac:dyDescent="0.35">
      <c r="A1647" s="67" t="s">
        <v>8265</v>
      </c>
      <c r="B1647" s="67" t="s">
        <v>8266</v>
      </c>
      <c r="C1647" s="68" t="s">
        <v>5018</v>
      </c>
      <c r="D1647" s="54">
        <v>0.34</v>
      </c>
    </row>
    <row r="1648" spans="1:4" x14ac:dyDescent="0.35">
      <c r="A1648" s="67" t="s">
        <v>8267</v>
      </c>
      <c r="B1648" s="67" t="s">
        <v>8268</v>
      </c>
      <c r="C1648" s="68" t="s">
        <v>5018</v>
      </c>
      <c r="D1648" s="54">
        <v>0.34</v>
      </c>
    </row>
    <row r="1649" spans="1:4" x14ac:dyDescent="0.35">
      <c r="A1649" s="67" t="s">
        <v>8269</v>
      </c>
      <c r="B1649" s="67" t="s">
        <v>8270</v>
      </c>
      <c r="C1649" s="68" t="s">
        <v>5018</v>
      </c>
      <c r="D1649" s="54">
        <v>0.34</v>
      </c>
    </row>
    <row r="1650" spans="1:4" x14ac:dyDescent="0.35">
      <c r="A1650" s="67" t="s">
        <v>8271</v>
      </c>
      <c r="B1650" s="67" t="s">
        <v>8272</v>
      </c>
      <c r="C1650" s="68" t="s">
        <v>5018</v>
      </c>
      <c r="D1650" s="54">
        <v>0.34</v>
      </c>
    </row>
    <row r="1651" spans="1:4" x14ac:dyDescent="0.35">
      <c r="A1651" s="67" t="s">
        <v>8273</v>
      </c>
      <c r="B1651" s="67" t="s">
        <v>8274</v>
      </c>
      <c r="C1651" s="68" t="s">
        <v>5018</v>
      </c>
      <c r="D1651" s="54">
        <v>0.34</v>
      </c>
    </row>
    <row r="1652" spans="1:4" x14ac:dyDescent="0.35">
      <c r="A1652" s="67" t="s">
        <v>8275</v>
      </c>
      <c r="B1652" s="67" t="s">
        <v>8276</v>
      </c>
      <c r="C1652" s="68" t="s">
        <v>5018</v>
      </c>
      <c r="D1652" s="54">
        <v>0.34</v>
      </c>
    </row>
    <row r="1653" spans="1:4" x14ac:dyDescent="0.35">
      <c r="A1653" s="67" t="s">
        <v>8277</v>
      </c>
      <c r="B1653" s="67" t="s">
        <v>8278</v>
      </c>
      <c r="C1653" s="68" t="s">
        <v>5018</v>
      </c>
      <c r="D1653" s="54">
        <v>0.34</v>
      </c>
    </row>
    <row r="1654" spans="1:4" x14ac:dyDescent="0.35">
      <c r="A1654" s="67" t="s">
        <v>8279</v>
      </c>
      <c r="B1654" s="67" t="s">
        <v>8280</v>
      </c>
      <c r="C1654" s="68" t="s">
        <v>5018</v>
      </c>
      <c r="D1654" s="54">
        <v>0.34</v>
      </c>
    </row>
    <row r="1655" spans="1:4" x14ac:dyDescent="0.35">
      <c r="A1655" s="67" t="s">
        <v>8281</v>
      </c>
      <c r="B1655" s="67" t="s">
        <v>8282</v>
      </c>
      <c r="C1655" s="68" t="s">
        <v>5018</v>
      </c>
      <c r="D1655" s="54">
        <v>0.34</v>
      </c>
    </row>
    <row r="1656" spans="1:4" x14ac:dyDescent="0.35">
      <c r="A1656" s="67" t="s">
        <v>8283</v>
      </c>
      <c r="B1656" s="67" t="s">
        <v>8284</v>
      </c>
      <c r="C1656" s="68" t="s">
        <v>5018</v>
      </c>
      <c r="D1656" s="54">
        <v>0.34</v>
      </c>
    </row>
    <row r="1657" spans="1:4" x14ac:dyDescent="0.35">
      <c r="A1657" s="67" t="s">
        <v>8285</v>
      </c>
      <c r="B1657" s="67" t="s">
        <v>8286</v>
      </c>
      <c r="C1657" s="68" t="s">
        <v>5018</v>
      </c>
      <c r="D1657" s="54">
        <v>0.34</v>
      </c>
    </row>
    <row r="1658" spans="1:4" x14ac:dyDescent="0.35">
      <c r="A1658" s="67" t="s">
        <v>8287</v>
      </c>
      <c r="B1658" s="67" t="s">
        <v>8288</v>
      </c>
      <c r="C1658" s="68" t="s">
        <v>5018</v>
      </c>
      <c r="D1658" s="54">
        <v>0.34</v>
      </c>
    </row>
    <row r="1659" spans="1:4" x14ac:dyDescent="0.35">
      <c r="A1659" s="67" t="s">
        <v>8289</v>
      </c>
      <c r="B1659" s="67" t="s">
        <v>8290</v>
      </c>
      <c r="C1659" s="68" t="s">
        <v>5018</v>
      </c>
      <c r="D1659" s="54">
        <v>0.34</v>
      </c>
    </row>
    <row r="1660" spans="1:4" x14ac:dyDescent="0.35">
      <c r="A1660" s="67" t="s">
        <v>8291</v>
      </c>
      <c r="B1660" s="67" t="s">
        <v>8292</v>
      </c>
      <c r="C1660" s="68" t="s">
        <v>5018</v>
      </c>
      <c r="D1660" s="54">
        <v>0.34</v>
      </c>
    </row>
    <row r="1661" spans="1:4" x14ac:dyDescent="0.35">
      <c r="A1661" s="67" t="s">
        <v>8293</v>
      </c>
      <c r="B1661" s="67" t="s">
        <v>8294</v>
      </c>
      <c r="C1661" s="68" t="s">
        <v>5018</v>
      </c>
      <c r="D1661" s="54">
        <v>0.34</v>
      </c>
    </row>
    <row r="1662" spans="1:4" x14ac:dyDescent="0.35">
      <c r="A1662" s="67" t="s">
        <v>8295</v>
      </c>
      <c r="B1662" s="67" t="s">
        <v>8296</v>
      </c>
      <c r="C1662" s="68" t="s">
        <v>5018</v>
      </c>
      <c r="D1662" s="54">
        <v>0.34</v>
      </c>
    </row>
    <row r="1663" spans="1:4" x14ac:dyDescent="0.35">
      <c r="A1663" s="67" t="s">
        <v>8297</v>
      </c>
      <c r="B1663" s="67" t="s">
        <v>8298</v>
      </c>
      <c r="C1663" s="68" t="s">
        <v>5018</v>
      </c>
      <c r="D1663" s="54">
        <v>0.34</v>
      </c>
    </row>
    <row r="1664" spans="1:4" x14ac:dyDescent="0.35">
      <c r="A1664" s="67" t="s">
        <v>8299</v>
      </c>
      <c r="B1664" s="67" t="s">
        <v>8300</v>
      </c>
      <c r="C1664" s="68" t="s">
        <v>5018</v>
      </c>
      <c r="D1664" s="54">
        <v>0.34</v>
      </c>
    </row>
    <row r="1665" spans="1:4" x14ac:dyDescent="0.35">
      <c r="A1665" s="67" t="s">
        <v>8301</v>
      </c>
      <c r="B1665" s="67" t="s">
        <v>8302</v>
      </c>
      <c r="C1665" s="68" t="s">
        <v>5018</v>
      </c>
      <c r="D1665" s="54">
        <v>0.34</v>
      </c>
    </row>
    <row r="1666" spans="1:4" x14ac:dyDescent="0.35">
      <c r="A1666" s="67" t="s">
        <v>8303</v>
      </c>
      <c r="B1666" s="67" t="s">
        <v>8304</v>
      </c>
      <c r="C1666" s="68" t="s">
        <v>5018</v>
      </c>
      <c r="D1666" s="54">
        <v>0.34</v>
      </c>
    </row>
    <row r="1667" spans="1:4" x14ac:dyDescent="0.35">
      <c r="A1667" s="67" t="s">
        <v>8305</v>
      </c>
      <c r="B1667" s="67" t="s">
        <v>8306</v>
      </c>
      <c r="C1667" s="68" t="s">
        <v>5018</v>
      </c>
      <c r="D1667" s="54">
        <v>0.34</v>
      </c>
    </row>
    <row r="1668" spans="1:4" x14ac:dyDescent="0.35">
      <c r="A1668" s="67" t="s">
        <v>8307</v>
      </c>
      <c r="B1668" s="67" t="s">
        <v>8308</v>
      </c>
      <c r="C1668" s="68" t="s">
        <v>5018</v>
      </c>
      <c r="D1668" s="54">
        <v>0.34</v>
      </c>
    </row>
    <row r="1669" spans="1:4" x14ac:dyDescent="0.35">
      <c r="A1669" s="67" t="s">
        <v>8309</v>
      </c>
      <c r="B1669" s="67" t="s">
        <v>8310</v>
      </c>
      <c r="C1669" s="68" t="s">
        <v>5018</v>
      </c>
      <c r="D1669" s="54">
        <v>0.34</v>
      </c>
    </row>
    <row r="1670" spans="1:4" x14ac:dyDescent="0.35">
      <c r="A1670" s="67" t="s">
        <v>8311</v>
      </c>
      <c r="B1670" s="67" t="s">
        <v>8312</v>
      </c>
      <c r="C1670" s="68" t="s">
        <v>5018</v>
      </c>
      <c r="D1670" s="54">
        <v>0.34</v>
      </c>
    </row>
    <row r="1671" spans="1:4" x14ac:dyDescent="0.35">
      <c r="A1671" s="67" t="s">
        <v>8313</v>
      </c>
      <c r="B1671" s="67" t="s">
        <v>8314</v>
      </c>
      <c r="C1671" s="68" t="s">
        <v>5018</v>
      </c>
      <c r="D1671" s="54">
        <v>0.34</v>
      </c>
    </row>
    <row r="1672" spans="1:4" x14ac:dyDescent="0.35">
      <c r="A1672" s="67" t="s">
        <v>8315</v>
      </c>
      <c r="B1672" s="67" t="s">
        <v>8316</v>
      </c>
      <c r="C1672" s="68" t="s">
        <v>5018</v>
      </c>
      <c r="D1672" s="54">
        <v>0.34</v>
      </c>
    </row>
    <row r="1673" spans="1:4" x14ac:dyDescent="0.35">
      <c r="A1673" s="67" t="s">
        <v>8317</v>
      </c>
      <c r="B1673" s="67" t="s">
        <v>8318</v>
      </c>
      <c r="C1673" s="68" t="s">
        <v>5018</v>
      </c>
      <c r="D1673" s="54">
        <v>0.34</v>
      </c>
    </row>
    <row r="1674" spans="1:4" x14ac:dyDescent="0.35">
      <c r="A1674" s="67" t="s">
        <v>8319</v>
      </c>
      <c r="B1674" s="67" t="s">
        <v>8320</v>
      </c>
      <c r="C1674" s="68" t="s">
        <v>5018</v>
      </c>
      <c r="D1674" s="54">
        <v>0.34</v>
      </c>
    </row>
    <row r="1675" spans="1:4" x14ac:dyDescent="0.35">
      <c r="A1675" s="67" t="s">
        <v>8321</v>
      </c>
      <c r="B1675" s="67" t="s">
        <v>8322</v>
      </c>
      <c r="C1675" s="68" t="s">
        <v>5018</v>
      </c>
      <c r="D1675" s="54">
        <v>0.34</v>
      </c>
    </row>
    <row r="1676" spans="1:4" x14ac:dyDescent="0.35">
      <c r="A1676" s="67" t="s">
        <v>8323</v>
      </c>
      <c r="B1676" s="67" t="s">
        <v>8324</v>
      </c>
      <c r="C1676" s="68" t="s">
        <v>5018</v>
      </c>
      <c r="D1676" s="54">
        <v>0.34</v>
      </c>
    </row>
    <row r="1677" spans="1:4" x14ac:dyDescent="0.35">
      <c r="A1677" s="67" t="s">
        <v>8325</v>
      </c>
      <c r="B1677" s="67" t="s">
        <v>8326</v>
      </c>
      <c r="C1677" s="68" t="s">
        <v>5018</v>
      </c>
      <c r="D1677" s="54">
        <v>0.34</v>
      </c>
    </row>
    <row r="1678" spans="1:4" x14ac:dyDescent="0.35">
      <c r="A1678" s="67" t="s">
        <v>8327</v>
      </c>
      <c r="B1678" s="67" t="s">
        <v>8328</v>
      </c>
      <c r="C1678" s="68" t="s">
        <v>5018</v>
      </c>
      <c r="D1678" s="54">
        <v>0.34</v>
      </c>
    </row>
    <row r="1679" spans="1:4" x14ac:dyDescent="0.35">
      <c r="A1679" s="67" t="s">
        <v>8329</v>
      </c>
      <c r="B1679" s="67" t="s">
        <v>8330</v>
      </c>
      <c r="C1679" s="68" t="s">
        <v>5018</v>
      </c>
      <c r="D1679" s="54">
        <v>0.34</v>
      </c>
    </row>
    <row r="1680" spans="1:4" x14ac:dyDescent="0.35">
      <c r="A1680" s="67" t="s">
        <v>8331</v>
      </c>
      <c r="B1680" s="67" t="s">
        <v>8332</v>
      </c>
      <c r="C1680" s="68" t="s">
        <v>5018</v>
      </c>
      <c r="D1680" s="54">
        <v>0.34</v>
      </c>
    </row>
    <row r="1681" spans="1:4" x14ac:dyDescent="0.35">
      <c r="A1681" s="67" t="s">
        <v>8333</v>
      </c>
      <c r="B1681" s="67" t="s">
        <v>8334</v>
      </c>
      <c r="C1681" s="68" t="s">
        <v>5018</v>
      </c>
      <c r="D1681" s="54">
        <v>0.34</v>
      </c>
    </row>
    <row r="1682" spans="1:4" x14ac:dyDescent="0.35">
      <c r="A1682" s="67" t="s">
        <v>8335</v>
      </c>
      <c r="B1682" s="67" t="s">
        <v>8336</v>
      </c>
      <c r="C1682" s="68" t="s">
        <v>5018</v>
      </c>
      <c r="D1682" s="54">
        <v>0.34</v>
      </c>
    </row>
    <row r="1683" spans="1:4" x14ac:dyDescent="0.35">
      <c r="A1683" s="67" t="s">
        <v>8337</v>
      </c>
      <c r="B1683" s="67" t="s">
        <v>8338</v>
      </c>
      <c r="C1683" s="68" t="s">
        <v>5018</v>
      </c>
      <c r="D1683" s="54">
        <v>0.34</v>
      </c>
    </row>
    <row r="1684" spans="1:4" x14ac:dyDescent="0.35">
      <c r="A1684" s="67" t="s">
        <v>8339</v>
      </c>
      <c r="B1684" s="67" t="s">
        <v>8340</v>
      </c>
      <c r="C1684" s="68" t="s">
        <v>5018</v>
      </c>
      <c r="D1684" s="54">
        <v>0.34</v>
      </c>
    </row>
    <row r="1685" spans="1:4" x14ac:dyDescent="0.35">
      <c r="A1685" s="67" t="s">
        <v>8341</v>
      </c>
      <c r="B1685" s="67" t="s">
        <v>8342</v>
      </c>
      <c r="C1685" s="68" t="s">
        <v>5018</v>
      </c>
      <c r="D1685" s="54">
        <v>0.34</v>
      </c>
    </row>
    <row r="1686" spans="1:4" x14ac:dyDescent="0.35">
      <c r="A1686" s="67" t="s">
        <v>8343</v>
      </c>
      <c r="B1686" s="67" t="s">
        <v>8344</v>
      </c>
      <c r="C1686" s="68" t="s">
        <v>5018</v>
      </c>
      <c r="D1686" s="54">
        <v>0.34</v>
      </c>
    </row>
    <row r="1687" spans="1:4" x14ac:dyDescent="0.35">
      <c r="A1687" s="67" t="s">
        <v>8345</v>
      </c>
      <c r="B1687" s="67" t="s">
        <v>8346</v>
      </c>
      <c r="C1687" s="68" t="s">
        <v>5018</v>
      </c>
      <c r="D1687" s="54">
        <v>0.34</v>
      </c>
    </row>
    <row r="1688" spans="1:4" x14ac:dyDescent="0.35">
      <c r="A1688" s="67" t="s">
        <v>8347</v>
      </c>
      <c r="B1688" s="67" t="s">
        <v>8348</v>
      </c>
      <c r="C1688" s="68" t="s">
        <v>5018</v>
      </c>
      <c r="D1688" s="54">
        <v>0.34</v>
      </c>
    </row>
    <row r="1689" spans="1:4" x14ac:dyDescent="0.35">
      <c r="A1689" s="67" t="s">
        <v>8349</v>
      </c>
      <c r="B1689" s="67" t="s">
        <v>8350</v>
      </c>
      <c r="C1689" s="68" t="s">
        <v>5018</v>
      </c>
      <c r="D1689" s="54">
        <v>0.34</v>
      </c>
    </row>
    <row r="1690" spans="1:4" x14ac:dyDescent="0.35">
      <c r="A1690" s="67" t="s">
        <v>8351</v>
      </c>
      <c r="B1690" s="67" t="s">
        <v>8352</v>
      </c>
      <c r="C1690" s="68" t="s">
        <v>5018</v>
      </c>
      <c r="D1690" s="54">
        <v>0.34</v>
      </c>
    </row>
    <row r="1691" spans="1:4" x14ac:dyDescent="0.35">
      <c r="A1691" s="67" t="s">
        <v>8353</v>
      </c>
      <c r="B1691" s="67" t="s">
        <v>8354</v>
      </c>
      <c r="C1691" s="68" t="s">
        <v>5018</v>
      </c>
      <c r="D1691" s="54">
        <v>0.34</v>
      </c>
    </row>
    <row r="1692" spans="1:4" x14ac:dyDescent="0.35">
      <c r="A1692" s="67" t="s">
        <v>8355</v>
      </c>
      <c r="B1692" s="67" t="s">
        <v>8356</v>
      </c>
      <c r="C1692" s="68" t="s">
        <v>5018</v>
      </c>
      <c r="D1692" s="54">
        <v>0.34</v>
      </c>
    </row>
    <row r="1693" spans="1:4" x14ac:dyDescent="0.35">
      <c r="A1693" s="67" t="s">
        <v>8357</v>
      </c>
      <c r="B1693" s="67" t="s">
        <v>8358</v>
      </c>
      <c r="C1693" s="68" t="s">
        <v>5018</v>
      </c>
      <c r="D1693" s="54">
        <v>0.34</v>
      </c>
    </row>
    <row r="1694" spans="1:4" x14ac:dyDescent="0.35">
      <c r="A1694" s="67" t="s">
        <v>8359</v>
      </c>
      <c r="B1694" s="67" t="s">
        <v>8360</v>
      </c>
      <c r="C1694" s="68" t="s">
        <v>5018</v>
      </c>
      <c r="D1694" s="54">
        <v>0.34</v>
      </c>
    </row>
    <row r="1695" spans="1:4" x14ac:dyDescent="0.35">
      <c r="A1695" s="67" t="s">
        <v>8361</v>
      </c>
      <c r="B1695" s="67" t="s">
        <v>8362</v>
      </c>
      <c r="C1695" s="68" t="s">
        <v>5018</v>
      </c>
      <c r="D1695" s="54">
        <v>0.34</v>
      </c>
    </row>
    <row r="1696" spans="1:4" x14ac:dyDescent="0.35">
      <c r="A1696" s="67" t="s">
        <v>8363</v>
      </c>
      <c r="B1696" s="67" t="s">
        <v>8364</v>
      </c>
      <c r="C1696" s="68" t="s">
        <v>5018</v>
      </c>
      <c r="D1696" s="54">
        <v>0.34</v>
      </c>
    </row>
    <row r="1697" spans="1:4" x14ac:dyDescent="0.35">
      <c r="A1697" s="67" t="s">
        <v>8365</v>
      </c>
      <c r="B1697" s="67" t="s">
        <v>8366</v>
      </c>
      <c r="C1697" s="68" t="s">
        <v>5018</v>
      </c>
      <c r="D1697" s="54">
        <v>0.34</v>
      </c>
    </row>
    <row r="1698" spans="1:4" x14ac:dyDescent="0.35">
      <c r="A1698" s="67" t="s">
        <v>8367</v>
      </c>
      <c r="B1698" s="67" t="s">
        <v>8368</v>
      </c>
      <c r="C1698" s="68" t="s">
        <v>5018</v>
      </c>
      <c r="D1698" s="54">
        <v>0.34</v>
      </c>
    </row>
    <row r="1699" spans="1:4" x14ac:dyDescent="0.35">
      <c r="A1699" s="67" t="s">
        <v>8369</v>
      </c>
      <c r="B1699" s="67" t="s">
        <v>8370</v>
      </c>
      <c r="C1699" s="68" t="s">
        <v>5018</v>
      </c>
      <c r="D1699" s="54">
        <v>0.34</v>
      </c>
    </row>
    <row r="1700" spans="1:4" x14ac:dyDescent="0.35">
      <c r="A1700" s="67" t="s">
        <v>8371</v>
      </c>
      <c r="B1700" s="67" t="s">
        <v>8372</v>
      </c>
      <c r="C1700" s="68" t="s">
        <v>5018</v>
      </c>
      <c r="D1700" s="54">
        <v>0.34</v>
      </c>
    </row>
    <row r="1701" spans="1:4" x14ac:dyDescent="0.35">
      <c r="A1701" s="67" t="s">
        <v>8373</v>
      </c>
      <c r="B1701" s="67" t="s">
        <v>8374</v>
      </c>
      <c r="C1701" s="68" t="s">
        <v>5018</v>
      </c>
      <c r="D1701" s="54">
        <v>0.34</v>
      </c>
    </row>
    <row r="1702" spans="1:4" x14ac:dyDescent="0.35">
      <c r="A1702" s="67" t="s">
        <v>8375</v>
      </c>
      <c r="B1702" s="67" t="s">
        <v>8376</v>
      </c>
      <c r="C1702" s="68" t="s">
        <v>5018</v>
      </c>
      <c r="D1702" s="54">
        <v>0.34</v>
      </c>
    </row>
    <row r="1703" spans="1:4" x14ac:dyDescent="0.35">
      <c r="A1703" s="67" t="s">
        <v>8377</v>
      </c>
      <c r="B1703" s="67" t="s">
        <v>8378</v>
      </c>
      <c r="C1703" s="68" t="s">
        <v>5018</v>
      </c>
      <c r="D1703" s="54">
        <v>0.34</v>
      </c>
    </row>
    <row r="1704" spans="1:4" x14ac:dyDescent="0.35">
      <c r="A1704" s="67" t="s">
        <v>8379</v>
      </c>
      <c r="B1704" s="67" t="s">
        <v>8380</v>
      </c>
      <c r="C1704" s="68" t="s">
        <v>5018</v>
      </c>
      <c r="D1704" s="54">
        <v>0.34</v>
      </c>
    </row>
    <row r="1705" spans="1:4" x14ac:dyDescent="0.35">
      <c r="A1705" s="67" t="s">
        <v>8381</v>
      </c>
      <c r="B1705" s="67" t="s">
        <v>8382</v>
      </c>
      <c r="C1705" s="68" t="s">
        <v>5018</v>
      </c>
      <c r="D1705" s="54">
        <v>0.34</v>
      </c>
    </row>
    <row r="1706" spans="1:4" x14ac:dyDescent="0.35">
      <c r="A1706" s="67" t="s">
        <v>8383</v>
      </c>
      <c r="B1706" s="67" t="s">
        <v>8384</v>
      </c>
      <c r="C1706" s="68" t="s">
        <v>5018</v>
      </c>
      <c r="D1706" s="54">
        <v>0.34</v>
      </c>
    </row>
    <row r="1707" spans="1:4" x14ac:dyDescent="0.35">
      <c r="A1707" s="67" t="s">
        <v>8385</v>
      </c>
      <c r="B1707" s="67" t="s">
        <v>8386</v>
      </c>
      <c r="C1707" s="68" t="s">
        <v>5018</v>
      </c>
      <c r="D1707" s="54">
        <v>0.34</v>
      </c>
    </row>
    <row r="1708" spans="1:4" x14ac:dyDescent="0.35">
      <c r="A1708" s="67" t="s">
        <v>8387</v>
      </c>
      <c r="B1708" s="67" t="s">
        <v>8388</v>
      </c>
      <c r="C1708" s="68" t="s">
        <v>5018</v>
      </c>
      <c r="D1708" s="54">
        <v>0.34</v>
      </c>
    </row>
    <row r="1709" spans="1:4" x14ac:dyDescent="0.35">
      <c r="A1709" s="67" t="s">
        <v>8389</v>
      </c>
      <c r="B1709" s="67" t="s">
        <v>8390</v>
      </c>
      <c r="C1709" s="68" t="s">
        <v>5018</v>
      </c>
      <c r="D1709" s="54">
        <v>0.34</v>
      </c>
    </row>
    <row r="1710" spans="1:4" x14ac:dyDescent="0.35">
      <c r="A1710" s="67" t="s">
        <v>8391</v>
      </c>
      <c r="B1710" s="67" t="s">
        <v>8392</v>
      </c>
      <c r="C1710" s="68" t="s">
        <v>5018</v>
      </c>
      <c r="D1710" s="54">
        <v>0.34</v>
      </c>
    </row>
    <row r="1711" spans="1:4" x14ac:dyDescent="0.35">
      <c r="A1711" s="67" t="s">
        <v>8393</v>
      </c>
      <c r="B1711" s="67" t="s">
        <v>8394</v>
      </c>
      <c r="C1711" s="68" t="s">
        <v>5018</v>
      </c>
      <c r="D1711" s="54">
        <v>0.34</v>
      </c>
    </row>
    <row r="1712" spans="1:4" x14ac:dyDescent="0.35">
      <c r="A1712" s="67" t="s">
        <v>8395</v>
      </c>
      <c r="B1712" s="67" t="s">
        <v>8396</v>
      </c>
      <c r="C1712" s="68" t="s">
        <v>5018</v>
      </c>
      <c r="D1712" s="54">
        <v>0.34</v>
      </c>
    </row>
    <row r="1713" spans="1:4" x14ac:dyDescent="0.35">
      <c r="A1713" s="67" t="s">
        <v>8397</v>
      </c>
      <c r="B1713" s="67" t="s">
        <v>8398</v>
      </c>
      <c r="C1713" s="68" t="s">
        <v>5018</v>
      </c>
      <c r="D1713" s="54">
        <v>0.34</v>
      </c>
    </row>
    <row r="1714" spans="1:4" x14ac:dyDescent="0.35">
      <c r="A1714" s="67" t="s">
        <v>8399</v>
      </c>
      <c r="B1714" s="67" t="s">
        <v>8400</v>
      </c>
      <c r="C1714" s="68" t="s">
        <v>5018</v>
      </c>
      <c r="D1714" s="54">
        <v>0.34</v>
      </c>
    </row>
    <row r="1715" spans="1:4" x14ac:dyDescent="0.35">
      <c r="A1715" s="67" t="s">
        <v>8401</v>
      </c>
      <c r="B1715" s="67" t="s">
        <v>8402</v>
      </c>
      <c r="C1715" s="68" t="s">
        <v>5018</v>
      </c>
      <c r="D1715" s="54">
        <v>0.34</v>
      </c>
    </row>
    <row r="1716" spans="1:4" x14ac:dyDescent="0.35">
      <c r="A1716" s="67" t="s">
        <v>8403</v>
      </c>
      <c r="B1716" s="67" t="s">
        <v>8404</v>
      </c>
      <c r="C1716" s="68" t="s">
        <v>5018</v>
      </c>
      <c r="D1716" s="54">
        <v>0.34</v>
      </c>
    </row>
    <row r="1717" spans="1:4" x14ac:dyDescent="0.35">
      <c r="A1717" s="67" t="s">
        <v>8405</v>
      </c>
      <c r="B1717" s="67" t="s">
        <v>8406</v>
      </c>
      <c r="C1717" s="68" t="s">
        <v>5018</v>
      </c>
      <c r="D1717" s="54">
        <v>0.34</v>
      </c>
    </row>
    <row r="1718" spans="1:4" x14ac:dyDescent="0.35">
      <c r="A1718" s="67" t="s">
        <v>8407</v>
      </c>
      <c r="B1718" s="67" t="s">
        <v>8408</v>
      </c>
      <c r="C1718" s="68" t="s">
        <v>5018</v>
      </c>
      <c r="D1718" s="54">
        <v>0.34</v>
      </c>
    </row>
    <row r="1719" spans="1:4" x14ac:dyDescent="0.35">
      <c r="A1719" s="67" t="s">
        <v>8409</v>
      </c>
      <c r="B1719" s="67" t="s">
        <v>8410</v>
      </c>
      <c r="C1719" s="68" t="s">
        <v>5018</v>
      </c>
      <c r="D1719" s="54">
        <v>0.34</v>
      </c>
    </row>
    <row r="1720" spans="1:4" x14ac:dyDescent="0.35">
      <c r="A1720" s="67" t="s">
        <v>8411</v>
      </c>
      <c r="B1720" s="67" t="s">
        <v>8412</v>
      </c>
      <c r="C1720" s="68" t="s">
        <v>5018</v>
      </c>
      <c r="D1720" s="54">
        <v>0.34</v>
      </c>
    </row>
    <row r="1721" spans="1:4" x14ac:dyDescent="0.35">
      <c r="A1721" s="67" t="s">
        <v>8413</v>
      </c>
      <c r="B1721" s="67" t="s">
        <v>8414</v>
      </c>
      <c r="C1721" s="68" t="s">
        <v>5018</v>
      </c>
      <c r="D1721" s="54">
        <v>0.34</v>
      </c>
    </row>
    <row r="1722" spans="1:4" x14ac:dyDescent="0.35">
      <c r="A1722" s="67" t="s">
        <v>8415</v>
      </c>
      <c r="B1722" s="67" t="s">
        <v>8416</v>
      </c>
      <c r="C1722" s="68" t="s">
        <v>5018</v>
      </c>
      <c r="D1722" s="54">
        <v>0.34</v>
      </c>
    </row>
    <row r="1723" spans="1:4" x14ac:dyDescent="0.35">
      <c r="A1723" s="67" t="s">
        <v>8417</v>
      </c>
      <c r="B1723" s="67" t="s">
        <v>8418</v>
      </c>
      <c r="C1723" s="68" t="s">
        <v>5018</v>
      </c>
      <c r="D1723" s="54">
        <v>0.34</v>
      </c>
    </row>
    <row r="1724" spans="1:4" x14ac:dyDescent="0.35">
      <c r="A1724" s="67" t="s">
        <v>8419</v>
      </c>
      <c r="B1724" s="67" t="s">
        <v>8420</v>
      </c>
      <c r="C1724" s="68" t="s">
        <v>5018</v>
      </c>
      <c r="D1724" s="54">
        <v>0.34</v>
      </c>
    </row>
    <row r="1725" spans="1:4" x14ac:dyDescent="0.35">
      <c r="A1725" s="67" t="s">
        <v>8421</v>
      </c>
      <c r="B1725" s="67" t="s">
        <v>8422</v>
      </c>
      <c r="C1725" s="68" t="s">
        <v>5018</v>
      </c>
      <c r="D1725" s="54">
        <v>0.34</v>
      </c>
    </row>
    <row r="1726" spans="1:4" x14ac:dyDescent="0.35">
      <c r="A1726" s="67" t="s">
        <v>8423</v>
      </c>
      <c r="B1726" s="67" t="s">
        <v>8424</v>
      </c>
      <c r="C1726" s="68" t="s">
        <v>5018</v>
      </c>
      <c r="D1726" s="54">
        <v>0.34</v>
      </c>
    </row>
    <row r="1727" spans="1:4" x14ac:dyDescent="0.35">
      <c r="A1727" s="67" t="s">
        <v>8425</v>
      </c>
      <c r="B1727" s="67" t="s">
        <v>8426</v>
      </c>
      <c r="C1727" s="68" t="s">
        <v>5018</v>
      </c>
      <c r="D1727" s="54">
        <v>0.34</v>
      </c>
    </row>
    <row r="1728" spans="1:4" x14ac:dyDescent="0.35">
      <c r="A1728" s="67" t="s">
        <v>8427</v>
      </c>
      <c r="B1728" s="67" t="s">
        <v>8428</v>
      </c>
      <c r="C1728" s="68" t="s">
        <v>5018</v>
      </c>
      <c r="D1728" s="54">
        <v>0.34</v>
      </c>
    </row>
    <row r="1729" spans="1:4" x14ac:dyDescent="0.35">
      <c r="A1729" s="67" t="s">
        <v>8429</v>
      </c>
      <c r="B1729" s="67" t="s">
        <v>8430</v>
      </c>
      <c r="C1729" s="68" t="s">
        <v>5018</v>
      </c>
      <c r="D1729" s="54">
        <v>0.34</v>
      </c>
    </row>
    <row r="1730" spans="1:4" x14ac:dyDescent="0.35">
      <c r="A1730" s="67" t="s">
        <v>8431</v>
      </c>
      <c r="B1730" s="67" t="s">
        <v>8432</v>
      </c>
      <c r="C1730" s="68" t="s">
        <v>5018</v>
      </c>
      <c r="D1730" s="54">
        <v>0.34</v>
      </c>
    </row>
    <row r="1731" spans="1:4" x14ac:dyDescent="0.35">
      <c r="A1731" s="67" t="s">
        <v>8433</v>
      </c>
      <c r="B1731" s="67" t="s">
        <v>8434</v>
      </c>
      <c r="C1731" s="68" t="s">
        <v>5018</v>
      </c>
      <c r="D1731" s="54">
        <v>0.34</v>
      </c>
    </row>
    <row r="1732" spans="1:4" x14ac:dyDescent="0.35">
      <c r="A1732" s="67" t="s">
        <v>8435</v>
      </c>
      <c r="B1732" s="67" t="s">
        <v>8436</v>
      </c>
      <c r="C1732" s="68" t="s">
        <v>5018</v>
      </c>
      <c r="D1732" s="54">
        <v>0.34</v>
      </c>
    </row>
    <row r="1733" spans="1:4" x14ac:dyDescent="0.35">
      <c r="A1733" s="67" t="s">
        <v>8437</v>
      </c>
      <c r="B1733" s="67" t="s">
        <v>8438</v>
      </c>
      <c r="C1733" s="68" t="s">
        <v>5018</v>
      </c>
      <c r="D1733" s="54">
        <v>0.34</v>
      </c>
    </row>
    <row r="1734" spans="1:4" x14ac:dyDescent="0.35">
      <c r="A1734" s="67" t="s">
        <v>8439</v>
      </c>
      <c r="B1734" s="67" t="s">
        <v>8440</v>
      </c>
      <c r="C1734" s="68" t="s">
        <v>5018</v>
      </c>
      <c r="D1734" s="54">
        <v>0.34</v>
      </c>
    </row>
    <row r="1735" spans="1:4" x14ac:dyDescent="0.35">
      <c r="A1735" s="67" t="s">
        <v>8441</v>
      </c>
      <c r="B1735" s="67" t="s">
        <v>8442</v>
      </c>
      <c r="C1735" s="68" t="s">
        <v>5018</v>
      </c>
      <c r="D1735" s="54">
        <v>0.34</v>
      </c>
    </row>
    <row r="1736" spans="1:4" x14ac:dyDescent="0.35">
      <c r="A1736" s="67" t="s">
        <v>8443</v>
      </c>
      <c r="B1736" s="67" t="s">
        <v>8444</v>
      </c>
      <c r="C1736" s="68" t="s">
        <v>5018</v>
      </c>
      <c r="D1736" s="54">
        <v>0.34</v>
      </c>
    </row>
    <row r="1737" spans="1:4" x14ac:dyDescent="0.35">
      <c r="A1737" s="67" t="s">
        <v>8445</v>
      </c>
      <c r="B1737" s="67" t="s">
        <v>8446</v>
      </c>
      <c r="C1737" s="68" t="s">
        <v>5018</v>
      </c>
      <c r="D1737" s="54">
        <v>0.34</v>
      </c>
    </row>
    <row r="1738" spans="1:4" x14ac:dyDescent="0.35">
      <c r="A1738" s="67" t="s">
        <v>8447</v>
      </c>
      <c r="B1738" s="67" t="s">
        <v>8448</v>
      </c>
      <c r="C1738" s="68" t="s">
        <v>5018</v>
      </c>
      <c r="D1738" s="54">
        <v>0.34</v>
      </c>
    </row>
    <row r="1739" spans="1:4" x14ac:dyDescent="0.35">
      <c r="A1739" s="67" t="s">
        <v>8449</v>
      </c>
      <c r="B1739" s="67" t="s">
        <v>8450</v>
      </c>
      <c r="C1739" s="68" t="s">
        <v>5018</v>
      </c>
      <c r="D1739" s="54">
        <v>0.34</v>
      </c>
    </row>
    <row r="1740" spans="1:4" x14ac:dyDescent="0.35">
      <c r="A1740" s="67" t="s">
        <v>8451</v>
      </c>
      <c r="B1740" s="67" t="s">
        <v>8452</v>
      </c>
      <c r="C1740" s="68" t="s">
        <v>5018</v>
      </c>
      <c r="D1740" s="54">
        <v>0.34</v>
      </c>
    </row>
    <row r="1741" spans="1:4" x14ac:dyDescent="0.35">
      <c r="A1741" s="67" t="s">
        <v>8453</v>
      </c>
      <c r="B1741" s="67" t="s">
        <v>8454</v>
      </c>
      <c r="C1741" s="68" t="s">
        <v>5018</v>
      </c>
      <c r="D1741" s="54">
        <v>0.34</v>
      </c>
    </row>
    <row r="1742" spans="1:4" x14ac:dyDescent="0.35">
      <c r="A1742" s="67" t="s">
        <v>8455</v>
      </c>
      <c r="B1742" s="67" t="s">
        <v>8456</v>
      </c>
      <c r="C1742" s="68" t="s">
        <v>5018</v>
      </c>
      <c r="D1742" s="54">
        <v>0.34</v>
      </c>
    </row>
    <row r="1743" spans="1:4" x14ac:dyDescent="0.35">
      <c r="A1743" s="67" t="s">
        <v>8457</v>
      </c>
      <c r="B1743" s="67" t="s">
        <v>8458</v>
      </c>
      <c r="C1743" s="68" t="s">
        <v>5018</v>
      </c>
      <c r="D1743" s="54">
        <v>0.34</v>
      </c>
    </row>
    <row r="1744" spans="1:4" x14ac:dyDescent="0.35">
      <c r="A1744" s="67" t="s">
        <v>8459</v>
      </c>
      <c r="B1744" s="67" t="s">
        <v>8460</v>
      </c>
      <c r="C1744" s="68" t="s">
        <v>5018</v>
      </c>
      <c r="D1744" s="54">
        <v>0.34</v>
      </c>
    </row>
    <row r="1745" spans="1:4" x14ac:dyDescent="0.35">
      <c r="A1745" s="67" t="s">
        <v>8461</v>
      </c>
      <c r="B1745" s="67" t="s">
        <v>8462</v>
      </c>
      <c r="C1745" s="68" t="s">
        <v>5018</v>
      </c>
      <c r="D1745" s="54">
        <v>0.34</v>
      </c>
    </row>
    <row r="1746" spans="1:4" x14ac:dyDescent="0.35">
      <c r="A1746" s="67" t="s">
        <v>8463</v>
      </c>
      <c r="B1746" s="67" t="s">
        <v>8464</v>
      </c>
      <c r="C1746" s="68" t="s">
        <v>5018</v>
      </c>
      <c r="D1746" s="54">
        <v>0.34</v>
      </c>
    </row>
    <row r="1747" spans="1:4" x14ac:dyDescent="0.35">
      <c r="A1747" s="67" t="s">
        <v>8465</v>
      </c>
      <c r="B1747" s="67" t="s">
        <v>8466</v>
      </c>
      <c r="C1747" s="68" t="s">
        <v>5018</v>
      </c>
      <c r="D1747" s="54">
        <v>0.34</v>
      </c>
    </row>
    <row r="1748" spans="1:4" x14ac:dyDescent="0.35">
      <c r="A1748" s="67" t="s">
        <v>8467</v>
      </c>
      <c r="B1748" s="67" t="s">
        <v>8468</v>
      </c>
      <c r="C1748" s="68" t="s">
        <v>5018</v>
      </c>
      <c r="D1748" s="54">
        <v>0.34</v>
      </c>
    </row>
    <row r="1749" spans="1:4" x14ac:dyDescent="0.35">
      <c r="A1749" s="67" t="s">
        <v>8469</v>
      </c>
      <c r="B1749" s="67" t="s">
        <v>8470</v>
      </c>
      <c r="C1749" s="68" t="s">
        <v>5018</v>
      </c>
      <c r="D1749" s="54">
        <v>0.34</v>
      </c>
    </row>
    <row r="1750" spans="1:4" x14ac:dyDescent="0.35">
      <c r="A1750" s="67" t="s">
        <v>8471</v>
      </c>
      <c r="B1750" s="67" t="s">
        <v>8472</v>
      </c>
      <c r="C1750" s="68" t="s">
        <v>5018</v>
      </c>
      <c r="D1750" s="54">
        <v>0.34</v>
      </c>
    </row>
    <row r="1751" spans="1:4" x14ac:dyDescent="0.35">
      <c r="A1751" s="67" t="s">
        <v>8473</v>
      </c>
      <c r="B1751" s="67" t="s">
        <v>8474</v>
      </c>
      <c r="C1751" s="68" t="s">
        <v>5018</v>
      </c>
      <c r="D1751" s="54">
        <v>0.34</v>
      </c>
    </row>
    <row r="1752" spans="1:4" x14ac:dyDescent="0.35">
      <c r="A1752" s="67" t="s">
        <v>8475</v>
      </c>
      <c r="B1752" s="67" t="s">
        <v>8476</v>
      </c>
      <c r="C1752" s="68" t="s">
        <v>5018</v>
      </c>
      <c r="D1752" s="54">
        <v>0.34</v>
      </c>
    </row>
    <row r="1753" spans="1:4" x14ac:dyDescent="0.35">
      <c r="A1753" s="67" t="s">
        <v>8477</v>
      </c>
      <c r="B1753" s="67" t="s">
        <v>8478</v>
      </c>
      <c r="C1753" s="68" t="s">
        <v>5018</v>
      </c>
      <c r="D1753" s="54">
        <v>0.34</v>
      </c>
    </row>
    <row r="1754" spans="1:4" x14ac:dyDescent="0.35">
      <c r="A1754" s="67" t="s">
        <v>8479</v>
      </c>
      <c r="B1754" s="67" t="s">
        <v>8480</v>
      </c>
      <c r="C1754" s="68" t="s">
        <v>5018</v>
      </c>
      <c r="D1754" s="54">
        <v>0.34</v>
      </c>
    </row>
    <row r="1755" spans="1:4" x14ac:dyDescent="0.35">
      <c r="A1755" s="67" t="s">
        <v>8481</v>
      </c>
      <c r="B1755" s="67" t="s">
        <v>8482</v>
      </c>
      <c r="C1755" s="68" t="s">
        <v>5018</v>
      </c>
      <c r="D1755" s="54">
        <v>0.34</v>
      </c>
    </row>
    <row r="1756" spans="1:4" x14ac:dyDescent="0.35">
      <c r="A1756" s="67" t="s">
        <v>8483</v>
      </c>
      <c r="B1756" s="67" t="s">
        <v>8484</v>
      </c>
      <c r="C1756" s="68" t="s">
        <v>5018</v>
      </c>
      <c r="D1756" s="54">
        <v>0.34</v>
      </c>
    </row>
    <row r="1757" spans="1:4" x14ac:dyDescent="0.35">
      <c r="A1757" s="67" t="s">
        <v>8485</v>
      </c>
      <c r="B1757" s="67" t="s">
        <v>8486</v>
      </c>
      <c r="C1757" s="68" t="s">
        <v>5018</v>
      </c>
      <c r="D1757" s="54">
        <v>0.34</v>
      </c>
    </row>
    <row r="1758" spans="1:4" x14ac:dyDescent="0.35">
      <c r="A1758" s="67" t="s">
        <v>8487</v>
      </c>
      <c r="B1758" s="67" t="s">
        <v>8488</v>
      </c>
      <c r="C1758" s="68" t="s">
        <v>5018</v>
      </c>
      <c r="D1758" s="54">
        <v>0.34</v>
      </c>
    </row>
    <row r="1759" spans="1:4" x14ac:dyDescent="0.35">
      <c r="A1759" s="67" t="s">
        <v>8489</v>
      </c>
      <c r="B1759" s="67" t="s">
        <v>8490</v>
      </c>
      <c r="C1759" s="68" t="s">
        <v>5018</v>
      </c>
      <c r="D1759" s="54">
        <v>0.34</v>
      </c>
    </row>
    <row r="1760" spans="1:4" x14ac:dyDescent="0.35">
      <c r="A1760" s="67" t="s">
        <v>8491</v>
      </c>
      <c r="B1760" s="67" t="s">
        <v>8492</v>
      </c>
      <c r="C1760" s="68" t="s">
        <v>5018</v>
      </c>
      <c r="D1760" s="54">
        <v>0.34</v>
      </c>
    </row>
    <row r="1761" spans="1:4" x14ac:dyDescent="0.35">
      <c r="A1761" s="67" t="s">
        <v>8493</v>
      </c>
      <c r="B1761" s="67" t="s">
        <v>8494</v>
      </c>
      <c r="C1761" s="68" t="s">
        <v>5018</v>
      </c>
      <c r="D1761" s="54">
        <v>0.34</v>
      </c>
    </row>
    <row r="1762" spans="1:4" x14ac:dyDescent="0.35">
      <c r="A1762" s="67" t="s">
        <v>8495</v>
      </c>
      <c r="B1762" s="67" t="s">
        <v>8496</v>
      </c>
      <c r="C1762" s="68" t="s">
        <v>5018</v>
      </c>
      <c r="D1762" s="54">
        <v>0.34</v>
      </c>
    </row>
    <row r="1763" spans="1:4" x14ac:dyDescent="0.35">
      <c r="A1763" s="67" t="s">
        <v>8497</v>
      </c>
      <c r="B1763" s="67" t="s">
        <v>8498</v>
      </c>
      <c r="C1763" s="68" t="s">
        <v>5018</v>
      </c>
      <c r="D1763" s="54">
        <v>0.34</v>
      </c>
    </row>
    <row r="1764" spans="1:4" x14ac:dyDescent="0.35">
      <c r="A1764" s="67" t="s">
        <v>8499</v>
      </c>
      <c r="B1764" s="67" t="s">
        <v>8500</v>
      </c>
      <c r="C1764" s="68" t="s">
        <v>5018</v>
      </c>
      <c r="D1764" s="54">
        <v>0.34</v>
      </c>
    </row>
    <row r="1765" spans="1:4" x14ac:dyDescent="0.35">
      <c r="A1765" s="67" t="s">
        <v>8501</v>
      </c>
      <c r="B1765" s="67" t="s">
        <v>8502</v>
      </c>
      <c r="C1765" s="68" t="s">
        <v>5018</v>
      </c>
      <c r="D1765" s="54">
        <v>0.34</v>
      </c>
    </row>
    <row r="1766" spans="1:4" x14ac:dyDescent="0.35">
      <c r="A1766" s="67" t="s">
        <v>8503</v>
      </c>
      <c r="B1766" s="67" t="s">
        <v>8504</v>
      </c>
      <c r="C1766" s="68" t="s">
        <v>5018</v>
      </c>
      <c r="D1766" s="54">
        <v>0.34</v>
      </c>
    </row>
    <row r="1767" spans="1:4" x14ac:dyDescent="0.35">
      <c r="A1767" s="67" t="s">
        <v>8505</v>
      </c>
      <c r="B1767" s="67" t="s">
        <v>8506</v>
      </c>
      <c r="C1767" s="68" t="s">
        <v>5018</v>
      </c>
      <c r="D1767" s="54">
        <v>0.34</v>
      </c>
    </row>
    <row r="1768" spans="1:4" x14ac:dyDescent="0.35">
      <c r="A1768" s="67" t="s">
        <v>8507</v>
      </c>
      <c r="B1768" s="67" t="s">
        <v>8508</v>
      </c>
      <c r="C1768" s="68" t="s">
        <v>5018</v>
      </c>
      <c r="D1768" s="54">
        <v>0.34</v>
      </c>
    </row>
    <row r="1769" spans="1:4" x14ac:dyDescent="0.35">
      <c r="A1769" s="67" t="s">
        <v>8509</v>
      </c>
      <c r="B1769" s="67" t="s">
        <v>8510</v>
      </c>
      <c r="C1769" s="68" t="s">
        <v>5018</v>
      </c>
      <c r="D1769" s="54">
        <v>0.34</v>
      </c>
    </row>
    <row r="1770" spans="1:4" x14ac:dyDescent="0.35">
      <c r="A1770" s="67" t="s">
        <v>8511</v>
      </c>
      <c r="B1770" s="67" t="s">
        <v>8512</v>
      </c>
      <c r="C1770" s="68" t="s">
        <v>5018</v>
      </c>
      <c r="D1770" s="54">
        <v>0.34</v>
      </c>
    </row>
    <row r="1771" spans="1:4" x14ac:dyDescent="0.35">
      <c r="A1771" s="67" t="s">
        <v>8513</v>
      </c>
      <c r="B1771" s="67" t="s">
        <v>8514</v>
      </c>
      <c r="C1771" s="68" t="s">
        <v>5018</v>
      </c>
      <c r="D1771" s="54">
        <v>0.34</v>
      </c>
    </row>
    <row r="1772" spans="1:4" x14ac:dyDescent="0.35">
      <c r="A1772" s="67" t="s">
        <v>8515</v>
      </c>
      <c r="B1772" s="67" t="s">
        <v>8516</v>
      </c>
      <c r="C1772" s="68" t="s">
        <v>5018</v>
      </c>
      <c r="D1772" s="54">
        <v>0.34</v>
      </c>
    </row>
    <row r="1773" spans="1:4" x14ac:dyDescent="0.35">
      <c r="A1773" s="67" t="s">
        <v>8517</v>
      </c>
      <c r="B1773" s="67" t="s">
        <v>8518</v>
      </c>
      <c r="C1773" s="68" t="s">
        <v>5018</v>
      </c>
      <c r="D1773" s="54">
        <v>0.34</v>
      </c>
    </row>
    <row r="1774" spans="1:4" x14ac:dyDescent="0.35">
      <c r="A1774" s="67" t="s">
        <v>8519</v>
      </c>
      <c r="B1774" s="67" t="s">
        <v>8520</v>
      </c>
      <c r="C1774" s="68" t="s">
        <v>5018</v>
      </c>
      <c r="D1774" s="54">
        <v>0.34</v>
      </c>
    </row>
    <row r="1775" spans="1:4" x14ac:dyDescent="0.35">
      <c r="A1775" s="67" t="s">
        <v>8521</v>
      </c>
      <c r="B1775" s="67" t="s">
        <v>8522</v>
      </c>
      <c r="C1775" s="68" t="s">
        <v>5018</v>
      </c>
      <c r="D1775" s="54">
        <v>0.34</v>
      </c>
    </row>
    <row r="1776" spans="1:4" x14ac:dyDescent="0.35">
      <c r="A1776" s="67" t="s">
        <v>8523</v>
      </c>
      <c r="B1776" s="67" t="s">
        <v>8524</v>
      </c>
      <c r="C1776" s="68" t="s">
        <v>5018</v>
      </c>
      <c r="D1776" s="54">
        <v>0.34</v>
      </c>
    </row>
    <row r="1777" spans="1:4" x14ac:dyDescent="0.35">
      <c r="A1777" s="67" t="s">
        <v>8525</v>
      </c>
      <c r="B1777" s="67" t="s">
        <v>8526</v>
      </c>
      <c r="C1777" s="68" t="s">
        <v>5018</v>
      </c>
      <c r="D1777" s="54">
        <v>0.34</v>
      </c>
    </row>
    <row r="1778" spans="1:4" x14ac:dyDescent="0.35">
      <c r="A1778" s="67" t="s">
        <v>8527</v>
      </c>
      <c r="B1778" s="67" t="s">
        <v>8528</v>
      </c>
      <c r="C1778" s="68" t="s">
        <v>5018</v>
      </c>
      <c r="D1778" s="54">
        <v>0.34</v>
      </c>
    </row>
    <row r="1779" spans="1:4" x14ac:dyDescent="0.35">
      <c r="A1779" s="67" t="s">
        <v>8529</v>
      </c>
      <c r="B1779" s="67" t="s">
        <v>8530</v>
      </c>
      <c r="C1779" s="68" t="s">
        <v>5018</v>
      </c>
      <c r="D1779" s="54">
        <v>0.34</v>
      </c>
    </row>
    <row r="1780" spans="1:4" x14ac:dyDescent="0.35">
      <c r="A1780" s="67" t="s">
        <v>8531</v>
      </c>
      <c r="B1780" s="67" t="s">
        <v>8532</v>
      </c>
      <c r="C1780" s="68" t="s">
        <v>5018</v>
      </c>
      <c r="D1780" s="54">
        <v>0.34</v>
      </c>
    </row>
    <row r="1781" spans="1:4" x14ac:dyDescent="0.35">
      <c r="A1781" s="67" t="s">
        <v>8533</v>
      </c>
      <c r="B1781" s="67" t="s">
        <v>8534</v>
      </c>
      <c r="C1781" s="68" t="s">
        <v>5018</v>
      </c>
      <c r="D1781" s="54">
        <v>0.34</v>
      </c>
    </row>
    <row r="1782" spans="1:4" x14ac:dyDescent="0.35">
      <c r="A1782" s="67" t="s">
        <v>8535</v>
      </c>
      <c r="B1782" s="67" t="s">
        <v>8536</v>
      </c>
      <c r="C1782" s="68" t="s">
        <v>5018</v>
      </c>
      <c r="D1782" s="54">
        <v>0.34</v>
      </c>
    </row>
    <row r="1783" spans="1:4" x14ac:dyDescent="0.35">
      <c r="A1783" s="67" t="s">
        <v>8537</v>
      </c>
      <c r="B1783" s="67" t="s">
        <v>8538</v>
      </c>
      <c r="C1783" s="68" t="s">
        <v>5018</v>
      </c>
      <c r="D1783" s="54">
        <v>0.34</v>
      </c>
    </row>
    <row r="1784" spans="1:4" x14ac:dyDescent="0.35">
      <c r="A1784" s="67" t="s">
        <v>8539</v>
      </c>
      <c r="B1784" s="67" t="s">
        <v>8540</v>
      </c>
      <c r="C1784" s="68" t="s">
        <v>5018</v>
      </c>
      <c r="D1784" s="54">
        <v>0.34</v>
      </c>
    </row>
    <row r="1785" spans="1:4" x14ac:dyDescent="0.35">
      <c r="A1785" s="67" t="s">
        <v>8541</v>
      </c>
      <c r="B1785" s="67" t="s">
        <v>8542</v>
      </c>
      <c r="C1785" s="68" t="s">
        <v>5018</v>
      </c>
      <c r="D1785" s="54">
        <v>0.34</v>
      </c>
    </row>
    <row r="1786" spans="1:4" x14ac:dyDescent="0.35">
      <c r="A1786" s="67" t="s">
        <v>8543</v>
      </c>
      <c r="B1786" s="67" t="s">
        <v>8544</v>
      </c>
      <c r="C1786" s="68" t="s">
        <v>5018</v>
      </c>
      <c r="D1786" s="54">
        <v>0.34</v>
      </c>
    </row>
    <row r="1787" spans="1:4" x14ac:dyDescent="0.35">
      <c r="A1787" s="67" t="s">
        <v>8545</v>
      </c>
      <c r="B1787" s="67" t="s">
        <v>8546</v>
      </c>
      <c r="C1787" s="68" t="s">
        <v>5018</v>
      </c>
      <c r="D1787" s="54">
        <v>0.34</v>
      </c>
    </row>
    <row r="1788" spans="1:4" x14ac:dyDescent="0.35">
      <c r="A1788" s="67" t="s">
        <v>8547</v>
      </c>
      <c r="B1788" s="67" t="s">
        <v>8548</v>
      </c>
      <c r="C1788" s="68" t="s">
        <v>5018</v>
      </c>
      <c r="D1788" s="54">
        <v>0.34</v>
      </c>
    </row>
    <row r="1789" spans="1:4" x14ac:dyDescent="0.35">
      <c r="A1789" s="67" t="s">
        <v>8549</v>
      </c>
      <c r="B1789" s="67" t="s">
        <v>8550</v>
      </c>
      <c r="C1789" s="68" t="s">
        <v>5018</v>
      </c>
      <c r="D1789" s="54">
        <v>0.34</v>
      </c>
    </row>
    <row r="1790" spans="1:4" x14ac:dyDescent="0.35">
      <c r="A1790" s="67" t="s">
        <v>8551</v>
      </c>
      <c r="B1790" s="67" t="s">
        <v>8552</v>
      </c>
      <c r="C1790" s="68" t="s">
        <v>5018</v>
      </c>
      <c r="D1790" s="54">
        <v>0.34</v>
      </c>
    </row>
    <row r="1791" spans="1:4" x14ac:dyDescent="0.35">
      <c r="A1791" s="67" t="s">
        <v>8553</v>
      </c>
      <c r="B1791" s="67" t="s">
        <v>8554</v>
      </c>
      <c r="C1791" s="68" t="s">
        <v>5018</v>
      </c>
      <c r="D1791" s="54">
        <v>0.34</v>
      </c>
    </row>
    <row r="1792" spans="1:4" x14ac:dyDescent="0.35">
      <c r="A1792" s="67" t="s">
        <v>8555</v>
      </c>
      <c r="B1792" s="67" t="s">
        <v>8556</v>
      </c>
      <c r="C1792" s="68" t="s">
        <v>5018</v>
      </c>
      <c r="D1792" s="54">
        <v>0.34</v>
      </c>
    </row>
    <row r="1793" spans="1:4" x14ac:dyDescent="0.35">
      <c r="A1793" s="67" t="s">
        <v>8557</v>
      </c>
      <c r="B1793" s="67" t="s">
        <v>8558</v>
      </c>
      <c r="C1793" s="68" t="s">
        <v>5018</v>
      </c>
      <c r="D1793" s="54">
        <v>0.34</v>
      </c>
    </row>
    <row r="1794" spans="1:4" x14ac:dyDescent="0.35">
      <c r="A1794" s="67" t="s">
        <v>8559</v>
      </c>
      <c r="B1794" s="67" t="s">
        <v>8560</v>
      </c>
      <c r="C1794" s="68" t="s">
        <v>5018</v>
      </c>
      <c r="D1794" s="54">
        <v>0.34</v>
      </c>
    </row>
    <row r="1795" spans="1:4" x14ac:dyDescent="0.35">
      <c r="A1795" s="67" t="s">
        <v>8561</v>
      </c>
      <c r="B1795" s="67" t="s">
        <v>8562</v>
      </c>
      <c r="C1795" s="68" t="s">
        <v>5018</v>
      </c>
      <c r="D1795" s="54">
        <v>0.34</v>
      </c>
    </row>
    <row r="1796" spans="1:4" x14ac:dyDescent="0.35">
      <c r="A1796" s="67" t="s">
        <v>8563</v>
      </c>
      <c r="B1796" s="67" t="s">
        <v>8564</v>
      </c>
      <c r="C1796" s="68" t="s">
        <v>5018</v>
      </c>
      <c r="D1796" s="54">
        <v>0.34</v>
      </c>
    </row>
    <row r="1797" spans="1:4" x14ac:dyDescent="0.35">
      <c r="A1797" s="67" t="s">
        <v>8565</v>
      </c>
      <c r="B1797" s="67" t="s">
        <v>8566</v>
      </c>
      <c r="C1797" s="68" t="s">
        <v>5018</v>
      </c>
      <c r="D1797" s="54">
        <v>0.34</v>
      </c>
    </row>
    <row r="1798" spans="1:4" x14ac:dyDescent="0.35">
      <c r="A1798" s="67" t="s">
        <v>8567</v>
      </c>
      <c r="B1798" s="67" t="s">
        <v>8568</v>
      </c>
      <c r="C1798" s="68" t="s">
        <v>5018</v>
      </c>
      <c r="D1798" s="54">
        <v>0.34</v>
      </c>
    </row>
    <row r="1799" spans="1:4" x14ac:dyDescent="0.35">
      <c r="A1799" s="67" t="s">
        <v>8569</v>
      </c>
      <c r="B1799" s="67" t="s">
        <v>8570</v>
      </c>
      <c r="C1799" s="68" t="s">
        <v>5018</v>
      </c>
      <c r="D1799" s="54">
        <v>0.34</v>
      </c>
    </row>
    <row r="1800" spans="1:4" x14ac:dyDescent="0.35">
      <c r="A1800" s="67" t="s">
        <v>8571</v>
      </c>
      <c r="B1800" s="67" t="s">
        <v>8572</v>
      </c>
      <c r="C1800" s="68" t="s">
        <v>5018</v>
      </c>
      <c r="D1800" s="54">
        <v>0.34</v>
      </c>
    </row>
    <row r="1801" spans="1:4" x14ac:dyDescent="0.35">
      <c r="A1801" s="67" t="s">
        <v>8573</v>
      </c>
      <c r="B1801" s="67" t="s">
        <v>8574</v>
      </c>
      <c r="C1801" s="68" t="s">
        <v>5018</v>
      </c>
      <c r="D1801" s="54">
        <v>0.34</v>
      </c>
    </row>
    <row r="1802" spans="1:4" x14ac:dyDescent="0.35">
      <c r="A1802" s="67" t="s">
        <v>8575</v>
      </c>
      <c r="B1802" s="67" t="s">
        <v>8576</v>
      </c>
      <c r="C1802" s="68" t="s">
        <v>5018</v>
      </c>
      <c r="D1802" s="54">
        <v>0.34</v>
      </c>
    </row>
    <row r="1803" spans="1:4" x14ac:dyDescent="0.35">
      <c r="A1803" s="67" t="s">
        <v>8577</v>
      </c>
      <c r="B1803" s="67" t="s">
        <v>8578</v>
      </c>
      <c r="C1803" s="68" t="s">
        <v>5018</v>
      </c>
      <c r="D1803" s="54">
        <v>0.34</v>
      </c>
    </row>
    <row r="1804" spans="1:4" x14ac:dyDescent="0.35">
      <c r="A1804" s="67" t="s">
        <v>8579</v>
      </c>
      <c r="B1804" s="67" t="s">
        <v>8580</v>
      </c>
      <c r="C1804" s="68" t="s">
        <v>5018</v>
      </c>
      <c r="D1804" s="54">
        <v>0.34</v>
      </c>
    </row>
    <row r="1805" spans="1:4" x14ac:dyDescent="0.35">
      <c r="A1805" s="67" t="s">
        <v>8581</v>
      </c>
      <c r="B1805" s="67" t="s">
        <v>8582</v>
      </c>
      <c r="C1805" s="68" t="s">
        <v>5018</v>
      </c>
      <c r="D1805" s="54">
        <v>0.34</v>
      </c>
    </row>
    <row r="1806" spans="1:4" x14ac:dyDescent="0.35">
      <c r="A1806" s="67" t="s">
        <v>8583</v>
      </c>
      <c r="B1806" s="67" t="s">
        <v>8584</v>
      </c>
      <c r="C1806" s="68" t="s">
        <v>5018</v>
      </c>
      <c r="D1806" s="54">
        <v>0.34</v>
      </c>
    </row>
    <row r="1807" spans="1:4" x14ac:dyDescent="0.35">
      <c r="A1807" s="67" t="s">
        <v>8585</v>
      </c>
      <c r="B1807" s="67" t="s">
        <v>8586</v>
      </c>
      <c r="C1807" s="68" t="s">
        <v>5018</v>
      </c>
      <c r="D1807" s="54">
        <v>0.34</v>
      </c>
    </row>
    <row r="1808" spans="1:4" x14ac:dyDescent="0.35">
      <c r="A1808" s="67" t="s">
        <v>8587</v>
      </c>
      <c r="B1808" s="67" t="s">
        <v>8588</v>
      </c>
      <c r="C1808" s="68" t="s">
        <v>5018</v>
      </c>
      <c r="D1808" s="54">
        <v>0.34</v>
      </c>
    </row>
    <row r="1809" spans="1:4" x14ac:dyDescent="0.35">
      <c r="A1809" s="67" t="s">
        <v>8589</v>
      </c>
      <c r="B1809" s="67" t="s">
        <v>8590</v>
      </c>
      <c r="C1809" s="68" t="s">
        <v>5018</v>
      </c>
      <c r="D1809" s="54">
        <v>0.34</v>
      </c>
    </row>
    <row r="1810" spans="1:4" x14ac:dyDescent="0.35">
      <c r="A1810" s="67" t="s">
        <v>8591</v>
      </c>
      <c r="B1810" s="67" t="s">
        <v>8592</v>
      </c>
      <c r="C1810" s="68" t="s">
        <v>5018</v>
      </c>
      <c r="D1810" s="54">
        <v>0.34</v>
      </c>
    </row>
    <row r="1811" spans="1:4" x14ac:dyDescent="0.35">
      <c r="A1811" s="67" t="s">
        <v>8593</v>
      </c>
      <c r="B1811" s="67" t="s">
        <v>8594</v>
      </c>
      <c r="C1811" s="68" t="s">
        <v>5018</v>
      </c>
      <c r="D1811" s="54">
        <v>0.34</v>
      </c>
    </row>
    <row r="1812" spans="1:4" x14ac:dyDescent="0.35">
      <c r="A1812" s="67" t="s">
        <v>8595</v>
      </c>
      <c r="B1812" s="67" t="s">
        <v>8596</v>
      </c>
      <c r="C1812" s="68" t="s">
        <v>5018</v>
      </c>
      <c r="D1812" s="54">
        <v>0.34</v>
      </c>
    </row>
    <row r="1813" spans="1:4" x14ac:dyDescent="0.35">
      <c r="A1813" s="67" t="s">
        <v>8597</v>
      </c>
      <c r="B1813" s="67" t="s">
        <v>8598</v>
      </c>
      <c r="C1813" s="68" t="s">
        <v>5018</v>
      </c>
      <c r="D1813" s="54">
        <v>0.34</v>
      </c>
    </row>
    <row r="1814" spans="1:4" x14ac:dyDescent="0.35">
      <c r="A1814" s="67" t="s">
        <v>8599</v>
      </c>
      <c r="B1814" s="67" t="s">
        <v>8600</v>
      </c>
      <c r="C1814" s="68" t="s">
        <v>5018</v>
      </c>
      <c r="D1814" s="54">
        <v>0.34</v>
      </c>
    </row>
    <row r="1815" spans="1:4" x14ac:dyDescent="0.35">
      <c r="A1815" s="67" t="s">
        <v>8601</v>
      </c>
      <c r="B1815" s="67" t="s">
        <v>8602</v>
      </c>
      <c r="C1815" s="68" t="s">
        <v>5018</v>
      </c>
      <c r="D1815" s="54">
        <v>0.34</v>
      </c>
    </row>
    <row r="1816" spans="1:4" x14ac:dyDescent="0.35">
      <c r="A1816" s="67" t="s">
        <v>8603</v>
      </c>
      <c r="B1816" s="67" t="s">
        <v>8604</v>
      </c>
      <c r="C1816" s="68" t="s">
        <v>5018</v>
      </c>
      <c r="D1816" s="54">
        <v>0.34</v>
      </c>
    </row>
    <row r="1817" spans="1:4" x14ac:dyDescent="0.35">
      <c r="A1817" s="67" t="s">
        <v>8605</v>
      </c>
      <c r="B1817" s="67" t="s">
        <v>8606</v>
      </c>
      <c r="C1817" s="68" t="s">
        <v>5018</v>
      </c>
      <c r="D1817" s="54">
        <v>0.34</v>
      </c>
    </row>
    <row r="1818" spans="1:4" x14ac:dyDescent="0.35">
      <c r="A1818" s="67" t="s">
        <v>8607</v>
      </c>
      <c r="B1818" s="67" t="s">
        <v>8608</v>
      </c>
      <c r="C1818" s="68" t="s">
        <v>5018</v>
      </c>
      <c r="D1818" s="54">
        <v>0.34</v>
      </c>
    </row>
    <row r="1819" spans="1:4" x14ac:dyDescent="0.35">
      <c r="A1819" s="67" t="s">
        <v>8609</v>
      </c>
      <c r="B1819" s="67" t="s">
        <v>8610</v>
      </c>
      <c r="C1819" s="68" t="s">
        <v>5018</v>
      </c>
      <c r="D1819" s="54">
        <v>0.34</v>
      </c>
    </row>
    <row r="1820" spans="1:4" x14ac:dyDescent="0.35">
      <c r="A1820" s="67" t="s">
        <v>8611</v>
      </c>
      <c r="B1820" s="67" t="s">
        <v>8612</v>
      </c>
      <c r="C1820" s="68" t="s">
        <v>5018</v>
      </c>
      <c r="D1820" s="54">
        <v>0.34</v>
      </c>
    </row>
    <row r="1821" spans="1:4" x14ac:dyDescent="0.35">
      <c r="A1821" s="67" t="s">
        <v>8613</v>
      </c>
      <c r="B1821" s="67" t="s">
        <v>8614</v>
      </c>
      <c r="C1821" s="68" t="s">
        <v>5018</v>
      </c>
      <c r="D1821" s="54">
        <v>0.34</v>
      </c>
    </row>
    <row r="1822" spans="1:4" x14ac:dyDescent="0.35">
      <c r="A1822" s="67" t="s">
        <v>8615</v>
      </c>
      <c r="B1822" s="67" t="s">
        <v>8616</v>
      </c>
      <c r="C1822" s="68" t="s">
        <v>5018</v>
      </c>
      <c r="D1822" s="54">
        <v>0.34</v>
      </c>
    </row>
    <row r="1823" spans="1:4" x14ac:dyDescent="0.35">
      <c r="A1823" s="67" t="s">
        <v>8617</v>
      </c>
      <c r="B1823" s="67" t="s">
        <v>8618</v>
      </c>
      <c r="C1823" s="68" t="s">
        <v>5018</v>
      </c>
      <c r="D1823" s="54">
        <v>0.34</v>
      </c>
    </row>
    <row r="1824" spans="1:4" x14ac:dyDescent="0.35">
      <c r="A1824" s="67" t="s">
        <v>8619</v>
      </c>
      <c r="B1824" s="67" t="s">
        <v>8620</v>
      </c>
      <c r="C1824" s="68" t="s">
        <v>5018</v>
      </c>
      <c r="D1824" s="54">
        <v>0.34</v>
      </c>
    </row>
    <row r="1825" spans="1:4" x14ac:dyDescent="0.35">
      <c r="A1825" s="67" t="s">
        <v>8621</v>
      </c>
      <c r="B1825" s="67" t="s">
        <v>8622</v>
      </c>
      <c r="C1825" s="68" t="s">
        <v>5018</v>
      </c>
      <c r="D1825" s="54">
        <v>0.34</v>
      </c>
    </row>
    <row r="1826" spans="1:4" x14ac:dyDescent="0.35">
      <c r="A1826" s="67" t="s">
        <v>8623</v>
      </c>
      <c r="B1826" s="67" t="s">
        <v>8624</v>
      </c>
      <c r="C1826" s="68" t="s">
        <v>5018</v>
      </c>
      <c r="D1826" s="54">
        <v>0.34</v>
      </c>
    </row>
    <row r="1827" spans="1:4" x14ac:dyDescent="0.35">
      <c r="A1827" s="67" t="s">
        <v>8625</v>
      </c>
      <c r="B1827" s="67" t="s">
        <v>8626</v>
      </c>
      <c r="C1827" s="68" t="s">
        <v>5018</v>
      </c>
      <c r="D1827" s="54">
        <v>0.34</v>
      </c>
    </row>
    <row r="1828" spans="1:4" x14ac:dyDescent="0.35">
      <c r="A1828" s="67" t="s">
        <v>8627</v>
      </c>
      <c r="B1828" s="67" t="s">
        <v>8628</v>
      </c>
      <c r="C1828" s="68" t="s">
        <v>5018</v>
      </c>
      <c r="D1828" s="54">
        <v>0.34</v>
      </c>
    </row>
    <row r="1829" spans="1:4" x14ac:dyDescent="0.35">
      <c r="A1829" s="67" t="s">
        <v>8629</v>
      </c>
      <c r="B1829" s="67" t="s">
        <v>8630</v>
      </c>
      <c r="C1829" s="68" t="s">
        <v>5018</v>
      </c>
      <c r="D1829" s="54">
        <v>0.34</v>
      </c>
    </row>
    <row r="1830" spans="1:4" x14ac:dyDescent="0.35">
      <c r="A1830" s="67" t="s">
        <v>8631</v>
      </c>
      <c r="B1830" s="67" t="s">
        <v>8632</v>
      </c>
      <c r="C1830" s="68" t="s">
        <v>5018</v>
      </c>
      <c r="D1830" s="54">
        <v>0.34</v>
      </c>
    </row>
    <row r="1831" spans="1:4" x14ac:dyDescent="0.35">
      <c r="A1831" s="67" t="s">
        <v>8633</v>
      </c>
      <c r="B1831" s="67" t="s">
        <v>8634</v>
      </c>
      <c r="C1831" s="68" t="s">
        <v>5018</v>
      </c>
      <c r="D1831" s="54">
        <v>0.34</v>
      </c>
    </row>
    <row r="1832" spans="1:4" x14ac:dyDescent="0.35">
      <c r="A1832" s="67" t="s">
        <v>8635</v>
      </c>
      <c r="B1832" s="67" t="s">
        <v>8636</v>
      </c>
      <c r="C1832" s="68" t="s">
        <v>5018</v>
      </c>
      <c r="D1832" s="54">
        <v>0.34</v>
      </c>
    </row>
    <row r="1833" spans="1:4" x14ac:dyDescent="0.35">
      <c r="A1833" s="67" t="s">
        <v>8637</v>
      </c>
      <c r="B1833" s="67" t="s">
        <v>8638</v>
      </c>
      <c r="C1833" s="68" t="s">
        <v>5018</v>
      </c>
      <c r="D1833" s="54">
        <v>0.34</v>
      </c>
    </row>
    <row r="1834" spans="1:4" x14ac:dyDescent="0.35">
      <c r="A1834" s="67" t="s">
        <v>8639</v>
      </c>
      <c r="B1834" s="67" t="s">
        <v>8640</v>
      </c>
      <c r="C1834" s="68" t="s">
        <v>5018</v>
      </c>
      <c r="D1834" s="54">
        <v>0.34</v>
      </c>
    </row>
    <row r="1835" spans="1:4" x14ac:dyDescent="0.35">
      <c r="A1835" s="67" t="s">
        <v>8641</v>
      </c>
      <c r="B1835" s="67" t="s">
        <v>8642</v>
      </c>
      <c r="C1835" s="68" t="s">
        <v>5018</v>
      </c>
      <c r="D1835" s="54">
        <v>0.34</v>
      </c>
    </row>
    <row r="1836" spans="1:4" x14ac:dyDescent="0.35">
      <c r="A1836" s="67" t="s">
        <v>8643</v>
      </c>
      <c r="B1836" s="67" t="s">
        <v>8644</v>
      </c>
      <c r="C1836" s="68" t="s">
        <v>5018</v>
      </c>
      <c r="D1836" s="54">
        <v>0.34</v>
      </c>
    </row>
    <row r="1837" spans="1:4" x14ac:dyDescent="0.35">
      <c r="A1837" s="67" t="s">
        <v>8645</v>
      </c>
      <c r="B1837" s="67" t="s">
        <v>8646</v>
      </c>
      <c r="C1837" s="68" t="s">
        <v>5018</v>
      </c>
      <c r="D1837" s="54">
        <v>0.34</v>
      </c>
    </row>
    <row r="1838" spans="1:4" x14ac:dyDescent="0.35">
      <c r="A1838" s="67" t="s">
        <v>8647</v>
      </c>
      <c r="B1838" s="67" t="s">
        <v>8648</v>
      </c>
      <c r="C1838" s="68" t="s">
        <v>5018</v>
      </c>
      <c r="D1838" s="54">
        <v>0.34</v>
      </c>
    </row>
    <row r="1839" spans="1:4" x14ac:dyDescent="0.35">
      <c r="A1839" s="67" t="s">
        <v>8649</v>
      </c>
      <c r="B1839" s="67" t="s">
        <v>8650</v>
      </c>
      <c r="C1839" s="68" t="s">
        <v>5018</v>
      </c>
      <c r="D1839" s="54">
        <v>0.34</v>
      </c>
    </row>
    <row r="1840" spans="1:4" x14ac:dyDescent="0.35">
      <c r="A1840" s="67" t="s">
        <v>8651</v>
      </c>
      <c r="B1840" s="67" t="s">
        <v>8652</v>
      </c>
      <c r="C1840" s="68" t="s">
        <v>5018</v>
      </c>
      <c r="D1840" s="54">
        <v>0.34</v>
      </c>
    </row>
    <row r="1841" spans="1:4" x14ac:dyDescent="0.35">
      <c r="A1841" s="67" t="s">
        <v>8653</v>
      </c>
      <c r="B1841" s="67" t="s">
        <v>8654</v>
      </c>
      <c r="C1841" s="68" t="s">
        <v>5018</v>
      </c>
      <c r="D1841" s="54">
        <v>0.34</v>
      </c>
    </row>
    <row r="1842" spans="1:4" x14ac:dyDescent="0.35">
      <c r="A1842" s="67" t="s">
        <v>8655</v>
      </c>
      <c r="B1842" s="67" t="s">
        <v>8656</v>
      </c>
      <c r="C1842" s="68" t="s">
        <v>5018</v>
      </c>
      <c r="D1842" s="54">
        <v>0.34</v>
      </c>
    </row>
    <row r="1843" spans="1:4" x14ac:dyDescent="0.35">
      <c r="A1843" s="67" t="s">
        <v>8657</v>
      </c>
      <c r="B1843" s="67" t="s">
        <v>8658</v>
      </c>
      <c r="C1843" s="68" t="s">
        <v>5018</v>
      </c>
      <c r="D1843" s="54">
        <v>0.34</v>
      </c>
    </row>
    <row r="1844" spans="1:4" x14ac:dyDescent="0.35">
      <c r="A1844" s="67" t="s">
        <v>8659</v>
      </c>
      <c r="B1844" s="67" t="s">
        <v>8660</v>
      </c>
      <c r="C1844" s="68" t="s">
        <v>5018</v>
      </c>
      <c r="D1844" s="54">
        <v>0.34</v>
      </c>
    </row>
    <row r="1845" spans="1:4" x14ac:dyDescent="0.35">
      <c r="A1845" s="67" t="s">
        <v>8661</v>
      </c>
      <c r="B1845" s="67" t="s">
        <v>8662</v>
      </c>
      <c r="C1845" s="68" t="s">
        <v>5018</v>
      </c>
      <c r="D1845" s="54">
        <v>0.34</v>
      </c>
    </row>
    <row r="1846" spans="1:4" x14ac:dyDescent="0.35">
      <c r="A1846" s="67" t="s">
        <v>8663</v>
      </c>
      <c r="B1846" s="67" t="s">
        <v>8664</v>
      </c>
      <c r="C1846" s="68" t="s">
        <v>5018</v>
      </c>
      <c r="D1846" s="54">
        <v>0.34</v>
      </c>
    </row>
    <row r="1847" spans="1:4" x14ac:dyDescent="0.35">
      <c r="A1847" s="67" t="s">
        <v>8665</v>
      </c>
      <c r="B1847" s="67" t="s">
        <v>8666</v>
      </c>
      <c r="C1847" s="68" t="s">
        <v>5018</v>
      </c>
      <c r="D1847" s="54">
        <v>0.34</v>
      </c>
    </row>
    <row r="1848" spans="1:4" x14ac:dyDescent="0.35">
      <c r="A1848" s="67" t="s">
        <v>8667</v>
      </c>
      <c r="B1848" s="67" t="s">
        <v>8668</v>
      </c>
      <c r="C1848" s="68" t="s">
        <v>5018</v>
      </c>
      <c r="D1848" s="54">
        <v>0.34</v>
      </c>
    </row>
    <row r="1849" spans="1:4" x14ac:dyDescent="0.35">
      <c r="A1849" s="67" t="s">
        <v>8669</v>
      </c>
      <c r="B1849" s="67" t="s">
        <v>8670</v>
      </c>
      <c r="C1849" s="68" t="s">
        <v>5018</v>
      </c>
      <c r="D1849" s="54">
        <v>0.34</v>
      </c>
    </row>
    <row r="1850" spans="1:4" x14ac:dyDescent="0.35">
      <c r="A1850" s="67" t="s">
        <v>8671</v>
      </c>
      <c r="B1850" s="67" t="s">
        <v>8672</v>
      </c>
      <c r="C1850" s="68" t="s">
        <v>5018</v>
      </c>
      <c r="D1850" s="54">
        <v>0.34</v>
      </c>
    </row>
    <row r="1851" spans="1:4" x14ac:dyDescent="0.35">
      <c r="A1851" s="67" t="s">
        <v>8673</v>
      </c>
      <c r="B1851" s="67" t="s">
        <v>8674</v>
      </c>
      <c r="C1851" s="68" t="s">
        <v>5018</v>
      </c>
      <c r="D1851" s="54">
        <v>0.34</v>
      </c>
    </row>
    <row r="1852" spans="1:4" x14ac:dyDescent="0.35">
      <c r="A1852" s="67" t="s">
        <v>8675</v>
      </c>
      <c r="B1852" s="67" t="s">
        <v>8676</v>
      </c>
      <c r="C1852" s="68" t="s">
        <v>5018</v>
      </c>
      <c r="D1852" s="54">
        <v>0.34</v>
      </c>
    </row>
    <row r="1853" spans="1:4" x14ac:dyDescent="0.35">
      <c r="A1853" s="67" t="s">
        <v>8677</v>
      </c>
      <c r="B1853" s="67" t="s">
        <v>8678</v>
      </c>
      <c r="C1853" s="68" t="s">
        <v>5018</v>
      </c>
      <c r="D1853" s="54">
        <v>0.34</v>
      </c>
    </row>
    <row r="1854" spans="1:4" x14ac:dyDescent="0.35">
      <c r="A1854" s="67" t="s">
        <v>8679</v>
      </c>
      <c r="B1854" s="67" t="s">
        <v>8680</v>
      </c>
      <c r="C1854" s="68" t="s">
        <v>5018</v>
      </c>
      <c r="D1854" s="54">
        <v>0.34</v>
      </c>
    </row>
    <row r="1855" spans="1:4" x14ac:dyDescent="0.35">
      <c r="A1855" s="67" t="s">
        <v>8681</v>
      </c>
      <c r="B1855" s="67" t="s">
        <v>8682</v>
      </c>
      <c r="C1855" s="68" t="s">
        <v>5018</v>
      </c>
      <c r="D1855" s="54">
        <v>0.34</v>
      </c>
    </row>
    <row r="1856" spans="1:4" x14ac:dyDescent="0.35">
      <c r="A1856" s="67" t="s">
        <v>8683</v>
      </c>
      <c r="B1856" s="67" t="s">
        <v>8684</v>
      </c>
      <c r="C1856" s="68" t="s">
        <v>5018</v>
      </c>
      <c r="D1856" s="54">
        <v>0.34</v>
      </c>
    </row>
    <row r="1857" spans="1:4" x14ac:dyDescent="0.35">
      <c r="A1857" s="67" t="s">
        <v>8685</v>
      </c>
      <c r="B1857" s="67" t="s">
        <v>8686</v>
      </c>
      <c r="C1857" s="68" t="s">
        <v>5018</v>
      </c>
      <c r="D1857" s="54">
        <v>0.34</v>
      </c>
    </row>
    <row r="1858" spans="1:4" x14ac:dyDescent="0.35">
      <c r="A1858" s="67" t="s">
        <v>8687</v>
      </c>
      <c r="B1858" s="67" t="s">
        <v>8688</v>
      </c>
      <c r="C1858" s="68" t="s">
        <v>5018</v>
      </c>
      <c r="D1858" s="54">
        <v>0.34</v>
      </c>
    </row>
    <row r="1859" spans="1:4" x14ac:dyDescent="0.35">
      <c r="A1859" s="67" t="s">
        <v>8689</v>
      </c>
      <c r="B1859" s="67" t="s">
        <v>8690</v>
      </c>
      <c r="C1859" s="68" t="s">
        <v>5018</v>
      </c>
      <c r="D1859" s="54">
        <v>0.34</v>
      </c>
    </row>
    <row r="1860" spans="1:4" x14ac:dyDescent="0.35">
      <c r="A1860" s="67" t="s">
        <v>8691</v>
      </c>
      <c r="B1860" s="67" t="s">
        <v>8692</v>
      </c>
      <c r="C1860" s="68" t="s">
        <v>5018</v>
      </c>
      <c r="D1860" s="54">
        <v>0.34</v>
      </c>
    </row>
    <row r="1861" spans="1:4" x14ac:dyDescent="0.35">
      <c r="A1861" s="67" t="s">
        <v>8693</v>
      </c>
      <c r="B1861" s="67" t="s">
        <v>8694</v>
      </c>
      <c r="C1861" s="68" t="s">
        <v>5018</v>
      </c>
      <c r="D1861" s="54">
        <v>0.34</v>
      </c>
    </row>
    <row r="1862" spans="1:4" x14ac:dyDescent="0.35">
      <c r="A1862" s="67" t="s">
        <v>8695</v>
      </c>
      <c r="B1862" s="67" t="s">
        <v>8696</v>
      </c>
      <c r="C1862" s="68" t="s">
        <v>5018</v>
      </c>
      <c r="D1862" s="54">
        <v>0.34</v>
      </c>
    </row>
    <row r="1863" spans="1:4" x14ac:dyDescent="0.35">
      <c r="A1863" s="67" t="s">
        <v>8697</v>
      </c>
      <c r="B1863" s="67" t="s">
        <v>8698</v>
      </c>
      <c r="C1863" s="68" t="s">
        <v>5018</v>
      </c>
      <c r="D1863" s="54">
        <v>0.34</v>
      </c>
    </row>
    <row r="1864" spans="1:4" x14ac:dyDescent="0.35">
      <c r="A1864" s="67" t="s">
        <v>8699</v>
      </c>
      <c r="B1864" s="67" t="s">
        <v>8700</v>
      </c>
      <c r="C1864" s="68" t="s">
        <v>5018</v>
      </c>
      <c r="D1864" s="54">
        <v>0.34</v>
      </c>
    </row>
    <row r="1865" spans="1:4" x14ac:dyDescent="0.35">
      <c r="A1865" s="67" t="s">
        <v>8701</v>
      </c>
      <c r="B1865" s="67" t="s">
        <v>8702</v>
      </c>
      <c r="C1865" s="68" t="s">
        <v>5018</v>
      </c>
      <c r="D1865" s="54">
        <v>0.34</v>
      </c>
    </row>
    <row r="1866" spans="1:4" x14ac:dyDescent="0.35">
      <c r="A1866" s="67" t="s">
        <v>8703</v>
      </c>
      <c r="B1866" s="67" t="s">
        <v>8704</v>
      </c>
      <c r="C1866" s="68" t="s">
        <v>5018</v>
      </c>
      <c r="D1866" s="54">
        <v>0.34</v>
      </c>
    </row>
    <row r="1867" spans="1:4" x14ac:dyDescent="0.35">
      <c r="A1867" s="67" t="s">
        <v>8705</v>
      </c>
      <c r="B1867" s="67" t="s">
        <v>8706</v>
      </c>
      <c r="C1867" s="68" t="s">
        <v>5018</v>
      </c>
      <c r="D1867" s="54">
        <v>0.34</v>
      </c>
    </row>
    <row r="1868" spans="1:4" x14ac:dyDescent="0.35">
      <c r="A1868" s="67" t="s">
        <v>8707</v>
      </c>
      <c r="B1868" s="67" t="s">
        <v>8708</v>
      </c>
      <c r="C1868" s="68" t="s">
        <v>5018</v>
      </c>
      <c r="D1868" s="54">
        <v>0.34</v>
      </c>
    </row>
    <row r="1869" spans="1:4" x14ac:dyDescent="0.35">
      <c r="A1869" s="67" t="s">
        <v>8709</v>
      </c>
      <c r="B1869" s="67" t="s">
        <v>8710</v>
      </c>
      <c r="C1869" s="68" t="s">
        <v>5018</v>
      </c>
      <c r="D1869" s="54">
        <v>0.34</v>
      </c>
    </row>
    <row r="1870" spans="1:4" x14ac:dyDescent="0.35">
      <c r="A1870" s="67" t="s">
        <v>8711</v>
      </c>
      <c r="B1870" s="67" t="s">
        <v>8712</v>
      </c>
      <c r="C1870" s="68" t="s">
        <v>5018</v>
      </c>
      <c r="D1870" s="54">
        <v>0.34</v>
      </c>
    </row>
    <row r="1871" spans="1:4" x14ac:dyDescent="0.35">
      <c r="A1871" s="67" t="s">
        <v>8713</v>
      </c>
      <c r="B1871" s="67" t="s">
        <v>8714</v>
      </c>
      <c r="C1871" s="68" t="s">
        <v>5018</v>
      </c>
      <c r="D1871" s="54">
        <v>0.34</v>
      </c>
    </row>
    <row r="1872" spans="1:4" x14ac:dyDescent="0.35">
      <c r="A1872" s="67" t="s">
        <v>8715</v>
      </c>
      <c r="B1872" s="67" t="s">
        <v>8716</v>
      </c>
      <c r="C1872" s="68" t="s">
        <v>5018</v>
      </c>
      <c r="D1872" s="54">
        <v>0.34</v>
      </c>
    </row>
    <row r="1873" spans="1:4" x14ac:dyDescent="0.35">
      <c r="A1873" s="67" t="s">
        <v>8717</v>
      </c>
      <c r="B1873" s="67" t="s">
        <v>8718</v>
      </c>
      <c r="C1873" s="68" t="s">
        <v>5018</v>
      </c>
      <c r="D1873" s="54">
        <v>0.34</v>
      </c>
    </row>
    <row r="1874" spans="1:4" x14ac:dyDescent="0.35">
      <c r="A1874" s="67" t="s">
        <v>8719</v>
      </c>
      <c r="B1874" s="67" t="s">
        <v>8720</v>
      </c>
      <c r="C1874" s="68" t="s">
        <v>5018</v>
      </c>
      <c r="D1874" s="54">
        <v>0.34</v>
      </c>
    </row>
    <row r="1875" spans="1:4" x14ac:dyDescent="0.35">
      <c r="A1875" s="67" t="s">
        <v>8721</v>
      </c>
      <c r="B1875" s="67" t="s">
        <v>8722</v>
      </c>
      <c r="C1875" s="68" t="s">
        <v>5018</v>
      </c>
      <c r="D1875" s="54">
        <v>0.34</v>
      </c>
    </row>
    <row r="1876" spans="1:4" x14ac:dyDescent="0.35">
      <c r="A1876" s="67" t="s">
        <v>8723</v>
      </c>
      <c r="B1876" s="67" t="s">
        <v>8724</v>
      </c>
      <c r="C1876" s="68" t="s">
        <v>5018</v>
      </c>
      <c r="D1876" s="54">
        <v>0.34</v>
      </c>
    </row>
    <row r="1877" spans="1:4" x14ac:dyDescent="0.35">
      <c r="A1877" s="67" t="s">
        <v>8725</v>
      </c>
      <c r="B1877" s="67" t="s">
        <v>8726</v>
      </c>
      <c r="C1877" s="68" t="s">
        <v>5018</v>
      </c>
      <c r="D1877" s="54">
        <v>0.34</v>
      </c>
    </row>
    <row r="1878" spans="1:4" x14ac:dyDescent="0.35">
      <c r="A1878" s="67" t="s">
        <v>8727</v>
      </c>
      <c r="B1878" s="67" t="s">
        <v>8728</v>
      </c>
      <c r="C1878" s="68" t="s">
        <v>5018</v>
      </c>
      <c r="D1878" s="54">
        <v>0.34</v>
      </c>
    </row>
    <row r="1879" spans="1:4" x14ac:dyDescent="0.35">
      <c r="A1879" s="67" t="s">
        <v>8729</v>
      </c>
      <c r="B1879" s="67" t="s">
        <v>8730</v>
      </c>
      <c r="C1879" s="68" t="s">
        <v>5018</v>
      </c>
      <c r="D1879" s="54">
        <v>0.34</v>
      </c>
    </row>
    <row r="1880" spans="1:4" x14ac:dyDescent="0.35">
      <c r="A1880" s="67" t="s">
        <v>8731</v>
      </c>
      <c r="B1880" s="67" t="s">
        <v>8732</v>
      </c>
      <c r="C1880" s="68" t="s">
        <v>5018</v>
      </c>
      <c r="D1880" s="54">
        <v>0.34</v>
      </c>
    </row>
    <row r="1881" spans="1:4" x14ac:dyDescent="0.35">
      <c r="A1881" s="67" t="s">
        <v>8733</v>
      </c>
      <c r="B1881" s="67" t="s">
        <v>8734</v>
      </c>
      <c r="C1881" s="68" t="s">
        <v>5018</v>
      </c>
      <c r="D1881" s="54">
        <v>0.34</v>
      </c>
    </row>
    <row r="1882" spans="1:4" x14ac:dyDescent="0.35">
      <c r="A1882" s="67" t="s">
        <v>8735</v>
      </c>
      <c r="B1882" s="67" t="s">
        <v>8736</v>
      </c>
      <c r="C1882" s="68" t="s">
        <v>5018</v>
      </c>
      <c r="D1882" s="54">
        <v>0.34</v>
      </c>
    </row>
    <row r="1883" spans="1:4" x14ac:dyDescent="0.35">
      <c r="A1883" s="67" t="s">
        <v>8737</v>
      </c>
      <c r="B1883" s="67" t="s">
        <v>8738</v>
      </c>
      <c r="C1883" s="68" t="s">
        <v>5018</v>
      </c>
      <c r="D1883" s="54">
        <v>0.34</v>
      </c>
    </row>
    <row r="1884" spans="1:4" x14ac:dyDescent="0.35">
      <c r="A1884" s="67" t="s">
        <v>8739</v>
      </c>
      <c r="B1884" s="67" t="s">
        <v>8740</v>
      </c>
      <c r="C1884" s="68" t="s">
        <v>5018</v>
      </c>
      <c r="D1884" s="54">
        <v>0.34</v>
      </c>
    </row>
    <row r="1885" spans="1:4" x14ac:dyDescent="0.35">
      <c r="A1885" s="67" t="s">
        <v>8741</v>
      </c>
      <c r="B1885" s="67" t="s">
        <v>8742</v>
      </c>
      <c r="C1885" s="68" t="s">
        <v>5018</v>
      </c>
      <c r="D1885" s="54">
        <v>0.34</v>
      </c>
    </row>
    <row r="1886" spans="1:4" x14ac:dyDescent="0.35">
      <c r="A1886" s="67" t="s">
        <v>8743</v>
      </c>
      <c r="B1886" s="67" t="s">
        <v>8744</v>
      </c>
      <c r="C1886" s="68" t="s">
        <v>5018</v>
      </c>
      <c r="D1886" s="54">
        <v>0.34</v>
      </c>
    </row>
    <row r="1887" spans="1:4" x14ac:dyDescent="0.35">
      <c r="A1887" s="67" t="s">
        <v>8745</v>
      </c>
      <c r="B1887" s="67" t="s">
        <v>8746</v>
      </c>
      <c r="C1887" s="68" t="s">
        <v>5018</v>
      </c>
      <c r="D1887" s="54">
        <v>0.34</v>
      </c>
    </row>
    <row r="1888" spans="1:4" x14ac:dyDescent="0.35">
      <c r="A1888" s="67" t="s">
        <v>8747</v>
      </c>
      <c r="B1888" s="67" t="s">
        <v>8748</v>
      </c>
      <c r="C1888" s="68" t="s">
        <v>5018</v>
      </c>
      <c r="D1888" s="54">
        <v>0.34</v>
      </c>
    </row>
    <row r="1889" spans="1:4" x14ac:dyDescent="0.35">
      <c r="A1889" s="67" t="s">
        <v>8749</v>
      </c>
      <c r="B1889" s="67" t="s">
        <v>8750</v>
      </c>
      <c r="C1889" s="68" t="s">
        <v>5018</v>
      </c>
      <c r="D1889" s="54">
        <v>0.34</v>
      </c>
    </row>
    <row r="1890" spans="1:4" x14ac:dyDescent="0.35">
      <c r="A1890" s="67" t="s">
        <v>8751</v>
      </c>
      <c r="B1890" s="67" t="s">
        <v>8752</v>
      </c>
      <c r="C1890" s="68" t="s">
        <v>5018</v>
      </c>
      <c r="D1890" s="54">
        <v>0.34</v>
      </c>
    </row>
    <row r="1891" spans="1:4" x14ac:dyDescent="0.35">
      <c r="A1891" s="67" t="s">
        <v>8753</v>
      </c>
      <c r="B1891" s="67" t="s">
        <v>8754</v>
      </c>
      <c r="C1891" s="68" t="s">
        <v>5018</v>
      </c>
      <c r="D1891" s="54">
        <v>0.34</v>
      </c>
    </row>
    <row r="1892" spans="1:4" x14ac:dyDescent="0.35">
      <c r="A1892" s="67" t="s">
        <v>8755</v>
      </c>
      <c r="B1892" s="67" t="s">
        <v>8756</v>
      </c>
      <c r="C1892" s="68" t="s">
        <v>5018</v>
      </c>
      <c r="D1892" s="54">
        <v>0.34</v>
      </c>
    </row>
    <row r="1893" spans="1:4" x14ac:dyDescent="0.35">
      <c r="A1893" s="67" t="s">
        <v>8757</v>
      </c>
      <c r="B1893" s="67" t="s">
        <v>8758</v>
      </c>
      <c r="C1893" s="68" t="s">
        <v>5018</v>
      </c>
      <c r="D1893" s="54">
        <v>0.34</v>
      </c>
    </row>
    <row r="1894" spans="1:4" x14ac:dyDescent="0.35">
      <c r="A1894" s="67" t="s">
        <v>8759</v>
      </c>
      <c r="B1894" s="67" t="s">
        <v>8760</v>
      </c>
      <c r="C1894" s="68" t="s">
        <v>5018</v>
      </c>
      <c r="D1894" s="54">
        <v>0.34</v>
      </c>
    </row>
    <row r="1895" spans="1:4" x14ac:dyDescent="0.35">
      <c r="A1895" s="67" t="s">
        <v>8761</v>
      </c>
      <c r="B1895" s="67" t="s">
        <v>8762</v>
      </c>
      <c r="C1895" s="68" t="s">
        <v>5018</v>
      </c>
      <c r="D1895" s="54">
        <v>0.34</v>
      </c>
    </row>
    <row r="1896" spans="1:4" x14ac:dyDescent="0.35">
      <c r="A1896" s="67" t="s">
        <v>8763</v>
      </c>
      <c r="B1896" s="67" t="s">
        <v>8764</v>
      </c>
      <c r="C1896" s="68" t="s">
        <v>5018</v>
      </c>
      <c r="D1896" s="54">
        <v>0.34</v>
      </c>
    </row>
    <row r="1897" spans="1:4" x14ac:dyDescent="0.35">
      <c r="A1897" s="67" t="s">
        <v>8765</v>
      </c>
      <c r="B1897" s="67" t="s">
        <v>8766</v>
      </c>
      <c r="C1897" s="68" t="s">
        <v>5018</v>
      </c>
      <c r="D1897" s="54">
        <v>0.34</v>
      </c>
    </row>
    <row r="1898" spans="1:4" x14ac:dyDescent="0.35">
      <c r="A1898" s="67" t="s">
        <v>8767</v>
      </c>
      <c r="B1898" s="67" t="s">
        <v>8768</v>
      </c>
      <c r="C1898" s="68" t="s">
        <v>5018</v>
      </c>
      <c r="D1898" s="54">
        <v>0.34</v>
      </c>
    </row>
    <row r="1899" spans="1:4" x14ac:dyDescent="0.35">
      <c r="A1899" s="67" t="s">
        <v>8769</v>
      </c>
      <c r="B1899" s="67" t="s">
        <v>8770</v>
      </c>
      <c r="C1899" s="68" t="s">
        <v>5018</v>
      </c>
      <c r="D1899" s="54">
        <v>0.34</v>
      </c>
    </row>
    <row r="1900" spans="1:4" x14ac:dyDescent="0.35">
      <c r="A1900" s="67" t="s">
        <v>8771</v>
      </c>
      <c r="B1900" s="67" t="s">
        <v>8772</v>
      </c>
      <c r="C1900" s="68" t="s">
        <v>5018</v>
      </c>
      <c r="D1900" s="54">
        <v>0.34</v>
      </c>
    </row>
    <row r="1901" spans="1:4" x14ac:dyDescent="0.35">
      <c r="A1901" s="67" t="s">
        <v>8773</v>
      </c>
      <c r="B1901" s="67" t="s">
        <v>8774</v>
      </c>
      <c r="C1901" s="68" t="s">
        <v>5018</v>
      </c>
      <c r="D1901" s="54">
        <v>0.34</v>
      </c>
    </row>
    <row r="1902" spans="1:4" x14ac:dyDescent="0.35">
      <c r="A1902" s="67" t="s">
        <v>8775</v>
      </c>
      <c r="B1902" s="67" t="s">
        <v>8776</v>
      </c>
      <c r="C1902" s="68" t="s">
        <v>5018</v>
      </c>
      <c r="D1902" s="54">
        <v>0.34</v>
      </c>
    </row>
    <row r="1903" spans="1:4" x14ac:dyDescent="0.35">
      <c r="A1903" s="67" t="s">
        <v>8777</v>
      </c>
      <c r="B1903" s="67" t="s">
        <v>8778</v>
      </c>
      <c r="C1903" s="68" t="s">
        <v>5018</v>
      </c>
      <c r="D1903" s="54">
        <v>0.34</v>
      </c>
    </row>
    <row r="1904" spans="1:4" x14ac:dyDescent="0.35">
      <c r="A1904" s="67" t="s">
        <v>8779</v>
      </c>
      <c r="B1904" s="67" t="s">
        <v>8780</v>
      </c>
      <c r="C1904" s="68" t="s">
        <v>5018</v>
      </c>
      <c r="D1904" s="54">
        <v>0.34</v>
      </c>
    </row>
    <row r="1905" spans="1:4" x14ac:dyDescent="0.35">
      <c r="A1905" s="67" t="s">
        <v>8781</v>
      </c>
      <c r="B1905" s="67" t="s">
        <v>8782</v>
      </c>
      <c r="C1905" s="68" t="s">
        <v>5018</v>
      </c>
      <c r="D1905" s="54">
        <v>0.34</v>
      </c>
    </row>
    <row r="1906" spans="1:4" x14ac:dyDescent="0.35">
      <c r="A1906" s="67" t="s">
        <v>8783</v>
      </c>
      <c r="B1906" s="67" t="s">
        <v>8784</v>
      </c>
      <c r="C1906" s="68" t="s">
        <v>5018</v>
      </c>
      <c r="D1906" s="54">
        <v>0.34</v>
      </c>
    </row>
    <row r="1907" spans="1:4" x14ac:dyDescent="0.35">
      <c r="A1907" s="67" t="s">
        <v>8785</v>
      </c>
      <c r="B1907" s="67" t="s">
        <v>8786</v>
      </c>
      <c r="C1907" s="68" t="s">
        <v>5018</v>
      </c>
      <c r="D1907" s="54">
        <v>0.34</v>
      </c>
    </row>
    <row r="1908" spans="1:4" x14ac:dyDescent="0.35">
      <c r="A1908" s="67" t="s">
        <v>8787</v>
      </c>
      <c r="B1908" s="67" t="s">
        <v>8788</v>
      </c>
      <c r="C1908" s="68" t="s">
        <v>5018</v>
      </c>
      <c r="D1908" s="54">
        <v>0.34</v>
      </c>
    </row>
    <row r="1909" spans="1:4" x14ac:dyDescent="0.35">
      <c r="A1909" s="67" t="s">
        <v>8789</v>
      </c>
      <c r="B1909" s="67" t="s">
        <v>8790</v>
      </c>
      <c r="C1909" s="68" t="s">
        <v>5018</v>
      </c>
      <c r="D1909" s="54">
        <v>0.34</v>
      </c>
    </row>
    <row r="1910" spans="1:4" x14ac:dyDescent="0.35">
      <c r="A1910" s="67" t="s">
        <v>8791</v>
      </c>
      <c r="B1910" s="67" t="s">
        <v>8792</v>
      </c>
      <c r="C1910" s="68" t="s">
        <v>5018</v>
      </c>
      <c r="D1910" s="54">
        <v>0.34</v>
      </c>
    </row>
    <row r="1911" spans="1:4" x14ac:dyDescent="0.35">
      <c r="A1911" s="67" t="s">
        <v>8793</v>
      </c>
      <c r="B1911" s="67" t="s">
        <v>8794</v>
      </c>
      <c r="C1911" s="68" t="s">
        <v>5018</v>
      </c>
      <c r="D1911" s="54">
        <v>0.34</v>
      </c>
    </row>
    <row r="1912" spans="1:4" x14ac:dyDescent="0.35">
      <c r="A1912" s="67" t="s">
        <v>8795</v>
      </c>
      <c r="B1912" s="67" t="s">
        <v>8796</v>
      </c>
      <c r="C1912" s="68" t="s">
        <v>5018</v>
      </c>
      <c r="D1912" s="54">
        <v>0.34</v>
      </c>
    </row>
    <row r="1913" spans="1:4" x14ac:dyDescent="0.35">
      <c r="A1913" s="67" t="s">
        <v>8797</v>
      </c>
      <c r="B1913" s="67" t="s">
        <v>8798</v>
      </c>
      <c r="C1913" s="68" t="s">
        <v>5018</v>
      </c>
      <c r="D1913" s="54">
        <v>0.34</v>
      </c>
    </row>
    <row r="1914" spans="1:4" x14ac:dyDescent="0.35">
      <c r="A1914" s="67" t="s">
        <v>8799</v>
      </c>
      <c r="B1914" s="67" t="s">
        <v>8800</v>
      </c>
      <c r="C1914" s="68" t="s">
        <v>5018</v>
      </c>
      <c r="D1914" s="54">
        <v>0.34</v>
      </c>
    </row>
    <row r="1915" spans="1:4" x14ac:dyDescent="0.35">
      <c r="A1915" s="67" t="s">
        <v>8801</v>
      </c>
      <c r="B1915" s="67" t="s">
        <v>8802</v>
      </c>
      <c r="C1915" s="68" t="s">
        <v>5018</v>
      </c>
      <c r="D1915" s="54">
        <v>0.34</v>
      </c>
    </row>
    <row r="1916" spans="1:4" x14ac:dyDescent="0.35">
      <c r="A1916" s="67" t="s">
        <v>8803</v>
      </c>
      <c r="B1916" s="67" t="s">
        <v>8804</v>
      </c>
      <c r="C1916" s="68" t="s">
        <v>5018</v>
      </c>
      <c r="D1916" s="54">
        <v>0.34</v>
      </c>
    </row>
    <row r="1917" spans="1:4" x14ac:dyDescent="0.35">
      <c r="A1917" s="67" t="s">
        <v>8805</v>
      </c>
      <c r="B1917" s="67" t="s">
        <v>8806</v>
      </c>
      <c r="C1917" s="68" t="s">
        <v>5018</v>
      </c>
      <c r="D1917" s="54">
        <v>0.34</v>
      </c>
    </row>
    <row r="1918" spans="1:4" x14ac:dyDescent="0.35">
      <c r="A1918" s="67" t="s">
        <v>8807</v>
      </c>
      <c r="B1918" s="67" t="s">
        <v>8808</v>
      </c>
      <c r="C1918" s="68" t="s">
        <v>5018</v>
      </c>
      <c r="D1918" s="54">
        <v>0.34</v>
      </c>
    </row>
    <row r="1919" spans="1:4" x14ac:dyDescent="0.35">
      <c r="A1919" s="67" t="s">
        <v>8809</v>
      </c>
      <c r="B1919" s="67" t="s">
        <v>8810</v>
      </c>
      <c r="C1919" s="68" t="s">
        <v>5018</v>
      </c>
      <c r="D1919" s="54">
        <v>0.34</v>
      </c>
    </row>
    <row r="1920" spans="1:4" x14ac:dyDescent="0.35">
      <c r="A1920" s="67" t="s">
        <v>8811</v>
      </c>
      <c r="B1920" s="67" t="s">
        <v>8812</v>
      </c>
      <c r="C1920" s="68" t="s">
        <v>5018</v>
      </c>
      <c r="D1920" s="54">
        <v>0.34</v>
      </c>
    </row>
    <row r="1921" spans="1:4" x14ac:dyDescent="0.35">
      <c r="A1921" s="67" t="s">
        <v>8813</v>
      </c>
      <c r="B1921" s="67" t="s">
        <v>8814</v>
      </c>
      <c r="C1921" s="68" t="s">
        <v>5018</v>
      </c>
      <c r="D1921" s="54">
        <v>0.34</v>
      </c>
    </row>
    <row r="1922" spans="1:4" x14ac:dyDescent="0.35">
      <c r="A1922" s="67" t="s">
        <v>8815</v>
      </c>
      <c r="B1922" s="67" t="s">
        <v>8816</v>
      </c>
      <c r="C1922" s="68" t="s">
        <v>5018</v>
      </c>
      <c r="D1922" s="54">
        <v>0.34</v>
      </c>
    </row>
    <row r="1923" spans="1:4" x14ac:dyDescent="0.35">
      <c r="A1923" s="67" t="s">
        <v>8817</v>
      </c>
      <c r="B1923" s="67" t="s">
        <v>8818</v>
      </c>
      <c r="C1923" s="68" t="s">
        <v>5018</v>
      </c>
      <c r="D1923" s="54">
        <v>0.34</v>
      </c>
    </row>
    <row r="1924" spans="1:4" x14ac:dyDescent="0.35">
      <c r="A1924" s="67" t="s">
        <v>8819</v>
      </c>
      <c r="B1924" s="67" t="s">
        <v>8820</v>
      </c>
      <c r="C1924" s="68" t="s">
        <v>5018</v>
      </c>
      <c r="D1924" s="54">
        <v>0.34</v>
      </c>
    </row>
    <row r="1925" spans="1:4" x14ac:dyDescent="0.35">
      <c r="A1925" s="67" t="s">
        <v>8821</v>
      </c>
      <c r="B1925" s="67" t="s">
        <v>8822</v>
      </c>
      <c r="C1925" s="68" t="s">
        <v>5018</v>
      </c>
      <c r="D1925" s="54">
        <v>0.34</v>
      </c>
    </row>
    <row r="1926" spans="1:4" x14ac:dyDescent="0.35">
      <c r="A1926" s="67" t="s">
        <v>8823</v>
      </c>
      <c r="B1926" s="67" t="s">
        <v>8824</v>
      </c>
      <c r="C1926" s="68" t="s">
        <v>5018</v>
      </c>
      <c r="D1926" s="54">
        <v>0.34</v>
      </c>
    </row>
    <row r="1927" spans="1:4" x14ac:dyDescent="0.35">
      <c r="A1927" s="67" t="s">
        <v>8825</v>
      </c>
      <c r="B1927" s="67" t="s">
        <v>8826</v>
      </c>
      <c r="C1927" s="68" t="s">
        <v>5018</v>
      </c>
      <c r="D1927" s="54">
        <v>0.34</v>
      </c>
    </row>
    <row r="1928" spans="1:4" x14ac:dyDescent="0.35">
      <c r="A1928" s="67" t="s">
        <v>8827</v>
      </c>
      <c r="B1928" s="67" t="s">
        <v>8828</v>
      </c>
      <c r="C1928" s="68" t="s">
        <v>5018</v>
      </c>
      <c r="D1928" s="54">
        <v>0.34</v>
      </c>
    </row>
    <row r="1929" spans="1:4" x14ac:dyDescent="0.35">
      <c r="A1929" s="67" t="s">
        <v>8829</v>
      </c>
      <c r="B1929" s="67" t="s">
        <v>8830</v>
      </c>
      <c r="C1929" s="68" t="s">
        <v>5018</v>
      </c>
      <c r="D1929" s="54">
        <v>0.34</v>
      </c>
    </row>
    <row r="1930" spans="1:4" x14ac:dyDescent="0.35">
      <c r="A1930" s="67" t="s">
        <v>8831</v>
      </c>
      <c r="B1930" s="67" t="s">
        <v>8832</v>
      </c>
      <c r="C1930" s="68" t="s">
        <v>5018</v>
      </c>
      <c r="D1930" s="54">
        <v>0.34</v>
      </c>
    </row>
    <row r="1931" spans="1:4" x14ac:dyDescent="0.35">
      <c r="A1931" s="67" t="s">
        <v>8833</v>
      </c>
      <c r="B1931" s="67" t="s">
        <v>8834</v>
      </c>
      <c r="C1931" s="68" t="s">
        <v>5018</v>
      </c>
      <c r="D1931" s="54">
        <v>0.34</v>
      </c>
    </row>
    <row r="1932" spans="1:4" x14ac:dyDescent="0.35">
      <c r="A1932" s="67" t="s">
        <v>8835</v>
      </c>
      <c r="B1932" s="67" t="s">
        <v>8836</v>
      </c>
      <c r="C1932" s="68" t="s">
        <v>5018</v>
      </c>
      <c r="D1932" s="54">
        <v>0.34</v>
      </c>
    </row>
    <row r="1933" spans="1:4" x14ac:dyDescent="0.35">
      <c r="A1933" s="67" t="s">
        <v>8837</v>
      </c>
      <c r="B1933" s="67" t="s">
        <v>8838</v>
      </c>
      <c r="C1933" s="68" t="s">
        <v>5018</v>
      </c>
      <c r="D1933" s="54">
        <v>0.34</v>
      </c>
    </row>
    <row r="1934" spans="1:4" x14ac:dyDescent="0.35">
      <c r="A1934" s="67" t="s">
        <v>8839</v>
      </c>
      <c r="B1934" s="67" t="s">
        <v>8840</v>
      </c>
      <c r="C1934" s="68" t="s">
        <v>5018</v>
      </c>
      <c r="D1934" s="54">
        <v>0.34</v>
      </c>
    </row>
    <row r="1935" spans="1:4" x14ac:dyDescent="0.35">
      <c r="A1935" s="67" t="s">
        <v>8841</v>
      </c>
      <c r="B1935" s="67" t="s">
        <v>8842</v>
      </c>
      <c r="C1935" s="68" t="s">
        <v>5018</v>
      </c>
      <c r="D1935" s="54">
        <v>0.34</v>
      </c>
    </row>
    <row r="1936" spans="1:4" x14ac:dyDescent="0.35">
      <c r="A1936" s="67" t="s">
        <v>8843</v>
      </c>
      <c r="B1936" s="67" t="s">
        <v>8844</v>
      </c>
      <c r="C1936" s="68" t="s">
        <v>5018</v>
      </c>
      <c r="D1936" s="54">
        <v>0.34</v>
      </c>
    </row>
    <row r="1937" spans="1:4" x14ac:dyDescent="0.35">
      <c r="A1937" s="67" t="s">
        <v>8845</v>
      </c>
      <c r="B1937" s="67" t="s">
        <v>8846</v>
      </c>
      <c r="C1937" s="68" t="s">
        <v>5018</v>
      </c>
      <c r="D1937" s="54">
        <v>0.34</v>
      </c>
    </row>
    <row r="1938" spans="1:4" x14ac:dyDescent="0.35">
      <c r="A1938" s="67" t="s">
        <v>8847</v>
      </c>
      <c r="B1938" s="67" t="s">
        <v>8848</v>
      </c>
      <c r="C1938" s="68" t="s">
        <v>5018</v>
      </c>
      <c r="D1938" s="54">
        <v>0.34</v>
      </c>
    </row>
    <row r="1939" spans="1:4" x14ac:dyDescent="0.35">
      <c r="A1939" s="67" t="s">
        <v>8849</v>
      </c>
      <c r="B1939" s="67" t="s">
        <v>8850</v>
      </c>
      <c r="C1939" s="68" t="s">
        <v>5018</v>
      </c>
      <c r="D1939" s="54">
        <v>0.34</v>
      </c>
    </row>
    <row r="1940" spans="1:4" x14ac:dyDescent="0.35">
      <c r="A1940" s="67" t="s">
        <v>8851</v>
      </c>
      <c r="B1940" s="67" t="s">
        <v>8852</v>
      </c>
      <c r="C1940" s="68" t="s">
        <v>5018</v>
      </c>
      <c r="D1940" s="54">
        <v>0.34</v>
      </c>
    </row>
    <row r="1941" spans="1:4" x14ac:dyDescent="0.35">
      <c r="A1941" s="67" t="s">
        <v>8853</v>
      </c>
      <c r="B1941" s="67" t="s">
        <v>8854</v>
      </c>
      <c r="C1941" s="68" t="s">
        <v>5018</v>
      </c>
      <c r="D1941" s="54">
        <v>0.34</v>
      </c>
    </row>
    <row r="1942" spans="1:4" x14ac:dyDescent="0.35">
      <c r="A1942" s="67" t="s">
        <v>8855</v>
      </c>
      <c r="B1942" s="67" t="s">
        <v>8856</v>
      </c>
      <c r="C1942" s="68" t="s">
        <v>5018</v>
      </c>
      <c r="D1942" s="54">
        <v>0.34</v>
      </c>
    </row>
    <row r="1943" spans="1:4" x14ac:dyDescent="0.35">
      <c r="A1943" s="67" t="s">
        <v>8857</v>
      </c>
      <c r="B1943" s="67" t="s">
        <v>8858</v>
      </c>
      <c r="C1943" s="68" t="s">
        <v>5018</v>
      </c>
      <c r="D1943" s="54">
        <v>0.34</v>
      </c>
    </row>
    <row r="1944" spans="1:4" x14ac:dyDescent="0.35">
      <c r="A1944" s="67" t="s">
        <v>8859</v>
      </c>
      <c r="B1944" s="67" t="s">
        <v>8860</v>
      </c>
      <c r="C1944" s="68" t="s">
        <v>5018</v>
      </c>
      <c r="D1944" s="54">
        <v>0.34</v>
      </c>
    </row>
    <row r="1945" spans="1:4" x14ac:dyDescent="0.35">
      <c r="A1945" s="67" t="s">
        <v>8861</v>
      </c>
      <c r="B1945" s="67" t="s">
        <v>8862</v>
      </c>
      <c r="C1945" s="68" t="s">
        <v>5018</v>
      </c>
      <c r="D1945" s="54">
        <v>0.34</v>
      </c>
    </row>
    <row r="1946" spans="1:4" x14ac:dyDescent="0.35">
      <c r="A1946" s="67" t="s">
        <v>8863</v>
      </c>
      <c r="B1946" s="67" t="s">
        <v>8864</v>
      </c>
      <c r="C1946" s="68" t="s">
        <v>5018</v>
      </c>
      <c r="D1946" s="54">
        <v>0.34</v>
      </c>
    </row>
    <row r="1947" spans="1:4" x14ac:dyDescent="0.35">
      <c r="A1947" s="67" t="s">
        <v>8865</v>
      </c>
      <c r="B1947" s="67" t="s">
        <v>8866</v>
      </c>
      <c r="C1947" s="68" t="s">
        <v>5018</v>
      </c>
      <c r="D1947" s="54">
        <v>0.34</v>
      </c>
    </row>
    <row r="1948" spans="1:4" x14ac:dyDescent="0.35">
      <c r="A1948" s="67" t="s">
        <v>8867</v>
      </c>
      <c r="B1948" s="67" t="s">
        <v>8868</v>
      </c>
      <c r="C1948" s="68" t="s">
        <v>5018</v>
      </c>
      <c r="D1948" s="54">
        <v>0.34</v>
      </c>
    </row>
    <row r="1949" spans="1:4" x14ac:dyDescent="0.35">
      <c r="A1949" s="67" t="s">
        <v>8869</v>
      </c>
      <c r="B1949" s="67" t="s">
        <v>8870</v>
      </c>
      <c r="C1949" s="68" t="s">
        <v>5018</v>
      </c>
      <c r="D1949" s="54">
        <v>0.34</v>
      </c>
    </row>
    <row r="1950" spans="1:4" x14ac:dyDescent="0.35">
      <c r="A1950" s="67" t="s">
        <v>8871</v>
      </c>
      <c r="B1950" s="67" t="s">
        <v>8872</v>
      </c>
      <c r="C1950" s="68" t="s">
        <v>5018</v>
      </c>
      <c r="D1950" s="54">
        <v>0.34</v>
      </c>
    </row>
    <row r="1951" spans="1:4" x14ac:dyDescent="0.35">
      <c r="A1951" s="67" t="s">
        <v>8873</v>
      </c>
      <c r="B1951" s="67" t="s">
        <v>8874</v>
      </c>
      <c r="C1951" s="68" t="s">
        <v>5018</v>
      </c>
      <c r="D1951" s="54">
        <v>0.34</v>
      </c>
    </row>
    <row r="1952" spans="1:4" x14ac:dyDescent="0.35">
      <c r="A1952" s="67" t="s">
        <v>8875</v>
      </c>
      <c r="B1952" s="67" t="s">
        <v>8876</v>
      </c>
      <c r="C1952" s="68" t="s">
        <v>5018</v>
      </c>
      <c r="D1952" s="54">
        <v>0.34</v>
      </c>
    </row>
    <row r="1953" spans="1:4" x14ac:dyDescent="0.35">
      <c r="A1953" s="67" t="s">
        <v>8877</v>
      </c>
      <c r="B1953" s="67" t="s">
        <v>8878</v>
      </c>
      <c r="C1953" s="68" t="s">
        <v>5018</v>
      </c>
      <c r="D1953" s="54">
        <v>0.34</v>
      </c>
    </row>
    <row r="1954" spans="1:4" x14ac:dyDescent="0.35">
      <c r="A1954" s="67" t="s">
        <v>8879</v>
      </c>
      <c r="B1954" s="67" t="s">
        <v>8880</v>
      </c>
      <c r="C1954" s="68" t="s">
        <v>5018</v>
      </c>
      <c r="D1954" s="54">
        <v>0.34</v>
      </c>
    </row>
    <row r="1955" spans="1:4" x14ac:dyDescent="0.35">
      <c r="A1955" s="67" t="s">
        <v>8881</v>
      </c>
      <c r="B1955" s="67" t="s">
        <v>8882</v>
      </c>
      <c r="C1955" s="68" t="s">
        <v>5018</v>
      </c>
      <c r="D1955" s="54">
        <v>0.34</v>
      </c>
    </row>
    <row r="1956" spans="1:4" x14ac:dyDescent="0.35">
      <c r="A1956" s="67" t="s">
        <v>8883</v>
      </c>
      <c r="B1956" s="67" t="s">
        <v>8884</v>
      </c>
      <c r="C1956" s="68" t="s">
        <v>5018</v>
      </c>
      <c r="D1956" s="54">
        <v>0.34</v>
      </c>
    </row>
    <row r="1957" spans="1:4" x14ac:dyDescent="0.35">
      <c r="A1957" s="67" t="s">
        <v>8885</v>
      </c>
      <c r="B1957" s="67" t="s">
        <v>8886</v>
      </c>
      <c r="C1957" s="68" t="s">
        <v>5018</v>
      </c>
      <c r="D1957" s="54">
        <v>0.34</v>
      </c>
    </row>
    <row r="1958" spans="1:4" x14ac:dyDescent="0.35">
      <c r="A1958" s="67" t="s">
        <v>8887</v>
      </c>
      <c r="B1958" s="67" t="s">
        <v>8888</v>
      </c>
      <c r="C1958" s="68" t="s">
        <v>5018</v>
      </c>
      <c r="D1958" s="54">
        <v>0.34</v>
      </c>
    </row>
    <row r="1959" spans="1:4" x14ac:dyDescent="0.35">
      <c r="A1959" s="67" t="s">
        <v>8889</v>
      </c>
      <c r="B1959" s="67" t="s">
        <v>8890</v>
      </c>
      <c r="C1959" s="68" t="s">
        <v>5018</v>
      </c>
      <c r="D1959" s="54">
        <v>0.34</v>
      </c>
    </row>
    <row r="1960" spans="1:4" x14ac:dyDescent="0.35">
      <c r="A1960" s="67" t="s">
        <v>8891</v>
      </c>
      <c r="B1960" s="67" t="s">
        <v>8892</v>
      </c>
      <c r="C1960" s="68" t="s">
        <v>5018</v>
      </c>
      <c r="D1960" s="54">
        <v>0.34</v>
      </c>
    </row>
    <row r="1961" spans="1:4" x14ac:dyDescent="0.35">
      <c r="A1961" s="67" t="s">
        <v>8893</v>
      </c>
      <c r="B1961" s="67" t="s">
        <v>8894</v>
      </c>
      <c r="C1961" s="68" t="s">
        <v>5018</v>
      </c>
      <c r="D1961" s="54">
        <v>0.34</v>
      </c>
    </row>
    <row r="1962" spans="1:4" x14ac:dyDescent="0.35">
      <c r="A1962" s="67" t="s">
        <v>8895</v>
      </c>
      <c r="B1962" s="67" t="s">
        <v>8896</v>
      </c>
      <c r="C1962" s="68" t="s">
        <v>5018</v>
      </c>
      <c r="D1962" s="54">
        <v>0.34</v>
      </c>
    </row>
    <row r="1963" spans="1:4" x14ac:dyDescent="0.35">
      <c r="A1963" s="67" t="s">
        <v>8897</v>
      </c>
      <c r="B1963" s="67" t="s">
        <v>8898</v>
      </c>
      <c r="C1963" s="68" t="s">
        <v>5018</v>
      </c>
      <c r="D1963" s="54">
        <v>0.34</v>
      </c>
    </row>
    <row r="1964" spans="1:4" x14ac:dyDescent="0.35">
      <c r="A1964" s="67" t="s">
        <v>8899</v>
      </c>
      <c r="B1964" s="67" t="s">
        <v>8900</v>
      </c>
      <c r="C1964" s="68" t="s">
        <v>5018</v>
      </c>
      <c r="D1964" s="54">
        <v>0.34</v>
      </c>
    </row>
    <row r="1965" spans="1:4" x14ac:dyDescent="0.35">
      <c r="A1965" s="67" t="s">
        <v>8901</v>
      </c>
      <c r="B1965" s="67" t="s">
        <v>8902</v>
      </c>
      <c r="C1965" s="68" t="s">
        <v>5018</v>
      </c>
      <c r="D1965" s="54">
        <v>0.34</v>
      </c>
    </row>
    <row r="1966" spans="1:4" x14ac:dyDescent="0.35">
      <c r="A1966" s="67" t="s">
        <v>8903</v>
      </c>
      <c r="B1966" s="67" t="s">
        <v>8904</v>
      </c>
      <c r="C1966" s="68" t="s">
        <v>5018</v>
      </c>
      <c r="D1966" s="54">
        <v>0.34</v>
      </c>
    </row>
    <row r="1967" spans="1:4" x14ac:dyDescent="0.35">
      <c r="A1967" s="67" t="s">
        <v>8905</v>
      </c>
      <c r="B1967" s="67" t="s">
        <v>8906</v>
      </c>
      <c r="C1967" s="68" t="s">
        <v>5018</v>
      </c>
      <c r="D1967" s="54">
        <v>0.34</v>
      </c>
    </row>
    <row r="1968" spans="1:4" x14ac:dyDescent="0.35">
      <c r="A1968" s="67" t="s">
        <v>8907</v>
      </c>
      <c r="B1968" s="67" t="s">
        <v>8908</v>
      </c>
      <c r="C1968" s="68" t="s">
        <v>5018</v>
      </c>
      <c r="D1968" s="54">
        <v>0.34</v>
      </c>
    </row>
    <row r="1969" spans="1:4" x14ac:dyDescent="0.35">
      <c r="A1969" s="67" t="s">
        <v>8909</v>
      </c>
      <c r="B1969" s="67" t="s">
        <v>8910</v>
      </c>
      <c r="C1969" s="68" t="s">
        <v>5018</v>
      </c>
      <c r="D1969" s="54">
        <v>0.34</v>
      </c>
    </row>
    <row r="1970" spans="1:4" x14ac:dyDescent="0.35">
      <c r="A1970" s="67" t="s">
        <v>8911</v>
      </c>
      <c r="B1970" s="67" t="s">
        <v>8912</v>
      </c>
      <c r="C1970" s="68" t="s">
        <v>5018</v>
      </c>
      <c r="D1970" s="54">
        <v>0.34</v>
      </c>
    </row>
    <row r="1971" spans="1:4" x14ac:dyDescent="0.35">
      <c r="A1971" s="67" t="s">
        <v>8913</v>
      </c>
      <c r="B1971" s="67" t="s">
        <v>8914</v>
      </c>
      <c r="C1971" s="68" t="s">
        <v>5018</v>
      </c>
      <c r="D1971" s="54">
        <v>0.34</v>
      </c>
    </row>
    <row r="1972" spans="1:4" x14ac:dyDescent="0.35">
      <c r="A1972" s="67" t="s">
        <v>8915</v>
      </c>
      <c r="B1972" s="67" t="s">
        <v>8916</v>
      </c>
      <c r="C1972" s="68" t="s">
        <v>5018</v>
      </c>
      <c r="D1972" s="54">
        <v>0.34</v>
      </c>
    </row>
    <row r="1973" spans="1:4" x14ac:dyDescent="0.35">
      <c r="A1973" s="67" t="s">
        <v>8917</v>
      </c>
      <c r="B1973" s="67" t="s">
        <v>8918</v>
      </c>
      <c r="C1973" s="68" t="s">
        <v>5018</v>
      </c>
      <c r="D1973" s="54">
        <v>0.34</v>
      </c>
    </row>
    <row r="1974" spans="1:4" x14ac:dyDescent="0.35">
      <c r="A1974" s="67" t="s">
        <v>8919</v>
      </c>
      <c r="B1974" s="67" t="s">
        <v>8920</v>
      </c>
      <c r="C1974" s="68" t="s">
        <v>5018</v>
      </c>
      <c r="D1974" s="54">
        <v>0.34</v>
      </c>
    </row>
    <row r="1975" spans="1:4" x14ac:dyDescent="0.35">
      <c r="A1975" s="67" t="s">
        <v>8921</v>
      </c>
      <c r="B1975" s="67" t="s">
        <v>8922</v>
      </c>
      <c r="C1975" s="68" t="s">
        <v>5018</v>
      </c>
      <c r="D1975" s="54">
        <v>0.34</v>
      </c>
    </row>
    <row r="1976" spans="1:4" x14ac:dyDescent="0.35">
      <c r="A1976" s="67" t="s">
        <v>8923</v>
      </c>
      <c r="B1976" s="67" t="s">
        <v>8924</v>
      </c>
      <c r="C1976" s="68" t="s">
        <v>5018</v>
      </c>
      <c r="D1976" s="54">
        <v>0.34</v>
      </c>
    </row>
    <row r="1977" spans="1:4" x14ac:dyDescent="0.35">
      <c r="A1977" s="67" t="s">
        <v>8925</v>
      </c>
      <c r="B1977" s="67" t="s">
        <v>8926</v>
      </c>
      <c r="C1977" s="68" t="s">
        <v>5018</v>
      </c>
      <c r="D1977" s="54">
        <v>0.34</v>
      </c>
    </row>
    <row r="1978" spans="1:4" x14ac:dyDescent="0.35">
      <c r="A1978" s="67" t="s">
        <v>8927</v>
      </c>
      <c r="B1978" s="67" t="s">
        <v>8928</v>
      </c>
      <c r="C1978" s="68" t="s">
        <v>5018</v>
      </c>
      <c r="D1978" s="54">
        <v>0.34</v>
      </c>
    </row>
    <row r="1979" spans="1:4" x14ac:dyDescent="0.35">
      <c r="A1979" s="67" t="s">
        <v>8929</v>
      </c>
      <c r="B1979" s="67" t="s">
        <v>8930</v>
      </c>
      <c r="C1979" s="68" t="s">
        <v>5018</v>
      </c>
      <c r="D1979" s="54">
        <v>0.34</v>
      </c>
    </row>
    <row r="1980" spans="1:4" x14ac:dyDescent="0.35">
      <c r="A1980" s="67" t="s">
        <v>8931</v>
      </c>
      <c r="B1980" s="67" t="s">
        <v>8932</v>
      </c>
      <c r="C1980" s="68" t="s">
        <v>5018</v>
      </c>
      <c r="D1980" s="54">
        <v>0.34</v>
      </c>
    </row>
    <row r="1981" spans="1:4" x14ac:dyDescent="0.35">
      <c r="A1981" s="67" t="s">
        <v>8933</v>
      </c>
      <c r="B1981" s="67" t="s">
        <v>8934</v>
      </c>
      <c r="C1981" s="68" t="s">
        <v>5018</v>
      </c>
      <c r="D1981" s="54">
        <v>0.34</v>
      </c>
    </row>
    <row r="1982" spans="1:4" x14ac:dyDescent="0.35">
      <c r="A1982" s="67" t="s">
        <v>8935</v>
      </c>
      <c r="B1982" s="67" t="s">
        <v>8936</v>
      </c>
      <c r="C1982" s="68" t="s">
        <v>5018</v>
      </c>
      <c r="D1982" s="54">
        <v>0.34</v>
      </c>
    </row>
    <row r="1983" spans="1:4" x14ac:dyDescent="0.35">
      <c r="A1983" s="67" t="s">
        <v>8937</v>
      </c>
      <c r="B1983" s="67" t="s">
        <v>8938</v>
      </c>
      <c r="C1983" s="68" t="s">
        <v>5018</v>
      </c>
      <c r="D1983" s="54">
        <v>0.34</v>
      </c>
    </row>
    <row r="1984" spans="1:4" x14ac:dyDescent="0.35">
      <c r="A1984" s="67" t="s">
        <v>8939</v>
      </c>
      <c r="B1984" s="67" t="s">
        <v>8940</v>
      </c>
      <c r="C1984" s="68" t="s">
        <v>5018</v>
      </c>
      <c r="D1984" s="54">
        <v>0.34</v>
      </c>
    </row>
    <row r="1985" spans="1:4" x14ac:dyDescent="0.35">
      <c r="A1985" s="67" t="s">
        <v>8941</v>
      </c>
      <c r="B1985" s="67" t="s">
        <v>8942</v>
      </c>
      <c r="C1985" s="68" t="s">
        <v>5018</v>
      </c>
      <c r="D1985" s="54">
        <v>0.34</v>
      </c>
    </row>
    <row r="1986" spans="1:4" x14ac:dyDescent="0.35">
      <c r="A1986" s="67" t="s">
        <v>8943</v>
      </c>
      <c r="B1986" s="67" t="s">
        <v>8944</v>
      </c>
      <c r="C1986" s="68" t="s">
        <v>5018</v>
      </c>
      <c r="D1986" s="54">
        <v>0.34</v>
      </c>
    </row>
    <row r="1987" spans="1:4" x14ac:dyDescent="0.35">
      <c r="A1987" s="67" t="s">
        <v>8945</v>
      </c>
      <c r="B1987" s="67" t="s">
        <v>8946</v>
      </c>
      <c r="C1987" s="68" t="s">
        <v>5018</v>
      </c>
      <c r="D1987" s="54">
        <v>0.34</v>
      </c>
    </row>
    <row r="1988" spans="1:4" x14ac:dyDescent="0.35">
      <c r="A1988" s="67" t="s">
        <v>8947</v>
      </c>
      <c r="B1988" s="67" t="s">
        <v>8948</v>
      </c>
      <c r="C1988" s="68" t="s">
        <v>5018</v>
      </c>
      <c r="D1988" s="54">
        <v>0.34</v>
      </c>
    </row>
    <row r="1989" spans="1:4" x14ac:dyDescent="0.35">
      <c r="A1989" s="67" t="s">
        <v>8949</v>
      </c>
      <c r="B1989" s="67" t="s">
        <v>8950</v>
      </c>
      <c r="C1989" s="68" t="s">
        <v>5018</v>
      </c>
      <c r="D1989" s="54">
        <v>0.34</v>
      </c>
    </row>
    <row r="1990" spans="1:4" x14ac:dyDescent="0.35">
      <c r="A1990" s="67" t="s">
        <v>8951</v>
      </c>
      <c r="B1990" s="67" t="s">
        <v>8952</v>
      </c>
      <c r="C1990" s="68" t="s">
        <v>5018</v>
      </c>
      <c r="D1990" s="54">
        <v>0.34</v>
      </c>
    </row>
    <row r="1991" spans="1:4" x14ac:dyDescent="0.35">
      <c r="A1991" s="67" t="s">
        <v>8953</v>
      </c>
      <c r="B1991" s="67" t="s">
        <v>8954</v>
      </c>
      <c r="C1991" s="68" t="s">
        <v>5018</v>
      </c>
      <c r="D1991" s="54">
        <v>0.34</v>
      </c>
    </row>
    <row r="1992" spans="1:4" x14ac:dyDescent="0.35">
      <c r="A1992" s="67" t="s">
        <v>8955</v>
      </c>
      <c r="B1992" s="67" t="s">
        <v>8956</v>
      </c>
      <c r="C1992" s="68" t="s">
        <v>5018</v>
      </c>
      <c r="D1992" s="54">
        <v>0.34</v>
      </c>
    </row>
    <row r="1993" spans="1:4" x14ac:dyDescent="0.35">
      <c r="A1993" s="67" t="s">
        <v>8957</v>
      </c>
      <c r="B1993" s="67" t="s">
        <v>8958</v>
      </c>
      <c r="C1993" s="68" t="s">
        <v>5018</v>
      </c>
      <c r="D1993" s="54">
        <v>0.34</v>
      </c>
    </row>
    <row r="1994" spans="1:4" x14ac:dyDescent="0.35">
      <c r="A1994" s="67" t="s">
        <v>8959</v>
      </c>
      <c r="B1994" s="67" t="s">
        <v>8960</v>
      </c>
      <c r="C1994" s="68" t="s">
        <v>5018</v>
      </c>
      <c r="D1994" s="54">
        <v>0.34</v>
      </c>
    </row>
    <row r="1995" spans="1:4" x14ac:dyDescent="0.35">
      <c r="A1995" s="67" t="s">
        <v>8961</v>
      </c>
      <c r="B1995" s="67" t="s">
        <v>8962</v>
      </c>
      <c r="C1995" s="68" t="s">
        <v>5018</v>
      </c>
      <c r="D1995" s="54">
        <v>0.34</v>
      </c>
    </row>
    <row r="1996" spans="1:4" x14ac:dyDescent="0.35">
      <c r="A1996" s="67" t="s">
        <v>8963</v>
      </c>
      <c r="B1996" s="67" t="s">
        <v>8964</v>
      </c>
      <c r="C1996" s="68" t="s">
        <v>5018</v>
      </c>
      <c r="D1996" s="54">
        <v>0.34</v>
      </c>
    </row>
    <row r="1997" spans="1:4" x14ac:dyDescent="0.35">
      <c r="A1997" s="67" t="s">
        <v>8965</v>
      </c>
      <c r="B1997" s="67" t="s">
        <v>8966</v>
      </c>
      <c r="C1997" s="68" t="s">
        <v>5018</v>
      </c>
      <c r="D1997" s="54">
        <v>0.34</v>
      </c>
    </row>
    <row r="1998" spans="1:4" x14ac:dyDescent="0.35">
      <c r="A1998" s="67" t="s">
        <v>8967</v>
      </c>
      <c r="B1998" s="67" t="s">
        <v>8968</v>
      </c>
      <c r="C1998" s="68" t="s">
        <v>5018</v>
      </c>
      <c r="D1998" s="54">
        <v>0.34</v>
      </c>
    </row>
    <row r="1999" spans="1:4" x14ac:dyDescent="0.35">
      <c r="A1999" s="67" t="s">
        <v>8969</v>
      </c>
      <c r="B1999" s="67" t="s">
        <v>8970</v>
      </c>
      <c r="C1999" s="68" t="s">
        <v>5018</v>
      </c>
      <c r="D1999" s="54">
        <v>0.34</v>
      </c>
    </row>
    <row r="2000" spans="1:4" x14ac:dyDescent="0.35">
      <c r="A2000" s="67" t="s">
        <v>8971</v>
      </c>
      <c r="B2000" s="67" t="s">
        <v>8972</v>
      </c>
      <c r="C2000" s="68" t="s">
        <v>5018</v>
      </c>
      <c r="D2000" s="54">
        <v>0.34</v>
      </c>
    </row>
    <row r="2001" spans="1:4" x14ac:dyDescent="0.35">
      <c r="A2001" s="67" t="s">
        <v>8973</v>
      </c>
      <c r="B2001" s="67" t="s">
        <v>8974</v>
      </c>
      <c r="C2001" s="68" t="s">
        <v>5018</v>
      </c>
      <c r="D2001" s="54">
        <v>0.34</v>
      </c>
    </row>
    <row r="2002" spans="1:4" x14ac:dyDescent="0.35">
      <c r="A2002" s="67" t="s">
        <v>8975</v>
      </c>
      <c r="B2002" s="67" t="s">
        <v>8976</v>
      </c>
      <c r="C2002" s="68" t="s">
        <v>5018</v>
      </c>
      <c r="D2002" s="54">
        <v>0.34</v>
      </c>
    </row>
    <row r="2003" spans="1:4" x14ac:dyDescent="0.35">
      <c r="A2003" s="67" t="s">
        <v>8977</v>
      </c>
      <c r="B2003" s="67" t="s">
        <v>8978</v>
      </c>
      <c r="C2003" s="68" t="s">
        <v>5018</v>
      </c>
      <c r="D2003" s="54">
        <v>0.34</v>
      </c>
    </row>
    <row r="2004" spans="1:4" x14ac:dyDescent="0.35">
      <c r="A2004" s="67" t="s">
        <v>8979</v>
      </c>
      <c r="B2004" s="67" t="s">
        <v>8980</v>
      </c>
      <c r="C2004" s="68" t="s">
        <v>5018</v>
      </c>
      <c r="D2004" s="54">
        <v>0.34</v>
      </c>
    </row>
    <row r="2005" spans="1:4" x14ac:dyDescent="0.35">
      <c r="A2005" s="67" t="s">
        <v>8981</v>
      </c>
      <c r="B2005" s="67" t="s">
        <v>8982</v>
      </c>
      <c r="C2005" s="68" t="s">
        <v>5018</v>
      </c>
      <c r="D2005" s="54">
        <v>0.34</v>
      </c>
    </row>
    <row r="2006" spans="1:4" x14ac:dyDescent="0.35">
      <c r="A2006" s="67" t="s">
        <v>8983</v>
      </c>
      <c r="B2006" s="67" t="s">
        <v>8984</v>
      </c>
      <c r="C2006" s="68" t="s">
        <v>5018</v>
      </c>
      <c r="D2006" s="54">
        <v>0.34</v>
      </c>
    </row>
    <row r="2007" spans="1:4" x14ac:dyDescent="0.35">
      <c r="A2007" s="67" t="s">
        <v>8985</v>
      </c>
      <c r="B2007" s="67" t="s">
        <v>8986</v>
      </c>
      <c r="C2007" s="68" t="s">
        <v>5018</v>
      </c>
      <c r="D2007" s="54">
        <v>0.34</v>
      </c>
    </row>
    <row r="2008" spans="1:4" x14ac:dyDescent="0.35">
      <c r="A2008" s="67" t="s">
        <v>8987</v>
      </c>
      <c r="B2008" s="67" t="s">
        <v>8988</v>
      </c>
      <c r="C2008" s="68" t="s">
        <v>5018</v>
      </c>
      <c r="D2008" s="54">
        <v>0.34</v>
      </c>
    </row>
    <row r="2009" spans="1:4" x14ac:dyDescent="0.35">
      <c r="A2009" s="67" t="s">
        <v>8989</v>
      </c>
      <c r="B2009" s="67" t="s">
        <v>8990</v>
      </c>
      <c r="C2009" s="68" t="s">
        <v>5018</v>
      </c>
      <c r="D2009" s="54">
        <v>0.34</v>
      </c>
    </row>
    <row r="2010" spans="1:4" x14ac:dyDescent="0.35">
      <c r="A2010" s="67" t="s">
        <v>8991</v>
      </c>
      <c r="B2010" s="67" t="s">
        <v>8992</v>
      </c>
      <c r="C2010" s="68" t="s">
        <v>5018</v>
      </c>
      <c r="D2010" s="54">
        <v>0.34</v>
      </c>
    </row>
    <row r="2011" spans="1:4" x14ac:dyDescent="0.35">
      <c r="A2011" s="67" t="s">
        <v>8993</v>
      </c>
      <c r="B2011" s="67" t="s">
        <v>8994</v>
      </c>
      <c r="C2011" s="68" t="s">
        <v>5018</v>
      </c>
      <c r="D2011" s="54">
        <v>0.34</v>
      </c>
    </row>
    <row r="2012" spans="1:4" x14ac:dyDescent="0.35">
      <c r="A2012" s="67" t="s">
        <v>8995</v>
      </c>
      <c r="B2012" s="67" t="s">
        <v>8996</v>
      </c>
      <c r="C2012" s="68" t="s">
        <v>5018</v>
      </c>
      <c r="D2012" s="54">
        <v>0.34</v>
      </c>
    </row>
    <row r="2013" spans="1:4" x14ac:dyDescent="0.35">
      <c r="A2013" s="67" t="s">
        <v>8997</v>
      </c>
      <c r="B2013" s="67" t="s">
        <v>8998</v>
      </c>
      <c r="C2013" s="68" t="s">
        <v>5018</v>
      </c>
      <c r="D2013" s="54">
        <v>0.34</v>
      </c>
    </row>
    <row r="2014" spans="1:4" x14ac:dyDescent="0.35">
      <c r="A2014" s="67" t="s">
        <v>8999</v>
      </c>
      <c r="B2014" s="67" t="s">
        <v>9000</v>
      </c>
      <c r="C2014" s="68" t="s">
        <v>5018</v>
      </c>
      <c r="D2014" s="54">
        <v>0.34</v>
      </c>
    </row>
    <row r="2015" spans="1:4" x14ac:dyDescent="0.35">
      <c r="A2015" s="67" t="s">
        <v>9001</v>
      </c>
      <c r="B2015" s="67" t="s">
        <v>9002</v>
      </c>
      <c r="C2015" s="68" t="s">
        <v>5018</v>
      </c>
      <c r="D2015" s="54">
        <v>0.34</v>
      </c>
    </row>
    <row r="2016" spans="1:4" x14ac:dyDescent="0.35">
      <c r="A2016" s="67" t="s">
        <v>9003</v>
      </c>
      <c r="B2016" s="67" t="s">
        <v>9004</v>
      </c>
      <c r="C2016" s="68" t="s">
        <v>5018</v>
      </c>
      <c r="D2016" s="54">
        <v>0.34</v>
      </c>
    </row>
    <row r="2017" spans="1:4" x14ac:dyDescent="0.35">
      <c r="A2017" s="67" t="s">
        <v>9005</v>
      </c>
      <c r="B2017" s="67" t="s">
        <v>9006</v>
      </c>
      <c r="C2017" s="68" t="s">
        <v>5018</v>
      </c>
      <c r="D2017" s="54">
        <v>0.34</v>
      </c>
    </row>
    <row r="2018" spans="1:4" x14ac:dyDescent="0.35">
      <c r="A2018" s="67" t="s">
        <v>9007</v>
      </c>
      <c r="B2018" s="67" t="s">
        <v>9008</v>
      </c>
      <c r="C2018" s="68" t="s">
        <v>5018</v>
      </c>
      <c r="D2018" s="54">
        <v>0.34</v>
      </c>
    </row>
    <row r="2019" spans="1:4" x14ac:dyDescent="0.35">
      <c r="A2019" s="67" t="s">
        <v>9009</v>
      </c>
      <c r="B2019" s="67" t="s">
        <v>9010</v>
      </c>
      <c r="C2019" s="68" t="s">
        <v>5018</v>
      </c>
      <c r="D2019" s="54">
        <v>0.34</v>
      </c>
    </row>
    <row r="2020" spans="1:4" x14ac:dyDescent="0.35">
      <c r="A2020" s="67" t="s">
        <v>9011</v>
      </c>
      <c r="B2020" s="67" t="s">
        <v>9012</v>
      </c>
      <c r="C2020" s="68" t="s">
        <v>5018</v>
      </c>
      <c r="D2020" s="54">
        <v>0.34</v>
      </c>
    </row>
    <row r="2021" spans="1:4" x14ac:dyDescent="0.35">
      <c r="A2021" s="67" t="s">
        <v>9013</v>
      </c>
      <c r="B2021" s="67" t="s">
        <v>9014</v>
      </c>
      <c r="C2021" s="68" t="s">
        <v>5018</v>
      </c>
      <c r="D2021" s="54">
        <v>0.34</v>
      </c>
    </row>
    <row r="2022" spans="1:4" x14ac:dyDescent="0.35">
      <c r="A2022" s="67" t="s">
        <v>9015</v>
      </c>
      <c r="B2022" s="67" t="s">
        <v>9016</v>
      </c>
      <c r="C2022" s="68" t="s">
        <v>5018</v>
      </c>
      <c r="D2022" s="54">
        <v>0.34</v>
      </c>
    </row>
    <row r="2023" spans="1:4" x14ac:dyDescent="0.35">
      <c r="A2023" s="67" t="s">
        <v>9017</v>
      </c>
      <c r="B2023" s="67" t="s">
        <v>9018</v>
      </c>
      <c r="C2023" s="68" t="s">
        <v>5018</v>
      </c>
      <c r="D2023" s="54">
        <v>0.34</v>
      </c>
    </row>
    <row r="2024" spans="1:4" x14ac:dyDescent="0.35">
      <c r="A2024" s="67" t="s">
        <v>9019</v>
      </c>
      <c r="B2024" s="67" t="s">
        <v>9020</v>
      </c>
      <c r="C2024" s="68" t="s">
        <v>5018</v>
      </c>
      <c r="D2024" s="54">
        <v>0.34</v>
      </c>
    </row>
    <row r="2025" spans="1:4" x14ac:dyDescent="0.35">
      <c r="A2025" s="67" t="s">
        <v>9021</v>
      </c>
      <c r="B2025" s="67" t="s">
        <v>9022</v>
      </c>
      <c r="C2025" s="68" t="s">
        <v>5018</v>
      </c>
      <c r="D2025" s="54">
        <v>0.34</v>
      </c>
    </row>
    <row r="2026" spans="1:4" x14ac:dyDescent="0.35">
      <c r="A2026" s="67" t="s">
        <v>9023</v>
      </c>
      <c r="B2026" s="67" t="s">
        <v>9024</v>
      </c>
      <c r="C2026" s="68" t="s">
        <v>5018</v>
      </c>
      <c r="D2026" s="54">
        <v>0.34</v>
      </c>
    </row>
    <row r="2027" spans="1:4" x14ac:dyDescent="0.35">
      <c r="A2027" s="67" t="s">
        <v>9025</v>
      </c>
      <c r="B2027" s="67" t="s">
        <v>9026</v>
      </c>
      <c r="C2027" s="68" t="s">
        <v>5018</v>
      </c>
      <c r="D2027" s="54">
        <v>0.34</v>
      </c>
    </row>
    <row r="2028" spans="1:4" x14ac:dyDescent="0.35">
      <c r="A2028" s="67" t="s">
        <v>9027</v>
      </c>
      <c r="B2028" s="67" t="s">
        <v>9028</v>
      </c>
      <c r="C2028" s="68" t="s">
        <v>5018</v>
      </c>
      <c r="D2028" s="54">
        <v>0.34</v>
      </c>
    </row>
    <row r="2029" spans="1:4" x14ac:dyDescent="0.35">
      <c r="A2029" s="67" t="s">
        <v>9029</v>
      </c>
      <c r="B2029" s="67" t="s">
        <v>9030</v>
      </c>
      <c r="C2029" s="68" t="s">
        <v>5018</v>
      </c>
      <c r="D2029" s="54">
        <v>0.34</v>
      </c>
    </row>
    <row r="2030" spans="1:4" x14ac:dyDescent="0.35">
      <c r="A2030" s="67" t="s">
        <v>9031</v>
      </c>
      <c r="B2030" s="67" t="s">
        <v>9032</v>
      </c>
      <c r="C2030" s="68" t="s">
        <v>5018</v>
      </c>
      <c r="D2030" s="54">
        <v>0.34</v>
      </c>
    </row>
    <row r="2031" spans="1:4" x14ac:dyDescent="0.35">
      <c r="A2031" s="67" t="s">
        <v>9033</v>
      </c>
      <c r="B2031" s="67" t="s">
        <v>9034</v>
      </c>
      <c r="C2031" s="68" t="s">
        <v>5018</v>
      </c>
      <c r="D2031" s="54">
        <v>0.34</v>
      </c>
    </row>
    <row r="2032" spans="1:4" x14ac:dyDescent="0.35">
      <c r="A2032" s="67" t="s">
        <v>9035</v>
      </c>
      <c r="B2032" s="67" t="s">
        <v>9036</v>
      </c>
      <c r="C2032" s="68" t="s">
        <v>5018</v>
      </c>
      <c r="D2032" s="54">
        <v>0.34</v>
      </c>
    </row>
    <row r="2033" spans="1:4" x14ac:dyDescent="0.35">
      <c r="A2033" s="67" t="s">
        <v>9037</v>
      </c>
      <c r="B2033" s="67" t="s">
        <v>9038</v>
      </c>
      <c r="C2033" s="68" t="s">
        <v>5018</v>
      </c>
      <c r="D2033" s="54">
        <v>0.34</v>
      </c>
    </row>
    <row r="2034" spans="1:4" x14ac:dyDescent="0.35">
      <c r="A2034" s="67" t="s">
        <v>9039</v>
      </c>
      <c r="B2034" s="67" t="s">
        <v>9040</v>
      </c>
      <c r="C2034" s="68" t="s">
        <v>5018</v>
      </c>
      <c r="D2034" s="54">
        <v>0.34</v>
      </c>
    </row>
    <row r="2035" spans="1:4" x14ac:dyDescent="0.35">
      <c r="A2035" s="67" t="s">
        <v>9041</v>
      </c>
      <c r="B2035" s="67" t="s">
        <v>9042</v>
      </c>
      <c r="C2035" s="68" t="s">
        <v>5018</v>
      </c>
      <c r="D2035" s="54">
        <v>0.34</v>
      </c>
    </row>
    <row r="2036" spans="1:4" x14ac:dyDescent="0.35">
      <c r="A2036" s="67" t="s">
        <v>9043</v>
      </c>
      <c r="B2036" s="67" t="s">
        <v>9044</v>
      </c>
      <c r="C2036" s="68" t="s">
        <v>5018</v>
      </c>
      <c r="D2036" s="54">
        <v>0.34</v>
      </c>
    </row>
    <row r="2037" spans="1:4" x14ac:dyDescent="0.35">
      <c r="A2037" s="67" t="s">
        <v>9045</v>
      </c>
      <c r="B2037" s="67" t="s">
        <v>9046</v>
      </c>
      <c r="C2037" s="68" t="s">
        <v>5018</v>
      </c>
      <c r="D2037" s="54">
        <v>0.34</v>
      </c>
    </row>
    <row r="2038" spans="1:4" x14ac:dyDescent="0.35">
      <c r="A2038" s="67" t="s">
        <v>9047</v>
      </c>
      <c r="B2038" s="67" t="s">
        <v>9048</v>
      </c>
      <c r="C2038" s="68" t="s">
        <v>5018</v>
      </c>
      <c r="D2038" s="54">
        <v>0.34</v>
      </c>
    </row>
    <row r="2039" spans="1:4" x14ac:dyDescent="0.35">
      <c r="A2039" s="67" t="s">
        <v>9049</v>
      </c>
      <c r="B2039" s="67" t="s">
        <v>9050</v>
      </c>
      <c r="C2039" s="68" t="s">
        <v>5018</v>
      </c>
      <c r="D2039" s="54">
        <v>0.34</v>
      </c>
    </row>
    <row r="2040" spans="1:4" x14ac:dyDescent="0.35">
      <c r="A2040" s="67" t="s">
        <v>9051</v>
      </c>
      <c r="B2040" s="67" t="s">
        <v>9052</v>
      </c>
      <c r="C2040" s="68" t="s">
        <v>5018</v>
      </c>
      <c r="D2040" s="54">
        <v>0.34</v>
      </c>
    </row>
    <row r="2041" spans="1:4" x14ac:dyDescent="0.35">
      <c r="A2041" s="67" t="s">
        <v>9053</v>
      </c>
      <c r="B2041" s="67" t="s">
        <v>9054</v>
      </c>
      <c r="C2041" s="68" t="s">
        <v>5018</v>
      </c>
      <c r="D2041" s="54">
        <v>0.34</v>
      </c>
    </row>
    <row r="2042" spans="1:4" x14ac:dyDescent="0.35">
      <c r="A2042" s="67" t="s">
        <v>9055</v>
      </c>
      <c r="B2042" s="67" t="s">
        <v>9056</v>
      </c>
      <c r="C2042" s="68" t="s">
        <v>5018</v>
      </c>
      <c r="D2042" s="54">
        <v>0.34</v>
      </c>
    </row>
    <row r="2043" spans="1:4" x14ac:dyDescent="0.35">
      <c r="A2043" s="67" t="s">
        <v>9057</v>
      </c>
      <c r="B2043" s="67" t="s">
        <v>9058</v>
      </c>
      <c r="C2043" s="68" t="s">
        <v>5018</v>
      </c>
      <c r="D2043" s="54">
        <v>0.34</v>
      </c>
    </row>
    <row r="2044" spans="1:4" x14ac:dyDescent="0.35">
      <c r="A2044" s="67" t="s">
        <v>9059</v>
      </c>
      <c r="B2044" s="67" t="s">
        <v>9060</v>
      </c>
      <c r="C2044" s="68" t="s">
        <v>5018</v>
      </c>
      <c r="D2044" s="54">
        <v>0.34</v>
      </c>
    </row>
    <row r="2045" spans="1:4" x14ac:dyDescent="0.35">
      <c r="A2045" s="67" t="s">
        <v>9061</v>
      </c>
      <c r="B2045" s="67" t="s">
        <v>9062</v>
      </c>
      <c r="C2045" s="68" t="s">
        <v>5018</v>
      </c>
      <c r="D2045" s="54">
        <v>0.34</v>
      </c>
    </row>
    <row r="2046" spans="1:4" x14ac:dyDescent="0.35">
      <c r="A2046" s="67" t="s">
        <v>9063</v>
      </c>
      <c r="B2046" s="67" t="s">
        <v>9064</v>
      </c>
      <c r="C2046" s="68" t="s">
        <v>5018</v>
      </c>
      <c r="D2046" s="54">
        <v>0.34</v>
      </c>
    </row>
    <row r="2047" spans="1:4" x14ac:dyDescent="0.35">
      <c r="A2047" s="67" t="s">
        <v>9065</v>
      </c>
      <c r="B2047" s="67" t="s">
        <v>9066</v>
      </c>
      <c r="C2047" s="68" t="s">
        <v>5018</v>
      </c>
      <c r="D2047" s="54">
        <v>0.34</v>
      </c>
    </row>
    <row r="2048" spans="1:4" x14ac:dyDescent="0.35">
      <c r="A2048" s="67" t="s">
        <v>9067</v>
      </c>
      <c r="B2048" s="67" t="s">
        <v>9068</v>
      </c>
      <c r="C2048" s="68" t="s">
        <v>5018</v>
      </c>
      <c r="D2048" s="54">
        <v>0.34</v>
      </c>
    </row>
    <row r="2049" spans="1:4" x14ac:dyDescent="0.35">
      <c r="A2049" s="67" t="s">
        <v>9069</v>
      </c>
      <c r="B2049" s="67" t="s">
        <v>9070</v>
      </c>
      <c r="C2049" s="68" t="s">
        <v>5018</v>
      </c>
      <c r="D2049" s="54">
        <v>0.34</v>
      </c>
    </row>
    <row r="2050" spans="1:4" x14ac:dyDescent="0.35">
      <c r="A2050" s="67" t="s">
        <v>9071</v>
      </c>
      <c r="B2050" s="67" t="s">
        <v>9072</v>
      </c>
      <c r="C2050" s="68" t="s">
        <v>5018</v>
      </c>
      <c r="D2050" s="54">
        <v>0.34</v>
      </c>
    </row>
    <row r="2051" spans="1:4" x14ac:dyDescent="0.35">
      <c r="A2051" s="67" t="s">
        <v>9073</v>
      </c>
      <c r="B2051" s="67" t="s">
        <v>9074</v>
      </c>
      <c r="C2051" s="68" t="s">
        <v>5018</v>
      </c>
      <c r="D2051" s="54">
        <v>0.34</v>
      </c>
    </row>
    <row r="2052" spans="1:4" x14ac:dyDescent="0.35">
      <c r="A2052" s="67" t="s">
        <v>9075</v>
      </c>
      <c r="B2052" s="67" t="s">
        <v>9076</v>
      </c>
      <c r="C2052" s="68" t="s">
        <v>5018</v>
      </c>
      <c r="D2052" s="54">
        <v>0.34</v>
      </c>
    </row>
    <row r="2053" spans="1:4" x14ac:dyDescent="0.35">
      <c r="A2053" s="67" t="s">
        <v>9077</v>
      </c>
      <c r="B2053" s="67" t="s">
        <v>9078</v>
      </c>
      <c r="C2053" s="68" t="s">
        <v>5018</v>
      </c>
      <c r="D2053" s="54">
        <v>0.34</v>
      </c>
    </row>
    <row r="2054" spans="1:4" x14ac:dyDescent="0.35">
      <c r="A2054" s="67" t="s">
        <v>9079</v>
      </c>
      <c r="B2054" s="67" t="s">
        <v>9080</v>
      </c>
      <c r="C2054" s="68" t="s">
        <v>5018</v>
      </c>
      <c r="D2054" s="54">
        <v>0.34</v>
      </c>
    </row>
    <row r="2055" spans="1:4" x14ac:dyDescent="0.35">
      <c r="A2055" s="67" t="s">
        <v>9081</v>
      </c>
      <c r="B2055" s="67" t="s">
        <v>9082</v>
      </c>
      <c r="C2055" s="68" t="s">
        <v>5018</v>
      </c>
      <c r="D2055" s="54">
        <v>0.34</v>
      </c>
    </row>
    <row r="2056" spans="1:4" x14ac:dyDescent="0.35">
      <c r="A2056" s="67" t="s">
        <v>9083</v>
      </c>
      <c r="B2056" s="67" t="s">
        <v>9084</v>
      </c>
      <c r="C2056" s="68" t="s">
        <v>5018</v>
      </c>
      <c r="D2056" s="54">
        <v>0.34</v>
      </c>
    </row>
    <row r="2057" spans="1:4" x14ac:dyDescent="0.35">
      <c r="A2057" s="67" t="s">
        <v>9085</v>
      </c>
      <c r="B2057" s="67" t="s">
        <v>9086</v>
      </c>
      <c r="C2057" s="68" t="s">
        <v>5018</v>
      </c>
      <c r="D2057" s="54">
        <v>0.34</v>
      </c>
    </row>
    <row r="2058" spans="1:4" x14ac:dyDescent="0.35">
      <c r="A2058" s="67" t="s">
        <v>9087</v>
      </c>
      <c r="B2058" s="67" t="s">
        <v>9088</v>
      </c>
      <c r="C2058" s="68" t="s">
        <v>5018</v>
      </c>
      <c r="D2058" s="54">
        <v>0.34</v>
      </c>
    </row>
    <row r="2059" spans="1:4" x14ac:dyDescent="0.35">
      <c r="A2059" s="67" t="s">
        <v>9089</v>
      </c>
      <c r="B2059" s="67" t="s">
        <v>9090</v>
      </c>
      <c r="C2059" s="68" t="s">
        <v>5018</v>
      </c>
      <c r="D2059" s="54">
        <v>0.34</v>
      </c>
    </row>
    <row r="2060" spans="1:4" x14ac:dyDescent="0.35">
      <c r="A2060" s="67" t="s">
        <v>9091</v>
      </c>
      <c r="B2060" s="67" t="s">
        <v>9092</v>
      </c>
      <c r="C2060" s="68" t="s">
        <v>5018</v>
      </c>
      <c r="D2060" s="54">
        <v>0.34</v>
      </c>
    </row>
    <row r="2061" spans="1:4" x14ac:dyDescent="0.35">
      <c r="A2061" s="67" t="s">
        <v>9093</v>
      </c>
      <c r="B2061" s="67" t="s">
        <v>9094</v>
      </c>
      <c r="C2061" s="68" t="s">
        <v>5018</v>
      </c>
      <c r="D2061" s="54">
        <v>0.34</v>
      </c>
    </row>
    <row r="2062" spans="1:4" x14ac:dyDescent="0.35">
      <c r="A2062" s="67" t="s">
        <v>9095</v>
      </c>
      <c r="B2062" s="67" t="s">
        <v>9096</v>
      </c>
      <c r="C2062" s="68" t="s">
        <v>5018</v>
      </c>
      <c r="D2062" s="54">
        <v>0.34</v>
      </c>
    </row>
    <row r="2063" spans="1:4" x14ac:dyDescent="0.35">
      <c r="A2063" s="67" t="s">
        <v>9097</v>
      </c>
      <c r="B2063" s="67" t="s">
        <v>9098</v>
      </c>
      <c r="C2063" s="68" t="s">
        <v>5018</v>
      </c>
      <c r="D2063" s="54">
        <v>0.34</v>
      </c>
    </row>
    <row r="2064" spans="1:4" x14ac:dyDescent="0.35">
      <c r="A2064" s="67" t="s">
        <v>9099</v>
      </c>
      <c r="B2064" s="67" t="s">
        <v>9100</v>
      </c>
      <c r="C2064" s="68" t="s">
        <v>5018</v>
      </c>
      <c r="D2064" s="54">
        <v>0.34</v>
      </c>
    </row>
    <row r="2065" spans="1:4" x14ac:dyDescent="0.35">
      <c r="A2065" s="67" t="s">
        <v>9101</v>
      </c>
      <c r="B2065" s="67" t="s">
        <v>9102</v>
      </c>
      <c r="C2065" s="68" t="s">
        <v>5018</v>
      </c>
      <c r="D2065" s="54">
        <v>0.34</v>
      </c>
    </row>
    <row r="2066" spans="1:4" x14ac:dyDescent="0.35">
      <c r="A2066" s="67" t="s">
        <v>9103</v>
      </c>
      <c r="B2066" s="67" t="s">
        <v>9104</v>
      </c>
      <c r="C2066" s="68" t="s">
        <v>5018</v>
      </c>
      <c r="D2066" s="54">
        <v>0.34</v>
      </c>
    </row>
    <row r="2067" spans="1:4" x14ac:dyDescent="0.35">
      <c r="A2067" s="67" t="s">
        <v>9105</v>
      </c>
      <c r="B2067" s="67" t="s">
        <v>9106</v>
      </c>
      <c r="C2067" s="68" t="s">
        <v>5018</v>
      </c>
      <c r="D2067" s="54">
        <v>0.34</v>
      </c>
    </row>
    <row r="2068" spans="1:4" x14ac:dyDescent="0.35">
      <c r="A2068" s="67" t="s">
        <v>9107</v>
      </c>
      <c r="B2068" s="67" t="s">
        <v>9108</v>
      </c>
      <c r="C2068" s="68" t="s">
        <v>5018</v>
      </c>
      <c r="D2068" s="54">
        <v>0.34</v>
      </c>
    </row>
    <row r="2069" spans="1:4" x14ac:dyDescent="0.35">
      <c r="A2069" s="67" t="s">
        <v>9109</v>
      </c>
      <c r="B2069" s="67" t="s">
        <v>9110</v>
      </c>
      <c r="C2069" s="68" t="s">
        <v>5018</v>
      </c>
      <c r="D2069" s="54">
        <v>0.34</v>
      </c>
    </row>
    <row r="2070" spans="1:4" x14ac:dyDescent="0.35">
      <c r="A2070" s="67" t="s">
        <v>9111</v>
      </c>
      <c r="B2070" s="67" t="s">
        <v>9112</v>
      </c>
      <c r="C2070" s="68" t="s">
        <v>5018</v>
      </c>
      <c r="D2070" s="54">
        <v>0.34</v>
      </c>
    </row>
    <row r="2071" spans="1:4" x14ac:dyDescent="0.35">
      <c r="A2071" s="67" t="s">
        <v>9113</v>
      </c>
      <c r="B2071" s="67" t="s">
        <v>9114</v>
      </c>
      <c r="C2071" s="68" t="s">
        <v>5018</v>
      </c>
      <c r="D2071" s="54">
        <v>0.34</v>
      </c>
    </row>
    <row r="2072" spans="1:4" x14ac:dyDescent="0.35">
      <c r="A2072" s="67" t="s">
        <v>9115</v>
      </c>
      <c r="B2072" s="67" t="s">
        <v>9116</v>
      </c>
      <c r="C2072" s="68" t="s">
        <v>5018</v>
      </c>
      <c r="D2072" s="54">
        <v>0.34</v>
      </c>
    </row>
    <row r="2073" spans="1:4" x14ac:dyDescent="0.35">
      <c r="A2073" s="67" t="s">
        <v>9117</v>
      </c>
      <c r="B2073" s="67" t="s">
        <v>9118</v>
      </c>
      <c r="C2073" s="68" t="s">
        <v>5018</v>
      </c>
      <c r="D2073" s="54">
        <v>0.34</v>
      </c>
    </row>
    <row r="2074" spans="1:4" x14ac:dyDescent="0.35">
      <c r="A2074" s="67" t="s">
        <v>9119</v>
      </c>
      <c r="B2074" s="67" t="s">
        <v>9120</v>
      </c>
      <c r="C2074" s="68" t="s">
        <v>5018</v>
      </c>
      <c r="D2074" s="54">
        <v>0.34</v>
      </c>
    </row>
    <row r="2075" spans="1:4" x14ac:dyDescent="0.35">
      <c r="A2075" s="67" t="s">
        <v>9121</v>
      </c>
      <c r="B2075" s="67" t="s">
        <v>9122</v>
      </c>
      <c r="C2075" s="68" t="s">
        <v>5018</v>
      </c>
      <c r="D2075" s="54">
        <v>0.34</v>
      </c>
    </row>
    <row r="2076" spans="1:4" x14ac:dyDescent="0.35">
      <c r="A2076" s="67" t="s">
        <v>9123</v>
      </c>
      <c r="B2076" s="67" t="s">
        <v>9124</v>
      </c>
      <c r="C2076" s="68" t="s">
        <v>5018</v>
      </c>
      <c r="D2076" s="54">
        <v>0.34</v>
      </c>
    </row>
    <row r="2077" spans="1:4" x14ac:dyDescent="0.35">
      <c r="A2077" s="67" t="s">
        <v>9125</v>
      </c>
      <c r="B2077" s="67" t="s">
        <v>9126</v>
      </c>
      <c r="C2077" s="68" t="s">
        <v>5018</v>
      </c>
      <c r="D2077" s="54">
        <v>0.34</v>
      </c>
    </row>
    <row r="2078" spans="1:4" x14ac:dyDescent="0.35">
      <c r="A2078" s="67" t="s">
        <v>9127</v>
      </c>
      <c r="B2078" s="67" t="s">
        <v>9128</v>
      </c>
      <c r="C2078" s="68" t="s">
        <v>5018</v>
      </c>
      <c r="D2078" s="54">
        <v>0.34</v>
      </c>
    </row>
    <row r="2079" spans="1:4" x14ac:dyDescent="0.35">
      <c r="A2079" s="67" t="s">
        <v>9129</v>
      </c>
      <c r="B2079" s="67" t="s">
        <v>9130</v>
      </c>
      <c r="C2079" s="68" t="s">
        <v>5018</v>
      </c>
      <c r="D2079" s="54">
        <v>0.34</v>
      </c>
    </row>
    <row r="2080" spans="1:4" x14ac:dyDescent="0.35">
      <c r="A2080" s="67" t="s">
        <v>9131</v>
      </c>
      <c r="B2080" s="67" t="s">
        <v>9132</v>
      </c>
      <c r="C2080" s="68" t="s">
        <v>5018</v>
      </c>
      <c r="D2080" s="54">
        <v>0.34</v>
      </c>
    </row>
    <row r="2081" spans="1:4" x14ac:dyDescent="0.35">
      <c r="A2081" s="67" t="s">
        <v>9133</v>
      </c>
      <c r="B2081" s="67" t="s">
        <v>9134</v>
      </c>
      <c r="C2081" s="68" t="s">
        <v>5018</v>
      </c>
      <c r="D2081" s="54">
        <v>0.34</v>
      </c>
    </row>
    <row r="2082" spans="1:4" x14ac:dyDescent="0.35">
      <c r="A2082" s="67" t="s">
        <v>9135</v>
      </c>
      <c r="B2082" s="67" t="s">
        <v>9136</v>
      </c>
      <c r="C2082" s="68" t="s">
        <v>5018</v>
      </c>
      <c r="D2082" s="54">
        <v>0.34</v>
      </c>
    </row>
    <row r="2083" spans="1:4" x14ac:dyDescent="0.35">
      <c r="A2083" s="67" t="s">
        <v>9137</v>
      </c>
      <c r="B2083" s="67" t="s">
        <v>9138</v>
      </c>
      <c r="C2083" s="68" t="s">
        <v>5018</v>
      </c>
      <c r="D2083" s="54">
        <v>0.34</v>
      </c>
    </row>
    <row r="2084" spans="1:4" x14ac:dyDescent="0.35">
      <c r="A2084" s="67" t="s">
        <v>9139</v>
      </c>
      <c r="B2084" s="67" t="s">
        <v>9140</v>
      </c>
      <c r="C2084" s="68" t="s">
        <v>5018</v>
      </c>
      <c r="D2084" s="54">
        <v>0.34</v>
      </c>
    </row>
    <row r="2085" spans="1:4" x14ac:dyDescent="0.35">
      <c r="A2085" s="67" t="s">
        <v>9141</v>
      </c>
      <c r="B2085" s="67" t="s">
        <v>9142</v>
      </c>
      <c r="C2085" s="68" t="s">
        <v>5018</v>
      </c>
      <c r="D2085" s="54">
        <v>0.34</v>
      </c>
    </row>
    <row r="2086" spans="1:4" x14ac:dyDescent="0.35">
      <c r="A2086" s="67" t="s">
        <v>9143</v>
      </c>
      <c r="B2086" s="67" t="s">
        <v>9144</v>
      </c>
      <c r="C2086" s="68" t="s">
        <v>5018</v>
      </c>
      <c r="D2086" s="54">
        <v>0.34</v>
      </c>
    </row>
    <row r="2087" spans="1:4" x14ac:dyDescent="0.35">
      <c r="A2087" s="67" t="s">
        <v>9145</v>
      </c>
      <c r="B2087" s="67" t="s">
        <v>9146</v>
      </c>
      <c r="C2087" s="68" t="s">
        <v>5018</v>
      </c>
      <c r="D2087" s="54">
        <v>0.34</v>
      </c>
    </row>
    <row r="2088" spans="1:4" x14ac:dyDescent="0.35">
      <c r="A2088" s="67" t="s">
        <v>9147</v>
      </c>
      <c r="B2088" s="67" t="s">
        <v>9148</v>
      </c>
      <c r="C2088" s="68" t="s">
        <v>5018</v>
      </c>
      <c r="D2088" s="54">
        <v>0.34</v>
      </c>
    </row>
    <row r="2089" spans="1:4" x14ac:dyDescent="0.35">
      <c r="A2089" s="67" t="s">
        <v>9149</v>
      </c>
      <c r="B2089" s="67" t="s">
        <v>9150</v>
      </c>
      <c r="C2089" s="68" t="s">
        <v>5018</v>
      </c>
      <c r="D2089" s="54">
        <v>0.34</v>
      </c>
    </row>
    <row r="2090" spans="1:4" x14ac:dyDescent="0.35">
      <c r="A2090" s="67" t="s">
        <v>9151</v>
      </c>
      <c r="B2090" s="67" t="s">
        <v>9152</v>
      </c>
      <c r="C2090" s="68" t="s">
        <v>5018</v>
      </c>
      <c r="D2090" s="54">
        <v>0.34</v>
      </c>
    </row>
    <row r="2091" spans="1:4" x14ac:dyDescent="0.35">
      <c r="A2091" s="67" t="s">
        <v>9153</v>
      </c>
      <c r="B2091" s="67" t="s">
        <v>9154</v>
      </c>
      <c r="C2091" s="68" t="s">
        <v>5018</v>
      </c>
      <c r="D2091" s="54">
        <v>0.34</v>
      </c>
    </row>
    <row r="2092" spans="1:4" x14ac:dyDescent="0.35">
      <c r="A2092" s="67" t="s">
        <v>9155</v>
      </c>
      <c r="B2092" s="67" t="s">
        <v>9156</v>
      </c>
      <c r="C2092" s="68" t="s">
        <v>5018</v>
      </c>
      <c r="D2092" s="54">
        <v>0.34</v>
      </c>
    </row>
    <row r="2093" spans="1:4" x14ac:dyDescent="0.35">
      <c r="A2093" s="67" t="s">
        <v>9157</v>
      </c>
      <c r="B2093" s="67" t="s">
        <v>9158</v>
      </c>
      <c r="C2093" s="68" t="s">
        <v>5018</v>
      </c>
      <c r="D2093" s="54">
        <v>0.34</v>
      </c>
    </row>
    <row r="2094" spans="1:4" x14ac:dyDescent="0.35">
      <c r="A2094" s="67" t="s">
        <v>9159</v>
      </c>
      <c r="B2094" s="67" t="s">
        <v>9160</v>
      </c>
      <c r="C2094" s="68" t="s">
        <v>5018</v>
      </c>
      <c r="D2094" s="54">
        <v>0.34</v>
      </c>
    </row>
    <row r="2095" spans="1:4" x14ac:dyDescent="0.35">
      <c r="A2095" s="67" t="s">
        <v>9161</v>
      </c>
      <c r="B2095" s="67" t="s">
        <v>9162</v>
      </c>
      <c r="C2095" s="68" t="s">
        <v>5018</v>
      </c>
      <c r="D2095" s="54">
        <v>0.34</v>
      </c>
    </row>
    <row r="2096" spans="1:4" x14ac:dyDescent="0.35">
      <c r="A2096" s="67" t="s">
        <v>9163</v>
      </c>
      <c r="B2096" s="67" t="s">
        <v>9164</v>
      </c>
      <c r="C2096" s="68" t="s">
        <v>5018</v>
      </c>
      <c r="D2096" s="54">
        <v>0.34</v>
      </c>
    </row>
    <row r="2097" spans="1:4" x14ac:dyDescent="0.35">
      <c r="A2097" s="67" t="s">
        <v>9165</v>
      </c>
      <c r="B2097" s="67" t="s">
        <v>9166</v>
      </c>
      <c r="C2097" s="68" t="s">
        <v>5018</v>
      </c>
      <c r="D2097" s="54">
        <v>0.34</v>
      </c>
    </row>
    <row r="2098" spans="1:4" x14ac:dyDescent="0.35">
      <c r="A2098" s="67" t="s">
        <v>9167</v>
      </c>
      <c r="B2098" s="67" t="s">
        <v>9168</v>
      </c>
      <c r="C2098" s="68" t="s">
        <v>5018</v>
      </c>
      <c r="D2098" s="54">
        <v>0.34</v>
      </c>
    </row>
    <row r="2099" spans="1:4" x14ac:dyDescent="0.35">
      <c r="A2099" s="67" t="s">
        <v>9169</v>
      </c>
      <c r="B2099" s="67" t="s">
        <v>9170</v>
      </c>
      <c r="C2099" s="68" t="s">
        <v>5018</v>
      </c>
      <c r="D2099" s="54">
        <v>0.34</v>
      </c>
    </row>
    <row r="2100" spans="1:4" x14ac:dyDescent="0.35">
      <c r="A2100" s="67" t="s">
        <v>9171</v>
      </c>
      <c r="B2100" s="67" t="s">
        <v>9172</v>
      </c>
      <c r="C2100" s="68" t="s">
        <v>5018</v>
      </c>
      <c r="D2100" s="54">
        <v>0.34</v>
      </c>
    </row>
    <row r="2101" spans="1:4" x14ac:dyDescent="0.35">
      <c r="A2101" s="67" t="s">
        <v>9173</v>
      </c>
      <c r="B2101" s="67" t="s">
        <v>9174</v>
      </c>
      <c r="C2101" s="68" t="s">
        <v>5018</v>
      </c>
      <c r="D2101" s="54">
        <v>0.34</v>
      </c>
    </row>
    <row r="2102" spans="1:4" x14ac:dyDescent="0.35">
      <c r="A2102" s="67" t="s">
        <v>9175</v>
      </c>
      <c r="B2102" s="67" t="s">
        <v>9176</v>
      </c>
      <c r="C2102" s="68" t="s">
        <v>5018</v>
      </c>
      <c r="D2102" s="54">
        <v>0.34</v>
      </c>
    </row>
    <row r="2103" spans="1:4" x14ac:dyDescent="0.35">
      <c r="A2103" s="67" t="s">
        <v>9177</v>
      </c>
      <c r="B2103" s="67" t="s">
        <v>9178</v>
      </c>
      <c r="C2103" s="68" t="s">
        <v>5018</v>
      </c>
      <c r="D2103" s="54">
        <v>0.34</v>
      </c>
    </row>
    <row r="2104" spans="1:4" x14ac:dyDescent="0.35">
      <c r="A2104" s="67" t="s">
        <v>9179</v>
      </c>
      <c r="B2104" s="67" t="s">
        <v>9180</v>
      </c>
      <c r="C2104" s="68" t="s">
        <v>5018</v>
      </c>
      <c r="D2104" s="54">
        <v>0.34</v>
      </c>
    </row>
    <row r="2105" spans="1:4" x14ac:dyDescent="0.35">
      <c r="A2105" s="67" t="s">
        <v>9181</v>
      </c>
      <c r="B2105" s="67" t="s">
        <v>9182</v>
      </c>
      <c r="C2105" s="68" t="s">
        <v>5018</v>
      </c>
      <c r="D2105" s="54">
        <v>0.34</v>
      </c>
    </row>
    <row r="2106" spans="1:4" x14ac:dyDescent="0.35">
      <c r="A2106" s="67" t="s">
        <v>9183</v>
      </c>
      <c r="B2106" s="67" t="s">
        <v>9184</v>
      </c>
      <c r="C2106" s="68" t="s">
        <v>5018</v>
      </c>
      <c r="D2106" s="54">
        <v>0.34</v>
      </c>
    </row>
    <row r="2107" spans="1:4" x14ac:dyDescent="0.35">
      <c r="A2107" s="67" t="s">
        <v>9185</v>
      </c>
      <c r="B2107" s="67" t="s">
        <v>9186</v>
      </c>
      <c r="C2107" s="68" t="s">
        <v>5018</v>
      </c>
      <c r="D2107" s="54">
        <v>0.34</v>
      </c>
    </row>
    <row r="2108" spans="1:4" x14ac:dyDescent="0.35">
      <c r="A2108" s="67" t="s">
        <v>9187</v>
      </c>
      <c r="B2108" s="67" t="s">
        <v>9188</v>
      </c>
      <c r="C2108" s="68" t="s">
        <v>5018</v>
      </c>
      <c r="D2108" s="54">
        <v>0.34</v>
      </c>
    </row>
    <row r="2109" spans="1:4" x14ac:dyDescent="0.35">
      <c r="A2109" s="67" t="s">
        <v>9189</v>
      </c>
      <c r="B2109" s="67" t="s">
        <v>9190</v>
      </c>
      <c r="C2109" s="68" t="s">
        <v>5018</v>
      </c>
      <c r="D2109" s="54">
        <v>0.34</v>
      </c>
    </row>
    <row r="2110" spans="1:4" x14ac:dyDescent="0.35">
      <c r="A2110" s="67" t="s">
        <v>9191</v>
      </c>
      <c r="B2110" s="67" t="s">
        <v>9192</v>
      </c>
      <c r="C2110" s="68" t="s">
        <v>5018</v>
      </c>
      <c r="D2110" s="54">
        <v>0.34</v>
      </c>
    </row>
    <row r="2111" spans="1:4" x14ac:dyDescent="0.35">
      <c r="A2111" s="67" t="s">
        <v>9193</v>
      </c>
      <c r="B2111" s="67" t="s">
        <v>9194</v>
      </c>
      <c r="C2111" s="68" t="s">
        <v>5018</v>
      </c>
      <c r="D2111" s="54">
        <v>0.34</v>
      </c>
    </row>
    <row r="2112" spans="1:4" x14ac:dyDescent="0.35">
      <c r="A2112" s="67" t="s">
        <v>9195</v>
      </c>
      <c r="B2112" s="67" t="s">
        <v>9196</v>
      </c>
      <c r="C2112" s="68" t="s">
        <v>5018</v>
      </c>
      <c r="D2112" s="54">
        <v>0.34</v>
      </c>
    </row>
    <row r="2113" spans="1:4" x14ac:dyDescent="0.35">
      <c r="A2113" s="67" t="s">
        <v>9197</v>
      </c>
      <c r="B2113" s="67" t="s">
        <v>9198</v>
      </c>
      <c r="C2113" s="68" t="s">
        <v>5018</v>
      </c>
      <c r="D2113" s="54">
        <v>0.34</v>
      </c>
    </row>
    <row r="2114" spans="1:4" x14ac:dyDescent="0.35">
      <c r="A2114" s="67" t="s">
        <v>9199</v>
      </c>
      <c r="B2114" s="67" t="s">
        <v>9200</v>
      </c>
      <c r="C2114" s="68" t="s">
        <v>5018</v>
      </c>
      <c r="D2114" s="54">
        <v>0.34</v>
      </c>
    </row>
    <row r="2115" spans="1:4" x14ac:dyDescent="0.35">
      <c r="A2115" s="67" t="s">
        <v>9201</v>
      </c>
      <c r="B2115" s="67" t="s">
        <v>9202</v>
      </c>
      <c r="C2115" s="68" t="s">
        <v>5018</v>
      </c>
      <c r="D2115" s="54">
        <v>0.34</v>
      </c>
    </row>
    <row r="2116" spans="1:4" x14ac:dyDescent="0.35">
      <c r="A2116" s="67" t="s">
        <v>9203</v>
      </c>
      <c r="B2116" s="67" t="s">
        <v>9204</v>
      </c>
      <c r="C2116" s="68" t="s">
        <v>5018</v>
      </c>
      <c r="D2116" s="54">
        <v>0.34</v>
      </c>
    </row>
    <row r="2117" spans="1:4" x14ac:dyDescent="0.35">
      <c r="A2117" s="67" t="s">
        <v>9205</v>
      </c>
      <c r="B2117" s="67" t="s">
        <v>9206</v>
      </c>
      <c r="C2117" s="68" t="s">
        <v>5018</v>
      </c>
      <c r="D2117" s="54">
        <v>0.34</v>
      </c>
    </row>
    <row r="2118" spans="1:4" x14ac:dyDescent="0.35">
      <c r="A2118" s="67" t="s">
        <v>9207</v>
      </c>
      <c r="B2118" s="67" t="s">
        <v>9208</v>
      </c>
      <c r="C2118" s="68" t="s">
        <v>5018</v>
      </c>
      <c r="D2118" s="54">
        <v>0.34</v>
      </c>
    </row>
    <row r="2119" spans="1:4" x14ac:dyDescent="0.35">
      <c r="A2119" s="67" t="s">
        <v>9209</v>
      </c>
      <c r="B2119" s="67" t="s">
        <v>9210</v>
      </c>
      <c r="C2119" s="68" t="s">
        <v>5018</v>
      </c>
      <c r="D2119" s="54">
        <v>0.34</v>
      </c>
    </row>
    <row r="2120" spans="1:4" x14ac:dyDescent="0.35">
      <c r="A2120" s="67" t="s">
        <v>9211</v>
      </c>
      <c r="B2120" s="67" t="s">
        <v>9212</v>
      </c>
      <c r="C2120" s="68" t="s">
        <v>5018</v>
      </c>
      <c r="D2120" s="54">
        <v>0.34</v>
      </c>
    </row>
    <row r="2121" spans="1:4" x14ac:dyDescent="0.35">
      <c r="A2121" s="67" t="s">
        <v>9213</v>
      </c>
      <c r="B2121" s="67" t="s">
        <v>9214</v>
      </c>
      <c r="C2121" s="68" t="s">
        <v>5018</v>
      </c>
      <c r="D2121" s="54">
        <v>0.34</v>
      </c>
    </row>
    <row r="2122" spans="1:4" x14ac:dyDescent="0.35">
      <c r="A2122" s="67" t="s">
        <v>9215</v>
      </c>
      <c r="B2122" s="67" t="s">
        <v>9216</v>
      </c>
      <c r="C2122" s="68" t="s">
        <v>5018</v>
      </c>
      <c r="D2122" s="54">
        <v>0.34</v>
      </c>
    </row>
    <row r="2123" spans="1:4" x14ac:dyDescent="0.35">
      <c r="A2123" s="67" t="s">
        <v>9217</v>
      </c>
      <c r="B2123" s="67" t="s">
        <v>9218</v>
      </c>
      <c r="C2123" s="68" t="s">
        <v>5018</v>
      </c>
      <c r="D2123" s="54">
        <v>0.34</v>
      </c>
    </row>
    <row r="2124" spans="1:4" x14ac:dyDescent="0.35">
      <c r="A2124" s="67" t="s">
        <v>9219</v>
      </c>
      <c r="B2124" s="67" t="s">
        <v>9220</v>
      </c>
      <c r="C2124" s="68" t="s">
        <v>5018</v>
      </c>
      <c r="D2124" s="54">
        <v>0.34</v>
      </c>
    </row>
    <row r="2125" spans="1:4" x14ac:dyDescent="0.35">
      <c r="A2125" s="67" t="s">
        <v>9221</v>
      </c>
      <c r="B2125" s="67" t="s">
        <v>9222</v>
      </c>
      <c r="C2125" s="68" t="s">
        <v>5018</v>
      </c>
      <c r="D2125" s="54">
        <v>0.34</v>
      </c>
    </row>
    <row r="2126" spans="1:4" x14ac:dyDescent="0.35">
      <c r="A2126" s="67" t="s">
        <v>9223</v>
      </c>
      <c r="B2126" s="67" t="s">
        <v>9224</v>
      </c>
      <c r="C2126" s="68" t="s">
        <v>5018</v>
      </c>
      <c r="D2126" s="54">
        <v>0.34</v>
      </c>
    </row>
    <row r="2127" spans="1:4" x14ac:dyDescent="0.35">
      <c r="A2127" s="67" t="s">
        <v>9225</v>
      </c>
      <c r="B2127" s="67" t="s">
        <v>9226</v>
      </c>
      <c r="C2127" s="68" t="s">
        <v>5018</v>
      </c>
      <c r="D2127" s="54">
        <v>0.34</v>
      </c>
    </row>
    <row r="2128" spans="1:4" x14ac:dyDescent="0.35">
      <c r="A2128" s="67" t="s">
        <v>9227</v>
      </c>
      <c r="B2128" s="67" t="s">
        <v>9228</v>
      </c>
      <c r="C2128" s="68" t="s">
        <v>5018</v>
      </c>
      <c r="D2128" s="54">
        <v>0.34</v>
      </c>
    </row>
    <row r="2129" spans="1:4" x14ac:dyDescent="0.35">
      <c r="A2129" s="67" t="s">
        <v>9229</v>
      </c>
      <c r="B2129" s="67" t="s">
        <v>9230</v>
      </c>
      <c r="C2129" s="68" t="s">
        <v>5018</v>
      </c>
      <c r="D2129" s="54">
        <v>0.34</v>
      </c>
    </row>
    <row r="2130" spans="1:4" x14ac:dyDescent="0.35">
      <c r="A2130" s="67" t="s">
        <v>9231</v>
      </c>
      <c r="B2130" s="67" t="s">
        <v>9232</v>
      </c>
      <c r="C2130" s="68" t="s">
        <v>5018</v>
      </c>
      <c r="D2130" s="54">
        <v>0.34</v>
      </c>
    </row>
    <row r="2131" spans="1:4" x14ac:dyDescent="0.35">
      <c r="A2131" s="67" t="s">
        <v>9233</v>
      </c>
      <c r="B2131" s="67" t="s">
        <v>9234</v>
      </c>
      <c r="C2131" s="68" t="s">
        <v>5018</v>
      </c>
      <c r="D2131" s="54">
        <v>0.34</v>
      </c>
    </row>
    <row r="2132" spans="1:4" x14ac:dyDescent="0.35">
      <c r="A2132" s="67" t="s">
        <v>9235</v>
      </c>
      <c r="B2132" s="67" t="s">
        <v>9236</v>
      </c>
      <c r="C2132" s="68" t="s">
        <v>5018</v>
      </c>
      <c r="D2132" s="54">
        <v>0.34</v>
      </c>
    </row>
    <row r="2133" spans="1:4" x14ac:dyDescent="0.35">
      <c r="A2133" s="67" t="s">
        <v>9237</v>
      </c>
      <c r="B2133" s="67" t="s">
        <v>9238</v>
      </c>
      <c r="C2133" s="68" t="s">
        <v>5018</v>
      </c>
      <c r="D2133" s="54">
        <v>0.34</v>
      </c>
    </row>
    <row r="2134" spans="1:4" x14ac:dyDescent="0.35">
      <c r="A2134" s="67" t="s">
        <v>9239</v>
      </c>
      <c r="B2134" s="67" t="s">
        <v>9240</v>
      </c>
      <c r="C2134" s="68" t="s">
        <v>5018</v>
      </c>
      <c r="D2134" s="54">
        <v>0.34</v>
      </c>
    </row>
    <row r="2135" spans="1:4" x14ac:dyDescent="0.35">
      <c r="A2135" s="67" t="s">
        <v>9241</v>
      </c>
      <c r="B2135" s="67" t="s">
        <v>9242</v>
      </c>
      <c r="C2135" s="68" t="s">
        <v>5018</v>
      </c>
      <c r="D2135" s="54">
        <v>0.34</v>
      </c>
    </row>
    <row r="2136" spans="1:4" x14ac:dyDescent="0.35">
      <c r="A2136" s="67" t="s">
        <v>9243</v>
      </c>
      <c r="B2136" s="67" t="s">
        <v>9244</v>
      </c>
      <c r="C2136" s="68" t="s">
        <v>5018</v>
      </c>
      <c r="D2136" s="54">
        <v>0.34</v>
      </c>
    </row>
    <row r="2137" spans="1:4" x14ac:dyDescent="0.35">
      <c r="A2137" s="67" t="s">
        <v>9245</v>
      </c>
      <c r="B2137" s="67" t="s">
        <v>9246</v>
      </c>
      <c r="C2137" s="68" t="s">
        <v>5018</v>
      </c>
      <c r="D2137" s="54">
        <v>0.34</v>
      </c>
    </row>
    <row r="2138" spans="1:4" x14ac:dyDescent="0.35">
      <c r="A2138" s="67" t="s">
        <v>9247</v>
      </c>
      <c r="B2138" s="67" t="s">
        <v>9248</v>
      </c>
      <c r="C2138" s="68" t="s">
        <v>5018</v>
      </c>
      <c r="D2138" s="54">
        <v>0.34</v>
      </c>
    </row>
    <row r="2139" spans="1:4" x14ac:dyDescent="0.35">
      <c r="A2139" s="67" t="s">
        <v>9249</v>
      </c>
      <c r="B2139" s="67" t="s">
        <v>9250</v>
      </c>
      <c r="C2139" s="68" t="s">
        <v>5018</v>
      </c>
      <c r="D2139" s="54">
        <v>0.34</v>
      </c>
    </row>
    <row r="2140" spans="1:4" x14ac:dyDescent="0.35">
      <c r="A2140" s="67" t="s">
        <v>9251</v>
      </c>
      <c r="B2140" s="67" t="s">
        <v>9252</v>
      </c>
      <c r="C2140" s="68" t="s">
        <v>5018</v>
      </c>
      <c r="D2140" s="54">
        <v>0.34</v>
      </c>
    </row>
    <row r="2141" spans="1:4" x14ac:dyDescent="0.35">
      <c r="A2141" s="67" t="s">
        <v>9253</v>
      </c>
      <c r="B2141" s="67" t="s">
        <v>9254</v>
      </c>
      <c r="C2141" s="68" t="s">
        <v>5018</v>
      </c>
      <c r="D2141" s="54">
        <v>0.34</v>
      </c>
    </row>
    <row r="2142" spans="1:4" x14ac:dyDescent="0.35">
      <c r="A2142" s="67" t="s">
        <v>9255</v>
      </c>
      <c r="B2142" s="67" t="s">
        <v>9256</v>
      </c>
      <c r="C2142" s="68" t="s">
        <v>5018</v>
      </c>
      <c r="D2142" s="54">
        <v>0.34</v>
      </c>
    </row>
    <row r="2143" spans="1:4" x14ac:dyDescent="0.35">
      <c r="A2143" s="67" t="s">
        <v>9257</v>
      </c>
      <c r="B2143" s="67" t="s">
        <v>9258</v>
      </c>
      <c r="C2143" s="68" t="s">
        <v>5018</v>
      </c>
      <c r="D2143" s="54">
        <v>0.34</v>
      </c>
    </row>
    <row r="2144" spans="1:4" x14ac:dyDescent="0.35">
      <c r="A2144" s="67" t="s">
        <v>9259</v>
      </c>
      <c r="B2144" s="67" t="s">
        <v>9260</v>
      </c>
      <c r="C2144" s="68" t="s">
        <v>5018</v>
      </c>
      <c r="D2144" s="54">
        <v>0.34</v>
      </c>
    </row>
    <row r="2145" spans="1:4" x14ac:dyDescent="0.35">
      <c r="A2145" s="67" t="s">
        <v>9261</v>
      </c>
      <c r="B2145" s="67" t="s">
        <v>9262</v>
      </c>
      <c r="C2145" s="68" t="s">
        <v>5018</v>
      </c>
      <c r="D2145" s="54">
        <v>0.34</v>
      </c>
    </row>
    <row r="2146" spans="1:4" x14ac:dyDescent="0.35">
      <c r="A2146" s="67" t="s">
        <v>9263</v>
      </c>
      <c r="B2146" s="67" t="s">
        <v>9264</v>
      </c>
      <c r="C2146" s="68" t="s">
        <v>5018</v>
      </c>
      <c r="D2146" s="54">
        <v>0.34</v>
      </c>
    </row>
    <row r="2147" spans="1:4" x14ac:dyDescent="0.35">
      <c r="A2147" s="67" t="s">
        <v>9265</v>
      </c>
      <c r="B2147" s="67" t="s">
        <v>9266</v>
      </c>
      <c r="C2147" s="68" t="s">
        <v>5018</v>
      </c>
      <c r="D2147" s="54">
        <v>0.34</v>
      </c>
    </row>
    <row r="2148" spans="1:4" x14ac:dyDescent="0.35">
      <c r="A2148" s="67" t="s">
        <v>9267</v>
      </c>
      <c r="B2148" s="67" t="s">
        <v>9268</v>
      </c>
      <c r="C2148" s="68" t="s">
        <v>5018</v>
      </c>
      <c r="D2148" s="54">
        <v>0.34</v>
      </c>
    </row>
    <row r="2149" spans="1:4" x14ac:dyDescent="0.35">
      <c r="A2149" s="67" t="s">
        <v>9269</v>
      </c>
      <c r="B2149" s="67" t="s">
        <v>9270</v>
      </c>
      <c r="C2149" s="68" t="s">
        <v>5018</v>
      </c>
      <c r="D2149" s="54">
        <v>0.34</v>
      </c>
    </row>
    <row r="2150" spans="1:4" x14ac:dyDescent="0.35">
      <c r="A2150" s="67" t="s">
        <v>9271</v>
      </c>
      <c r="B2150" s="67" t="s">
        <v>9272</v>
      </c>
      <c r="C2150" s="68" t="s">
        <v>5018</v>
      </c>
      <c r="D2150" s="54">
        <v>0.34</v>
      </c>
    </row>
    <row r="2151" spans="1:4" x14ac:dyDescent="0.35">
      <c r="A2151" s="67" t="s">
        <v>9273</v>
      </c>
      <c r="B2151" s="67" t="s">
        <v>9274</v>
      </c>
      <c r="C2151" s="68" t="s">
        <v>5018</v>
      </c>
      <c r="D2151" s="54">
        <v>0.34</v>
      </c>
    </row>
    <row r="2152" spans="1:4" x14ac:dyDescent="0.35">
      <c r="A2152" s="67" t="s">
        <v>9275</v>
      </c>
      <c r="B2152" s="67" t="s">
        <v>9276</v>
      </c>
      <c r="C2152" s="68" t="s">
        <v>5018</v>
      </c>
      <c r="D2152" s="54">
        <v>0.34</v>
      </c>
    </row>
    <row r="2153" spans="1:4" x14ac:dyDescent="0.35">
      <c r="A2153" s="67" t="s">
        <v>9277</v>
      </c>
      <c r="B2153" s="67" t="s">
        <v>9278</v>
      </c>
      <c r="C2153" s="68" t="s">
        <v>5018</v>
      </c>
      <c r="D2153" s="54">
        <v>0.34</v>
      </c>
    </row>
    <row r="2154" spans="1:4" x14ac:dyDescent="0.35">
      <c r="A2154" s="67" t="s">
        <v>9279</v>
      </c>
      <c r="B2154" s="67" t="s">
        <v>9280</v>
      </c>
      <c r="C2154" s="68" t="s">
        <v>5018</v>
      </c>
      <c r="D2154" s="54">
        <v>0.34</v>
      </c>
    </row>
    <row r="2155" spans="1:4" x14ac:dyDescent="0.35">
      <c r="A2155" s="67" t="s">
        <v>9281</v>
      </c>
      <c r="B2155" s="67" t="s">
        <v>9282</v>
      </c>
      <c r="C2155" s="68" t="s">
        <v>5018</v>
      </c>
      <c r="D2155" s="54">
        <v>0.34</v>
      </c>
    </row>
    <row r="2156" spans="1:4" x14ac:dyDescent="0.35">
      <c r="A2156" s="67" t="s">
        <v>9283</v>
      </c>
      <c r="B2156" s="67" t="s">
        <v>9284</v>
      </c>
      <c r="C2156" s="68" t="s">
        <v>5018</v>
      </c>
      <c r="D2156" s="54">
        <v>0.34</v>
      </c>
    </row>
    <row r="2157" spans="1:4" x14ac:dyDescent="0.35">
      <c r="A2157" s="67" t="s">
        <v>9285</v>
      </c>
      <c r="B2157" s="67" t="s">
        <v>9286</v>
      </c>
      <c r="C2157" s="68" t="s">
        <v>5018</v>
      </c>
      <c r="D2157" s="54">
        <v>0.34</v>
      </c>
    </row>
    <row r="2158" spans="1:4" x14ac:dyDescent="0.35">
      <c r="A2158" s="67" t="s">
        <v>9287</v>
      </c>
      <c r="B2158" s="67" t="s">
        <v>9288</v>
      </c>
      <c r="C2158" s="68" t="s">
        <v>5018</v>
      </c>
      <c r="D2158" s="54">
        <v>0.34</v>
      </c>
    </row>
    <row r="2159" spans="1:4" x14ac:dyDescent="0.35">
      <c r="A2159" s="67" t="s">
        <v>9289</v>
      </c>
      <c r="B2159" s="67" t="s">
        <v>9290</v>
      </c>
      <c r="C2159" s="68" t="s">
        <v>5018</v>
      </c>
      <c r="D2159" s="54">
        <v>0.34</v>
      </c>
    </row>
    <row r="2160" spans="1:4" x14ac:dyDescent="0.35">
      <c r="A2160" s="67" t="s">
        <v>9291</v>
      </c>
      <c r="B2160" s="67" t="s">
        <v>9292</v>
      </c>
      <c r="C2160" s="68" t="s">
        <v>5018</v>
      </c>
      <c r="D2160" s="54">
        <v>0.34</v>
      </c>
    </row>
    <row r="2161" spans="1:4" x14ac:dyDescent="0.35">
      <c r="A2161" s="67" t="s">
        <v>9293</v>
      </c>
      <c r="B2161" s="67" t="s">
        <v>9294</v>
      </c>
      <c r="C2161" s="68" t="s">
        <v>5018</v>
      </c>
      <c r="D2161" s="54">
        <v>0.34</v>
      </c>
    </row>
    <row r="2162" spans="1:4" x14ac:dyDescent="0.35">
      <c r="A2162" s="67" t="s">
        <v>9295</v>
      </c>
      <c r="B2162" s="67" t="s">
        <v>9296</v>
      </c>
      <c r="C2162" s="68" t="s">
        <v>5018</v>
      </c>
      <c r="D2162" s="54">
        <v>0.34</v>
      </c>
    </row>
    <row r="2163" spans="1:4" x14ac:dyDescent="0.35">
      <c r="A2163" s="67" t="s">
        <v>9297</v>
      </c>
      <c r="B2163" s="67" t="s">
        <v>9298</v>
      </c>
      <c r="C2163" s="68" t="s">
        <v>5018</v>
      </c>
      <c r="D2163" s="54">
        <v>0.34</v>
      </c>
    </row>
    <row r="2164" spans="1:4" x14ac:dyDescent="0.35">
      <c r="A2164" s="67" t="s">
        <v>9299</v>
      </c>
      <c r="B2164" s="67" t="s">
        <v>9300</v>
      </c>
      <c r="C2164" s="68" t="s">
        <v>5018</v>
      </c>
      <c r="D2164" s="54">
        <v>0.34</v>
      </c>
    </row>
    <row r="2165" spans="1:4" x14ac:dyDescent="0.35">
      <c r="A2165" s="67" t="s">
        <v>9301</v>
      </c>
      <c r="B2165" s="67" t="s">
        <v>9302</v>
      </c>
      <c r="C2165" s="68" t="s">
        <v>5018</v>
      </c>
      <c r="D2165" s="54">
        <v>0.34</v>
      </c>
    </row>
    <row r="2166" spans="1:4" x14ac:dyDescent="0.35">
      <c r="A2166" s="67" t="s">
        <v>9303</v>
      </c>
      <c r="B2166" s="67" t="s">
        <v>9304</v>
      </c>
      <c r="C2166" s="68" t="s">
        <v>5018</v>
      </c>
      <c r="D2166" s="54">
        <v>0.34</v>
      </c>
    </row>
    <row r="2167" spans="1:4" x14ac:dyDescent="0.35">
      <c r="A2167" s="67" t="s">
        <v>9305</v>
      </c>
      <c r="B2167" s="67" t="s">
        <v>9306</v>
      </c>
      <c r="C2167" s="68" t="s">
        <v>5018</v>
      </c>
      <c r="D2167" s="54">
        <v>0.34</v>
      </c>
    </row>
    <row r="2168" spans="1:4" x14ac:dyDescent="0.35">
      <c r="A2168" s="67" t="s">
        <v>9307</v>
      </c>
      <c r="B2168" s="67" t="s">
        <v>9308</v>
      </c>
      <c r="C2168" s="68" t="s">
        <v>5018</v>
      </c>
      <c r="D2168" s="54">
        <v>0.34</v>
      </c>
    </row>
    <row r="2169" spans="1:4" x14ac:dyDescent="0.35">
      <c r="A2169" s="67" t="s">
        <v>9309</v>
      </c>
      <c r="B2169" s="67" t="s">
        <v>9310</v>
      </c>
      <c r="C2169" s="68" t="s">
        <v>5018</v>
      </c>
      <c r="D2169" s="54">
        <v>0.34</v>
      </c>
    </row>
    <row r="2170" spans="1:4" x14ac:dyDescent="0.35">
      <c r="A2170" s="67" t="s">
        <v>9311</v>
      </c>
      <c r="B2170" s="67" t="s">
        <v>9312</v>
      </c>
      <c r="C2170" s="68" t="s">
        <v>5018</v>
      </c>
      <c r="D2170" s="54">
        <v>0.34</v>
      </c>
    </row>
    <row r="2171" spans="1:4" x14ac:dyDescent="0.35">
      <c r="A2171" s="67" t="s">
        <v>124</v>
      </c>
      <c r="B2171" s="67" t="s">
        <v>9313</v>
      </c>
      <c r="C2171" s="68" t="s">
        <v>9314</v>
      </c>
      <c r="D2171" s="54">
        <v>0.52777777777777779</v>
      </c>
    </row>
    <row r="2172" spans="1:4" x14ac:dyDescent="0.35">
      <c r="A2172" s="67" t="s">
        <v>9315</v>
      </c>
      <c r="B2172" s="67" t="s">
        <v>9316</v>
      </c>
      <c r="C2172" s="68" t="s">
        <v>5018</v>
      </c>
      <c r="D2172" s="54">
        <v>0.34</v>
      </c>
    </row>
    <row r="2173" spans="1:4" x14ac:dyDescent="0.35">
      <c r="A2173" s="67" t="s">
        <v>9317</v>
      </c>
      <c r="B2173" s="67" t="s">
        <v>9318</v>
      </c>
      <c r="C2173" s="68" t="s">
        <v>5018</v>
      </c>
      <c r="D2173" s="54">
        <v>0.34</v>
      </c>
    </row>
    <row r="2174" spans="1:4" x14ac:dyDescent="0.35">
      <c r="A2174" s="67" t="s">
        <v>9319</v>
      </c>
      <c r="B2174" s="67" t="s">
        <v>9320</v>
      </c>
      <c r="C2174" s="68" t="s">
        <v>5018</v>
      </c>
      <c r="D2174" s="54">
        <v>0.34</v>
      </c>
    </row>
    <row r="2175" spans="1:4" x14ac:dyDescent="0.35">
      <c r="A2175" s="67" t="s">
        <v>9321</v>
      </c>
      <c r="B2175" s="67" t="s">
        <v>9322</v>
      </c>
      <c r="C2175" s="68" t="s">
        <v>5018</v>
      </c>
      <c r="D2175" s="54">
        <v>0.34</v>
      </c>
    </row>
    <row r="2176" spans="1:4" x14ac:dyDescent="0.35">
      <c r="A2176" s="67" t="s">
        <v>9323</v>
      </c>
      <c r="B2176" s="67" t="s">
        <v>9324</v>
      </c>
      <c r="C2176" s="68" t="s">
        <v>5018</v>
      </c>
      <c r="D2176" s="54">
        <v>0.34</v>
      </c>
    </row>
    <row r="2177" spans="1:4" x14ac:dyDescent="0.35">
      <c r="A2177" s="67" t="s">
        <v>9325</v>
      </c>
      <c r="B2177" s="67" t="s">
        <v>9326</v>
      </c>
      <c r="C2177" s="68" t="s">
        <v>5018</v>
      </c>
      <c r="D2177" s="54">
        <v>0.34</v>
      </c>
    </row>
    <row r="2178" spans="1:4" x14ac:dyDescent="0.35">
      <c r="A2178" s="67" t="s">
        <v>9327</v>
      </c>
      <c r="B2178" s="67" t="s">
        <v>9328</v>
      </c>
      <c r="C2178" s="68" t="s">
        <v>5018</v>
      </c>
      <c r="D2178" s="54">
        <v>0.34</v>
      </c>
    </row>
    <row r="2179" spans="1:4" x14ac:dyDescent="0.35">
      <c r="A2179" s="67" t="s">
        <v>9329</v>
      </c>
      <c r="B2179" s="67" t="s">
        <v>9330</v>
      </c>
      <c r="C2179" s="68" t="s">
        <v>5018</v>
      </c>
      <c r="D2179" s="54">
        <v>0.34</v>
      </c>
    </row>
    <row r="2180" spans="1:4" x14ac:dyDescent="0.35">
      <c r="A2180" s="67" t="s">
        <v>9331</v>
      </c>
      <c r="B2180" s="67" t="s">
        <v>9332</v>
      </c>
      <c r="C2180" s="68" t="s">
        <v>5018</v>
      </c>
      <c r="D2180" s="54">
        <v>0.34</v>
      </c>
    </row>
    <row r="2181" spans="1:4" x14ac:dyDescent="0.35">
      <c r="A2181" s="67" t="s">
        <v>9333</v>
      </c>
      <c r="B2181" s="67" t="s">
        <v>9334</v>
      </c>
      <c r="C2181" s="68" t="s">
        <v>5018</v>
      </c>
      <c r="D2181" s="54">
        <v>0.34</v>
      </c>
    </row>
    <row r="2182" spans="1:4" x14ac:dyDescent="0.35">
      <c r="A2182" s="67" t="s">
        <v>9335</v>
      </c>
      <c r="B2182" s="67" t="s">
        <v>9336</v>
      </c>
      <c r="C2182" s="68" t="s">
        <v>5018</v>
      </c>
      <c r="D2182" s="54">
        <v>0.34</v>
      </c>
    </row>
    <row r="2183" spans="1:4" x14ac:dyDescent="0.35">
      <c r="A2183" s="67" t="s">
        <v>9337</v>
      </c>
      <c r="B2183" s="67" t="s">
        <v>9338</v>
      </c>
      <c r="C2183" s="68" t="s">
        <v>5018</v>
      </c>
      <c r="D2183" s="54">
        <v>0.34</v>
      </c>
    </row>
    <row r="2184" spans="1:4" x14ac:dyDescent="0.35">
      <c r="A2184" s="67" t="s">
        <v>9339</v>
      </c>
      <c r="B2184" s="67" t="s">
        <v>9340</v>
      </c>
      <c r="C2184" s="68" t="s">
        <v>5018</v>
      </c>
      <c r="D2184" s="54">
        <v>0.34</v>
      </c>
    </row>
    <row r="2185" spans="1:4" x14ac:dyDescent="0.35">
      <c r="A2185" s="67" t="s">
        <v>9341</v>
      </c>
      <c r="B2185" s="67" t="s">
        <v>9342</v>
      </c>
      <c r="C2185" s="68" t="s">
        <v>5018</v>
      </c>
      <c r="D2185" s="54">
        <v>0.34</v>
      </c>
    </row>
    <row r="2186" spans="1:4" x14ac:dyDescent="0.35">
      <c r="A2186" s="67" t="s">
        <v>9343</v>
      </c>
      <c r="B2186" s="67" t="s">
        <v>9344</v>
      </c>
      <c r="C2186" s="68" t="s">
        <v>5018</v>
      </c>
      <c r="D2186" s="54">
        <v>0.34</v>
      </c>
    </row>
    <row r="2187" spans="1:4" x14ac:dyDescent="0.35">
      <c r="A2187" s="67" t="s">
        <v>9345</v>
      </c>
      <c r="B2187" s="67" t="s">
        <v>9346</v>
      </c>
      <c r="C2187" s="68" t="s">
        <v>5018</v>
      </c>
      <c r="D2187" s="54">
        <v>0.34</v>
      </c>
    </row>
    <row r="2188" spans="1:4" x14ac:dyDescent="0.35">
      <c r="A2188" s="67" t="s">
        <v>9347</v>
      </c>
      <c r="B2188" s="67" t="s">
        <v>9348</v>
      </c>
      <c r="C2188" s="68" t="s">
        <v>5018</v>
      </c>
      <c r="D2188" s="54">
        <v>0.34</v>
      </c>
    </row>
    <row r="2189" spans="1:4" x14ac:dyDescent="0.35">
      <c r="A2189" s="67" t="s">
        <v>9349</v>
      </c>
      <c r="B2189" s="67" t="s">
        <v>9350</v>
      </c>
      <c r="C2189" s="68" t="s">
        <v>5018</v>
      </c>
      <c r="D2189" s="54">
        <v>0.34</v>
      </c>
    </row>
    <row r="2190" spans="1:4" x14ac:dyDescent="0.35">
      <c r="A2190" s="67" t="s">
        <v>9351</v>
      </c>
      <c r="B2190" s="67" t="s">
        <v>9352</v>
      </c>
      <c r="C2190" s="68" t="s">
        <v>5018</v>
      </c>
      <c r="D2190" s="54">
        <v>0.34</v>
      </c>
    </row>
    <row r="2191" spans="1:4" x14ac:dyDescent="0.35">
      <c r="A2191" s="67" t="s">
        <v>9353</v>
      </c>
      <c r="B2191" s="67" t="s">
        <v>9354</v>
      </c>
      <c r="C2191" s="68" t="s">
        <v>5018</v>
      </c>
      <c r="D2191" s="54">
        <v>0.34</v>
      </c>
    </row>
    <row r="2192" spans="1:4" x14ac:dyDescent="0.35">
      <c r="A2192" s="67" t="s">
        <v>9355</v>
      </c>
      <c r="B2192" s="67" t="s">
        <v>9356</v>
      </c>
      <c r="C2192" s="68" t="s">
        <v>5018</v>
      </c>
      <c r="D2192" s="54">
        <v>0.34</v>
      </c>
    </row>
    <row r="2193" spans="1:4" x14ac:dyDescent="0.35">
      <c r="A2193" s="67" t="s">
        <v>9357</v>
      </c>
      <c r="B2193" s="67" t="s">
        <v>9358</v>
      </c>
      <c r="C2193" s="68" t="s">
        <v>5018</v>
      </c>
      <c r="D2193" s="54">
        <v>0.34</v>
      </c>
    </row>
    <row r="2194" spans="1:4" x14ac:dyDescent="0.35">
      <c r="A2194" s="67" t="s">
        <v>9359</v>
      </c>
      <c r="B2194" s="67" t="s">
        <v>9360</v>
      </c>
      <c r="C2194" s="68" t="s">
        <v>5018</v>
      </c>
      <c r="D2194" s="54">
        <v>0.34</v>
      </c>
    </row>
    <row r="2195" spans="1:4" x14ac:dyDescent="0.35">
      <c r="A2195" s="67" t="s">
        <v>9361</v>
      </c>
      <c r="B2195" s="67" t="s">
        <v>9362</v>
      </c>
      <c r="C2195" s="68" t="s">
        <v>5018</v>
      </c>
      <c r="D2195" s="54">
        <v>0.34</v>
      </c>
    </row>
    <row r="2196" spans="1:4" x14ac:dyDescent="0.35">
      <c r="A2196" s="67" t="s">
        <v>9363</v>
      </c>
      <c r="B2196" s="67" t="s">
        <v>9364</v>
      </c>
      <c r="C2196" s="68" t="s">
        <v>5018</v>
      </c>
      <c r="D2196" s="54">
        <v>0.34</v>
      </c>
    </row>
    <row r="2197" spans="1:4" x14ac:dyDescent="0.35">
      <c r="A2197" s="67" t="s">
        <v>9365</v>
      </c>
      <c r="B2197" s="67" t="s">
        <v>9366</v>
      </c>
      <c r="C2197" s="68" t="s">
        <v>5018</v>
      </c>
      <c r="D2197" s="54">
        <v>0.34</v>
      </c>
    </row>
    <row r="2198" spans="1:4" x14ac:dyDescent="0.35">
      <c r="A2198" s="67" t="s">
        <v>9367</v>
      </c>
      <c r="B2198" s="67" t="s">
        <v>9368</v>
      </c>
      <c r="C2198" s="68" t="s">
        <v>5018</v>
      </c>
      <c r="D2198" s="54">
        <v>0.34</v>
      </c>
    </row>
    <row r="2199" spans="1:4" x14ac:dyDescent="0.35">
      <c r="A2199" s="67" t="s">
        <v>9369</v>
      </c>
      <c r="B2199" s="67" t="s">
        <v>9370</v>
      </c>
      <c r="C2199" s="68" t="s">
        <v>5018</v>
      </c>
      <c r="D2199" s="54">
        <v>0.34</v>
      </c>
    </row>
    <row r="2200" spans="1:4" x14ac:dyDescent="0.35">
      <c r="A2200" s="67" t="s">
        <v>9371</v>
      </c>
      <c r="B2200" s="67" t="s">
        <v>9372</v>
      </c>
      <c r="C2200" s="68" t="s">
        <v>5018</v>
      </c>
      <c r="D2200" s="54">
        <v>0.34</v>
      </c>
    </row>
    <row r="2201" spans="1:4" x14ac:dyDescent="0.35">
      <c r="A2201" s="67" t="s">
        <v>9373</v>
      </c>
      <c r="B2201" s="67" t="s">
        <v>9374</v>
      </c>
      <c r="C2201" s="68" t="s">
        <v>5018</v>
      </c>
      <c r="D2201" s="54">
        <v>0.34</v>
      </c>
    </row>
    <row r="2202" spans="1:4" x14ac:dyDescent="0.35">
      <c r="A2202" s="67" t="s">
        <v>9375</v>
      </c>
      <c r="B2202" s="67" t="s">
        <v>9376</v>
      </c>
      <c r="C2202" s="68" t="s">
        <v>5018</v>
      </c>
      <c r="D2202" s="54">
        <v>0.34</v>
      </c>
    </row>
    <row r="2203" spans="1:4" x14ac:dyDescent="0.35">
      <c r="A2203" s="67" t="s">
        <v>9377</v>
      </c>
      <c r="B2203" s="67" t="s">
        <v>9378</v>
      </c>
      <c r="C2203" s="68" t="s">
        <v>5018</v>
      </c>
      <c r="D2203" s="54">
        <v>0.34</v>
      </c>
    </row>
    <row r="2204" spans="1:4" x14ac:dyDescent="0.35">
      <c r="A2204" s="67" t="s">
        <v>9379</v>
      </c>
      <c r="B2204" s="67" t="s">
        <v>9380</v>
      </c>
      <c r="C2204" s="68" t="s">
        <v>5018</v>
      </c>
      <c r="D2204" s="54">
        <v>0.34</v>
      </c>
    </row>
    <row r="2205" spans="1:4" x14ac:dyDescent="0.35">
      <c r="A2205" s="67" t="s">
        <v>9381</v>
      </c>
      <c r="B2205" s="67" t="s">
        <v>9382</v>
      </c>
      <c r="C2205" s="68" t="s">
        <v>5018</v>
      </c>
      <c r="D2205" s="54">
        <v>0.34</v>
      </c>
    </row>
    <row r="2206" spans="1:4" x14ac:dyDescent="0.35">
      <c r="A2206" s="67" t="s">
        <v>9383</v>
      </c>
      <c r="B2206" s="67" t="s">
        <v>9384</v>
      </c>
      <c r="C2206" s="68" t="s">
        <v>5018</v>
      </c>
      <c r="D2206" s="54">
        <v>0.34</v>
      </c>
    </row>
    <row r="2207" spans="1:4" x14ac:dyDescent="0.35">
      <c r="A2207" s="67" t="s">
        <v>9385</v>
      </c>
      <c r="B2207" s="67" t="s">
        <v>9386</v>
      </c>
      <c r="C2207" s="68" t="s">
        <v>5018</v>
      </c>
      <c r="D2207" s="54">
        <v>0.34</v>
      </c>
    </row>
    <row r="2208" spans="1:4" x14ac:dyDescent="0.35">
      <c r="A2208" s="67" t="s">
        <v>9387</v>
      </c>
      <c r="B2208" s="67" t="s">
        <v>9388</v>
      </c>
      <c r="C2208" s="68" t="s">
        <v>5018</v>
      </c>
      <c r="D2208" s="54">
        <v>0.34</v>
      </c>
    </row>
    <row r="2209" spans="1:4" x14ac:dyDescent="0.35">
      <c r="A2209" s="67" t="s">
        <v>9389</v>
      </c>
      <c r="B2209" s="67" t="s">
        <v>9390</v>
      </c>
      <c r="C2209" s="68" t="s">
        <v>5018</v>
      </c>
      <c r="D2209" s="54">
        <v>0.34</v>
      </c>
    </row>
    <row r="2210" spans="1:4" x14ac:dyDescent="0.35">
      <c r="A2210" s="67" t="s">
        <v>9391</v>
      </c>
      <c r="B2210" s="67" t="s">
        <v>9392</v>
      </c>
      <c r="C2210" s="68" t="s">
        <v>5018</v>
      </c>
      <c r="D2210" s="54">
        <v>0.34</v>
      </c>
    </row>
    <row r="2211" spans="1:4" x14ac:dyDescent="0.35">
      <c r="A2211" s="67" t="s">
        <v>9393</v>
      </c>
      <c r="B2211" s="67" t="s">
        <v>9394</v>
      </c>
      <c r="C2211" s="68" t="s">
        <v>5018</v>
      </c>
      <c r="D2211" s="54">
        <v>0.34</v>
      </c>
    </row>
    <row r="2212" spans="1:4" x14ac:dyDescent="0.35">
      <c r="A2212" s="67" t="s">
        <v>9395</v>
      </c>
      <c r="B2212" s="67" t="s">
        <v>9396</v>
      </c>
      <c r="C2212" s="68" t="s">
        <v>5018</v>
      </c>
      <c r="D2212" s="54">
        <v>0.34</v>
      </c>
    </row>
    <row r="2213" spans="1:4" x14ac:dyDescent="0.35">
      <c r="A2213" s="67" t="s">
        <v>9397</v>
      </c>
      <c r="B2213" s="67" t="s">
        <v>9398</v>
      </c>
      <c r="C2213" s="68" t="s">
        <v>5018</v>
      </c>
      <c r="D2213" s="54">
        <v>0.34</v>
      </c>
    </row>
    <row r="2214" spans="1:4" x14ac:dyDescent="0.35">
      <c r="A2214" s="67" t="s">
        <v>9399</v>
      </c>
      <c r="B2214" s="67" t="s">
        <v>9400</v>
      </c>
      <c r="C2214" s="68" t="s">
        <v>5018</v>
      </c>
      <c r="D2214" s="54">
        <v>0.34</v>
      </c>
    </row>
    <row r="2215" spans="1:4" x14ac:dyDescent="0.35">
      <c r="A2215" s="67" t="s">
        <v>9401</v>
      </c>
      <c r="B2215" s="67" t="s">
        <v>9402</v>
      </c>
      <c r="C2215" s="68" t="s">
        <v>5018</v>
      </c>
      <c r="D2215" s="54">
        <v>0.34</v>
      </c>
    </row>
    <row r="2216" spans="1:4" x14ac:dyDescent="0.35">
      <c r="A2216" s="67" t="s">
        <v>9403</v>
      </c>
      <c r="B2216" s="67" t="s">
        <v>9404</v>
      </c>
      <c r="C2216" s="68" t="s">
        <v>5018</v>
      </c>
      <c r="D2216" s="54">
        <v>0.34</v>
      </c>
    </row>
    <row r="2217" spans="1:4" x14ac:dyDescent="0.35">
      <c r="A2217" s="67" t="s">
        <v>9405</v>
      </c>
      <c r="B2217" s="67" t="s">
        <v>9406</v>
      </c>
      <c r="C2217" s="68" t="s">
        <v>5018</v>
      </c>
      <c r="D2217" s="54">
        <v>0.34</v>
      </c>
    </row>
    <row r="2218" spans="1:4" x14ac:dyDescent="0.35">
      <c r="A2218" s="67" t="s">
        <v>9407</v>
      </c>
      <c r="B2218" s="67" t="s">
        <v>9408</v>
      </c>
      <c r="C2218" s="68" t="s">
        <v>5018</v>
      </c>
      <c r="D2218" s="54">
        <v>0.34</v>
      </c>
    </row>
    <row r="2219" spans="1:4" x14ac:dyDescent="0.35">
      <c r="A2219" s="67" t="s">
        <v>9409</v>
      </c>
      <c r="B2219" s="67" t="s">
        <v>9410</v>
      </c>
      <c r="C2219" s="68" t="s">
        <v>5018</v>
      </c>
      <c r="D2219" s="54">
        <v>0.34</v>
      </c>
    </row>
    <row r="2220" spans="1:4" x14ac:dyDescent="0.35">
      <c r="A2220" s="67" t="s">
        <v>9411</v>
      </c>
      <c r="B2220" s="67" t="s">
        <v>9412</v>
      </c>
      <c r="C2220" s="68" t="s">
        <v>5018</v>
      </c>
      <c r="D2220" s="54">
        <v>0.34</v>
      </c>
    </row>
    <row r="2221" spans="1:4" x14ac:dyDescent="0.35">
      <c r="A2221" s="67" t="s">
        <v>9413</v>
      </c>
      <c r="B2221" s="67" t="s">
        <v>9414</v>
      </c>
      <c r="C2221" s="68" t="s">
        <v>5018</v>
      </c>
      <c r="D2221" s="54">
        <v>0.34</v>
      </c>
    </row>
    <row r="2222" spans="1:4" x14ac:dyDescent="0.35">
      <c r="A2222" s="67" t="s">
        <v>9415</v>
      </c>
      <c r="B2222" s="67" t="s">
        <v>9416</v>
      </c>
      <c r="C2222" s="68" t="s">
        <v>5018</v>
      </c>
      <c r="D2222" s="54">
        <v>0.34</v>
      </c>
    </row>
    <row r="2223" spans="1:4" x14ac:dyDescent="0.35">
      <c r="A2223" s="67" t="s">
        <v>9417</v>
      </c>
      <c r="B2223" s="67" t="s">
        <v>9418</v>
      </c>
      <c r="C2223" s="68" t="s">
        <v>5018</v>
      </c>
      <c r="D2223" s="54">
        <v>0.34</v>
      </c>
    </row>
    <row r="2224" spans="1:4" x14ac:dyDescent="0.35">
      <c r="A2224" s="67" t="s">
        <v>9419</v>
      </c>
      <c r="B2224" s="67" t="s">
        <v>9420</v>
      </c>
      <c r="C2224" s="68" t="s">
        <v>5018</v>
      </c>
      <c r="D2224" s="54">
        <v>0.34</v>
      </c>
    </row>
    <row r="2225" spans="1:4" x14ac:dyDescent="0.35">
      <c r="A2225" s="67" t="s">
        <v>9421</v>
      </c>
      <c r="B2225" s="67" t="s">
        <v>9422</v>
      </c>
      <c r="C2225" s="68" t="s">
        <v>5018</v>
      </c>
      <c r="D2225" s="54">
        <v>0.34</v>
      </c>
    </row>
    <row r="2226" spans="1:4" x14ac:dyDescent="0.35">
      <c r="A2226" s="67" t="s">
        <v>9423</v>
      </c>
      <c r="B2226" s="67" t="s">
        <v>9424</v>
      </c>
      <c r="C2226" s="68" t="s">
        <v>5018</v>
      </c>
      <c r="D2226" s="54">
        <v>0.34</v>
      </c>
    </row>
    <row r="2227" spans="1:4" x14ac:dyDescent="0.35">
      <c r="A2227" s="67" t="s">
        <v>9425</v>
      </c>
      <c r="B2227" s="67" t="s">
        <v>9426</v>
      </c>
      <c r="C2227" s="68" t="s">
        <v>5018</v>
      </c>
      <c r="D2227" s="54">
        <v>0.34</v>
      </c>
    </row>
    <row r="2228" spans="1:4" x14ac:dyDescent="0.35">
      <c r="A2228" s="67" t="s">
        <v>9427</v>
      </c>
      <c r="B2228" s="67" t="s">
        <v>9428</v>
      </c>
      <c r="C2228" s="68" t="s">
        <v>5018</v>
      </c>
      <c r="D2228" s="54">
        <v>0.34</v>
      </c>
    </row>
    <row r="2229" spans="1:4" x14ac:dyDescent="0.35">
      <c r="A2229" s="67" t="s">
        <v>9429</v>
      </c>
      <c r="B2229" s="67" t="s">
        <v>9430</v>
      </c>
      <c r="C2229" s="68" t="s">
        <v>5018</v>
      </c>
      <c r="D2229" s="54">
        <v>0.34</v>
      </c>
    </row>
    <row r="2230" spans="1:4" x14ac:dyDescent="0.35">
      <c r="A2230" s="67" t="s">
        <v>9431</v>
      </c>
      <c r="B2230" s="67" t="s">
        <v>9432</v>
      </c>
      <c r="C2230" s="68" t="s">
        <v>5018</v>
      </c>
      <c r="D2230" s="54">
        <v>0.34</v>
      </c>
    </row>
    <row r="2231" spans="1:4" x14ac:dyDescent="0.35">
      <c r="A2231" s="67" t="s">
        <v>9433</v>
      </c>
      <c r="B2231" s="67" t="s">
        <v>9434</v>
      </c>
      <c r="C2231" s="68" t="s">
        <v>5018</v>
      </c>
      <c r="D2231" s="54">
        <v>0.34</v>
      </c>
    </row>
    <row r="2232" spans="1:4" x14ac:dyDescent="0.35">
      <c r="A2232" s="67" t="s">
        <v>9435</v>
      </c>
      <c r="B2232" s="67" t="s">
        <v>9436</v>
      </c>
      <c r="C2232" s="68" t="s">
        <v>5018</v>
      </c>
      <c r="D2232" s="54">
        <v>0.34</v>
      </c>
    </row>
    <row r="2233" spans="1:4" x14ac:dyDescent="0.35">
      <c r="A2233" s="67" t="s">
        <v>9437</v>
      </c>
      <c r="B2233" s="67" t="s">
        <v>9438</v>
      </c>
      <c r="C2233" s="68" t="s">
        <v>5018</v>
      </c>
      <c r="D2233" s="54">
        <v>0.34</v>
      </c>
    </row>
    <row r="2234" spans="1:4" x14ac:dyDescent="0.35">
      <c r="A2234" s="67" t="s">
        <v>9439</v>
      </c>
      <c r="B2234" s="67" t="s">
        <v>9440</v>
      </c>
      <c r="C2234" s="68" t="s">
        <v>5018</v>
      </c>
      <c r="D2234" s="54">
        <v>0.34</v>
      </c>
    </row>
    <row r="2235" spans="1:4" x14ac:dyDescent="0.35">
      <c r="A2235" s="67" t="s">
        <v>9441</v>
      </c>
      <c r="B2235" s="67" t="s">
        <v>9442</v>
      </c>
      <c r="C2235" s="68" t="s">
        <v>5018</v>
      </c>
      <c r="D2235" s="54">
        <v>0.34</v>
      </c>
    </row>
    <row r="2236" spans="1:4" x14ac:dyDescent="0.35">
      <c r="A2236" s="67" t="s">
        <v>9443</v>
      </c>
      <c r="B2236" s="67" t="s">
        <v>9444</v>
      </c>
      <c r="C2236" s="68" t="s">
        <v>5018</v>
      </c>
      <c r="D2236" s="54">
        <v>0.34</v>
      </c>
    </row>
    <row r="2237" spans="1:4" x14ac:dyDescent="0.35">
      <c r="A2237" s="67" t="s">
        <v>9445</v>
      </c>
      <c r="B2237" s="67" t="s">
        <v>9446</v>
      </c>
      <c r="C2237" s="68" t="s">
        <v>5018</v>
      </c>
      <c r="D2237" s="54">
        <v>0.34</v>
      </c>
    </row>
    <row r="2238" spans="1:4" x14ac:dyDescent="0.35">
      <c r="A2238" s="67" t="s">
        <v>9447</v>
      </c>
      <c r="B2238" s="67" t="s">
        <v>9448</v>
      </c>
      <c r="C2238" s="68" t="s">
        <v>5018</v>
      </c>
      <c r="D2238" s="54">
        <v>0.34</v>
      </c>
    </row>
    <row r="2239" spans="1:4" x14ac:dyDescent="0.35">
      <c r="A2239" s="67" t="s">
        <v>9449</v>
      </c>
      <c r="B2239" s="67" t="s">
        <v>9450</v>
      </c>
      <c r="C2239" s="68" t="s">
        <v>5018</v>
      </c>
      <c r="D2239" s="54">
        <v>0.34</v>
      </c>
    </row>
    <row r="2240" spans="1:4" x14ac:dyDescent="0.35">
      <c r="A2240" s="67" t="s">
        <v>9451</v>
      </c>
      <c r="B2240" s="67" t="s">
        <v>9452</v>
      </c>
      <c r="C2240" s="68" t="s">
        <v>5018</v>
      </c>
      <c r="D2240" s="54">
        <v>0.34</v>
      </c>
    </row>
    <row r="2241" spans="1:4" x14ac:dyDescent="0.35">
      <c r="A2241" s="67" t="s">
        <v>9453</v>
      </c>
      <c r="B2241" s="67" t="s">
        <v>9454</v>
      </c>
      <c r="C2241" s="68" t="s">
        <v>5018</v>
      </c>
      <c r="D2241" s="54">
        <v>0.34</v>
      </c>
    </row>
    <row r="2242" spans="1:4" x14ac:dyDescent="0.35">
      <c r="A2242" s="67" t="s">
        <v>9455</v>
      </c>
      <c r="B2242" s="67" t="s">
        <v>9456</v>
      </c>
      <c r="C2242" s="68" t="s">
        <v>5018</v>
      </c>
      <c r="D2242" s="54">
        <v>0.34</v>
      </c>
    </row>
    <row r="2243" spans="1:4" x14ac:dyDescent="0.35">
      <c r="A2243" s="67" t="s">
        <v>9457</v>
      </c>
      <c r="B2243" s="67" t="s">
        <v>9458</v>
      </c>
      <c r="C2243" s="68" t="s">
        <v>5018</v>
      </c>
      <c r="D2243" s="54">
        <v>0.34</v>
      </c>
    </row>
    <row r="2244" spans="1:4" x14ac:dyDescent="0.35">
      <c r="A2244" s="67" t="s">
        <v>9459</v>
      </c>
      <c r="B2244" s="67" t="s">
        <v>9460</v>
      </c>
      <c r="C2244" s="68" t="s">
        <v>5018</v>
      </c>
      <c r="D2244" s="54">
        <v>0.34</v>
      </c>
    </row>
    <row r="2245" spans="1:4" x14ac:dyDescent="0.35">
      <c r="A2245" s="67" t="s">
        <v>9461</v>
      </c>
      <c r="B2245" s="67" t="s">
        <v>9462</v>
      </c>
      <c r="C2245" s="68" t="s">
        <v>5018</v>
      </c>
      <c r="D2245" s="54">
        <v>0.34</v>
      </c>
    </row>
    <row r="2246" spans="1:4" x14ac:dyDescent="0.35">
      <c r="A2246" s="67" t="s">
        <v>9463</v>
      </c>
      <c r="B2246" s="67" t="s">
        <v>9464</v>
      </c>
      <c r="C2246" s="68" t="s">
        <v>5018</v>
      </c>
      <c r="D2246" s="54">
        <v>0.34</v>
      </c>
    </row>
    <row r="2247" spans="1:4" x14ac:dyDescent="0.35">
      <c r="A2247" s="67" t="s">
        <v>9465</v>
      </c>
      <c r="B2247" s="67" t="s">
        <v>9466</v>
      </c>
      <c r="C2247" s="68" t="s">
        <v>5018</v>
      </c>
      <c r="D2247" s="54">
        <v>0.34</v>
      </c>
    </row>
    <row r="2248" spans="1:4" x14ac:dyDescent="0.35">
      <c r="A2248" s="67" t="s">
        <v>9467</v>
      </c>
      <c r="B2248" s="67" t="s">
        <v>9468</v>
      </c>
      <c r="C2248" s="68" t="s">
        <v>5018</v>
      </c>
      <c r="D2248" s="54">
        <v>0.34</v>
      </c>
    </row>
    <row r="2249" spans="1:4" x14ac:dyDescent="0.35">
      <c r="A2249" s="67" t="s">
        <v>9469</v>
      </c>
      <c r="B2249" s="67" t="s">
        <v>9470</v>
      </c>
      <c r="C2249" s="68" t="s">
        <v>5018</v>
      </c>
      <c r="D2249" s="54">
        <v>0.34</v>
      </c>
    </row>
    <row r="2250" spans="1:4" x14ac:dyDescent="0.35">
      <c r="A2250" s="67" t="s">
        <v>9471</v>
      </c>
      <c r="B2250" s="67" t="s">
        <v>9472</v>
      </c>
      <c r="C2250" s="68" t="s">
        <v>5018</v>
      </c>
      <c r="D2250" s="54">
        <v>0.34</v>
      </c>
    </row>
    <row r="2251" spans="1:4" x14ac:dyDescent="0.35">
      <c r="A2251" s="67" t="s">
        <v>9473</v>
      </c>
      <c r="B2251" s="67" t="s">
        <v>9474</v>
      </c>
      <c r="C2251" s="68" t="s">
        <v>5018</v>
      </c>
      <c r="D2251" s="54">
        <v>0.34</v>
      </c>
    </row>
    <row r="2252" spans="1:4" x14ac:dyDescent="0.35">
      <c r="A2252" s="67" t="s">
        <v>9475</v>
      </c>
      <c r="B2252" s="67" t="s">
        <v>9476</v>
      </c>
      <c r="C2252" s="68" t="s">
        <v>5018</v>
      </c>
      <c r="D2252" s="54">
        <v>0.34</v>
      </c>
    </row>
    <row r="2253" spans="1:4" x14ac:dyDescent="0.35">
      <c r="A2253" s="67" t="s">
        <v>9477</v>
      </c>
      <c r="B2253" s="67" t="s">
        <v>9478</v>
      </c>
      <c r="C2253" s="68" t="s">
        <v>5018</v>
      </c>
      <c r="D2253" s="54">
        <v>0.34</v>
      </c>
    </row>
    <row r="2254" spans="1:4" x14ac:dyDescent="0.35">
      <c r="A2254" s="67" t="s">
        <v>9479</v>
      </c>
      <c r="B2254" s="67" t="s">
        <v>9480</v>
      </c>
      <c r="C2254" s="68" t="s">
        <v>5018</v>
      </c>
      <c r="D2254" s="54">
        <v>0.34</v>
      </c>
    </row>
    <row r="2255" spans="1:4" x14ac:dyDescent="0.35">
      <c r="A2255" s="67" t="s">
        <v>9481</v>
      </c>
      <c r="B2255" s="67" t="s">
        <v>9482</v>
      </c>
      <c r="C2255" s="68" t="s">
        <v>5018</v>
      </c>
      <c r="D2255" s="54">
        <v>0.34</v>
      </c>
    </row>
    <row r="2256" spans="1:4" x14ac:dyDescent="0.35">
      <c r="A2256" s="67" t="s">
        <v>9483</v>
      </c>
      <c r="B2256" s="67" t="s">
        <v>9484</v>
      </c>
      <c r="C2256" s="68" t="s">
        <v>5018</v>
      </c>
      <c r="D2256" s="54">
        <v>0.34</v>
      </c>
    </row>
    <row r="2257" spans="1:4" x14ac:dyDescent="0.35">
      <c r="A2257" s="67" t="s">
        <v>9485</v>
      </c>
      <c r="B2257" s="67" t="s">
        <v>9486</v>
      </c>
      <c r="C2257" s="68" t="s">
        <v>5018</v>
      </c>
      <c r="D2257" s="54">
        <v>0.34</v>
      </c>
    </row>
    <row r="2258" spans="1:4" x14ac:dyDescent="0.35">
      <c r="A2258" s="67" t="s">
        <v>9487</v>
      </c>
      <c r="B2258" s="67" t="s">
        <v>9488</v>
      </c>
      <c r="C2258" s="68" t="s">
        <v>5018</v>
      </c>
      <c r="D2258" s="54">
        <v>0.34</v>
      </c>
    </row>
    <row r="2259" spans="1:4" x14ac:dyDescent="0.35">
      <c r="A2259" s="67" t="s">
        <v>9489</v>
      </c>
      <c r="B2259" s="67" t="s">
        <v>9490</v>
      </c>
      <c r="C2259" s="68" t="s">
        <v>5018</v>
      </c>
      <c r="D2259" s="54">
        <v>0.34</v>
      </c>
    </row>
    <row r="2260" spans="1:4" x14ac:dyDescent="0.35">
      <c r="A2260" s="67" t="s">
        <v>9491</v>
      </c>
      <c r="B2260" s="67" t="s">
        <v>9492</v>
      </c>
      <c r="C2260" s="68" t="s">
        <v>5018</v>
      </c>
      <c r="D2260" s="54">
        <v>0.34</v>
      </c>
    </row>
    <row r="2261" spans="1:4" x14ac:dyDescent="0.35">
      <c r="A2261" s="67" t="s">
        <v>9493</v>
      </c>
      <c r="B2261" s="67" t="s">
        <v>9494</v>
      </c>
      <c r="C2261" s="68" t="s">
        <v>5018</v>
      </c>
      <c r="D2261" s="54">
        <v>0.34</v>
      </c>
    </row>
    <row r="2262" spans="1:4" x14ac:dyDescent="0.35">
      <c r="A2262" s="67" t="s">
        <v>9495</v>
      </c>
      <c r="B2262" s="67" t="s">
        <v>9496</v>
      </c>
      <c r="C2262" s="68" t="s">
        <v>5018</v>
      </c>
      <c r="D2262" s="54">
        <v>0.34</v>
      </c>
    </row>
    <row r="2263" spans="1:4" x14ac:dyDescent="0.35">
      <c r="A2263" s="67" t="s">
        <v>9497</v>
      </c>
      <c r="B2263" s="67" t="s">
        <v>9498</v>
      </c>
      <c r="C2263" s="68" t="s">
        <v>5018</v>
      </c>
      <c r="D2263" s="54">
        <v>0.34</v>
      </c>
    </row>
    <row r="2264" spans="1:4" x14ac:dyDescent="0.35">
      <c r="A2264" s="67" t="s">
        <v>9499</v>
      </c>
      <c r="B2264" s="67" t="s">
        <v>9500</v>
      </c>
      <c r="C2264" s="68" t="s">
        <v>5018</v>
      </c>
      <c r="D2264" s="54">
        <v>0.34</v>
      </c>
    </row>
    <row r="2265" spans="1:4" x14ac:dyDescent="0.35">
      <c r="A2265" s="67" t="s">
        <v>9501</v>
      </c>
      <c r="B2265" s="67" t="s">
        <v>9502</v>
      </c>
      <c r="C2265" s="68" t="s">
        <v>5018</v>
      </c>
      <c r="D2265" s="54">
        <v>0.34</v>
      </c>
    </row>
    <row r="2266" spans="1:4" x14ac:dyDescent="0.35">
      <c r="A2266" s="67" t="s">
        <v>9503</v>
      </c>
      <c r="B2266" s="67" t="s">
        <v>9504</v>
      </c>
      <c r="C2266" s="68" t="s">
        <v>5018</v>
      </c>
      <c r="D2266" s="54">
        <v>0.34</v>
      </c>
    </row>
    <row r="2267" spans="1:4" x14ac:dyDescent="0.35">
      <c r="A2267" s="67" t="s">
        <v>9505</v>
      </c>
      <c r="B2267" s="67" t="s">
        <v>9506</v>
      </c>
      <c r="C2267" s="68" t="s">
        <v>5018</v>
      </c>
      <c r="D2267" s="54">
        <v>0.34</v>
      </c>
    </row>
    <row r="2268" spans="1:4" x14ac:dyDescent="0.35">
      <c r="A2268" s="67" t="s">
        <v>9507</v>
      </c>
      <c r="B2268" s="67" t="s">
        <v>9508</v>
      </c>
      <c r="C2268" s="68" t="s">
        <v>5018</v>
      </c>
      <c r="D2268" s="54">
        <v>0.34</v>
      </c>
    </row>
    <row r="2269" spans="1:4" x14ac:dyDescent="0.35">
      <c r="A2269" s="67" t="s">
        <v>9509</v>
      </c>
      <c r="B2269" s="67" t="s">
        <v>9510</v>
      </c>
      <c r="C2269" s="68" t="s">
        <v>5018</v>
      </c>
      <c r="D2269" s="54">
        <v>0.34</v>
      </c>
    </row>
    <row r="2270" spans="1:4" x14ac:dyDescent="0.35">
      <c r="A2270" s="67" t="s">
        <v>9511</v>
      </c>
      <c r="B2270" s="67" t="s">
        <v>9512</v>
      </c>
      <c r="C2270" s="68" t="s">
        <v>5018</v>
      </c>
      <c r="D2270" s="54">
        <v>0.34</v>
      </c>
    </row>
    <row r="2271" spans="1:4" x14ac:dyDescent="0.35">
      <c r="A2271" s="67" t="s">
        <v>9513</v>
      </c>
      <c r="B2271" s="67" t="s">
        <v>9514</v>
      </c>
      <c r="C2271" s="68" t="s">
        <v>5018</v>
      </c>
      <c r="D2271" s="54">
        <v>0.34</v>
      </c>
    </row>
    <row r="2272" spans="1:4" x14ac:dyDescent="0.35">
      <c r="A2272" s="67" t="s">
        <v>9515</v>
      </c>
      <c r="B2272" s="67" t="s">
        <v>9516</v>
      </c>
      <c r="C2272" s="68" t="s">
        <v>5018</v>
      </c>
      <c r="D2272" s="54">
        <v>0.34</v>
      </c>
    </row>
    <row r="2273" spans="1:4" x14ac:dyDescent="0.35">
      <c r="A2273" s="67" t="s">
        <v>9517</v>
      </c>
      <c r="B2273" s="67" t="s">
        <v>9518</v>
      </c>
      <c r="C2273" s="68" t="s">
        <v>5018</v>
      </c>
      <c r="D2273" s="54">
        <v>0.34</v>
      </c>
    </row>
    <row r="2274" spans="1:4" x14ac:dyDescent="0.35">
      <c r="A2274" s="67" t="s">
        <v>9519</v>
      </c>
      <c r="B2274" s="67" t="s">
        <v>9520</v>
      </c>
      <c r="C2274" s="68" t="s">
        <v>5018</v>
      </c>
      <c r="D2274" s="54">
        <v>0.34</v>
      </c>
    </row>
    <row r="2275" spans="1:4" x14ac:dyDescent="0.35">
      <c r="A2275" s="67" t="s">
        <v>9521</v>
      </c>
      <c r="B2275" s="67" t="s">
        <v>9522</v>
      </c>
      <c r="C2275" s="68" t="s">
        <v>5018</v>
      </c>
      <c r="D2275" s="54">
        <v>0.34</v>
      </c>
    </row>
    <row r="2276" spans="1:4" x14ac:dyDescent="0.35">
      <c r="A2276" s="67" t="s">
        <v>9523</v>
      </c>
      <c r="B2276" s="67" t="s">
        <v>9524</v>
      </c>
      <c r="C2276" s="68" t="s">
        <v>5018</v>
      </c>
      <c r="D2276" s="54">
        <v>0.34</v>
      </c>
    </row>
    <row r="2277" spans="1:4" x14ac:dyDescent="0.35">
      <c r="A2277" s="67" t="s">
        <v>9525</v>
      </c>
      <c r="B2277" s="67" t="s">
        <v>9526</v>
      </c>
      <c r="C2277" s="68" t="s">
        <v>5018</v>
      </c>
      <c r="D2277" s="54">
        <v>0.34</v>
      </c>
    </row>
    <row r="2278" spans="1:4" x14ac:dyDescent="0.35">
      <c r="A2278" s="67" t="s">
        <v>9527</v>
      </c>
      <c r="B2278" s="67" t="s">
        <v>9528</v>
      </c>
      <c r="C2278" s="68" t="s">
        <v>5018</v>
      </c>
      <c r="D2278" s="54">
        <v>0.34</v>
      </c>
    </row>
    <row r="2279" spans="1:4" x14ac:dyDescent="0.35">
      <c r="A2279" s="67" t="s">
        <v>9529</v>
      </c>
      <c r="B2279" s="67" t="s">
        <v>9530</v>
      </c>
      <c r="C2279" s="68" t="s">
        <v>5018</v>
      </c>
      <c r="D2279" s="54">
        <v>0.34</v>
      </c>
    </row>
    <row r="2280" spans="1:4" x14ac:dyDescent="0.35">
      <c r="A2280" s="67" t="s">
        <v>9531</v>
      </c>
      <c r="B2280" s="67" t="s">
        <v>9532</v>
      </c>
      <c r="C2280" s="68" t="s">
        <v>5018</v>
      </c>
      <c r="D2280" s="54">
        <v>0.34</v>
      </c>
    </row>
    <row r="2281" spans="1:4" x14ac:dyDescent="0.35">
      <c r="A2281" s="67" t="s">
        <v>9533</v>
      </c>
      <c r="B2281" s="67" t="s">
        <v>9534</v>
      </c>
      <c r="C2281" s="68" t="s">
        <v>5018</v>
      </c>
      <c r="D2281" s="54">
        <v>0.34</v>
      </c>
    </row>
    <row r="2282" spans="1:4" x14ac:dyDescent="0.35">
      <c r="A2282" s="67" t="s">
        <v>9535</v>
      </c>
      <c r="B2282" s="67" t="s">
        <v>9536</v>
      </c>
      <c r="C2282" s="68" t="s">
        <v>5018</v>
      </c>
      <c r="D2282" s="54">
        <v>0.34</v>
      </c>
    </row>
    <row r="2283" spans="1:4" x14ac:dyDescent="0.35">
      <c r="A2283" s="67" t="s">
        <v>9537</v>
      </c>
      <c r="B2283" s="67" t="s">
        <v>9538</v>
      </c>
      <c r="C2283" s="68" t="s">
        <v>5018</v>
      </c>
      <c r="D2283" s="54">
        <v>0.34</v>
      </c>
    </row>
    <row r="2284" spans="1:4" x14ac:dyDescent="0.35">
      <c r="A2284" s="67" t="s">
        <v>9539</v>
      </c>
      <c r="B2284" s="67" t="s">
        <v>9540</v>
      </c>
      <c r="C2284" s="68" t="s">
        <v>5018</v>
      </c>
      <c r="D2284" s="54">
        <v>0.34</v>
      </c>
    </row>
    <row r="2285" spans="1:4" x14ac:dyDescent="0.35">
      <c r="A2285" s="67" t="s">
        <v>9541</v>
      </c>
      <c r="B2285" s="67" t="s">
        <v>9542</v>
      </c>
      <c r="C2285" s="68" t="s">
        <v>5018</v>
      </c>
      <c r="D2285" s="54">
        <v>0.34</v>
      </c>
    </row>
    <row r="2286" spans="1:4" x14ac:dyDescent="0.35">
      <c r="A2286" s="67" t="s">
        <v>9543</v>
      </c>
      <c r="B2286" s="67" t="s">
        <v>9544</v>
      </c>
      <c r="C2286" s="68" t="s">
        <v>5018</v>
      </c>
      <c r="D2286" s="54">
        <v>0.34</v>
      </c>
    </row>
    <row r="2287" spans="1:4" x14ac:dyDescent="0.35">
      <c r="A2287" s="67" t="s">
        <v>9545</v>
      </c>
      <c r="B2287" s="67" t="s">
        <v>9546</v>
      </c>
      <c r="C2287" s="68" t="s">
        <v>5018</v>
      </c>
      <c r="D2287" s="54">
        <v>0.34</v>
      </c>
    </row>
    <row r="2288" spans="1:4" x14ac:dyDescent="0.35">
      <c r="A2288" s="67" t="s">
        <v>9547</v>
      </c>
      <c r="B2288" s="67" t="s">
        <v>9548</v>
      </c>
      <c r="C2288" s="68" t="s">
        <v>5018</v>
      </c>
      <c r="D2288" s="54">
        <v>0.34</v>
      </c>
    </row>
    <row r="2289" spans="1:4" x14ac:dyDescent="0.35">
      <c r="A2289" s="67" t="s">
        <v>9549</v>
      </c>
      <c r="B2289" s="67" t="s">
        <v>9550</v>
      </c>
      <c r="C2289" s="68" t="s">
        <v>5018</v>
      </c>
      <c r="D2289" s="54">
        <v>0.34</v>
      </c>
    </row>
    <row r="2290" spans="1:4" x14ac:dyDescent="0.35">
      <c r="A2290" s="67" t="s">
        <v>9551</v>
      </c>
      <c r="B2290" s="67" t="s">
        <v>9552</v>
      </c>
      <c r="C2290" s="68" t="s">
        <v>5018</v>
      </c>
      <c r="D2290" s="54">
        <v>0.34</v>
      </c>
    </row>
    <row r="2291" spans="1:4" x14ac:dyDescent="0.35">
      <c r="A2291" s="67" t="s">
        <v>9553</v>
      </c>
      <c r="B2291" s="67" t="s">
        <v>9554</v>
      </c>
      <c r="C2291" s="68" t="s">
        <v>5018</v>
      </c>
      <c r="D2291" s="54">
        <v>0.34</v>
      </c>
    </row>
    <row r="2292" spans="1:4" x14ac:dyDescent="0.35">
      <c r="A2292" s="67" t="s">
        <v>9555</v>
      </c>
      <c r="B2292" s="67" t="s">
        <v>9556</v>
      </c>
      <c r="C2292" s="68" t="s">
        <v>5018</v>
      </c>
      <c r="D2292" s="54">
        <v>0.34</v>
      </c>
    </row>
    <row r="2293" spans="1:4" x14ac:dyDescent="0.35">
      <c r="A2293" s="67" t="s">
        <v>9557</v>
      </c>
      <c r="B2293" s="67" t="s">
        <v>9558</v>
      </c>
      <c r="C2293" s="68" t="s">
        <v>5018</v>
      </c>
      <c r="D2293" s="54">
        <v>0.34</v>
      </c>
    </row>
    <row r="2294" spans="1:4" x14ac:dyDescent="0.35">
      <c r="A2294" s="67" t="s">
        <v>9559</v>
      </c>
      <c r="B2294" s="67" t="s">
        <v>9560</v>
      </c>
      <c r="C2294" s="68" t="s">
        <v>5018</v>
      </c>
      <c r="D2294" s="54">
        <v>0.34</v>
      </c>
    </row>
    <row r="2295" spans="1:4" x14ac:dyDescent="0.35">
      <c r="A2295" s="67" t="s">
        <v>9561</v>
      </c>
      <c r="B2295" s="67" t="s">
        <v>9562</v>
      </c>
      <c r="C2295" s="68" t="s">
        <v>5018</v>
      </c>
      <c r="D2295" s="54">
        <v>0.34</v>
      </c>
    </row>
    <row r="2296" spans="1:4" x14ac:dyDescent="0.35">
      <c r="A2296" s="67" t="s">
        <v>9563</v>
      </c>
      <c r="B2296" s="67" t="s">
        <v>9564</v>
      </c>
      <c r="C2296" s="68" t="s">
        <v>5018</v>
      </c>
      <c r="D2296" s="54">
        <v>0.34</v>
      </c>
    </row>
    <row r="2297" spans="1:4" x14ac:dyDescent="0.35">
      <c r="A2297" s="67" t="s">
        <v>9565</v>
      </c>
      <c r="B2297" s="67" t="s">
        <v>9566</v>
      </c>
      <c r="C2297" s="68" t="s">
        <v>5018</v>
      </c>
      <c r="D2297" s="54">
        <v>0.34</v>
      </c>
    </row>
    <row r="2298" spans="1:4" x14ac:dyDescent="0.35">
      <c r="A2298" s="67" t="s">
        <v>9567</v>
      </c>
      <c r="B2298" s="67" t="s">
        <v>9568</v>
      </c>
      <c r="C2298" s="68" t="s">
        <v>5018</v>
      </c>
      <c r="D2298" s="54">
        <v>0.34</v>
      </c>
    </row>
    <row r="2299" spans="1:4" x14ac:dyDescent="0.35">
      <c r="A2299" s="67" t="s">
        <v>9569</v>
      </c>
      <c r="B2299" s="67" t="s">
        <v>9570</v>
      </c>
      <c r="C2299" s="68" t="s">
        <v>5018</v>
      </c>
      <c r="D2299" s="54">
        <v>0.34</v>
      </c>
    </row>
    <row r="2300" spans="1:4" x14ac:dyDescent="0.35">
      <c r="A2300" s="67" t="s">
        <v>9571</v>
      </c>
      <c r="B2300" s="67" t="s">
        <v>9572</v>
      </c>
      <c r="C2300" s="68" t="s">
        <v>5018</v>
      </c>
      <c r="D2300" s="54">
        <v>0.34</v>
      </c>
    </row>
    <row r="2301" spans="1:4" x14ac:dyDescent="0.35">
      <c r="A2301" s="67" t="s">
        <v>9573</v>
      </c>
      <c r="B2301" s="67" t="s">
        <v>9574</v>
      </c>
      <c r="C2301" s="68" t="s">
        <v>5018</v>
      </c>
      <c r="D2301" s="54">
        <v>0.34</v>
      </c>
    </row>
    <row r="2302" spans="1:4" x14ac:dyDescent="0.35">
      <c r="A2302" s="67" t="s">
        <v>9575</v>
      </c>
      <c r="B2302" s="67" t="s">
        <v>9576</v>
      </c>
      <c r="C2302" s="68" t="s">
        <v>5018</v>
      </c>
      <c r="D2302" s="54">
        <v>0.34</v>
      </c>
    </row>
    <row r="2303" spans="1:4" x14ac:dyDescent="0.35">
      <c r="A2303" s="67" t="s">
        <v>9577</v>
      </c>
      <c r="B2303" s="67" t="s">
        <v>9578</v>
      </c>
      <c r="C2303" s="68" t="s">
        <v>5018</v>
      </c>
      <c r="D2303" s="54">
        <v>0.34</v>
      </c>
    </row>
    <row r="2304" spans="1:4" x14ac:dyDescent="0.35">
      <c r="A2304" s="67" t="s">
        <v>9579</v>
      </c>
      <c r="B2304" s="67" t="s">
        <v>9580</v>
      </c>
      <c r="C2304" s="68" t="s">
        <v>5018</v>
      </c>
      <c r="D2304" s="54">
        <v>0.34</v>
      </c>
    </row>
    <row r="2305" spans="1:4" x14ac:dyDescent="0.35">
      <c r="A2305" s="67" t="s">
        <v>9581</v>
      </c>
      <c r="B2305" s="67" t="s">
        <v>9582</v>
      </c>
      <c r="C2305" s="68" t="s">
        <v>5018</v>
      </c>
      <c r="D2305" s="54">
        <v>0.34</v>
      </c>
    </row>
    <row r="2306" spans="1:4" x14ac:dyDescent="0.35">
      <c r="A2306" s="67" t="s">
        <v>9583</v>
      </c>
      <c r="B2306" s="67" t="s">
        <v>9584</v>
      </c>
      <c r="C2306" s="68" t="s">
        <v>5018</v>
      </c>
      <c r="D2306" s="54">
        <v>0.34</v>
      </c>
    </row>
    <row r="2307" spans="1:4" x14ac:dyDescent="0.35">
      <c r="A2307" s="67" t="s">
        <v>9585</v>
      </c>
      <c r="B2307" s="67" t="s">
        <v>9586</v>
      </c>
      <c r="C2307" s="68" t="s">
        <v>5018</v>
      </c>
      <c r="D2307" s="54">
        <v>0.34</v>
      </c>
    </row>
    <row r="2308" spans="1:4" x14ac:dyDescent="0.35">
      <c r="A2308" s="67" t="s">
        <v>9587</v>
      </c>
      <c r="B2308" s="67" t="s">
        <v>9588</v>
      </c>
      <c r="C2308" s="68" t="s">
        <v>5018</v>
      </c>
      <c r="D2308" s="54">
        <v>0.34</v>
      </c>
    </row>
    <row r="2309" spans="1:4" x14ac:dyDescent="0.35">
      <c r="A2309" s="67" t="s">
        <v>9589</v>
      </c>
      <c r="B2309" s="67" t="s">
        <v>9590</v>
      </c>
      <c r="C2309" s="68" t="s">
        <v>5018</v>
      </c>
      <c r="D2309" s="54">
        <v>0.34</v>
      </c>
    </row>
    <row r="2310" spans="1:4" x14ac:dyDescent="0.35">
      <c r="A2310" s="67" t="s">
        <v>9591</v>
      </c>
      <c r="B2310" s="67" t="s">
        <v>9592</v>
      </c>
      <c r="C2310" s="68" t="s">
        <v>5018</v>
      </c>
      <c r="D2310" s="54">
        <v>0.34</v>
      </c>
    </row>
    <row r="2311" spans="1:4" x14ac:dyDescent="0.35">
      <c r="A2311" s="67" t="s">
        <v>128</v>
      </c>
      <c r="B2311" s="67" t="s">
        <v>9593</v>
      </c>
      <c r="C2311" s="68" t="s">
        <v>9314</v>
      </c>
      <c r="D2311" s="54">
        <v>0.27133333333333326</v>
      </c>
    </row>
    <row r="2312" spans="1:4" x14ac:dyDescent="0.35">
      <c r="A2312" s="67" t="s">
        <v>9594</v>
      </c>
      <c r="B2312" s="67" t="s">
        <v>9595</v>
      </c>
      <c r="C2312" s="68" t="s">
        <v>5018</v>
      </c>
      <c r="D2312" s="54">
        <v>0.34</v>
      </c>
    </row>
    <row r="2313" spans="1:4" x14ac:dyDescent="0.35">
      <c r="A2313" s="67" t="s">
        <v>9596</v>
      </c>
      <c r="B2313" s="67" t="s">
        <v>9597</v>
      </c>
      <c r="C2313" s="68" t="s">
        <v>5018</v>
      </c>
      <c r="D2313" s="54">
        <v>0.34</v>
      </c>
    </row>
    <row r="2314" spans="1:4" x14ac:dyDescent="0.35">
      <c r="A2314" s="67" t="s">
        <v>9598</v>
      </c>
      <c r="B2314" s="67" t="s">
        <v>9599</v>
      </c>
      <c r="C2314" s="68" t="s">
        <v>5018</v>
      </c>
      <c r="D2314" s="54">
        <v>0.34</v>
      </c>
    </row>
    <row r="2315" spans="1:4" x14ac:dyDescent="0.35">
      <c r="A2315" s="67" t="s">
        <v>9600</v>
      </c>
      <c r="B2315" s="67" t="s">
        <v>9601</v>
      </c>
      <c r="C2315" s="68" t="s">
        <v>5018</v>
      </c>
      <c r="D2315" s="54">
        <v>0.34</v>
      </c>
    </row>
    <row r="2316" spans="1:4" x14ac:dyDescent="0.35">
      <c r="A2316" s="67" t="s">
        <v>9602</v>
      </c>
      <c r="B2316" s="67" t="s">
        <v>9603</v>
      </c>
      <c r="C2316" s="68" t="s">
        <v>5018</v>
      </c>
      <c r="D2316" s="54">
        <v>0.34</v>
      </c>
    </row>
    <row r="2317" spans="1:4" x14ac:dyDescent="0.35">
      <c r="A2317" s="67" t="s">
        <v>9604</v>
      </c>
      <c r="B2317" s="67" t="s">
        <v>9605</v>
      </c>
      <c r="C2317" s="68" t="s">
        <v>5018</v>
      </c>
      <c r="D2317" s="54">
        <v>0.34</v>
      </c>
    </row>
    <row r="2318" spans="1:4" x14ac:dyDescent="0.35">
      <c r="A2318" s="67" t="s">
        <v>9606</v>
      </c>
      <c r="B2318" s="67" t="s">
        <v>9607</v>
      </c>
      <c r="C2318" s="68" t="s">
        <v>5018</v>
      </c>
      <c r="D2318" s="54">
        <v>0.34</v>
      </c>
    </row>
    <row r="2319" spans="1:4" x14ac:dyDescent="0.35">
      <c r="A2319" s="67" t="s">
        <v>9608</v>
      </c>
      <c r="B2319" s="67" t="s">
        <v>9609</v>
      </c>
      <c r="C2319" s="68" t="s">
        <v>5018</v>
      </c>
      <c r="D2319" s="54">
        <v>0.34</v>
      </c>
    </row>
    <row r="2320" spans="1:4" x14ac:dyDescent="0.35">
      <c r="A2320" s="67" t="s">
        <v>9610</v>
      </c>
      <c r="B2320" s="67" t="s">
        <v>9611</v>
      </c>
      <c r="C2320" s="68" t="s">
        <v>5018</v>
      </c>
      <c r="D2320" s="54">
        <v>0.34</v>
      </c>
    </row>
    <row r="2321" spans="1:4" x14ac:dyDescent="0.35">
      <c r="A2321" s="67" t="s">
        <v>9612</v>
      </c>
      <c r="B2321" s="67" t="s">
        <v>9613</v>
      </c>
      <c r="C2321" s="68" t="s">
        <v>5018</v>
      </c>
      <c r="D2321" s="54">
        <v>0.34</v>
      </c>
    </row>
    <row r="2322" spans="1:4" x14ac:dyDescent="0.35">
      <c r="A2322" s="67" t="s">
        <v>9614</v>
      </c>
      <c r="B2322" s="67" t="s">
        <v>9615</v>
      </c>
      <c r="C2322" s="68" t="s">
        <v>5018</v>
      </c>
      <c r="D2322" s="54">
        <v>0.34</v>
      </c>
    </row>
    <row r="2323" spans="1:4" x14ac:dyDescent="0.35">
      <c r="A2323" s="67" t="s">
        <v>9616</v>
      </c>
      <c r="B2323" s="67" t="s">
        <v>9617</v>
      </c>
      <c r="C2323" s="68" t="s">
        <v>5018</v>
      </c>
      <c r="D2323" s="54">
        <v>0.34</v>
      </c>
    </row>
    <row r="2324" spans="1:4" x14ac:dyDescent="0.35">
      <c r="A2324" s="67" t="s">
        <v>9618</v>
      </c>
      <c r="B2324" s="67" t="s">
        <v>9619</v>
      </c>
      <c r="C2324" s="68" t="s">
        <v>5018</v>
      </c>
      <c r="D2324" s="54">
        <v>0.34</v>
      </c>
    </row>
    <row r="2325" spans="1:4" x14ac:dyDescent="0.35">
      <c r="A2325" s="67" t="s">
        <v>9620</v>
      </c>
      <c r="B2325" s="67" t="s">
        <v>9621</v>
      </c>
      <c r="C2325" s="68" t="s">
        <v>5018</v>
      </c>
      <c r="D2325" s="54">
        <v>0.34</v>
      </c>
    </row>
    <row r="2326" spans="1:4" x14ac:dyDescent="0.35">
      <c r="A2326" s="67" t="s">
        <v>9622</v>
      </c>
      <c r="B2326" s="67" t="s">
        <v>9623</v>
      </c>
      <c r="C2326" s="68" t="s">
        <v>5018</v>
      </c>
      <c r="D2326" s="54">
        <v>0.34</v>
      </c>
    </row>
    <row r="2327" spans="1:4" x14ac:dyDescent="0.35">
      <c r="A2327" s="67" t="s">
        <v>9624</v>
      </c>
      <c r="B2327" s="67" t="s">
        <v>9625</v>
      </c>
      <c r="C2327" s="68" t="s">
        <v>5018</v>
      </c>
      <c r="D2327" s="54">
        <v>0.34</v>
      </c>
    </row>
    <row r="2328" spans="1:4" x14ac:dyDescent="0.35">
      <c r="A2328" s="67" t="s">
        <v>9626</v>
      </c>
      <c r="B2328" s="67" t="s">
        <v>9627</v>
      </c>
      <c r="C2328" s="68" t="s">
        <v>5018</v>
      </c>
      <c r="D2328" s="54">
        <v>0.34</v>
      </c>
    </row>
    <row r="2329" spans="1:4" x14ac:dyDescent="0.35">
      <c r="A2329" s="67" t="s">
        <v>9628</v>
      </c>
      <c r="B2329" s="67" t="s">
        <v>9629</v>
      </c>
      <c r="C2329" s="68" t="s">
        <v>5018</v>
      </c>
      <c r="D2329" s="54">
        <v>0.34</v>
      </c>
    </row>
    <row r="2330" spans="1:4" x14ac:dyDescent="0.35">
      <c r="A2330" s="67" t="s">
        <v>9630</v>
      </c>
      <c r="B2330" s="67" t="s">
        <v>9631</v>
      </c>
      <c r="C2330" s="68" t="s">
        <v>5018</v>
      </c>
      <c r="D2330" s="54">
        <v>0.34</v>
      </c>
    </row>
    <row r="2331" spans="1:4" x14ac:dyDescent="0.35">
      <c r="A2331" s="67" t="s">
        <v>9632</v>
      </c>
      <c r="B2331" s="67" t="s">
        <v>9633</v>
      </c>
      <c r="C2331" s="68" t="s">
        <v>5018</v>
      </c>
      <c r="D2331" s="54">
        <v>0.34</v>
      </c>
    </row>
    <row r="2332" spans="1:4" x14ac:dyDescent="0.35">
      <c r="A2332" s="67" t="s">
        <v>9634</v>
      </c>
      <c r="B2332" s="67" t="s">
        <v>9635</v>
      </c>
      <c r="C2332" s="68" t="s">
        <v>5018</v>
      </c>
      <c r="D2332" s="54">
        <v>0.34</v>
      </c>
    </row>
    <row r="2333" spans="1:4" x14ac:dyDescent="0.35">
      <c r="A2333" s="67" t="s">
        <v>9636</v>
      </c>
      <c r="B2333" s="67" t="s">
        <v>9637</v>
      </c>
      <c r="C2333" s="68" t="s">
        <v>5018</v>
      </c>
      <c r="D2333" s="54">
        <v>0.34</v>
      </c>
    </row>
    <row r="2334" spans="1:4" x14ac:dyDescent="0.35">
      <c r="A2334" s="67" t="s">
        <v>9638</v>
      </c>
      <c r="B2334" s="67" t="s">
        <v>9639</v>
      </c>
      <c r="C2334" s="68" t="s">
        <v>5018</v>
      </c>
      <c r="D2334" s="54">
        <v>0.34</v>
      </c>
    </row>
    <row r="2335" spans="1:4" x14ac:dyDescent="0.35">
      <c r="A2335" s="67" t="s">
        <v>9640</v>
      </c>
      <c r="B2335" s="67" t="s">
        <v>9641</v>
      </c>
      <c r="C2335" s="68" t="s">
        <v>5018</v>
      </c>
      <c r="D2335" s="54">
        <v>0.34</v>
      </c>
    </row>
    <row r="2336" spans="1:4" x14ac:dyDescent="0.35">
      <c r="A2336" s="67" t="s">
        <v>9642</v>
      </c>
      <c r="B2336" s="67" t="s">
        <v>9643</v>
      </c>
      <c r="C2336" s="68" t="s">
        <v>5018</v>
      </c>
      <c r="D2336" s="54">
        <v>0.34</v>
      </c>
    </row>
    <row r="2337" spans="1:4" x14ac:dyDescent="0.35">
      <c r="A2337" s="67" t="s">
        <v>9644</v>
      </c>
      <c r="B2337" s="67" t="s">
        <v>9645</v>
      </c>
      <c r="C2337" s="68" t="s">
        <v>5018</v>
      </c>
      <c r="D2337" s="54">
        <v>0.34</v>
      </c>
    </row>
    <row r="2338" spans="1:4" x14ac:dyDescent="0.35">
      <c r="A2338" s="67" t="s">
        <v>9646</v>
      </c>
      <c r="B2338" s="67" t="s">
        <v>9647</v>
      </c>
      <c r="C2338" s="68" t="s">
        <v>5018</v>
      </c>
      <c r="D2338" s="54">
        <v>0.34</v>
      </c>
    </row>
    <row r="2339" spans="1:4" x14ac:dyDescent="0.35">
      <c r="A2339" s="67" t="s">
        <v>9648</v>
      </c>
      <c r="B2339" s="67" t="s">
        <v>9649</v>
      </c>
      <c r="C2339" s="68" t="s">
        <v>5018</v>
      </c>
      <c r="D2339" s="54">
        <v>0.34</v>
      </c>
    </row>
    <row r="2340" spans="1:4" x14ac:dyDescent="0.35">
      <c r="A2340" s="67" t="s">
        <v>9650</v>
      </c>
      <c r="B2340" s="67" t="s">
        <v>9651</v>
      </c>
      <c r="C2340" s="68" t="s">
        <v>5018</v>
      </c>
      <c r="D2340" s="54">
        <v>0.34</v>
      </c>
    </row>
    <row r="2341" spans="1:4" x14ac:dyDescent="0.35">
      <c r="A2341" s="67" t="s">
        <v>9652</v>
      </c>
      <c r="B2341" s="67" t="s">
        <v>9653</v>
      </c>
      <c r="C2341" s="68" t="s">
        <v>5018</v>
      </c>
      <c r="D2341" s="54">
        <v>0.34</v>
      </c>
    </row>
    <row r="2342" spans="1:4" x14ac:dyDescent="0.35">
      <c r="A2342" s="67" t="s">
        <v>9654</v>
      </c>
      <c r="B2342" s="67" t="s">
        <v>9655</v>
      </c>
      <c r="C2342" s="68" t="s">
        <v>5018</v>
      </c>
      <c r="D2342" s="54">
        <v>0.34</v>
      </c>
    </row>
    <row r="2343" spans="1:4" x14ac:dyDescent="0.35">
      <c r="A2343" s="67" t="s">
        <v>9656</v>
      </c>
      <c r="B2343" s="67" t="s">
        <v>9657</v>
      </c>
      <c r="C2343" s="68" t="s">
        <v>5018</v>
      </c>
      <c r="D2343" s="54">
        <v>0.34</v>
      </c>
    </row>
    <row r="2344" spans="1:4" x14ac:dyDescent="0.35">
      <c r="A2344" s="67" t="s">
        <v>9658</v>
      </c>
      <c r="B2344" s="67" t="s">
        <v>9659</v>
      </c>
      <c r="C2344" s="68" t="s">
        <v>5018</v>
      </c>
      <c r="D2344" s="54">
        <v>0.34</v>
      </c>
    </row>
    <row r="2345" spans="1:4" x14ac:dyDescent="0.35">
      <c r="A2345" s="67" t="s">
        <v>9660</v>
      </c>
      <c r="B2345" s="67" t="s">
        <v>9661</v>
      </c>
      <c r="C2345" s="68" t="s">
        <v>5018</v>
      </c>
      <c r="D2345" s="54">
        <v>0.34</v>
      </c>
    </row>
    <row r="2346" spans="1:4" x14ac:dyDescent="0.35">
      <c r="A2346" s="67" t="s">
        <v>9662</v>
      </c>
      <c r="B2346" s="67" t="s">
        <v>9663</v>
      </c>
      <c r="C2346" s="68" t="s">
        <v>5018</v>
      </c>
      <c r="D2346" s="54">
        <v>0.34</v>
      </c>
    </row>
    <row r="2347" spans="1:4" x14ac:dyDescent="0.35">
      <c r="A2347" s="67" t="s">
        <v>9664</v>
      </c>
      <c r="B2347" s="67" t="s">
        <v>9665</v>
      </c>
      <c r="C2347" s="68" t="s">
        <v>5018</v>
      </c>
      <c r="D2347" s="54">
        <v>0.34</v>
      </c>
    </row>
    <row r="2348" spans="1:4" x14ac:dyDescent="0.35">
      <c r="A2348" s="67" t="s">
        <v>9666</v>
      </c>
      <c r="B2348" s="67" t="s">
        <v>9667</v>
      </c>
      <c r="C2348" s="68" t="s">
        <v>5018</v>
      </c>
      <c r="D2348" s="54">
        <v>0.34</v>
      </c>
    </row>
    <row r="2349" spans="1:4" x14ac:dyDescent="0.35">
      <c r="A2349" s="67" t="s">
        <v>9668</v>
      </c>
      <c r="B2349" s="67" t="s">
        <v>9669</v>
      </c>
      <c r="C2349" s="68" t="s">
        <v>5018</v>
      </c>
      <c r="D2349" s="54">
        <v>0.34</v>
      </c>
    </row>
    <row r="2350" spans="1:4" x14ac:dyDescent="0.35">
      <c r="A2350" s="67" t="s">
        <v>9670</v>
      </c>
      <c r="B2350" s="67" t="s">
        <v>9671</v>
      </c>
      <c r="C2350" s="68" t="s">
        <v>5018</v>
      </c>
      <c r="D2350" s="54">
        <v>0.34</v>
      </c>
    </row>
    <row r="2351" spans="1:4" x14ac:dyDescent="0.35">
      <c r="A2351" s="67" t="s">
        <v>9672</v>
      </c>
      <c r="B2351" s="67" t="s">
        <v>9673</v>
      </c>
      <c r="C2351" s="68" t="s">
        <v>5018</v>
      </c>
      <c r="D2351" s="54">
        <v>0.34</v>
      </c>
    </row>
    <row r="2352" spans="1:4" x14ac:dyDescent="0.35">
      <c r="A2352" s="67" t="s">
        <v>9674</v>
      </c>
      <c r="B2352" s="67" t="s">
        <v>9675</v>
      </c>
      <c r="C2352" s="68" t="s">
        <v>5018</v>
      </c>
      <c r="D2352" s="54">
        <v>0.34</v>
      </c>
    </row>
    <row r="2353" spans="1:4" x14ac:dyDescent="0.35">
      <c r="A2353" s="67" t="s">
        <v>9676</v>
      </c>
      <c r="B2353" s="67" t="s">
        <v>9677</v>
      </c>
      <c r="C2353" s="68" t="s">
        <v>5018</v>
      </c>
      <c r="D2353" s="54">
        <v>0.34</v>
      </c>
    </row>
    <row r="2354" spans="1:4" x14ac:dyDescent="0.35">
      <c r="A2354" s="67" t="s">
        <v>9678</v>
      </c>
      <c r="B2354" s="67" t="s">
        <v>9679</v>
      </c>
      <c r="C2354" s="68" t="s">
        <v>5018</v>
      </c>
      <c r="D2354" s="54">
        <v>0.34</v>
      </c>
    </row>
    <row r="2355" spans="1:4" x14ac:dyDescent="0.35">
      <c r="A2355" s="67" t="s">
        <v>9680</v>
      </c>
      <c r="B2355" s="67" t="s">
        <v>9681</v>
      </c>
      <c r="C2355" s="68" t="s">
        <v>5018</v>
      </c>
      <c r="D2355" s="54">
        <v>0.34</v>
      </c>
    </row>
    <row r="2356" spans="1:4" x14ac:dyDescent="0.35">
      <c r="A2356" s="67" t="s">
        <v>9682</v>
      </c>
      <c r="B2356" s="67" t="s">
        <v>9683</v>
      </c>
      <c r="C2356" s="68" t="s">
        <v>5018</v>
      </c>
      <c r="D2356" s="54">
        <v>0.34</v>
      </c>
    </row>
    <row r="2357" spans="1:4" x14ac:dyDescent="0.35">
      <c r="A2357" s="67" t="s">
        <v>132</v>
      </c>
      <c r="B2357" s="67" t="s">
        <v>9684</v>
      </c>
      <c r="C2357" s="68" t="s">
        <v>9314</v>
      </c>
      <c r="D2357" s="54">
        <v>0.6366666666666666</v>
      </c>
    </row>
    <row r="2358" spans="1:4" x14ac:dyDescent="0.35">
      <c r="A2358" s="67" t="s">
        <v>9685</v>
      </c>
      <c r="B2358" s="67" t="s">
        <v>9686</v>
      </c>
      <c r="C2358" s="68" t="s">
        <v>5018</v>
      </c>
      <c r="D2358" s="54">
        <v>0.34</v>
      </c>
    </row>
    <row r="2359" spans="1:4" x14ac:dyDescent="0.35">
      <c r="A2359" s="67" t="s">
        <v>9687</v>
      </c>
      <c r="B2359" s="67" t="s">
        <v>9688</v>
      </c>
      <c r="C2359" s="68" t="s">
        <v>5018</v>
      </c>
      <c r="D2359" s="54">
        <v>0.34</v>
      </c>
    </row>
    <row r="2360" spans="1:4" x14ac:dyDescent="0.35">
      <c r="A2360" s="67" t="s">
        <v>9689</v>
      </c>
      <c r="B2360" s="67" t="s">
        <v>9690</v>
      </c>
      <c r="C2360" s="68" t="s">
        <v>5018</v>
      </c>
      <c r="D2360" s="54">
        <v>0.34</v>
      </c>
    </row>
    <row r="2361" spans="1:4" x14ac:dyDescent="0.35">
      <c r="A2361" s="67" t="s">
        <v>9691</v>
      </c>
      <c r="B2361" s="67" t="s">
        <v>9692</v>
      </c>
      <c r="C2361" s="68" t="s">
        <v>5018</v>
      </c>
      <c r="D2361" s="54">
        <v>0.34</v>
      </c>
    </row>
    <row r="2362" spans="1:4" x14ac:dyDescent="0.35">
      <c r="A2362" s="67" t="s">
        <v>9693</v>
      </c>
      <c r="B2362" s="67" t="s">
        <v>9694</v>
      </c>
      <c r="C2362" s="68" t="s">
        <v>5018</v>
      </c>
      <c r="D2362" s="54">
        <v>0.34</v>
      </c>
    </row>
    <row r="2363" spans="1:4" x14ac:dyDescent="0.35">
      <c r="A2363" s="67" t="s">
        <v>9695</v>
      </c>
      <c r="B2363" s="67" t="s">
        <v>9696</v>
      </c>
      <c r="C2363" s="68" t="s">
        <v>5018</v>
      </c>
      <c r="D2363" s="54">
        <v>0.34</v>
      </c>
    </row>
    <row r="2364" spans="1:4" x14ac:dyDescent="0.35">
      <c r="A2364" s="67" t="s">
        <v>9697</v>
      </c>
      <c r="B2364" s="67" t="s">
        <v>9698</v>
      </c>
      <c r="C2364" s="68" t="s">
        <v>5018</v>
      </c>
      <c r="D2364" s="54">
        <v>0.34</v>
      </c>
    </row>
    <row r="2365" spans="1:4" x14ac:dyDescent="0.35">
      <c r="A2365" s="67" t="s">
        <v>9699</v>
      </c>
      <c r="B2365" s="67" t="s">
        <v>9700</v>
      </c>
      <c r="C2365" s="68" t="s">
        <v>5018</v>
      </c>
      <c r="D2365" s="54">
        <v>0.34</v>
      </c>
    </row>
    <row r="2366" spans="1:4" x14ac:dyDescent="0.35">
      <c r="A2366" s="67" t="s">
        <v>9701</v>
      </c>
      <c r="B2366" s="67" t="s">
        <v>9702</v>
      </c>
      <c r="C2366" s="68" t="s">
        <v>5018</v>
      </c>
      <c r="D2366" s="54">
        <v>0.34</v>
      </c>
    </row>
    <row r="2367" spans="1:4" x14ac:dyDescent="0.35">
      <c r="A2367" s="67" t="s">
        <v>9703</v>
      </c>
      <c r="B2367" s="67" t="s">
        <v>9704</v>
      </c>
      <c r="C2367" s="68" t="s">
        <v>5018</v>
      </c>
      <c r="D2367" s="54">
        <v>0.34</v>
      </c>
    </row>
    <row r="2368" spans="1:4" x14ac:dyDescent="0.35">
      <c r="A2368" s="67" t="s">
        <v>9705</v>
      </c>
      <c r="B2368" s="67" t="s">
        <v>9706</v>
      </c>
      <c r="C2368" s="68" t="s">
        <v>5018</v>
      </c>
      <c r="D2368" s="54">
        <v>0.34</v>
      </c>
    </row>
    <row r="2369" spans="1:4" x14ac:dyDescent="0.35">
      <c r="A2369" s="67" t="s">
        <v>9707</v>
      </c>
      <c r="B2369" s="67" t="s">
        <v>9708</v>
      </c>
      <c r="C2369" s="68" t="s">
        <v>5018</v>
      </c>
      <c r="D2369" s="54">
        <v>0.34</v>
      </c>
    </row>
    <row r="2370" spans="1:4" x14ac:dyDescent="0.35">
      <c r="A2370" s="67" t="s">
        <v>9709</v>
      </c>
      <c r="B2370" s="67" t="s">
        <v>9710</v>
      </c>
      <c r="C2370" s="68" t="s">
        <v>5018</v>
      </c>
      <c r="D2370" s="54">
        <v>0.34</v>
      </c>
    </row>
    <row r="2371" spans="1:4" x14ac:dyDescent="0.35">
      <c r="A2371" s="67" t="s">
        <v>9711</v>
      </c>
      <c r="B2371" s="67" t="s">
        <v>9712</v>
      </c>
      <c r="C2371" s="68" t="s">
        <v>5018</v>
      </c>
      <c r="D2371" s="54">
        <v>0.34</v>
      </c>
    </row>
    <row r="2372" spans="1:4" x14ac:dyDescent="0.35">
      <c r="A2372" s="67" t="s">
        <v>9713</v>
      </c>
      <c r="B2372" s="67" t="s">
        <v>9714</v>
      </c>
      <c r="C2372" s="68" t="s">
        <v>5018</v>
      </c>
      <c r="D2372" s="54">
        <v>0.34</v>
      </c>
    </row>
    <row r="2373" spans="1:4" x14ac:dyDescent="0.35">
      <c r="A2373" s="67" t="s">
        <v>9715</v>
      </c>
      <c r="B2373" s="67" t="s">
        <v>9716</v>
      </c>
      <c r="C2373" s="68" t="s">
        <v>5018</v>
      </c>
      <c r="D2373" s="54">
        <v>0.34</v>
      </c>
    </row>
    <row r="2374" spans="1:4" x14ac:dyDescent="0.35">
      <c r="A2374" s="67" t="s">
        <v>9717</v>
      </c>
      <c r="B2374" s="67" t="s">
        <v>9718</v>
      </c>
      <c r="C2374" s="68" t="s">
        <v>5018</v>
      </c>
      <c r="D2374" s="54">
        <v>0.34</v>
      </c>
    </row>
    <row r="2375" spans="1:4" x14ac:dyDescent="0.35">
      <c r="A2375" s="67" t="s">
        <v>9719</v>
      </c>
      <c r="B2375" s="67" t="s">
        <v>9720</v>
      </c>
      <c r="C2375" s="68" t="s">
        <v>5018</v>
      </c>
      <c r="D2375" s="54">
        <v>0.34</v>
      </c>
    </row>
    <row r="2376" spans="1:4" x14ac:dyDescent="0.35">
      <c r="A2376" s="67" t="s">
        <v>9721</v>
      </c>
      <c r="B2376" s="67" t="s">
        <v>9722</v>
      </c>
      <c r="C2376" s="68" t="s">
        <v>5018</v>
      </c>
      <c r="D2376" s="54">
        <v>0.34</v>
      </c>
    </row>
    <row r="2377" spans="1:4" x14ac:dyDescent="0.35">
      <c r="A2377" s="67" t="s">
        <v>9723</v>
      </c>
      <c r="B2377" s="67" t="s">
        <v>9724</v>
      </c>
      <c r="C2377" s="68" t="s">
        <v>5018</v>
      </c>
      <c r="D2377" s="54">
        <v>0.34</v>
      </c>
    </row>
    <row r="2378" spans="1:4" x14ac:dyDescent="0.35">
      <c r="A2378" s="67" t="s">
        <v>9725</v>
      </c>
      <c r="B2378" s="67" t="s">
        <v>9726</v>
      </c>
      <c r="C2378" s="68" t="s">
        <v>5018</v>
      </c>
      <c r="D2378" s="54">
        <v>0.34</v>
      </c>
    </row>
    <row r="2379" spans="1:4" x14ac:dyDescent="0.35">
      <c r="A2379" s="67" t="s">
        <v>9727</v>
      </c>
      <c r="B2379" s="67" t="s">
        <v>9728</v>
      </c>
      <c r="C2379" s="68" t="s">
        <v>5018</v>
      </c>
      <c r="D2379" s="54">
        <v>0.34</v>
      </c>
    </row>
    <row r="2380" spans="1:4" x14ac:dyDescent="0.35">
      <c r="A2380" s="67" t="s">
        <v>9729</v>
      </c>
      <c r="B2380" s="67" t="s">
        <v>9730</v>
      </c>
      <c r="C2380" s="68" t="s">
        <v>5018</v>
      </c>
      <c r="D2380" s="54">
        <v>0.34</v>
      </c>
    </row>
    <row r="2381" spans="1:4" x14ac:dyDescent="0.35">
      <c r="A2381" s="67" t="s">
        <v>9731</v>
      </c>
      <c r="B2381" s="67" t="s">
        <v>9732</v>
      </c>
      <c r="C2381" s="68" t="s">
        <v>5018</v>
      </c>
      <c r="D2381" s="54">
        <v>0.34</v>
      </c>
    </row>
    <row r="2382" spans="1:4" x14ac:dyDescent="0.35">
      <c r="A2382" s="67" t="s">
        <v>9733</v>
      </c>
      <c r="B2382" s="67" t="s">
        <v>9734</v>
      </c>
      <c r="C2382" s="68" t="s">
        <v>5018</v>
      </c>
      <c r="D2382" s="54">
        <v>0.34</v>
      </c>
    </row>
    <row r="2383" spans="1:4" x14ac:dyDescent="0.35">
      <c r="A2383" s="67" t="s">
        <v>9735</v>
      </c>
      <c r="B2383" s="67" t="s">
        <v>9736</v>
      </c>
      <c r="C2383" s="68" t="s">
        <v>5018</v>
      </c>
      <c r="D2383" s="54">
        <v>0.34</v>
      </c>
    </row>
    <row r="2384" spans="1:4" x14ac:dyDescent="0.35">
      <c r="A2384" s="67" t="s">
        <v>9737</v>
      </c>
      <c r="B2384" s="67" t="s">
        <v>9738</v>
      </c>
      <c r="C2384" s="68" t="s">
        <v>5018</v>
      </c>
      <c r="D2384" s="54">
        <v>0.34</v>
      </c>
    </row>
    <row r="2385" spans="1:4" x14ac:dyDescent="0.35">
      <c r="A2385" s="67" t="s">
        <v>9739</v>
      </c>
      <c r="B2385" s="67" t="s">
        <v>9740</v>
      </c>
      <c r="C2385" s="68" t="s">
        <v>5018</v>
      </c>
      <c r="D2385" s="54">
        <v>0.34</v>
      </c>
    </row>
    <row r="2386" spans="1:4" x14ac:dyDescent="0.35">
      <c r="A2386" s="67" t="s">
        <v>9741</v>
      </c>
      <c r="B2386" s="67" t="s">
        <v>9742</v>
      </c>
      <c r="C2386" s="68" t="s">
        <v>5018</v>
      </c>
      <c r="D2386" s="54">
        <v>0.34</v>
      </c>
    </row>
    <row r="2387" spans="1:4" x14ac:dyDescent="0.35">
      <c r="A2387" s="67" t="s">
        <v>9743</v>
      </c>
      <c r="B2387" s="67" t="s">
        <v>9744</v>
      </c>
      <c r="C2387" s="68" t="s">
        <v>5018</v>
      </c>
      <c r="D2387" s="54">
        <v>0.34</v>
      </c>
    </row>
    <row r="2388" spans="1:4" x14ac:dyDescent="0.35">
      <c r="A2388" s="67" t="s">
        <v>9745</v>
      </c>
      <c r="B2388" s="67" t="s">
        <v>9746</v>
      </c>
      <c r="C2388" s="68" t="s">
        <v>5018</v>
      </c>
      <c r="D2388" s="54">
        <v>0.34</v>
      </c>
    </row>
    <row r="2389" spans="1:4" x14ac:dyDescent="0.35">
      <c r="A2389" s="67" t="s">
        <v>9747</v>
      </c>
      <c r="B2389" s="67" t="s">
        <v>9748</v>
      </c>
      <c r="C2389" s="68" t="s">
        <v>5018</v>
      </c>
      <c r="D2389" s="54">
        <v>0.34</v>
      </c>
    </row>
    <row r="2390" spans="1:4" x14ac:dyDescent="0.35">
      <c r="A2390" s="67" t="s">
        <v>9749</v>
      </c>
      <c r="B2390" s="67" t="s">
        <v>9750</v>
      </c>
      <c r="C2390" s="68" t="s">
        <v>5018</v>
      </c>
      <c r="D2390" s="54">
        <v>0.34</v>
      </c>
    </row>
    <row r="2391" spans="1:4" x14ac:dyDescent="0.35">
      <c r="A2391" s="67" t="s">
        <v>9751</v>
      </c>
      <c r="B2391" s="67" t="s">
        <v>9752</v>
      </c>
      <c r="C2391" s="68" t="s">
        <v>5018</v>
      </c>
      <c r="D2391" s="54">
        <v>0.34</v>
      </c>
    </row>
    <row r="2392" spans="1:4" x14ac:dyDescent="0.35">
      <c r="A2392" s="67" t="s">
        <v>9753</v>
      </c>
      <c r="B2392" s="67" t="s">
        <v>9754</v>
      </c>
      <c r="C2392" s="68" t="s">
        <v>5018</v>
      </c>
      <c r="D2392" s="54">
        <v>0.34</v>
      </c>
    </row>
    <row r="2393" spans="1:4" x14ac:dyDescent="0.35">
      <c r="A2393" s="67" t="s">
        <v>9755</v>
      </c>
      <c r="B2393" s="67" t="s">
        <v>9756</v>
      </c>
      <c r="C2393" s="68" t="s">
        <v>5018</v>
      </c>
      <c r="D2393" s="54">
        <v>0.34</v>
      </c>
    </row>
    <row r="2394" spans="1:4" x14ac:dyDescent="0.35">
      <c r="A2394" s="67" t="s">
        <v>9757</v>
      </c>
      <c r="B2394" s="67" t="s">
        <v>9758</v>
      </c>
      <c r="C2394" s="68" t="s">
        <v>5018</v>
      </c>
      <c r="D2394" s="54">
        <v>0.34</v>
      </c>
    </row>
    <row r="2395" spans="1:4" x14ac:dyDescent="0.35">
      <c r="A2395" s="67" t="s">
        <v>9759</v>
      </c>
      <c r="B2395" s="67" t="s">
        <v>9760</v>
      </c>
      <c r="C2395" s="68" t="s">
        <v>5018</v>
      </c>
      <c r="D2395" s="54">
        <v>0.34</v>
      </c>
    </row>
    <row r="2396" spans="1:4" x14ac:dyDescent="0.35">
      <c r="A2396" s="67" t="s">
        <v>9761</v>
      </c>
      <c r="B2396" s="67" t="s">
        <v>9762</v>
      </c>
      <c r="C2396" s="68" t="s">
        <v>5018</v>
      </c>
      <c r="D2396" s="54">
        <v>0.34</v>
      </c>
    </row>
    <row r="2397" spans="1:4" x14ac:dyDescent="0.35">
      <c r="A2397" s="67" t="s">
        <v>9763</v>
      </c>
      <c r="B2397" s="67" t="s">
        <v>9764</v>
      </c>
      <c r="C2397" s="68" t="s">
        <v>5018</v>
      </c>
      <c r="D2397" s="54">
        <v>0.34</v>
      </c>
    </row>
    <row r="2398" spans="1:4" x14ac:dyDescent="0.35">
      <c r="A2398" s="67" t="s">
        <v>9765</v>
      </c>
      <c r="B2398" s="67" t="s">
        <v>9766</v>
      </c>
      <c r="C2398" s="68" t="s">
        <v>5018</v>
      </c>
      <c r="D2398" s="54">
        <v>0.34</v>
      </c>
    </row>
    <row r="2399" spans="1:4" x14ac:dyDescent="0.35">
      <c r="A2399" s="67" t="s">
        <v>9767</v>
      </c>
      <c r="B2399" s="67" t="s">
        <v>9768</v>
      </c>
      <c r="C2399" s="68" t="s">
        <v>5018</v>
      </c>
      <c r="D2399" s="54">
        <v>0.34</v>
      </c>
    </row>
    <row r="2400" spans="1:4" x14ac:dyDescent="0.35">
      <c r="A2400" s="67" t="s">
        <v>9769</v>
      </c>
      <c r="B2400" s="67" t="s">
        <v>9770</v>
      </c>
      <c r="C2400" s="68" t="s">
        <v>5018</v>
      </c>
      <c r="D2400" s="54">
        <v>0.34</v>
      </c>
    </row>
    <row r="2401" spans="1:4" x14ac:dyDescent="0.35">
      <c r="A2401" s="67" t="s">
        <v>9771</v>
      </c>
      <c r="B2401" s="67" t="s">
        <v>9772</v>
      </c>
      <c r="C2401" s="68" t="s">
        <v>5018</v>
      </c>
      <c r="D2401" s="54">
        <v>0.34</v>
      </c>
    </row>
    <row r="2402" spans="1:4" x14ac:dyDescent="0.35">
      <c r="A2402" s="67" t="s">
        <v>9773</v>
      </c>
      <c r="B2402" s="67" t="s">
        <v>9774</v>
      </c>
      <c r="C2402" s="68" t="s">
        <v>5018</v>
      </c>
      <c r="D2402" s="54">
        <v>0.34</v>
      </c>
    </row>
    <row r="2403" spans="1:4" x14ac:dyDescent="0.35">
      <c r="A2403" s="67" t="s">
        <v>9775</v>
      </c>
      <c r="B2403" s="67" t="s">
        <v>9776</v>
      </c>
      <c r="C2403" s="68" t="s">
        <v>5018</v>
      </c>
      <c r="D2403" s="54">
        <v>0.34</v>
      </c>
    </row>
    <row r="2404" spans="1:4" x14ac:dyDescent="0.35">
      <c r="A2404" s="67" t="s">
        <v>9777</v>
      </c>
      <c r="B2404" s="67" t="s">
        <v>9778</v>
      </c>
      <c r="C2404" s="68" t="s">
        <v>5018</v>
      </c>
      <c r="D2404" s="54">
        <v>0.34</v>
      </c>
    </row>
    <row r="2405" spans="1:4" x14ac:dyDescent="0.35">
      <c r="A2405" s="67" t="s">
        <v>9779</v>
      </c>
      <c r="B2405" s="67" t="s">
        <v>9780</v>
      </c>
      <c r="C2405" s="68" t="s">
        <v>5018</v>
      </c>
      <c r="D2405" s="54">
        <v>0.34</v>
      </c>
    </row>
    <row r="2406" spans="1:4" x14ac:dyDescent="0.35">
      <c r="A2406" s="67" t="s">
        <v>9781</v>
      </c>
      <c r="B2406" s="67" t="s">
        <v>9782</v>
      </c>
      <c r="C2406" s="68" t="s">
        <v>5018</v>
      </c>
      <c r="D2406" s="54">
        <v>0.34</v>
      </c>
    </row>
    <row r="2407" spans="1:4" x14ac:dyDescent="0.35">
      <c r="A2407" s="67" t="s">
        <v>9783</v>
      </c>
      <c r="B2407" s="67" t="s">
        <v>9784</v>
      </c>
      <c r="C2407" s="68" t="s">
        <v>5018</v>
      </c>
      <c r="D2407" s="54">
        <v>0.34</v>
      </c>
    </row>
    <row r="2408" spans="1:4" x14ac:dyDescent="0.35">
      <c r="A2408" s="67" t="s">
        <v>9785</v>
      </c>
      <c r="B2408" s="67" t="s">
        <v>9786</v>
      </c>
      <c r="C2408" s="68" t="s">
        <v>5018</v>
      </c>
      <c r="D2408" s="54">
        <v>0.34</v>
      </c>
    </row>
    <row r="2409" spans="1:4" x14ac:dyDescent="0.35">
      <c r="A2409" s="67" t="s">
        <v>9787</v>
      </c>
      <c r="B2409" s="67" t="s">
        <v>9788</v>
      </c>
      <c r="C2409" s="68" t="s">
        <v>5018</v>
      </c>
      <c r="D2409" s="54">
        <v>0.34</v>
      </c>
    </row>
    <row r="2410" spans="1:4" x14ac:dyDescent="0.35">
      <c r="A2410" s="67" t="s">
        <v>9789</v>
      </c>
      <c r="B2410" s="67" t="s">
        <v>9790</v>
      </c>
      <c r="C2410" s="68" t="s">
        <v>5018</v>
      </c>
      <c r="D2410" s="54">
        <v>0.34</v>
      </c>
    </row>
    <row r="2411" spans="1:4" x14ac:dyDescent="0.35">
      <c r="A2411" s="67" t="s">
        <v>9791</v>
      </c>
      <c r="B2411" s="67" t="s">
        <v>9792</v>
      </c>
      <c r="C2411" s="68" t="s">
        <v>5018</v>
      </c>
      <c r="D2411" s="54">
        <v>0.34</v>
      </c>
    </row>
    <row r="2412" spans="1:4" x14ac:dyDescent="0.35">
      <c r="A2412" s="67" t="s">
        <v>9793</v>
      </c>
      <c r="B2412" s="67" t="s">
        <v>9794</v>
      </c>
      <c r="C2412" s="68" t="s">
        <v>5018</v>
      </c>
      <c r="D2412" s="54">
        <v>0.34</v>
      </c>
    </row>
    <row r="2413" spans="1:4" x14ac:dyDescent="0.35">
      <c r="A2413" s="67" t="s">
        <v>9795</v>
      </c>
      <c r="B2413" s="67" t="s">
        <v>9796</v>
      </c>
      <c r="C2413" s="68" t="s">
        <v>5018</v>
      </c>
      <c r="D2413" s="54">
        <v>0.34</v>
      </c>
    </row>
    <row r="2414" spans="1:4" x14ac:dyDescent="0.35">
      <c r="A2414" s="67" t="s">
        <v>9797</v>
      </c>
      <c r="B2414" s="67" t="s">
        <v>9798</v>
      </c>
      <c r="C2414" s="68" t="s">
        <v>5018</v>
      </c>
      <c r="D2414" s="54">
        <v>0.34</v>
      </c>
    </row>
    <row r="2415" spans="1:4" x14ac:dyDescent="0.35">
      <c r="A2415" s="67" t="s">
        <v>9799</v>
      </c>
      <c r="B2415" s="67" t="s">
        <v>9800</v>
      </c>
      <c r="C2415" s="68" t="s">
        <v>5018</v>
      </c>
      <c r="D2415" s="54">
        <v>0.34</v>
      </c>
    </row>
    <row r="2416" spans="1:4" x14ac:dyDescent="0.35">
      <c r="A2416" s="67" t="s">
        <v>9801</v>
      </c>
      <c r="B2416" s="67" t="s">
        <v>9802</v>
      </c>
      <c r="C2416" s="68" t="s">
        <v>5018</v>
      </c>
      <c r="D2416" s="54">
        <v>0.34</v>
      </c>
    </row>
    <row r="2417" spans="1:4" x14ac:dyDescent="0.35">
      <c r="A2417" s="67" t="s">
        <v>9803</v>
      </c>
      <c r="B2417" s="67" t="s">
        <v>9804</v>
      </c>
      <c r="C2417" s="68" t="s">
        <v>5018</v>
      </c>
      <c r="D2417" s="54">
        <v>0.34</v>
      </c>
    </row>
    <row r="2418" spans="1:4" x14ac:dyDescent="0.35">
      <c r="A2418" s="67" t="s">
        <v>9805</v>
      </c>
      <c r="B2418" s="67" t="s">
        <v>9806</v>
      </c>
      <c r="C2418" s="68" t="s">
        <v>5018</v>
      </c>
      <c r="D2418" s="54">
        <v>0.34</v>
      </c>
    </row>
    <row r="2419" spans="1:4" x14ac:dyDescent="0.35">
      <c r="A2419" s="67" t="s">
        <v>9807</v>
      </c>
      <c r="B2419" s="67" t="s">
        <v>9808</v>
      </c>
      <c r="C2419" s="68" t="s">
        <v>5018</v>
      </c>
      <c r="D2419" s="54">
        <v>0.34</v>
      </c>
    </row>
    <row r="2420" spans="1:4" x14ac:dyDescent="0.35">
      <c r="A2420" s="67" t="s">
        <v>9809</v>
      </c>
      <c r="B2420" s="67" t="s">
        <v>9810</v>
      </c>
      <c r="C2420" s="68" t="s">
        <v>5018</v>
      </c>
      <c r="D2420" s="54">
        <v>0.34</v>
      </c>
    </row>
    <row r="2421" spans="1:4" x14ac:dyDescent="0.35">
      <c r="A2421" s="67" t="s">
        <v>9811</v>
      </c>
      <c r="B2421" s="67" t="s">
        <v>9812</v>
      </c>
      <c r="C2421" s="68" t="s">
        <v>5018</v>
      </c>
      <c r="D2421" s="54">
        <v>0.34</v>
      </c>
    </row>
    <row r="2422" spans="1:4" x14ac:dyDescent="0.35">
      <c r="A2422" s="67" t="s">
        <v>9813</v>
      </c>
      <c r="B2422" s="67" t="s">
        <v>9814</v>
      </c>
      <c r="C2422" s="68" t="s">
        <v>5018</v>
      </c>
      <c r="D2422" s="54">
        <v>0.34</v>
      </c>
    </row>
    <row r="2423" spans="1:4" x14ac:dyDescent="0.35">
      <c r="A2423" s="67" t="s">
        <v>9815</v>
      </c>
      <c r="B2423" s="67" t="s">
        <v>9816</v>
      </c>
      <c r="C2423" s="68" t="s">
        <v>5018</v>
      </c>
      <c r="D2423" s="54">
        <v>0.34</v>
      </c>
    </row>
    <row r="2424" spans="1:4" x14ac:dyDescent="0.35">
      <c r="A2424" s="67" t="s">
        <v>9817</v>
      </c>
      <c r="B2424" s="67" t="s">
        <v>9818</v>
      </c>
      <c r="C2424" s="68" t="s">
        <v>5018</v>
      </c>
      <c r="D2424" s="54">
        <v>0.34</v>
      </c>
    </row>
    <row r="2425" spans="1:4" x14ac:dyDescent="0.35">
      <c r="A2425" s="67" t="s">
        <v>9819</v>
      </c>
      <c r="B2425" s="67" t="s">
        <v>9820</v>
      </c>
      <c r="C2425" s="68" t="s">
        <v>5018</v>
      </c>
      <c r="D2425" s="54">
        <v>0.34</v>
      </c>
    </row>
    <row r="2426" spans="1:4" x14ac:dyDescent="0.35">
      <c r="A2426" s="67" t="s">
        <v>9821</v>
      </c>
      <c r="B2426" s="67" t="s">
        <v>9822</v>
      </c>
      <c r="C2426" s="68" t="s">
        <v>5018</v>
      </c>
      <c r="D2426" s="54">
        <v>0.34</v>
      </c>
    </row>
    <row r="2427" spans="1:4" x14ac:dyDescent="0.35">
      <c r="A2427" s="67" t="s">
        <v>9823</v>
      </c>
      <c r="B2427" s="67" t="s">
        <v>9824</v>
      </c>
      <c r="C2427" s="68" t="s">
        <v>5018</v>
      </c>
      <c r="D2427" s="54">
        <v>0.34</v>
      </c>
    </row>
    <row r="2428" spans="1:4" x14ac:dyDescent="0.35">
      <c r="A2428" s="67" t="s">
        <v>9825</v>
      </c>
      <c r="B2428" s="67" t="s">
        <v>9826</v>
      </c>
      <c r="C2428" s="68" t="s">
        <v>5018</v>
      </c>
      <c r="D2428" s="54">
        <v>0.34</v>
      </c>
    </row>
    <row r="2429" spans="1:4" x14ac:dyDescent="0.35">
      <c r="A2429" s="67" t="s">
        <v>9827</v>
      </c>
      <c r="B2429" s="67" t="s">
        <v>9828</v>
      </c>
      <c r="C2429" s="68" t="s">
        <v>5018</v>
      </c>
      <c r="D2429" s="54">
        <v>0.34</v>
      </c>
    </row>
    <row r="2430" spans="1:4" x14ac:dyDescent="0.35">
      <c r="A2430" s="67" t="s">
        <v>9829</v>
      </c>
      <c r="B2430" s="67" t="s">
        <v>9830</v>
      </c>
      <c r="C2430" s="68" t="s">
        <v>5018</v>
      </c>
      <c r="D2430" s="54">
        <v>0.34</v>
      </c>
    </row>
    <row r="2431" spans="1:4" x14ac:dyDescent="0.35">
      <c r="A2431" s="67" t="s">
        <v>9831</v>
      </c>
      <c r="B2431" s="67" t="s">
        <v>9832</v>
      </c>
      <c r="C2431" s="68" t="s">
        <v>5018</v>
      </c>
      <c r="D2431" s="54">
        <v>0.34</v>
      </c>
    </row>
    <row r="2432" spans="1:4" x14ac:dyDescent="0.35">
      <c r="A2432" s="67" t="s">
        <v>9833</v>
      </c>
      <c r="B2432" s="67" t="s">
        <v>9834</v>
      </c>
      <c r="C2432" s="68" t="s">
        <v>5018</v>
      </c>
      <c r="D2432" s="54">
        <v>0.34</v>
      </c>
    </row>
    <row r="2433" spans="1:4" x14ac:dyDescent="0.35">
      <c r="A2433" s="67" t="s">
        <v>9835</v>
      </c>
      <c r="B2433" s="67" t="s">
        <v>9836</v>
      </c>
      <c r="C2433" s="68" t="s">
        <v>5018</v>
      </c>
      <c r="D2433" s="54">
        <v>0.34</v>
      </c>
    </row>
    <row r="2434" spans="1:4" x14ac:dyDescent="0.35">
      <c r="A2434" s="67" t="s">
        <v>9837</v>
      </c>
      <c r="B2434" s="67" t="s">
        <v>9838</v>
      </c>
      <c r="C2434" s="68" t="s">
        <v>5018</v>
      </c>
      <c r="D2434" s="54">
        <v>0.34</v>
      </c>
    </row>
    <row r="2435" spans="1:4" x14ac:dyDescent="0.35">
      <c r="A2435" s="67" t="s">
        <v>9839</v>
      </c>
      <c r="B2435" s="67" t="s">
        <v>9840</v>
      </c>
      <c r="C2435" s="68" t="s">
        <v>5018</v>
      </c>
      <c r="D2435" s="54">
        <v>0.34</v>
      </c>
    </row>
    <row r="2436" spans="1:4" x14ac:dyDescent="0.35">
      <c r="A2436" s="67" t="s">
        <v>9841</v>
      </c>
      <c r="B2436" s="67" t="s">
        <v>9842</v>
      </c>
      <c r="C2436" s="68" t="s">
        <v>5018</v>
      </c>
      <c r="D2436" s="54">
        <v>0.34</v>
      </c>
    </row>
    <row r="2437" spans="1:4" x14ac:dyDescent="0.35">
      <c r="A2437" s="67" t="s">
        <v>9843</v>
      </c>
      <c r="B2437" s="67" t="s">
        <v>9844</v>
      </c>
      <c r="C2437" s="68" t="s">
        <v>5018</v>
      </c>
      <c r="D2437" s="54">
        <v>0.34</v>
      </c>
    </row>
    <row r="2438" spans="1:4" x14ac:dyDescent="0.35">
      <c r="A2438" s="67" t="s">
        <v>9845</v>
      </c>
      <c r="B2438" s="67" t="s">
        <v>9846</v>
      </c>
      <c r="C2438" s="68" t="s">
        <v>5018</v>
      </c>
      <c r="D2438" s="54">
        <v>0.34</v>
      </c>
    </row>
    <row r="2439" spans="1:4" x14ac:dyDescent="0.35">
      <c r="A2439" s="67" t="s">
        <v>9847</v>
      </c>
      <c r="B2439" s="67" t="s">
        <v>9848</v>
      </c>
      <c r="C2439" s="68" t="s">
        <v>5018</v>
      </c>
      <c r="D2439" s="54">
        <v>0.34</v>
      </c>
    </row>
    <row r="2440" spans="1:4" x14ac:dyDescent="0.35">
      <c r="A2440" s="67" t="s">
        <v>9849</v>
      </c>
      <c r="B2440" s="67" t="s">
        <v>9850</v>
      </c>
      <c r="C2440" s="68" t="s">
        <v>5018</v>
      </c>
      <c r="D2440" s="54">
        <v>0.34</v>
      </c>
    </row>
    <row r="2441" spans="1:4" x14ac:dyDescent="0.35">
      <c r="A2441" s="67" t="s">
        <v>9851</v>
      </c>
      <c r="B2441" s="67" t="s">
        <v>9852</v>
      </c>
      <c r="C2441" s="68" t="s">
        <v>5018</v>
      </c>
      <c r="D2441" s="54">
        <v>0.34</v>
      </c>
    </row>
    <row r="2442" spans="1:4" x14ac:dyDescent="0.35">
      <c r="A2442" s="67" t="s">
        <v>9853</v>
      </c>
      <c r="B2442" s="67" t="s">
        <v>9854</v>
      </c>
      <c r="C2442" s="68" t="s">
        <v>5018</v>
      </c>
      <c r="D2442" s="54">
        <v>0.34</v>
      </c>
    </row>
    <row r="2443" spans="1:4" x14ac:dyDescent="0.35">
      <c r="A2443" s="67" t="s">
        <v>9855</v>
      </c>
      <c r="B2443" s="67" t="s">
        <v>9856</v>
      </c>
      <c r="C2443" s="68" t="s">
        <v>5018</v>
      </c>
      <c r="D2443" s="54">
        <v>0.34</v>
      </c>
    </row>
    <row r="2444" spans="1:4" x14ac:dyDescent="0.35">
      <c r="A2444" s="67" t="s">
        <v>9857</v>
      </c>
      <c r="B2444" s="67" t="s">
        <v>9858</v>
      </c>
      <c r="C2444" s="68" t="s">
        <v>5018</v>
      </c>
      <c r="D2444" s="54">
        <v>0.34</v>
      </c>
    </row>
    <row r="2445" spans="1:4" x14ac:dyDescent="0.35">
      <c r="A2445" s="67" t="s">
        <v>9859</v>
      </c>
      <c r="B2445" s="67" t="s">
        <v>9860</v>
      </c>
      <c r="C2445" s="68" t="s">
        <v>5018</v>
      </c>
      <c r="D2445" s="54">
        <v>0.34</v>
      </c>
    </row>
    <row r="2446" spans="1:4" x14ac:dyDescent="0.35">
      <c r="A2446" s="67" t="s">
        <v>9861</v>
      </c>
      <c r="B2446" s="67" t="s">
        <v>9862</v>
      </c>
      <c r="C2446" s="68" t="s">
        <v>5018</v>
      </c>
      <c r="D2446" s="54">
        <v>0.34</v>
      </c>
    </row>
    <row r="2447" spans="1:4" x14ac:dyDescent="0.35">
      <c r="A2447" s="67" t="s">
        <v>9863</v>
      </c>
      <c r="B2447" s="67" t="s">
        <v>9864</v>
      </c>
      <c r="C2447" s="68" t="s">
        <v>5018</v>
      </c>
      <c r="D2447" s="54">
        <v>0.34</v>
      </c>
    </row>
    <row r="2448" spans="1:4" x14ac:dyDescent="0.35">
      <c r="A2448" s="67" t="s">
        <v>9865</v>
      </c>
      <c r="B2448" s="67" t="s">
        <v>9866</v>
      </c>
      <c r="C2448" s="68" t="s">
        <v>5018</v>
      </c>
      <c r="D2448" s="54">
        <v>0.34</v>
      </c>
    </row>
    <row r="2449" spans="1:4" x14ac:dyDescent="0.35">
      <c r="A2449" s="67" t="s">
        <v>9867</v>
      </c>
      <c r="B2449" s="67" t="s">
        <v>9868</v>
      </c>
      <c r="C2449" s="68" t="s">
        <v>5018</v>
      </c>
      <c r="D2449" s="54">
        <v>0.34</v>
      </c>
    </row>
    <row r="2450" spans="1:4" x14ac:dyDescent="0.35">
      <c r="A2450" s="67" t="s">
        <v>9869</v>
      </c>
      <c r="B2450" s="67" t="s">
        <v>9870</v>
      </c>
      <c r="C2450" s="68" t="s">
        <v>5018</v>
      </c>
      <c r="D2450" s="54">
        <v>0.34</v>
      </c>
    </row>
    <row r="2451" spans="1:4" x14ac:dyDescent="0.35">
      <c r="A2451" s="67" t="s">
        <v>9871</v>
      </c>
      <c r="B2451" s="67" t="s">
        <v>9872</v>
      </c>
      <c r="C2451" s="68" t="s">
        <v>5018</v>
      </c>
      <c r="D2451" s="54">
        <v>0.34</v>
      </c>
    </row>
    <row r="2452" spans="1:4" x14ac:dyDescent="0.35">
      <c r="A2452" s="67" t="s">
        <v>9873</v>
      </c>
      <c r="B2452" s="67" t="s">
        <v>9874</v>
      </c>
      <c r="C2452" s="68" t="s">
        <v>5018</v>
      </c>
      <c r="D2452" s="54">
        <v>0.34</v>
      </c>
    </row>
    <row r="2453" spans="1:4" x14ac:dyDescent="0.35">
      <c r="A2453" s="67" t="s">
        <v>9875</v>
      </c>
      <c r="B2453" s="67" t="s">
        <v>9876</v>
      </c>
      <c r="C2453" s="68" t="s">
        <v>5018</v>
      </c>
      <c r="D2453" s="54">
        <v>0.34</v>
      </c>
    </row>
    <row r="2454" spans="1:4" x14ac:dyDescent="0.35">
      <c r="A2454" s="67" t="s">
        <v>9877</v>
      </c>
      <c r="B2454" s="67" t="s">
        <v>9878</v>
      </c>
      <c r="C2454" s="68" t="s">
        <v>5018</v>
      </c>
      <c r="D2454" s="54">
        <v>0.34</v>
      </c>
    </row>
    <row r="2455" spans="1:4" x14ac:dyDescent="0.35">
      <c r="A2455" s="67" t="s">
        <v>9879</v>
      </c>
      <c r="B2455" s="67" t="s">
        <v>9880</v>
      </c>
      <c r="C2455" s="68" t="s">
        <v>5018</v>
      </c>
      <c r="D2455" s="54">
        <v>0.34</v>
      </c>
    </row>
    <row r="2456" spans="1:4" x14ac:dyDescent="0.35">
      <c r="A2456" s="67" t="s">
        <v>9881</v>
      </c>
      <c r="B2456" s="67" t="s">
        <v>9882</v>
      </c>
      <c r="C2456" s="68" t="s">
        <v>5018</v>
      </c>
      <c r="D2456" s="54">
        <v>0.34</v>
      </c>
    </row>
    <row r="2457" spans="1:4" x14ac:dyDescent="0.35">
      <c r="A2457" s="67" t="s">
        <v>9883</v>
      </c>
      <c r="B2457" s="67" t="s">
        <v>9884</v>
      </c>
      <c r="C2457" s="68" t="s">
        <v>5018</v>
      </c>
      <c r="D2457" s="54">
        <v>0.34</v>
      </c>
    </row>
    <row r="2458" spans="1:4" x14ac:dyDescent="0.35">
      <c r="A2458" s="67" t="s">
        <v>9885</v>
      </c>
      <c r="B2458" s="67" t="s">
        <v>9886</v>
      </c>
      <c r="C2458" s="68" t="s">
        <v>5018</v>
      </c>
      <c r="D2458" s="54">
        <v>0.34</v>
      </c>
    </row>
    <row r="2459" spans="1:4" x14ac:dyDescent="0.35">
      <c r="A2459" s="67" t="s">
        <v>9887</v>
      </c>
      <c r="B2459" s="67" t="s">
        <v>9888</v>
      </c>
      <c r="C2459" s="68" t="s">
        <v>5018</v>
      </c>
      <c r="D2459" s="54">
        <v>0.34</v>
      </c>
    </row>
    <row r="2460" spans="1:4" x14ac:dyDescent="0.35">
      <c r="A2460" s="67" t="s">
        <v>9889</v>
      </c>
      <c r="B2460" s="67" t="s">
        <v>9890</v>
      </c>
      <c r="C2460" s="68" t="s">
        <v>5018</v>
      </c>
      <c r="D2460" s="54">
        <v>0.34</v>
      </c>
    </row>
    <row r="2461" spans="1:4" x14ac:dyDescent="0.35">
      <c r="A2461" s="67" t="s">
        <v>9891</v>
      </c>
      <c r="B2461" s="67" t="s">
        <v>9892</v>
      </c>
      <c r="C2461" s="68" t="s">
        <v>5018</v>
      </c>
      <c r="D2461" s="54">
        <v>0.34</v>
      </c>
    </row>
    <row r="2462" spans="1:4" x14ac:dyDescent="0.35">
      <c r="A2462" s="67" t="s">
        <v>9893</v>
      </c>
      <c r="B2462" s="67" t="s">
        <v>9894</v>
      </c>
      <c r="C2462" s="68" t="s">
        <v>5018</v>
      </c>
      <c r="D2462" s="54">
        <v>0.34</v>
      </c>
    </row>
    <row r="2463" spans="1:4" x14ac:dyDescent="0.35">
      <c r="A2463" s="67" t="s">
        <v>9895</v>
      </c>
      <c r="B2463" s="67" t="s">
        <v>9896</v>
      </c>
      <c r="C2463" s="68" t="s">
        <v>5018</v>
      </c>
      <c r="D2463" s="54">
        <v>0.34</v>
      </c>
    </row>
    <row r="2464" spans="1:4" x14ac:dyDescent="0.35">
      <c r="A2464" s="67" t="s">
        <v>9897</v>
      </c>
      <c r="B2464" s="67" t="s">
        <v>9898</v>
      </c>
      <c r="C2464" s="68" t="s">
        <v>5018</v>
      </c>
      <c r="D2464" s="54">
        <v>0.34</v>
      </c>
    </row>
    <row r="2465" spans="1:4" x14ac:dyDescent="0.35">
      <c r="A2465" s="67" t="s">
        <v>9899</v>
      </c>
      <c r="B2465" s="67" t="s">
        <v>9900</v>
      </c>
      <c r="C2465" s="68" t="s">
        <v>5018</v>
      </c>
      <c r="D2465" s="54">
        <v>0.34</v>
      </c>
    </row>
    <row r="2466" spans="1:4" x14ac:dyDescent="0.35">
      <c r="A2466" s="67" t="s">
        <v>9901</v>
      </c>
      <c r="B2466" s="67" t="s">
        <v>9902</v>
      </c>
      <c r="C2466" s="68" t="s">
        <v>5018</v>
      </c>
      <c r="D2466" s="54">
        <v>0.34</v>
      </c>
    </row>
    <row r="2467" spans="1:4" x14ac:dyDescent="0.35">
      <c r="A2467" s="67" t="s">
        <v>9903</v>
      </c>
      <c r="B2467" s="67" t="s">
        <v>9904</v>
      </c>
      <c r="C2467" s="68" t="s">
        <v>5018</v>
      </c>
      <c r="D2467" s="54">
        <v>0.34</v>
      </c>
    </row>
    <row r="2468" spans="1:4" x14ac:dyDescent="0.35">
      <c r="A2468" s="67" t="s">
        <v>9905</v>
      </c>
      <c r="B2468" s="67" t="s">
        <v>9906</v>
      </c>
      <c r="C2468" s="68" t="s">
        <v>5018</v>
      </c>
      <c r="D2468" s="54">
        <v>0.34</v>
      </c>
    </row>
    <row r="2469" spans="1:4" x14ac:dyDescent="0.35">
      <c r="A2469" s="67" t="s">
        <v>9907</v>
      </c>
      <c r="B2469" s="67" t="s">
        <v>9908</v>
      </c>
      <c r="C2469" s="68" t="s">
        <v>5018</v>
      </c>
      <c r="D2469" s="54">
        <v>0.34</v>
      </c>
    </row>
    <row r="2470" spans="1:4" x14ac:dyDescent="0.35">
      <c r="A2470" s="67" t="s">
        <v>9909</v>
      </c>
      <c r="B2470" s="67" t="s">
        <v>9910</v>
      </c>
      <c r="C2470" s="68" t="s">
        <v>5018</v>
      </c>
      <c r="D2470" s="54">
        <v>0.34</v>
      </c>
    </row>
    <row r="2471" spans="1:4" x14ac:dyDescent="0.35">
      <c r="A2471" s="67" t="s">
        <v>9911</v>
      </c>
      <c r="B2471" s="67" t="s">
        <v>9912</v>
      </c>
      <c r="C2471" s="68" t="s">
        <v>5018</v>
      </c>
      <c r="D2471" s="54">
        <v>0.34</v>
      </c>
    </row>
    <row r="2472" spans="1:4" x14ac:dyDescent="0.35">
      <c r="A2472" s="67" t="s">
        <v>9913</v>
      </c>
      <c r="B2472" s="67" t="s">
        <v>9914</v>
      </c>
      <c r="C2472" s="68" t="s">
        <v>5018</v>
      </c>
      <c r="D2472" s="54">
        <v>0.34</v>
      </c>
    </row>
    <row r="2473" spans="1:4" x14ac:dyDescent="0.35">
      <c r="A2473" s="67" t="s">
        <v>9915</v>
      </c>
      <c r="B2473" s="67" t="s">
        <v>9916</v>
      </c>
      <c r="C2473" s="68" t="s">
        <v>5018</v>
      </c>
      <c r="D2473" s="54">
        <v>0.34</v>
      </c>
    </row>
    <row r="2474" spans="1:4" x14ac:dyDescent="0.35">
      <c r="A2474" s="67" t="s">
        <v>9917</v>
      </c>
      <c r="B2474" s="67" t="s">
        <v>9918</v>
      </c>
      <c r="C2474" s="68" t="s">
        <v>5018</v>
      </c>
      <c r="D2474" s="54">
        <v>0.34</v>
      </c>
    </row>
    <row r="2475" spans="1:4" x14ac:dyDescent="0.35">
      <c r="A2475" s="67" t="s">
        <v>9919</v>
      </c>
      <c r="B2475" s="67" t="s">
        <v>9920</v>
      </c>
      <c r="C2475" s="68" t="s">
        <v>5018</v>
      </c>
      <c r="D2475" s="54">
        <v>0.34</v>
      </c>
    </row>
    <row r="2476" spans="1:4" x14ac:dyDescent="0.35">
      <c r="A2476" s="67" t="s">
        <v>9921</v>
      </c>
      <c r="B2476" s="67" t="s">
        <v>9922</v>
      </c>
      <c r="C2476" s="68" t="s">
        <v>5018</v>
      </c>
      <c r="D2476" s="54">
        <v>0.34</v>
      </c>
    </row>
    <row r="2477" spans="1:4" x14ac:dyDescent="0.35">
      <c r="A2477" s="67" t="s">
        <v>9923</v>
      </c>
      <c r="B2477" s="67" t="s">
        <v>9924</v>
      </c>
      <c r="C2477" s="68" t="s">
        <v>5018</v>
      </c>
      <c r="D2477" s="54">
        <v>0.34</v>
      </c>
    </row>
    <row r="2478" spans="1:4" x14ac:dyDescent="0.35">
      <c r="A2478" s="67" t="s">
        <v>9925</v>
      </c>
      <c r="B2478" s="67" t="s">
        <v>9926</v>
      </c>
      <c r="C2478" s="68" t="s">
        <v>5018</v>
      </c>
      <c r="D2478" s="54">
        <v>0.34</v>
      </c>
    </row>
    <row r="2479" spans="1:4" x14ac:dyDescent="0.35">
      <c r="A2479" s="67" t="s">
        <v>9927</v>
      </c>
      <c r="B2479" s="67" t="s">
        <v>9928</v>
      </c>
      <c r="C2479" s="68" t="s">
        <v>5018</v>
      </c>
      <c r="D2479" s="54">
        <v>0.34</v>
      </c>
    </row>
    <row r="2480" spans="1:4" x14ac:dyDescent="0.35">
      <c r="A2480" s="67" t="s">
        <v>9929</v>
      </c>
      <c r="B2480" s="67" t="s">
        <v>9930</v>
      </c>
      <c r="C2480" s="68" t="s">
        <v>5018</v>
      </c>
      <c r="D2480" s="54">
        <v>0.34</v>
      </c>
    </row>
    <row r="2481" spans="1:4" x14ac:dyDescent="0.35">
      <c r="A2481" s="67" t="s">
        <v>9931</v>
      </c>
      <c r="B2481" s="67" t="s">
        <v>9932</v>
      </c>
      <c r="C2481" s="68" t="s">
        <v>5018</v>
      </c>
      <c r="D2481" s="54">
        <v>0.34</v>
      </c>
    </row>
    <row r="2482" spans="1:4" x14ac:dyDescent="0.35">
      <c r="A2482" s="67" t="s">
        <v>9933</v>
      </c>
      <c r="B2482" s="67" t="s">
        <v>9934</v>
      </c>
      <c r="C2482" s="68" t="s">
        <v>5018</v>
      </c>
      <c r="D2482" s="54">
        <v>0.34</v>
      </c>
    </row>
    <row r="2483" spans="1:4" x14ac:dyDescent="0.35">
      <c r="A2483" s="67" t="s">
        <v>9935</v>
      </c>
      <c r="B2483" s="67" t="s">
        <v>9936</v>
      </c>
      <c r="C2483" s="68" t="s">
        <v>5018</v>
      </c>
      <c r="D2483" s="54">
        <v>0.34</v>
      </c>
    </row>
    <row r="2484" spans="1:4" x14ac:dyDescent="0.35">
      <c r="A2484" s="67" t="s">
        <v>9937</v>
      </c>
      <c r="B2484" s="67" t="s">
        <v>9938</v>
      </c>
      <c r="C2484" s="68" t="s">
        <v>5018</v>
      </c>
      <c r="D2484" s="54">
        <v>0.34</v>
      </c>
    </row>
    <row r="2485" spans="1:4" x14ac:dyDescent="0.35">
      <c r="A2485" s="67" t="s">
        <v>9939</v>
      </c>
      <c r="B2485" s="67" t="s">
        <v>9940</v>
      </c>
      <c r="C2485" s="68" t="s">
        <v>5018</v>
      </c>
      <c r="D2485" s="54">
        <v>0.34</v>
      </c>
    </row>
    <row r="2486" spans="1:4" x14ac:dyDescent="0.35">
      <c r="A2486" s="67" t="s">
        <v>9941</v>
      </c>
      <c r="B2486" s="67" t="s">
        <v>9942</v>
      </c>
      <c r="C2486" s="68" t="s">
        <v>5018</v>
      </c>
      <c r="D2486" s="54">
        <v>0.34</v>
      </c>
    </row>
    <row r="2487" spans="1:4" x14ac:dyDescent="0.35">
      <c r="A2487" s="67" t="s">
        <v>9943</v>
      </c>
      <c r="B2487" s="67" t="s">
        <v>9944</v>
      </c>
      <c r="C2487" s="68" t="s">
        <v>5018</v>
      </c>
      <c r="D2487" s="54">
        <v>0.34</v>
      </c>
    </row>
    <row r="2488" spans="1:4" x14ac:dyDescent="0.35">
      <c r="A2488" s="67" t="s">
        <v>9945</v>
      </c>
      <c r="B2488" s="67" t="s">
        <v>9946</v>
      </c>
      <c r="C2488" s="68" t="s">
        <v>5018</v>
      </c>
      <c r="D2488" s="54">
        <v>0.34</v>
      </c>
    </row>
    <row r="2489" spans="1:4" x14ac:dyDescent="0.35">
      <c r="A2489" s="67" t="s">
        <v>9947</v>
      </c>
      <c r="B2489" s="67" t="s">
        <v>9948</v>
      </c>
      <c r="C2489" s="68" t="s">
        <v>5018</v>
      </c>
      <c r="D2489" s="54">
        <v>0.34</v>
      </c>
    </row>
    <row r="2490" spans="1:4" x14ac:dyDescent="0.35">
      <c r="A2490" s="67" t="s">
        <v>9949</v>
      </c>
      <c r="B2490" s="67" t="s">
        <v>9950</v>
      </c>
      <c r="C2490" s="68" t="s">
        <v>5018</v>
      </c>
      <c r="D2490" s="54">
        <v>0.34</v>
      </c>
    </row>
    <row r="2491" spans="1:4" x14ac:dyDescent="0.35">
      <c r="A2491" s="67" t="s">
        <v>9951</v>
      </c>
      <c r="B2491" s="67" t="s">
        <v>9952</v>
      </c>
      <c r="C2491" s="68" t="s">
        <v>5018</v>
      </c>
      <c r="D2491" s="54">
        <v>0.34</v>
      </c>
    </row>
    <row r="2492" spans="1:4" x14ac:dyDescent="0.35">
      <c r="A2492" s="67" t="s">
        <v>9953</v>
      </c>
      <c r="B2492" s="67" t="s">
        <v>9954</v>
      </c>
      <c r="C2492" s="68" t="s">
        <v>5018</v>
      </c>
      <c r="D2492" s="54">
        <v>0.34</v>
      </c>
    </row>
    <row r="2493" spans="1:4" x14ac:dyDescent="0.35">
      <c r="A2493" s="67" t="s">
        <v>9955</v>
      </c>
      <c r="B2493" s="67" t="s">
        <v>9956</v>
      </c>
      <c r="C2493" s="68" t="s">
        <v>5018</v>
      </c>
      <c r="D2493" s="54">
        <v>0.34</v>
      </c>
    </row>
    <row r="2494" spans="1:4" x14ac:dyDescent="0.35">
      <c r="A2494" s="67" t="s">
        <v>9957</v>
      </c>
      <c r="B2494" s="67" t="s">
        <v>9958</v>
      </c>
      <c r="C2494" s="68" t="s">
        <v>5018</v>
      </c>
      <c r="D2494" s="54">
        <v>0.34</v>
      </c>
    </row>
    <row r="2495" spans="1:4" x14ac:dyDescent="0.35">
      <c r="A2495" s="67" t="s">
        <v>9959</v>
      </c>
      <c r="B2495" s="67" t="s">
        <v>9960</v>
      </c>
      <c r="C2495" s="68" t="s">
        <v>5018</v>
      </c>
      <c r="D2495" s="54">
        <v>0.34</v>
      </c>
    </row>
    <row r="2496" spans="1:4" x14ac:dyDescent="0.35">
      <c r="A2496" s="67" t="s">
        <v>9961</v>
      </c>
      <c r="B2496" s="67" t="s">
        <v>9962</v>
      </c>
      <c r="C2496" s="68" t="s">
        <v>5018</v>
      </c>
      <c r="D2496" s="54">
        <v>0.34</v>
      </c>
    </row>
    <row r="2497" spans="1:4" x14ac:dyDescent="0.35">
      <c r="A2497" s="67" t="s">
        <v>9963</v>
      </c>
      <c r="B2497" s="67" t="s">
        <v>9964</v>
      </c>
      <c r="C2497" s="68" t="s">
        <v>5018</v>
      </c>
      <c r="D2497" s="54">
        <v>0.34</v>
      </c>
    </row>
    <row r="2498" spans="1:4" x14ac:dyDescent="0.35">
      <c r="A2498" s="67" t="s">
        <v>9965</v>
      </c>
      <c r="B2498" s="67" t="s">
        <v>9966</v>
      </c>
      <c r="C2498" s="68" t="s">
        <v>5018</v>
      </c>
      <c r="D2498" s="54">
        <v>0.34</v>
      </c>
    </row>
    <row r="2499" spans="1:4" x14ac:dyDescent="0.35">
      <c r="A2499" s="67" t="s">
        <v>9967</v>
      </c>
      <c r="B2499" s="67" t="s">
        <v>9968</v>
      </c>
      <c r="C2499" s="68" t="s">
        <v>5018</v>
      </c>
      <c r="D2499" s="54">
        <v>0.34</v>
      </c>
    </row>
    <row r="2500" spans="1:4" x14ac:dyDescent="0.35">
      <c r="A2500" s="67" t="s">
        <v>9969</v>
      </c>
      <c r="B2500" s="67" t="s">
        <v>9970</v>
      </c>
      <c r="C2500" s="68" t="s">
        <v>5018</v>
      </c>
      <c r="D2500" s="54">
        <v>0.34</v>
      </c>
    </row>
    <row r="2501" spans="1:4" x14ac:dyDescent="0.35">
      <c r="A2501" s="67" t="s">
        <v>9971</v>
      </c>
      <c r="B2501" s="67" t="s">
        <v>9972</v>
      </c>
      <c r="C2501" s="68" t="s">
        <v>5018</v>
      </c>
      <c r="D2501" s="54">
        <v>0.34</v>
      </c>
    </row>
    <row r="2502" spans="1:4" x14ac:dyDescent="0.35">
      <c r="A2502" s="67" t="s">
        <v>9973</v>
      </c>
      <c r="B2502" s="67" t="s">
        <v>9974</v>
      </c>
      <c r="C2502" s="68" t="s">
        <v>5018</v>
      </c>
      <c r="D2502" s="54">
        <v>0.34</v>
      </c>
    </row>
    <row r="2503" spans="1:4" x14ac:dyDescent="0.35">
      <c r="A2503" s="67" t="s">
        <v>9975</v>
      </c>
      <c r="B2503" s="67" t="s">
        <v>9976</v>
      </c>
      <c r="C2503" s="68" t="s">
        <v>5018</v>
      </c>
      <c r="D2503" s="54">
        <v>0.34</v>
      </c>
    </row>
    <row r="2504" spans="1:4" x14ac:dyDescent="0.35">
      <c r="A2504" s="67" t="s">
        <v>9977</v>
      </c>
      <c r="B2504" s="67" t="s">
        <v>9978</v>
      </c>
      <c r="C2504" s="68" t="s">
        <v>5018</v>
      </c>
      <c r="D2504" s="54">
        <v>0.34</v>
      </c>
    </row>
    <row r="2505" spans="1:4" x14ac:dyDescent="0.35">
      <c r="A2505" s="67" t="s">
        <v>9979</v>
      </c>
      <c r="B2505" s="67" t="s">
        <v>9980</v>
      </c>
      <c r="C2505" s="68" t="s">
        <v>5018</v>
      </c>
      <c r="D2505" s="54">
        <v>0.34</v>
      </c>
    </row>
    <row r="2506" spans="1:4" x14ac:dyDescent="0.35">
      <c r="A2506" s="67" t="s">
        <v>9981</v>
      </c>
      <c r="B2506" s="67" t="s">
        <v>9982</v>
      </c>
      <c r="C2506" s="68" t="s">
        <v>5018</v>
      </c>
      <c r="D2506" s="54">
        <v>0.34</v>
      </c>
    </row>
    <row r="2507" spans="1:4" x14ac:dyDescent="0.35">
      <c r="A2507" s="67" t="s">
        <v>9983</v>
      </c>
      <c r="B2507" s="67" t="s">
        <v>9984</v>
      </c>
      <c r="C2507" s="68" t="s">
        <v>5018</v>
      </c>
      <c r="D2507" s="54">
        <v>0.34</v>
      </c>
    </row>
    <row r="2508" spans="1:4" x14ac:dyDescent="0.35">
      <c r="A2508" s="67" t="s">
        <v>9985</v>
      </c>
      <c r="B2508" s="67" t="s">
        <v>9986</v>
      </c>
      <c r="C2508" s="68" t="s">
        <v>5018</v>
      </c>
      <c r="D2508" s="54">
        <v>0.34</v>
      </c>
    </row>
    <row r="2509" spans="1:4" x14ac:dyDescent="0.35">
      <c r="A2509" s="67" t="s">
        <v>9987</v>
      </c>
      <c r="B2509" s="67" t="s">
        <v>9988</v>
      </c>
      <c r="C2509" s="68" t="s">
        <v>5018</v>
      </c>
      <c r="D2509" s="54">
        <v>0.34</v>
      </c>
    </row>
    <row r="2510" spans="1:4" x14ac:dyDescent="0.35">
      <c r="A2510" s="67" t="s">
        <v>9989</v>
      </c>
      <c r="B2510" s="67" t="s">
        <v>9990</v>
      </c>
      <c r="C2510" s="68" t="s">
        <v>5018</v>
      </c>
      <c r="D2510" s="54">
        <v>0.34</v>
      </c>
    </row>
    <row r="2511" spans="1:4" x14ac:dyDescent="0.35">
      <c r="A2511" s="67" t="s">
        <v>9991</v>
      </c>
      <c r="B2511" s="67" t="s">
        <v>9992</v>
      </c>
      <c r="C2511" s="68" t="s">
        <v>5018</v>
      </c>
      <c r="D2511" s="54">
        <v>0.34</v>
      </c>
    </row>
    <row r="2512" spans="1:4" x14ac:dyDescent="0.35">
      <c r="A2512" s="67" t="s">
        <v>9993</v>
      </c>
      <c r="B2512" s="67" t="s">
        <v>9994</v>
      </c>
      <c r="C2512" s="68" t="s">
        <v>5018</v>
      </c>
      <c r="D2512" s="54">
        <v>0.34</v>
      </c>
    </row>
    <row r="2513" spans="1:4" x14ac:dyDescent="0.35">
      <c r="A2513" s="67" t="s">
        <v>9995</v>
      </c>
      <c r="B2513" s="67" t="s">
        <v>9996</v>
      </c>
      <c r="C2513" s="68" t="s">
        <v>5018</v>
      </c>
      <c r="D2513" s="54">
        <v>0.34</v>
      </c>
    </row>
    <row r="2514" spans="1:4" x14ac:dyDescent="0.35">
      <c r="A2514" s="67" t="s">
        <v>9997</v>
      </c>
      <c r="B2514" s="67" t="s">
        <v>9998</v>
      </c>
      <c r="C2514" s="68" t="s">
        <v>5018</v>
      </c>
      <c r="D2514" s="54">
        <v>0.34</v>
      </c>
    </row>
    <row r="2515" spans="1:4" x14ac:dyDescent="0.35">
      <c r="A2515" s="67" t="s">
        <v>9999</v>
      </c>
      <c r="B2515" s="67" t="s">
        <v>10000</v>
      </c>
      <c r="C2515" s="68" t="s">
        <v>5018</v>
      </c>
      <c r="D2515" s="54">
        <v>0.34</v>
      </c>
    </row>
    <row r="2516" spans="1:4" x14ac:dyDescent="0.35">
      <c r="A2516" s="67" t="s">
        <v>10001</v>
      </c>
      <c r="B2516" s="67" t="s">
        <v>10002</v>
      </c>
      <c r="C2516" s="68" t="s">
        <v>5018</v>
      </c>
      <c r="D2516" s="54">
        <v>0.34</v>
      </c>
    </row>
    <row r="2517" spans="1:4" x14ac:dyDescent="0.35">
      <c r="A2517" s="67" t="s">
        <v>10003</v>
      </c>
      <c r="B2517" s="67" t="s">
        <v>10004</v>
      </c>
      <c r="C2517" s="68" t="s">
        <v>5018</v>
      </c>
      <c r="D2517" s="54">
        <v>0.34</v>
      </c>
    </row>
    <row r="2518" spans="1:4" x14ac:dyDescent="0.35">
      <c r="A2518" s="67" t="s">
        <v>10005</v>
      </c>
      <c r="B2518" s="67" t="s">
        <v>10006</v>
      </c>
      <c r="C2518" s="68" t="s">
        <v>5018</v>
      </c>
      <c r="D2518" s="54">
        <v>0.34</v>
      </c>
    </row>
    <row r="2519" spans="1:4" x14ac:dyDescent="0.35">
      <c r="A2519" s="67" t="s">
        <v>10007</v>
      </c>
      <c r="B2519" s="67" t="s">
        <v>10008</v>
      </c>
      <c r="C2519" s="68" t="s">
        <v>5018</v>
      </c>
      <c r="D2519" s="54">
        <v>0.34</v>
      </c>
    </row>
    <row r="2520" spans="1:4" x14ac:dyDescent="0.35">
      <c r="A2520" s="67" t="s">
        <v>10009</v>
      </c>
      <c r="B2520" s="67" t="s">
        <v>10010</v>
      </c>
      <c r="C2520" s="68" t="s">
        <v>5018</v>
      </c>
      <c r="D2520" s="54">
        <v>0.34</v>
      </c>
    </row>
    <row r="2521" spans="1:4" x14ac:dyDescent="0.35">
      <c r="A2521" s="67" t="s">
        <v>10011</v>
      </c>
      <c r="B2521" s="67" t="s">
        <v>10012</v>
      </c>
      <c r="C2521" s="68" t="s">
        <v>5018</v>
      </c>
      <c r="D2521" s="54">
        <v>0.34</v>
      </c>
    </row>
    <row r="2522" spans="1:4" x14ac:dyDescent="0.35">
      <c r="A2522" s="67" t="s">
        <v>10013</v>
      </c>
      <c r="B2522" s="67" t="s">
        <v>10014</v>
      </c>
      <c r="C2522" s="68" t="s">
        <v>5018</v>
      </c>
      <c r="D2522" s="54">
        <v>0.34</v>
      </c>
    </row>
    <row r="2523" spans="1:4" x14ac:dyDescent="0.35">
      <c r="A2523" s="67" t="s">
        <v>10015</v>
      </c>
      <c r="B2523" s="67" t="s">
        <v>10016</v>
      </c>
      <c r="C2523" s="68" t="s">
        <v>5018</v>
      </c>
      <c r="D2523" s="54">
        <v>0.34</v>
      </c>
    </row>
    <row r="2524" spans="1:4" x14ac:dyDescent="0.35">
      <c r="A2524" s="67" t="s">
        <v>10017</v>
      </c>
      <c r="B2524" s="67" t="s">
        <v>10018</v>
      </c>
      <c r="C2524" s="68" t="s">
        <v>5018</v>
      </c>
      <c r="D2524" s="54">
        <v>0.34</v>
      </c>
    </row>
    <row r="2525" spans="1:4" x14ac:dyDescent="0.35">
      <c r="A2525" s="67" t="s">
        <v>10019</v>
      </c>
      <c r="B2525" s="67" t="s">
        <v>10020</v>
      </c>
      <c r="C2525" s="68" t="s">
        <v>5018</v>
      </c>
      <c r="D2525" s="54">
        <v>0.34</v>
      </c>
    </row>
    <row r="2526" spans="1:4" x14ac:dyDescent="0.35">
      <c r="A2526" s="67" t="s">
        <v>10021</v>
      </c>
      <c r="B2526" s="67" t="s">
        <v>10022</v>
      </c>
      <c r="C2526" s="68" t="s">
        <v>5018</v>
      </c>
      <c r="D2526" s="54">
        <v>0.34</v>
      </c>
    </row>
    <row r="2527" spans="1:4" x14ac:dyDescent="0.35">
      <c r="A2527" s="67" t="s">
        <v>10023</v>
      </c>
      <c r="B2527" s="67" t="s">
        <v>10024</v>
      </c>
      <c r="C2527" s="68" t="s">
        <v>5018</v>
      </c>
      <c r="D2527" s="54">
        <v>0.34</v>
      </c>
    </row>
    <row r="2528" spans="1:4" x14ac:dyDescent="0.35">
      <c r="A2528" s="67" t="s">
        <v>10025</v>
      </c>
      <c r="B2528" s="67" t="s">
        <v>10026</v>
      </c>
      <c r="C2528" s="68" t="s">
        <v>5018</v>
      </c>
      <c r="D2528" s="54">
        <v>0.34</v>
      </c>
    </row>
    <row r="2529" spans="1:4" x14ac:dyDescent="0.35">
      <c r="A2529" s="67" t="s">
        <v>10027</v>
      </c>
      <c r="B2529" s="67" t="s">
        <v>10028</v>
      </c>
      <c r="C2529" s="68" t="s">
        <v>5018</v>
      </c>
      <c r="D2529" s="54">
        <v>0.34</v>
      </c>
    </row>
    <row r="2530" spans="1:4" x14ac:dyDescent="0.35">
      <c r="A2530" s="67" t="s">
        <v>10029</v>
      </c>
      <c r="B2530" s="67" t="s">
        <v>10030</v>
      </c>
      <c r="C2530" s="68" t="s">
        <v>5018</v>
      </c>
      <c r="D2530" s="54">
        <v>0.34</v>
      </c>
    </row>
    <row r="2531" spans="1:4" x14ac:dyDescent="0.35">
      <c r="A2531" s="67" t="s">
        <v>10031</v>
      </c>
      <c r="B2531" s="67" t="s">
        <v>10032</v>
      </c>
      <c r="C2531" s="68" t="s">
        <v>5018</v>
      </c>
      <c r="D2531" s="54">
        <v>0.34</v>
      </c>
    </row>
    <row r="2532" spans="1:4" x14ac:dyDescent="0.35">
      <c r="A2532" s="67" t="s">
        <v>10033</v>
      </c>
      <c r="B2532" s="67" t="s">
        <v>10034</v>
      </c>
      <c r="C2532" s="68" t="s">
        <v>5018</v>
      </c>
      <c r="D2532" s="54">
        <v>0.34</v>
      </c>
    </row>
    <row r="2533" spans="1:4" x14ac:dyDescent="0.35">
      <c r="A2533" s="67" t="s">
        <v>10035</v>
      </c>
      <c r="B2533" s="67" t="s">
        <v>10036</v>
      </c>
      <c r="C2533" s="68" t="s">
        <v>5018</v>
      </c>
      <c r="D2533" s="54">
        <v>0.34</v>
      </c>
    </row>
    <row r="2534" spans="1:4" x14ac:dyDescent="0.35">
      <c r="A2534" s="67" t="s">
        <v>10037</v>
      </c>
      <c r="B2534" s="67" t="s">
        <v>10038</v>
      </c>
      <c r="C2534" s="68" t="s">
        <v>5018</v>
      </c>
      <c r="D2534" s="54">
        <v>0.34</v>
      </c>
    </row>
    <row r="2535" spans="1:4" x14ac:dyDescent="0.35">
      <c r="A2535" s="67" t="s">
        <v>10039</v>
      </c>
      <c r="B2535" s="67" t="s">
        <v>10040</v>
      </c>
      <c r="C2535" s="68" t="s">
        <v>5018</v>
      </c>
      <c r="D2535" s="54">
        <v>0.34</v>
      </c>
    </row>
    <row r="2536" spans="1:4" x14ac:dyDescent="0.35">
      <c r="A2536" s="67" t="s">
        <v>10041</v>
      </c>
      <c r="B2536" s="67" t="s">
        <v>10042</v>
      </c>
      <c r="C2536" s="68" t="s">
        <v>5018</v>
      </c>
      <c r="D2536" s="54">
        <v>0.34</v>
      </c>
    </row>
    <row r="2537" spans="1:4" x14ac:dyDescent="0.35">
      <c r="A2537" s="67" t="s">
        <v>10043</v>
      </c>
      <c r="B2537" s="67" t="s">
        <v>10044</v>
      </c>
      <c r="C2537" s="68" t="s">
        <v>5018</v>
      </c>
      <c r="D2537" s="54">
        <v>0.34</v>
      </c>
    </row>
    <row r="2538" spans="1:4" x14ac:dyDescent="0.35">
      <c r="A2538" s="67" t="s">
        <v>10045</v>
      </c>
      <c r="B2538" s="67" t="s">
        <v>10046</v>
      </c>
      <c r="C2538" s="68" t="s">
        <v>5018</v>
      </c>
      <c r="D2538" s="54">
        <v>0.34</v>
      </c>
    </row>
    <row r="2539" spans="1:4" x14ac:dyDescent="0.35">
      <c r="A2539" s="67" t="s">
        <v>10047</v>
      </c>
      <c r="B2539" s="67" t="s">
        <v>10048</v>
      </c>
      <c r="C2539" s="68" t="s">
        <v>5018</v>
      </c>
      <c r="D2539" s="54">
        <v>0.34</v>
      </c>
    </row>
    <row r="2540" spans="1:4" x14ac:dyDescent="0.35">
      <c r="A2540" s="67" t="s">
        <v>10049</v>
      </c>
      <c r="B2540" s="67" t="s">
        <v>10050</v>
      </c>
      <c r="C2540" s="68" t="s">
        <v>5018</v>
      </c>
      <c r="D2540" s="54">
        <v>0.34</v>
      </c>
    </row>
    <row r="2541" spans="1:4" x14ac:dyDescent="0.35">
      <c r="A2541" s="67" t="s">
        <v>10051</v>
      </c>
      <c r="B2541" s="67" t="s">
        <v>10052</v>
      </c>
      <c r="C2541" s="68" t="s">
        <v>5018</v>
      </c>
      <c r="D2541" s="54">
        <v>0.34</v>
      </c>
    </row>
    <row r="2542" spans="1:4" x14ac:dyDescent="0.35">
      <c r="A2542" s="67" t="s">
        <v>10053</v>
      </c>
      <c r="B2542" s="67" t="s">
        <v>10054</v>
      </c>
      <c r="C2542" s="68" t="s">
        <v>5018</v>
      </c>
      <c r="D2542" s="54">
        <v>0.34</v>
      </c>
    </row>
    <row r="2543" spans="1:4" x14ac:dyDescent="0.35">
      <c r="A2543" s="67" t="s">
        <v>10055</v>
      </c>
      <c r="B2543" s="67" t="s">
        <v>10056</v>
      </c>
      <c r="C2543" s="68" t="s">
        <v>5018</v>
      </c>
      <c r="D2543" s="54">
        <v>0.34</v>
      </c>
    </row>
    <row r="2544" spans="1:4" x14ac:dyDescent="0.35">
      <c r="A2544" s="67" t="s">
        <v>10057</v>
      </c>
      <c r="B2544" s="67" t="s">
        <v>10058</v>
      </c>
      <c r="C2544" s="68" t="s">
        <v>5018</v>
      </c>
      <c r="D2544" s="54">
        <v>0.34</v>
      </c>
    </row>
    <row r="2545" spans="1:4" x14ac:dyDescent="0.35">
      <c r="A2545" s="67" t="s">
        <v>10059</v>
      </c>
      <c r="B2545" s="67" t="s">
        <v>10060</v>
      </c>
      <c r="C2545" s="68" t="s">
        <v>5018</v>
      </c>
      <c r="D2545" s="54">
        <v>0.34</v>
      </c>
    </row>
    <row r="2546" spans="1:4" x14ac:dyDescent="0.35">
      <c r="A2546" s="67" t="s">
        <v>10061</v>
      </c>
      <c r="B2546" s="67" t="s">
        <v>10062</v>
      </c>
      <c r="C2546" s="68" t="s">
        <v>5018</v>
      </c>
      <c r="D2546" s="54">
        <v>0.34</v>
      </c>
    </row>
    <row r="2547" spans="1:4" x14ac:dyDescent="0.35">
      <c r="A2547" s="67" t="s">
        <v>10063</v>
      </c>
      <c r="B2547" s="67" t="s">
        <v>10064</v>
      </c>
      <c r="C2547" s="68" t="s">
        <v>5018</v>
      </c>
      <c r="D2547" s="54">
        <v>0.34</v>
      </c>
    </row>
    <row r="2548" spans="1:4" x14ac:dyDescent="0.35">
      <c r="A2548" s="67" t="s">
        <v>10065</v>
      </c>
      <c r="B2548" s="67" t="s">
        <v>10066</v>
      </c>
      <c r="C2548" s="68" t="s">
        <v>5018</v>
      </c>
      <c r="D2548" s="54">
        <v>0.34</v>
      </c>
    </row>
    <row r="2549" spans="1:4" x14ac:dyDescent="0.35">
      <c r="A2549" s="67" t="s">
        <v>10067</v>
      </c>
      <c r="B2549" s="67" t="s">
        <v>10068</v>
      </c>
      <c r="C2549" s="68" t="s">
        <v>5018</v>
      </c>
      <c r="D2549" s="54">
        <v>0.34</v>
      </c>
    </row>
    <row r="2550" spans="1:4" x14ac:dyDescent="0.35">
      <c r="A2550" s="67" t="s">
        <v>10069</v>
      </c>
      <c r="B2550" s="67" t="s">
        <v>10070</v>
      </c>
      <c r="C2550" s="68" t="s">
        <v>5018</v>
      </c>
      <c r="D2550" s="54">
        <v>0.34</v>
      </c>
    </row>
    <row r="2551" spans="1:4" x14ac:dyDescent="0.35">
      <c r="A2551" s="67" t="s">
        <v>10071</v>
      </c>
      <c r="B2551" s="67" t="s">
        <v>10072</v>
      </c>
      <c r="C2551" s="68" t="s">
        <v>5018</v>
      </c>
      <c r="D2551" s="54">
        <v>0.34</v>
      </c>
    </row>
    <row r="2552" spans="1:4" x14ac:dyDescent="0.35">
      <c r="A2552" s="67" t="s">
        <v>10073</v>
      </c>
      <c r="B2552" s="67" t="s">
        <v>10074</v>
      </c>
      <c r="C2552" s="68" t="s">
        <v>5018</v>
      </c>
      <c r="D2552" s="54">
        <v>0.34</v>
      </c>
    </row>
    <row r="2553" spans="1:4" x14ac:dyDescent="0.35">
      <c r="A2553" s="67" t="s">
        <v>10075</v>
      </c>
      <c r="B2553" s="67" t="s">
        <v>10076</v>
      </c>
      <c r="C2553" s="68" t="s">
        <v>5018</v>
      </c>
      <c r="D2553" s="54">
        <v>0.34</v>
      </c>
    </row>
    <row r="2554" spans="1:4" x14ac:dyDescent="0.35">
      <c r="A2554" s="67" t="s">
        <v>10077</v>
      </c>
      <c r="B2554" s="67" t="s">
        <v>10078</v>
      </c>
      <c r="C2554" s="68" t="s">
        <v>5018</v>
      </c>
      <c r="D2554" s="54">
        <v>0.34</v>
      </c>
    </row>
    <row r="2555" spans="1:4" x14ac:dyDescent="0.35">
      <c r="A2555" s="67" t="s">
        <v>10079</v>
      </c>
      <c r="B2555" s="67" t="s">
        <v>10080</v>
      </c>
      <c r="C2555" s="68" t="s">
        <v>5018</v>
      </c>
      <c r="D2555" s="54">
        <v>0.34</v>
      </c>
    </row>
    <row r="2556" spans="1:4" x14ac:dyDescent="0.35">
      <c r="A2556" s="67" t="s">
        <v>10081</v>
      </c>
      <c r="B2556" s="67" t="s">
        <v>10082</v>
      </c>
      <c r="C2556" s="68" t="s">
        <v>5018</v>
      </c>
      <c r="D2556" s="54">
        <v>0.34</v>
      </c>
    </row>
    <row r="2557" spans="1:4" x14ac:dyDescent="0.35">
      <c r="A2557" s="67" t="s">
        <v>10083</v>
      </c>
      <c r="B2557" s="67" t="s">
        <v>10084</v>
      </c>
      <c r="C2557" s="68" t="s">
        <v>5018</v>
      </c>
      <c r="D2557" s="54">
        <v>0.34</v>
      </c>
    </row>
    <row r="2558" spans="1:4" x14ac:dyDescent="0.35">
      <c r="A2558" s="67" t="s">
        <v>10085</v>
      </c>
      <c r="B2558" s="67" t="s">
        <v>10086</v>
      </c>
      <c r="C2558" s="68" t="s">
        <v>5018</v>
      </c>
      <c r="D2558" s="54">
        <v>0.34</v>
      </c>
    </row>
    <row r="2559" spans="1:4" x14ac:dyDescent="0.35">
      <c r="A2559" s="67" t="s">
        <v>10087</v>
      </c>
      <c r="B2559" s="67" t="s">
        <v>10088</v>
      </c>
      <c r="C2559" s="68" t="s">
        <v>5018</v>
      </c>
      <c r="D2559" s="54">
        <v>0.34</v>
      </c>
    </row>
    <row r="2560" spans="1:4" x14ac:dyDescent="0.35">
      <c r="A2560" s="67" t="s">
        <v>10089</v>
      </c>
      <c r="B2560" s="67" t="s">
        <v>10090</v>
      </c>
      <c r="C2560" s="68" t="s">
        <v>5018</v>
      </c>
      <c r="D2560" s="54">
        <v>0.34</v>
      </c>
    </row>
    <row r="2561" spans="1:4" x14ac:dyDescent="0.35">
      <c r="A2561" s="67" t="s">
        <v>10091</v>
      </c>
      <c r="B2561" s="67" t="s">
        <v>10092</v>
      </c>
      <c r="C2561" s="68" t="s">
        <v>5018</v>
      </c>
      <c r="D2561" s="54">
        <v>0.34</v>
      </c>
    </row>
    <row r="2562" spans="1:4" x14ac:dyDescent="0.35">
      <c r="A2562" s="67" t="s">
        <v>10093</v>
      </c>
      <c r="B2562" s="67" t="s">
        <v>10094</v>
      </c>
      <c r="C2562" s="68" t="s">
        <v>5018</v>
      </c>
      <c r="D2562" s="54">
        <v>0.34</v>
      </c>
    </row>
    <row r="2563" spans="1:4" x14ac:dyDescent="0.35">
      <c r="A2563" s="67" t="s">
        <v>10095</v>
      </c>
      <c r="B2563" s="67" t="s">
        <v>10096</v>
      </c>
      <c r="C2563" s="68" t="s">
        <v>5018</v>
      </c>
      <c r="D2563" s="54">
        <v>0.34</v>
      </c>
    </row>
    <row r="2564" spans="1:4" x14ac:dyDescent="0.35">
      <c r="A2564" s="67" t="s">
        <v>10097</v>
      </c>
      <c r="B2564" s="67" t="s">
        <v>10098</v>
      </c>
      <c r="C2564" s="68" t="s">
        <v>5018</v>
      </c>
      <c r="D2564" s="54">
        <v>0.34</v>
      </c>
    </row>
    <row r="2565" spans="1:4" x14ac:dyDescent="0.35">
      <c r="A2565" s="67" t="s">
        <v>10099</v>
      </c>
      <c r="B2565" s="67" t="s">
        <v>10100</v>
      </c>
      <c r="C2565" s="68" t="s">
        <v>5018</v>
      </c>
      <c r="D2565" s="54">
        <v>0.34</v>
      </c>
    </row>
    <row r="2566" spans="1:4" x14ac:dyDescent="0.35">
      <c r="A2566" s="67" t="s">
        <v>10101</v>
      </c>
      <c r="B2566" s="67" t="s">
        <v>10102</v>
      </c>
      <c r="C2566" s="68" t="s">
        <v>5018</v>
      </c>
      <c r="D2566" s="54">
        <v>0.34</v>
      </c>
    </row>
    <row r="2567" spans="1:4" x14ac:dyDescent="0.35">
      <c r="A2567" s="67" t="s">
        <v>10103</v>
      </c>
      <c r="B2567" s="67" t="s">
        <v>10104</v>
      </c>
      <c r="C2567" s="68" t="s">
        <v>5018</v>
      </c>
      <c r="D2567" s="54">
        <v>0.34</v>
      </c>
    </row>
    <row r="2568" spans="1:4" x14ac:dyDescent="0.35">
      <c r="A2568" s="67" t="s">
        <v>10105</v>
      </c>
      <c r="B2568" s="67" t="s">
        <v>10106</v>
      </c>
      <c r="C2568" s="68" t="s">
        <v>5018</v>
      </c>
      <c r="D2568" s="54">
        <v>0.34</v>
      </c>
    </row>
    <row r="2569" spans="1:4" x14ac:dyDescent="0.35">
      <c r="A2569" s="67" t="s">
        <v>10107</v>
      </c>
      <c r="B2569" s="67" t="s">
        <v>10108</v>
      </c>
      <c r="C2569" s="68" t="s">
        <v>5018</v>
      </c>
      <c r="D2569" s="54">
        <v>0.34</v>
      </c>
    </row>
    <row r="2570" spans="1:4" x14ac:dyDescent="0.35">
      <c r="A2570" s="67" t="s">
        <v>10109</v>
      </c>
      <c r="B2570" s="67" t="s">
        <v>10110</v>
      </c>
      <c r="C2570" s="68" t="s">
        <v>5018</v>
      </c>
      <c r="D2570" s="54">
        <v>0.34</v>
      </c>
    </row>
    <row r="2571" spans="1:4" x14ac:dyDescent="0.35">
      <c r="A2571" s="67" t="s">
        <v>10111</v>
      </c>
      <c r="B2571" s="67" t="s">
        <v>10112</v>
      </c>
      <c r="C2571" s="68" t="s">
        <v>5018</v>
      </c>
      <c r="D2571" s="54">
        <v>0.34</v>
      </c>
    </row>
    <row r="2572" spans="1:4" x14ac:dyDescent="0.35">
      <c r="A2572" s="67" t="s">
        <v>10113</v>
      </c>
      <c r="B2572" s="67" t="s">
        <v>10114</v>
      </c>
      <c r="C2572" s="68" t="s">
        <v>5018</v>
      </c>
      <c r="D2572" s="54">
        <v>0.34</v>
      </c>
    </row>
    <row r="2573" spans="1:4" x14ac:dyDescent="0.35">
      <c r="A2573" s="67" t="s">
        <v>10115</v>
      </c>
      <c r="B2573" s="67" t="s">
        <v>10116</v>
      </c>
      <c r="C2573" s="68" t="s">
        <v>5018</v>
      </c>
      <c r="D2573" s="54">
        <v>0.34</v>
      </c>
    </row>
    <row r="2574" spans="1:4" x14ac:dyDescent="0.35">
      <c r="A2574" s="67" t="s">
        <v>10117</v>
      </c>
      <c r="B2574" s="67" t="s">
        <v>10118</v>
      </c>
      <c r="C2574" s="68" t="s">
        <v>5018</v>
      </c>
      <c r="D2574" s="54">
        <v>0.34</v>
      </c>
    </row>
    <row r="2575" spans="1:4" x14ac:dyDescent="0.35">
      <c r="A2575" s="67" t="s">
        <v>10119</v>
      </c>
      <c r="B2575" s="67" t="s">
        <v>10120</v>
      </c>
      <c r="C2575" s="68" t="s">
        <v>5018</v>
      </c>
      <c r="D2575" s="54">
        <v>0.34</v>
      </c>
    </row>
    <row r="2576" spans="1:4" x14ac:dyDescent="0.35">
      <c r="A2576" s="67" t="s">
        <v>10121</v>
      </c>
      <c r="B2576" s="67" t="s">
        <v>10122</v>
      </c>
      <c r="C2576" s="68" t="s">
        <v>5018</v>
      </c>
      <c r="D2576" s="54">
        <v>0.34</v>
      </c>
    </row>
    <row r="2577" spans="1:4" x14ac:dyDescent="0.35">
      <c r="A2577" s="67" t="s">
        <v>10123</v>
      </c>
      <c r="B2577" s="67" t="s">
        <v>10124</v>
      </c>
      <c r="C2577" s="68" t="s">
        <v>5018</v>
      </c>
      <c r="D2577" s="54">
        <v>0.34</v>
      </c>
    </row>
    <row r="2578" spans="1:4" x14ac:dyDescent="0.35">
      <c r="A2578" s="67" t="s">
        <v>10125</v>
      </c>
      <c r="B2578" s="67" t="s">
        <v>10126</v>
      </c>
      <c r="C2578" s="68" t="s">
        <v>5018</v>
      </c>
      <c r="D2578" s="54">
        <v>0.34</v>
      </c>
    </row>
    <row r="2579" spans="1:4" x14ac:dyDescent="0.35">
      <c r="A2579" s="67" t="s">
        <v>10127</v>
      </c>
      <c r="B2579" s="67" t="s">
        <v>10128</v>
      </c>
      <c r="C2579" s="68" t="s">
        <v>5018</v>
      </c>
      <c r="D2579" s="54">
        <v>0.34</v>
      </c>
    </row>
    <row r="2580" spans="1:4" x14ac:dyDescent="0.35">
      <c r="A2580" s="67" t="s">
        <v>10129</v>
      </c>
      <c r="B2580" s="67" t="s">
        <v>10130</v>
      </c>
      <c r="C2580" s="68" t="s">
        <v>5018</v>
      </c>
      <c r="D2580" s="54">
        <v>0.34</v>
      </c>
    </row>
    <row r="2581" spans="1:4" x14ac:dyDescent="0.35">
      <c r="A2581" s="67" t="s">
        <v>10131</v>
      </c>
      <c r="B2581" s="67" t="s">
        <v>10132</v>
      </c>
      <c r="C2581" s="68" t="s">
        <v>5018</v>
      </c>
      <c r="D2581" s="54">
        <v>0.34</v>
      </c>
    </row>
    <row r="2582" spans="1:4" x14ac:dyDescent="0.35">
      <c r="A2582" s="67" t="s">
        <v>10133</v>
      </c>
      <c r="B2582" s="67" t="s">
        <v>10134</v>
      </c>
      <c r="C2582" s="68" t="s">
        <v>5018</v>
      </c>
      <c r="D2582" s="54">
        <v>0.34</v>
      </c>
    </row>
    <row r="2583" spans="1:4" x14ac:dyDescent="0.35">
      <c r="A2583" s="67" t="s">
        <v>10135</v>
      </c>
      <c r="B2583" s="67" t="s">
        <v>10136</v>
      </c>
      <c r="C2583" s="68" t="s">
        <v>5018</v>
      </c>
      <c r="D2583" s="54">
        <v>0.34</v>
      </c>
    </row>
    <row r="2584" spans="1:4" x14ac:dyDescent="0.35">
      <c r="A2584" s="67" t="s">
        <v>10137</v>
      </c>
      <c r="B2584" s="67" t="s">
        <v>10138</v>
      </c>
      <c r="C2584" s="68" t="s">
        <v>5018</v>
      </c>
      <c r="D2584" s="54">
        <v>0.34</v>
      </c>
    </row>
    <row r="2585" spans="1:4" x14ac:dyDescent="0.35">
      <c r="A2585" s="67" t="s">
        <v>10139</v>
      </c>
      <c r="B2585" s="67" t="s">
        <v>10140</v>
      </c>
      <c r="C2585" s="68" t="s">
        <v>5018</v>
      </c>
      <c r="D2585" s="54">
        <v>0.34</v>
      </c>
    </row>
    <row r="2586" spans="1:4" x14ac:dyDescent="0.35">
      <c r="A2586" s="67" t="s">
        <v>10141</v>
      </c>
      <c r="B2586" s="67" t="s">
        <v>10142</v>
      </c>
      <c r="C2586" s="68" t="s">
        <v>5018</v>
      </c>
      <c r="D2586" s="54">
        <v>0.34</v>
      </c>
    </row>
    <row r="2587" spans="1:4" x14ac:dyDescent="0.35">
      <c r="A2587" s="67" t="s">
        <v>10143</v>
      </c>
      <c r="B2587" s="67" t="s">
        <v>10144</v>
      </c>
      <c r="C2587" s="68" t="s">
        <v>5018</v>
      </c>
      <c r="D2587" s="54">
        <v>0.34</v>
      </c>
    </row>
    <row r="2588" spans="1:4" x14ac:dyDescent="0.35">
      <c r="A2588" s="67" t="s">
        <v>10145</v>
      </c>
      <c r="B2588" s="67" t="s">
        <v>10146</v>
      </c>
      <c r="C2588" s="68" t="s">
        <v>5018</v>
      </c>
      <c r="D2588" s="54">
        <v>0.34</v>
      </c>
    </row>
    <row r="2589" spans="1:4" x14ac:dyDescent="0.35">
      <c r="A2589" s="67" t="s">
        <v>10147</v>
      </c>
      <c r="B2589" s="67" t="s">
        <v>10148</v>
      </c>
      <c r="C2589" s="68" t="s">
        <v>5018</v>
      </c>
      <c r="D2589" s="54">
        <v>0.34</v>
      </c>
    </row>
    <row r="2590" spans="1:4" x14ac:dyDescent="0.35">
      <c r="A2590" s="67" t="s">
        <v>10149</v>
      </c>
      <c r="B2590" s="67" t="s">
        <v>10150</v>
      </c>
      <c r="C2590" s="68" t="s">
        <v>5018</v>
      </c>
      <c r="D2590" s="54">
        <v>0.34</v>
      </c>
    </row>
    <row r="2591" spans="1:4" x14ac:dyDescent="0.35">
      <c r="A2591" s="67" t="s">
        <v>10151</v>
      </c>
      <c r="B2591" s="67" t="s">
        <v>10152</v>
      </c>
      <c r="C2591" s="68" t="s">
        <v>5018</v>
      </c>
      <c r="D2591" s="54">
        <v>0.34</v>
      </c>
    </row>
    <row r="2592" spans="1:4" x14ac:dyDescent="0.35">
      <c r="A2592" s="67" t="s">
        <v>10153</v>
      </c>
      <c r="B2592" s="67" t="s">
        <v>10154</v>
      </c>
      <c r="C2592" s="68" t="s">
        <v>5018</v>
      </c>
      <c r="D2592" s="54">
        <v>0.34</v>
      </c>
    </row>
    <row r="2593" spans="1:4" x14ac:dyDescent="0.35">
      <c r="A2593" s="67" t="s">
        <v>10155</v>
      </c>
      <c r="B2593" s="67" t="s">
        <v>10156</v>
      </c>
      <c r="C2593" s="68" t="s">
        <v>5018</v>
      </c>
      <c r="D2593" s="54">
        <v>0.34</v>
      </c>
    </row>
    <row r="2594" spans="1:4" x14ac:dyDescent="0.35">
      <c r="A2594" s="67" t="s">
        <v>10157</v>
      </c>
      <c r="B2594" s="67" t="s">
        <v>10158</v>
      </c>
      <c r="C2594" s="68" t="s">
        <v>5018</v>
      </c>
      <c r="D2594" s="54">
        <v>0.34</v>
      </c>
    </row>
    <row r="2595" spans="1:4" x14ac:dyDescent="0.35">
      <c r="A2595" s="67" t="s">
        <v>10159</v>
      </c>
      <c r="B2595" s="67" t="s">
        <v>10160</v>
      </c>
      <c r="C2595" s="68" t="s">
        <v>5018</v>
      </c>
      <c r="D2595" s="54">
        <v>0.34</v>
      </c>
    </row>
    <row r="2596" spans="1:4" x14ac:dyDescent="0.35">
      <c r="A2596" s="67" t="s">
        <v>10161</v>
      </c>
      <c r="B2596" s="67" t="s">
        <v>10162</v>
      </c>
      <c r="C2596" s="68" t="s">
        <v>5018</v>
      </c>
      <c r="D2596" s="54">
        <v>0.34</v>
      </c>
    </row>
    <row r="2597" spans="1:4" x14ac:dyDescent="0.35">
      <c r="A2597" s="67" t="s">
        <v>10163</v>
      </c>
      <c r="B2597" s="67" t="s">
        <v>10164</v>
      </c>
      <c r="C2597" s="68" t="s">
        <v>5018</v>
      </c>
      <c r="D2597" s="54">
        <v>0.34</v>
      </c>
    </row>
    <row r="2598" spans="1:4" x14ac:dyDescent="0.35">
      <c r="A2598" s="67" t="s">
        <v>10165</v>
      </c>
      <c r="B2598" s="67" t="s">
        <v>10166</v>
      </c>
      <c r="C2598" s="68" t="s">
        <v>5018</v>
      </c>
      <c r="D2598" s="54">
        <v>0.34</v>
      </c>
    </row>
    <row r="2599" spans="1:4" x14ac:dyDescent="0.35">
      <c r="A2599" s="67" t="s">
        <v>10167</v>
      </c>
      <c r="B2599" s="67" t="s">
        <v>10168</v>
      </c>
      <c r="C2599" s="68" t="s">
        <v>5018</v>
      </c>
      <c r="D2599" s="54">
        <v>0.34</v>
      </c>
    </row>
    <row r="2600" spans="1:4" x14ac:dyDescent="0.35">
      <c r="A2600" s="67" t="s">
        <v>10169</v>
      </c>
      <c r="B2600" s="67" t="s">
        <v>10170</v>
      </c>
      <c r="C2600" s="68" t="s">
        <v>5018</v>
      </c>
      <c r="D2600" s="54">
        <v>0.34</v>
      </c>
    </row>
    <row r="2601" spans="1:4" x14ac:dyDescent="0.35">
      <c r="A2601" s="67" t="s">
        <v>10171</v>
      </c>
      <c r="B2601" s="67" t="s">
        <v>10172</v>
      </c>
      <c r="C2601" s="68" t="s">
        <v>5018</v>
      </c>
      <c r="D2601" s="54">
        <v>0.34</v>
      </c>
    </row>
    <row r="2602" spans="1:4" x14ac:dyDescent="0.35">
      <c r="A2602" s="67" t="s">
        <v>10173</v>
      </c>
      <c r="B2602" s="67" t="s">
        <v>10174</v>
      </c>
      <c r="C2602" s="68" t="s">
        <v>5018</v>
      </c>
      <c r="D2602" s="54">
        <v>0.34</v>
      </c>
    </row>
    <row r="2603" spans="1:4" x14ac:dyDescent="0.35">
      <c r="A2603" s="67" t="s">
        <v>10175</v>
      </c>
      <c r="B2603" s="67" t="s">
        <v>10176</v>
      </c>
      <c r="C2603" s="68" t="s">
        <v>5018</v>
      </c>
      <c r="D2603" s="54">
        <v>0.34</v>
      </c>
    </row>
    <row r="2604" spans="1:4" x14ac:dyDescent="0.35">
      <c r="A2604" s="67" t="s">
        <v>10177</v>
      </c>
      <c r="B2604" s="67" t="s">
        <v>10178</v>
      </c>
      <c r="C2604" s="68" t="s">
        <v>5018</v>
      </c>
      <c r="D2604" s="54">
        <v>0.34</v>
      </c>
    </row>
    <row r="2605" spans="1:4" x14ac:dyDescent="0.35">
      <c r="A2605" s="67" t="s">
        <v>10179</v>
      </c>
      <c r="B2605" s="67" t="s">
        <v>10180</v>
      </c>
      <c r="C2605" s="68" t="s">
        <v>5018</v>
      </c>
      <c r="D2605" s="54">
        <v>0.34</v>
      </c>
    </row>
    <row r="2606" spans="1:4" x14ac:dyDescent="0.35">
      <c r="A2606" s="67" t="s">
        <v>10181</v>
      </c>
      <c r="B2606" s="67" t="s">
        <v>10182</v>
      </c>
      <c r="C2606" s="68" t="s">
        <v>5018</v>
      </c>
      <c r="D2606" s="54">
        <v>0.34</v>
      </c>
    </row>
    <row r="2607" spans="1:4" x14ac:dyDescent="0.35">
      <c r="A2607" s="67" t="s">
        <v>10183</v>
      </c>
      <c r="B2607" s="67" t="s">
        <v>10184</v>
      </c>
      <c r="C2607" s="68" t="s">
        <v>5018</v>
      </c>
      <c r="D2607" s="54">
        <v>0.34</v>
      </c>
    </row>
    <row r="2608" spans="1:4" x14ac:dyDescent="0.35">
      <c r="A2608" s="67" t="s">
        <v>10185</v>
      </c>
      <c r="B2608" s="67" t="s">
        <v>10186</v>
      </c>
      <c r="C2608" s="68" t="s">
        <v>5018</v>
      </c>
      <c r="D2608" s="54">
        <v>0.34</v>
      </c>
    </row>
    <row r="2609" spans="1:4" x14ac:dyDescent="0.35">
      <c r="A2609" s="67" t="s">
        <v>10187</v>
      </c>
      <c r="B2609" s="67" t="s">
        <v>10188</v>
      </c>
      <c r="C2609" s="68" t="s">
        <v>5018</v>
      </c>
      <c r="D2609" s="54">
        <v>0.34</v>
      </c>
    </row>
    <row r="2610" spans="1:4" x14ac:dyDescent="0.35">
      <c r="A2610" s="67" t="s">
        <v>10189</v>
      </c>
      <c r="B2610" s="67" t="s">
        <v>10190</v>
      </c>
      <c r="C2610" s="68" t="s">
        <v>5018</v>
      </c>
      <c r="D2610" s="54">
        <v>0.34</v>
      </c>
    </row>
    <row r="2611" spans="1:4" x14ac:dyDescent="0.35">
      <c r="A2611" s="67" t="s">
        <v>10191</v>
      </c>
      <c r="B2611" s="67" t="s">
        <v>10192</v>
      </c>
      <c r="C2611" s="68" t="s">
        <v>5018</v>
      </c>
      <c r="D2611" s="54">
        <v>0.34</v>
      </c>
    </row>
    <row r="2612" spans="1:4" x14ac:dyDescent="0.35">
      <c r="A2612" s="67" t="s">
        <v>10193</v>
      </c>
      <c r="B2612" s="67" t="s">
        <v>10194</v>
      </c>
      <c r="C2612" s="68" t="s">
        <v>5018</v>
      </c>
      <c r="D2612" s="54">
        <v>0.34</v>
      </c>
    </row>
    <row r="2613" spans="1:4" x14ac:dyDescent="0.35">
      <c r="A2613" s="67" t="s">
        <v>10195</v>
      </c>
      <c r="B2613" s="67" t="s">
        <v>10196</v>
      </c>
      <c r="C2613" s="68" t="s">
        <v>5018</v>
      </c>
      <c r="D2613" s="54">
        <v>0.34</v>
      </c>
    </row>
    <row r="2614" spans="1:4" x14ac:dyDescent="0.35">
      <c r="A2614" s="67" t="s">
        <v>10197</v>
      </c>
      <c r="B2614" s="67" t="s">
        <v>10198</v>
      </c>
      <c r="C2614" s="68" t="s">
        <v>5018</v>
      </c>
      <c r="D2614" s="54">
        <v>0.34</v>
      </c>
    </row>
    <row r="2615" spans="1:4" x14ac:dyDescent="0.35">
      <c r="A2615" s="67" t="s">
        <v>10199</v>
      </c>
      <c r="B2615" s="67" t="s">
        <v>10200</v>
      </c>
      <c r="C2615" s="68" t="s">
        <v>5018</v>
      </c>
      <c r="D2615" s="54">
        <v>0.34</v>
      </c>
    </row>
    <row r="2616" spans="1:4" x14ac:dyDescent="0.35">
      <c r="A2616" s="67" t="s">
        <v>10201</v>
      </c>
      <c r="B2616" s="67" t="s">
        <v>10202</v>
      </c>
      <c r="C2616" s="68" t="s">
        <v>5018</v>
      </c>
      <c r="D2616" s="54">
        <v>0.34</v>
      </c>
    </row>
    <row r="2617" spans="1:4" x14ac:dyDescent="0.35">
      <c r="A2617" s="67" t="s">
        <v>10203</v>
      </c>
      <c r="B2617" s="67" t="s">
        <v>10204</v>
      </c>
      <c r="C2617" s="68" t="s">
        <v>5018</v>
      </c>
      <c r="D2617" s="54">
        <v>0.34</v>
      </c>
    </row>
    <row r="2618" spans="1:4" x14ac:dyDescent="0.35">
      <c r="A2618" s="67" t="s">
        <v>10205</v>
      </c>
      <c r="B2618" s="67" t="s">
        <v>10206</v>
      </c>
      <c r="C2618" s="68" t="s">
        <v>5018</v>
      </c>
      <c r="D2618" s="54">
        <v>0.34</v>
      </c>
    </row>
    <row r="2619" spans="1:4" x14ac:dyDescent="0.35">
      <c r="A2619" s="67" t="s">
        <v>10207</v>
      </c>
      <c r="B2619" s="67" t="s">
        <v>10208</v>
      </c>
      <c r="C2619" s="68" t="s">
        <v>5018</v>
      </c>
      <c r="D2619" s="54">
        <v>0.34</v>
      </c>
    </row>
    <row r="2620" spans="1:4" x14ac:dyDescent="0.35">
      <c r="A2620" s="67" t="s">
        <v>10209</v>
      </c>
      <c r="B2620" s="67" t="s">
        <v>10210</v>
      </c>
      <c r="C2620" s="68" t="s">
        <v>5018</v>
      </c>
      <c r="D2620" s="54">
        <v>0.34</v>
      </c>
    </row>
    <row r="2621" spans="1:4" x14ac:dyDescent="0.35">
      <c r="A2621" s="67" t="s">
        <v>10211</v>
      </c>
      <c r="B2621" s="67" t="s">
        <v>10212</v>
      </c>
      <c r="C2621" s="68" t="s">
        <v>5018</v>
      </c>
      <c r="D2621" s="54">
        <v>0.34</v>
      </c>
    </row>
    <row r="2622" spans="1:4" x14ac:dyDescent="0.35">
      <c r="A2622" s="67" t="s">
        <v>10213</v>
      </c>
      <c r="B2622" s="67" t="s">
        <v>10214</v>
      </c>
      <c r="C2622" s="68" t="s">
        <v>5018</v>
      </c>
      <c r="D2622" s="54">
        <v>0.34</v>
      </c>
    </row>
    <row r="2623" spans="1:4" x14ac:dyDescent="0.35">
      <c r="A2623" s="67" t="s">
        <v>10215</v>
      </c>
      <c r="B2623" s="67" t="s">
        <v>10216</v>
      </c>
      <c r="C2623" s="68" t="s">
        <v>5018</v>
      </c>
      <c r="D2623" s="54">
        <v>0.34</v>
      </c>
    </row>
    <row r="2624" spans="1:4" x14ac:dyDescent="0.35">
      <c r="A2624" s="67" t="s">
        <v>10217</v>
      </c>
      <c r="B2624" s="67" t="s">
        <v>10218</v>
      </c>
      <c r="C2624" s="68" t="s">
        <v>5018</v>
      </c>
      <c r="D2624" s="54">
        <v>0.34</v>
      </c>
    </row>
    <row r="2625" spans="1:4" x14ac:dyDescent="0.35">
      <c r="A2625" s="67" t="s">
        <v>10219</v>
      </c>
      <c r="B2625" s="67" t="s">
        <v>10220</v>
      </c>
      <c r="C2625" s="68" t="s">
        <v>5018</v>
      </c>
      <c r="D2625" s="54">
        <v>0.34</v>
      </c>
    </row>
    <row r="2626" spans="1:4" x14ac:dyDescent="0.35">
      <c r="A2626" s="67" t="s">
        <v>10221</v>
      </c>
      <c r="B2626" s="67" t="s">
        <v>10222</v>
      </c>
      <c r="C2626" s="68" t="s">
        <v>5018</v>
      </c>
      <c r="D2626" s="54">
        <v>0.34</v>
      </c>
    </row>
    <row r="2627" spans="1:4" x14ac:dyDescent="0.35">
      <c r="A2627" s="67" t="s">
        <v>10223</v>
      </c>
      <c r="B2627" s="67" t="s">
        <v>10224</v>
      </c>
      <c r="C2627" s="68" t="s">
        <v>5018</v>
      </c>
      <c r="D2627" s="54">
        <v>0.34</v>
      </c>
    </row>
    <row r="2628" spans="1:4" x14ac:dyDescent="0.35">
      <c r="A2628" s="67" t="s">
        <v>10225</v>
      </c>
      <c r="B2628" s="67" t="s">
        <v>10226</v>
      </c>
      <c r="C2628" s="68" t="s">
        <v>5018</v>
      </c>
      <c r="D2628" s="54">
        <v>0.34</v>
      </c>
    </row>
    <row r="2629" spans="1:4" x14ac:dyDescent="0.35">
      <c r="A2629" s="67" t="s">
        <v>10227</v>
      </c>
      <c r="B2629" s="67" t="s">
        <v>10228</v>
      </c>
      <c r="C2629" s="68" t="s">
        <v>5018</v>
      </c>
      <c r="D2629" s="54">
        <v>0.34</v>
      </c>
    </row>
    <row r="2630" spans="1:4" x14ac:dyDescent="0.35">
      <c r="A2630" s="67" t="s">
        <v>10229</v>
      </c>
      <c r="B2630" s="67" t="s">
        <v>10230</v>
      </c>
      <c r="C2630" s="68" t="s">
        <v>5018</v>
      </c>
      <c r="D2630" s="54">
        <v>0.34</v>
      </c>
    </row>
    <row r="2631" spans="1:4" x14ac:dyDescent="0.35">
      <c r="A2631" s="67" t="s">
        <v>10231</v>
      </c>
      <c r="B2631" s="67" t="s">
        <v>10232</v>
      </c>
      <c r="C2631" s="68" t="s">
        <v>5018</v>
      </c>
      <c r="D2631" s="54">
        <v>0.34</v>
      </c>
    </row>
    <row r="2632" spans="1:4" x14ac:dyDescent="0.35">
      <c r="A2632" s="67" t="s">
        <v>10233</v>
      </c>
      <c r="B2632" s="67" t="s">
        <v>10234</v>
      </c>
      <c r="C2632" s="68" t="s">
        <v>5018</v>
      </c>
      <c r="D2632" s="54">
        <v>0.34</v>
      </c>
    </row>
    <row r="2633" spans="1:4" x14ac:dyDescent="0.35">
      <c r="A2633" s="67" t="s">
        <v>10235</v>
      </c>
      <c r="B2633" s="67" t="s">
        <v>10236</v>
      </c>
      <c r="C2633" s="68" t="s">
        <v>5018</v>
      </c>
      <c r="D2633" s="54">
        <v>0.34</v>
      </c>
    </row>
    <row r="2634" spans="1:4" x14ac:dyDescent="0.35">
      <c r="A2634" s="67" t="s">
        <v>10237</v>
      </c>
      <c r="B2634" s="67" t="s">
        <v>10238</v>
      </c>
      <c r="C2634" s="68" t="s">
        <v>5018</v>
      </c>
      <c r="D2634" s="54">
        <v>0.34</v>
      </c>
    </row>
    <row r="2635" spans="1:4" x14ac:dyDescent="0.35">
      <c r="A2635" s="67" t="s">
        <v>10239</v>
      </c>
      <c r="B2635" s="67" t="s">
        <v>10240</v>
      </c>
      <c r="C2635" s="68" t="s">
        <v>5018</v>
      </c>
      <c r="D2635" s="54">
        <v>0.34</v>
      </c>
    </row>
    <row r="2636" spans="1:4" x14ac:dyDescent="0.35">
      <c r="A2636" s="67" t="s">
        <v>10241</v>
      </c>
      <c r="B2636" s="67" t="s">
        <v>10242</v>
      </c>
      <c r="C2636" s="68" t="s">
        <v>5018</v>
      </c>
      <c r="D2636" s="54">
        <v>0.34</v>
      </c>
    </row>
    <row r="2637" spans="1:4" x14ac:dyDescent="0.35">
      <c r="A2637" s="67" t="s">
        <v>10243</v>
      </c>
      <c r="B2637" s="67" t="s">
        <v>10244</v>
      </c>
      <c r="C2637" s="68" t="s">
        <v>5018</v>
      </c>
      <c r="D2637" s="54">
        <v>0.34</v>
      </c>
    </row>
    <row r="2638" spans="1:4" x14ac:dyDescent="0.35">
      <c r="A2638" s="67" t="s">
        <v>10245</v>
      </c>
      <c r="B2638" s="67" t="s">
        <v>10246</v>
      </c>
      <c r="C2638" s="68" t="s">
        <v>5018</v>
      </c>
      <c r="D2638" s="54">
        <v>0.34</v>
      </c>
    </row>
    <row r="2639" spans="1:4" x14ac:dyDescent="0.35">
      <c r="A2639" s="67" t="s">
        <v>10247</v>
      </c>
      <c r="B2639" s="67" t="s">
        <v>10248</v>
      </c>
      <c r="C2639" s="68" t="s">
        <v>5018</v>
      </c>
      <c r="D2639" s="54">
        <v>0.34</v>
      </c>
    </row>
    <row r="2640" spans="1:4" x14ac:dyDescent="0.35">
      <c r="A2640" s="67" t="s">
        <v>10249</v>
      </c>
      <c r="B2640" s="67" t="s">
        <v>10250</v>
      </c>
      <c r="C2640" s="68" t="s">
        <v>5018</v>
      </c>
      <c r="D2640" s="54">
        <v>0.34</v>
      </c>
    </row>
    <row r="2641" spans="1:4" x14ac:dyDescent="0.35">
      <c r="A2641" s="67" t="s">
        <v>10251</v>
      </c>
      <c r="B2641" s="67" t="s">
        <v>10252</v>
      </c>
      <c r="C2641" s="68" t="s">
        <v>5018</v>
      </c>
      <c r="D2641" s="54">
        <v>0.34</v>
      </c>
    </row>
    <row r="2642" spans="1:4" x14ac:dyDescent="0.35">
      <c r="A2642" s="67" t="s">
        <v>10253</v>
      </c>
      <c r="B2642" s="67" t="s">
        <v>10254</v>
      </c>
      <c r="C2642" s="68" t="s">
        <v>5018</v>
      </c>
      <c r="D2642" s="54">
        <v>0.34</v>
      </c>
    </row>
    <row r="2643" spans="1:4" x14ac:dyDescent="0.35">
      <c r="A2643" s="67" t="s">
        <v>10255</v>
      </c>
      <c r="B2643" s="67" t="s">
        <v>10256</v>
      </c>
      <c r="C2643" s="68" t="s">
        <v>5018</v>
      </c>
      <c r="D2643" s="54">
        <v>0.34</v>
      </c>
    </row>
    <row r="2644" spans="1:4" x14ac:dyDescent="0.35">
      <c r="A2644" s="67" t="s">
        <v>10257</v>
      </c>
      <c r="B2644" s="67" t="s">
        <v>10258</v>
      </c>
      <c r="C2644" s="68" t="s">
        <v>5018</v>
      </c>
      <c r="D2644" s="54">
        <v>0.34</v>
      </c>
    </row>
    <row r="2645" spans="1:4" x14ac:dyDescent="0.35">
      <c r="A2645" s="67" t="s">
        <v>10259</v>
      </c>
      <c r="B2645" s="67" t="s">
        <v>10260</v>
      </c>
      <c r="C2645" s="68" t="s">
        <v>5018</v>
      </c>
      <c r="D2645" s="54">
        <v>0.34</v>
      </c>
    </row>
    <row r="2646" spans="1:4" x14ac:dyDescent="0.35">
      <c r="A2646" s="67" t="s">
        <v>10261</v>
      </c>
      <c r="B2646" s="67" t="s">
        <v>10262</v>
      </c>
      <c r="C2646" s="68" t="s">
        <v>5018</v>
      </c>
      <c r="D2646" s="54">
        <v>0.34</v>
      </c>
    </row>
    <row r="2647" spans="1:4" x14ac:dyDescent="0.35">
      <c r="A2647" s="67" t="s">
        <v>10263</v>
      </c>
      <c r="B2647" s="67" t="s">
        <v>10264</v>
      </c>
      <c r="C2647" s="68" t="s">
        <v>5018</v>
      </c>
      <c r="D2647" s="54">
        <v>0.34</v>
      </c>
    </row>
    <row r="2648" spans="1:4" x14ac:dyDescent="0.35">
      <c r="A2648" s="67" t="s">
        <v>10265</v>
      </c>
      <c r="B2648" s="67" t="s">
        <v>10266</v>
      </c>
      <c r="C2648" s="68" t="s">
        <v>5018</v>
      </c>
      <c r="D2648" s="54">
        <v>0.34</v>
      </c>
    </row>
    <row r="2649" spans="1:4" x14ac:dyDescent="0.35">
      <c r="A2649" s="67" t="s">
        <v>10267</v>
      </c>
      <c r="B2649" s="67" t="s">
        <v>10268</v>
      </c>
      <c r="C2649" s="68" t="s">
        <v>5018</v>
      </c>
      <c r="D2649" s="54">
        <v>0.34</v>
      </c>
    </row>
    <row r="2650" spans="1:4" x14ac:dyDescent="0.35">
      <c r="A2650" s="67" t="s">
        <v>10269</v>
      </c>
      <c r="B2650" s="67" t="s">
        <v>10270</v>
      </c>
      <c r="C2650" s="68" t="s">
        <v>5018</v>
      </c>
      <c r="D2650" s="54">
        <v>0.34</v>
      </c>
    </row>
    <row r="2651" spans="1:4" x14ac:dyDescent="0.35">
      <c r="A2651" s="67" t="s">
        <v>10271</v>
      </c>
      <c r="B2651" s="67" t="s">
        <v>10272</v>
      </c>
      <c r="C2651" s="68" t="s">
        <v>5018</v>
      </c>
      <c r="D2651" s="54">
        <v>0.34</v>
      </c>
    </row>
    <row r="2652" spans="1:4" x14ac:dyDescent="0.35">
      <c r="A2652" s="67" t="s">
        <v>10273</v>
      </c>
      <c r="B2652" s="67" t="s">
        <v>10274</v>
      </c>
      <c r="C2652" s="68" t="s">
        <v>5018</v>
      </c>
      <c r="D2652" s="54">
        <v>0.34</v>
      </c>
    </row>
    <row r="2653" spans="1:4" x14ac:dyDescent="0.35">
      <c r="A2653" s="67" t="s">
        <v>10275</v>
      </c>
      <c r="B2653" s="67" t="s">
        <v>10276</v>
      </c>
      <c r="C2653" s="68" t="s">
        <v>5018</v>
      </c>
      <c r="D2653" s="54">
        <v>0.34</v>
      </c>
    </row>
    <row r="2654" spans="1:4" x14ac:dyDescent="0.35">
      <c r="A2654" s="67" t="s">
        <v>10277</v>
      </c>
      <c r="B2654" s="67" t="s">
        <v>10278</v>
      </c>
      <c r="C2654" s="68" t="s">
        <v>5018</v>
      </c>
      <c r="D2654" s="54">
        <v>0.34</v>
      </c>
    </row>
    <row r="2655" spans="1:4" x14ac:dyDescent="0.35">
      <c r="A2655" s="67" t="s">
        <v>10279</v>
      </c>
      <c r="B2655" s="67" t="s">
        <v>10280</v>
      </c>
      <c r="C2655" s="68" t="s">
        <v>5018</v>
      </c>
      <c r="D2655" s="54">
        <v>0.34</v>
      </c>
    </row>
    <row r="2656" spans="1:4" x14ac:dyDescent="0.35">
      <c r="A2656" s="67" t="s">
        <v>10281</v>
      </c>
      <c r="B2656" s="67" t="s">
        <v>10282</v>
      </c>
      <c r="C2656" s="68" t="s">
        <v>5018</v>
      </c>
      <c r="D2656" s="54">
        <v>0.34</v>
      </c>
    </row>
    <row r="2657" spans="1:4" x14ac:dyDescent="0.35">
      <c r="A2657" s="67" t="s">
        <v>10283</v>
      </c>
      <c r="B2657" s="67" t="s">
        <v>10284</v>
      </c>
      <c r="C2657" s="68" t="s">
        <v>5018</v>
      </c>
      <c r="D2657" s="54">
        <v>0.34</v>
      </c>
    </row>
    <row r="2658" spans="1:4" x14ac:dyDescent="0.35">
      <c r="A2658" s="67" t="s">
        <v>10285</v>
      </c>
      <c r="B2658" s="67" t="s">
        <v>10286</v>
      </c>
      <c r="C2658" s="68" t="s">
        <v>5018</v>
      </c>
      <c r="D2658" s="54">
        <v>0.34</v>
      </c>
    </row>
    <row r="2659" spans="1:4" x14ac:dyDescent="0.35">
      <c r="A2659" s="67" t="s">
        <v>10287</v>
      </c>
      <c r="B2659" s="67" t="s">
        <v>10288</v>
      </c>
      <c r="C2659" s="68" t="s">
        <v>5018</v>
      </c>
      <c r="D2659" s="54">
        <v>0.34</v>
      </c>
    </row>
    <row r="2660" spans="1:4" x14ac:dyDescent="0.35">
      <c r="A2660" s="67" t="s">
        <v>10289</v>
      </c>
      <c r="B2660" s="67" t="s">
        <v>10290</v>
      </c>
      <c r="C2660" s="68" t="s">
        <v>5018</v>
      </c>
      <c r="D2660" s="54">
        <v>0.34</v>
      </c>
    </row>
    <row r="2661" spans="1:4" x14ac:dyDescent="0.35">
      <c r="A2661" s="67" t="s">
        <v>10291</v>
      </c>
      <c r="B2661" s="67" t="s">
        <v>10292</v>
      </c>
      <c r="C2661" s="68" t="s">
        <v>5018</v>
      </c>
      <c r="D2661" s="54">
        <v>0.34</v>
      </c>
    </row>
    <row r="2662" spans="1:4" x14ac:dyDescent="0.35">
      <c r="A2662" s="67" t="s">
        <v>10293</v>
      </c>
      <c r="B2662" s="67" t="s">
        <v>10294</v>
      </c>
      <c r="C2662" s="68" t="s">
        <v>5018</v>
      </c>
      <c r="D2662" s="54">
        <v>0.34</v>
      </c>
    </row>
    <row r="2663" spans="1:4" x14ac:dyDescent="0.35">
      <c r="A2663" s="67" t="s">
        <v>10295</v>
      </c>
      <c r="B2663" s="67" t="s">
        <v>10296</v>
      </c>
      <c r="C2663" s="68" t="s">
        <v>5018</v>
      </c>
      <c r="D2663" s="54">
        <v>0.34</v>
      </c>
    </row>
    <row r="2664" spans="1:4" x14ac:dyDescent="0.35">
      <c r="A2664" s="67" t="s">
        <v>10297</v>
      </c>
      <c r="B2664" s="67" t="s">
        <v>10298</v>
      </c>
      <c r="C2664" s="68" t="s">
        <v>5018</v>
      </c>
      <c r="D2664" s="54">
        <v>0.34</v>
      </c>
    </row>
    <row r="2665" spans="1:4" x14ac:dyDescent="0.35">
      <c r="A2665" s="67" t="s">
        <v>10299</v>
      </c>
      <c r="B2665" s="67" t="s">
        <v>10300</v>
      </c>
      <c r="C2665" s="68" t="s">
        <v>5018</v>
      </c>
      <c r="D2665" s="54">
        <v>0.34</v>
      </c>
    </row>
    <row r="2666" spans="1:4" x14ac:dyDescent="0.35">
      <c r="A2666" s="67" t="s">
        <v>10301</v>
      </c>
      <c r="B2666" s="67" t="s">
        <v>10302</v>
      </c>
      <c r="C2666" s="68" t="s">
        <v>5018</v>
      </c>
      <c r="D2666" s="54">
        <v>0.34</v>
      </c>
    </row>
    <row r="2667" spans="1:4" x14ac:dyDescent="0.35">
      <c r="A2667" s="67" t="s">
        <v>10303</v>
      </c>
      <c r="B2667" s="67" t="s">
        <v>10304</v>
      </c>
      <c r="C2667" s="68" t="s">
        <v>5018</v>
      </c>
      <c r="D2667" s="54">
        <v>0.34</v>
      </c>
    </row>
    <row r="2668" spans="1:4" x14ac:dyDescent="0.35">
      <c r="A2668" s="67" t="s">
        <v>10305</v>
      </c>
      <c r="B2668" s="67" t="s">
        <v>10306</v>
      </c>
      <c r="C2668" s="68" t="s">
        <v>5018</v>
      </c>
      <c r="D2668" s="54">
        <v>0.34</v>
      </c>
    </row>
    <row r="2669" spans="1:4" x14ac:dyDescent="0.35">
      <c r="A2669" s="67" t="s">
        <v>10307</v>
      </c>
      <c r="B2669" s="67" t="s">
        <v>10308</v>
      </c>
      <c r="C2669" s="68" t="s">
        <v>5018</v>
      </c>
      <c r="D2669" s="54">
        <v>0.34</v>
      </c>
    </row>
    <row r="2670" spans="1:4" x14ac:dyDescent="0.35">
      <c r="A2670" s="67" t="s">
        <v>10309</v>
      </c>
      <c r="B2670" s="67" t="s">
        <v>10310</v>
      </c>
      <c r="C2670" s="68" t="s">
        <v>5018</v>
      </c>
      <c r="D2670" s="54">
        <v>0.34</v>
      </c>
    </row>
    <row r="2671" spans="1:4" x14ac:dyDescent="0.35">
      <c r="A2671" s="67" t="s">
        <v>10311</v>
      </c>
      <c r="B2671" s="67" t="s">
        <v>10312</v>
      </c>
      <c r="C2671" s="68" t="s">
        <v>5018</v>
      </c>
      <c r="D2671" s="54">
        <v>0.34</v>
      </c>
    </row>
    <row r="2672" spans="1:4" x14ac:dyDescent="0.35">
      <c r="A2672" s="67" t="s">
        <v>10313</v>
      </c>
      <c r="B2672" s="67" t="s">
        <v>10314</v>
      </c>
      <c r="C2672" s="68" t="s">
        <v>5018</v>
      </c>
      <c r="D2672" s="54">
        <v>0.34</v>
      </c>
    </row>
    <row r="2673" spans="1:4" x14ac:dyDescent="0.35">
      <c r="A2673" s="67" t="s">
        <v>10315</v>
      </c>
      <c r="B2673" s="67" t="s">
        <v>10316</v>
      </c>
      <c r="C2673" s="68" t="s">
        <v>5018</v>
      </c>
      <c r="D2673" s="54">
        <v>0.34</v>
      </c>
    </row>
    <row r="2674" spans="1:4" x14ac:dyDescent="0.35">
      <c r="A2674" s="67" t="s">
        <v>10317</v>
      </c>
      <c r="B2674" s="67" t="s">
        <v>10318</v>
      </c>
      <c r="C2674" s="68" t="s">
        <v>5018</v>
      </c>
      <c r="D2674" s="54">
        <v>0.34</v>
      </c>
    </row>
    <row r="2675" spans="1:4" x14ac:dyDescent="0.35">
      <c r="A2675" s="67" t="s">
        <v>10319</v>
      </c>
      <c r="B2675" s="67" t="s">
        <v>10320</v>
      </c>
      <c r="C2675" s="68" t="s">
        <v>5018</v>
      </c>
      <c r="D2675" s="54">
        <v>0.34</v>
      </c>
    </row>
    <row r="2676" spans="1:4" x14ac:dyDescent="0.35">
      <c r="A2676" s="67" t="s">
        <v>10321</v>
      </c>
      <c r="B2676" s="67" t="s">
        <v>10322</v>
      </c>
      <c r="C2676" s="68" t="s">
        <v>5018</v>
      </c>
      <c r="D2676" s="54">
        <v>0.34</v>
      </c>
    </row>
    <row r="2677" spans="1:4" x14ac:dyDescent="0.35">
      <c r="A2677" s="67" t="s">
        <v>10323</v>
      </c>
      <c r="B2677" s="67" t="s">
        <v>10324</v>
      </c>
      <c r="C2677" s="68" t="s">
        <v>5018</v>
      </c>
      <c r="D2677" s="54">
        <v>0.34</v>
      </c>
    </row>
    <row r="2678" spans="1:4" x14ac:dyDescent="0.35">
      <c r="A2678" s="67" t="s">
        <v>10325</v>
      </c>
      <c r="B2678" s="67" t="s">
        <v>10326</v>
      </c>
      <c r="C2678" s="68" t="s">
        <v>5018</v>
      </c>
      <c r="D2678" s="54">
        <v>0.34</v>
      </c>
    </row>
    <row r="2679" spans="1:4" x14ac:dyDescent="0.35">
      <c r="A2679" s="67" t="s">
        <v>10327</v>
      </c>
      <c r="B2679" s="67" t="s">
        <v>10328</v>
      </c>
      <c r="C2679" s="68" t="s">
        <v>5018</v>
      </c>
      <c r="D2679" s="54">
        <v>0.34</v>
      </c>
    </row>
    <row r="2680" spans="1:4" x14ac:dyDescent="0.35">
      <c r="A2680" s="67" t="s">
        <v>10329</v>
      </c>
      <c r="B2680" s="67" t="s">
        <v>10330</v>
      </c>
      <c r="C2680" s="68" t="s">
        <v>5018</v>
      </c>
      <c r="D2680" s="54">
        <v>0.34</v>
      </c>
    </row>
    <row r="2681" spans="1:4" x14ac:dyDescent="0.35">
      <c r="A2681" s="67" t="s">
        <v>10331</v>
      </c>
      <c r="B2681" s="67" t="s">
        <v>10332</v>
      </c>
      <c r="C2681" s="68" t="s">
        <v>5018</v>
      </c>
      <c r="D2681" s="54">
        <v>0.34</v>
      </c>
    </row>
    <row r="2682" spans="1:4" x14ac:dyDescent="0.35">
      <c r="A2682" s="67" t="s">
        <v>10333</v>
      </c>
      <c r="B2682" s="67" t="s">
        <v>10334</v>
      </c>
      <c r="C2682" s="68" t="s">
        <v>5018</v>
      </c>
      <c r="D2682" s="54">
        <v>0.34</v>
      </c>
    </row>
    <row r="2683" spans="1:4" x14ac:dyDescent="0.35">
      <c r="A2683" s="67" t="s">
        <v>10335</v>
      </c>
      <c r="B2683" s="67" t="s">
        <v>10336</v>
      </c>
      <c r="C2683" s="68" t="s">
        <v>5018</v>
      </c>
      <c r="D2683" s="54">
        <v>0.34</v>
      </c>
    </row>
    <row r="2684" spans="1:4" x14ac:dyDescent="0.35">
      <c r="A2684" s="67" t="s">
        <v>10337</v>
      </c>
      <c r="B2684" s="67" t="s">
        <v>10338</v>
      </c>
      <c r="C2684" s="68" t="s">
        <v>5018</v>
      </c>
      <c r="D2684" s="54">
        <v>0.34</v>
      </c>
    </row>
    <row r="2685" spans="1:4" x14ac:dyDescent="0.35">
      <c r="A2685" s="67" t="s">
        <v>10339</v>
      </c>
      <c r="B2685" s="67" t="s">
        <v>10340</v>
      </c>
      <c r="C2685" s="68" t="s">
        <v>5018</v>
      </c>
      <c r="D2685" s="54">
        <v>0.34</v>
      </c>
    </row>
    <row r="2686" spans="1:4" x14ac:dyDescent="0.35">
      <c r="A2686" s="67" t="s">
        <v>10341</v>
      </c>
      <c r="B2686" s="67" t="s">
        <v>10342</v>
      </c>
      <c r="C2686" s="68" t="s">
        <v>5018</v>
      </c>
      <c r="D2686" s="54">
        <v>0.34</v>
      </c>
    </row>
    <row r="2687" spans="1:4" x14ac:dyDescent="0.35">
      <c r="A2687" s="67" t="s">
        <v>10343</v>
      </c>
      <c r="B2687" s="67" t="s">
        <v>10344</v>
      </c>
      <c r="C2687" s="68" t="s">
        <v>5018</v>
      </c>
      <c r="D2687" s="54">
        <v>0.34</v>
      </c>
    </row>
    <row r="2688" spans="1:4" x14ac:dyDescent="0.35">
      <c r="A2688" s="67" t="s">
        <v>10345</v>
      </c>
      <c r="B2688" s="67" t="s">
        <v>10346</v>
      </c>
      <c r="C2688" s="68" t="s">
        <v>5018</v>
      </c>
      <c r="D2688" s="54">
        <v>0.34</v>
      </c>
    </row>
    <row r="2689" spans="1:4" x14ac:dyDescent="0.35">
      <c r="A2689" s="67" t="s">
        <v>10347</v>
      </c>
      <c r="B2689" s="67" t="s">
        <v>10348</v>
      </c>
      <c r="C2689" s="68" t="s">
        <v>5018</v>
      </c>
      <c r="D2689" s="54">
        <v>0.34</v>
      </c>
    </row>
    <row r="2690" spans="1:4" x14ac:dyDescent="0.35">
      <c r="A2690" s="67" t="s">
        <v>10349</v>
      </c>
      <c r="B2690" s="67" t="s">
        <v>10350</v>
      </c>
      <c r="C2690" s="68" t="s">
        <v>5018</v>
      </c>
      <c r="D2690" s="54">
        <v>0.34</v>
      </c>
    </row>
    <row r="2691" spans="1:4" x14ac:dyDescent="0.35">
      <c r="A2691" s="67" t="s">
        <v>10351</v>
      </c>
      <c r="B2691" s="67" t="s">
        <v>10352</v>
      </c>
      <c r="C2691" s="68" t="s">
        <v>5018</v>
      </c>
      <c r="D2691" s="54">
        <v>0.34</v>
      </c>
    </row>
    <row r="2692" spans="1:4" x14ac:dyDescent="0.35">
      <c r="A2692" s="67" t="s">
        <v>10353</v>
      </c>
      <c r="B2692" s="67" t="s">
        <v>10354</v>
      </c>
      <c r="C2692" s="68" t="s">
        <v>5018</v>
      </c>
      <c r="D2692" s="54">
        <v>0.34</v>
      </c>
    </row>
    <row r="2693" spans="1:4" x14ac:dyDescent="0.35">
      <c r="A2693" s="67" t="s">
        <v>10355</v>
      </c>
      <c r="B2693" s="67" t="s">
        <v>10356</v>
      </c>
      <c r="C2693" s="68" t="s">
        <v>5018</v>
      </c>
      <c r="D2693" s="54">
        <v>0.34</v>
      </c>
    </row>
    <row r="2694" spans="1:4" x14ac:dyDescent="0.35">
      <c r="A2694" s="67" t="s">
        <v>10357</v>
      </c>
      <c r="B2694" s="67" t="s">
        <v>10358</v>
      </c>
      <c r="C2694" s="68" t="s">
        <v>5018</v>
      </c>
      <c r="D2694" s="54">
        <v>0.34</v>
      </c>
    </row>
    <row r="2695" spans="1:4" x14ac:dyDescent="0.35">
      <c r="A2695" s="67" t="s">
        <v>10359</v>
      </c>
      <c r="B2695" s="67" t="s">
        <v>10360</v>
      </c>
      <c r="C2695" s="68" t="s">
        <v>5018</v>
      </c>
      <c r="D2695" s="54">
        <v>0.34</v>
      </c>
    </row>
    <row r="2696" spans="1:4" x14ac:dyDescent="0.35">
      <c r="A2696" s="67" t="s">
        <v>10361</v>
      </c>
      <c r="B2696" s="67" t="s">
        <v>10362</v>
      </c>
      <c r="C2696" s="68" t="s">
        <v>5018</v>
      </c>
      <c r="D2696" s="54">
        <v>0.34</v>
      </c>
    </row>
    <row r="2697" spans="1:4" x14ac:dyDescent="0.35">
      <c r="A2697" s="67" t="s">
        <v>10363</v>
      </c>
      <c r="B2697" s="67" t="s">
        <v>10364</v>
      </c>
      <c r="C2697" s="68" t="s">
        <v>5018</v>
      </c>
      <c r="D2697" s="54">
        <v>0.34</v>
      </c>
    </row>
    <row r="2698" spans="1:4" x14ac:dyDescent="0.35">
      <c r="A2698" s="67" t="s">
        <v>10365</v>
      </c>
      <c r="B2698" s="67" t="s">
        <v>10366</v>
      </c>
      <c r="C2698" s="68" t="s">
        <v>5018</v>
      </c>
      <c r="D2698" s="54">
        <v>0.34</v>
      </c>
    </row>
    <row r="2699" spans="1:4" x14ac:dyDescent="0.35">
      <c r="A2699" s="67" t="s">
        <v>10367</v>
      </c>
      <c r="B2699" s="67" t="s">
        <v>10368</v>
      </c>
      <c r="C2699" s="68" t="s">
        <v>5018</v>
      </c>
      <c r="D2699" s="54">
        <v>0.34</v>
      </c>
    </row>
    <row r="2700" spans="1:4" x14ac:dyDescent="0.35">
      <c r="A2700" s="67" t="s">
        <v>10369</v>
      </c>
      <c r="B2700" s="67" t="s">
        <v>10370</v>
      </c>
      <c r="C2700" s="68" t="s">
        <v>5018</v>
      </c>
      <c r="D2700" s="54">
        <v>0.34</v>
      </c>
    </row>
    <row r="2701" spans="1:4" x14ac:dyDescent="0.35">
      <c r="A2701" s="67" t="s">
        <v>10371</v>
      </c>
      <c r="B2701" s="67" t="s">
        <v>10372</v>
      </c>
      <c r="C2701" s="68" t="s">
        <v>5018</v>
      </c>
      <c r="D2701" s="54">
        <v>0.34</v>
      </c>
    </row>
    <row r="2702" spans="1:4" x14ac:dyDescent="0.35">
      <c r="A2702" s="67" t="s">
        <v>10373</v>
      </c>
      <c r="B2702" s="67" t="s">
        <v>10374</v>
      </c>
      <c r="C2702" s="68" t="s">
        <v>5018</v>
      </c>
      <c r="D2702" s="54">
        <v>0.34</v>
      </c>
    </row>
    <row r="2703" spans="1:4" x14ac:dyDescent="0.35">
      <c r="A2703" s="67" t="s">
        <v>10375</v>
      </c>
      <c r="B2703" s="67" t="s">
        <v>10376</v>
      </c>
      <c r="C2703" s="68" t="s">
        <v>5018</v>
      </c>
      <c r="D2703" s="54">
        <v>0.34</v>
      </c>
    </row>
    <row r="2704" spans="1:4" x14ac:dyDescent="0.35">
      <c r="A2704" s="67" t="s">
        <v>10377</v>
      </c>
      <c r="B2704" s="67" t="s">
        <v>10378</v>
      </c>
      <c r="C2704" s="68" t="s">
        <v>5018</v>
      </c>
      <c r="D2704" s="54">
        <v>0.34</v>
      </c>
    </row>
    <row r="2705" spans="1:4" x14ac:dyDescent="0.35">
      <c r="A2705" s="67" t="s">
        <v>10379</v>
      </c>
      <c r="B2705" s="67" t="s">
        <v>10380</v>
      </c>
      <c r="C2705" s="68" t="s">
        <v>5018</v>
      </c>
      <c r="D2705" s="54">
        <v>0.34</v>
      </c>
    </row>
    <row r="2706" spans="1:4" x14ac:dyDescent="0.35">
      <c r="A2706" s="67" t="s">
        <v>10381</v>
      </c>
      <c r="B2706" s="67" t="s">
        <v>10382</v>
      </c>
      <c r="C2706" s="68" t="s">
        <v>5018</v>
      </c>
      <c r="D2706" s="54">
        <v>0.34</v>
      </c>
    </row>
    <row r="2707" spans="1:4" x14ac:dyDescent="0.35">
      <c r="A2707" s="67" t="s">
        <v>10383</v>
      </c>
      <c r="B2707" s="67" t="s">
        <v>10384</v>
      </c>
      <c r="C2707" s="68" t="s">
        <v>5018</v>
      </c>
      <c r="D2707" s="54">
        <v>0.34</v>
      </c>
    </row>
    <row r="2708" spans="1:4" x14ac:dyDescent="0.35">
      <c r="A2708" s="67" t="s">
        <v>10385</v>
      </c>
      <c r="B2708" s="67" t="s">
        <v>10386</v>
      </c>
      <c r="C2708" s="68" t="s">
        <v>5018</v>
      </c>
      <c r="D2708" s="54">
        <v>0.34</v>
      </c>
    </row>
    <row r="2709" spans="1:4" x14ac:dyDescent="0.35">
      <c r="A2709" s="67" t="s">
        <v>10387</v>
      </c>
      <c r="B2709" s="67" t="s">
        <v>10388</v>
      </c>
      <c r="C2709" s="68" t="s">
        <v>5018</v>
      </c>
      <c r="D2709" s="54">
        <v>0.34</v>
      </c>
    </row>
    <row r="2710" spans="1:4" x14ac:dyDescent="0.35">
      <c r="A2710" s="67" t="s">
        <v>10389</v>
      </c>
      <c r="B2710" s="67" t="s">
        <v>10390</v>
      </c>
      <c r="C2710" s="68" t="s">
        <v>5018</v>
      </c>
      <c r="D2710" s="54">
        <v>0.34</v>
      </c>
    </row>
    <row r="2711" spans="1:4" x14ac:dyDescent="0.35">
      <c r="A2711" s="67" t="s">
        <v>10391</v>
      </c>
      <c r="B2711" s="67" t="s">
        <v>10392</v>
      </c>
      <c r="C2711" s="68" t="s">
        <v>5018</v>
      </c>
      <c r="D2711" s="54">
        <v>0.34</v>
      </c>
    </row>
    <row r="2712" spans="1:4" x14ac:dyDescent="0.35">
      <c r="A2712" s="67" t="s">
        <v>10393</v>
      </c>
      <c r="B2712" s="67" t="s">
        <v>10394</v>
      </c>
      <c r="C2712" s="68" t="s">
        <v>5018</v>
      </c>
      <c r="D2712" s="54">
        <v>0.34</v>
      </c>
    </row>
    <row r="2713" spans="1:4" x14ac:dyDescent="0.35">
      <c r="A2713" s="67" t="s">
        <v>10395</v>
      </c>
      <c r="B2713" s="67" t="s">
        <v>10396</v>
      </c>
      <c r="C2713" s="68" t="s">
        <v>5018</v>
      </c>
      <c r="D2713" s="54">
        <v>0.34</v>
      </c>
    </row>
    <row r="2714" spans="1:4" x14ac:dyDescent="0.35">
      <c r="A2714" s="67" t="s">
        <v>10397</v>
      </c>
      <c r="B2714" s="67" t="s">
        <v>10398</v>
      </c>
      <c r="C2714" s="68" t="s">
        <v>5018</v>
      </c>
      <c r="D2714" s="54">
        <v>0.34</v>
      </c>
    </row>
    <row r="2715" spans="1:4" x14ac:dyDescent="0.35">
      <c r="A2715" s="67" t="s">
        <v>10399</v>
      </c>
      <c r="B2715" s="67" t="s">
        <v>10400</v>
      </c>
      <c r="C2715" s="68" t="s">
        <v>5018</v>
      </c>
      <c r="D2715" s="54">
        <v>0.34</v>
      </c>
    </row>
    <row r="2716" spans="1:4" x14ac:dyDescent="0.35">
      <c r="A2716" s="67" t="s">
        <v>10401</v>
      </c>
      <c r="B2716" s="67" t="s">
        <v>10402</v>
      </c>
      <c r="C2716" s="68" t="s">
        <v>5018</v>
      </c>
      <c r="D2716" s="54">
        <v>0.34</v>
      </c>
    </row>
    <row r="2717" spans="1:4" x14ac:dyDescent="0.35">
      <c r="A2717" s="67" t="s">
        <v>10403</v>
      </c>
      <c r="B2717" s="67" t="s">
        <v>10404</v>
      </c>
      <c r="C2717" s="68" t="s">
        <v>5018</v>
      </c>
      <c r="D2717" s="54">
        <v>0.34</v>
      </c>
    </row>
    <row r="2718" spans="1:4" x14ac:dyDescent="0.35">
      <c r="A2718" s="67" t="s">
        <v>10405</v>
      </c>
      <c r="B2718" s="67" t="s">
        <v>10406</v>
      </c>
      <c r="C2718" s="68" t="s">
        <v>5018</v>
      </c>
      <c r="D2718" s="54">
        <v>0.34</v>
      </c>
    </row>
    <row r="2719" spans="1:4" x14ac:dyDescent="0.35">
      <c r="A2719" s="67" t="s">
        <v>10407</v>
      </c>
      <c r="B2719" s="67" t="s">
        <v>10408</v>
      </c>
      <c r="C2719" s="68" t="s">
        <v>5018</v>
      </c>
      <c r="D2719" s="54">
        <v>0.34</v>
      </c>
    </row>
    <row r="2720" spans="1:4" x14ac:dyDescent="0.35">
      <c r="A2720" s="67" t="s">
        <v>10409</v>
      </c>
      <c r="B2720" s="67" t="s">
        <v>10410</v>
      </c>
      <c r="C2720" s="68" t="s">
        <v>5018</v>
      </c>
      <c r="D2720" s="54">
        <v>0.34</v>
      </c>
    </row>
    <row r="2721" spans="1:4" x14ac:dyDescent="0.35">
      <c r="A2721" s="67" t="s">
        <v>10411</v>
      </c>
      <c r="B2721" s="67" t="s">
        <v>10412</v>
      </c>
      <c r="C2721" s="68" t="s">
        <v>5018</v>
      </c>
      <c r="D2721" s="54">
        <v>0.34</v>
      </c>
    </row>
    <row r="2722" spans="1:4" x14ac:dyDescent="0.35">
      <c r="A2722" s="67" t="s">
        <v>10413</v>
      </c>
      <c r="B2722" s="67" t="s">
        <v>10414</v>
      </c>
      <c r="C2722" s="68" t="s">
        <v>5018</v>
      </c>
      <c r="D2722" s="54">
        <v>0.34</v>
      </c>
    </row>
    <row r="2723" spans="1:4" x14ac:dyDescent="0.35">
      <c r="A2723" s="67" t="s">
        <v>10415</v>
      </c>
      <c r="B2723" s="67" t="s">
        <v>10416</v>
      </c>
      <c r="C2723" s="68" t="s">
        <v>5018</v>
      </c>
      <c r="D2723" s="54">
        <v>0.34</v>
      </c>
    </row>
    <row r="2724" spans="1:4" x14ac:dyDescent="0.35">
      <c r="A2724" s="67" t="s">
        <v>10417</v>
      </c>
      <c r="B2724" s="67" t="s">
        <v>10418</v>
      </c>
      <c r="C2724" s="68" t="s">
        <v>5018</v>
      </c>
      <c r="D2724" s="54">
        <v>0.34</v>
      </c>
    </row>
    <row r="2725" spans="1:4" x14ac:dyDescent="0.35">
      <c r="A2725" s="67" t="s">
        <v>10419</v>
      </c>
      <c r="B2725" s="67" t="s">
        <v>10420</v>
      </c>
      <c r="C2725" s="68" t="s">
        <v>5018</v>
      </c>
      <c r="D2725" s="54">
        <v>0.34</v>
      </c>
    </row>
    <row r="2726" spans="1:4" x14ac:dyDescent="0.35">
      <c r="A2726" s="67" t="s">
        <v>10421</v>
      </c>
      <c r="B2726" s="67" t="s">
        <v>10422</v>
      </c>
      <c r="C2726" s="68" t="s">
        <v>5018</v>
      </c>
      <c r="D2726" s="54">
        <v>0.34</v>
      </c>
    </row>
    <row r="2727" spans="1:4" x14ac:dyDescent="0.35">
      <c r="A2727" s="67" t="s">
        <v>10423</v>
      </c>
      <c r="B2727" s="67" t="s">
        <v>10424</v>
      </c>
      <c r="C2727" s="68" t="s">
        <v>5018</v>
      </c>
      <c r="D2727" s="54">
        <v>0.34</v>
      </c>
    </row>
    <row r="2728" spans="1:4" x14ac:dyDescent="0.35">
      <c r="A2728" s="67" t="s">
        <v>10425</v>
      </c>
      <c r="B2728" s="67" t="s">
        <v>10426</v>
      </c>
      <c r="C2728" s="68" t="s">
        <v>5018</v>
      </c>
      <c r="D2728" s="54">
        <v>0.34</v>
      </c>
    </row>
    <row r="2729" spans="1:4" x14ac:dyDescent="0.35">
      <c r="A2729" s="67" t="s">
        <v>10427</v>
      </c>
      <c r="B2729" s="67" t="s">
        <v>10428</v>
      </c>
      <c r="C2729" s="68" t="s">
        <v>5018</v>
      </c>
      <c r="D2729" s="54">
        <v>0.34</v>
      </c>
    </row>
    <row r="2730" spans="1:4" x14ac:dyDescent="0.35">
      <c r="A2730" s="67" t="s">
        <v>10429</v>
      </c>
      <c r="B2730" s="67" t="s">
        <v>10430</v>
      </c>
      <c r="C2730" s="68" t="s">
        <v>5018</v>
      </c>
      <c r="D2730" s="54">
        <v>0.34</v>
      </c>
    </row>
    <row r="2731" spans="1:4" x14ac:dyDescent="0.35">
      <c r="A2731" s="67" t="s">
        <v>10431</v>
      </c>
      <c r="B2731" s="67" t="s">
        <v>10432</v>
      </c>
      <c r="C2731" s="68" t="s">
        <v>5018</v>
      </c>
      <c r="D2731" s="54">
        <v>0.34</v>
      </c>
    </row>
    <row r="2732" spans="1:4" x14ac:dyDescent="0.35">
      <c r="A2732" s="67" t="s">
        <v>10433</v>
      </c>
      <c r="B2732" s="67" t="s">
        <v>10434</v>
      </c>
      <c r="C2732" s="68" t="s">
        <v>5018</v>
      </c>
      <c r="D2732" s="54">
        <v>0.34</v>
      </c>
    </row>
    <row r="2733" spans="1:4" x14ac:dyDescent="0.35">
      <c r="A2733" s="67" t="s">
        <v>10435</v>
      </c>
      <c r="B2733" s="67" t="s">
        <v>10436</v>
      </c>
      <c r="C2733" s="68" t="s">
        <v>5018</v>
      </c>
      <c r="D2733" s="54">
        <v>0.34</v>
      </c>
    </row>
    <row r="2734" spans="1:4" x14ac:dyDescent="0.35">
      <c r="A2734" s="67" t="s">
        <v>10437</v>
      </c>
      <c r="B2734" s="67" t="s">
        <v>10438</v>
      </c>
      <c r="C2734" s="68" t="s">
        <v>5018</v>
      </c>
      <c r="D2734" s="54">
        <v>0.34</v>
      </c>
    </row>
    <row r="2735" spans="1:4" x14ac:dyDescent="0.35">
      <c r="A2735" s="67" t="s">
        <v>10439</v>
      </c>
      <c r="B2735" s="67" t="s">
        <v>10440</v>
      </c>
      <c r="C2735" s="68" t="s">
        <v>5018</v>
      </c>
      <c r="D2735" s="54">
        <v>0.34</v>
      </c>
    </row>
    <row r="2736" spans="1:4" x14ac:dyDescent="0.35">
      <c r="A2736" s="67" t="s">
        <v>10441</v>
      </c>
      <c r="B2736" s="67" t="s">
        <v>10442</v>
      </c>
      <c r="C2736" s="68" t="s">
        <v>5018</v>
      </c>
      <c r="D2736" s="54">
        <v>0.34</v>
      </c>
    </row>
    <row r="2737" spans="1:4" x14ac:dyDescent="0.35">
      <c r="A2737" s="67" t="s">
        <v>10443</v>
      </c>
      <c r="B2737" s="67" t="s">
        <v>10444</v>
      </c>
      <c r="C2737" s="68" t="s">
        <v>5018</v>
      </c>
      <c r="D2737" s="54">
        <v>0.34</v>
      </c>
    </row>
    <row r="2738" spans="1:4" x14ac:dyDescent="0.35">
      <c r="A2738" s="67" t="s">
        <v>10445</v>
      </c>
      <c r="B2738" s="67" t="s">
        <v>10446</v>
      </c>
      <c r="C2738" s="68" t="s">
        <v>5018</v>
      </c>
      <c r="D2738" s="54">
        <v>0.34</v>
      </c>
    </row>
    <row r="2739" spans="1:4" x14ac:dyDescent="0.35">
      <c r="A2739" s="67" t="s">
        <v>10447</v>
      </c>
      <c r="B2739" s="67" t="s">
        <v>10448</v>
      </c>
      <c r="C2739" s="68" t="s">
        <v>5018</v>
      </c>
      <c r="D2739" s="54">
        <v>0.34</v>
      </c>
    </row>
    <row r="2740" spans="1:4" x14ac:dyDescent="0.35">
      <c r="A2740" s="67" t="s">
        <v>10449</v>
      </c>
      <c r="B2740" s="67" t="s">
        <v>10450</v>
      </c>
      <c r="C2740" s="68" t="s">
        <v>5018</v>
      </c>
      <c r="D2740" s="54">
        <v>0.34</v>
      </c>
    </row>
    <row r="2741" spans="1:4" x14ac:dyDescent="0.35">
      <c r="A2741" s="67" t="s">
        <v>10451</v>
      </c>
      <c r="B2741" s="67" t="s">
        <v>10452</v>
      </c>
      <c r="C2741" s="68" t="s">
        <v>5018</v>
      </c>
      <c r="D2741" s="54">
        <v>0.34</v>
      </c>
    </row>
    <row r="2742" spans="1:4" x14ac:dyDescent="0.35">
      <c r="A2742" s="67" t="s">
        <v>10453</v>
      </c>
      <c r="B2742" s="67" t="s">
        <v>10454</v>
      </c>
      <c r="C2742" s="68" t="s">
        <v>5018</v>
      </c>
      <c r="D2742" s="54">
        <v>0.34</v>
      </c>
    </row>
    <row r="2743" spans="1:4" x14ac:dyDescent="0.35">
      <c r="A2743" s="67" t="s">
        <v>10455</v>
      </c>
      <c r="B2743" s="67" t="s">
        <v>10456</v>
      </c>
      <c r="C2743" s="68" t="s">
        <v>5018</v>
      </c>
      <c r="D2743" s="54">
        <v>0.34</v>
      </c>
    </row>
    <row r="2744" spans="1:4" x14ac:dyDescent="0.35">
      <c r="A2744" s="67" t="s">
        <v>10457</v>
      </c>
      <c r="B2744" s="67" t="s">
        <v>10458</v>
      </c>
      <c r="C2744" s="68" t="s">
        <v>5018</v>
      </c>
      <c r="D2744" s="54">
        <v>0.34</v>
      </c>
    </row>
    <row r="2745" spans="1:4" x14ac:dyDescent="0.35">
      <c r="A2745" s="67" t="s">
        <v>10459</v>
      </c>
      <c r="B2745" s="67" t="s">
        <v>10460</v>
      </c>
      <c r="C2745" s="68" t="s">
        <v>5018</v>
      </c>
      <c r="D2745" s="54">
        <v>0.34</v>
      </c>
    </row>
    <row r="2746" spans="1:4" x14ac:dyDescent="0.35">
      <c r="A2746" s="67" t="s">
        <v>10461</v>
      </c>
      <c r="B2746" s="67" t="s">
        <v>10462</v>
      </c>
      <c r="C2746" s="68" t="s">
        <v>5018</v>
      </c>
      <c r="D2746" s="54">
        <v>0.34</v>
      </c>
    </row>
    <row r="2747" spans="1:4" x14ac:dyDescent="0.35">
      <c r="A2747" s="67" t="s">
        <v>10463</v>
      </c>
      <c r="B2747" s="67" t="s">
        <v>10464</v>
      </c>
      <c r="C2747" s="68" t="s">
        <v>5018</v>
      </c>
      <c r="D2747" s="54">
        <v>0.34</v>
      </c>
    </row>
    <row r="2748" spans="1:4" x14ac:dyDescent="0.35">
      <c r="A2748" s="67" t="s">
        <v>10465</v>
      </c>
      <c r="B2748" s="67" t="s">
        <v>10466</v>
      </c>
      <c r="C2748" s="68" t="s">
        <v>5018</v>
      </c>
      <c r="D2748" s="54">
        <v>0.34</v>
      </c>
    </row>
    <row r="2749" spans="1:4" x14ac:dyDescent="0.35">
      <c r="A2749" s="67" t="s">
        <v>10467</v>
      </c>
      <c r="B2749" s="67" t="s">
        <v>10468</v>
      </c>
      <c r="C2749" s="68" t="s">
        <v>5018</v>
      </c>
      <c r="D2749" s="54">
        <v>0.34</v>
      </c>
    </row>
    <row r="2750" spans="1:4" x14ac:dyDescent="0.35">
      <c r="A2750" s="67" t="s">
        <v>10469</v>
      </c>
      <c r="B2750" s="67" t="s">
        <v>10470</v>
      </c>
      <c r="C2750" s="68" t="s">
        <v>5018</v>
      </c>
      <c r="D2750" s="54">
        <v>0.34</v>
      </c>
    </row>
    <row r="2751" spans="1:4" x14ac:dyDescent="0.35">
      <c r="A2751" s="67" t="s">
        <v>10471</v>
      </c>
      <c r="B2751" s="67" t="s">
        <v>10472</v>
      </c>
      <c r="C2751" s="68" t="s">
        <v>5018</v>
      </c>
      <c r="D2751" s="54">
        <v>0.34</v>
      </c>
    </row>
    <row r="2752" spans="1:4" x14ac:dyDescent="0.35">
      <c r="A2752" s="67" t="s">
        <v>10473</v>
      </c>
      <c r="B2752" s="67" t="s">
        <v>10474</v>
      </c>
      <c r="C2752" s="68" t="s">
        <v>5018</v>
      </c>
      <c r="D2752" s="54">
        <v>0.34</v>
      </c>
    </row>
    <row r="2753" spans="1:4" x14ac:dyDescent="0.35">
      <c r="A2753" s="67" t="s">
        <v>10475</v>
      </c>
      <c r="B2753" s="67" t="s">
        <v>10476</v>
      </c>
      <c r="C2753" s="68" t="s">
        <v>5018</v>
      </c>
      <c r="D2753" s="54">
        <v>0.34</v>
      </c>
    </row>
    <row r="2754" spans="1:4" x14ac:dyDescent="0.35">
      <c r="A2754" s="67" t="s">
        <v>10477</v>
      </c>
      <c r="B2754" s="67" t="s">
        <v>10478</v>
      </c>
      <c r="C2754" s="68" t="s">
        <v>5018</v>
      </c>
      <c r="D2754" s="54">
        <v>0.34</v>
      </c>
    </row>
    <row r="2755" spans="1:4" x14ac:dyDescent="0.35">
      <c r="A2755" s="67" t="s">
        <v>10479</v>
      </c>
      <c r="B2755" s="67" t="s">
        <v>10480</v>
      </c>
      <c r="C2755" s="68" t="s">
        <v>5018</v>
      </c>
      <c r="D2755" s="54">
        <v>0.34</v>
      </c>
    </row>
    <row r="2756" spans="1:4" x14ac:dyDescent="0.35">
      <c r="A2756" s="67" t="s">
        <v>10481</v>
      </c>
      <c r="B2756" s="67" t="s">
        <v>10482</v>
      </c>
      <c r="C2756" s="68" t="s">
        <v>5018</v>
      </c>
      <c r="D2756" s="54">
        <v>0.34</v>
      </c>
    </row>
    <row r="2757" spans="1:4" x14ac:dyDescent="0.35">
      <c r="A2757" s="67" t="s">
        <v>10483</v>
      </c>
      <c r="B2757" s="67" t="s">
        <v>10484</v>
      </c>
      <c r="C2757" s="68" t="s">
        <v>5018</v>
      </c>
      <c r="D2757" s="54">
        <v>0.34</v>
      </c>
    </row>
    <row r="2758" spans="1:4" x14ac:dyDescent="0.35">
      <c r="A2758" s="67" t="s">
        <v>10485</v>
      </c>
      <c r="B2758" s="67" t="s">
        <v>10486</v>
      </c>
      <c r="C2758" s="68" t="s">
        <v>5018</v>
      </c>
      <c r="D2758" s="54">
        <v>0.34</v>
      </c>
    </row>
    <row r="2759" spans="1:4" x14ac:dyDescent="0.35">
      <c r="A2759" s="67" t="s">
        <v>10487</v>
      </c>
      <c r="B2759" s="67" t="s">
        <v>10488</v>
      </c>
      <c r="C2759" s="68" t="s">
        <v>5018</v>
      </c>
      <c r="D2759" s="54">
        <v>0.34</v>
      </c>
    </row>
    <row r="2760" spans="1:4" x14ac:dyDescent="0.35">
      <c r="A2760" s="67" t="s">
        <v>10489</v>
      </c>
      <c r="B2760" s="67" t="s">
        <v>10490</v>
      </c>
      <c r="C2760" s="68" t="s">
        <v>5018</v>
      </c>
      <c r="D2760" s="54">
        <v>0.34</v>
      </c>
    </row>
    <row r="2761" spans="1:4" x14ac:dyDescent="0.35">
      <c r="A2761" s="67" t="s">
        <v>10491</v>
      </c>
      <c r="B2761" s="67" t="s">
        <v>10492</v>
      </c>
      <c r="C2761" s="68" t="s">
        <v>5018</v>
      </c>
      <c r="D2761" s="54">
        <v>0.34</v>
      </c>
    </row>
    <row r="2762" spans="1:4" x14ac:dyDescent="0.35">
      <c r="A2762" s="67" t="s">
        <v>10493</v>
      </c>
      <c r="B2762" s="67" t="s">
        <v>10494</v>
      </c>
      <c r="C2762" s="68" t="s">
        <v>5018</v>
      </c>
      <c r="D2762" s="54">
        <v>0.34</v>
      </c>
    </row>
    <row r="2763" spans="1:4" x14ac:dyDescent="0.35">
      <c r="A2763" s="67" t="s">
        <v>10495</v>
      </c>
      <c r="B2763" s="67" t="s">
        <v>10496</v>
      </c>
      <c r="C2763" s="68" t="s">
        <v>5018</v>
      </c>
      <c r="D2763" s="54">
        <v>0.34</v>
      </c>
    </row>
    <row r="2764" spans="1:4" x14ac:dyDescent="0.35">
      <c r="A2764" s="67" t="s">
        <v>10497</v>
      </c>
      <c r="B2764" s="67" t="s">
        <v>10498</v>
      </c>
      <c r="C2764" s="68" t="s">
        <v>5018</v>
      </c>
      <c r="D2764" s="54">
        <v>0.34</v>
      </c>
    </row>
    <row r="2765" spans="1:4" x14ac:dyDescent="0.35">
      <c r="A2765" s="67" t="s">
        <v>10499</v>
      </c>
      <c r="B2765" s="67" t="s">
        <v>10500</v>
      </c>
      <c r="C2765" s="68" t="s">
        <v>5018</v>
      </c>
      <c r="D2765" s="54">
        <v>0.34</v>
      </c>
    </row>
    <row r="2766" spans="1:4" x14ac:dyDescent="0.35">
      <c r="A2766" s="67" t="s">
        <v>10501</v>
      </c>
      <c r="B2766" s="67" t="s">
        <v>10502</v>
      </c>
      <c r="C2766" s="68" t="s">
        <v>5018</v>
      </c>
      <c r="D2766" s="54">
        <v>0.34</v>
      </c>
    </row>
    <row r="2767" spans="1:4" x14ac:dyDescent="0.35">
      <c r="A2767" s="67" t="s">
        <v>10503</v>
      </c>
      <c r="B2767" s="67" t="s">
        <v>10504</v>
      </c>
      <c r="C2767" s="68" t="s">
        <v>5018</v>
      </c>
      <c r="D2767" s="54">
        <v>0.34</v>
      </c>
    </row>
    <row r="2768" spans="1:4" x14ac:dyDescent="0.35">
      <c r="A2768" s="67" t="s">
        <v>10505</v>
      </c>
      <c r="B2768" s="67" t="s">
        <v>10506</v>
      </c>
      <c r="C2768" s="68" t="s">
        <v>5018</v>
      </c>
      <c r="D2768" s="54">
        <v>0.34</v>
      </c>
    </row>
    <row r="2769" spans="1:4" x14ac:dyDescent="0.35">
      <c r="A2769" s="67" t="s">
        <v>10507</v>
      </c>
      <c r="B2769" s="67" t="s">
        <v>10508</v>
      </c>
      <c r="C2769" s="68" t="s">
        <v>5018</v>
      </c>
      <c r="D2769" s="54">
        <v>0.34</v>
      </c>
    </row>
    <row r="2770" spans="1:4" x14ac:dyDescent="0.35">
      <c r="A2770" s="67" t="s">
        <v>10509</v>
      </c>
      <c r="B2770" s="67" t="s">
        <v>10510</v>
      </c>
      <c r="C2770" s="68" t="s">
        <v>5018</v>
      </c>
      <c r="D2770" s="54">
        <v>0.34</v>
      </c>
    </row>
    <row r="2771" spans="1:4" x14ac:dyDescent="0.35">
      <c r="A2771" s="67" t="s">
        <v>10511</v>
      </c>
      <c r="B2771" s="67" t="s">
        <v>10512</v>
      </c>
      <c r="C2771" s="68" t="s">
        <v>5018</v>
      </c>
      <c r="D2771" s="54">
        <v>0.34</v>
      </c>
    </row>
    <row r="2772" spans="1:4" x14ac:dyDescent="0.35">
      <c r="A2772" s="67" t="s">
        <v>10513</v>
      </c>
      <c r="B2772" s="67" t="s">
        <v>10514</v>
      </c>
      <c r="C2772" s="68" t="s">
        <v>5018</v>
      </c>
      <c r="D2772" s="54">
        <v>0.34</v>
      </c>
    </row>
    <row r="2773" spans="1:4" x14ac:dyDescent="0.35">
      <c r="A2773" s="67" t="s">
        <v>10515</v>
      </c>
      <c r="B2773" s="67" t="s">
        <v>10516</v>
      </c>
      <c r="C2773" s="68" t="s">
        <v>5018</v>
      </c>
      <c r="D2773" s="54">
        <v>0.34</v>
      </c>
    </row>
    <row r="2774" spans="1:4" x14ac:dyDescent="0.35">
      <c r="A2774" s="67" t="s">
        <v>10517</v>
      </c>
      <c r="B2774" s="67" t="s">
        <v>10518</v>
      </c>
      <c r="C2774" s="68" t="s">
        <v>5018</v>
      </c>
      <c r="D2774" s="54">
        <v>0.34</v>
      </c>
    </row>
    <row r="2775" spans="1:4" x14ac:dyDescent="0.35">
      <c r="A2775" s="67" t="s">
        <v>10519</v>
      </c>
      <c r="B2775" s="67" t="s">
        <v>10520</v>
      </c>
      <c r="C2775" s="68" t="s">
        <v>5018</v>
      </c>
      <c r="D2775" s="54">
        <v>0.34</v>
      </c>
    </row>
    <row r="2776" spans="1:4" x14ac:dyDescent="0.35">
      <c r="A2776" s="67" t="s">
        <v>10521</v>
      </c>
      <c r="B2776" s="67" t="s">
        <v>10522</v>
      </c>
      <c r="C2776" s="68" t="s">
        <v>5018</v>
      </c>
      <c r="D2776" s="54">
        <v>0.34</v>
      </c>
    </row>
    <row r="2777" spans="1:4" x14ac:dyDescent="0.35">
      <c r="A2777" s="67" t="s">
        <v>10523</v>
      </c>
      <c r="B2777" s="67" t="s">
        <v>10524</v>
      </c>
      <c r="C2777" s="68" t="s">
        <v>5018</v>
      </c>
      <c r="D2777" s="54">
        <v>0.34</v>
      </c>
    </row>
    <row r="2778" spans="1:4" x14ac:dyDescent="0.35">
      <c r="A2778" s="67" t="s">
        <v>10525</v>
      </c>
      <c r="B2778" s="67" t="s">
        <v>10526</v>
      </c>
      <c r="C2778" s="68" t="s">
        <v>5018</v>
      </c>
      <c r="D2778" s="54">
        <v>0.34</v>
      </c>
    </row>
    <row r="2779" spans="1:4" x14ac:dyDescent="0.35">
      <c r="A2779" s="67" t="s">
        <v>10527</v>
      </c>
      <c r="B2779" s="67" t="s">
        <v>10528</v>
      </c>
      <c r="C2779" s="68" t="s">
        <v>5018</v>
      </c>
      <c r="D2779" s="54">
        <v>0.34</v>
      </c>
    </row>
    <row r="2780" spans="1:4" x14ac:dyDescent="0.35">
      <c r="A2780" s="67" t="s">
        <v>10529</v>
      </c>
      <c r="B2780" s="67" t="s">
        <v>10530</v>
      </c>
      <c r="C2780" s="68" t="s">
        <v>5018</v>
      </c>
      <c r="D2780" s="54">
        <v>0.34</v>
      </c>
    </row>
    <row r="2781" spans="1:4" x14ac:dyDescent="0.35">
      <c r="A2781" s="67" t="s">
        <v>10531</v>
      </c>
      <c r="B2781" s="67" t="s">
        <v>10532</v>
      </c>
      <c r="C2781" s="68" t="s">
        <v>5018</v>
      </c>
      <c r="D2781" s="54">
        <v>0.34</v>
      </c>
    </row>
    <row r="2782" spans="1:4" x14ac:dyDescent="0.35">
      <c r="A2782" s="67" t="s">
        <v>10533</v>
      </c>
      <c r="B2782" s="67" t="s">
        <v>10534</v>
      </c>
      <c r="C2782" s="68" t="s">
        <v>5018</v>
      </c>
      <c r="D2782" s="54">
        <v>0.34</v>
      </c>
    </row>
    <row r="2783" spans="1:4" x14ac:dyDescent="0.35">
      <c r="A2783" s="67" t="s">
        <v>10535</v>
      </c>
      <c r="B2783" s="67" t="s">
        <v>10536</v>
      </c>
      <c r="C2783" s="68" t="s">
        <v>5018</v>
      </c>
      <c r="D2783" s="54">
        <v>0.34</v>
      </c>
    </row>
    <row r="2784" spans="1:4" x14ac:dyDescent="0.35">
      <c r="A2784" s="67" t="s">
        <v>10537</v>
      </c>
      <c r="B2784" s="67" t="s">
        <v>10538</v>
      </c>
      <c r="C2784" s="68" t="s">
        <v>5018</v>
      </c>
      <c r="D2784" s="54">
        <v>0.34</v>
      </c>
    </row>
    <row r="2785" spans="1:4" x14ac:dyDescent="0.35">
      <c r="A2785" s="67" t="s">
        <v>10539</v>
      </c>
      <c r="B2785" s="67" t="s">
        <v>10540</v>
      </c>
      <c r="C2785" s="68" t="s">
        <v>5018</v>
      </c>
      <c r="D2785" s="54">
        <v>0.34</v>
      </c>
    </row>
    <row r="2786" spans="1:4" x14ac:dyDescent="0.35">
      <c r="A2786" s="67" t="s">
        <v>10541</v>
      </c>
      <c r="B2786" s="67" t="s">
        <v>10542</v>
      </c>
      <c r="C2786" s="68" t="s">
        <v>5018</v>
      </c>
      <c r="D2786" s="54">
        <v>0.34</v>
      </c>
    </row>
    <row r="2787" spans="1:4" x14ac:dyDescent="0.35">
      <c r="A2787" s="67" t="s">
        <v>10543</v>
      </c>
      <c r="B2787" s="67" t="s">
        <v>10544</v>
      </c>
      <c r="C2787" s="68" t="s">
        <v>5018</v>
      </c>
      <c r="D2787" s="54">
        <v>0.34</v>
      </c>
    </row>
    <row r="2788" spans="1:4" x14ac:dyDescent="0.35">
      <c r="A2788" s="67" t="s">
        <v>10545</v>
      </c>
      <c r="B2788" s="67" t="s">
        <v>10546</v>
      </c>
      <c r="C2788" s="68" t="s">
        <v>5018</v>
      </c>
      <c r="D2788" s="54">
        <v>0.34</v>
      </c>
    </row>
    <row r="2789" spans="1:4" x14ac:dyDescent="0.35">
      <c r="A2789" s="67" t="s">
        <v>10547</v>
      </c>
      <c r="B2789" s="67" t="s">
        <v>10548</v>
      </c>
      <c r="C2789" s="68" t="s">
        <v>5018</v>
      </c>
      <c r="D2789" s="54">
        <v>0.34</v>
      </c>
    </row>
    <row r="2790" spans="1:4" x14ac:dyDescent="0.35">
      <c r="A2790" s="67" t="s">
        <v>10549</v>
      </c>
      <c r="B2790" s="67" t="s">
        <v>10550</v>
      </c>
      <c r="C2790" s="68" t="s">
        <v>5018</v>
      </c>
      <c r="D2790" s="54">
        <v>0.34</v>
      </c>
    </row>
    <row r="2791" spans="1:4" x14ac:dyDescent="0.35">
      <c r="A2791" s="67" t="s">
        <v>10551</v>
      </c>
      <c r="B2791" s="67" t="s">
        <v>10552</v>
      </c>
      <c r="C2791" s="68" t="s">
        <v>5018</v>
      </c>
      <c r="D2791" s="54">
        <v>0.34</v>
      </c>
    </row>
    <row r="2792" spans="1:4" x14ac:dyDescent="0.35">
      <c r="A2792" s="67" t="s">
        <v>10553</v>
      </c>
      <c r="B2792" s="67" t="s">
        <v>10554</v>
      </c>
      <c r="C2792" s="68" t="s">
        <v>5018</v>
      </c>
      <c r="D2792" s="54">
        <v>0.34</v>
      </c>
    </row>
    <row r="2793" spans="1:4" x14ac:dyDescent="0.35">
      <c r="A2793" s="67" t="s">
        <v>10555</v>
      </c>
      <c r="B2793" s="67" t="s">
        <v>10556</v>
      </c>
      <c r="C2793" s="68" t="s">
        <v>5018</v>
      </c>
      <c r="D2793" s="54">
        <v>0.34</v>
      </c>
    </row>
    <row r="2794" spans="1:4" x14ac:dyDescent="0.35">
      <c r="A2794" s="67" t="s">
        <v>10557</v>
      </c>
      <c r="B2794" s="67" t="s">
        <v>10558</v>
      </c>
      <c r="C2794" s="68" t="s">
        <v>5018</v>
      </c>
      <c r="D2794" s="54">
        <v>0.34</v>
      </c>
    </row>
    <row r="2795" spans="1:4" x14ac:dyDescent="0.35">
      <c r="A2795" s="67" t="s">
        <v>10559</v>
      </c>
      <c r="B2795" s="67" t="s">
        <v>10560</v>
      </c>
      <c r="C2795" s="68" t="s">
        <v>5018</v>
      </c>
      <c r="D2795" s="54">
        <v>0.34</v>
      </c>
    </row>
    <row r="2796" spans="1:4" x14ac:dyDescent="0.35">
      <c r="A2796" s="67" t="s">
        <v>10561</v>
      </c>
      <c r="B2796" s="67" t="s">
        <v>10562</v>
      </c>
      <c r="C2796" s="68" t="s">
        <v>5018</v>
      </c>
      <c r="D2796" s="54">
        <v>0.34</v>
      </c>
    </row>
    <row r="2797" spans="1:4" x14ac:dyDescent="0.35">
      <c r="A2797" s="67" t="s">
        <v>10563</v>
      </c>
      <c r="B2797" s="67" t="s">
        <v>10564</v>
      </c>
      <c r="C2797" s="68" t="s">
        <v>5018</v>
      </c>
      <c r="D2797" s="54">
        <v>0.34</v>
      </c>
    </row>
    <row r="2798" spans="1:4" x14ac:dyDescent="0.35">
      <c r="A2798" s="67" t="s">
        <v>10565</v>
      </c>
      <c r="B2798" s="67" t="s">
        <v>10566</v>
      </c>
      <c r="C2798" s="68" t="s">
        <v>5018</v>
      </c>
      <c r="D2798" s="54">
        <v>0.34</v>
      </c>
    </row>
    <row r="2799" spans="1:4" x14ac:dyDescent="0.35">
      <c r="A2799" s="67" t="s">
        <v>10567</v>
      </c>
      <c r="B2799" s="67" t="s">
        <v>10568</v>
      </c>
      <c r="C2799" s="68" t="s">
        <v>5018</v>
      </c>
      <c r="D2799" s="54">
        <v>0.34</v>
      </c>
    </row>
    <row r="2800" spans="1:4" x14ac:dyDescent="0.35">
      <c r="A2800" s="67" t="s">
        <v>10569</v>
      </c>
      <c r="B2800" s="67" t="s">
        <v>10570</v>
      </c>
      <c r="C2800" s="68" t="s">
        <v>5018</v>
      </c>
      <c r="D2800" s="54">
        <v>0.34</v>
      </c>
    </row>
    <row r="2801" spans="1:4" x14ac:dyDescent="0.35">
      <c r="A2801" s="67" t="s">
        <v>10571</v>
      </c>
      <c r="B2801" s="67" t="s">
        <v>10572</v>
      </c>
      <c r="C2801" s="68" t="s">
        <v>5018</v>
      </c>
      <c r="D2801" s="54">
        <v>0.34</v>
      </c>
    </row>
    <row r="2802" spans="1:4" x14ac:dyDescent="0.35">
      <c r="A2802" s="67" t="s">
        <v>10573</v>
      </c>
      <c r="B2802" s="67" t="s">
        <v>10574</v>
      </c>
      <c r="C2802" s="68" t="s">
        <v>5018</v>
      </c>
      <c r="D2802" s="54">
        <v>0.34</v>
      </c>
    </row>
    <row r="2803" spans="1:4" x14ac:dyDescent="0.35">
      <c r="A2803" s="67" t="s">
        <v>10575</v>
      </c>
      <c r="B2803" s="67" t="s">
        <v>10576</v>
      </c>
      <c r="C2803" s="68" t="s">
        <v>5018</v>
      </c>
      <c r="D2803" s="54">
        <v>0.34</v>
      </c>
    </row>
    <row r="2804" spans="1:4" x14ac:dyDescent="0.35">
      <c r="A2804" s="67" t="s">
        <v>10577</v>
      </c>
      <c r="B2804" s="67" t="s">
        <v>10578</v>
      </c>
      <c r="C2804" s="68" t="s">
        <v>5018</v>
      </c>
      <c r="D2804" s="54">
        <v>0.34</v>
      </c>
    </row>
    <row r="2805" spans="1:4" x14ac:dyDescent="0.35">
      <c r="A2805" s="67" t="s">
        <v>10579</v>
      </c>
      <c r="B2805" s="67" t="s">
        <v>10580</v>
      </c>
      <c r="C2805" s="68" t="s">
        <v>5018</v>
      </c>
      <c r="D2805" s="54">
        <v>0.34</v>
      </c>
    </row>
    <row r="2806" spans="1:4" x14ac:dyDescent="0.35">
      <c r="A2806" s="67" t="s">
        <v>10581</v>
      </c>
      <c r="B2806" s="67" t="s">
        <v>10582</v>
      </c>
      <c r="C2806" s="68" t="s">
        <v>5018</v>
      </c>
      <c r="D2806" s="54">
        <v>0.34</v>
      </c>
    </row>
    <row r="2807" spans="1:4" x14ac:dyDescent="0.35">
      <c r="A2807" s="67" t="s">
        <v>10583</v>
      </c>
      <c r="B2807" s="67" t="s">
        <v>10584</v>
      </c>
      <c r="C2807" s="68" t="s">
        <v>5018</v>
      </c>
      <c r="D2807" s="54">
        <v>0.34</v>
      </c>
    </row>
    <row r="2808" spans="1:4" x14ac:dyDescent="0.35">
      <c r="A2808" s="67" t="s">
        <v>10585</v>
      </c>
      <c r="B2808" s="67" t="s">
        <v>10586</v>
      </c>
      <c r="C2808" s="68" t="s">
        <v>5018</v>
      </c>
      <c r="D2808" s="54">
        <v>0.34</v>
      </c>
    </row>
    <row r="2809" spans="1:4" x14ac:dyDescent="0.35">
      <c r="A2809" s="67" t="s">
        <v>10587</v>
      </c>
      <c r="B2809" s="67" t="s">
        <v>10588</v>
      </c>
      <c r="C2809" s="68" t="s">
        <v>5018</v>
      </c>
      <c r="D2809" s="54">
        <v>0.34</v>
      </c>
    </row>
    <row r="2810" spans="1:4" x14ac:dyDescent="0.35">
      <c r="A2810" s="67" t="s">
        <v>10589</v>
      </c>
      <c r="B2810" s="67" t="s">
        <v>10590</v>
      </c>
      <c r="C2810" s="68" t="s">
        <v>5018</v>
      </c>
      <c r="D2810" s="54">
        <v>0.34</v>
      </c>
    </row>
    <row r="2811" spans="1:4" x14ac:dyDescent="0.35">
      <c r="A2811" s="67" t="s">
        <v>10591</v>
      </c>
      <c r="B2811" s="67" t="s">
        <v>10592</v>
      </c>
      <c r="C2811" s="68" t="s">
        <v>5018</v>
      </c>
      <c r="D2811" s="54">
        <v>0.34</v>
      </c>
    </row>
    <row r="2812" spans="1:4" x14ac:dyDescent="0.35">
      <c r="A2812" s="67" t="s">
        <v>10593</v>
      </c>
      <c r="B2812" s="67" t="s">
        <v>10594</v>
      </c>
      <c r="C2812" s="68" t="s">
        <v>5018</v>
      </c>
      <c r="D2812" s="54">
        <v>0.34</v>
      </c>
    </row>
    <row r="2813" spans="1:4" x14ac:dyDescent="0.35">
      <c r="A2813" s="67" t="s">
        <v>10595</v>
      </c>
      <c r="B2813" s="67" t="s">
        <v>10596</v>
      </c>
      <c r="C2813" s="68" t="s">
        <v>5018</v>
      </c>
      <c r="D2813" s="54">
        <v>0.34</v>
      </c>
    </row>
    <row r="2814" spans="1:4" x14ac:dyDescent="0.35">
      <c r="A2814" s="67" t="s">
        <v>10597</v>
      </c>
      <c r="B2814" s="67" t="s">
        <v>10598</v>
      </c>
      <c r="C2814" s="68" t="s">
        <v>5018</v>
      </c>
      <c r="D2814" s="54">
        <v>0.34</v>
      </c>
    </row>
    <row r="2815" spans="1:4" x14ac:dyDescent="0.35">
      <c r="A2815" s="67" t="s">
        <v>10599</v>
      </c>
      <c r="B2815" s="67" t="s">
        <v>10600</v>
      </c>
      <c r="C2815" s="68" t="s">
        <v>5018</v>
      </c>
      <c r="D2815" s="54">
        <v>0.34</v>
      </c>
    </row>
    <row r="2816" spans="1:4" x14ac:dyDescent="0.35">
      <c r="A2816" s="67" t="s">
        <v>10601</v>
      </c>
      <c r="B2816" s="67" t="s">
        <v>10602</v>
      </c>
      <c r="C2816" s="68" t="s">
        <v>5018</v>
      </c>
      <c r="D2816" s="54">
        <v>0.34</v>
      </c>
    </row>
    <row r="2817" spans="1:4" x14ac:dyDescent="0.35">
      <c r="A2817" s="67" t="s">
        <v>10603</v>
      </c>
      <c r="B2817" s="67" t="s">
        <v>10604</v>
      </c>
      <c r="C2817" s="68" t="s">
        <v>5018</v>
      </c>
      <c r="D2817" s="54">
        <v>0.34</v>
      </c>
    </row>
    <row r="2818" spans="1:4" x14ac:dyDescent="0.35">
      <c r="A2818" s="67" t="s">
        <v>10605</v>
      </c>
      <c r="B2818" s="67" t="s">
        <v>10606</v>
      </c>
      <c r="C2818" s="68" t="s">
        <v>5018</v>
      </c>
      <c r="D2818" s="54">
        <v>0.34</v>
      </c>
    </row>
    <row r="2819" spans="1:4" x14ac:dyDescent="0.35">
      <c r="A2819" s="67" t="s">
        <v>10607</v>
      </c>
      <c r="B2819" s="67" t="s">
        <v>10608</v>
      </c>
      <c r="C2819" s="68" t="s">
        <v>5018</v>
      </c>
      <c r="D2819" s="54">
        <v>0.34</v>
      </c>
    </row>
    <row r="2820" spans="1:4" x14ac:dyDescent="0.35">
      <c r="A2820" s="67" t="s">
        <v>10609</v>
      </c>
      <c r="B2820" s="67" t="s">
        <v>10610</v>
      </c>
      <c r="C2820" s="68" t="s">
        <v>5018</v>
      </c>
      <c r="D2820" s="54">
        <v>0.34</v>
      </c>
    </row>
    <row r="2821" spans="1:4" x14ac:dyDescent="0.35">
      <c r="A2821" s="67" t="s">
        <v>10611</v>
      </c>
      <c r="B2821" s="67" t="s">
        <v>10612</v>
      </c>
      <c r="C2821" s="68" t="s">
        <v>5018</v>
      </c>
      <c r="D2821" s="54">
        <v>0.34</v>
      </c>
    </row>
    <row r="2822" spans="1:4" x14ac:dyDescent="0.35">
      <c r="A2822" s="67" t="s">
        <v>10613</v>
      </c>
      <c r="B2822" s="67" t="s">
        <v>10614</v>
      </c>
      <c r="C2822" s="68" t="s">
        <v>5018</v>
      </c>
      <c r="D2822" s="54">
        <v>0.34</v>
      </c>
    </row>
    <row r="2823" spans="1:4" x14ac:dyDescent="0.35">
      <c r="A2823" s="67" t="s">
        <v>10615</v>
      </c>
      <c r="B2823" s="67" t="s">
        <v>10616</v>
      </c>
      <c r="C2823" s="68" t="s">
        <v>5018</v>
      </c>
      <c r="D2823" s="54">
        <v>0.34</v>
      </c>
    </row>
    <row r="2824" spans="1:4" x14ac:dyDescent="0.35">
      <c r="A2824" s="67" t="s">
        <v>136</v>
      </c>
      <c r="B2824" s="67" t="s">
        <v>10617</v>
      </c>
      <c r="C2824" s="68" t="s">
        <v>9314</v>
      </c>
      <c r="D2824" s="54">
        <v>0.52777777777777779</v>
      </c>
    </row>
    <row r="2825" spans="1:4" x14ac:dyDescent="0.35">
      <c r="A2825" s="67" t="s">
        <v>10618</v>
      </c>
      <c r="B2825" s="67" t="s">
        <v>10619</v>
      </c>
      <c r="C2825" s="68" t="s">
        <v>5018</v>
      </c>
      <c r="D2825" s="54">
        <v>0.34</v>
      </c>
    </row>
    <row r="2826" spans="1:4" x14ac:dyDescent="0.35">
      <c r="A2826" s="67" t="s">
        <v>10620</v>
      </c>
      <c r="B2826" s="67" t="s">
        <v>10621</v>
      </c>
      <c r="C2826" s="68" t="s">
        <v>5018</v>
      </c>
      <c r="D2826" s="54">
        <v>0.34</v>
      </c>
    </row>
    <row r="2827" spans="1:4" x14ac:dyDescent="0.35">
      <c r="A2827" s="67" t="s">
        <v>10622</v>
      </c>
      <c r="B2827" s="67" t="s">
        <v>10623</v>
      </c>
      <c r="C2827" s="68" t="s">
        <v>5018</v>
      </c>
      <c r="D2827" s="54">
        <v>0.34</v>
      </c>
    </row>
    <row r="2828" spans="1:4" x14ac:dyDescent="0.35">
      <c r="A2828" s="67" t="s">
        <v>10624</v>
      </c>
      <c r="B2828" s="67" t="s">
        <v>10625</v>
      </c>
      <c r="C2828" s="68" t="s">
        <v>5018</v>
      </c>
      <c r="D2828" s="54">
        <v>0.34</v>
      </c>
    </row>
    <row r="2829" spans="1:4" x14ac:dyDescent="0.35">
      <c r="A2829" s="67" t="s">
        <v>10626</v>
      </c>
      <c r="B2829" s="67" t="s">
        <v>10627</v>
      </c>
      <c r="C2829" s="68" t="s">
        <v>5018</v>
      </c>
      <c r="D2829" s="54">
        <v>0.34</v>
      </c>
    </row>
    <row r="2830" spans="1:4" x14ac:dyDescent="0.35">
      <c r="A2830" s="67" t="s">
        <v>10628</v>
      </c>
      <c r="B2830" s="67" t="s">
        <v>10629</v>
      </c>
      <c r="C2830" s="68" t="s">
        <v>5018</v>
      </c>
      <c r="D2830" s="54">
        <v>0.34</v>
      </c>
    </row>
    <row r="2831" spans="1:4" x14ac:dyDescent="0.35">
      <c r="A2831" s="67" t="s">
        <v>10630</v>
      </c>
      <c r="B2831" s="67" t="s">
        <v>10631</v>
      </c>
      <c r="C2831" s="68" t="s">
        <v>5018</v>
      </c>
      <c r="D2831" s="54">
        <v>0.34</v>
      </c>
    </row>
    <row r="2832" spans="1:4" x14ac:dyDescent="0.35">
      <c r="A2832" s="67" t="s">
        <v>10632</v>
      </c>
      <c r="B2832" s="67" t="s">
        <v>10633</v>
      </c>
      <c r="C2832" s="68" t="s">
        <v>5018</v>
      </c>
      <c r="D2832" s="54">
        <v>0.34</v>
      </c>
    </row>
    <row r="2833" spans="1:4" x14ac:dyDescent="0.35">
      <c r="A2833" s="67" t="s">
        <v>10634</v>
      </c>
      <c r="B2833" s="67" t="s">
        <v>10635</v>
      </c>
      <c r="C2833" s="68" t="s">
        <v>5018</v>
      </c>
      <c r="D2833" s="54">
        <v>0.34</v>
      </c>
    </row>
    <row r="2834" spans="1:4" x14ac:dyDescent="0.35">
      <c r="A2834" s="67" t="s">
        <v>10636</v>
      </c>
      <c r="B2834" s="67" t="s">
        <v>10637</v>
      </c>
      <c r="C2834" s="68" t="s">
        <v>5018</v>
      </c>
      <c r="D2834" s="54">
        <v>0.34</v>
      </c>
    </row>
    <row r="2835" spans="1:4" x14ac:dyDescent="0.35">
      <c r="A2835" s="67" t="s">
        <v>10638</v>
      </c>
      <c r="B2835" s="67" t="s">
        <v>10639</v>
      </c>
      <c r="C2835" s="68" t="s">
        <v>5018</v>
      </c>
      <c r="D2835" s="54">
        <v>0.34</v>
      </c>
    </row>
    <row r="2836" spans="1:4" x14ac:dyDescent="0.35">
      <c r="A2836" s="67" t="s">
        <v>10640</v>
      </c>
      <c r="B2836" s="67" t="s">
        <v>10641</v>
      </c>
      <c r="C2836" s="68" t="s">
        <v>5018</v>
      </c>
      <c r="D2836" s="54">
        <v>0.34</v>
      </c>
    </row>
    <row r="2837" spans="1:4" x14ac:dyDescent="0.35">
      <c r="A2837" s="67" t="s">
        <v>10642</v>
      </c>
      <c r="B2837" s="67" t="s">
        <v>10643</v>
      </c>
      <c r="C2837" s="68" t="s">
        <v>5018</v>
      </c>
      <c r="D2837" s="54">
        <v>0.34</v>
      </c>
    </row>
    <row r="2838" spans="1:4" x14ac:dyDescent="0.35">
      <c r="A2838" s="67" t="s">
        <v>10644</v>
      </c>
      <c r="B2838" s="67" t="s">
        <v>10645</v>
      </c>
      <c r="C2838" s="68" t="s">
        <v>5018</v>
      </c>
      <c r="D2838" s="54">
        <v>0.34</v>
      </c>
    </row>
    <row r="2839" spans="1:4" x14ac:dyDescent="0.35">
      <c r="A2839" s="67" t="s">
        <v>10646</v>
      </c>
      <c r="B2839" s="67" t="s">
        <v>10647</v>
      </c>
      <c r="C2839" s="68" t="s">
        <v>5018</v>
      </c>
      <c r="D2839" s="54">
        <v>0.34</v>
      </c>
    </row>
    <row r="2840" spans="1:4" x14ac:dyDescent="0.35">
      <c r="A2840" s="67" t="s">
        <v>10648</v>
      </c>
      <c r="B2840" s="67" t="s">
        <v>10649</v>
      </c>
      <c r="C2840" s="68" t="s">
        <v>5018</v>
      </c>
      <c r="D2840" s="54">
        <v>0.34</v>
      </c>
    </row>
    <row r="2841" spans="1:4" x14ac:dyDescent="0.35">
      <c r="A2841" s="67" t="s">
        <v>10650</v>
      </c>
      <c r="B2841" s="67" t="s">
        <v>10651</v>
      </c>
      <c r="C2841" s="68" t="s">
        <v>5018</v>
      </c>
      <c r="D2841" s="54">
        <v>0.34</v>
      </c>
    </row>
    <row r="2842" spans="1:4" x14ac:dyDescent="0.35">
      <c r="A2842" s="67" t="s">
        <v>10652</v>
      </c>
      <c r="B2842" s="67" t="s">
        <v>10653</v>
      </c>
      <c r="C2842" s="68" t="s">
        <v>5018</v>
      </c>
      <c r="D2842" s="54">
        <v>0.34</v>
      </c>
    </row>
    <row r="2843" spans="1:4" x14ac:dyDescent="0.35">
      <c r="A2843" s="67" t="s">
        <v>10654</v>
      </c>
      <c r="B2843" s="67" t="s">
        <v>10655</v>
      </c>
      <c r="C2843" s="68" t="s">
        <v>5018</v>
      </c>
      <c r="D2843" s="54">
        <v>0.34</v>
      </c>
    </row>
    <row r="2844" spans="1:4" x14ac:dyDescent="0.35">
      <c r="A2844" s="67" t="s">
        <v>10656</v>
      </c>
      <c r="B2844" s="67" t="s">
        <v>10657</v>
      </c>
      <c r="C2844" s="68" t="s">
        <v>5018</v>
      </c>
      <c r="D2844" s="54">
        <v>0.34</v>
      </c>
    </row>
    <row r="2845" spans="1:4" x14ac:dyDescent="0.35">
      <c r="A2845" s="67" t="s">
        <v>10658</v>
      </c>
      <c r="B2845" s="67" t="s">
        <v>10659</v>
      </c>
      <c r="C2845" s="68" t="s">
        <v>5018</v>
      </c>
      <c r="D2845" s="54">
        <v>0.34</v>
      </c>
    </row>
    <row r="2846" spans="1:4" x14ac:dyDescent="0.35">
      <c r="A2846" s="67" t="s">
        <v>10660</v>
      </c>
      <c r="B2846" s="67" t="s">
        <v>10661</v>
      </c>
      <c r="C2846" s="68" t="s">
        <v>5018</v>
      </c>
      <c r="D2846" s="54">
        <v>0.34</v>
      </c>
    </row>
    <row r="2847" spans="1:4" x14ac:dyDescent="0.35">
      <c r="A2847" s="67" t="s">
        <v>10662</v>
      </c>
      <c r="B2847" s="67" t="s">
        <v>10663</v>
      </c>
      <c r="C2847" s="68" t="s">
        <v>5018</v>
      </c>
      <c r="D2847" s="54">
        <v>0.34</v>
      </c>
    </row>
    <row r="2848" spans="1:4" x14ac:dyDescent="0.35">
      <c r="A2848" s="67" t="s">
        <v>10664</v>
      </c>
      <c r="B2848" s="67" t="s">
        <v>10665</v>
      </c>
      <c r="C2848" s="68" t="s">
        <v>5018</v>
      </c>
      <c r="D2848" s="54">
        <v>0.34</v>
      </c>
    </row>
    <row r="2849" spans="1:4" x14ac:dyDescent="0.35">
      <c r="A2849" s="67" t="s">
        <v>10666</v>
      </c>
      <c r="B2849" s="67" t="s">
        <v>10667</v>
      </c>
      <c r="C2849" s="68" t="s">
        <v>5018</v>
      </c>
      <c r="D2849" s="54">
        <v>0.34</v>
      </c>
    </row>
    <row r="2850" spans="1:4" x14ac:dyDescent="0.35">
      <c r="A2850" s="67" t="s">
        <v>10668</v>
      </c>
      <c r="B2850" s="67" t="s">
        <v>10669</v>
      </c>
      <c r="C2850" s="68" t="s">
        <v>5018</v>
      </c>
      <c r="D2850" s="54">
        <v>0.34</v>
      </c>
    </row>
    <row r="2851" spans="1:4" x14ac:dyDescent="0.35">
      <c r="A2851" s="67" t="s">
        <v>10670</v>
      </c>
      <c r="B2851" s="67" t="s">
        <v>10671</v>
      </c>
      <c r="C2851" s="68" t="s">
        <v>5018</v>
      </c>
      <c r="D2851" s="54">
        <v>0.34</v>
      </c>
    </row>
    <row r="2852" spans="1:4" x14ac:dyDescent="0.35">
      <c r="A2852" s="67" t="s">
        <v>10672</v>
      </c>
      <c r="B2852" s="67" t="s">
        <v>10673</v>
      </c>
      <c r="C2852" s="68" t="s">
        <v>5018</v>
      </c>
      <c r="D2852" s="54">
        <v>0.34</v>
      </c>
    </row>
    <row r="2853" spans="1:4" x14ac:dyDescent="0.35">
      <c r="A2853" s="67" t="s">
        <v>10674</v>
      </c>
      <c r="B2853" s="67" t="s">
        <v>10675</v>
      </c>
      <c r="C2853" s="68" t="s">
        <v>5018</v>
      </c>
      <c r="D2853" s="54">
        <v>0.34</v>
      </c>
    </row>
    <row r="2854" spans="1:4" x14ac:dyDescent="0.35">
      <c r="A2854" s="67" t="s">
        <v>10676</v>
      </c>
      <c r="B2854" s="67" t="s">
        <v>10677</v>
      </c>
      <c r="C2854" s="68" t="s">
        <v>5018</v>
      </c>
      <c r="D2854" s="54">
        <v>0.34</v>
      </c>
    </row>
    <row r="2855" spans="1:4" x14ac:dyDescent="0.35">
      <c r="A2855" s="67" t="s">
        <v>10678</v>
      </c>
      <c r="B2855" s="67" t="s">
        <v>10679</v>
      </c>
      <c r="C2855" s="68" t="s">
        <v>5018</v>
      </c>
      <c r="D2855" s="54">
        <v>0.34</v>
      </c>
    </row>
    <row r="2856" spans="1:4" x14ac:dyDescent="0.35">
      <c r="A2856" s="67" t="s">
        <v>10680</v>
      </c>
      <c r="B2856" s="67" t="s">
        <v>10681</v>
      </c>
      <c r="C2856" s="68" t="s">
        <v>5018</v>
      </c>
      <c r="D2856" s="54">
        <v>0.34</v>
      </c>
    </row>
    <row r="2857" spans="1:4" x14ac:dyDescent="0.35">
      <c r="A2857" s="67" t="s">
        <v>10682</v>
      </c>
      <c r="B2857" s="67" t="s">
        <v>10683</v>
      </c>
      <c r="C2857" s="68" t="s">
        <v>5018</v>
      </c>
      <c r="D2857" s="54">
        <v>0.34</v>
      </c>
    </row>
    <row r="2858" spans="1:4" x14ac:dyDescent="0.35">
      <c r="A2858" s="67" t="s">
        <v>10684</v>
      </c>
      <c r="B2858" s="67" t="s">
        <v>10685</v>
      </c>
      <c r="C2858" s="68" t="s">
        <v>5018</v>
      </c>
      <c r="D2858" s="54">
        <v>0.34</v>
      </c>
    </row>
    <row r="2859" spans="1:4" x14ac:dyDescent="0.35">
      <c r="A2859" s="67" t="s">
        <v>10686</v>
      </c>
      <c r="B2859" s="67" t="s">
        <v>10687</v>
      </c>
      <c r="C2859" s="68" t="s">
        <v>5018</v>
      </c>
      <c r="D2859" s="54">
        <v>0.34</v>
      </c>
    </row>
    <row r="2860" spans="1:4" x14ac:dyDescent="0.35">
      <c r="A2860" s="67" t="s">
        <v>10688</v>
      </c>
      <c r="B2860" s="67" t="s">
        <v>10689</v>
      </c>
      <c r="C2860" s="68" t="s">
        <v>5018</v>
      </c>
      <c r="D2860" s="54">
        <v>0.34</v>
      </c>
    </row>
    <row r="2861" spans="1:4" x14ac:dyDescent="0.35">
      <c r="A2861" s="67" t="s">
        <v>10690</v>
      </c>
      <c r="B2861" s="67" t="s">
        <v>10691</v>
      </c>
      <c r="C2861" s="68" t="s">
        <v>5018</v>
      </c>
      <c r="D2861" s="54">
        <v>0.34</v>
      </c>
    </row>
    <row r="2862" spans="1:4" x14ac:dyDescent="0.35">
      <c r="A2862" s="67" t="s">
        <v>10692</v>
      </c>
      <c r="B2862" s="67" t="s">
        <v>10693</v>
      </c>
      <c r="C2862" s="68" t="s">
        <v>5018</v>
      </c>
      <c r="D2862" s="54">
        <v>0.34</v>
      </c>
    </row>
    <row r="2863" spans="1:4" x14ac:dyDescent="0.35">
      <c r="A2863" s="67" t="s">
        <v>10694</v>
      </c>
      <c r="B2863" s="67" t="s">
        <v>10695</v>
      </c>
      <c r="C2863" s="68" t="s">
        <v>5018</v>
      </c>
      <c r="D2863" s="54">
        <v>0.34</v>
      </c>
    </row>
    <row r="2864" spans="1:4" x14ac:dyDescent="0.35">
      <c r="A2864" s="67" t="s">
        <v>10696</v>
      </c>
      <c r="B2864" s="67" t="s">
        <v>10697</v>
      </c>
      <c r="C2864" s="68" t="s">
        <v>5018</v>
      </c>
      <c r="D2864" s="54">
        <v>0.34</v>
      </c>
    </row>
    <row r="2865" spans="1:4" x14ac:dyDescent="0.35">
      <c r="A2865" s="67" t="s">
        <v>10698</v>
      </c>
      <c r="B2865" s="67" t="s">
        <v>10699</v>
      </c>
      <c r="C2865" s="68" t="s">
        <v>5018</v>
      </c>
      <c r="D2865" s="54">
        <v>0.34</v>
      </c>
    </row>
    <row r="2866" spans="1:4" x14ac:dyDescent="0.35">
      <c r="A2866" s="67" t="s">
        <v>10700</v>
      </c>
      <c r="B2866" s="67" t="s">
        <v>10701</v>
      </c>
      <c r="C2866" s="68" t="s">
        <v>5018</v>
      </c>
      <c r="D2866" s="54">
        <v>0.34</v>
      </c>
    </row>
    <row r="2867" spans="1:4" x14ac:dyDescent="0.35">
      <c r="A2867" s="67" t="s">
        <v>10702</v>
      </c>
      <c r="B2867" s="67" t="s">
        <v>10703</v>
      </c>
      <c r="C2867" s="68" t="s">
        <v>5018</v>
      </c>
      <c r="D2867" s="54">
        <v>0.34</v>
      </c>
    </row>
    <row r="2868" spans="1:4" x14ac:dyDescent="0.35">
      <c r="A2868" s="67" t="s">
        <v>10704</v>
      </c>
      <c r="B2868" s="67" t="s">
        <v>10705</v>
      </c>
      <c r="C2868" s="68" t="s">
        <v>5018</v>
      </c>
      <c r="D2868" s="54">
        <v>0.34</v>
      </c>
    </row>
    <row r="2869" spans="1:4" x14ac:dyDescent="0.35">
      <c r="A2869" s="67" t="s">
        <v>10706</v>
      </c>
      <c r="B2869" s="67" t="s">
        <v>10707</v>
      </c>
      <c r="C2869" s="68" t="s">
        <v>5018</v>
      </c>
      <c r="D2869" s="54">
        <v>0.34</v>
      </c>
    </row>
    <row r="2870" spans="1:4" x14ac:dyDescent="0.35">
      <c r="A2870" s="67" t="s">
        <v>10708</v>
      </c>
      <c r="B2870" s="67" t="s">
        <v>10709</v>
      </c>
      <c r="C2870" s="68" t="s">
        <v>5018</v>
      </c>
      <c r="D2870" s="54">
        <v>0.34</v>
      </c>
    </row>
    <row r="2871" spans="1:4" x14ac:dyDescent="0.35">
      <c r="A2871" s="67" t="s">
        <v>10710</v>
      </c>
      <c r="B2871" s="67" t="s">
        <v>10711</v>
      </c>
      <c r="C2871" s="68" t="s">
        <v>5018</v>
      </c>
      <c r="D2871" s="54">
        <v>0.34</v>
      </c>
    </row>
    <row r="2872" spans="1:4" x14ac:dyDescent="0.35">
      <c r="A2872" s="67" t="s">
        <v>10712</v>
      </c>
      <c r="B2872" s="67" t="s">
        <v>10713</v>
      </c>
      <c r="C2872" s="68" t="s">
        <v>5018</v>
      </c>
      <c r="D2872" s="54">
        <v>0.34</v>
      </c>
    </row>
    <row r="2873" spans="1:4" x14ac:dyDescent="0.35">
      <c r="A2873" s="67" t="s">
        <v>10714</v>
      </c>
      <c r="B2873" s="67" t="s">
        <v>10715</v>
      </c>
      <c r="C2873" s="68" t="s">
        <v>5018</v>
      </c>
      <c r="D2873" s="54">
        <v>0.34</v>
      </c>
    </row>
    <row r="2874" spans="1:4" x14ac:dyDescent="0.35">
      <c r="A2874" s="67" t="s">
        <v>10716</v>
      </c>
      <c r="B2874" s="67" t="s">
        <v>10717</v>
      </c>
      <c r="C2874" s="68" t="s">
        <v>5018</v>
      </c>
      <c r="D2874" s="54">
        <v>0.34</v>
      </c>
    </row>
    <row r="2875" spans="1:4" x14ac:dyDescent="0.35">
      <c r="A2875" s="67" t="s">
        <v>10718</v>
      </c>
      <c r="B2875" s="67" t="s">
        <v>10719</v>
      </c>
      <c r="C2875" s="68" t="s">
        <v>5018</v>
      </c>
      <c r="D2875" s="54">
        <v>0.34</v>
      </c>
    </row>
    <row r="2876" spans="1:4" x14ac:dyDescent="0.35">
      <c r="A2876" s="67" t="s">
        <v>10720</v>
      </c>
      <c r="B2876" s="67" t="s">
        <v>10721</v>
      </c>
      <c r="C2876" s="68" t="s">
        <v>5018</v>
      </c>
      <c r="D2876" s="54">
        <v>0.34</v>
      </c>
    </row>
    <row r="2877" spans="1:4" x14ac:dyDescent="0.35">
      <c r="A2877" s="67" t="s">
        <v>10722</v>
      </c>
      <c r="B2877" s="67" t="s">
        <v>10723</v>
      </c>
      <c r="C2877" s="68" t="s">
        <v>5018</v>
      </c>
      <c r="D2877" s="54">
        <v>0.34</v>
      </c>
    </row>
    <row r="2878" spans="1:4" x14ac:dyDescent="0.35">
      <c r="A2878" s="67" t="s">
        <v>10724</v>
      </c>
      <c r="B2878" s="67" t="s">
        <v>10725</v>
      </c>
      <c r="C2878" s="68" t="s">
        <v>5018</v>
      </c>
      <c r="D2878" s="54">
        <v>0.34</v>
      </c>
    </row>
    <row r="2879" spans="1:4" x14ac:dyDescent="0.35">
      <c r="A2879" s="67" t="s">
        <v>10726</v>
      </c>
      <c r="B2879" s="67" t="s">
        <v>10727</v>
      </c>
      <c r="C2879" s="68" t="s">
        <v>5018</v>
      </c>
      <c r="D2879" s="54">
        <v>0.34</v>
      </c>
    </row>
    <row r="2880" spans="1:4" x14ac:dyDescent="0.35">
      <c r="A2880" s="67" t="s">
        <v>10728</v>
      </c>
      <c r="B2880" s="67" t="s">
        <v>10729</v>
      </c>
      <c r="C2880" s="68" t="s">
        <v>5018</v>
      </c>
      <c r="D2880" s="54">
        <v>0.34</v>
      </c>
    </row>
    <row r="2881" spans="1:4" x14ac:dyDescent="0.35">
      <c r="A2881" s="67" t="s">
        <v>10730</v>
      </c>
      <c r="B2881" s="67" t="s">
        <v>10731</v>
      </c>
      <c r="C2881" s="68" t="s">
        <v>5018</v>
      </c>
      <c r="D2881" s="54">
        <v>0.34</v>
      </c>
    </row>
    <row r="2882" spans="1:4" x14ac:dyDescent="0.35">
      <c r="A2882" s="67" t="s">
        <v>10732</v>
      </c>
      <c r="B2882" s="67" t="s">
        <v>10733</v>
      </c>
      <c r="C2882" s="68" t="s">
        <v>5018</v>
      </c>
      <c r="D2882" s="54">
        <v>0.34</v>
      </c>
    </row>
    <row r="2883" spans="1:4" x14ac:dyDescent="0.35">
      <c r="A2883" s="67" t="s">
        <v>10734</v>
      </c>
      <c r="B2883" s="67" t="s">
        <v>10735</v>
      </c>
      <c r="C2883" s="68" t="s">
        <v>5018</v>
      </c>
      <c r="D2883" s="54">
        <v>0.34</v>
      </c>
    </row>
    <row r="2884" spans="1:4" x14ac:dyDescent="0.35">
      <c r="A2884" s="67" t="s">
        <v>10736</v>
      </c>
      <c r="B2884" s="67" t="s">
        <v>10737</v>
      </c>
      <c r="C2884" s="68" t="s">
        <v>5018</v>
      </c>
      <c r="D2884" s="54">
        <v>0.34</v>
      </c>
    </row>
    <row r="2885" spans="1:4" x14ac:dyDescent="0.35">
      <c r="A2885" s="67" t="s">
        <v>10738</v>
      </c>
      <c r="B2885" s="67" t="s">
        <v>10739</v>
      </c>
      <c r="C2885" s="68" t="s">
        <v>5018</v>
      </c>
      <c r="D2885" s="54">
        <v>0.34</v>
      </c>
    </row>
    <row r="2886" spans="1:4" x14ac:dyDescent="0.35">
      <c r="A2886" s="67" t="s">
        <v>10740</v>
      </c>
      <c r="B2886" s="67" t="s">
        <v>10741</v>
      </c>
      <c r="C2886" s="68" t="s">
        <v>5018</v>
      </c>
      <c r="D2886" s="54">
        <v>0.34</v>
      </c>
    </row>
    <row r="2887" spans="1:4" x14ac:dyDescent="0.35">
      <c r="A2887" s="67" t="s">
        <v>10742</v>
      </c>
      <c r="B2887" s="67" t="s">
        <v>10743</v>
      </c>
      <c r="C2887" s="68" t="s">
        <v>5018</v>
      </c>
      <c r="D2887" s="54">
        <v>0.34</v>
      </c>
    </row>
    <row r="2888" spans="1:4" x14ac:dyDescent="0.35">
      <c r="A2888" s="67" t="s">
        <v>10744</v>
      </c>
      <c r="B2888" s="67" t="s">
        <v>10745</v>
      </c>
      <c r="C2888" s="68" t="s">
        <v>5018</v>
      </c>
      <c r="D2888" s="54">
        <v>0.34</v>
      </c>
    </row>
    <row r="2889" spans="1:4" x14ac:dyDescent="0.35">
      <c r="A2889" s="67" t="s">
        <v>10746</v>
      </c>
      <c r="B2889" s="67" t="s">
        <v>10747</v>
      </c>
      <c r="C2889" s="68" t="s">
        <v>5018</v>
      </c>
      <c r="D2889" s="54">
        <v>0.34</v>
      </c>
    </row>
    <row r="2890" spans="1:4" x14ac:dyDescent="0.35">
      <c r="A2890" s="67" t="s">
        <v>10748</v>
      </c>
      <c r="B2890" s="67" t="s">
        <v>10749</v>
      </c>
      <c r="C2890" s="68" t="s">
        <v>5018</v>
      </c>
      <c r="D2890" s="54">
        <v>0.34</v>
      </c>
    </row>
    <row r="2891" spans="1:4" x14ac:dyDescent="0.35">
      <c r="A2891" s="67" t="s">
        <v>10750</v>
      </c>
      <c r="B2891" s="67" t="s">
        <v>10751</v>
      </c>
      <c r="C2891" s="68" t="s">
        <v>5018</v>
      </c>
      <c r="D2891" s="54">
        <v>0.34</v>
      </c>
    </row>
    <row r="2892" spans="1:4" x14ac:dyDescent="0.35">
      <c r="A2892" s="67" t="s">
        <v>10752</v>
      </c>
      <c r="B2892" s="67" t="s">
        <v>10753</v>
      </c>
      <c r="C2892" s="68" t="s">
        <v>5018</v>
      </c>
      <c r="D2892" s="54">
        <v>0.34</v>
      </c>
    </row>
    <row r="2893" spans="1:4" x14ac:dyDescent="0.35">
      <c r="A2893" s="67" t="s">
        <v>10754</v>
      </c>
      <c r="B2893" s="67" t="s">
        <v>10755</v>
      </c>
      <c r="C2893" s="68" t="s">
        <v>5018</v>
      </c>
      <c r="D2893" s="54">
        <v>0.34</v>
      </c>
    </row>
    <row r="2894" spans="1:4" x14ac:dyDescent="0.35">
      <c r="A2894" s="67" t="s">
        <v>10756</v>
      </c>
      <c r="B2894" s="67" t="s">
        <v>10757</v>
      </c>
      <c r="C2894" s="68" t="s">
        <v>5018</v>
      </c>
      <c r="D2894" s="54">
        <v>0.34</v>
      </c>
    </row>
    <row r="2895" spans="1:4" x14ac:dyDescent="0.35">
      <c r="A2895" s="67" t="s">
        <v>10758</v>
      </c>
      <c r="B2895" s="67" t="s">
        <v>10759</v>
      </c>
      <c r="C2895" s="68" t="s">
        <v>5018</v>
      </c>
      <c r="D2895" s="54">
        <v>0.34</v>
      </c>
    </row>
    <row r="2896" spans="1:4" x14ac:dyDescent="0.35">
      <c r="A2896" s="67" t="s">
        <v>10760</v>
      </c>
      <c r="B2896" s="67" t="s">
        <v>10761</v>
      </c>
      <c r="C2896" s="68" t="s">
        <v>5018</v>
      </c>
      <c r="D2896" s="54">
        <v>0.34</v>
      </c>
    </row>
    <row r="2897" spans="1:4" x14ac:dyDescent="0.35">
      <c r="A2897" s="67" t="s">
        <v>10762</v>
      </c>
      <c r="B2897" s="67" t="s">
        <v>10763</v>
      </c>
      <c r="C2897" s="68" t="s">
        <v>5018</v>
      </c>
      <c r="D2897" s="54">
        <v>0.34</v>
      </c>
    </row>
    <row r="2898" spans="1:4" x14ac:dyDescent="0.35">
      <c r="A2898" s="67" t="s">
        <v>10764</v>
      </c>
      <c r="B2898" s="67" t="s">
        <v>10765</v>
      </c>
      <c r="C2898" s="68" t="s">
        <v>5018</v>
      </c>
      <c r="D2898" s="54">
        <v>0.34</v>
      </c>
    </row>
    <row r="2899" spans="1:4" x14ac:dyDescent="0.35">
      <c r="A2899" s="67" t="s">
        <v>10766</v>
      </c>
      <c r="B2899" s="67" t="s">
        <v>10767</v>
      </c>
      <c r="C2899" s="68" t="s">
        <v>5018</v>
      </c>
      <c r="D2899" s="54">
        <v>0.34</v>
      </c>
    </row>
    <row r="2900" spans="1:4" x14ac:dyDescent="0.35">
      <c r="A2900" s="67" t="s">
        <v>10768</v>
      </c>
      <c r="B2900" s="67" t="s">
        <v>10769</v>
      </c>
      <c r="C2900" s="68" t="s">
        <v>5018</v>
      </c>
      <c r="D2900" s="54">
        <v>0.34</v>
      </c>
    </row>
    <row r="2901" spans="1:4" x14ac:dyDescent="0.35">
      <c r="A2901" s="67" t="s">
        <v>10770</v>
      </c>
      <c r="B2901" s="67" t="s">
        <v>10771</v>
      </c>
      <c r="C2901" s="68" t="s">
        <v>5018</v>
      </c>
      <c r="D2901" s="54">
        <v>0.34</v>
      </c>
    </row>
    <row r="2902" spans="1:4" x14ac:dyDescent="0.35">
      <c r="A2902" s="67" t="s">
        <v>10772</v>
      </c>
      <c r="B2902" s="67" t="s">
        <v>10773</v>
      </c>
      <c r="C2902" s="68" t="s">
        <v>5018</v>
      </c>
      <c r="D2902" s="54">
        <v>0.34</v>
      </c>
    </row>
    <row r="2903" spans="1:4" x14ac:dyDescent="0.35">
      <c r="A2903" s="67" t="s">
        <v>10774</v>
      </c>
      <c r="B2903" s="67" t="s">
        <v>10775</v>
      </c>
      <c r="C2903" s="68" t="s">
        <v>5018</v>
      </c>
      <c r="D2903" s="54">
        <v>0.34</v>
      </c>
    </row>
    <row r="2904" spans="1:4" x14ac:dyDescent="0.35">
      <c r="A2904" s="67" t="s">
        <v>10776</v>
      </c>
      <c r="B2904" s="67" t="s">
        <v>10777</v>
      </c>
      <c r="C2904" s="68" t="s">
        <v>5018</v>
      </c>
      <c r="D2904" s="54">
        <v>0.34</v>
      </c>
    </row>
    <row r="2905" spans="1:4" x14ac:dyDescent="0.35">
      <c r="A2905" s="67" t="s">
        <v>10778</v>
      </c>
      <c r="B2905" s="67" t="s">
        <v>10779</v>
      </c>
      <c r="C2905" s="68" t="s">
        <v>5018</v>
      </c>
      <c r="D2905" s="54">
        <v>0.34</v>
      </c>
    </row>
    <row r="2906" spans="1:4" x14ac:dyDescent="0.35">
      <c r="A2906" s="67" t="s">
        <v>10780</v>
      </c>
      <c r="B2906" s="67" t="s">
        <v>10781</v>
      </c>
      <c r="C2906" s="68" t="s">
        <v>5018</v>
      </c>
      <c r="D2906" s="54">
        <v>0.34</v>
      </c>
    </row>
    <row r="2907" spans="1:4" x14ac:dyDescent="0.35">
      <c r="A2907" s="67" t="s">
        <v>10782</v>
      </c>
      <c r="B2907" s="67" t="s">
        <v>10783</v>
      </c>
      <c r="C2907" s="68" t="s">
        <v>5018</v>
      </c>
      <c r="D2907" s="54">
        <v>0.34</v>
      </c>
    </row>
    <row r="2908" spans="1:4" x14ac:dyDescent="0.35">
      <c r="A2908" s="67" t="s">
        <v>10784</v>
      </c>
      <c r="B2908" s="67" t="s">
        <v>10785</v>
      </c>
      <c r="C2908" s="68" t="s">
        <v>5018</v>
      </c>
      <c r="D2908" s="54">
        <v>0.34</v>
      </c>
    </row>
    <row r="2909" spans="1:4" x14ac:dyDescent="0.35">
      <c r="A2909" s="67" t="s">
        <v>10786</v>
      </c>
      <c r="B2909" s="67" t="s">
        <v>10787</v>
      </c>
      <c r="C2909" s="68" t="s">
        <v>5018</v>
      </c>
      <c r="D2909" s="54">
        <v>0.34</v>
      </c>
    </row>
    <row r="2910" spans="1:4" x14ac:dyDescent="0.35">
      <c r="A2910" s="67" t="s">
        <v>10788</v>
      </c>
      <c r="B2910" s="67" t="s">
        <v>10789</v>
      </c>
      <c r="C2910" s="68" t="s">
        <v>5018</v>
      </c>
      <c r="D2910" s="54">
        <v>0.34</v>
      </c>
    </row>
    <row r="2911" spans="1:4" x14ac:dyDescent="0.35">
      <c r="A2911" s="67" t="s">
        <v>10790</v>
      </c>
      <c r="B2911" s="67" t="s">
        <v>10791</v>
      </c>
      <c r="C2911" s="68" t="s">
        <v>5018</v>
      </c>
      <c r="D2911" s="54">
        <v>0.34</v>
      </c>
    </row>
    <row r="2912" spans="1:4" x14ac:dyDescent="0.35">
      <c r="A2912" s="67" t="s">
        <v>10792</v>
      </c>
      <c r="B2912" s="67" t="s">
        <v>10793</v>
      </c>
      <c r="C2912" s="68" t="s">
        <v>5018</v>
      </c>
      <c r="D2912" s="54">
        <v>0.34</v>
      </c>
    </row>
    <row r="2913" spans="1:4" x14ac:dyDescent="0.35">
      <c r="A2913" s="67" t="s">
        <v>10794</v>
      </c>
      <c r="B2913" s="67" t="s">
        <v>10795</v>
      </c>
      <c r="C2913" s="68" t="s">
        <v>5018</v>
      </c>
      <c r="D2913" s="54">
        <v>0.34</v>
      </c>
    </row>
    <row r="2914" spans="1:4" x14ac:dyDescent="0.35">
      <c r="A2914" s="67" t="s">
        <v>10796</v>
      </c>
      <c r="B2914" s="67" t="s">
        <v>10797</v>
      </c>
      <c r="C2914" s="68" t="s">
        <v>5018</v>
      </c>
      <c r="D2914" s="54">
        <v>0.34</v>
      </c>
    </row>
    <row r="2915" spans="1:4" x14ac:dyDescent="0.35">
      <c r="A2915" s="67" t="s">
        <v>10798</v>
      </c>
      <c r="B2915" s="67" t="s">
        <v>10799</v>
      </c>
      <c r="C2915" s="68" t="s">
        <v>5018</v>
      </c>
      <c r="D2915" s="54">
        <v>0.34</v>
      </c>
    </row>
    <row r="2916" spans="1:4" x14ac:dyDescent="0.35">
      <c r="A2916" s="67" t="s">
        <v>10800</v>
      </c>
      <c r="B2916" s="67" t="s">
        <v>10801</v>
      </c>
      <c r="C2916" s="68" t="s">
        <v>5018</v>
      </c>
      <c r="D2916" s="54">
        <v>0.34</v>
      </c>
    </row>
    <row r="2917" spans="1:4" x14ac:dyDescent="0.35">
      <c r="A2917" s="67" t="s">
        <v>10802</v>
      </c>
      <c r="B2917" s="67" t="s">
        <v>10803</v>
      </c>
      <c r="C2917" s="68" t="s">
        <v>5018</v>
      </c>
      <c r="D2917" s="54">
        <v>0.34</v>
      </c>
    </row>
    <row r="2918" spans="1:4" x14ac:dyDescent="0.35">
      <c r="A2918" s="67" t="s">
        <v>10804</v>
      </c>
      <c r="B2918" s="67" t="s">
        <v>10805</v>
      </c>
      <c r="C2918" s="68" t="s">
        <v>5018</v>
      </c>
      <c r="D2918" s="54">
        <v>0.34</v>
      </c>
    </row>
    <row r="2919" spans="1:4" x14ac:dyDescent="0.35">
      <c r="A2919" s="67" t="s">
        <v>10806</v>
      </c>
      <c r="B2919" s="67" t="s">
        <v>10807</v>
      </c>
      <c r="C2919" s="68" t="s">
        <v>5018</v>
      </c>
      <c r="D2919" s="54">
        <v>0.34</v>
      </c>
    </row>
    <row r="2920" spans="1:4" x14ac:dyDescent="0.35">
      <c r="A2920" s="67" t="s">
        <v>10808</v>
      </c>
      <c r="B2920" s="67" t="s">
        <v>10809</v>
      </c>
      <c r="C2920" s="68" t="s">
        <v>5018</v>
      </c>
      <c r="D2920" s="54">
        <v>0.34</v>
      </c>
    </row>
    <row r="2921" spans="1:4" x14ac:dyDescent="0.35">
      <c r="A2921" s="67" t="s">
        <v>10810</v>
      </c>
      <c r="B2921" s="67" t="s">
        <v>10811</v>
      </c>
      <c r="C2921" s="68" t="s">
        <v>5018</v>
      </c>
      <c r="D2921" s="54">
        <v>0.34</v>
      </c>
    </row>
    <row r="2922" spans="1:4" x14ac:dyDescent="0.35">
      <c r="A2922" s="67" t="s">
        <v>10812</v>
      </c>
      <c r="B2922" s="67" t="s">
        <v>10813</v>
      </c>
      <c r="C2922" s="68" t="s">
        <v>5018</v>
      </c>
      <c r="D2922" s="54">
        <v>0.34</v>
      </c>
    </row>
    <row r="2923" spans="1:4" x14ac:dyDescent="0.35">
      <c r="A2923" s="67" t="s">
        <v>10814</v>
      </c>
      <c r="B2923" s="67" t="s">
        <v>10815</v>
      </c>
      <c r="C2923" s="68" t="s">
        <v>5018</v>
      </c>
      <c r="D2923" s="54">
        <v>0.34</v>
      </c>
    </row>
    <row r="2924" spans="1:4" x14ac:dyDescent="0.35">
      <c r="A2924" s="67" t="s">
        <v>10816</v>
      </c>
      <c r="B2924" s="67" t="s">
        <v>10817</v>
      </c>
      <c r="C2924" s="68" t="s">
        <v>5018</v>
      </c>
      <c r="D2924" s="54">
        <v>0.34</v>
      </c>
    </row>
    <row r="2925" spans="1:4" x14ac:dyDescent="0.35">
      <c r="A2925" s="67" t="s">
        <v>10818</v>
      </c>
      <c r="B2925" s="67" t="s">
        <v>10819</v>
      </c>
      <c r="C2925" s="68" t="s">
        <v>5018</v>
      </c>
      <c r="D2925" s="54">
        <v>0.34</v>
      </c>
    </row>
    <row r="2926" spans="1:4" x14ac:dyDescent="0.35">
      <c r="A2926" s="67" t="s">
        <v>10820</v>
      </c>
      <c r="B2926" s="67" t="s">
        <v>10821</v>
      </c>
      <c r="C2926" s="68" t="s">
        <v>5018</v>
      </c>
      <c r="D2926" s="54">
        <v>0.34</v>
      </c>
    </row>
    <row r="2927" spans="1:4" x14ac:dyDescent="0.35">
      <c r="A2927" s="67" t="s">
        <v>10822</v>
      </c>
      <c r="B2927" s="67" t="s">
        <v>10823</v>
      </c>
      <c r="C2927" s="68" t="s">
        <v>5018</v>
      </c>
      <c r="D2927" s="54">
        <v>0.34</v>
      </c>
    </row>
    <row r="2928" spans="1:4" x14ac:dyDescent="0.35">
      <c r="A2928" s="67" t="s">
        <v>10824</v>
      </c>
      <c r="B2928" s="67" t="s">
        <v>10825</v>
      </c>
      <c r="C2928" s="68" t="s">
        <v>5018</v>
      </c>
      <c r="D2928" s="54">
        <v>0.34</v>
      </c>
    </row>
    <row r="2929" spans="1:4" x14ac:dyDescent="0.35">
      <c r="A2929" s="67" t="s">
        <v>10826</v>
      </c>
      <c r="B2929" s="67" t="s">
        <v>10827</v>
      </c>
      <c r="C2929" s="68" t="s">
        <v>5018</v>
      </c>
      <c r="D2929" s="54">
        <v>0.34</v>
      </c>
    </row>
    <row r="2930" spans="1:4" x14ac:dyDescent="0.35">
      <c r="A2930" s="67" t="s">
        <v>10828</v>
      </c>
      <c r="B2930" s="67" t="s">
        <v>10829</v>
      </c>
      <c r="C2930" s="68" t="s">
        <v>5018</v>
      </c>
      <c r="D2930" s="54">
        <v>0.34</v>
      </c>
    </row>
    <row r="2931" spans="1:4" x14ac:dyDescent="0.35">
      <c r="A2931" s="67" t="s">
        <v>10830</v>
      </c>
      <c r="B2931" s="67" t="s">
        <v>10831</v>
      </c>
      <c r="C2931" s="68" t="s">
        <v>5018</v>
      </c>
      <c r="D2931" s="54">
        <v>0.34</v>
      </c>
    </row>
    <row r="2932" spans="1:4" x14ac:dyDescent="0.35">
      <c r="A2932" s="67" t="s">
        <v>10832</v>
      </c>
      <c r="B2932" s="67" t="s">
        <v>10833</v>
      </c>
      <c r="C2932" s="68" t="s">
        <v>5018</v>
      </c>
      <c r="D2932" s="54">
        <v>0.34</v>
      </c>
    </row>
    <row r="2933" spans="1:4" x14ac:dyDescent="0.35">
      <c r="A2933" s="67" t="s">
        <v>10834</v>
      </c>
      <c r="B2933" s="67" t="s">
        <v>10835</v>
      </c>
      <c r="C2933" s="68" t="s">
        <v>5018</v>
      </c>
      <c r="D2933" s="54">
        <v>0.34</v>
      </c>
    </row>
    <row r="2934" spans="1:4" x14ac:dyDescent="0.35">
      <c r="A2934" s="67" t="s">
        <v>10836</v>
      </c>
      <c r="B2934" s="67" t="s">
        <v>10837</v>
      </c>
      <c r="C2934" s="68" t="s">
        <v>5018</v>
      </c>
      <c r="D2934" s="54">
        <v>0.34</v>
      </c>
    </row>
    <row r="2935" spans="1:4" x14ac:dyDescent="0.35">
      <c r="A2935" s="67" t="s">
        <v>10838</v>
      </c>
      <c r="B2935" s="67" t="s">
        <v>10839</v>
      </c>
      <c r="C2935" s="68" t="s">
        <v>5018</v>
      </c>
      <c r="D2935" s="54">
        <v>0.34</v>
      </c>
    </row>
    <row r="2936" spans="1:4" x14ac:dyDescent="0.35">
      <c r="A2936" s="67" t="s">
        <v>10840</v>
      </c>
      <c r="B2936" s="67" t="s">
        <v>10841</v>
      </c>
      <c r="C2936" s="68" t="s">
        <v>5018</v>
      </c>
      <c r="D2936" s="54">
        <v>0.34</v>
      </c>
    </row>
    <row r="2937" spans="1:4" x14ac:dyDescent="0.35">
      <c r="A2937" s="67" t="s">
        <v>10842</v>
      </c>
      <c r="B2937" s="67" t="s">
        <v>10843</v>
      </c>
      <c r="C2937" s="68" t="s">
        <v>5018</v>
      </c>
      <c r="D2937" s="54">
        <v>0.34</v>
      </c>
    </row>
    <row r="2938" spans="1:4" x14ac:dyDescent="0.35">
      <c r="A2938" s="67" t="s">
        <v>10844</v>
      </c>
      <c r="B2938" s="67" t="s">
        <v>10845</v>
      </c>
      <c r="C2938" s="68" t="s">
        <v>5018</v>
      </c>
      <c r="D2938" s="54">
        <v>0.34</v>
      </c>
    </row>
    <row r="2939" spans="1:4" x14ac:dyDescent="0.35">
      <c r="A2939" s="67" t="s">
        <v>10846</v>
      </c>
      <c r="B2939" s="67" t="s">
        <v>10847</v>
      </c>
      <c r="C2939" s="68" t="s">
        <v>5018</v>
      </c>
      <c r="D2939" s="54">
        <v>0.34</v>
      </c>
    </row>
    <row r="2940" spans="1:4" x14ac:dyDescent="0.35">
      <c r="A2940" s="67" t="s">
        <v>10848</v>
      </c>
      <c r="B2940" s="67" t="s">
        <v>10849</v>
      </c>
      <c r="C2940" s="68" t="s">
        <v>5018</v>
      </c>
      <c r="D2940" s="54">
        <v>0.34</v>
      </c>
    </row>
    <row r="2941" spans="1:4" x14ac:dyDescent="0.35">
      <c r="A2941" s="67" t="s">
        <v>10850</v>
      </c>
      <c r="B2941" s="67" t="s">
        <v>10851</v>
      </c>
      <c r="C2941" s="68" t="s">
        <v>5018</v>
      </c>
      <c r="D2941" s="54">
        <v>0.34</v>
      </c>
    </row>
    <row r="2942" spans="1:4" x14ac:dyDescent="0.35">
      <c r="A2942" s="67" t="s">
        <v>10852</v>
      </c>
      <c r="B2942" s="67" t="s">
        <v>10853</v>
      </c>
      <c r="C2942" s="68" t="s">
        <v>5018</v>
      </c>
      <c r="D2942" s="54">
        <v>0.34</v>
      </c>
    </row>
    <row r="2943" spans="1:4" x14ac:dyDescent="0.35">
      <c r="A2943" s="67" t="s">
        <v>10854</v>
      </c>
      <c r="B2943" s="67" t="s">
        <v>10855</v>
      </c>
      <c r="C2943" s="68" t="s">
        <v>5018</v>
      </c>
      <c r="D2943" s="54">
        <v>0.34</v>
      </c>
    </row>
    <row r="2944" spans="1:4" x14ac:dyDescent="0.35">
      <c r="A2944" s="67" t="s">
        <v>10856</v>
      </c>
      <c r="B2944" s="67" t="s">
        <v>10857</v>
      </c>
      <c r="C2944" s="68" t="s">
        <v>5018</v>
      </c>
      <c r="D2944" s="54">
        <v>0.34</v>
      </c>
    </row>
    <row r="2945" spans="1:4" x14ac:dyDescent="0.35">
      <c r="A2945" s="67" t="s">
        <v>10858</v>
      </c>
      <c r="B2945" s="67" t="s">
        <v>10859</v>
      </c>
      <c r="C2945" s="68" t="s">
        <v>5018</v>
      </c>
      <c r="D2945" s="54">
        <v>0.34</v>
      </c>
    </row>
    <row r="2946" spans="1:4" x14ac:dyDescent="0.35">
      <c r="A2946" s="67" t="s">
        <v>10860</v>
      </c>
      <c r="B2946" s="67" t="s">
        <v>10861</v>
      </c>
      <c r="C2946" s="68" t="s">
        <v>5018</v>
      </c>
      <c r="D2946" s="54">
        <v>0.34</v>
      </c>
    </row>
    <row r="2947" spans="1:4" x14ac:dyDescent="0.35">
      <c r="A2947" s="67" t="s">
        <v>10862</v>
      </c>
      <c r="B2947" s="67" t="s">
        <v>10863</v>
      </c>
      <c r="C2947" s="68" t="s">
        <v>5018</v>
      </c>
      <c r="D2947" s="54">
        <v>0.34</v>
      </c>
    </row>
    <row r="2948" spans="1:4" x14ac:dyDescent="0.35">
      <c r="A2948" s="67" t="s">
        <v>10864</v>
      </c>
      <c r="B2948" s="67" t="s">
        <v>10865</v>
      </c>
      <c r="C2948" s="68" t="s">
        <v>5018</v>
      </c>
      <c r="D2948" s="54">
        <v>0.34</v>
      </c>
    </row>
    <row r="2949" spans="1:4" x14ac:dyDescent="0.35">
      <c r="A2949" s="67" t="s">
        <v>10866</v>
      </c>
      <c r="B2949" s="67" t="s">
        <v>10867</v>
      </c>
      <c r="C2949" s="68" t="s">
        <v>5018</v>
      </c>
      <c r="D2949" s="54">
        <v>0.34</v>
      </c>
    </row>
    <row r="2950" spans="1:4" x14ac:dyDescent="0.35">
      <c r="A2950" s="67" t="s">
        <v>10868</v>
      </c>
      <c r="B2950" s="67" t="s">
        <v>10869</v>
      </c>
      <c r="C2950" s="68" t="s">
        <v>5018</v>
      </c>
      <c r="D2950" s="54">
        <v>0.34</v>
      </c>
    </row>
    <row r="2951" spans="1:4" x14ac:dyDescent="0.35">
      <c r="A2951" s="67" t="s">
        <v>10870</v>
      </c>
      <c r="B2951" s="67" t="s">
        <v>10871</v>
      </c>
      <c r="C2951" s="68" t="s">
        <v>5018</v>
      </c>
      <c r="D2951" s="54">
        <v>0.34</v>
      </c>
    </row>
    <row r="2952" spans="1:4" x14ac:dyDescent="0.35">
      <c r="A2952" s="67" t="s">
        <v>10872</v>
      </c>
      <c r="B2952" s="67" t="s">
        <v>10873</v>
      </c>
      <c r="C2952" s="68" t="s">
        <v>5018</v>
      </c>
      <c r="D2952" s="54">
        <v>0.34</v>
      </c>
    </row>
    <row r="2953" spans="1:4" x14ac:dyDescent="0.35">
      <c r="A2953" s="67" t="s">
        <v>138</v>
      </c>
      <c r="B2953" s="67" t="s">
        <v>10874</v>
      </c>
      <c r="C2953" s="69" t="s">
        <v>5015</v>
      </c>
      <c r="D2953" s="54">
        <v>0.45688888888888901</v>
      </c>
    </row>
    <row r="2954" spans="1:4" x14ac:dyDescent="0.35">
      <c r="A2954" s="67" t="s">
        <v>142</v>
      </c>
      <c r="B2954" s="67" t="s">
        <v>10875</v>
      </c>
      <c r="C2954" s="69" t="s">
        <v>5015</v>
      </c>
      <c r="D2954" s="54">
        <v>0.45688888888888901</v>
      </c>
    </row>
    <row r="2955" spans="1:4" x14ac:dyDescent="0.35">
      <c r="A2955" s="67" t="s">
        <v>10876</v>
      </c>
      <c r="B2955" s="67" t="s">
        <v>10877</v>
      </c>
      <c r="C2955" s="68" t="s">
        <v>5018</v>
      </c>
      <c r="D2955" s="54">
        <v>0.34</v>
      </c>
    </row>
    <row r="2956" spans="1:4" x14ac:dyDescent="0.35">
      <c r="A2956" s="67" t="s">
        <v>10878</v>
      </c>
      <c r="B2956" s="67" t="s">
        <v>10879</v>
      </c>
      <c r="C2956" s="68" t="s">
        <v>5018</v>
      </c>
      <c r="D2956" s="54">
        <v>0.34</v>
      </c>
    </row>
    <row r="2957" spans="1:4" x14ac:dyDescent="0.35">
      <c r="A2957" s="67" t="s">
        <v>10880</v>
      </c>
      <c r="B2957" s="67" t="s">
        <v>10881</v>
      </c>
      <c r="C2957" s="68" t="s">
        <v>5018</v>
      </c>
      <c r="D2957" s="54">
        <v>0.34</v>
      </c>
    </row>
    <row r="2958" spans="1:4" x14ac:dyDescent="0.35">
      <c r="A2958" s="67" t="s">
        <v>10882</v>
      </c>
      <c r="B2958" s="67" t="s">
        <v>10883</v>
      </c>
      <c r="C2958" s="68" t="s">
        <v>5018</v>
      </c>
      <c r="D2958" s="54">
        <v>0.34</v>
      </c>
    </row>
    <row r="2959" spans="1:4" x14ac:dyDescent="0.35">
      <c r="A2959" s="67" t="s">
        <v>10884</v>
      </c>
      <c r="B2959" s="67" t="s">
        <v>10885</v>
      </c>
      <c r="C2959" s="68" t="s">
        <v>5018</v>
      </c>
      <c r="D2959" s="54">
        <v>0.34</v>
      </c>
    </row>
    <row r="2960" spans="1:4" x14ac:dyDescent="0.35">
      <c r="A2960" s="67" t="s">
        <v>10886</v>
      </c>
      <c r="B2960" s="67" t="s">
        <v>10887</v>
      </c>
      <c r="C2960" s="68" t="s">
        <v>5018</v>
      </c>
      <c r="D2960" s="54">
        <v>0.34</v>
      </c>
    </row>
    <row r="2961" spans="1:4" x14ac:dyDescent="0.35">
      <c r="A2961" s="67" t="s">
        <v>10888</v>
      </c>
      <c r="B2961" s="67" t="s">
        <v>10889</v>
      </c>
      <c r="C2961" s="68" t="s">
        <v>5018</v>
      </c>
      <c r="D2961" s="54">
        <v>0.34</v>
      </c>
    </row>
    <row r="2962" spans="1:4" x14ac:dyDescent="0.35">
      <c r="A2962" s="67" t="s">
        <v>10890</v>
      </c>
      <c r="B2962" s="67" t="s">
        <v>10891</v>
      </c>
      <c r="C2962" s="68" t="s">
        <v>5018</v>
      </c>
      <c r="D2962" s="54">
        <v>0.34</v>
      </c>
    </row>
    <row r="2963" spans="1:4" x14ac:dyDescent="0.35">
      <c r="A2963" s="67" t="s">
        <v>10892</v>
      </c>
      <c r="B2963" s="67" t="s">
        <v>10893</v>
      </c>
      <c r="C2963" s="68" t="s">
        <v>5018</v>
      </c>
      <c r="D2963" s="54">
        <v>0.34</v>
      </c>
    </row>
    <row r="2964" spans="1:4" x14ac:dyDescent="0.35">
      <c r="A2964" s="67" t="s">
        <v>144</v>
      </c>
      <c r="B2964" s="67" t="s">
        <v>10894</v>
      </c>
      <c r="C2964" s="69" t="s">
        <v>5015</v>
      </c>
      <c r="D2964" s="54">
        <v>0.56000000000000005</v>
      </c>
    </row>
    <row r="2965" spans="1:4" x14ac:dyDescent="0.35">
      <c r="A2965" s="67" t="s">
        <v>10895</v>
      </c>
      <c r="B2965" s="67" t="s">
        <v>10896</v>
      </c>
      <c r="C2965" s="68" t="s">
        <v>5018</v>
      </c>
      <c r="D2965" s="54">
        <v>0.34</v>
      </c>
    </row>
    <row r="2966" spans="1:4" x14ac:dyDescent="0.35">
      <c r="A2966" s="67" t="s">
        <v>10897</v>
      </c>
      <c r="B2966" s="67" t="s">
        <v>10898</v>
      </c>
      <c r="C2966" s="68" t="s">
        <v>5018</v>
      </c>
      <c r="D2966" s="54">
        <v>0.34</v>
      </c>
    </row>
    <row r="2967" spans="1:4" x14ac:dyDescent="0.35">
      <c r="A2967" s="67" t="s">
        <v>10899</v>
      </c>
      <c r="B2967" s="67" t="s">
        <v>10900</v>
      </c>
      <c r="C2967" s="68" t="s">
        <v>5018</v>
      </c>
      <c r="D2967" s="54">
        <v>0.34</v>
      </c>
    </row>
    <row r="2968" spans="1:4" x14ac:dyDescent="0.35">
      <c r="A2968" s="67" t="s">
        <v>10901</v>
      </c>
      <c r="B2968" s="67" t="s">
        <v>10902</v>
      </c>
      <c r="C2968" s="68" t="s">
        <v>5018</v>
      </c>
      <c r="D2968" s="54">
        <v>0.34</v>
      </c>
    </row>
    <row r="2969" spans="1:4" x14ac:dyDescent="0.35">
      <c r="A2969" s="67" t="s">
        <v>10903</v>
      </c>
      <c r="B2969" s="67" t="s">
        <v>10904</v>
      </c>
      <c r="C2969" s="68" t="s">
        <v>5018</v>
      </c>
      <c r="D2969" s="54">
        <v>0.34</v>
      </c>
    </row>
    <row r="2970" spans="1:4" x14ac:dyDescent="0.35">
      <c r="A2970" s="67" t="s">
        <v>10905</v>
      </c>
      <c r="B2970" s="67" t="s">
        <v>10906</v>
      </c>
      <c r="C2970" s="68" t="s">
        <v>5018</v>
      </c>
      <c r="D2970" s="54">
        <v>0.34</v>
      </c>
    </row>
    <row r="2971" spans="1:4" x14ac:dyDescent="0.35">
      <c r="A2971" s="67" t="s">
        <v>10907</v>
      </c>
      <c r="B2971" s="67" t="s">
        <v>10908</v>
      </c>
      <c r="C2971" s="68" t="s">
        <v>5018</v>
      </c>
      <c r="D2971" s="54">
        <v>0.34</v>
      </c>
    </row>
    <row r="2972" spans="1:4" x14ac:dyDescent="0.35">
      <c r="A2972" s="67" t="s">
        <v>10909</v>
      </c>
      <c r="B2972" s="67" t="s">
        <v>10910</v>
      </c>
      <c r="C2972" s="68" t="s">
        <v>5018</v>
      </c>
      <c r="D2972" s="54">
        <v>0.34</v>
      </c>
    </row>
    <row r="2973" spans="1:4" x14ac:dyDescent="0.35">
      <c r="A2973" s="67" t="s">
        <v>10911</v>
      </c>
      <c r="B2973" s="67" t="s">
        <v>10912</v>
      </c>
      <c r="C2973" s="68" t="s">
        <v>5018</v>
      </c>
      <c r="D2973" s="54">
        <v>0.34</v>
      </c>
    </row>
    <row r="2974" spans="1:4" x14ac:dyDescent="0.35">
      <c r="A2974" s="67" t="s">
        <v>10913</v>
      </c>
      <c r="B2974" s="67" t="s">
        <v>10914</v>
      </c>
      <c r="C2974" s="68" t="s">
        <v>5018</v>
      </c>
      <c r="D2974" s="54">
        <v>0.34</v>
      </c>
    </row>
    <row r="2975" spans="1:4" x14ac:dyDescent="0.35">
      <c r="A2975" s="67" t="s">
        <v>10915</v>
      </c>
      <c r="B2975" s="67" t="s">
        <v>10916</v>
      </c>
      <c r="C2975" s="68" t="s">
        <v>5018</v>
      </c>
      <c r="D2975" s="54">
        <v>0.34</v>
      </c>
    </row>
    <row r="2976" spans="1:4" x14ac:dyDescent="0.35">
      <c r="A2976" s="67" t="s">
        <v>10917</v>
      </c>
      <c r="B2976" s="67" t="s">
        <v>10918</v>
      </c>
      <c r="C2976" s="68" t="s">
        <v>5018</v>
      </c>
      <c r="D2976" s="54">
        <v>0.34</v>
      </c>
    </row>
    <row r="2977" spans="1:4" x14ac:dyDescent="0.35">
      <c r="A2977" s="67" t="s">
        <v>10919</v>
      </c>
      <c r="B2977" s="67" t="s">
        <v>10920</v>
      </c>
      <c r="C2977" s="68" t="s">
        <v>5018</v>
      </c>
      <c r="D2977" s="54">
        <v>0.34</v>
      </c>
    </row>
    <row r="2978" spans="1:4" x14ac:dyDescent="0.35">
      <c r="A2978" s="67" t="s">
        <v>10921</v>
      </c>
      <c r="B2978" s="67" t="s">
        <v>10922</v>
      </c>
      <c r="C2978" s="68" t="s">
        <v>5018</v>
      </c>
      <c r="D2978" s="54">
        <v>0.34</v>
      </c>
    </row>
    <row r="2979" spans="1:4" x14ac:dyDescent="0.35">
      <c r="A2979" s="67" t="s">
        <v>10923</v>
      </c>
      <c r="B2979" s="67" t="s">
        <v>10924</v>
      </c>
      <c r="C2979" s="68" t="s">
        <v>5018</v>
      </c>
      <c r="D2979" s="54">
        <v>0.34</v>
      </c>
    </row>
    <row r="2980" spans="1:4" x14ac:dyDescent="0.35">
      <c r="A2980" s="67" t="s">
        <v>10925</v>
      </c>
      <c r="B2980" s="67" t="s">
        <v>10926</v>
      </c>
      <c r="C2980" s="68" t="s">
        <v>5018</v>
      </c>
      <c r="D2980" s="54">
        <v>0.34</v>
      </c>
    </row>
    <row r="2981" spans="1:4" x14ac:dyDescent="0.35">
      <c r="A2981" s="67" t="s">
        <v>10927</v>
      </c>
      <c r="B2981" s="67" t="s">
        <v>10928</v>
      </c>
      <c r="C2981" s="68" t="s">
        <v>5018</v>
      </c>
      <c r="D2981" s="54">
        <v>0.34</v>
      </c>
    </row>
    <row r="2982" spans="1:4" x14ac:dyDescent="0.35">
      <c r="A2982" s="67" t="s">
        <v>10929</v>
      </c>
      <c r="B2982" s="67" t="s">
        <v>10930</v>
      </c>
      <c r="C2982" s="68" t="s">
        <v>5018</v>
      </c>
      <c r="D2982" s="54">
        <v>0.34</v>
      </c>
    </row>
    <row r="2983" spans="1:4" x14ac:dyDescent="0.35">
      <c r="A2983" s="67" t="s">
        <v>10931</v>
      </c>
      <c r="B2983" s="67" t="s">
        <v>10932</v>
      </c>
      <c r="C2983" s="68" t="s">
        <v>5018</v>
      </c>
      <c r="D2983" s="54">
        <v>0.34</v>
      </c>
    </row>
    <row r="2984" spans="1:4" x14ac:dyDescent="0.35">
      <c r="A2984" s="67" t="s">
        <v>10933</v>
      </c>
      <c r="B2984" s="67" t="s">
        <v>10934</v>
      </c>
      <c r="C2984" s="68" t="s">
        <v>5018</v>
      </c>
      <c r="D2984" s="54">
        <v>0.34</v>
      </c>
    </row>
    <row r="2985" spans="1:4" x14ac:dyDescent="0.35">
      <c r="A2985" s="67" t="s">
        <v>10935</v>
      </c>
      <c r="B2985" s="67" t="s">
        <v>10936</v>
      </c>
      <c r="C2985" s="68" t="s">
        <v>5018</v>
      </c>
      <c r="D2985" s="54">
        <v>0.34</v>
      </c>
    </row>
    <row r="2986" spans="1:4" x14ac:dyDescent="0.35">
      <c r="A2986" s="67" t="s">
        <v>10937</v>
      </c>
      <c r="B2986" s="67" t="s">
        <v>10938</v>
      </c>
      <c r="C2986" s="68" t="s">
        <v>5018</v>
      </c>
      <c r="D2986" s="54">
        <v>0.34</v>
      </c>
    </row>
    <row r="2987" spans="1:4" x14ac:dyDescent="0.35">
      <c r="A2987" s="67" t="s">
        <v>10939</v>
      </c>
      <c r="B2987" s="67" t="s">
        <v>10940</v>
      </c>
      <c r="C2987" s="68" t="s">
        <v>5018</v>
      </c>
      <c r="D2987" s="54">
        <v>0.34</v>
      </c>
    </row>
    <row r="2988" spans="1:4" x14ac:dyDescent="0.35">
      <c r="A2988" s="67" t="s">
        <v>10941</v>
      </c>
      <c r="B2988" s="67" t="s">
        <v>10942</v>
      </c>
      <c r="C2988" s="68" t="s">
        <v>5018</v>
      </c>
      <c r="D2988" s="54">
        <v>0.34</v>
      </c>
    </row>
    <row r="2989" spans="1:4" x14ac:dyDescent="0.35">
      <c r="A2989" s="67" t="s">
        <v>10943</v>
      </c>
      <c r="B2989" s="67" t="s">
        <v>10944</v>
      </c>
      <c r="C2989" s="68" t="s">
        <v>5018</v>
      </c>
      <c r="D2989" s="54">
        <v>0.34</v>
      </c>
    </row>
    <row r="2990" spans="1:4" x14ac:dyDescent="0.35">
      <c r="A2990" s="67" t="s">
        <v>10945</v>
      </c>
      <c r="B2990" s="67" t="s">
        <v>10946</v>
      </c>
      <c r="C2990" s="68" t="s">
        <v>5018</v>
      </c>
      <c r="D2990" s="54">
        <v>0.34</v>
      </c>
    </row>
    <row r="2991" spans="1:4" x14ac:dyDescent="0.35">
      <c r="A2991" s="67" t="s">
        <v>10947</v>
      </c>
      <c r="B2991" s="67" t="s">
        <v>10948</v>
      </c>
      <c r="C2991" s="68" t="s">
        <v>5018</v>
      </c>
      <c r="D2991" s="54">
        <v>0.34</v>
      </c>
    </row>
    <row r="2992" spans="1:4" x14ac:dyDescent="0.35">
      <c r="A2992" s="67" t="s">
        <v>10949</v>
      </c>
      <c r="B2992" s="67" t="s">
        <v>10950</v>
      </c>
      <c r="C2992" s="68" t="s">
        <v>5018</v>
      </c>
      <c r="D2992" s="54">
        <v>0.34</v>
      </c>
    </row>
    <row r="2993" spans="1:4" x14ac:dyDescent="0.35">
      <c r="A2993" s="67" t="s">
        <v>10951</v>
      </c>
      <c r="B2993" s="67" t="s">
        <v>10952</v>
      </c>
      <c r="C2993" s="68" t="s">
        <v>5018</v>
      </c>
      <c r="D2993" s="54">
        <v>0.34</v>
      </c>
    </row>
    <row r="2994" spans="1:4" x14ac:dyDescent="0.35">
      <c r="A2994" s="67" t="s">
        <v>10953</v>
      </c>
      <c r="B2994" s="67" t="s">
        <v>10954</v>
      </c>
      <c r="C2994" s="68" t="s">
        <v>5018</v>
      </c>
      <c r="D2994" s="54">
        <v>0.34</v>
      </c>
    </row>
    <row r="2995" spans="1:4" x14ac:dyDescent="0.35">
      <c r="A2995" s="67" t="s">
        <v>10955</v>
      </c>
      <c r="B2995" s="67" t="s">
        <v>10956</v>
      </c>
      <c r="C2995" s="68" t="s">
        <v>5018</v>
      </c>
      <c r="D2995" s="54">
        <v>0.34</v>
      </c>
    </row>
    <row r="2996" spans="1:4" x14ac:dyDescent="0.35">
      <c r="A2996" s="67" t="s">
        <v>10957</v>
      </c>
      <c r="B2996" s="67" t="s">
        <v>10958</v>
      </c>
      <c r="C2996" s="68" t="s">
        <v>5018</v>
      </c>
      <c r="D2996" s="54">
        <v>0.34</v>
      </c>
    </row>
    <row r="2997" spans="1:4" x14ac:dyDescent="0.35">
      <c r="A2997" s="67" t="s">
        <v>10959</v>
      </c>
      <c r="B2997" s="67" t="s">
        <v>10960</v>
      </c>
      <c r="C2997" s="68" t="s">
        <v>5018</v>
      </c>
      <c r="D2997" s="54">
        <v>0.34</v>
      </c>
    </row>
    <row r="2998" spans="1:4" x14ac:dyDescent="0.35">
      <c r="A2998" s="67" t="s">
        <v>10961</v>
      </c>
      <c r="B2998" s="67" t="s">
        <v>10962</v>
      </c>
      <c r="C2998" s="68" t="s">
        <v>5018</v>
      </c>
      <c r="D2998" s="54">
        <v>0.34</v>
      </c>
    </row>
    <row r="2999" spans="1:4" x14ac:dyDescent="0.35">
      <c r="A2999" s="67" t="s">
        <v>10963</v>
      </c>
      <c r="B2999" s="67" t="s">
        <v>10964</v>
      </c>
      <c r="C2999" s="68" t="s">
        <v>5018</v>
      </c>
      <c r="D2999" s="54">
        <v>0.34</v>
      </c>
    </row>
    <row r="3000" spans="1:4" x14ac:dyDescent="0.35">
      <c r="A3000" s="67" t="s">
        <v>10965</v>
      </c>
      <c r="B3000" s="67" t="s">
        <v>10966</v>
      </c>
      <c r="C3000" s="68" t="s">
        <v>5018</v>
      </c>
      <c r="D3000" s="54">
        <v>0.34</v>
      </c>
    </row>
    <row r="3001" spans="1:4" x14ac:dyDescent="0.35">
      <c r="A3001" s="67" t="s">
        <v>10967</v>
      </c>
      <c r="B3001" s="67" t="s">
        <v>10968</v>
      </c>
      <c r="C3001" s="68" t="s">
        <v>5018</v>
      </c>
      <c r="D3001" s="54">
        <v>0.34</v>
      </c>
    </row>
    <row r="3002" spans="1:4" x14ac:dyDescent="0.35">
      <c r="A3002" s="67" t="s">
        <v>10969</v>
      </c>
      <c r="B3002" s="67" t="s">
        <v>10970</v>
      </c>
      <c r="C3002" s="68" t="s">
        <v>5018</v>
      </c>
      <c r="D3002" s="54">
        <v>0.34</v>
      </c>
    </row>
    <row r="3003" spans="1:4" x14ac:dyDescent="0.35">
      <c r="A3003" s="67" t="s">
        <v>10971</v>
      </c>
      <c r="B3003" s="67" t="s">
        <v>10972</v>
      </c>
      <c r="C3003" s="68" t="s">
        <v>5018</v>
      </c>
      <c r="D3003" s="54">
        <v>0.34</v>
      </c>
    </row>
    <row r="3004" spans="1:4" x14ac:dyDescent="0.35">
      <c r="A3004" s="67" t="s">
        <v>10973</v>
      </c>
      <c r="B3004" s="67" t="s">
        <v>10974</v>
      </c>
      <c r="C3004" s="68" t="s">
        <v>5018</v>
      </c>
      <c r="D3004" s="54">
        <v>0.34</v>
      </c>
    </row>
    <row r="3005" spans="1:4" x14ac:dyDescent="0.35">
      <c r="A3005" s="67" t="s">
        <v>10975</v>
      </c>
      <c r="B3005" s="67" t="s">
        <v>10976</v>
      </c>
      <c r="C3005" s="68" t="s">
        <v>5018</v>
      </c>
      <c r="D3005" s="54">
        <v>0.34</v>
      </c>
    </row>
    <row r="3006" spans="1:4" x14ac:dyDescent="0.35">
      <c r="A3006" s="67" t="s">
        <v>10977</v>
      </c>
      <c r="B3006" s="67" t="s">
        <v>10978</v>
      </c>
      <c r="C3006" s="68" t="s">
        <v>5018</v>
      </c>
      <c r="D3006" s="54">
        <v>0.34</v>
      </c>
    </row>
    <row r="3007" spans="1:4" x14ac:dyDescent="0.35">
      <c r="A3007" s="67" t="s">
        <v>10979</v>
      </c>
      <c r="B3007" s="67" t="s">
        <v>10980</v>
      </c>
      <c r="C3007" s="68" t="s">
        <v>5018</v>
      </c>
      <c r="D3007" s="54">
        <v>0.34</v>
      </c>
    </row>
    <row r="3008" spans="1:4" x14ac:dyDescent="0.35">
      <c r="A3008" s="67" t="s">
        <v>10981</v>
      </c>
      <c r="B3008" s="67" t="s">
        <v>10982</v>
      </c>
      <c r="C3008" s="68" t="s">
        <v>5018</v>
      </c>
      <c r="D3008" s="54">
        <v>0.34</v>
      </c>
    </row>
    <row r="3009" spans="1:4" x14ac:dyDescent="0.35">
      <c r="A3009" s="67" t="s">
        <v>10983</v>
      </c>
      <c r="B3009" s="67" t="s">
        <v>10984</v>
      </c>
      <c r="C3009" s="68" t="s">
        <v>5018</v>
      </c>
      <c r="D3009" s="54">
        <v>0.34</v>
      </c>
    </row>
    <row r="3010" spans="1:4" x14ac:dyDescent="0.35">
      <c r="A3010" s="67" t="s">
        <v>10985</v>
      </c>
      <c r="B3010" s="67" t="s">
        <v>10986</v>
      </c>
      <c r="C3010" s="68" t="s">
        <v>5018</v>
      </c>
      <c r="D3010" s="54">
        <v>0.34</v>
      </c>
    </row>
    <row r="3011" spans="1:4" x14ac:dyDescent="0.35">
      <c r="A3011" s="67" t="s">
        <v>10987</v>
      </c>
      <c r="B3011" s="67" t="s">
        <v>10988</v>
      </c>
      <c r="C3011" s="68" t="s">
        <v>5018</v>
      </c>
      <c r="D3011" s="54">
        <v>0.34</v>
      </c>
    </row>
    <row r="3012" spans="1:4" x14ac:dyDescent="0.35">
      <c r="A3012" s="67" t="s">
        <v>10989</v>
      </c>
      <c r="B3012" s="67" t="s">
        <v>10990</v>
      </c>
      <c r="C3012" s="68" t="s">
        <v>5018</v>
      </c>
      <c r="D3012" s="54">
        <v>0.34</v>
      </c>
    </row>
    <row r="3013" spans="1:4" x14ac:dyDescent="0.35">
      <c r="A3013" s="67" t="s">
        <v>10991</v>
      </c>
      <c r="B3013" s="67" t="s">
        <v>10992</v>
      </c>
      <c r="C3013" s="68" t="s">
        <v>5018</v>
      </c>
      <c r="D3013" s="54">
        <v>0.34</v>
      </c>
    </row>
    <row r="3014" spans="1:4" x14ac:dyDescent="0.35">
      <c r="A3014" s="67" t="s">
        <v>10993</v>
      </c>
      <c r="B3014" s="67" t="s">
        <v>10994</v>
      </c>
      <c r="C3014" s="68" t="s">
        <v>5018</v>
      </c>
      <c r="D3014" s="54">
        <v>0.34</v>
      </c>
    </row>
    <row r="3015" spans="1:4" x14ac:dyDescent="0.35">
      <c r="A3015" s="67" t="s">
        <v>10995</v>
      </c>
      <c r="B3015" s="67" t="s">
        <v>10996</v>
      </c>
      <c r="C3015" s="68" t="s">
        <v>5018</v>
      </c>
      <c r="D3015" s="54">
        <v>0.34</v>
      </c>
    </row>
    <row r="3016" spans="1:4" x14ac:dyDescent="0.35">
      <c r="A3016" s="67" t="s">
        <v>10997</v>
      </c>
      <c r="B3016" s="67" t="s">
        <v>10998</v>
      </c>
      <c r="C3016" s="68" t="s">
        <v>5018</v>
      </c>
      <c r="D3016" s="54">
        <v>0.34</v>
      </c>
    </row>
    <row r="3017" spans="1:4" x14ac:dyDescent="0.35">
      <c r="A3017" s="67" t="s">
        <v>148</v>
      </c>
      <c r="B3017" s="67" t="s">
        <v>10999</v>
      </c>
      <c r="C3017" s="69" t="s">
        <v>5015</v>
      </c>
      <c r="D3017" s="54">
        <v>0.42</v>
      </c>
    </row>
    <row r="3018" spans="1:4" x14ac:dyDescent="0.35">
      <c r="A3018" s="67" t="s">
        <v>11000</v>
      </c>
      <c r="B3018" s="67" t="s">
        <v>11001</v>
      </c>
      <c r="C3018" s="68" t="s">
        <v>5018</v>
      </c>
      <c r="D3018" s="54">
        <v>0.34</v>
      </c>
    </row>
    <row r="3019" spans="1:4" x14ac:dyDescent="0.35">
      <c r="A3019" s="67" t="s">
        <v>11002</v>
      </c>
      <c r="B3019" s="67" t="s">
        <v>11003</v>
      </c>
      <c r="C3019" s="68" t="s">
        <v>5018</v>
      </c>
      <c r="D3019" s="54">
        <v>0.34</v>
      </c>
    </row>
    <row r="3020" spans="1:4" x14ac:dyDescent="0.35">
      <c r="A3020" s="67" t="s">
        <v>11004</v>
      </c>
      <c r="B3020" s="67" t="s">
        <v>11005</v>
      </c>
      <c r="C3020" s="68" t="s">
        <v>5018</v>
      </c>
      <c r="D3020" s="54">
        <v>0.34</v>
      </c>
    </row>
    <row r="3021" spans="1:4" x14ac:dyDescent="0.35">
      <c r="A3021" s="67" t="s">
        <v>11006</v>
      </c>
      <c r="B3021" s="67" t="s">
        <v>11007</v>
      </c>
      <c r="C3021" s="68" t="s">
        <v>5018</v>
      </c>
      <c r="D3021" s="54">
        <v>0.34</v>
      </c>
    </row>
    <row r="3022" spans="1:4" x14ac:dyDescent="0.35">
      <c r="A3022" s="67" t="s">
        <v>11008</v>
      </c>
      <c r="B3022" s="67" t="s">
        <v>11009</v>
      </c>
      <c r="C3022" s="68" t="s">
        <v>5018</v>
      </c>
      <c r="D3022" s="54">
        <v>0.34</v>
      </c>
    </row>
    <row r="3023" spans="1:4" x14ac:dyDescent="0.35">
      <c r="A3023" s="67" t="s">
        <v>11010</v>
      </c>
      <c r="B3023" s="67" t="s">
        <v>11011</v>
      </c>
      <c r="C3023" s="68" t="s">
        <v>5018</v>
      </c>
      <c r="D3023" s="54">
        <v>0.34</v>
      </c>
    </row>
    <row r="3024" spans="1:4" x14ac:dyDescent="0.35">
      <c r="A3024" s="67" t="s">
        <v>11012</v>
      </c>
      <c r="B3024" s="67" t="s">
        <v>11013</v>
      </c>
      <c r="C3024" s="68" t="s">
        <v>5018</v>
      </c>
      <c r="D3024" s="54">
        <v>0.34</v>
      </c>
    </row>
    <row r="3025" spans="1:4" x14ac:dyDescent="0.35">
      <c r="A3025" s="67" t="s">
        <v>11014</v>
      </c>
      <c r="B3025" s="67" t="s">
        <v>11015</v>
      </c>
      <c r="C3025" s="68" t="s">
        <v>5018</v>
      </c>
      <c r="D3025" s="54">
        <v>0.34</v>
      </c>
    </row>
    <row r="3026" spans="1:4" x14ac:dyDescent="0.35">
      <c r="A3026" s="67" t="s">
        <v>11016</v>
      </c>
      <c r="B3026" s="67" t="s">
        <v>11017</v>
      </c>
      <c r="C3026" s="68" t="s">
        <v>5018</v>
      </c>
      <c r="D3026" s="54">
        <v>0.34</v>
      </c>
    </row>
    <row r="3027" spans="1:4" x14ac:dyDescent="0.35">
      <c r="A3027" s="67" t="s">
        <v>11018</v>
      </c>
      <c r="B3027" s="67" t="s">
        <v>11019</v>
      </c>
      <c r="C3027" s="68" t="s">
        <v>5018</v>
      </c>
      <c r="D3027" s="54">
        <v>0.34</v>
      </c>
    </row>
    <row r="3028" spans="1:4" x14ac:dyDescent="0.35">
      <c r="A3028" s="67" t="s">
        <v>152</v>
      </c>
      <c r="B3028" s="67" t="s">
        <v>11020</v>
      </c>
      <c r="C3028" s="69" t="s">
        <v>5015</v>
      </c>
      <c r="D3028" s="54">
        <v>0.6366666666666666</v>
      </c>
    </row>
    <row r="3029" spans="1:4" x14ac:dyDescent="0.35">
      <c r="A3029" s="67" t="s">
        <v>11021</v>
      </c>
      <c r="B3029" s="67" t="s">
        <v>11022</v>
      </c>
      <c r="C3029" s="68" t="s">
        <v>5018</v>
      </c>
      <c r="D3029" s="54">
        <v>0.34</v>
      </c>
    </row>
    <row r="3030" spans="1:4" x14ac:dyDescent="0.35">
      <c r="A3030" s="67" t="s">
        <v>11023</v>
      </c>
      <c r="B3030" s="67" t="s">
        <v>11024</v>
      </c>
      <c r="C3030" s="68" t="s">
        <v>5018</v>
      </c>
      <c r="D3030" s="54">
        <v>0.34</v>
      </c>
    </row>
    <row r="3031" spans="1:4" x14ac:dyDescent="0.35">
      <c r="A3031" s="67" t="s">
        <v>11025</v>
      </c>
      <c r="B3031" s="67" t="s">
        <v>11026</v>
      </c>
      <c r="C3031" s="68" t="s">
        <v>5018</v>
      </c>
      <c r="D3031" s="54">
        <v>0.34</v>
      </c>
    </row>
    <row r="3032" spans="1:4" x14ac:dyDescent="0.35">
      <c r="A3032" s="67" t="s">
        <v>11027</v>
      </c>
      <c r="B3032" s="67" t="s">
        <v>11028</v>
      </c>
      <c r="C3032" s="68" t="s">
        <v>5018</v>
      </c>
      <c r="D3032" s="54">
        <v>0.34</v>
      </c>
    </row>
    <row r="3033" spans="1:4" x14ac:dyDescent="0.35">
      <c r="A3033" s="67" t="s">
        <v>11029</v>
      </c>
      <c r="B3033" s="67" t="s">
        <v>11030</v>
      </c>
      <c r="C3033" s="68" t="s">
        <v>5018</v>
      </c>
      <c r="D3033" s="54">
        <v>0.34</v>
      </c>
    </row>
    <row r="3034" spans="1:4" x14ac:dyDescent="0.35">
      <c r="A3034" s="67" t="s">
        <v>11031</v>
      </c>
      <c r="B3034" s="67" t="s">
        <v>11032</v>
      </c>
      <c r="C3034" s="68" t="s">
        <v>5018</v>
      </c>
      <c r="D3034" s="54">
        <v>0.34</v>
      </c>
    </row>
    <row r="3035" spans="1:4" x14ac:dyDescent="0.35">
      <c r="A3035" s="67" t="s">
        <v>11033</v>
      </c>
      <c r="B3035" s="67" t="s">
        <v>11034</v>
      </c>
      <c r="C3035" s="68" t="s">
        <v>5018</v>
      </c>
      <c r="D3035" s="54">
        <v>0.34</v>
      </c>
    </row>
    <row r="3036" spans="1:4" x14ac:dyDescent="0.35">
      <c r="A3036" s="67" t="s">
        <v>11035</v>
      </c>
      <c r="B3036" s="67" t="s">
        <v>11036</v>
      </c>
      <c r="C3036" s="68" t="s">
        <v>5018</v>
      </c>
      <c r="D3036" s="54">
        <v>0.34</v>
      </c>
    </row>
    <row r="3037" spans="1:4" x14ac:dyDescent="0.35">
      <c r="A3037" s="67" t="s">
        <v>11037</v>
      </c>
      <c r="B3037" s="67" t="s">
        <v>11038</v>
      </c>
      <c r="C3037" s="68" t="s">
        <v>5018</v>
      </c>
      <c r="D3037" s="54">
        <v>0.34</v>
      </c>
    </row>
    <row r="3038" spans="1:4" x14ac:dyDescent="0.35">
      <c r="A3038" s="67" t="s">
        <v>11039</v>
      </c>
      <c r="B3038" s="67" t="s">
        <v>11040</v>
      </c>
      <c r="C3038" s="68" t="s">
        <v>5018</v>
      </c>
      <c r="D3038" s="54">
        <v>0.34</v>
      </c>
    </row>
    <row r="3039" spans="1:4" x14ac:dyDescent="0.35">
      <c r="A3039" s="67" t="s">
        <v>11041</v>
      </c>
      <c r="B3039" s="67" t="s">
        <v>11042</v>
      </c>
      <c r="C3039" s="68" t="s">
        <v>5018</v>
      </c>
      <c r="D3039" s="54">
        <v>0.34</v>
      </c>
    </row>
    <row r="3040" spans="1:4" x14ac:dyDescent="0.35">
      <c r="A3040" s="67" t="s">
        <v>11043</v>
      </c>
      <c r="B3040" s="67" t="s">
        <v>11044</v>
      </c>
      <c r="C3040" s="68" t="s">
        <v>5018</v>
      </c>
      <c r="D3040" s="54">
        <v>0.34</v>
      </c>
    </row>
    <row r="3041" spans="1:4" x14ac:dyDescent="0.35">
      <c r="A3041" s="67" t="s">
        <v>11045</v>
      </c>
      <c r="B3041" s="67" t="s">
        <v>11046</v>
      </c>
      <c r="C3041" s="68" t="s">
        <v>5018</v>
      </c>
      <c r="D3041" s="54">
        <v>0.34</v>
      </c>
    </row>
    <row r="3042" spans="1:4" x14ac:dyDescent="0.35">
      <c r="A3042" s="67" t="s">
        <v>11047</v>
      </c>
      <c r="B3042" s="67" t="s">
        <v>11048</v>
      </c>
      <c r="C3042" s="68" t="s">
        <v>5018</v>
      </c>
      <c r="D3042" s="54">
        <v>0.34</v>
      </c>
    </row>
    <row r="3043" spans="1:4" x14ac:dyDescent="0.35">
      <c r="A3043" s="67" t="s">
        <v>11049</v>
      </c>
      <c r="B3043" s="67" t="s">
        <v>11050</v>
      </c>
      <c r="C3043" s="68" t="s">
        <v>5018</v>
      </c>
      <c r="D3043" s="54">
        <v>0.34</v>
      </c>
    </row>
    <row r="3044" spans="1:4" x14ac:dyDescent="0.35">
      <c r="A3044" s="67" t="s">
        <v>11051</v>
      </c>
      <c r="B3044" s="67" t="s">
        <v>11052</v>
      </c>
      <c r="C3044" s="68" t="s">
        <v>5018</v>
      </c>
      <c r="D3044" s="54">
        <v>0.34</v>
      </c>
    </row>
    <row r="3045" spans="1:4" x14ac:dyDescent="0.35">
      <c r="A3045" s="67" t="s">
        <v>154</v>
      </c>
      <c r="B3045" s="67" t="s">
        <v>11053</v>
      </c>
      <c r="C3045" s="69" t="s">
        <v>5015</v>
      </c>
      <c r="D3045" s="54">
        <v>0.42</v>
      </c>
    </row>
    <row r="3046" spans="1:4" x14ac:dyDescent="0.35">
      <c r="A3046" s="67" t="s">
        <v>11054</v>
      </c>
      <c r="B3046" s="67" t="s">
        <v>11055</v>
      </c>
      <c r="C3046" s="68" t="s">
        <v>5018</v>
      </c>
      <c r="D3046" s="54">
        <v>0.34</v>
      </c>
    </row>
    <row r="3047" spans="1:4" x14ac:dyDescent="0.35">
      <c r="A3047" s="67" t="s">
        <v>11056</v>
      </c>
      <c r="B3047" s="67" t="s">
        <v>11057</v>
      </c>
      <c r="C3047" s="68" t="s">
        <v>5018</v>
      </c>
      <c r="D3047" s="54">
        <v>0.34</v>
      </c>
    </row>
    <row r="3048" spans="1:4" x14ac:dyDescent="0.35">
      <c r="A3048" s="67" t="s">
        <v>11058</v>
      </c>
      <c r="B3048" s="67" t="s">
        <v>11059</v>
      </c>
      <c r="C3048" s="68" t="s">
        <v>5018</v>
      </c>
      <c r="D3048" s="54">
        <v>0.34</v>
      </c>
    </row>
    <row r="3049" spans="1:4" x14ac:dyDescent="0.35">
      <c r="A3049" s="67" t="s">
        <v>11060</v>
      </c>
      <c r="B3049" s="67" t="s">
        <v>11061</v>
      </c>
      <c r="C3049" s="68" t="s">
        <v>5018</v>
      </c>
      <c r="D3049" s="54">
        <v>0.34</v>
      </c>
    </row>
    <row r="3050" spans="1:4" x14ac:dyDescent="0.35">
      <c r="A3050" s="67" t="s">
        <v>11062</v>
      </c>
      <c r="B3050" s="67" t="s">
        <v>11063</v>
      </c>
      <c r="C3050" s="68" t="s">
        <v>5018</v>
      </c>
      <c r="D3050" s="54">
        <v>0.34</v>
      </c>
    </row>
    <row r="3051" spans="1:4" x14ac:dyDescent="0.35">
      <c r="A3051" s="67" t="s">
        <v>11064</v>
      </c>
      <c r="B3051" s="67" t="s">
        <v>11065</v>
      </c>
      <c r="C3051" s="68" t="s">
        <v>5018</v>
      </c>
      <c r="D3051" s="54">
        <v>0.34</v>
      </c>
    </row>
    <row r="3052" spans="1:4" x14ac:dyDescent="0.35">
      <c r="A3052" s="67" t="s">
        <v>11066</v>
      </c>
      <c r="B3052" s="67" t="s">
        <v>11067</v>
      </c>
      <c r="C3052" s="68" t="s">
        <v>5018</v>
      </c>
      <c r="D3052" s="54">
        <v>0.34</v>
      </c>
    </row>
    <row r="3053" spans="1:4" x14ac:dyDescent="0.35">
      <c r="A3053" s="67" t="s">
        <v>11068</v>
      </c>
      <c r="B3053" s="67" t="s">
        <v>11069</v>
      </c>
      <c r="C3053" s="68" t="s">
        <v>5018</v>
      </c>
      <c r="D3053" s="54">
        <v>0.34</v>
      </c>
    </row>
    <row r="3054" spans="1:4" x14ac:dyDescent="0.35">
      <c r="A3054" s="67" t="s">
        <v>11070</v>
      </c>
      <c r="B3054" s="67" t="s">
        <v>11071</v>
      </c>
      <c r="C3054" s="68" t="s">
        <v>5018</v>
      </c>
      <c r="D3054" s="54">
        <v>0.34</v>
      </c>
    </row>
    <row r="3055" spans="1:4" x14ac:dyDescent="0.35">
      <c r="A3055" s="67" t="s">
        <v>11072</v>
      </c>
      <c r="B3055" s="67" t="s">
        <v>11073</v>
      </c>
      <c r="C3055" s="68" t="s">
        <v>5018</v>
      </c>
      <c r="D3055" s="54">
        <v>0.34</v>
      </c>
    </row>
    <row r="3056" spans="1:4" x14ac:dyDescent="0.35">
      <c r="A3056" s="67" t="s">
        <v>11074</v>
      </c>
      <c r="B3056" s="67" t="s">
        <v>11075</v>
      </c>
      <c r="C3056" s="68" t="s">
        <v>5018</v>
      </c>
      <c r="D3056" s="54">
        <v>0.34</v>
      </c>
    </row>
    <row r="3057" spans="1:4" x14ac:dyDescent="0.35">
      <c r="A3057" s="67" t="s">
        <v>11076</v>
      </c>
      <c r="B3057" s="67" t="s">
        <v>11077</v>
      </c>
      <c r="C3057" s="68" t="s">
        <v>5018</v>
      </c>
      <c r="D3057" s="54">
        <v>0.34</v>
      </c>
    </row>
    <row r="3058" spans="1:4" x14ac:dyDescent="0.35">
      <c r="A3058" s="67" t="s">
        <v>11078</v>
      </c>
      <c r="B3058" s="67" t="s">
        <v>11079</v>
      </c>
      <c r="C3058" s="68" t="s">
        <v>5018</v>
      </c>
      <c r="D3058" s="54">
        <v>0.34</v>
      </c>
    </row>
    <row r="3059" spans="1:4" x14ac:dyDescent="0.35">
      <c r="A3059" s="67" t="s">
        <v>11080</v>
      </c>
      <c r="B3059" s="67" t="s">
        <v>11081</v>
      </c>
      <c r="C3059" s="68" t="s">
        <v>5018</v>
      </c>
      <c r="D3059" s="54">
        <v>0.34</v>
      </c>
    </row>
    <row r="3060" spans="1:4" x14ac:dyDescent="0.35">
      <c r="A3060" s="67" t="s">
        <v>11082</v>
      </c>
      <c r="B3060" s="67" t="s">
        <v>11083</v>
      </c>
      <c r="C3060" s="68" t="s">
        <v>5018</v>
      </c>
      <c r="D3060" s="54">
        <v>0.34</v>
      </c>
    </row>
    <row r="3061" spans="1:4" x14ac:dyDescent="0.35">
      <c r="A3061" s="67" t="s">
        <v>11084</v>
      </c>
      <c r="B3061" s="67" t="s">
        <v>11085</v>
      </c>
      <c r="C3061" s="68" t="s">
        <v>5018</v>
      </c>
      <c r="D3061" s="54">
        <v>0.34</v>
      </c>
    </row>
    <row r="3062" spans="1:4" x14ac:dyDescent="0.35">
      <c r="A3062" s="67" t="s">
        <v>11086</v>
      </c>
      <c r="B3062" s="67" t="s">
        <v>11087</v>
      </c>
      <c r="C3062" s="68" t="s">
        <v>5018</v>
      </c>
      <c r="D3062" s="54">
        <v>0.34</v>
      </c>
    </row>
    <row r="3063" spans="1:4" x14ac:dyDescent="0.35">
      <c r="A3063" s="67" t="s">
        <v>11088</v>
      </c>
      <c r="B3063" s="67" t="s">
        <v>11089</v>
      </c>
      <c r="C3063" s="68" t="s">
        <v>5018</v>
      </c>
      <c r="D3063" s="54">
        <v>0.34</v>
      </c>
    </row>
    <row r="3064" spans="1:4" x14ac:dyDescent="0.35">
      <c r="A3064" s="67" t="s">
        <v>11090</v>
      </c>
      <c r="B3064" s="67" t="s">
        <v>11091</v>
      </c>
      <c r="C3064" s="68" t="s">
        <v>5018</v>
      </c>
      <c r="D3064" s="54">
        <v>0.34</v>
      </c>
    </row>
    <row r="3065" spans="1:4" x14ac:dyDescent="0.35">
      <c r="A3065" s="67" t="s">
        <v>11092</v>
      </c>
      <c r="B3065" s="67" t="s">
        <v>11093</v>
      </c>
      <c r="C3065" s="68" t="s">
        <v>5018</v>
      </c>
      <c r="D3065" s="54">
        <v>0.34</v>
      </c>
    </row>
    <row r="3066" spans="1:4" x14ac:dyDescent="0.35">
      <c r="A3066" s="67" t="s">
        <v>11094</v>
      </c>
      <c r="B3066" s="67" t="s">
        <v>11095</v>
      </c>
      <c r="C3066" s="68" t="s">
        <v>5018</v>
      </c>
      <c r="D3066" s="54">
        <v>0.34</v>
      </c>
    </row>
    <row r="3067" spans="1:4" x14ac:dyDescent="0.35">
      <c r="A3067" s="67" t="s">
        <v>11096</v>
      </c>
      <c r="B3067" s="67" t="s">
        <v>11097</v>
      </c>
      <c r="C3067" s="68" t="s">
        <v>5018</v>
      </c>
      <c r="D3067" s="54">
        <v>0.34</v>
      </c>
    </row>
    <row r="3068" spans="1:4" x14ac:dyDescent="0.35">
      <c r="A3068" s="67" t="s">
        <v>11098</v>
      </c>
      <c r="B3068" s="67" t="s">
        <v>11099</v>
      </c>
      <c r="C3068" s="68" t="s">
        <v>5018</v>
      </c>
      <c r="D3068" s="54">
        <v>0.34</v>
      </c>
    </row>
    <row r="3069" spans="1:4" x14ac:dyDescent="0.35">
      <c r="A3069" s="67" t="s">
        <v>11100</v>
      </c>
      <c r="B3069" s="67" t="s">
        <v>11101</v>
      </c>
      <c r="C3069" s="68" t="s">
        <v>5018</v>
      </c>
      <c r="D3069" s="54">
        <v>0.34</v>
      </c>
    </row>
    <row r="3070" spans="1:4" x14ac:dyDescent="0.35">
      <c r="A3070" s="67" t="s">
        <v>11102</v>
      </c>
      <c r="B3070" s="67" t="s">
        <v>11103</v>
      </c>
      <c r="C3070" s="68" t="s">
        <v>5018</v>
      </c>
      <c r="D3070" s="54">
        <v>0.34</v>
      </c>
    </row>
    <row r="3071" spans="1:4" x14ac:dyDescent="0.35">
      <c r="A3071" s="67" t="s">
        <v>11104</v>
      </c>
      <c r="B3071" s="67" t="s">
        <v>11105</v>
      </c>
      <c r="C3071" s="68" t="s">
        <v>5018</v>
      </c>
      <c r="D3071" s="54">
        <v>0.34</v>
      </c>
    </row>
    <row r="3072" spans="1:4" x14ac:dyDescent="0.35">
      <c r="A3072" s="67" t="s">
        <v>11106</v>
      </c>
      <c r="B3072" s="67" t="s">
        <v>11107</v>
      </c>
      <c r="C3072" s="68" t="s">
        <v>5018</v>
      </c>
      <c r="D3072" s="54">
        <v>0.34</v>
      </c>
    </row>
    <row r="3073" spans="1:4" x14ac:dyDescent="0.35">
      <c r="A3073" s="67" t="s">
        <v>11108</v>
      </c>
      <c r="B3073" s="67" t="s">
        <v>11109</v>
      </c>
      <c r="C3073" s="68" t="s">
        <v>5018</v>
      </c>
      <c r="D3073" s="54">
        <v>0.34</v>
      </c>
    </row>
    <row r="3074" spans="1:4" x14ac:dyDescent="0.35">
      <c r="A3074" s="67" t="s">
        <v>11110</v>
      </c>
      <c r="B3074" s="67" t="s">
        <v>11111</v>
      </c>
      <c r="C3074" s="68" t="s">
        <v>5018</v>
      </c>
      <c r="D3074" s="54">
        <v>0.34</v>
      </c>
    </row>
    <row r="3075" spans="1:4" x14ac:dyDescent="0.35">
      <c r="A3075" s="67" t="s">
        <v>11112</v>
      </c>
      <c r="B3075" s="67" t="s">
        <v>11113</v>
      </c>
      <c r="C3075" s="68" t="s">
        <v>5018</v>
      </c>
      <c r="D3075" s="54">
        <v>0.34</v>
      </c>
    </row>
    <row r="3076" spans="1:4" x14ac:dyDescent="0.35">
      <c r="A3076" s="67" t="s">
        <v>11114</v>
      </c>
      <c r="B3076" s="67" t="s">
        <v>11115</v>
      </c>
      <c r="C3076" s="68" t="s">
        <v>5018</v>
      </c>
      <c r="D3076" s="54">
        <v>0.34</v>
      </c>
    </row>
    <row r="3077" spans="1:4" x14ac:dyDescent="0.35">
      <c r="A3077" s="67" t="s">
        <v>11116</v>
      </c>
      <c r="B3077" s="67" t="s">
        <v>11117</v>
      </c>
      <c r="C3077" s="68" t="s">
        <v>5018</v>
      </c>
      <c r="D3077" s="54">
        <v>0.34</v>
      </c>
    </row>
    <row r="3078" spans="1:4" x14ac:dyDescent="0.35">
      <c r="A3078" s="67" t="s">
        <v>11118</v>
      </c>
      <c r="B3078" s="67" t="s">
        <v>11119</v>
      </c>
      <c r="C3078" s="68" t="s">
        <v>5018</v>
      </c>
      <c r="D3078" s="54">
        <v>0.34</v>
      </c>
    </row>
    <row r="3079" spans="1:4" x14ac:dyDescent="0.35">
      <c r="A3079" s="67" t="s">
        <v>11120</v>
      </c>
      <c r="B3079" s="67" t="s">
        <v>11121</v>
      </c>
      <c r="C3079" s="68" t="s">
        <v>5018</v>
      </c>
      <c r="D3079" s="54">
        <v>0.34</v>
      </c>
    </row>
    <row r="3080" spans="1:4" x14ac:dyDescent="0.35">
      <c r="A3080" s="67" t="s">
        <v>11122</v>
      </c>
      <c r="B3080" s="67" t="s">
        <v>11123</v>
      </c>
      <c r="C3080" s="68" t="s">
        <v>5018</v>
      </c>
      <c r="D3080" s="54">
        <v>0.34</v>
      </c>
    </row>
    <row r="3081" spans="1:4" x14ac:dyDescent="0.35">
      <c r="A3081" s="67" t="s">
        <v>11124</v>
      </c>
      <c r="B3081" s="67" t="s">
        <v>11125</v>
      </c>
      <c r="C3081" s="68" t="s">
        <v>5018</v>
      </c>
      <c r="D3081" s="54">
        <v>0.34</v>
      </c>
    </row>
    <row r="3082" spans="1:4" x14ac:dyDescent="0.35">
      <c r="A3082" s="67" t="s">
        <v>11126</v>
      </c>
      <c r="B3082" s="67" t="s">
        <v>11127</v>
      </c>
      <c r="C3082" s="68" t="s">
        <v>5018</v>
      </c>
      <c r="D3082" s="54">
        <v>0.34</v>
      </c>
    </row>
    <row r="3083" spans="1:4" x14ac:dyDescent="0.35">
      <c r="A3083" s="67" t="s">
        <v>11128</v>
      </c>
      <c r="B3083" s="67" t="s">
        <v>11129</v>
      </c>
      <c r="C3083" s="68" t="s">
        <v>5018</v>
      </c>
      <c r="D3083" s="54">
        <v>0.34</v>
      </c>
    </row>
    <row r="3084" spans="1:4" x14ac:dyDescent="0.35">
      <c r="A3084" s="67" t="s">
        <v>11130</v>
      </c>
      <c r="B3084" s="67" t="s">
        <v>11131</v>
      </c>
      <c r="C3084" s="68" t="s">
        <v>5018</v>
      </c>
      <c r="D3084" s="54">
        <v>0.34</v>
      </c>
    </row>
    <row r="3085" spans="1:4" x14ac:dyDescent="0.35">
      <c r="A3085" s="67" t="s">
        <v>11132</v>
      </c>
      <c r="B3085" s="67" t="s">
        <v>11133</v>
      </c>
      <c r="C3085" s="68" t="s">
        <v>5018</v>
      </c>
      <c r="D3085" s="54">
        <v>0.34</v>
      </c>
    </row>
    <row r="3086" spans="1:4" x14ac:dyDescent="0.35">
      <c r="A3086" s="67" t="s">
        <v>11134</v>
      </c>
      <c r="B3086" s="67" t="s">
        <v>11135</v>
      </c>
      <c r="C3086" s="68" t="s">
        <v>5018</v>
      </c>
      <c r="D3086" s="54">
        <v>0.34</v>
      </c>
    </row>
    <row r="3087" spans="1:4" x14ac:dyDescent="0.35">
      <c r="A3087" s="67" t="s">
        <v>11136</v>
      </c>
      <c r="B3087" s="67" t="s">
        <v>11137</v>
      </c>
      <c r="C3087" s="68" t="s">
        <v>5018</v>
      </c>
      <c r="D3087" s="54">
        <v>0.34</v>
      </c>
    </row>
    <row r="3088" spans="1:4" x14ac:dyDescent="0.35">
      <c r="A3088" s="67" t="s">
        <v>11138</v>
      </c>
      <c r="B3088" s="67" t="s">
        <v>11139</v>
      </c>
      <c r="C3088" s="68" t="s">
        <v>5018</v>
      </c>
      <c r="D3088" s="54">
        <v>0.34</v>
      </c>
    </row>
    <row r="3089" spans="1:4" x14ac:dyDescent="0.35">
      <c r="A3089" s="67" t="s">
        <v>11140</v>
      </c>
      <c r="B3089" s="67" t="s">
        <v>11141</v>
      </c>
      <c r="C3089" s="68" t="s">
        <v>5018</v>
      </c>
      <c r="D3089" s="54">
        <v>0.34</v>
      </c>
    </row>
    <row r="3090" spans="1:4" x14ac:dyDescent="0.35">
      <c r="A3090" s="67" t="s">
        <v>11142</v>
      </c>
      <c r="B3090" s="67" t="s">
        <v>11143</v>
      </c>
      <c r="C3090" s="68" t="s">
        <v>5018</v>
      </c>
      <c r="D3090" s="54">
        <v>0.34</v>
      </c>
    </row>
    <row r="3091" spans="1:4" x14ac:dyDescent="0.35">
      <c r="A3091" s="67" t="s">
        <v>11144</v>
      </c>
      <c r="B3091" s="67" t="s">
        <v>11145</v>
      </c>
      <c r="C3091" s="68" t="s">
        <v>5018</v>
      </c>
      <c r="D3091" s="54">
        <v>0.34</v>
      </c>
    </row>
    <row r="3092" spans="1:4" x14ac:dyDescent="0.35">
      <c r="A3092" s="67" t="s">
        <v>11146</v>
      </c>
      <c r="B3092" s="67" t="s">
        <v>11147</v>
      </c>
      <c r="C3092" s="68" t="s">
        <v>5018</v>
      </c>
      <c r="D3092" s="54">
        <v>0.34</v>
      </c>
    </row>
    <row r="3093" spans="1:4" x14ac:dyDescent="0.35">
      <c r="A3093" s="67" t="s">
        <v>11148</v>
      </c>
      <c r="B3093" s="67" t="s">
        <v>11149</v>
      </c>
      <c r="C3093" s="68" t="s">
        <v>5018</v>
      </c>
      <c r="D3093" s="54">
        <v>0.34</v>
      </c>
    </row>
    <row r="3094" spans="1:4" x14ac:dyDescent="0.35">
      <c r="A3094" s="67" t="s">
        <v>11150</v>
      </c>
      <c r="B3094" s="67" t="s">
        <v>11151</v>
      </c>
      <c r="C3094" s="68" t="s">
        <v>5018</v>
      </c>
      <c r="D3094" s="54">
        <v>0.34</v>
      </c>
    </row>
    <row r="3095" spans="1:4" x14ac:dyDescent="0.35">
      <c r="A3095" s="67" t="s">
        <v>11152</v>
      </c>
      <c r="B3095" s="67" t="s">
        <v>11153</v>
      </c>
      <c r="C3095" s="68" t="s">
        <v>5018</v>
      </c>
      <c r="D3095" s="54">
        <v>0.34</v>
      </c>
    </row>
    <row r="3096" spans="1:4" x14ac:dyDescent="0.35">
      <c r="A3096" s="67" t="s">
        <v>11154</v>
      </c>
      <c r="B3096" s="67" t="s">
        <v>11155</v>
      </c>
      <c r="C3096" s="68" t="s">
        <v>5018</v>
      </c>
      <c r="D3096" s="54">
        <v>0.34</v>
      </c>
    </row>
    <row r="3097" spans="1:4" x14ac:dyDescent="0.35">
      <c r="A3097" s="67" t="s">
        <v>11156</v>
      </c>
      <c r="B3097" s="67" t="s">
        <v>11157</v>
      </c>
      <c r="C3097" s="68" t="s">
        <v>5018</v>
      </c>
      <c r="D3097" s="54">
        <v>0.34</v>
      </c>
    </row>
    <row r="3098" spans="1:4" x14ac:dyDescent="0.35">
      <c r="A3098" s="67" t="s">
        <v>11158</v>
      </c>
      <c r="B3098" s="67" t="s">
        <v>11159</v>
      </c>
      <c r="C3098" s="68" t="s">
        <v>5018</v>
      </c>
      <c r="D3098" s="54">
        <v>0.34</v>
      </c>
    </row>
    <row r="3099" spans="1:4" x14ac:dyDescent="0.35">
      <c r="A3099" s="67" t="s">
        <v>11160</v>
      </c>
      <c r="B3099" s="67" t="s">
        <v>11161</v>
      </c>
      <c r="C3099" s="68" t="s">
        <v>5018</v>
      </c>
      <c r="D3099" s="54">
        <v>0.34</v>
      </c>
    </row>
    <row r="3100" spans="1:4" x14ac:dyDescent="0.35">
      <c r="A3100" s="67" t="s">
        <v>11162</v>
      </c>
      <c r="B3100" s="67" t="s">
        <v>11163</v>
      </c>
      <c r="C3100" s="68" t="s">
        <v>5018</v>
      </c>
      <c r="D3100" s="54">
        <v>0.34</v>
      </c>
    </row>
    <row r="3101" spans="1:4" x14ac:dyDescent="0.35">
      <c r="A3101" s="67" t="s">
        <v>11164</v>
      </c>
      <c r="B3101" s="67" t="s">
        <v>11165</v>
      </c>
      <c r="C3101" s="68" t="s">
        <v>5018</v>
      </c>
      <c r="D3101" s="54">
        <v>0.34</v>
      </c>
    </row>
    <row r="3102" spans="1:4" x14ac:dyDescent="0.35">
      <c r="A3102" s="67" t="s">
        <v>11166</v>
      </c>
      <c r="B3102" s="67" t="s">
        <v>11167</v>
      </c>
      <c r="C3102" s="68" t="s">
        <v>5018</v>
      </c>
      <c r="D3102" s="54">
        <v>0.34</v>
      </c>
    </row>
    <row r="3103" spans="1:4" x14ac:dyDescent="0.35">
      <c r="A3103" s="67" t="s">
        <v>11168</v>
      </c>
      <c r="B3103" s="67" t="s">
        <v>11169</v>
      </c>
      <c r="C3103" s="68" t="s">
        <v>5018</v>
      </c>
      <c r="D3103" s="54">
        <v>0.34</v>
      </c>
    </row>
    <row r="3104" spans="1:4" x14ac:dyDescent="0.35">
      <c r="A3104" s="67" t="s">
        <v>11170</v>
      </c>
      <c r="B3104" s="67" t="s">
        <v>11171</v>
      </c>
      <c r="C3104" s="68" t="s">
        <v>5018</v>
      </c>
      <c r="D3104" s="54">
        <v>0.34</v>
      </c>
    </row>
    <row r="3105" spans="1:4" x14ac:dyDescent="0.35">
      <c r="A3105" s="67" t="s">
        <v>11172</v>
      </c>
      <c r="B3105" s="67" t="s">
        <v>11173</v>
      </c>
      <c r="C3105" s="68" t="s">
        <v>5018</v>
      </c>
      <c r="D3105" s="54">
        <v>0.34</v>
      </c>
    </row>
    <row r="3106" spans="1:4" x14ac:dyDescent="0.35">
      <c r="A3106" s="67" t="s">
        <v>11174</v>
      </c>
      <c r="B3106" s="67" t="s">
        <v>11175</v>
      </c>
      <c r="C3106" s="68" t="s">
        <v>5018</v>
      </c>
      <c r="D3106" s="54">
        <v>0.34</v>
      </c>
    </row>
    <row r="3107" spans="1:4" x14ac:dyDescent="0.35">
      <c r="A3107" s="67" t="s">
        <v>11176</v>
      </c>
      <c r="B3107" s="67" t="s">
        <v>11177</v>
      </c>
      <c r="C3107" s="68" t="s">
        <v>5018</v>
      </c>
      <c r="D3107" s="54">
        <v>0.34</v>
      </c>
    </row>
    <row r="3108" spans="1:4" x14ac:dyDescent="0.35">
      <c r="A3108" s="67" t="s">
        <v>11178</v>
      </c>
      <c r="B3108" s="67" t="s">
        <v>11179</v>
      </c>
      <c r="C3108" s="68" t="s">
        <v>5018</v>
      </c>
      <c r="D3108" s="54">
        <v>0.34</v>
      </c>
    </row>
    <row r="3109" spans="1:4" x14ac:dyDescent="0.35">
      <c r="A3109" s="67" t="s">
        <v>11180</v>
      </c>
      <c r="B3109" s="67" t="s">
        <v>11181</v>
      </c>
      <c r="C3109" s="68" t="s">
        <v>5018</v>
      </c>
      <c r="D3109" s="54">
        <v>0.34</v>
      </c>
    </row>
    <row r="3110" spans="1:4" x14ac:dyDescent="0.35">
      <c r="A3110" s="67" t="s">
        <v>11182</v>
      </c>
      <c r="B3110" s="67" t="s">
        <v>11183</v>
      </c>
      <c r="C3110" s="68" t="s">
        <v>5018</v>
      </c>
      <c r="D3110" s="54">
        <v>0.34</v>
      </c>
    </row>
    <row r="3111" spans="1:4" x14ac:dyDescent="0.35">
      <c r="A3111" s="67" t="s">
        <v>11184</v>
      </c>
      <c r="B3111" s="67" t="s">
        <v>11185</v>
      </c>
      <c r="C3111" s="68" t="s">
        <v>5018</v>
      </c>
      <c r="D3111" s="54">
        <v>0.34</v>
      </c>
    </row>
    <row r="3112" spans="1:4" x14ac:dyDescent="0.35">
      <c r="A3112" s="67" t="s">
        <v>11186</v>
      </c>
      <c r="B3112" s="67" t="s">
        <v>11187</v>
      </c>
      <c r="C3112" s="68" t="s">
        <v>5018</v>
      </c>
      <c r="D3112" s="54">
        <v>0.34</v>
      </c>
    </row>
    <row r="3113" spans="1:4" x14ac:dyDescent="0.35">
      <c r="A3113" s="67" t="s">
        <v>11188</v>
      </c>
      <c r="B3113" s="67" t="s">
        <v>11189</v>
      </c>
      <c r="C3113" s="68" t="s">
        <v>5018</v>
      </c>
      <c r="D3113" s="54">
        <v>0.34</v>
      </c>
    </row>
    <row r="3114" spans="1:4" x14ac:dyDescent="0.35">
      <c r="A3114" s="67" t="s">
        <v>11190</v>
      </c>
      <c r="B3114" s="67" t="s">
        <v>11191</v>
      </c>
      <c r="C3114" s="68" t="s">
        <v>5018</v>
      </c>
      <c r="D3114" s="54">
        <v>0.34</v>
      </c>
    </row>
    <row r="3115" spans="1:4" x14ac:dyDescent="0.35">
      <c r="A3115" s="67" t="s">
        <v>11192</v>
      </c>
      <c r="B3115" s="67" t="s">
        <v>11193</v>
      </c>
      <c r="C3115" s="68" t="s">
        <v>5018</v>
      </c>
      <c r="D3115" s="54">
        <v>0.34</v>
      </c>
    </row>
    <row r="3116" spans="1:4" x14ac:dyDescent="0.35">
      <c r="A3116" s="67" t="s">
        <v>11194</v>
      </c>
      <c r="B3116" s="67" t="s">
        <v>11195</v>
      </c>
      <c r="C3116" s="68" t="s">
        <v>5018</v>
      </c>
      <c r="D3116" s="54">
        <v>0.34</v>
      </c>
    </row>
    <row r="3117" spans="1:4" x14ac:dyDescent="0.35">
      <c r="A3117" s="67" t="s">
        <v>11196</v>
      </c>
      <c r="B3117" s="67" t="s">
        <v>11197</v>
      </c>
      <c r="C3117" s="68" t="s">
        <v>5018</v>
      </c>
      <c r="D3117" s="54">
        <v>0.34</v>
      </c>
    </row>
    <row r="3118" spans="1:4" x14ac:dyDescent="0.35">
      <c r="A3118" s="67" t="s">
        <v>11198</v>
      </c>
      <c r="B3118" s="67" t="s">
        <v>11199</v>
      </c>
      <c r="C3118" s="68" t="s">
        <v>5018</v>
      </c>
      <c r="D3118" s="54">
        <v>0.34</v>
      </c>
    </row>
    <row r="3119" spans="1:4" x14ac:dyDescent="0.35">
      <c r="A3119" s="67" t="s">
        <v>11200</v>
      </c>
      <c r="B3119" s="67" t="s">
        <v>11201</v>
      </c>
      <c r="C3119" s="68" t="s">
        <v>5018</v>
      </c>
      <c r="D3119" s="54">
        <v>0.34</v>
      </c>
    </row>
    <row r="3120" spans="1:4" x14ac:dyDescent="0.35">
      <c r="A3120" s="67" t="s">
        <v>11202</v>
      </c>
      <c r="B3120" s="67" t="s">
        <v>11203</v>
      </c>
      <c r="C3120" s="68" t="s">
        <v>5018</v>
      </c>
      <c r="D3120" s="54">
        <v>0.34</v>
      </c>
    </row>
    <row r="3121" spans="1:4" x14ac:dyDescent="0.35">
      <c r="A3121" s="67" t="s">
        <v>11204</v>
      </c>
      <c r="B3121" s="67" t="s">
        <v>11205</v>
      </c>
      <c r="C3121" s="68" t="s">
        <v>5018</v>
      </c>
      <c r="D3121" s="54">
        <v>0.34</v>
      </c>
    </row>
    <row r="3122" spans="1:4" x14ac:dyDescent="0.35">
      <c r="A3122" s="67" t="s">
        <v>11206</v>
      </c>
      <c r="B3122" s="67" t="s">
        <v>11207</v>
      </c>
      <c r="C3122" s="68" t="s">
        <v>5018</v>
      </c>
      <c r="D3122" s="54">
        <v>0.34</v>
      </c>
    </row>
    <row r="3123" spans="1:4" x14ac:dyDescent="0.35">
      <c r="A3123" s="67" t="s">
        <v>11208</v>
      </c>
      <c r="B3123" s="67" t="s">
        <v>11209</v>
      </c>
      <c r="C3123" s="68" t="s">
        <v>5018</v>
      </c>
      <c r="D3123" s="54">
        <v>0.34</v>
      </c>
    </row>
    <row r="3124" spans="1:4" x14ac:dyDescent="0.35">
      <c r="A3124" s="67" t="s">
        <v>11210</v>
      </c>
      <c r="B3124" s="67" t="s">
        <v>11211</v>
      </c>
      <c r="C3124" s="68" t="s">
        <v>5018</v>
      </c>
      <c r="D3124" s="54">
        <v>0.34</v>
      </c>
    </row>
    <row r="3125" spans="1:4" x14ac:dyDescent="0.35">
      <c r="A3125" s="67" t="s">
        <v>11212</v>
      </c>
      <c r="B3125" s="67" t="s">
        <v>11213</v>
      </c>
      <c r="C3125" s="68" t="s">
        <v>5018</v>
      </c>
      <c r="D3125" s="54">
        <v>0.34</v>
      </c>
    </row>
    <row r="3126" spans="1:4" x14ac:dyDescent="0.35">
      <c r="A3126" s="67" t="s">
        <v>11214</v>
      </c>
      <c r="B3126" s="67" t="s">
        <v>11215</v>
      </c>
      <c r="C3126" s="68" t="s">
        <v>5018</v>
      </c>
      <c r="D3126" s="54">
        <v>0.34</v>
      </c>
    </row>
    <row r="3127" spans="1:4" x14ac:dyDescent="0.35">
      <c r="A3127" s="67" t="s">
        <v>11216</v>
      </c>
      <c r="B3127" s="67" t="s">
        <v>11217</v>
      </c>
      <c r="C3127" s="68" t="s">
        <v>5018</v>
      </c>
      <c r="D3127" s="54">
        <v>0.34</v>
      </c>
    </row>
    <row r="3128" spans="1:4" x14ac:dyDescent="0.35">
      <c r="A3128" s="67" t="s">
        <v>11218</v>
      </c>
      <c r="B3128" s="67" t="s">
        <v>11219</v>
      </c>
      <c r="C3128" s="68" t="s">
        <v>5018</v>
      </c>
      <c r="D3128" s="54">
        <v>0.34</v>
      </c>
    </row>
    <row r="3129" spans="1:4" x14ac:dyDescent="0.35">
      <c r="A3129" s="67" t="s">
        <v>11220</v>
      </c>
      <c r="B3129" s="67" t="s">
        <v>11221</v>
      </c>
      <c r="C3129" s="68" t="s">
        <v>5018</v>
      </c>
      <c r="D3129" s="54">
        <v>0.34</v>
      </c>
    </row>
    <row r="3130" spans="1:4" x14ac:dyDescent="0.35">
      <c r="A3130" s="67" t="s">
        <v>11222</v>
      </c>
      <c r="B3130" s="67" t="s">
        <v>11223</v>
      </c>
      <c r="C3130" s="68" t="s">
        <v>5018</v>
      </c>
      <c r="D3130" s="54">
        <v>0.34</v>
      </c>
    </row>
    <row r="3131" spans="1:4" x14ac:dyDescent="0.35">
      <c r="A3131" s="67" t="s">
        <v>11224</v>
      </c>
      <c r="B3131" s="67" t="s">
        <v>11225</v>
      </c>
      <c r="C3131" s="68" t="s">
        <v>5018</v>
      </c>
      <c r="D3131" s="54">
        <v>0.34</v>
      </c>
    </row>
    <row r="3132" spans="1:4" x14ac:dyDescent="0.35">
      <c r="A3132" s="67" t="s">
        <v>11226</v>
      </c>
      <c r="B3132" s="67" t="s">
        <v>11227</v>
      </c>
      <c r="C3132" s="68" t="s">
        <v>5018</v>
      </c>
      <c r="D3132" s="54">
        <v>0.34</v>
      </c>
    </row>
    <row r="3133" spans="1:4" x14ac:dyDescent="0.35">
      <c r="A3133" s="67" t="s">
        <v>11228</v>
      </c>
      <c r="B3133" s="67" t="s">
        <v>11229</v>
      </c>
      <c r="C3133" s="68" t="s">
        <v>5018</v>
      </c>
      <c r="D3133" s="54">
        <v>0.34</v>
      </c>
    </row>
    <row r="3134" spans="1:4" x14ac:dyDescent="0.35">
      <c r="A3134" s="67" t="s">
        <v>11230</v>
      </c>
      <c r="B3134" s="67" t="s">
        <v>11231</v>
      </c>
      <c r="C3134" s="68" t="s">
        <v>5018</v>
      </c>
      <c r="D3134" s="54">
        <v>0.34</v>
      </c>
    </row>
    <row r="3135" spans="1:4" x14ac:dyDescent="0.35">
      <c r="A3135" s="67" t="s">
        <v>11232</v>
      </c>
      <c r="B3135" s="67" t="s">
        <v>11233</v>
      </c>
      <c r="C3135" s="68" t="s">
        <v>5018</v>
      </c>
      <c r="D3135" s="54">
        <v>0.34</v>
      </c>
    </row>
    <row r="3136" spans="1:4" x14ac:dyDescent="0.35">
      <c r="A3136" s="67" t="s">
        <v>11234</v>
      </c>
      <c r="B3136" s="67" t="s">
        <v>11235</v>
      </c>
      <c r="C3136" s="68" t="s">
        <v>5018</v>
      </c>
      <c r="D3136" s="54">
        <v>0.34</v>
      </c>
    </row>
    <row r="3137" spans="1:4" x14ac:dyDescent="0.35">
      <c r="A3137" s="67" t="s">
        <v>11236</v>
      </c>
      <c r="B3137" s="67" t="s">
        <v>11237</v>
      </c>
      <c r="C3137" s="68" t="s">
        <v>5018</v>
      </c>
      <c r="D3137" s="54">
        <v>0.34</v>
      </c>
    </row>
    <row r="3138" spans="1:4" x14ac:dyDescent="0.35">
      <c r="A3138" s="67" t="s">
        <v>11238</v>
      </c>
      <c r="B3138" s="67" t="s">
        <v>11239</v>
      </c>
      <c r="C3138" s="68" t="s">
        <v>5018</v>
      </c>
      <c r="D3138" s="54">
        <v>0.34</v>
      </c>
    </row>
    <row r="3139" spans="1:4" x14ac:dyDescent="0.35">
      <c r="A3139" s="67" t="s">
        <v>11240</v>
      </c>
      <c r="B3139" s="67" t="s">
        <v>11241</v>
      </c>
      <c r="C3139" s="68" t="s">
        <v>5018</v>
      </c>
      <c r="D3139" s="54">
        <v>0.34</v>
      </c>
    </row>
    <row r="3140" spans="1:4" x14ac:dyDescent="0.35">
      <c r="A3140" s="67" t="s">
        <v>11242</v>
      </c>
      <c r="B3140" s="67" t="s">
        <v>11243</v>
      </c>
      <c r="C3140" s="68" t="s">
        <v>5018</v>
      </c>
      <c r="D3140" s="54">
        <v>0.34</v>
      </c>
    </row>
    <row r="3141" spans="1:4" x14ac:dyDescent="0.35">
      <c r="A3141" s="67" t="s">
        <v>11244</v>
      </c>
      <c r="B3141" s="67" t="s">
        <v>11245</v>
      </c>
      <c r="C3141" s="68" t="s">
        <v>5018</v>
      </c>
      <c r="D3141" s="54">
        <v>0.34</v>
      </c>
    </row>
    <row r="3142" spans="1:4" x14ac:dyDescent="0.35">
      <c r="A3142" s="67" t="s">
        <v>11246</v>
      </c>
      <c r="B3142" s="67" t="s">
        <v>11247</v>
      </c>
      <c r="C3142" s="68" t="s">
        <v>5018</v>
      </c>
      <c r="D3142" s="54">
        <v>0.34</v>
      </c>
    </row>
    <row r="3143" spans="1:4" x14ac:dyDescent="0.35">
      <c r="A3143" s="67" t="s">
        <v>11248</v>
      </c>
      <c r="B3143" s="67" t="s">
        <v>11249</v>
      </c>
      <c r="C3143" s="68" t="s">
        <v>5018</v>
      </c>
      <c r="D3143" s="54">
        <v>0.34</v>
      </c>
    </row>
    <row r="3144" spans="1:4" x14ac:dyDescent="0.35">
      <c r="A3144" s="67" t="s">
        <v>11250</v>
      </c>
      <c r="B3144" s="67" t="s">
        <v>11251</v>
      </c>
      <c r="C3144" s="68" t="s">
        <v>5018</v>
      </c>
      <c r="D3144" s="54">
        <v>0.34</v>
      </c>
    </row>
    <row r="3145" spans="1:4" x14ac:dyDescent="0.35">
      <c r="A3145" s="67" t="s">
        <v>11252</v>
      </c>
      <c r="B3145" s="67" t="s">
        <v>11253</v>
      </c>
      <c r="C3145" s="68" t="s">
        <v>5018</v>
      </c>
      <c r="D3145" s="54">
        <v>0.34</v>
      </c>
    </row>
    <row r="3146" spans="1:4" x14ac:dyDescent="0.35">
      <c r="A3146" s="67" t="s">
        <v>11254</v>
      </c>
      <c r="B3146" s="67" t="s">
        <v>11255</v>
      </c>
      <c r="C3146" s="68" t="s">
        <v>5018</v>
      </c>
      <c r="D3146" s="54">
        <v>0.34</v>
      </c>
    </row>
    <row r="3147" spans="1:4" x14ac:dyDescent="0.35">
      <c r="A3147" s="67" t="s">
        <v>11256</v>
      </c>
      <c r="B3147" s="67" t="s">
        <v>11257</v>
      </c>
      <c r="C3147" s="68" t="s">
        <v>5018</v>
      </c>
      <c r="D3147" s="54">
        <v>0.34</v>
      </c>
    </row>
    <row r="3148" spans="1:4" x14ac:dyDescent="0.35">
      <c r="A3148" s="67" t="s">
        <v>11258</v>
      </c>
      <c r="B3148" s="67" t="s">
        <v>11259</v>
      </c>
      <c r="C3148" s="68" t="s">
        <v>5018</v>
      </c>
      <c r="D3148" s="54">
        <v>0.34</v>
      </c>
    </row>
    <row r="3149" spans="1:4" x14ac:dyDescent="0.35">
      <c r="A3149" s="67" t="s">
        <v>11260</v>
      </c>
      <c r="B3149" s="67" t="s">
        <v>11261</v>
      </c>
      <c r="C3149" s="68" t="s">
        <v>5018</v>
      </c>
      <c r="D3149" s="54">
        <v>0.34</v>
      </c>
    </row>
    <row r="3150" spans="1:4" x14ac:dyDescent="0.35">
      <c r="A3150" s="67" t="s">
        <v>11262</v>
      </c>
      <c r="B3150" s="67" t="s">
        <v>11263</v>
      </c>
      <c r="C3150" s="68" t="s">
        <v>5018</v>
      </c>
      <c r="D3150" s="54">
        <v>0.34</v>
      </c>
    </row>
    <row r="3151" spans="1:4" x14ac:dyDescent="0.35">
      <c r="A3151" s="67" t="s">
        <v>11264</v>
      </c>
      <c r="B3151" s="67" t="s">
        <v>11265</v>
      </c>
      <c r="C3151" s="68" t="s">
        <v>5018</v>
      </c>
      <c r="D3151" s="54">
        <v>0.34</v>
      </c>
    </row>
    <row r="3152" spans="1:4" x14ac:dyDescent="0.35">
      <c r="A3152" s="67" t="s">
        <v>11266</v>
      </c>
      <c r="B3152" s="67" t="s">
        <v>11267</v>
      </c>
      <c r="C3152" s="68" t="s">
        <v>5018</v>
      </c>
      <c r="D3152" s="54">
        <v>0.34</v>
      </c>
    </row>
    <row r="3153" spans="1:4" x14ac:dyDescent="0.35">
      <c r="A3153" s="67" t="s">
        <v>11268</v>
      </c>
      <c r="B3153" s="67" t="s">
        <v>11269</v>
      </c>
      <c r="C3153" s="68" t="s">
        <v>5018</v>
      </c>
      <c r="D3153" s="54">
        <v>0.34</v>
      </c>
    </row>
    <row r="3154" spans="1:4" x14ac:dyDescent="0.35">
      <c r="A3154" s="67" t="s">
        <v>11270</v>
      </c>
      <c r="B3154" s="67" t="s">
        <v>11271</v>
      </c>
      <c r="C3154" s="68" t="s">
        <v>5018</v>
      </c>
      <c r="D3154" s="54">
        <v>0.34</v>
      </c>
    </row>
    <row r="3155" spans="1:4" x14ac:dyDescent="0.35">
      <c r="A3155" s="67" t="s">
        <v>11272</v>
      </c>
      <c r="B3155" s="67" t="s">
        <v>11273</v>
      </c>
      <c r="C3155" s="68" t="s">
        <v>5018</v>
      </c>
      <c r="D3155" s="54">
        <v>0.34</v>
      </c>
    </row>
    <row r="3156" spans="1:4" x14ac:dyDescent="0.35">
      <c r="A3156" s="67" t="s">
        <v>11274</v>
      </c>
      <c r="B3156" s="67" t="s">
        <v>11275</v>
      </c>
      <c r="C3156" s="68" t="s">
        <v>5018</v>
      </c>
      <c r="D3156" s="54">
        <v>0.34</v>
      </c>
    </row>
    <row r="3157" spans="1:4" x14ac:dyDescent="0.35">
      <c r="A3157" s="67" t="s">
        <v>11276</v>
      </c>
      <c r="B3157" s="67" t="s">
        <v>11277</v>
      </c>
      <c r="C3157" s="68" t="s">
        <v>5018</v>
      </c>
      <c r="D3157" s="54">
        <v>0.34</v>
      </c>
    </row>
    <row r="3158" spans="1:4" x14ac:dyDescent="0.35">
      <c r="A3158" s="67" t="s">
        <v>11278</v>
      </c>
      <c r="B3158" s="67" t="s">
        <v>11279</v>
      </c>
      <c r="C3158" s="68" t="s">
        <v>5018</v>
      </c>
      <c r="D3158" s="54">
        <v>0.34</v>
      </c>
    </row>
    <row r="3159" spans="1:4" x14ac:dyDescent="0.35">
      <c r="A3159" s="67" t="s">
        <v>11280</v>
      </c>
      <c r="B3159" s="67" t="s">
        <v>11281</v>
      </c>
      <c r="C3159" s="68" t="s">
        <v>5018</v>
      </c>
      <c r="D3159" s="54">
        <v>0.34</v>
      </c>
    </row>
    <row r="3160" spans="1:4" x14ac:dyDescent="0.35">
      <c r="A3160" s="67" t="s">
        <v>11282</v>
      </c>
      <c r="B3160" s="67" t="s">
        <v>11283</v>
      </c>
      <c r="C3160" s="68" t="s">
        <v>5018</v>
      </c>
      <c r="D3160" s="54">
        <v>0.34</v>
      </c>
    </row>
    <row r="3161" spans="1:4" x14ac:dyDescent="0.35">
      <c r="A3161" s="67" t="s">
        <v>11284</v>
      </c>
      <c r="B3161" s="67" t="s">
        <v>11285</v>
      </c>
      <c r="C3161" s="68" t="s">
        <v>5018</v>
      </c>
      <c r="D3161" s="54">
        <v>0.34</v>
      </c>
    </row>
    <row r="3162" spans="1:4" x14ac:dyDescent="0.35">
      <c r="A3162" s="67" t="s">
        <v>11286</v>
      </c>
      <c r="B3162" s="67" t="s">
        <v>11287</v>
      </c>
      <c r="C3162" s="68" t="s">
        <v>5018</v>
      </c>
      <c r="D3162" s="54">
        <v>0.34</v>
      </c>
    </row>
    <row r="3163" spans="1:4" x14ac:dyDescent="0.35">
      <c r="A3163" s="67" t="s">
        <v>11288</v>
      </c>
      <c r="B3163" s="67" t="s">
        <v>11289</v>
      </c>
      <c r="C3163" s="68" t="s">
        <v>5018</v>
      </c>
      <c r="D3163" s="54">
        <v>0.34</v>
      </c>
    </row>
    <row r="3164" spans="1:4" x14ac:dyDescent="0.35">
      <c r="A3164" s="67" t="s">
        <v>11290</v>
      </c>
      <c r="B3164" s="67" t="s">
        <v>11291</v>
      </c>
      <c r="C3164" s="68" t="s">
        <v>5018</v>
      </c>
      <c r="D3164" s="54">
        <v>0.34</v>
      </c>
    </row>
    <row r="3165" spans="1:4" x14ac:dyDescent="0.35">
      <c r="A3165" s="67" t="s">
        <v>11292</v>
      </c>
      <c r="B3165" s="67" t="s">
        <v>11293</v>
      </c>
      <c r="C3165" s="68" t="s">
        <v>5018</v>
      </c>
      <c r="D3165" s="54">
        <v>0.34</v>
      </c>
    </row>
    <row r="3166" spans="1:4" x14ac:dyDescent="0.35">
      <c r="A3166" s="67" t="s">
        <v>11294</v>
      </c>
      <c r="B3166" s="67" t="s">
        <v>11295</v>
      </c>
      <c r="C3166" s="68" t="s">
        <v>5018</v>
      </c>
      <c r="D3166" s="54">
        <v>0.34</v>
      </c>
    </row>
    <row r="3167" spans="1:4" x14ac:dyDescent="0.35">
      <c r="A3167" s="67" t="s">
        <v>11296</v>
      </c>
      <c r="B3167" s="67" t="s">
        <v>11297</v>
      </c>
      <c r="C3167" s="68" t="s">
        <v>5018</v>
      </c>
      <c r="D3167" s="54">
        <v>0.34</v>
      </c>
    </row>
    <row r="3168" spans="1:4" x14ac:dyDescent="0.35">
      <c r="A3168" s="67" t="s">
        <v>11298</v>
      </c>
      <c r="B3168" s="67" t="s">
        <v>11299</v>
      </c>
      <c r="C3168" s="68" t="s">
        <v>5018</v>
      </c>
      <c r="D3168" s="54">
        <v>0.34</v>
      </c>
    </row>
    <row r="3169" spans="1:4" x14ac:dyDescent="0.35">
      <c r="A3169" s="67" t="s">
        <v>11300</v>
      </c>
      <c r="B3169" s="67" t="s">
        <v>11301</v>
      </c>
      <c r="C3169" s="68" t="s">
        <v>5018</v>
      </c>
      <c r="D3169" s="54">
        <v>0.34</v>
      </c>
    </row>
    <row r="3170" spans="1:4" x14ac:dyDescent="0.35">
      <c r="A3170" s="67" t="s">
        <v>11302</v>
      </c>
      <c r="B3170" s="67" t="s">
        <v>11303</v>
      </c>
      <c r="C3170" s="68" t="s">
        <v>5018</v>
      </c>
      <c r="D3170" s="54">
        <v>0.34</v>
      </c>
    </row>
    <row r="3171" spans="1:4" x14ac:dyDescent="0.35">
      <c r="A3171" s="67" t="s">
        <v>11304</v>
      </c>
      <c r="B3171" s="67" t="s">
        <v>11305</v>
      </c>
      <c r="C3171" s="68" t="s">
        <v>5018</v>
      </c>
      <c r="D3171" s="54">
        <v>0.34</v>
      </c>
    </row>
    <row r="3172" spans="1:4" x14ac:dyDescent="0.35">
      <c r="A3172" s="67" t="s">
        <v>11306</v>
      </c>
      <c r="B3172" s="67" t="s">
        <v>11307</v>
      </c>
      <c r="C3172" s="68" t="s">
        <v>5018</v>
      </c>
      <c r="D3172" s="54">
        <v>0.34</v>
      </c>
    </row>
    <row r="3173" spans="1:4" x14ac:dyDescent="0.35">
      <c r="A3173" s="67" t="s">
        <v>11308</v>
      </c>
      <c r="B3173" s="67" t="s">
        <v>11309</v>
      </c>
      <c r="C3173" s="68" t="s">
        <v>5018</v>
      </c>
      <c r="D3173" s="54">
        <v>0.34</v>
      </c>
    </row>
    <row r="3174" spans="1:4" x14ac:dyDescent="0.35">
      <c r="A3174" s="67" t="s">
        <v>11310</v>
      </c>
      <c r="B3174" s="67" t="s">
        <v>11311</v>
      </c>
      <c r="C3174" s="68" t="s">
        <v>5018</v>
      </c>
      <c r="D3174" s="54">
        <v>0.34</v>
      </c>
    </row>
    <row r="3175" spans="1:4" x14ac:dyDescent="0.35">
      <c r="A3175" s="67" t="s">
        <v>11312</v>
      </c>
      <c r="B3175" s="67" t="s">
        <v>11313</v>
      </c>
      <c r="C3175" s="68" t="s">
        <v>5018</v>
      </c>
      <c r="D3175" s="54">
        <v>0.34</v>
      </c>
    </row>
    <row r="3176" spans="1:4" x14ac:dyDescent="0.35">
      <c r="A3176" s="67" t="s">
        <v>11314</v>
      </c>
      <c r="B3176" s="67" t="s">
        <v>11315</v>
      </c>
      <c r="C3176" s="68" t="s">
        <v>5018</v>
      </c>
      <c r="D3176" s="54">
        <v>0.34</v>
      </c>
    </row>
    <row r="3177" spans="1:4" x14ac:dyDescent="0.35">
      <c r="A3177" s="67" t="s">
        <v>11316</v>
      </c>
      <c r="B3177" s="67" t="s">
        <v>11317</v>
      </c>
      <c r="C3177" s="68" t="s">
        <v>5018</v>
      </c>
      <c r="D3177" s="54">
        <v>0.34</v>
      </c>
    </row>
    <row r="3178" spans="1:4" x14ac:dyDescent="0.35">
      <c r="A3178" s="67" t="s">
        <v>11318</v>
      </c>
      <c r="B3178" s="67" t="s">
        <v>11319</v>
      </c>
      <c r="C3178" s="68" t="s">
        <v>5018</v>
      </c>
      <c r="D3178" s="54">
        <v>0.34</v>
      </c>
    </row>
    <row r="3179" spans="1:4" x14ac:dyDescent="0.35">
      <c r="A3179" s="67" t="s">
        <v>11320</v>
      </c>
      <c r="B3179" s="67" t="s">
        <v>11321</v>
      </c>
      <c r="C3179" s="68" t="s">
        <v>5018</v>
      </c>
      <c r="D3179" s="54">
        <v>0.34</v>
      </c>
    </row>
    <row r="3180" spans="1:4" x14ac:dyDescent="0.35">
      <c r="A3180" s="67" t="s">
        <v>11322</v>
      </c>
      <c r="B3180" s="67" t="s">
        <v>11323</v>
      </c>
      <c r="C3180" s="68" t="s">
        <v>5018</v>
      </c>
      <c r="D3180" s="54">
        <v>0.34</v>
      </c>
    </row>
    <row r="3181" spans="1:4" x14ac:dyDescent="0.35">
      <c r="A3181" s="67" t="s">
        <v>11324</v>
      </c>
      <c r="B3181" s="67" t="s">
        <v>11325</v>
      </c>
      <c r="C3181" s="68" t="s">
        <v>5018</v>
      </c>
      <c r="D3181" s="54">
        <v>0.34</v>
      </c>
    </row>
    <row r="3182" spans="1:4" x14ac:dyDescent="0.35">
      <c r="A3182" s="67" t="s">
        <v>11326</v>
      </c>
      <c r="B3182" s="67" t="s">
        <v>11327</v>
      </c>
      <c r="C3182" s="68" t="s">
        <v>5018</v>
      </c>
      <c r="D3182" s="54">
        <v>0.34</v>
      </c>
    </row>
    <row r="3183" spans="1:4" x14ac:dyDescent="0.35">
      <c r="A3183" s="67" t="s">
        <v>11328</v>
      </c>
      <c r="B3183" s="67" t="s">
        <v>11329</v>
      </c>
      <c r="C3183" s="68" t="s">
        <v>5018</v>
      </c>
      <c r="D3183" s="54">
        <v>0.34</v>
      </c>
    </row>
    <row r="3184" spans="1:4" x14ac:dyDescent="0.35">
      <c r="A3184" s="67" t="s">
        <v>11330</v>
      </c>
      <c r="B3184" s="67" t="s">
        <v>11331</v>
      </c>
      <c r="C3184" s="68" t="s">
        <v>5018</v>
      </c>
      <c r="D3184" s="54">
        <v>0.34</v>
      </c>
    </row>
    <row r="3185" spans="1:4" x14ac:dyDescent="0.35">
      <c r="A3185" s="67" t="s">
        <v>11332</v>
      </c>
      <c r="B3185" s="67" t="s">
        <v>11333</v>
      </c>
      <c r="C3185" s="68" t="s">
        <v>5018</v>
      </c>
      <c r="D3185" s="54">
        <v>0.34</v>
      </c>
    </row>
    <row r="3186" spans="1:4" x14ac:dyDescent="0.35">
      <c r="A3186" s="67" t="s">
        <v>11334</v>
      </c>
      <c r="B3186" s="67" t="s">
        <v>11335</v>
      </c>
      <c r="C3186" s="68" t="s">
        <v>5018</v>
      </c>
      <c r="D3186" s="54">
        <v>0.34</v>
      </c>
    </row>
    <row r="3187" spans="1:4" x14ac:dyDescent="0.35">
      <c r="A3187" s="67" t="s">
        <v>11336</v>
      </c>
      <c r="B3187" s="67" t="s">
        <v>11337</v>
      </c>
      <c r="C3187" s="68" t="s">
        <v>5018</v>
      </c>
      <c r="D3187" s="54">
        <v>0.34</v>
      </c>
    </row>
    <row r="3188" spans="1:4" x14ac:dyDescent="0.35">
      <c r="A3188" s="67" t="s">
        <v>11338</v>
      </c>
      <c r="B3188" s="67" t="s">
        <v>11339</v>
      </c>
      <c r="C3188" s="68" t="s">
        <v>5018</v>
      </c>
      <c r="D3188" s="54">
        <v>0.34</v>
      </c>
    </row>
    <row r="3189" spans="1:4" x14ac:dyDescent="0.35">
      <c r="A3189" s="67" t="s">
        <v>11340</v>
      </c>
      <c r="B3189" s="67" t="s">
        <v>11341</v>
      </c>
      <c r="C3189" s="68" t="s">
        <v>5018</v>
      </c>
      <c r="D3189" s="54">
        <v>0.34</v>
      </c>
    </row>
    <row r="3190" spans="1:4" x14ac:dyDescent="0.35">
      <c r="A3190" s="67" t="s">
        <v>11342</v>
      </c>
      <c r="B3190" s="67" t="s">
        <v>11343</v>
      </c>
      <c r="C3190" s="68" t="s">
        <v>5018</v>
      </c>
      <c r="D3190" s="54">
        <v>0.34</v>
      </c>
    </row>
    <row r="3191" spans="1:4" x14ac:dyDescent="0.35">
      <c r="A3191" s="67" t="s">
        <v>11344</v>
      </c>
      <c r="B3191" s="67" t="s">
        <v>11345</v>
      </c>
      <c r="C3191" s="68" t="s">
        <v>5018</v>
      </c>
      <c r="D3191" s="54">
        <v>0.34</v>
      </c>
    </row>
    <row r="3192" spans="1:4" x14ac:dyDescent="0.35">
      <c r="A3192" s="67" t="s">
        <v>11346</v>
      </c>
      <c r="B3192" s="67" t="s">
        <v>11347</v>
      </c>
      <c r="C3192" s="68" t="s">
        <v>5018</v>
      </c>
      <c r="D3192" s="54">
        <v>0.34</v>
      </c>
    </row>
    <row r="3193" spans="1:4" x14ac:dyDescent="0.35">
      <c r="A3193" s="67" t="s">
        <v>11348</v>
      </c>
      <c r="B3193" s="67" t="s">
        <v>11349</v>
      </c>
      <c r="C3193" s="68" t="s">
        <v>5018</v>
      </c>
      <c r="D3193" s="54">
        <v>0.34</v>
      </c>
    </row>
    <row r="3194" spans="1:4" x14ac:dyDescent="0.35">
      <c r="A3194" s="67" t="s">
        <v>11350</v>
      </c>
      <c r="B3194" s="67" t="s">
        <v>11351</v>
      </c>
      <c r="C3194" s="68" t="s">
        <v>5018</v>
      </c>
      <c r="D3194" s="54">
        <v>0.34</v>
      </c>
    </row>
    <row r="3195" spans="1:4" x14ac:dyDescent="0.35">
      <c r="A3195" s="67" t="s">
        <v>11352</v>
      </c>
      <c r="B3195" s="67" t="s">
        <v>11353</v>
      </c>
      <c r="C3195" s="68" t="s">
        <v>5018</v>
      </c>
      <c r="D3195" s="54">
        <v>0.34</v>
      </c>
    </row>
    <row r="3196" spans="1:4" x14ac:dyDescent="0.35">
      <c r="A3196" s="67" t="s">
        <v>11354</v>
      </c>
      <c r="B3196" s="67" t="s">
        <v>11355</v>
      </c>
      <c r="C3196" s="68" t="s">
        <v>5018</v>
      </c>
      <c r="D3196" s="54">
        <v>0.34</v>
      </c>
    </row>
    <row r="3197" spans="1:4" x14ac:dyDescent="0.35">
      <c r="A3197" s="67" t="s">
        <v>11356</v>
      </c>
      <c r="B3197" s="67" t="s">
        <v>11357</v>
      </c>
      <c r="C3197" s="68" t="s">
        <v>5018</v>
      </c>
      <c r="D3197" s="54">
        <v>0.34</v>
      </c>
    </row>
    <row r="3198" spans="1:4" x14ac:dyDescent="0.35">
      <c r="A3198" s="67" t="s">
        <v>11358</v>
      </c>
      <c r="B3198" s="67" t="s">
        <v>11359</v>
      </c>
      <c r="C3198" s="68" t="s">
        <v>5018</v>
      </c>
      <c r="D3198" s="54">
        <v>0.34</v>
      </c>
    </row>
    <row r="3199" spans="1:4" x14ac:dyDescent="0.35">
      <c r="A3199" s="67" t="s">
        <v>11360</v>
      </c>
      <c r="B3199" s="67" t="s">
        <v>11361</v>
      </c>
      <c r="C3199" s="68" t="s">
        <v>5018</v>
      </c>
      <c r="D3199" s="54">
        <v>0.34</v>
      </c>
    </row>
    <row r="3200" spans="1:4" x14ac:dyDescent="0.35">
      <c r="A3200" s="67" t="s">
        <v>11362</v>
      </c>
      <c r="B3200" s="67" t="s">
        <v>11363</v>
      </c>
      <c r="C3200" s="68" t="s">
        <v>5018</v>
      </c>
      <c r="D3200" s="54">
        <v>0.34</v>
      </c>
    </row>
    <row r="3201" spans="1:4" x14ac:dyDescent="0.35">
      <c r="A3201" s="67" t="s">
        <v>11364</v>
      </c>
      <c r="B3201" s="67" t="s">
        <v>11365</v>
      </c>
      <c r="C3201" s="68" t="s">
        <v>5018</v>
      </c>
      <c r="D3201" s="54">
        <v>0.34</v>
      </c>
    </row>
    <row r="3202" spans="1:4" x14ac:dyDescent="0.35">
      <c r="A3202" s="67" t="s">
        <v>11366</v>
      </c>
      <c r="B3202" s="67" t="s">
        <v>11367</v>
      </c>
      <c r="C3202" s="68" t="s">
        <v>5018</v>
      </c>
      <c r="D3202" s="54">
        <v>0.34</v>
      </c>
    </row>
    <row r="3203" spans="1:4" x14ac:dyDescent="0.35">
      <c r="A3203" s="67" t="s">
        <v>11368</v>
      </c>
      <c r="B3203" s="67" t="s">
        <v>11369</v>
      </c>
      <c r="C3203" s="68" t="s">
        <v>5018</v>
      </c>
      <c r="D3203" s="54">
        <v>0.34</v>
      </c>
    </row>
    <row r="3204" spans="1:4" x14ac:dyDescent="0.35">
      <c r="A3204" s="67" t="s">
        <v>11370</v>
      </c>
      <c r="B3204" s="67" t="s">
        <v>11371</v>
      </c>
      <c r="C3204" s="68" t="s">
        <v>5018</v>
      </c>
      <c r="D3204" s="54">
        <v>0.34</v>
      </c>
    </row>
    <row r="3205" spans="1:4" x14ac:dyDescent="0.35">
      <c r="A3205" s="67" t="s">
        <v>11372</v>
      </c>
      <c r="B3205" s="67" t="s">
        <v>11373</v>
      </c>
      <c r="C3205" s="68" t="s">
        <v>5018</v>
      </c>
      <c r="D3205" s="54">
        <v>0.34</v>
      </c>
    </row>
    <row r="3206" spans="1:4" x14ac:dyDescent="0.35">
      <c r="A3206" s="67" t="s">
        <v>11374</v>
      </c>
      <c r="B3206" s="67" t="s">
        <v>11375</v>
      </c>
      <c r="C3206" s="68" t="s">
        <v>5018</v>
      </c>
      <c r="D3206" s="54">
        <v>0.34</v>
      </c>
    </row>
    <row r="3207" spans="1:4" x14ac:dyDescent="0.35">
      <c r="A3207" s="67" t="s">
        <v>11376</v>
      </c>
      <c r="B3207" s="67" t="s">
        <v>11377</v>
      </c>
      <c r="C3207" s="68" t="s">
        <v>5018</v>
      </c>
      <c r="D3207" s="54">
        <v>0.34</v>
      </c>
    </row>
    <row r="3208" spans="1:4" x14ac:dyDescent="0.35">
      <c r="A3208" s="67" t="s">
        <v>11378</v>
      </c>
      <c r="B3208" s="67" t="s">
        <v>11379</v>
      </c>
      <c r="C3208" s="68" t="s">
        <v>5018</v>
      </c>
      <c r="D3208" s="54">
        <v>0.34</v>
      </c>
    </row>
    <row r="3209" spans="1:4" x14ac:dyDescent="0.35">
      <c r="A3209" s="67" t="s">
        <v>11380</v>
      </c>
      <c r="B3209" s="67" t="s">
        <v>11381</v>
      </c>
      <c r="C3209" s="68" t="s">
        <v>5018</v>
      </c>
      <c r="D3209" s="54">
        <v>0.34</v>
      </c>
    </row>
    <row r="3210" spans="1:4" x14ac:dyDescent="0.35">
      <c r="A3210" s="67" t="s">
        <v>11382</v>
      </c>
      <c r="B3210" s="67" t="s">
        <v>11383</v>
      </c>
      <c r="C3210" s="68" t="s">
        <v>5018</v>
      </c>
      <c r="D3210" s="54">
        <v>0.34</v>
      </c>
    </row>
    <row r="3211" spans="1:4" x14ac:dyDescent="0.35">
      <c r="A3211" s="67" t="s">
        <v>11384</v>
      </c>
      <c r="B3211" s="67" t="s">
        <v>11385</v>
      </c>
      <c r="C3211" s="68" t="s">
        <v>5018</v>
      </c>
      <c r="D3211" s="54">
        <v>0.34</v>
      </c>
    </row>
    <row r="3212" spans="1:4" x14ac:dyDescent="0.35">
      <c r="A3212" s="67" t="s">
        <v>11386</v>
      </c>
      <c r="B3212" s="67" t="s">
        <v>11387</v>
      </c>
      <c r="C3212" s="68" t="s">
        <v>5018</v>
      </c>
      <c r="D3212" s="54">
        <v>0.34</v>
      </c>
    </row>
    <row r="3213" spans="1:4" x14ac:dyDescent="0.35">
      <c r="A3213" s="67" t="s">
        <v>11388</v>
      </c>
      <c r="B3213" s="67" t="s">
        <v>11389</v>
      </c>
      <c r="C3213" s="68" t="s">
        <v>5018</v>
      </c>
      <c r="D3213" s="54">
        <v>0.34</v>
      </c>
    </row>
    <row r="3214" spans="1:4" x14ac:dyDescent="0.35">
      <c r="A3214" s="67" t="s">
        <v>11390</v>
      </c>
      <c r="B3214" s="67" t="s">
        <v>11391</v>
      </c>
      <c r="C3214" s="68" t="s">
        <v>5018</v>
      </c>
      <c r="D3214" s="54">
        <v>0.34</v>
      </c>
    </row>
    <row r="3215" spans="1:4" x14ac:dyDescent="0.35">
      <c r="A3215" s="67" t="s">
        <v>11392</v>
      </c>
      <c r="B3215" s="67" t="s">
        <v>11393</v>
      </c>
      <c r="C3215" s="68" t="s">
        <v>5018</v>
      </c>
      <c r="D3215" s="54">
        <v>0.34</v>
      </c>
    </row>
    <row r="3216" spans="1:4" x14ac:dyDescent="0.35">
      <c r="A3216" s="67" t="s">
        <v>11394</v>
      </c>
      <c r="B3216" s="67" t="s">
        <v>11395</v>
      </c>
      <c r="C3216" s="68" t="s">
        <v>5018</v>
      </c>
      <c r="D3216" s="54">
        <v>0.34</v>
      </c>
    </row>
    <row r="3217" spans="1:4" x14ac:dyDescent="0.35">
      <c r="A3217" s="67" t="s">
        <v>11396</v>
      </c>
      <c r="B3217" s="67" t="s">
        <v>11397</v>
      </c>
      <c r="C3217" s="68" t="s">
        <v>5018</v>
      </c>
      <c r="D3217" s="54">
        <v>0.34</v>
      </c>
    </row>
    <row r="3218" spans="1:4" x14ac:dyDescent="0.35">
      <c r="A3218" s="67" t="s">
        <v>11398</v>
      </c>
      <c r="B3218" s="67" t="s">
        <v>11399</v>
      </c>
      <c r="C3218" s="68" t="s">
        <v>5018</v>
      </c>
      <c r="D3218" s="54">
        <v>0.34</v>
      </c>
    </row>
    <row r="3219" spans="1:4" x14ac:dyDescent="0.35">
      <c r="A3219" s="67" t="s">
        <v>11400</v>
      </c>
      <c r="B3219" s="67" t="s">
        <v>11401</v>
      </c>
      <c r="C3219" s="68" t="s">
        <v>5018</v>
      </c>
      <c r="D3219" s="54">
        <v>0.34</v>
      </c>
    </row>
    <row r="3220" spans="1:4" x14ac:dyDescent="0.35">
      <c r="A3220" s="67" t="s">
        <v>11402</v>
      </c>
      <c r="B3220" s="67" t="s">
        <v>11403</v>
      </c>
      <c r="C3220" s="68" t="s">
        <v>5018</v>
      </c>
      <c r="D3220" s="54">
        <v>0.34</v>
      </c>
    </row>
    <row r="3221" spans="1:4" x14ac:dyDescent="0.35">
      <c r="A3221" s="67" t="s">
        <v>11404</v>
      </c>
      <c r="B3221" s="67" t="s">
        <v>11405</v>
      </c>
      <c r="C3221" s="68" t="s">
        <v>5018</v>
      </c>
      <c r="D3221" s="54">
        <v>0.34</v>
      </c>
    </row>
    <row r="3222" spans="1:4" x14ac:dyDescent="0.35">
      <c r="A3222" s="67" t="s">
        <v>11406</v>
      </c>
      <c r="B3222" s="67" t="s">
        <v>11407</v>
      </c>
      <c r="C3222" s="68" t="s">
        <v>5018</v>
      </c>
      <c r="D3222" s="54">
        <v>0.34</v>
      </c>
    </row>
    <row r="3223" spans="1:4" x14ac:dyDescent="0.35">
      <c r="A3223" s="67" t="s">
        <v>11408</v>
      </c>
      <c r="B3223" s="67" t="s">
        <v>11409</v>
      </c>
      <c r="C3223" s="68" t="s">
        <v>5018</v>
      </c>
      <c r="D3223" s="54">
        <v>0.34</v>
      </c>
    </row>
    <row r="3224" spans="1:4" x14ac:dyDescent="0.35">
      <c r="A3224" s="67" t="s">
        <v>11410</v>
      </c>
      <c r="B3224" s="67" t="s">
        <v>11411</v>
      </c>
      <c r="C3224" s="68" t="s">
        <v>5018</v>
      </c>
      <c r="D3224" s="54">
        <v>0.34</v>
      </c>
    </row>
    <row r="3225" spans="1:4" x14ac:dyDescent="0.35">
      <c r="A3225" s="67" t="s">
        <v>11412</v>
      </c>
      <c r="B3225" s="67" t="s">
        <v>11413</v>
      </c>
      <c r="C3225" s="68" t="s">
        <v>5018</v>
      </c>
      <c r="D3225" s="54">
        <v>0.34</v>
      </c>
    </row>
    <row r="3226" spans="1:4" x14ac:dyDescent="0.35">
      <c r="A3226" s="67" t="s">
        <v>11414</v>
      </c>
      <c r="B3226" s="67" t="s">
        <v>11415</v>
      </c>
      <c r="C3226" s="68" t="s">
        <v>5018</v>
      </c>
      <c r="D3226" s="54">
        <v>0.34</v>
      </c>
    </row>
    <row r="3227" spans="1:4" x14ac:dyDescent="0.35">
      <c r="A3227" s="67" t="s">
        <v>11416</v>
      </c>
      <c r="B3227" s="67" t="s">
        <v>11417</v>
      </c>
      <c r="C3227" s="68" t="s">
        <v>5018</v>
      </c>
      <c r="D3227" s="54">
        <v>0.34</v>
      </c>
    </row>
    <row r="3228" spans="1:4" x14ac:dyDescent="0.35">
      <c r="A3228" s="67" t="s">
        <v>11418</v>
      </c>
      <c r="B3228" s="67" t="s">
        <v>11419</v>
      </c>
      <c r="C3228" s="68" t="s">
        <v>5018</v>
      </c>
      <c r="D3228" s="54">
        <v>0.34</v>
      </c>
    </row>
    <row r="3229" spans="1:4" x14ac:dyDescent="0.35">
      <c r="A3229" s="67" t="s">
        <v>11420</v>
      </c>
      <c r="B3229" s="67" t="s">
        <v>11421</v>
      </c>
      <c r="C3229" s="68" t="s">
        <v>5018</v>
      </c>
      <c r="D3229" s="54">
        <v>0.34</v>
      </c>
    </row>
    <row r="3230" spans="1:4" x14ac:dyDescent="0.35">
      <c r="A3230" s="67" t="s">
        <v>11422</v>
      </c>
      <c r="B3230" s="67" t="s">
        <v>11423</v>
      </c>
      <c r="C3230" s="68" t="s">
        <v>5018</v>
      </c>
      <c r="D3230" s="54">
        <v>0.34</v>
      </c>
    </row>
    <row r="3231" spans="1:4" x14ac:dyDescent="0.35">
      <c r="A3231" s="67" t="s">
        <v>11424</v>
      </c>
      <c r="B3231" s="67" t="s">
        <v>11425</v>
      </c>
      <c r="C3231" s="68" t="s">
        <v>5018</v>
      </c>
      <c r="D3231" s="54">
        <v>0.34</v>
      </c>
    </row>
    <row r="3232" spans="1:4" x14ac:dyDescent="0.35">
      <c r="A3232" s="67" t="s">
        <v>11426</v>
      </c>
      <c r="B3232" s="67" t="s">
        <v>11427</v>
      </c>
      <c r="C3232" s="68" t="s">
        <v>5018</v>
      </c>
      <c r="D3232" s="54">
        <v>0.34</v>
      </c>
    </row>
    <row r="3233" spans="1:4" x14ac:dyDescent="0.35">
      <c r="A3233" s="67" t="s">
        <v>11428</v>
      </c>
      <c r="B3233" s="67" t="s">
        <v>11429</v>
      </c>
      <c r="C3233" s="68" t="s">
        <v>5018</v>
      </c>
      <c r="D3233" s="54">
        <v>0.34</v>
      </c>
    </row>
    <row r="3234" spans="1:4" x14ac:dyDescent="0.35">
      <c r="A3234" s="67" t="s">
        <v>11430</v>
      </c>
      <c r="B3234" s="67" t="s">
        <v>11431</v>
      </c>
      <c r="C3234" s="68" t="s">
        <v>5018</v>
      </c>
      <c r="D3234" s="54">
        <v>0.34</v>
      </c>
    </row>
    <row r="3235" spans="1:4" x14ac:dyDescent="0.35">
      <c r="A3235" s="67" t="s">
        <v>11432</v>
      </c>
      <c r="B3235" s="67" t="s">
        <v>11433</v>
      </c>
      <c r="C3235" s="68" t="s">
        <v>5018</v>
      </c>
      <c r="D3235" s="54">
        <v>0.34</v>
      </c>
    </row>
    <row r="3236" spans="1:4" x14ac:dyDescent="0.35">
      <c r="A3236" s="67" t="s">
        <v>11434</v>
      </c>
      <c r="B3236" s="67" t="s">
        <v>11435</v>
      </c>
      <c r="C3236" s="68" t="s">
        <v>5018</v>
      </c>
      <c r="D3236" s="54">
        <v>0.34</v>
      </c>
    </row>
    <row r="3237" spans="1:4" x14ac:dyDescent="0.35">
      <c r="A3237" s="67" t="s">
        <v>11436</v>
      </c>
      <c r="B3237" s="67" t="s">
        <v>11437</v>
      </c>
      <c r="C3237" s="68" t="s">
        <v>5018</v>
      </c>
      <c r="D3237" s="54">
        <v>0.34</v>
      </c>
    </row>
    <row r="3238" spans="1:4" x14ac:dyDescent="0.35">
      <c r="A3238" s="67" t="s">
        <v>11438</v>
      </c>
      <c r="B3238" s="67" t="s">
        <v>11439</v>
      </c>
      <c r="C3238" s="68" t="s">
        <v>5018</v>
      </c>
      <c r="D3238" s="54">
        <v>0.34</v>
      </c>
    </row>
    <row r="3239" spans="1:4" x14ac:dyDescent="0.35">
      <c r="A3239" s="67" t="s">
        <v>11440</v>
      </c>
      <c r="B3239" s="67" t="s">
        <v>11441</v>
      </c>
      <c r="C3239" s="68" t="s">
        <v>5018</v>
      </c>
      <c r="D3239" s="54">
        <v>0.34</v>
      </c>
    </row>
    <row r="3240" spans="1:4" x14ac:dyDescent="0.35">
      <c r="A3240" s="67" t="s">
        <v>11442</v>
      </c>
      <c r="B3240" s="67" t="s">
        <v>11443</v>
      </c>
      <c r="C3240" s="68" t="s">
        <v>5018</v>
      </c>
      <c r="D3240" s="54">
        <v>0.34</v>
      </c>
    </row>
    <row r="3241" spans="1:4" x14ac:dyDescent="0.35">
      <c r="A3241" s="67" t="s">
        <v>11444</v>
      </c>
      <c r="B3241" s="67" t="s">
        <v>11445</v>
      </c>
      <c r="C3241" s="68" t="s">
        <v>5018</v>
      </c>
      <c r="D3241" s="54">
        <v>0.34</v>
      </c>
    </row>
    <row r="3242" spans="1:4" x14ac:dyDescent="0.35">
      <c r="A3242" s="67" t="s">
        <v>11446</v>
      </c>
      <c r="B3242" s="67" t="s">
        <v>11447</v>
      </c>
      <c r="C3242" s="68" t="s">
        <v>5018</v>
      </c>
      <c r="D3242" s="54">
        <v>0.34</v>
      </c>
    </row>
    <row r="3243" spans="1:4" x14ac:dyDescent="0.35">
      <c r="A3243" s="67" t="s">
        <v>11448</v>
      </c>
      <c r="B3243" s="67" t="s">
        <v>11449</v>
      </c>
      <c r="C3243" s="68" t="s">
        <v>5018</v>
      </c>
      <c r="D3243" s="54">
        <v>0.34</v>
      </c>
    </row>
    <row r="3244" spans="1:4" x14ac:dyDescent="0.35">
      <c r="A3244" s="67" t="s">
        <v>11450</v>
      </c>
      <c r="B3244" s="67" t="s">
        <v>11451</v>
      </c>
      <c r="C3244" s="68" t="s">
        <v>5018</v>
      </c>
      <c r="D3244" s="54">
        <v>0.34</v>
      </c>
    </row>
    <row r="3245" spans="1:4" x14ac:dyDescent="0.35">
      <c r="A3245" s="67" t="s">
        <v>11452</v>
      </c>
      <c r="B3245" s="67" t="s">
        <v>11453</v>
      </c>
      <c r="C3245" s="68" t="s">
        <v>5018</v>
      </c>
      <c r="D3245" s="54">
        <v>0.34</v>
      </c>
    </row>
    <row r="3246" spans="1:4" x14ac:dyDescent="0.35">
      <c r="A3246" s="67" t="s">
        <v>11454</v>
      </c>
      <c r="B3246" s="67" t="s">
        <v>11455</v>
      </c>
      <c r="C3246" s="68" t="s">
        <v>5018</v>
      </c>
      <c r="D3246" s="54">
        <v>0.34</v>
      </c>
    </row>
    <row r="3247" spans="1:4" x14ac:dyDescent="0.35">
      <c r="A3247" s="67" t="s">
        <v>11456</v>
      </c>
      <c r="B3247" s="67" t="s">
        <v>11457</v>
      </c>
      <c r="C3247" s="68" t="s">
        <v>5018</v>
      </c>
      <c r="D3247" s="54">
        <v>0.34</v>
      </c>
    </row>
    <row r="3248" spans="1:4" x14ac:dyDescent="0.35">
      <c r="A3248" s="67" t="s">
        <v>11458</v>
      </c>
      <c r="B3248" s="67" t="s">
        <v>11459</v>
      </c>
      <c r="C3248" s="68" t="s">
        <v>5018</v>
      </c>
      <c r="D3248" s="54">
        <v>0.34</v>
      </c>
    </row>
    <row r="3249" spans="1:4" x14ac:dyDescent="0.35">
      <c r="A3249" s="67" t="s">
        <v>11460</v>
      </c>
      <c r="B3249" s="67" t="s">
        <v>11461</v>
      </c>
      <c r="C3249" s="68" t="s">
        <v>5018</v>
      </c>
      <c r="D3249" s="54">
        <v>0.34</v>
      </c>
    </row>
    <row r="3250" spans="1:4" x14ac:dyDescent="0.35">
      <c r="A3250" s="67" t="s">
        <v>11462</v>
      </c>
      <c r="B3250" s="67" t="s">
        <v>11463</v>
      </c>
      <c r="C3250" s="68" t="s">
        <v>5018</v>
      </c>
      <c r="D3250" s="54">
        <v>0.34</v>
      </c>
    </row>
    <row r="3251" spans="1:4" x14ac:dyDescent="0.35">
      <c r="A3251" s="67" t="s">
        <v>11464</v>
      </c>
      <c r="B3251" s="67" t="s">
        <v>11465</v>
      </c>
      <c r="C3251" s="68" t="s">
        <v>5018</v>
      </c>
      <c r="D3251" s="54">
        <v>0.34</v>
      </c>
    </row>
    <row r="3252" spans="1:4" x14ac:dyDescent="0.35">
      <c r="A3252" s="67" t="s">
        <v>11466</v>
      </c>
      <c r="B3252" s="67" t="s">
        <v>11467</v>
      </c>
      <c r="C3252" s="68" t="s">
        <v>5018</v>
      </c>
      <c r="D3252" s="54">
        <v>0.34</v>
      </c>
    </row>
    <row r="3253" spans="1:4" x14ac:dyDescent="0.35">
      <c r="A3253" s="67" t="s">
        <v>11468</v>
      </c>
      <c r="B3253" s="67" t="s">
        <v>11469</v>
      </c>
      <c r="C3253" s="68" t="s">
        <v>5018</v>
      </c>
      <c r="D3253" s="54">
        <v>0.34</v>
      </c>
    </row>
    <row r="3254" spans="1:4" x14ac:dyDescent="0.35">
      <c r="A3254" s="67" t="s">
        <v>11470</v>
      </c>
      <c r="B3254" s="67" t="s">
        <v>11471</v>
      </c>
      <c r="C3254" s="68" t="s">
        <v>5018</v>
      </c>
      <c r="D3254" s="54">
        <v>0.34</v>
      </c>
    </row>
    <row r="3255" spans="1:4" x14ac:dyDescent="0.35">
      <c r="A3255" s="67" t="s">
        <v>11472</v>
      </c>
      <c r="B3255" s="67" t="s">
        <v>11473</v>
      </c>
      <c r="C3255" s="68" t="s">
        <v>5018</v>
      </c>
      <c r="D3255" s="54">
        <v>0.34</v>
      </c>
    </row>
    <row r="3256" spans="1:4" x14ac:dyDescent="0.35">
      <c r="A3256" s="67" t="s">
        <v>11474</v>
      </c>
      <c r="B3256" s="67" t="s">
        <v>11475</v>
      </c>
      <c r="C3256" s="68" t="s">
        <v>5018</v>
      </c>
      <c r="D3256" s="54">
        <v>0.34</v>
      </c>
    </row>
    <row r="3257" spans="1:4" x14ac:dyDescent="0.35">
      <c r="A3257" s="67" t="s">
        <v>11476</v>
      </c>
      <c r="B3257" s="67" t="s">
        <v>11477</v>
      </c>
      <c r="C3257" s="68" t="s">
        <v>5018</v>
      </c>
      <c r="D3257" s="54">
        <v>0.34</v>
      </c>
    </row>
    <row r="3258" spans="1:4" x14ac:dyDescent="0.35">
      <c r="A3258" s="67" t="s">
        <v>11478</v>
      </c>
      <c r="B3258" s="67" t="s">
        <v>11479</v>
      </c>
      <c r="C3258" s="68" t="s">
        <v>5018</v>
      </c>
      <c r="D3258" s="54">
        <v>0.34</v>
      </c>
    </row>
    <row r="3259" spans="1:4" x14ac:dyDescent="0.35">
      <c r="A3259" s="67" t="s">
        <v>11480</v>
      </c>
      <c r="B3259" s="67" t="s">
        <v>11481</v>
      </c>
      <c r="C3259" s="68" t="s">
        <v>5018</v>
      </c>
      <c r="D3259" s="54">
        <v>0.34</v>
      </c>
    </row>
    <row r="3260" spans="1:4" x14ac:dyDescent="0.35">
      <c r="A3260" s="67" t="s">
        <v>11482</v>
      </c>
      <c r="B3260" s="67" t="s">
        <v>11483</v>
      </c>
      <c r="C3260" s="68" t="s">
        <v>5018</v>
      </c>
      <c r="D3260" s="54">
        <v>0.34</v>
      </c>
    </row>
    <row r="3261" spans="1:4" x14ac:dyDescent="0.35">
      <c r="A3261" s="67" t="s">
        <v>11484</v>
      </c>
      <c r="B3261" s="67" t="s">
        <v>11485</v>
      </c>
      <c r="C3261" s="68" t="s">
        <v>5018</v>
      </c>
      <c r="D3261" s="54">
        <v>0.34</v>
      </c>
    </row>
    <row r="3262" spans="1:4" x14ac:dyDescent="0.35">
      <c r="A3262" s="67" t="s">
        <v>11486</v>
      </c>
      <c r="B3262" s="67" t="s">
        <v>11487</v>
      </c>
      <c r="C3262" s="68" t="s">
        <v>5018</v>
      </c>
      <c r="D3262" s="54">
        <v>0.34</v>
      </c>
    </row>
    <row r="3263" spans="1:4" x14ac:dyDescent="0.35">
      <c r="A3263" s="67" t="s">
        <v>11488</v>
      </c>
      <c r="B3263" s="67" t="s">
        <v>11489</v>
      </c>
      <c r="C3263" s="68" t="s">
        <v>5018</v>
      </c>
      <c r="D3263" s="54">
        <v>0.34</v>
      </c>
    </row>
    <row r="3264" spans="1:4" x14ac:dyDescent="0.35">
      <c r="A3264" s="67" t="s">
        <v>11490</v>
      </c>
      <c r="B3264" s="67" t="s">
        <v>11491</v>
      </c>
      <c r="C3264" s="68" t="s">
        <v>5018</v>
      </c>
      <c r="D3264" s="54">
        <v>0.34</v>
      </c>
    </row>
    <row r="3265" spans="1:4" x14ac:dyDescent="0.35">
      <c r="A3265" s="67" t="s">
        <v>11492</v>
      </c>
      <c r="B3265" s="67" t="s">
        <v>11493</v>
      </c>
      <c r="C3265" s="68" t="s">
        <v>5018</v>
      </c>
      <c r="D3265" s="54">
        <v>0.34</v>
      </c>
    </row>
    <row r="3266" spans="1:4" x14ac:dyDescent="0.35">
      <c r="A3266" s="67" t="s">
        <v>11494</v>
      </c>
      <c r="B3266" s="67" t="s">
        <v>11495</v>
      </c>
      <c r="C3266" s="68" t="s">
        <v>5018</v>
      </c>
      <c r="D3266" s="54">
        <v>0.34</v>
      </c>
    </row>
    <row r="3267" spans="1:4" x14ac:dyDescent="0.35">
      <c r="A3267" s="67" t="s">
        <v>11496</v>
      </c>
      <c r="B3267" s="67" t="s">
        <v>11497</v>
      </c>
      <c r="C3267" s="68" t="s">
        <v>5018</v>
      </c>
      <c r="D3267" s="54">
        <v>0.34</v>
      </c>
    </row>
    <row r="3268" spans="1:4" x14ac:dyDescent="0.35">
      <c r="A3268" s="67" t="s">
        <v>11498</v>
      </c>
      <c r="B3268" s="67" t="s">
        <v>11499</v>
      </c>
      <c r="C3268" s="68" t="s">
        <v>5018</v>
      </c>
      <c r="D3268" s="54">
        <v>0.34</v>
      </c>
    </row>
    <row r="3269" spans="1:4" x14ac:dyDescent="0.35">
      <c r="A3269" s="67" t="s">
        <v>11500</v>
      </c>
      <c r="B3269" s="67" t="s">
        <v>11501</v>
      </c>
      <c r="C3269" s="68" t="s">
        <v>5018</v>
      </c>
      <c r="D3269" s="54">
        <v>0.34</v>
      </c>
    </row>
    <row r="3270" spans="1:4" x14ac:dyDescent="0.35">
      <c r="A3270" s="67" t="s">
        <v>11502</v>
      </c>
      <c r="B3270" s="67" t="s">
        <v>11503</v>
      </c>
      <c r="C3270" s="68" t="s">
        <v>5018</v>
      </c>
      <c r="D3270" s="54">
        <v>0.34</v>
      </c>
    </row>
    <row r="3271" spans="1:4" x14ac:dyDescent="0.35">
      <c r="A3271" s="67" t="s">
        <v>11504</v>
      </c>
      <c r="B3271" s="67" t="s">
        <v>11505</v>
      </c>
      <c r="C3271" s="68" t="s">
        <v>5018</v>
      </c>
      <c r="D3271" s="54">
        <v>0.34</v>
      </c>
    </row>
    <row r="3272" spans="1:4" x14ac:dyDescent="0.35">
      <c r="A3272" s="67" t="s">
        <v>11506</v>
      </c>
      <c r="B3272" s="67" t="s">
        <v>11507</v>
      </c>
      <c r="C3272" s="68" t="s">
        <v>5018</v>
      </c>
      <c r="D3272" s="54">
        <v>0.34</v>
      </c>
    </row>
    <row r="3273" spans="1:4" x14ac:dyDescent="0.35">
      <c r="A3273" s="67" t="s">
        <v>11508</v>
      </c>
      <c r="B3273" s="67" t="s">
        <v>11509</v>
      </c>
      <c r="C3273" s="68" t="s">
        <v>5018</v>
      </c>
      <c r="D3273" s="54">
        <v>0.34</v>
      </c>
    </row>
    <row r="3274" spans="1:4" x14ac:dyDescent="0.35">
      <c r="A3274" s="67" t="s">
        <v>11510</v>
      </c>
      <c r="B3274" s="67" t="s">
        <v>11511</v>
      </c>
      <c r="C3274" s="68" t="s">
        <v>5018</v>
      </c>
      <c r="D3274" s="54">
        <v>0.34</v>
      </c>
    </row>
    <row r="3275" spans="1:4" x14ac:dyDescent="0.35">
      <c r="A3275" s="67" t="s">
        <v>11512</v>
      </c>
      <c r="B3275" s="67" t="s">
        <v>11513</v>
      </c>
      <c r="C3275" s="68" t="s">
        <v>5018</v>
      </c>
      <c r="D3275" s="54">
        <v>0.34</v>
      </c>
    </row>
    <row r="3276" spans="1:4" x14ac:dyDescent="0.35">
      <c r="A3276" s="67" t="s">
        <v>11514</v>
      </c>
      <c r="B3276" s="67" t="s">
        <v>11515</v>
      </c>
      <c r="C3276" s="68" t="s">
        <v>5018</v>
      </c>
      <c r="D3276" s="54">
        <v>0.34</v>
      </c>
    </row>
    <row r="3277" spans="1:4" x14ac:dyDescent="0.35">
      <c r="A3277" s="67" t="s">
        <v>11516</v>
      </c>
      <c r="B3277" s="67" t="s">
        <v>11517</v>
      </c>
      <c r="C3277" s="68" t="s">
        <v>5018</v>
      </c>
      <c r="D3277" s="54">
        <v>0.34</v>
      </c>
    </row>
    <row r="3278" spans="1:4" x14ac:dyDescent="0.35">
      <c r="A3278" s="67" t="s">
        <v>11518</v>
      </c>
      <c r="B3278" s="67" t="s">
        <v>11519</v>
      </c>
      <c r="C3278" s="68" t="s">
        <v>5018</v>
      </c>
      <c r="D3278" s="54">
        <v>0.34</v>
      </c>
    </row>
    <row r="3279" spans="1:4" x14ac:dyDescent="0.35">
      <c r="A3279" s="67" t="s">
        <v>11520</v>
      </c>
      <c r="B3279" s="67" t="s">
        <v>11521</v>
      </c>
      <c r="C3279" s="68" t="s">
        <v>5018</v>
      </c>
      <c r="D3279" s="54">
        <v>0.34</v>
      </c>
    </row>
    <row r="3280" spans="1:4" x14ac:dyDescent="0.35">
      <c r="A3280" s="67" t="s">
        <v>11522</v>
      </c>
      <c r="B3280" s="67" t="s">
        <v>11523</v>
      </c>
      <c r="C3280" s="68" t="s">
        <v>5018</v>
      </c>
      <c r="D3280" s="54">
        <v>0.34</v>
      </c>
    </row>
    <row r="3281" spans="1:4" x14ac:dyDescent="0.35">
      <c r="A3281" s="67" t="s">
        <v>11524</v>
      </c>
      <c r="B3281" s="67" t="s">
        <v>11525</v>
      </c>
      <c r="C3281" s="68" t="s">
        <v>5018</v>
      </c>
      <c r="D3281" s="54">
        <v>0.34</v>
      </c>
    </row>
    <row r="3282" spans="1:4" x14ac:dyDescent="0.35">
      <c r="A3282" s="67" t="s">
        <v>11526</v>
      </c>
      <c r="B3282" s="67" t="s">
        <v>11527</v>
      </c>
      <c r="C3282" s="68" t="s">
        <v>5018</v>
      </c>
      <c r="D3282" s="54">
        <v>0.34</v>
      </c>
    </row>
    <row r="3283" spans="1:4" x14ac:dyDescent="0.35">
      <c r="A3283" s="67" t="s">
        <v>11528</v>
      </c>
      <c r="B3283" s="67" t="s">
        <v>11529</v>
      </c>
      <c r="C3283" s="68" t="s">
        <v>5018</v>
      </c>
      <c r="D3283" s="54">
        <v>0.34</v>
      </c>
    </row>
    <row r="3284" spans="1:4" x14ac:dyDescent="0.35">
      <c r="A3284" s="67" t="s">
        <v>11530</v>
      </c>
      <c r="B3284" s="67" t="s">
        <v>11531</v>
      </c>
      <c r="C3284" s="68" t="s">
        <v>5018</v>
      </c>
      <c r="D3284" s="54">
        <v>0.34</v>
      </c>
    </row>
    <row r="3285" spans="1:4" x14ac:dyDescent="0.35">
      <c r="A3285" s="67" t="s">
        <v>11532</v>
      </c>
      <c r="B3285" s="67" t="s">
        <v>11533</v>
      </c>
      <c r="C3285" s="68" t="s">
        <v>5018</v>
      </c>
      <c r="D3285" s="54">
        <v>0.34</v>
      </c>
    </row>
    <row r="3286" spans="1:4" x14ac:dyDescent="0.35">
      <c r="A3286" s="67" t="s">
        <v>11534</v>
      </c>
      <c r="B3286" s="67" t="s">
        <v>11535</v>
      </c>
      <c r="C3286" s="68" t="s">
        <v>5018</v>
      </c>
      <c r="D3286" s="54">
        <v>0.34</v>
      </c>
    </row>
    <row r="3287" spans="1:4" x14ac:dyDescent="0.35">
      <c r="A3287" s="67" t="s">
        <v>11536</v>
      </c>
      <c r="B3287" s="67" t="s">
        <v>11537</v>
      </c>
      <c r="C3287" s="68" t="s">
        <v>5018</v>
      </c>
      <c r="D3287" s="54">
        <v>0.34</v>
      </c>
    </row>
    <row r="3288" spans="1:4" x14ac:dyDescent="0.35">
      <c r="A3288" s="67" t="s">
        <v>11538</v>
      </c>
      <c r="B3288" s="67" t="s">
        <v>11539</v>
      </c>
      <c r="C3288" s="68" t="s">
        <v>5018</v>
      </c>
      <c r="D3288" s="54">
        <v>0.34</v>
      </c>
    </row>
    <row r="3289" spans="1:4" x14ac:dyDescent="0.35">
      <c r="A3289" s="67" t="s">
        <v>11540</v>
      </c>
      <c r="B3289" s="67" t="s">
        <v>11541</v>
      </c>
      <c r="C3289" s="68" t="s">
        <v>5018</v>
      </c>
      <c r="D3289" s="54">
        <v>0.34</v>
      </c>
    </row>
    <row r="3290" spans="1:4" x14ac:dyDescent="0.35">
      <c r="A3290" s="67" t="s">
        <v>11542</v>
      </c>
      <c r="B3290" s="67" t="s">
        <v>11543</v>
      </c>
      <c r="C3290" s="68" t="s">
        <v>5018</v>
      </c>
      <c r="D3290" s="54">
        <v>0.34</v>
      </c>
    </row>
    <row r="3291" spans="1:4" x14ac:dyDescent="0.35">
      <c r="A3291" s="67" t="s">
        <v>11544</v>
      </c>
      <c r="B3291" s="67" t="s">
        <v>11545</v>
      </c>
      <c r="C3291" s="68" t="s">
        <v>5018</v>
      </c>
      <c r="D3291" s="54">
        <v>0.34</v>
      </c>
    </row>
    <row r="3292" spans="1:4" x14ac:dyDescent="0.35">
      <c r="A3292" s="67" t="s">
        <v>11546</v>
      </c>
      <c r="B3292" s="67" t="s">
        <v>11547</v>
      </c>
      <c r="C3292" s="68" t="s">
        <v>5018</v>
      </c>
      <c r="D3292" s="54">
        <v>0.34</v>
      </c>
    </row>
    <row r="3293" spans="1:4" x14ac:dyDescent="0.35">
      <c r="A3293" s="67" t="s">
        <v>11548</v>
      </c>
      <c r="B3293" s="67" t="s">
        <v>11549</v>
      </c>
      <c r="C3293" s="68" t="s">
        <v>5018</v>
      </c>
      <c r="D3293" s="54">
        <v>0.34</v>
      </c>
    </row>
    <row r="3294" spans="1:4" x14ac:dyDescent="0.35">
      <c r="A3294" s="67" t="s">
        <v>11550</v>
      </c>
      <c r="B3294" s="67" t="s">
        <v>11551</v>
      </c>
      <c r="C3294" s="68" t="s">
        <v>5018</v>
      </c>
      <c r="D3294" s="54">
        <v>0.34</v>
      </c>
    </row>
    <row r="3295" spans="1:4" x14ac:dyDescent="0.35">
      <c r="A3295" s="67" t="s">
        <v>11552</v>
      </c>
      <c r="B3295" s="67" t="s">
        <v>11553</v>
      </c>
      <c r="C3295" s="68" t="s">
        <v>5018</v>
      </c>
      <c r="D3295" s="54">
        <v>0.34</v>
      </c>
    </row>
    <row r="3296" spans="1:4" x14ac:dyDescent="0.35">
      <c r="A3296" s="67" t="s">
        <v>11554</v>
      </c>
      <c r="B3296" s="67" t="s">
        <v>11555</v>
      </c>
      <c r="C3296" s="68" t="s">
        <v>5018</v>
      </c>
      <c r="D3296" s="54">
        <v>0.34</v>
      </c>
    </row>
    <row r="3297" spans="1:4" x14ac:dyDescent="0.35">
      <c r="A3297" s="67" t="s">
        <v>11556</v>
      </c>
      <c r="B3297" s="67" t="s">
        <v>11557</v>
      </c>
      <c r="C3297" s="68" t="s">
        <v>5018</v>
      </c>
      <c r="D3297" s="54">
        <v>0.34</v>
      </c>
    </row>
    <row r="3298" spans="1:4" x14ac:dyDescent="0.35">
      <c r="A3298" s="67" t="s">
        <v>11558</v>
      </c>
      <c r="B3298" s="67" t="s">
        <v>11559</v>
      </c>
      <c r="C3298" s="68" t="s">
        <v>5018</v>
      </c>
      <c r="D3298" s="54">
        <v>0.34</v>
      </c>
    </row>
    <row r="3299" spans="1:4" x14ac:dyDescent="0.35">
      <c r="A3299" s="67" t="s">
        <v>11560</v>
      </c>
      <c r="B3299" s="67" t="s">
        <v>11561</v>
      </c>
      <c r="C3299" s="68" t="s">
        <v>5018</v>
      </c>
      <c r="D3299" s="54">
        <v>0.34</v>
      </c>
    </row>
    <row r="3300" spans="1:4" x14ac:dyDescent="0.35">
      <c r="A3300" s="67" t="s">
        <v>11562</v>
      </c>
      <c r="B3300" s="67" t="s">
        <v>11563</v>
      </c>
      <c r="C3300" s="68" t="s">
        <v>5018</v>
      </c>
      <c r="D3300" s="54">
        <v>0.34</v>
      </c>
    </row>
    <row r="3301" spans="1:4" x14ac:dyDescent="0.35">
      <c r="A3301" s="67" t="s">
        <v>11564</v>
      </c>
      <c r="B3301" s="67" t="s">
        <v>11565</v>
      </c>
      <c r="C3301" s="68" t="s">
        <v>5018</v>
      </c>
      <c r="D3301" s="54">
        <v>0.34</v>
      </c>
    </row>
    <row r="3302" spans="1:4" x14ac:dyDescent="0.35">
      <c r="A3302" s="67" t="s">
        <v>11566</v>
      </c>
      <c r="B3302" s="67" t="s">
        <v>11567</v>
      </c>
      <c r="C3302" s="68" t="s">
        <v>5018</v>
      </c>
      <c r="D3302" s="54">
        <v>0.34</v>
      </c>
    </row>
    <row r="3303" spans="1:4" x14ac:dyDescent="0.35">
      <c r="A3303" s="67" t="s">
        <v>11568</v>
      </c>
      <c r="B3303" s="67" t="s">
        <v>11569</v>
      </c>
      <c r="C3303" s="68" t="s">
        <v>5018</v>
      </c>
      <c r="D3303" s="54">
        <v>0.34</v>
      </c>
    </row>
    <row r="3304" spans="1:4" x14ac:dyDescent="0.35">
      <c r="A3304" s="67" t="s">
        <v>11570</v>
      </c>
      <c r="B3304" s="67" t="s">
        <v>11571</v>
      </c>
      <c r="C3304" s="68" t="s">
        <v>5018</v>
      </c>
      <c r="D3304" s="54">
        <v>0.34</v>
      </c>
    </row>
    <row r="3305" spans="1:4" x14ac:dyDescent="0.35">
      <c r="A3305" s="67" t="s">
        <v>11572</v>
      </c>
      <c r="B3305" s="67" t="s">
        <v>11573</v>
      </c>
      <c r="C3305" s="68" t="s">
        <v>5018</v>
      </c>
      <c r="D3305" s="54">
        <v>0.34</v>
      </c>
    </row>
    <row r="3306" spans="1:4" x14ac:dyDescent="0.35">
      <c r="A3306" s="67" t="s">
        <v>11574</v>
      </c>
      <c r="B3306" s="67" t="s">
        <v>11575</v>
      </c>
      <c r="C3306" s="68" t="s">
        <v>5018</v>
      </c>
      <c r="D3306" s="54">
        <v>0.34</v>
      </c>
    </row>
    <row r="3307" spans="1:4" x14ac:dyDescent="0.35">
      <c r="A3307" s="67" t="s">
        <v>11576</v>
      </c>
      <c r="B3307" s="67" t="s">
        <v>11577</v>
      </c>
      <c r="C3307" s="68" t="s">
        <v>5018</v>
      </c>
      <c r="D3307" s="54">
        <v>0.34</v>
      </c>
    </row>
    <row r="3308" spans="1:4" x14ac:dyDescent="0.35">
      <c r="A3308" s="67" t="s">
        <v>11578</v>
      </c>
      <c r="B3308" s="67" t="s">
        <v>11579</v>
      </c>
      <c r="C3308" s="68" t="s">
        <v>5018</v>
      </c>
      <c r="D3308" s="54">
        <v>0.34</v>
      </c>
    </row>
    <row r="3309" spans="1:4" x14ac:dyDescent="0.35">
      <c r="A3309" s="67" t="s">
        <v>11580</v>
      </c>
      <c r="B3309" s="67" t="s">
        <v>11581</v>
      </c>
      <c r="C3309" s="68" t="s">
        <v>5018</v>
      </c>
      <c r="D3309" s="54">
        <v>0.34</v>
      </c>
    </row>
    <row r="3310" spans="1:4" x14ac:dyDescent="0.35">
      <c r="A3310" s="67" t="s">
        <v>11582</v>
      </c>
      <c r="B3310" s="67" t="s">
        <v>11583</v>
      </c>
      <c r="C3310" s="68" t="s">
        <v>5018</v>
      </c>
      <c r="D3310" s="54">
        <v>0.34</v>
      </c>
    </row>
    <row r="3311" spans="1:4" x14ac:dyDescent="0.35">
      <c r="A3311" s="67" t="s">
        <v>11584</v>
      </c>
      <c r="B3311" s="67" t="s">
        <v>11585</v>
      </c>
      <c r="C3311" s="68" t="s">
        <v>5018</v>
      </c>
      <c r="D3311" s="54">
        <v>0.34</v>
      </c>
    </row>
    <row r="3312" spans="1:4" x14ac:dyDescent="0.35">
      <c r="A3312" s="67" t="s">
        <v>11586</v>
      </c>
      <c r="B3312" s="67" t="s">
        <v>11587</v>
      </c>
      <c r="C3312" s="68" t="s">
        <v>5018</v>
      </c>
      <c r="D3312" s="54">
        <v>0.34</v>
      </c>
    </row>
    <row r="3313" spans="1:4" x14ac:dyDescent="0.35">
      <c r="A3313" s="67" t="s">
        <v>11588</v>
      </c>
      <c r="B3313" s="67" t="s">
        <v>11589</v>
      </c>
      <c r="C3313" s="68" t="s">
        <v>5018</v>
      </c>
      <c r="D3313" s="54">
        <v>0.34</v>
      </c>
    </row>
    <row r="3314" spans="1:4" x14ac:dyDescent="0.35">
      <c r="A3314" s="67" t="s">
        <v>11590</v>
      </c>
      <c r="B3314" s="67" t="s">
        <v>11591</v>
      </c>
      <c r="C3314" s="68" t="s">
        <v>5018</v>
      </c>
      <c r="D3314" s="54">
        <v>0.34</v>
      </c>
    </row>
    <row r="3315" spans="1:4" x14ac:dyDescent="0.35">
      <c r="A3315" s="67" t="s">
        <v>11592</v>
      </c>
      <c r="B3315" s="67" t="s">
        <v>11593</v>
      </c>
      <c r="C3315" s="68" t="s">
        <v>5018</v>
      </c>
      <c r="D3315" s="54">
        <v>0.34</v>
      </c>
    </row>
    <row r="3316" spans="1:4" x14ac:dyDescent="0.35">
      <c r="A3316" s="67" t="s">
        <v>11594</v>
      </c>
      <c r="B3316" s="67" t="s">
        <v>11595</v>
      </c>
      <c r="C3316" s="68" t="s">
        <v>5018</v>
      </c>
      <c r="D3316" s="54">
        <v>0.34</v>
      </c>
    </row>
    <row r="3317" spans="1:4" x14ac:dyDescent="0.35">
      <c r="A3317" s="67" t="s">
        <v>11596</v>
      </c>
      <c r="B3317" s="67" t="s">
        <v>11597</v>
      </c>
      <c r="C3317" s="68" t="s">
        <v>5018</v>
      </c>
      <c r="D3317" s="54">
        <v>0.34</v>
      </c>
    </row>
    <row r="3318" spans="1:4" x14ac:dyDescent="0.35">
      <c r="A3318" s="67" t="s">
        <v>11598</v>
      </c>
      <c r="B3318" s="67" t="s">
        <v>11599</v>
      </c>
      <c r="C3318" s="68" t="s">
        <v>5018</v>
      </c>
      <c r="D3318" s="54">
        <v>0.34</v>
      </c>
    </row>
    <row r="3319" spans="1:4" x14ac:dyDescent="0.35">
      <c r="A3319" s="67" t="s">
        <v>11600</v>
      </c>
      <c r="B3319" s="67" t="s">
        <v>11601</v>
      </c>
      <c r="C3319" s="68" t="s">
        <v>5018</v>
      </c>
      <c r="D3319" s="54">
        <v>0.34</v>
      </c>
    </row>
    <row r="3320" spans="1:4" x14ac:dyDescent="0.35">
      <c r="A3320" s="67" t="s">
        <v>11602</v>
      </c>
      <c r="B3320" s="67" t="s">
        <v>11603</v>
      </c>
      <c r="C3320" s="68" t="s">
        <v>5018</v>
      </c>
      <c r="D3320" s="54">
        <v>0.34</v>
      </c>
    </row>
    <row r="3321" spans="1:4" x14ac:dyDescent="0.35">
      <c r="A3321" s="67" t="s">
        <v>11604</v>
      </c>
      <c r="B3321" s="67" t="s">
        <v>11605</v>
      </c>
      <c r="C3321" s="68" t="s">
        <v>5018</v>
      </c>
      <c r="D3321" s="54">
        <v>0.34</v>
      </c>
    </row>
    <row r="3322" spans="1:4" x14ac:dyDescent="0.35">
      <c r="A3322" s="67" t="s">
        <v>11606</v>
      </c>
      <c r="B3322" s="67" t="s">
        <v>11607</v>
      </c>
      <c r="C3322" s="68" t="s">
        <v>5018</v>
      </c>
      <c r="D3322" s="54">
        <v>0.34</v>
      </c>
    </row>
    <row r="3323" spans="1:4" x14ac:dyDescent="0.35">
      <c r="A3323" s="67" t="s">
        <v>11608</v>
      </c>
      <c r="B3323" s="67" t="s">
        <v>11609</v>
      </c>
      <c r="C3323" s="68" t="s">
        <v>5018</v>
      </c>
      <c r="D3323" s="54">
        <v>0.34</v>
      </c>
    </row>
    <row r="3324" spans="1:4" x14ac:dyDescent="0.35">
      <c r="A3324" s="67" t="s">
        <v>11610</v>
      </c>
      <c r="B3324" s="67" t="s">
        <v>11611</v>
      </c>
      <c r="C3324" s="68" t="s">
        <v>5018</v>
      </c>
      <c r="D3324" s="54">
        <v>0.34</v>
      </c>
    </row>
    <row r="3325" spans="1:4" x14ac:dyDescent="0.35">
      <c r="A3325" s="67" t="s">
        <v>11612</v>
      </c>
      <c r="B3325" s="67" t="s">
        <v>11613</v>
      </c>
      <c r="C3325" s="68" t="s">
        <v>5018</v>
      </c>
      <c r="D3325" s="54">
        <v>0.34</v>
      </c>
    </row>
    <row r="3326" spans="1:4" x14ac:dyDescent="0.35">
      <c r="A3326" s="67" t="s">
        <v>11614</v>
      </c>
      <c r="B3326" s="67" t="s">
        <v>11615</v>
      </c>
      <c r="C3326" s="68" t="s">
        <v>5018</v>
      </c>
      <c r="D3326" s="54">
        <v>0.34</v>
      </c>
    </row>
    <row r="3327" spans="1:4" x14ac:dyDescent="0.35">
      <c r="A3327" s="67" t="s">
        <v>11616</v>
      </c>
      <c r="B3327" s="67" t="s">
        <v>11617</v>
      </c>
      <c r="C3327" s="68" t="s">
        <v>5018</v>
      </c>
      <c r="D3327" s="54">
        <v>0.34</v>
      </c>
    </row>
    <row r="3328" spans="1:4" x14ac:dyDescent="0.35">
      <c r="A3328" s="67" t="s">
        <v>11618</v>
      </c>
      <c r="B3328" s="67" t="s">
        <v>11619</v>
      </c>
      <c r="C3328" s="68" t="s">
        <v>5018</v>
      </c>
      <c r="D3328" s="54">
        <v>0.34</v>
      </c>
    </row>
    <row r="3329" spans="1:4" x14ac:dyDescent="0.35">
      <c r="A3329" s="67" t="s">
        <v>11620</v>
      </c>
      <c r="B3329" s="67" t="s">
        <v>11621</v>
      </c>
      <c r="C3329" s="68" t="s">
        <v>5018</v>
      </c>
      <c r="D3329" s="54">
        <v>0.34</v>
      </c>
    </row>
    <row r="3330" spans="1:4" x14ac:dyDescent="0.35">
      <c r="A3330" s="67" t="s">
        <v>11622</v>
      </c>
      <c r="B3330" s="67" t="s">
        <v>11623</v>
      </c>
      <c r="C3330" s="68" t="s">
        <v>5018</v>
      </c>
      <c r="D3330" s="54">
        <v>0.34</v>
      </c>
    </row>
    <row r="3331" spans="1:4" x14ac:dyDescent="0.35">
      <c r="A3331" s="67" t="s">
        <v>11624</v>
      </c>
      <c r="B3331" s="67" t="s">
        <v>11625</v>
      </c>
      <c r="C3331" s="68" t="s">
        <v>5018</v>
      </c>
      <c r="D3331" s="54">
        <v>0.34</v>
      </c>
    </row>
    <row r="3332" spans="1:4" x14ac:dyDescent="0.35">
      <c r="A3332" s="67" t="s">
        <v>11626</v>
      </c>
      <c r="B3332" s="67" t="s">
        <v>11627</v>
      </c>
      <c r="C3332" s="68" t="s">
        <v>5018</v>
      </c>
      <c r="D3332" s="54">
        <v>0.34</v>
      </c>
    </row>
    <row r="3333" spans="1:4" x14ac:dyDescent="0.35">
      <c r="A3333" s="67" t="s">
        <v>11628</v>
      </c>
      <c r="B3333" s="67" t="s">
        <v>11629</v>
      </c>
      <c r="C3333" s="68" t="s">
        <v>5018</v>
      </c>
      <c r="D3333" s="54">
        <v>0.34</v>
      </c>
    </row>
    <row r="3334" spans="1:4" x14ac:dyDescent="0.35">
      <c r="A3334" s="67" t="s">
        <v>11630</v>
      </c>
      <c r="B3334" s="67" t="s">
        <v>11631</v>
      </c>
      <c r="C3334" s="68" t="s">
        <v>5018</v>
      </c>
      <c r="D3334" s="54">
        <v>0.34</v>
      </c>
    </row>
    <row r="3335" spans="1:4" x14ac:dyDescent="0.35">
      <c r="A3335" s="67" t="s">
        <v>11632</v>
      </c>
      <c r="B3335" s="67" t="s">
        <v>11633</v>
      </c>
      <c r="C3335" s="68" t="s">
        <v>5018</v>
      </c>
      <c r="D3335" s="54">
        <v>0.34</v>
      </c>
    </row>
    <row r="3336" spans="1:4" x14ac:dyDescent="0.35">
      <c r="A3336" s="67" t="s">
        <v>11634</v>
      </c>
      <c r="B3336" s="67" t="s">
        <v>11635</v>
      </c>
      <c r="C3336" s="68" t="s">
        <v>5018</v>
      </c>
      <c r="D3336" s="54">
        <v>0.34</v>
      </c>
    </row>
    <row r="3337" spans="1:4" x14ac:dyDescent="0.35">
      <c r="A3337" s="67" t="s">
        <v>11636</v>
      </c>
      <c r="B3337" s="67" t="s">
        <v>11637</v>
      </c>
      <c r="C3337" s="68" t="s">
        <v>5018</v>
      </c>
      <c r="D3337" s="54">
        <v>0.34</v>
      </c>
    </row>
    <row r="3338" spans="1:4" x14ac:dyDescent="0.35">
      <c r="A3338" s="67" t="s">
        <v>11638</v>
      </c>
      <c r="B3338" s="67" t="s">
        <v>11639</v>
      </c>
      <c r="C3338" s="68" t="s">
        <v>5018</v>
      </c>
      <c r="D3338" s="54">
        <v>0.34</v>
      </c>
    </row>
    <row r="3339" spans="1:4" x14ac:dyDescent="0.35">
      <c r="A3339" s="67" t="s">
        <v>11640</v>
      </c>
      <c r="B3339" s="67" t="s">
        <v>11641</v>
      </c>
      <c r="C3339" s="68" t="s">
        <v>5018</v>
      </c>
      <c r="D3339" s="54">
        <v>0.34</v>
      </c>
    </row>
    <row r="3340" spans="1:4" x14ac:dyDescent="0.35">
      <c r="A3340" s="67" t="s">
        <v>11642</v>
      </c>
      <c r="B3340" s="67" t="s">
        <v>11643</v>
      </c>
      <c r="C3340" s="68" t="s">
        <v>5018</v>
      </c>
      <c r="D3340" s="54">
        <v>0.34</v>
      </c>
    </row>
    <row r="3341" spans="1:4" x14ac:dyDescent="0.35">
      <c r="A3341" s="67" t="s">
        <v>11644</v>
      </c>
      <c r="B3341" s="67" t="s">
        <v>11645</v>
      </c>
      <c r="C3341" s="68" t="s">
        <v>5018</v>
      </c>
      <c r="D3341" s="54">
        <v>0.34</v>
      </c>
    </row>
    <row r="3342" spans="1:4" x14ac:dyDescent="0.35">
      <c r="A3342" s="67" t="s">
        <v>11646</v>
      </c>
      <c r="B3342" s="67" t="s">
        <v>11647</v>
      </c>
      <c r="C3342" s="68" t="s">
        <v>5018</v>
      </c>
      <c r="D3342" s="54">
        <v>0.34</v>
      </c>
    </row>
    <row r="3343" spans="1:4" x14ac:dyDescent="0.35">
      <c r="A3343" s="67" t="s">
        <v>11648</v>
      </c>
      <c r="B3343" s="67" t="s">
        <v>11649</v>
      </c>
      <c r="C3343" s="68" t="s">
        <v>5018</v>
      </c>
      <c r="D3343" s="54">
        <v>0.34</v>
      </c>
    </row>
    <row r="3344" spans="1:4" x14ac:dyDescent="0.35">
      <c r="A3344" s="67" t="s">
        <v>11650</v>
      </c>
      <c r="B3344" s="67" t="s">
        <v>11651</v>
      </c>
      <c r="C3344" s="68" t="s">
        <v>5018</v>
      </c>
      <c r="D3344" s="54">
        <v>0.34</v>
      </c>
    </row>
    <row r="3345" spans="1:4" x14ac:dyDescent="0.35">
      <c r="A3345" s="67" t="s">
        <v>11652</v>
      </c>
      <c r="B3345" s="67" t="s">
        <v>11653</v>
      </c>
      <c r="C3345" s="68" t="s">
        <v>5018</v>
      </c>
      <c r="D3345" s="54">
        <v>0.34</v>
      </c>
    </row>
    <row r="3346" spans="1:4" x14ac:dyDescent="0.35">
      <c r="A3346" s="67" t="s">
        <v>11654</v>
      </c>
      <c r="B3346" s="67" t="s">
        <v>11655</v>
      </c>
      <c r="C3346" s="68" t="s">
        <v>5018</v>
      </c>
      <c r="D3346" s="54">
        <v>0.34</v>
      </c>
    </row>
    <row r="3347" spans="1:4" x14ac:dyDescent="0.35">
      <c r="A3347" s="67" t="s">
        <v>11656</v>
      </c>
      <c r="B3347" s="67" t="s">
        <v>11657</v>
      </c>
      <c r="C3347" s="68" t="s">
        <v>5018</v>
      </c>
      <c r="D3347" s="54">
        <v>0.34</v>
      </c>
    </row>
    <row r="3348" spans="1:4" x14ac:dyDescent="0.35">
      <c r="A3348" s="67" t="s">
        <v>11658</v>
      </c>
      <c r="B3348" s="67" t="s">
        <v>11659</v>
      </c>
      <c r="C3348" s="68" t="s">
        <v>5018</v>
      </c>
      <c r="D3348" s="54">
        <v>0.34</v>
      </c>
    </row>
    <row r="3349" spans="1:4" x14ac:dyDescent="0.35">
      <c r="A3349" s="67" t="s">
        <v>11660</v>
      </c>
      <c r="B3349" s="67" t="s">
        <v>11661</v>
      </c>
      <c r="C3349" s="68" t="s">
        <v>5018</v>
      </c>
      <c r="D3349" s="54">
        <v>0.34</v>
      </c>
    </row>
    <row r="3350" spans="1:4" x14ac:dyDescent="0.35">
      <c r="A3350" s="67" t="s">
        <v>11662</v>
      </c>
      <c r="B3350" s="67" t="s">
        <v>11663</v>
      </c>
      <c r="C3350" s="68" t="s">
        <v>5018</v>
      </c>
      <c r="D3350" s="54">
        <v>0.34</v>
      </c>
    </row>
    <row r="3351" spans="1:4" x14ac:dyDescent="0.35">
      <c r="A3351" s="67" t="s">
        <v>11664</v>
      </c>
      <c r="B3351" s="67" t="s">
        <v>11665</v>
      </c>
      <c r="C3351" s="68" t="s">
        <v>5018</v>
      </c>
      <c r="D3351" s="54">
        <v>0.34</v>
      </c>
    </row>
    <row r="3352" spans="1:4" x14ac:dyDescent="0.35">
      <c r="A3352" s="67" t="s">
        <v>11666</v>
      </c>
      <c r="B3352" s="67" t="s">
        <v>11667</v>
      </c>
      <c r="C3352" s="68" t="s">
        <v>5018</v>
      </c>
      <c r="D3352" s="54">
        <v>0.34</v>
      </c>
    </row>
    <row r="3353" spans="1:4" x14ac:dyDescent="0.35">
      <c r="A3353" s="67" t="s">
        <v>11668</v>
      </c>
      <c r="B3353" s="67" t="s">
        <v>11669</v>
      </c>
      <c r="C3353" s="68" t="s">
        <v>5018</v>
      </c>
      <c r="D3353" s="54">
        <v>0.34</v>
      </c>
    </row>
    <row r="3354" spans="1:4" x14ac:dyDescent="0.35">
      <c r="A3354" s="67" t="s">
        <v>11670</v>
      </c>
      <c r="B3354" s="67" t="s">
        <v>11671</v>
      </c>
      <c r="C3354" s="68" t="s">
        <v>5018</v>
      </c>
      <c r="D3354" s="54">
        <v>0.34</v>
      </c>
    </row>
    <row r="3355" spans="1:4" x14ac:dyDescent="0.35">
      <c r="A3355" s="67" t="s">
        <v>11672</v>
      </c>
      <c r="B3355" s="67" t="s">
        <v>11673</v>
      </c>
      <c r="C3355" s="68" t="s">
        <v>5018</v>
      </c>
      <c r="D3355" s="54">
        <v>0.34</v>
      </c>
    </row>
    <row r="3356" spans="1:4" x14ac:dyDescent="0.35">
      <c r="A3356" s="67" t="s">
        <v>11674</v>
      </c>
      <c r="B3356" s="67" t="s">
        <v>11675</v>
      </c>
      <c r="C3356" s="68" t="s">
        <v>5018</v>
      </c>
      <c r="D3356" s="54">
        <v>0.34</v>
      </c>
    </row>
    <row r="3357" spans="1:4" x14ac:dyDescent="0.35">
      <c r="A3357" s="67" t="s">
        <v>11676</v>
      </c>
      <c r="B3357" s="67" t="s">
        <v>11677</v>
      </c>
      <c r="C3357" s="68" t="s">
        <v>5018</v>
      </c>
      <c r="D3357" s="54">
        <v>0.34</v>
      </c>
    </row>
    <row r="3358" spans="1:4" x14ac:dyDescent="0.35">
      <c r="A3358" s="67" t="s">
        <v>11678</v>
      </c>
      <c r="B3358" s="67" t="s">
        <v>11679</v>
      </c>
      <c r="C3358" s="68" t="s">
        <v>5018</v>
      </c>
      <c r="D3358" s="54">
        <v>0.34</v>
      </c>
    </row>
    <row r="3359" spans="1:4" x14ac:dyDescent="0.35">
      <c r="A3359" s="67" t="s">
        <v>11680</v>
      </c>
      <c r="B3359" s="67" t="s">
        <v>11681</v>
      </c>
      <c r="C3359" s="68" t="s">
        <v>5018</v>
      </c>
      <c r="D3359" s="54">
        <v>0.34</v>
      </c>
    </row>
    <row r="3360" spans="1:4" x14ac:dyDescent="0.35">
      <c r="A3360" s="67" t="s">
        <v>11682</v>
      </c>
      <c r="B3360" s="67" t="s">
        <v>11683</v>
      </c>
      <c r="C3360" s="68" t="s">
        <v>5018</v>
      </c>
      <c r="D3360" s="54">
        <v>0.34</v>
      </c>
    </row>
    <row r="3361" spans="1:4" x14ac:dyDescent="0.35">
      <c r="A3361" s="67" t="s">
        <v>11684</v>
      </c>
      <c r="B3361" s="67" t="s">
        <v>11685</v>
      </c>
      <c r="C3361" s="68" t="s">
        <v>5018</v>
      </c>
      <c r="D3361" s="54">
        <v>0.34</v>
      </c>
    </row>
    <row r="3362" spans="1:4" x14ac:dyDescent="0.35">
      <c r="A3362" s="67" t="s">
        <v>11686</v>
      </c>
      <c r="B3362" s="67" t="s">
        <v>11687</v>
      </c>
      <c r="C3362" s="68" t="s">
        <v>5018</v>
      </c>
      <c r="D3362" s="54">
        <v>0.34</v>
      </c>
    </row>
    <row r="3363" spans="1:4" x14ac:dyDescent="0.35">
      <c r="A3363" s="67" t="s">
        <v>11688</v>
      </c>
      <c r="B3363" s="67" t="s">
        <v>11689</v>
      </c>
      <c r="C3363" s="68" t="s">
        <v>5018</v>
      </c>
      <c r="D3363" s="54">
        <v>0.34</v>
      </c>
    </row>
    <row r="3364" spans="1:4" x14ac:dyDescent="0.35">
      <c r="A3364" s="67" t="s">
        <v>11690</v>
      </c>
      <c r="B3364" s="67" t="s">
        <v>11691</v>
      </c>
      <c r="C3364" s="68" t="s">
        <v>5018</v>
      </c>
      <c r="D3364" s="54">
        <v>0.34</v>
      </c>
    </row>
    <row r="3365" spans="1:4" x14ac:dyDescent="0.35">
      <c r="A3365" s="67" t="s">
        <v>11692</v>
      </c>
      <c r="B3365" s="67" t="s">
        <v>11693</v>
      </c>
      <c r="C3365" s="68" t="s">
        <v>5018</v>
      </c>
      <c r="D3365" s="54">
        <v>0.34</v>
      </c>
    </row>
    <row r="3366" spans="1:4" x14ac:dyDescent="0.35">
      <c r="A3366" s="67" t="s">
        <v>11694</v>
      </c>
      <c r="B3366" s="67" t="s">
        <v>11695</v>
      </c>
      <c r="C3366" s="68" t="s">
        <v>5018</v>
      </c>
      <c r="D3366" s="54">
        <v>0.34</v>
      </c>
    </row>
    <row r="3367" spans="1:4" x14ac:dyDescent="0.35">
      <c r="A3367" s="67" t="s">
        <v>11696</v>
      </c>
      <c r="B3367" s="67" t="s">
        <v>11697</v>
      </c>
      <c r="C3367" s="68" t="s">
        <v>5018</v>
      </c>
      <c r="D3367" s="54">
        <v>0.34</v>
      </c>
    </row>
    <row r="3368" spans="1:4" x14ac:dyDescent="0.35">
      <c r="A3368" s="67" t="s">
        <v>11698</v>
      </c>
      <c r="B3368" s="67" t="s">
        <v>11699</v>
      </c>
      <c r="C3368" s="68" t="s">
        <v>5018</v>
      </c>
      <c r="D3368" s="54">
        <v>0.34</v>
      </c>
    </row>
    <row r="3369" spans="1:4" x14ac:dyDescent="0.35">
      <c r="A3369" s="67" t="s">
        <v>11700</v>
      </c>
      <c r="B3369" s="67" t="s">
        <v>11701</v>
      </c>
      <c r="C3369" s="68" t="s">
        <v>5018</v>
      </c>
      <c r="D3369" s="54">
        <v>0.34</v>
      </c>
    </row>
    <row r="3370" spans="1:4" x14ac:dyDescent="0.35">
      <c r="A3370" s="67" t="s">
        <v>11702</v>
      </c>
      <c r="B3370" s="67" t="s">
        <v>11703</v>
      </c>
      <c r="C3370" s="68" t="s">
        <v>5018</v>
      </c>
      <c r="D3370" s="54">
        <v>0.34</v>
      </c>
    </row>
    <row r="3371" spans="1:4" x14ac:dyDescent="0.35">
      <c r="A3371" s="67" t="s">
        <v>11704</v>
      </c>
      <c r="B3371" s="67" t="s">
        <v>11705</v>
      </c>
      <c r="C3371" s="68" t="s">
        <v>5018</v>
      </c>
      <c r="D3371" s="54">
        <v>0.34</v>
      </c>
    </row>
    <row r="3372" spans="1:4" x14ac:dyDescent="0.35">
      <c r="A3372" s="67" t="s">
        <v>11706</v>
      </c>
      <c r="B3372" s="67" t="s">
        <v>11707</v>
      </c>
      <c r="C3372" s="68" t="s">
        <v>5018</v>
      </c>
      <c r="D3372" s="54">
        <v>0.34</v>
      </c>
    </row>
    <row r="3373" spans="1:4" x14ac:dyDescent="0.35">
      <c r="A3373" s="67" t="s">
        <v>11708</v>
      </c>
      <c r="B3373" s="67" t="s">
        <v>11709</v>
      </c>
      <c r="C3373" s="68" t="s">
        <v>5018</v>
      </c>
      <c r="D3373" s="54">
        <v>0.34</v>
      </c>
    </row>
    <row r="3374" spans="1:4" x14ac:dyDescent="0.35">
      <c r="A3374" s="67" t="s">
        <v>11710</v>
      </c>
      <c r="B3374" s="67" t="s">
        <v>11711</v>
      </c>
      <c r="C3374" s="68" t="s">
        <v>5018</v>
      </c>
      <c r="D3374" s="54">
        <v>0.34</v>
      </c>
    </row>
    <row r="3375" spans="1:4" x14ac:dyDescent="0.35">
      <c r="A3375" s="67" t="s">
        <v>11712</v>
      </c>
      <c r="B3375" s="67" t="s">
        <v>11713</v>
      </c>
      <c r="C3375" s="68" t="s">
        <v>5018</v>
      </c>
      <c r="D3375" s="54">
        <v>0.34</v>
      </c>
    </row>
    <row r="3376" spans="1:4" x14ac:dyDescent="0.35">
      <c r="A3376" s="67" t="s">
        <v>11714</v>
      </c>
      <c r="B3376" s="67" t="s">
        <v>11715</v>
      </c>
      <c r="C3376" s="68" t="s">
        <v>5018</v>
      </c>
      <c r="D3376" s="54">
        <v>0.34</v>
      </c>
    </row>
    <row r="3377" spans="1:4" x14ac:dyDescent="0.35">
      <c r="A3377" s="67" t="s">
        <v>11716</v>
      </c>
      <c r="B3377" s="67" t="s">
        <v>11717</v>
      </c>
      <c r="C3377" s="68" t="s">
        <v>5018</v>
      </c>
      <c r="D3377" s="54">
        <v>0.34</v>
      </c>
    </row>
    <row r="3378" spans="1:4" x14ac:dyDescent="0.35">
      <c r="A3378" s="67" t="s">
        <v>11718</v>
      </c>
      <c r="B3378" s="67" t="s">
        <v>11719</v>
      </c>
      <c r="C3378" s="68" t="s">
        <v>5018</v>
      </c>
      <c r="D3378" s="54">
        <v>0.34</v>
      </c>
    </row>
    <row r="3379" spans="1:4" x14ac:dyDescent="0.35">
      <c r="A3379" s="67" t="s">
        <v>11720</v>
      </c>
      <c r="B3379" s="67" t="s">
        <v>11721</v>
      </c>
      <c r="C3379" s="68" t="s">
        <v>5018</v>
      </c>
      <c r="D3379" s="54">
        <v>0.34</v>
      </c>
    </row>
    <row r="3380" spans="1:4" x14ac:dyDescent="0.35">
      <c r="A3380" s="67" t="s">
        <v>11722</v>
      </c>
      <c r="B3380" s="67" t="s">
        <v>11723</v>
      </c>
      <c r="C3380" s="68" t="s">
        <v>5018</v>
      </c>
      <c r="D3380" s="54">
        <v>0.34</v>
      </c>
    </row>
    <row r="3381" spans="1:4" x14ac:dyDescent="0.35">
      <c r="A3381" s="67" t="s">
        <v>11724</v>
      </c>
      <c r="B3381" s="67" t="s">
        <v>11725</v>
      </c>
      <c r="C3381" s="68" t="s">
        <v>5018</v>
      </c>
      <c r="D3381" s="54">
        <v>0.34</v>
      </c>
    </row>
    <row r="3382" spans="1:4" x14ac:dyDescent="0.35">
      <c r="A3382" s="67" t="s">
        <v>11726</v>
      </c>
      <c r="B3382" s="67" t="s">
        <v>11727</v>
      </c>
      <c r="C3382" s="68" t="s">
        <v>5018</v>
      </c>
      <c r="D3382" s="54">
        <v>0.34</v>
      </c>
    </row>
    <row r="3383" spans="1:4" x14ac:dyDescent="0.35">
      <c r="A3383" s="67" t="s">
        <v>11728</v>
      </c>
      <c r="B3383" s="67" t="s">
        <v>11729</v>
      </c>
      <c r="C3383" s="68" t="s">
        <v>5018</v>
      </c>
      <c r="D3383" s="54">
        <v>0.34</v>
      </c>
    </row>
    <row r="3384" spans="1:4" x14ac:dyDescent="0.35">
      <c r="A3384" s="67" t="s">
        <v>11730</v>
      </c>
      <c r="B3384" s="67" t="s">
        <v>11731</v>
      </c>
      <c r="C3384" s="68" t="s">
        <v>5018</v>
      </c>
      <c r="D3384" s="54">
        <v>0.34</v>
      </c>
    </row>
    <row r="3385" spans="1:4" x14ac:dyDescent="0.35">
      <c r="A3385" s="67" t="s">
        <v>11732</v>
      </c>
      <c r="B3385" s="67" t="s">
        <v>11733</v>
      </c>
      <c r="C3385" s="68" t="s">
        <v>5018</v>
      </c>
      <c r="D3385" s="54">
        <v>0.34</v>
      </c>
    </row>
    <row r="3386" spans="1:4" x14ac:dyDescent="0.35">
      <c r="A3386" s="67" t="s">
        <v>11734</v>
      </c>
      <c r="B3386" s="67" t="s">
        <v>11735</v>
      </c>
      <c r="C3386" s="68" t="s">
        <v>5018</v>
      </c>
      <c r="D3386" s="54">
        <v>0.34</v>
      </c>
    </row>
    <row r="3387" spans="1:4" x14ac:dyDescent="0.35">
      <c r="A3387" s="67" t="s">
        <v>11736</v>
      </c>
      <c r="B3387" s="67" t="s">
        <v>11737</v>
      </c>
      <c r="C3387" s="68" t="s">
        <v>5018</v>
      </c>
      <c r="D3387" s="54">
        <v>0.34</v>
      </c>
    </row>
    <row r="3388" spans="1:4" x14ac:dyDescent="0.35">
      <c r="A3388" s="67" t="s">
        <v>11738</v>
      </c>
      <c r="B3388" s="67" t="s">
        <v>11739</v>
      </c>
      <c r="C3388" s="68" t="s">
        <v>5018</v>
      </c>
      <c r="D3388" s="54">
        <v>0.34</v>
      </c>
    </row>
    <row r="3389" spans="1:4" x14ac:dyDescent="0.35">
      <c r="A3389" s="67" t="s">
        <v>11740</v>
      </c>
      <c r="B3389" s="67" t="s">
        <v>11741</v>
      </c>
      <c r="C3389" s="68" t="s">
        <v>5018</v>
      </c>
      <c r="D3389" s="54">
        <v>0.34</v>
      </c>
    </row>
    <row r="3390" spans="1:4" x14ac:dyDescent="0.35">
      <c r="A3390" s="67" t="s">
        <v>11742</v>
      </c>
      <c r="B3390" s="67" t="s">
        <v>11743</v>
      </c>
      <c r="C3390" s="68" t="s">
        <v>5018</v>
      </c>
      <c r="D3390" s="54">
        <v>0.34</v>
      </c>
    </row>
    <row r="3391" spans="1:4" x14ac:dyDescent="0.35">
      <c r="A3391" s="67" t="s">
        <v>11744</v>
      </c>
      <c r="B3391" s="67" t="s">
        <v>11745</v>
      </c>
      <c r="C3391" s="68" t="s">
        <v>5018</v>
      </c>
      <c r="D3391" s="54">
        <v>0.34</v>
      </c>
    </row>
    <row r="3392" spans="1:4" x14ac:dyDescent="0.35">
      <c r="A3392" s="67" t="s">
        <v>11746</v>
      </c>
      <c r="B3392" s="67" t="s">
        <v>11747</v>
      </c>
      <c r="C3392" s="68" t="s">
        <v>5018</v>
      </c>
      <c r="D3392" s="54">
        <v>0.34</v>
      </c>
    </row>
    <row r="3393" spans="1:4" x14ac:dyDescent="0.35">
      <c r="A3393" s="67" t="s">
        <v>11748</v>
      </c>
      <c r="B3393" s="67" t="s">
        <v>11749</v>
      </c>
      <c r="C3393" s="68" t="s">
        <v>5018</v>
      </c>
      <c r="D3393" s="54">
        <v>0.34</v>
      </c>
    </row>
    <row r="3394" spans="1:4" x14ac:dyDescent="0.35">
      <c r="A3394" s="67" t="s">
        <v>11750</v>
      </c>
      <c r="B3394" s="67" t="s">
        <v>11751</v>
      </c>
      <c r="C3394" s="68" t="s">
        <v>5018</v>
      </c>
      <c r="D3394" s="54">
        <v>0.34</v>
      </c>
    </row>
    <row r="3395" spans="1:4" x14ac:dyDescent="0.35">
      <c r="A3395" s="67" t="s">
        <v>11752</v>
      </c>
      <c r="B3395" s="67" t="s">
        <v>11753</v>
      </c>
      <c r="C3395" s="68" t="s">
        <v>5018</v>
      </c>
      <c r="D3395" s="54">
        <v>0.34</v>
      </c>
    </row>
    <row r="3396" spans="1:4" x14ac:dyDescent="0.35">
      <c r="A3396" s="67" t="s">
        <v>11754</v>
      </c>
      <c r="B3396" s="67" t="s">
        <v>11755</v>
      </c>
      <c r="C3396" s="68" t="s">
        <v>5018</v>
      </c>
      <c r="D3396" s="54">
        <v>0.34</v>
      </c>
    </row>
    <row r="3397" spans="1:4" x14ac:dyDescent="0.35">
      <c r="A3397" s="67" t="s">
        <v>11756</v>
      </c>
      <c r="B3397" s="67" t="s">
        <v>11757</v>
      </c>
      <c r="C3397" s="68" t="s">
        <v>5018</v>
      </c>
      <c r="D3397" s="54">
        <v>0.34</v>
      </c>
    </row>
    <row r="3398" spans="1:4" x14ac:dyDescent="0.35">
      <c r="A3398" s="67" t="s">
        <v>11758</v>
      </c>
      <c r="B3398" s="67" t="s">
        <v>11759</v>
      </c>
      <c r="C3398" s="68" t="s">
        <v>5018</v>
      </c>
      <c r="D3398" s="54">
        <v>0.34</v>
      </c>
    </row>
    <row r="3399" spans="1:4" x14ac:dyDescent="0.35">
      <c r="A3399" s="67" t="s">
        <v>11760</v>
      </c>
      <c r="B3399" s="67" t="s">
        <v>11761</v>
      </c>
      <c r="C3399" s="68" t="s">
        <v>5018</v>
      </c>
      <c r="D3399" s="54">
        <v>0.34</v>
      </c>
    </row>
    <row r="3400" spans="1:4" x14ac:dyDescent="0.35">
      <c r="A3400" s="67" t="s">
        <v>11762</v>
      </c>
      <c r="B3400" s="67" t="s">
        <v>11763</v>
      </c>
      <c r="C3400" s="68" t="s">
        <v>5018</v>
      </c>
      <c r="D3400" s="54">
        <v>0.34</v>
      </c>
    </row>
    <row r="3401" spans="1:4" x14ac:dyDescent="0.35">
      <c r="A3401" s="67" t="s">
        <v>11764</v>
      </c>
      <c r="B3401" s="67" t="s">
        <v>11765</v>
      </c>
      <c r="C3401" s="68" t="s">
        <v>5018</v>
      </c>
      <c r="D3401" s="54">
        <v>0.34</v>
      </c>
    </row>
    <row r="3402" spans="1:4" x14ac:dyDescent="0.35">
      <c r="A3402" s="67" t="s">
        <v>11766</v>
      </c>
      <c r="B3402" s="67" t="s">
        <v>11767</v>
      </c>
      <c r="C3402" s="68" t="s">
        <v>5018</v>
      </c>
      <c r="D3402" s="54">
        <v>0.34</v>
      </c>
    </row>
    <row r="3403" spans="1:4" x14ac:dyDescent="0.35">
      <c r="A3403" s="67" t="s">
        <v>11768</v>
      </c>
      <c r="B3403" s="67" t="s">
        <v>11769</v>
      </c>
      <c r="C3403" s="68" t="s">
        <v>5018</v>
      </c>
      <c r="D3403" s="54">
        <v>0.34</v>
      </c>
    </row>
    <row r="3404" spans="1:4" x14ac:dyDescent="0.35">
      <c r="A3404" s="67" t="s">
        <v>11770</v>
      </c>
      <c r="B3404" s="67" t="s">
        <v>11771</v>
      </c>
      <c r="C3404" s="68" t="s">
        <v>5018</v>
      </c>
      <c r="D3404" s="54">
        <v>0.34</v>
      </c>
    </row>
    <row r="3405" spans="1:4" x14ac:dyDescent="0.35">
      <c r="A3405" s="67" t="s">
        <v>11772</v>
      </c>
      <c r="B3405" s="67" t="s">
        <v>11773</v>
      </c>
      <c r="C3405" s="68" t="s">
        <v>5018</v>
      </c>
      <c r="D3405" s="54">
        <v>0.34</v>
      </c>
    </row>
    <row r="3406" spans="1:4" x14ac:dyDescent="0.35">
      <c r="A3406" s="67" t="s">
        <v>11774</v>
      </c>
      <c r="B3406" s="67" t="s">
        <v>11775</v>
      </c>
      <c r="C3406" s="68" t="s">
        <v>5018</v>
      </c>
      <c r="D3406" s="54">
        <v>0.34</v>
      </c>
    </row>
    <row r="3407" spans="1:4" x14ac:dyDescent="0.35">
      <c r="A3407" s="67" t="s">
        <v>11776</v>
      </c>
      <c r="B3407" s="67" t="s">
        <v>11777</v>
      </c>
      <c r="C3407" s="68" t="s">
        <v>5018</v>
      </c>
      <c r="D3407" s="54">
        <v>0.34</v>
      </c>
    </row>
    <row r="3408" spans="1:4" x14ac:dyDescent="0.35">
      <c r="A3408" s="67" t="s">
        <v>11778</v>
      </c>
      <c r="B3408" s="67" t="s">
        <v>11779</v>
      </c>
      <c r="C3408" s="68" t="s">
        <v>5018</v>
      </c>
      <c r="D3408" s="54">
        <v>0.34</v>
      </c>
    </row>
    <row r="3409" spans="1:4" x14ac:dyDescent="0.35">
      <c r="A3409" s="67" t="s">
        <v>11780</v>
      </c>
      <c r="B3409" s="67" t="s">
        <v>11781</v>
      </c>
      <c r="C3409" s="68" t="s">
        <v>5018</v>
      </c>
      <c r="D3409" s="54">
        <v>0.34</v>
      </c>
    </row>
    <row r="3410" spans="1:4" x14ac:dyDescent="0.35">
      <c r="A3410" s="67" t="s">
        <v>11782</v>
      </c>
      <c r="B3410" s="67" t="s">
        <v>11783</v>
      </c>
      <c r="C3410" s="68" t="s">
        <v>5018</v>
      </c>
      <c r="D3410" s="54">
        <v>0.34</v>
      </c>
    </row>
    <row r="3411" spans="1:4" x14ac:dyDescent="0.35">
      <c r="A3411" s="67" t="s">
        <v>11784</v>
      </c>
      <c r="B3411" s="67" t="s">
        <v>11785</v>
      </c>
      <c r="C3411" s="68" t="s">
        <v>5018</v>
      </c>
      <c r="D3411" s="54">
        <v>0.34</v>
      </c>
    </row>
    <row r="3412" spans="1:4" x14ac:dyDescent="0.35">
      <c r="A3412" s="67" t="s">
        <v>11786</v>
      </c>
      <c r="B3412" s="67" t="s">
        <v>11787</v>
      </c>
      <c r="C3412" s="68" t="s">
        <v>5018</v>
      </c>
      <c r="D3412" s="54">
        <v>0.34</v>
      </c>
    </row>
    <row r="3413" spans="1:4" x14ac:dyDescent="0.35">
      <c r="A3413" s="67" t="s">
        <v>11788</v>
      </c>
      <c r="B3413" s="67" t="s">
        <v>11789</v>
      </c>
      <c r="C3413" s="68" t="s">
        <v>5018</v>
      </c>
      <c r="D3413" s="54">
        <v>0.34</v>
      </c>
    </row>
    <row r="3414" spans="1:4" x14ac:dyDescent="0.35">
      <c r="A3414" s="67" t="s">
        <v>11790</v>
      </c>
      <c r="B3414" s="67" t="s">
        <v>11791</v>
      </c>
      <c r="C3414" s="68" t="s">
        <v>5018</v>
      </c>
      <c r="D3414" s="54">
        <v>0.34</v>
      </c>
    </row>
    <row r="3415" spans="1:4" x14ac:dyDescent="0.35">
      <c r="A3415" s="67" t="s">
        <v>11792</v>
      </c>
      <c r="B3415" s="67" t="s">
        <v>11793</v>
      </c>
      <c r="C3415" s="68" t="s">
        <v>5018</v>
      </c>
      <c r="D3415" s="54">
        <v>0.34</v>
      </c>
    </row>
    <row r="3416" spans="1:4" x14ac:dyDescent="0.35">
      <c r="A3416" s="67" t="s">
        <v>11794</v>
      </c>
      <c r="B3416" s="67" t="s">
        <v>11795</v>
      </c>
      <c r="C3416" s="68" t="s">
        <v>5018</v>
      </c>
      <c r="D3416" s="54">
        <v>0.34</v>
      </c>
    </row>
    <row r="3417" spans="1:4" x14ac:dyDescent="0.35">
      <c r="A3417" s="67" t="s">
        <v>11796</v>
      </c>
      <c r="B3417" s="67" t="s">
        <v>11797</v>
      </c>
      <c r="C3417" s="68" t="s">
        <v>5018</v>
      </c>
      <c r="D3417" s="54">
        <v>0.34</v>
      </c>
    </row>
    <row r="3418" spans="1:4" x14ac:dyDescent="0.35">
      <c r="A3418" s="67" t="s">
        <v>11798</v>
      </c>
      <c r="B3418" s="67" t="s">
        <v>11799</v>
      </c>
      <c r="C3418" s="68" t="s">
        <v>5018</v>
      </c>
      <c r="D3418" s="54">
        <v>0.34</v>
      </c>
    </row>
    <row r="3419" spans="1:4" x14ac:dyDescent="0.35">
      <c r="A3419" s="67" t="s">
        <v>11800</v>
      </c>
      <c r="B3419" s="67" t="s">
        <v>11801</v>
      </c>
      <c r="C3419" s="68" t="s">
        <v>5018</v>
      </c>
      <c r="D3419" s="54">
        <v>0.34</v>
      </c>
    </row>
    <row r="3420" spans="1:4" x14ac:dyDescent="0.35">
      <c r="A3420" s="67" t="s">
        <v>11802</v>
      </c>
      <c r="B3420" s="67" t="s">
        <v>11803</v>
      </c>
      <c r="C3420" s="68" t="s">
        <v>5018</v>
      </c>
      <c r="D3420" s="54">
        <v>0.34</v>
      </c>
    </row>
    <row r="3421" spans="1:4" x14ac:dyDescent="0.35">
      <c r="A3421" s="67" t="s">
        <v>11804</v>
      </c>
      <c r="B3421" s="67" t="s">
        <v>11805</v>
      </c>
      <c r="C3421" s="68" t="s">
        <v>5018</v>
      </c>
      <c r="D3421" s="54">
        <v>0.34</v>
      </c>
    </row>
    <row r="3422" spans="1:4" x14ac:dyDescent="0.35">
      <c r="A3422" s="67" t="s">
        <v>11806</v>
      </c>
      <c r="B3422" s="67" t="s">
        <v>11807</v>
      </c>
      <c r="C3422" s="68" t="s">
        <v>5018</v>
      </c>
      <c r="D3422" s="54">
        <v>0.34</v>
      </c>
    </row>
    <row r="3423" spans="1:4" x14ac:dyDescent="0.35">
      <c r="A3423" s="67" t="s">
        <v>11808</v>
      </c>
      <c r="B3423" s="67" t="s">
        <v>11809</v>
      </c>
      <c r="C3423" s="68" t="s">
        <v>5018</v>
      </c>
      <c r="D3423" s="54">
        <v>0.34</v>
      </c>
    </row>
    <row r="3424" spans="1:4" x14ac:dyDescent="0.35">
      <c r="A3424" s="67" t="s">
        <v>11810</v>
      </c>
      <c r="B3424" s="67" t="s">
        <v>11811</v>
      </c>
      <c r="C3424" s="68" t="s">
        <v>5018</v>
      </c>
      <c r="D3424" s="54">
        <v>0.34</v>
      </c>
    </row>
    <row r="3425" spans="1:4" x14ac:dyDescent="0.35">
      <c r="A3425" s="67" t="s">
        <v>11812</v>
      </c>
      <c r="B3425" s="67" t="s">
        <v>11813</v>
      </c>
      <c r="C3425" s="68" t="s">
        <v>5018</v>
      </c>
      <c r="D3425" s="54">
        <v>0.34</v>
      </c>
    </row>
    <row r="3426" spans="1:4" x14ac:dyDescent="0.35">
      <c r="A3426" s="67" t="s">
        <v>11814</v>
      </c>
      <c r="B3426" s="67" t="s">
        <v>11815</v>
      </c>
      <c r="C3426" s="68" t="s">
        <v>5018</v>
      </c>
      <c r="D3426" s="54">
        <v>0.34</v>
      </c>
    </row>
    <row r="3427" spans="1:4" x14ac:dyDescent="0.35">
      <c r="A3427" s="67" t="s">
        <v>11816</v>
      </c>
      <c r="B3427" s="67" t="s">
        <v>11817</v>
      </c>
      <c r="C3427" s="68" t="s">
        <v>5018</v>
      </c>
      <c r="D3427" s="54">
        <v>0.34</v>
      </c>
    </row>
    <row r="3428" spans="1:4" x14ac:dyDescent="0.35">
      <c r="A3428" s="67" t="s">
        <v>11818</v>
      </c>
      <c r="B3428" s="67" t="s">
        <v>11819</v>
      </c>
      <c r="C3428" s="68" t="s">
        <v>5018</v>
      </c>
      <c r="D3428" s="54">
        <v>0.34</v>
      </c>
    </row>
    <row r="3429" spans="1:4" x14ac:dyDescent="0.35">
      <c r="A3429" s="67" t="s">
        <v>11820</v>
      </c>
      <c r="B3429" s="67" t="s">
        <v>11821</v>
      </c>
      <c r="C3429" s="68" t="s">
        <v>5018</v>
      </c>
      <c r="D3429" s="54">
        <v>0.34</v>
      </c>
    </row>
    <row r="3430" spans="1:4" x14ac:dyDescent="0.35">
      <c r="A3430" s="67" t="s">
        <v>11822</v>
      </c>
      <c r="B3430" s="67" t="s">
        <v>11823</v>
      </c>
      <c r="C3430" s="68" t="s">
        <v>5018</v>
      </c>
      <c r="D3430" s="54">
        <v>0.34</v>
      </c>
    </row>
    <row r="3431" spans="1:4" x14ac:dyDescent="0.35">
      <c r="A3431" s="67" t="s">
        <v>11824</v>
      </c>
      <c r="B3431" s="67" t="s">
        <v>11825</v>
      </c>
      <c r="C3431" s="68" t="s">
        <v>5018</v>
      </c>
      <c r="D3431" s="54">
        <v>0.34</v>
      </c>
    </row>
    <row r="3432" spans="1:4" x14ac:dyDescent="0.35">
      <c r="A3432" s="67" t="s">
        <v>11826</v>
      </c>
      <c r="B3432" s="67" t="s">
        <v>11827</v>
      </c>
      <c r="C3432" s="68" t="s">
        <v>5018</v>
      </c>
      <c r="D3432" s="54">
        <v>0.34</v>
      </c>
    </row>
    <row r="3433" spans="1:4" x14ac:dyDescent="0.35">
      <c r="A3433" s="67" t="s">
        <v>11828</v>
      </c>
      <c r="B3433" s="67" t="s">
        <v>11829</v>
      </c>
      <c r="C3433" s="68" t="s">
        <v>5018</v>
      </c>
      <c r="D3433" s="54">
        <v>0.34</v>
      </c>
    </row>
    <row r="3434" spans="1:4" x14ac:dyDescent="0.35">
      <c r="A3434" s="67" t="s">
        <v>11830</v>
      </c>
      <c r="B3434" s="67" t="s">
        <v>11831</v>
      </c>
      <c r="C3434" s="68" t="s">
        <v>5018</v>
      </c>
      <c r="D3434" s="54">
        <v>0.34</v>
      </c>
    </row>
    <row r="3435" spans="1:4" x14ac:dyDescent="0.35">
      <c r="A3435" s="67" t="s">
        <v>11832</v>
      </c>
      <c r="B3435" s="67" t="s">
        <v>11833</v>
      </c>
      <c r="C3435" s="68" t="s">
        <v>5018</v>
      </c>
      <c r="D3435" s="54">
        <v>0.34</v>
      </c>
    </row>
    <row r="3436" spans="1:4" x14ac:dyDescent="0.35">
      <c r="A3436" s="67" t="s">
        <v>11834</v>
      </c>
      <c r="B3436" s="67" t="s">
        <v>11835</v>
      </c>
      <c r="C3436" s="68" t="s">
        <v>5018</v>
      </c>
      <c r="D3436" s="54">
        <v>0.34</v>
      </c>
    </row>
    <row r="3437" spans="1:4" x14ac:dyDescent="0.35">
      <c r="A3437" s="67" t="s">
        <v>11836</v>
      </c>
      <c r="B3437" s="67" t="s">
        <v>11837</v>
      </c>
      <c r="C3437" s="68" t="s">
        <v>5018</v>
      </c>
      <c r="D3437" s="54">
        <v>0.34</v>
      </c>
    </row>
    <row r="3438" spans="1:4" x14ac:dyDescent="0.35">
      <c r="A3438" s="67" t="s">
        <v>11838</v>
      </c>
      <c r="B3438" s="67" t="s">
        <v>11839</v>
      </c>
      <c r="C3438" s="68" t="s">
        <v>5018</v>
      </c>
      <c r="D3438" s="54">
        <v>0.34</v>
      </c>
    </row>
    <row r="3439" spans="1:4" x14ac:dyDescent="0.35">
      <c r="A3439" s="67" t="s">
        <v>11840</v>
      </c>
      <c r="B3439" s="67" t="s">
        <v>11841</v>
      </c>
      <c r="C3439" s="68" t="s">
        <v>5018</v>
      </c>
      <c r="D3439" s="54">
        <v>0.34</v>
      </c>
    </row>
    <row r="3440" spans="1:4" x14ac:dyDescent="0.35">
      <c r="A3440" s="67" t="s">
        <v>11842</v>
      </c>
      <c r="B3440" s="67" t="s">
        <v>11843</v>
      </c>
      <c r="C3440" s="68" t="s">
        <v>5018</v>
      </c>
      <c r="D3440" s="54">
        <v>0.34</v>
      </c>
    </row>
    <row r="3441" spans="1:4" x14ac:dyDescent="0.35">
      <c r="A3441" s="67" t="s">
        <v>11844</v>
      </c>
      <c r="B3441" s="67" t="s">
        <v>11845</v>
      </c>
      <c r="C3441" s="68" t="s">
        <v>5018</v>
      </c>
      <c r="D3441" s="54">
        <v>0.34</v>
      </c>
    </row>
    <row r="3442" spans="1:4" x14ac:dyDescent="0.35">
      <c r="A3442" s="67" t="s">
        <v>11846</v>
      </c>
      <c r="B3442" s="67" t="s">
        <v>11847</v>
      </c>
      <c r="C3442" s="68" t="s">
        <v>5018</v>
      </c>
      <c r="D3442" s="54">
        <v>0.34</v>
      </c>
    </row>
    <row r="3443" spans="1:4" x14ac:dyDescent="0.35">
      <c r="A3443" s="67" t="s">
        <v>11848</v>
      </c>
      <c r="B3443" s="67" t="s">
        <v>11849</v>
      </c>
      <c r="C3443" s="68" t="s">
        <v>5018</v>
      </c>
      <c r="D3443" s="54">
        <v>0.34</v>
      </c>
    </row>
    <row r="3444" spans="1:4" x14ac:dyDescent="0.35">
      <c r="A3444" s="67" t="s">
        <v>11850</v>
      </c>
      <c r="B3444" s="67" t="s">
        <v>11851</v>
      </c>
      <c r="C3444" s="68" t="s">
        <v>5018</v>
      </c>
      <c r="D3444" s="54">
        <v>0.34</v>
      </c>
    </row>
    <row r="3445" spans="1:4" x14ac:dyDescent="0.35">
      <c r="A3445" s="67" t="s">
        <v>11852</v>
      </c>
      <c r="B3445" s="67" t="s">
        <v>11853</v>
      </c>
      <c r="C3445" s="68" t="s">
        <v>5018</v>
      </c>
      <c r="D3445" s="54">
        <v>0.34</v>
      </c>
    </row>
    <row r="3446" spans="1:4" x14ac:dyDescent="0.35">
      <c r="A3446" s="67" t="s">
        <v>11854</v>
      </c>
      <c r="B3446" s="67" t="s">
        <v>11855</v>
      </c>
      <c r="C3446" s="68" t="s">
        <v>5018</v>
      </c>
      <c r="D3446" s="54">
        <v>0.34</v>
      </c>
    </row>
    <row r="3447" spans="1:4" x14ac:dyDescent="0.35">
      <c r="A3447" s="67" t="s">
        <v>11856</v>
      </c>
      <c r="B3447" s="67" t="s">
        <v>11857</v>
      </c>
      <c r="C3447" s="68" t="s">
        <v>5018</v>
      </c>
      <c r="D3447" s="54">
        <v>0.34</v>
      </c>
    </row>
    <row r="3448" spans="1:4" x14ac:dyDescent="0.35">
      <c r="A3448" s="67" t="s">
        <v>11858</v>
      </c>
      <c r="B3448" s="67" t="s">
        <v>11859</v>
      </c>
      <c r="C3448" s="68" t="s">
        <v>5018</v>
      </c>
      <c r="D3448" s="54">
        <v>0.34</v>
      </c>
    </row>
    <row r="3449" spans="1:4" x14ac:dyDescent="0.35">
      <c r="A3449" s="67" t="s">
        <v>11860</v>
      </c>
      <c r="B3449" s="67" t="s">
        <v>11861</v>
      </c>
      <c r="C3449" s="68" t="s">
        <v>5018</v>
      </c>
      <c r="D3449" s="54">
        <v>0.34</v>
      </c>
    </row>
    <row r="3450" spans="1:4" x14ac:dyDescent="0.35">
      <c r="A3450" s="67" t="s">
        <v>11862</v>
      </c>
      <c r="B3450" s="67" t="s">
        <v>11863</v>
      </c>
      <c r="C3450" s="68" t="s">
        <v>5018</v>
      </c>
      <c r="D3450" s="54">
        <v>0.34</v>
      </c>
    </row>
    <row r="3451" spans="1:4" x14ac:dyDescent="0.35">
      <c r="A3451" s="67" t="s">
        <v>11864</v>
      </c>
      <c r="B3451" s="67" t="s">
        <v>11865</v>
      </c>
      <c r="C3451" s="68" t="s">
        <v>5018</v>
      </c>
      <c r="D3451" s="54">
        <v>0.34</v>
      </c>
    </row>
    <row r="3452" spans="1:4" x14ac:dyDescent="0.35">
      <c r="A3452" s="67" t="s">
        <v>11866</v>
      </c>
      <c r="B3452" s="67" t="s">
        <v>11867</v>
      </c>
      <c r="C3452" s="68" t="s">
        <v>5018</v>
      </c>
      <c r="D3452" s="54">
        <v>0.34</v>
      </c>
    </row>
    <row r="3453" spans="1:4" x14ac:dyDescent="0.35">
      <c r="A3453" s="67" t="s">
        <v>11868</v>
      </c>
      <c r="B3453" s="67" t="s">
        <v>11869</v>
      </c>
      <c r="C3453" s="68" t="s">
        <v>5018</v>
      </c>
      <c r="D3453" s="54">
        <v>0.34</v>
      </c>
    </row>
    <row r="3454" spans="1:4" x14ac:dyDescent="0.35">
      <c r="A3454" s="67" t="s">
        <v>11870</v>
      </c>
      <c r="B3454" s="67" t="s">
        <v>11871</v>
      </c>
      <c r="C3454" s="68" t="s">
        <v>5018</v>
      </c>
      <c r="D3454" s="54">
        <v>0.34</v>
      </c>
    </row>
    <row r="3455" spans="1:4" x14ac:dyDescent="0.35">
      <c r="A3455" s="67" t="s">
        <v>11872</v>
      </c>
      <c r="B3455" s="67" t="s">
        <v>11873</v>
      </c>
      <c r="C3455" s="68" t="s">
        <v>5018</v>
      </c>
      <c r="D3455" s="54">
        <v>0.34</v>
      </c>
    </row>
    <row r="3456" spans="1:4" x14ac:dyDescent="0.35">
      <c r="A3456" s="67" t="s">
        <v>11874</v>
      </c>
      <c r="B3456" s="67" t="s">
        <v>11875</v>
      </c>
      <c r="C3456" s="68" t="s">
        <v>5018</v>
      </c>
      <c r="D3456" s="54">
        <v>0.34</v>
      </c>
    </row>
    <row r="3457" spans="1:4" x14ac:dyDescent="0.35">
      <c r="A3457" s="67" t="s">
        <v>11876</v>
      </c>
      <c r="B3457" s="67" t="s">
        <v>11877</v>
      </c>
      <c r="C3457" s="68" t="s">
        <v>5018</v>
      </c>
      <c r="D3457" s="54">
        <v>0.34</v>
      </c>
    </row>
    <row r="3458" spans="1:4" x14ac:dyDescent="0.35">
      <c r="A3458" s="67" t="s">
        <v>11878</v>
      </c>
      <c r="B3458" s="67" t="s">
        <v>11879</v>
      </c>
      <c r="C3458" s="68" t="s">
        <v>5018</v>
      </c>
      <c r="D3458" s="54">
        <v>0.34</v>
      </c>
    </row>
    <row r="3459" spans="1:4" x14ac:dyDescent="0.35">
      <c r="A3459" s="67" t="s">
        <v>11880</v>
      </c>
      <c r="B3459" s="67" t="s">
        <v>11881</v>
      </c>
      <c r="C3459" s="68" t="s">
        <v>5018</v>
      </c>
      <c r="D3459" s="54">
        <v>0.34</v>
      </c>
    </row>
    <row r="3460" spans="1:4" x14ac:dyDescent="0.35">
      <c r="A3460" s="67" t="s">
        <v>11882</v>
      </c>
      <c r="B3460" s="67" t="s">
        <v>11883</v>
      </c>
      <c r="C3460" s="68" t="s">
        <v>5018</v>
      </c>
      <c r="D3460" s="54">
        <v>0.34</v>
      </c>
    </row>
    <row r="3461" spans="1:4" x14ac:dyDescent="0.35">
      <c r="A3461" s="67" t="s">
        <v>11884</v>
      </c>
      <c r="B3461" s="67" t="s">
        <v>11885</v>
      </c>
      <c r="C3461" s="68" t="s">
        <v>5018</v>
      </c>
      <c r="D3461" s="54">
        <v>0.34</v>
      </c>
    </row>
    <row r="3462" spans="1:4" x14ac:dyDescent="0.35">
      <c r="A3462" s="67" t="s">
        <v>11886</v>
      </c>
      <c r="B3462" s="67" t="s">
        <v>11887</v>
      </c>
      <c r="C3462" s="68" t="s">
        <v>5018</v>
      </c>
      <c r="D3462" s="54">
        <v>0.34</v>
      </c>
    </row>
    <row r="3463" spans="1:4" x14ac:dyDescent="0.35">
      <c r="A3463" s="67" t="s">
        <v>11888</v>
      </c>
      <c r="B3463" s="67" t="s">
        <v>11889</v>
      </c>
      <c r="C3463" s="68" t="s">
        <v>5018</v>
      </c>
      <c r="D3463" s="54">
        <v>0.34</v>
      </c>
    </row>
    <row r="3464" spans="1:4" x14ac:dyDescent="0.35">
      <c r="A3464" s="67" t="s">
        <v>11890</v>
      </c>
      <c r="B3464" s="67" t="s">
        <v>11891</v>
      </c>
      <c r="C3464" s="68" t="s">
        <v>5018</v>
      </c>
      <c r="D3464" s="54">
        <v>0.34</v>
      </c>
    </row>
    <row r="3465" spans="1:4" x14ac:dyDescent="0.35">
      <c r="A3465" s="67" t="s">
        <v>11892</v>
      </c>
      <c r="B3465" s="67" t="s">
        <v>11893</v>
      </c>
      <c r="C3465" s="68" t="s">
        <v>5018</v>
      </c>
      <c r="D3465" s="54">
        <v>0.34</v>
      </c>
    </row>
    <row r="3466" spans="1:4" x14ac:dyDescent="0.35">
      <c r="A3466" s="67" t="s">
        <v>11894</v>
      </c>
      <c r="B3466" s="67" t="s">
        <v>11895</v>
      </c>
      <c r="C3466" s="68" t="s">
        <v>5018</v>
      </c>
      <c r="D3466" s="54">
        <v>0.34</v>
      </c>
    </row>
    <row r="3467" spans="1:4" x14ac:dyDescent="0.35">
      <c r="A3467" s="67" t="s">
        <v>11896</v>
      </c>
      <c r="B3467" s="67" t="s">
        <v>11897</v>
      </c>
      <c r="C3467" s="68" t="s">
        <v>5018</v>
      </c>
      <c r="D3467" s="54">
        <v>0.34</v>
      </c>
    </row>
    <row r="3468" spans="1:4" x14ac:dyDescent="0.35">
      <c r="A3468" s="67" t="s">
        <v>11898</v>
      </c>
      <c r="B3468" s="67" t="s">
        <v>11899</v>
      </c>
      <c r="C3468" s="68" t="s">
        <v>5018</v>
      </c>
      <c r="D3468" s="54">
        <v>0.34</v>
      </c>
    </row>
    <row r="3469" spans="1:4" x14ac:dyDescent="0.35">
      <c r="A3469" s="67" t="s">
        <v>11900</v>
      </c>
      <c r="B3469" s="67" t="s">
        <v>11901</v>
      </c>
      <c r="C3469" s="68" t="s">
        <v>5018</v>
      </c>
      <c r="D3469" s="54">
        <v>0.34</v>
      </c>
    </row>
    <row r="3470" spans="1:4" x14ac:dyDescent="0.35">
      <c r="A3470" s="67" t="s">
        <v>11902</v>
      </c>
      <c r="B3470" s="67" t="s">
        <v>11903</v>
      </c>
      <c r="C3470" s="68" t="s">
        <v>5018</v>
      </c>
      <c r="D3470" s="54">
        <v>0.34</v>
      </c>
    </row>
    <row r="3471" spans="1:4" x14ac:dyDescent="0.35">
      <c r="A3471" s="67" t="s">
        <v>11904</v>
      </c>
      <c r="B3471" s="67" t="s">
        <v>11905</v>
      </c>
      <c r="C3471" s="68" t="s">
        <v>5018</v>
      </c>
      <c r="D3471" s="54">
        <v>0.34</v>
      </c>
    </row>
    <row r="3472" spans="1:4" x14ac:dyDescent="0.35">
      <c r="A3472" s="67" t="s">
        <v>11906</v>
      </c>
      <c r="B3472" s="67" t="s">
        <v>11907</v>
      </c>
      <c r="C3472" s="68" t="s">
        <v>5018</v>
      </c>
      <c r="D3472" s="54">
        <v>0.34</v>
      </c>
    </row>
    <row r="3473" spans="1:4" x14ac:dyDescent="0.35">
      <c r="A3473" s="67" t="s">
        <v>11908</v>
      </c>
      <c r="B3473" s="67" t="s">
        <v>11909</v>
      </c>
      <c r="C3473" s="68" t="s">
        <v>5018</v>
      </c>
      <c r="D3473" s="54">
        <v>0.34</v>
      </c>
    </row>
    <row r="3474" spans="1:4" x14ac:dyDescent="0.35">
      <c r="A3474" s="67" t="s">
        <v>11910</v>
      </c>
      <c r="B3474" s="67" t="s">
        <v>11911</v>
      </c>
      <c r="C3474" s="68" t="s">
        <v>5018</v>
      </c>
      <c r="D3474" s="54">
        <v>0.34</v>
      </c>
    </row>
    <row r="3475" spans="1:4" x14ac:dyDescent="0.35">
      <c r="A3475" s="67" t="s">
        <v>11912</v>
      </c>
      <c r="B3475" s="67" t="s">
        <v>11913</v>
      </c>
      <c r="C3475" s="68" t="s">
        <v>5018</v>
      </c>
      <c r="D3475" s="54">
        <v>0.34</v>
      </c>
    </row>
    <row r="3476" spans="1:4" x14ac:dyDescent="0.35">
      <c r="A3476" s="67" t="s">
        <v>11914</v>
      </c>
      <c r="B3476" s="67" t="s">
        <v>11915</v>
      </c>
      <c r="C3476" s="68" t="s">
        <v>5018</v>
      </c>
      <c r="D3476" s="54">
        <v>0.34</v>
      </c>
    </row>
    <row r="3477" spans="1:4" x14ac:dyDescent="0.35">
      <c r="A3477" s="67" t="s">
        <v>11916</v>
      </c>
      <c r="B3477" s="67" t="s">
        <v>11917</v>
      </c>
      <c r="C3477" s="68" t="s">
        <v>5018</v>
      </c>
      <c r="D3477" s="54">
        <v>0.34</v>
      </c>
    </row>
    <row r="3478" spans="1:4" x14ac:dyDescent="0.35">
      <c r="A3478" s="67" t="s">
        <v>11918</v>
      </c>
      <c r="B3478" s="67" t="s">
        <v>11919</v>
      </c>
      <c r="C3478" s="68" t="s">
        <v>5018</v>
      </c>
      <c r="D3478" s="54">
        <v>0.34</v>
      </c>
    </row>
    <row r="3479" spans="1:4" x14ac:dyDescent="0.35">
      <c r="A3479" s="67" t="s">
        <v>11920</v>
      </c>
      <c r="B3479" s="67" t="s">
        <v>11921</v>
      </c>
      <c r="C3479" s="68" t="s">
        <v>5018</v>
      </c>
      <c r="D3479" s="54">
        <v>0.34</v>
      </c>
    </row>
    <row r="3480" spans="1:4" x14ac:dyDescent="0.35">
      <c r="A3480" s="67" t="s">
        <v>11922</v>
      </c>
      <c r="B3480" s="67" t="s">
        <v>11923</v>
      </c>
      <c r="C3480" s="68" t="s">
        <v>5018</v>
      </c>
      <c r="D3480" s="54">
        <v>0.34</v>
      </c>
    </row>
    <row r="3481" spans="1:4" x14ac:dyDescent="0.35">
      <c r="A3481" s="67" t="s">
        <v>11924</v>
      </c>
      <c r="B3481" s="67" t="s">
        <v>11925</v>
      </c>
      <c r="C3481" s="68" t="s">
        <v>5018</v>
      </c>
      <c r="D3481" s="54">
        <v>0.34</v>
      </c>
    </row>
    <row r="3482" spans="1:4" x14ac:dyDescent="0.35">
      <c r="A3482" s="67" t="s">
        <v>11926</v>
      </c>
      <c r="B3482" s="67" t="s">
        <v>11927</v>
      </c>
      <c r="C3482" s="68" t="s">
        <v>5018</v>
      </c>
      <c r="D3482" s="54">
        <v>0.34</v>
      </c>
    </row>
    <row r="3483" spans="1:4" x14ac:dyDescent="0.35">
      <c r="A3483" s="67" t="s">
        <v>11928</v>
      </c>
      <c r="B3483" s="67" t="s">
        <v>11929</v>
      </c>
      <c r="C3483" s="68" t="s">
        <v>5018</v>
      </c>
      <c r="D3483" s="54">
        <v>0.34</v>
      </c>
    </row>
    <row r="3484" spans="1:4" x14ac:dyDescent="0.35">
      <c r="A3484" s="67" t="s">
        <v>11930</v>
      </c>
      <c r="B3484" s="67" t="s">
        <v>11931</v>
      </c>
      <c r="C3484" s="68" t="s">
        <v>5018</v>
      </c>
      <c r="D3484" s="54">
        <v>0.34</v>
      </c>
    </row>
    <row r="3485" spans="1:4" x14ac:dyDescent="0.35">
      <c r="A3485" s="67" t="s">
        <v>11932</v>
      </c>
      <c r="B3485" s="67" t="s">
        <v>11933</v>
      </c>
      <c r="C3485" s="68" t="s">
        <v>5018</v>
      </c>
      <c r="D3485" s="54">
        <v>0.34</v>
      </c>
    </row>
    <row r="3486" spans="1:4" x14ac:dyDescent="0.35">
      <c r="A3486" s="67" t="s">
        <v>11934</v>
      </c>
      <c r="B3486" s="67" t="s">
        <v>11935</v>
      </c>
      <c r="C3486" s="68" t="s">
        <v>5018</v>
      </c>
      <c r="D3486" s="54">
        <v>0.34</v>
      </c>
    </row>
    <row r="3487" spans="1:4" x14ac:dyDescent="0.35">
      <c r="A3487" s="67" t="s">
        <v>11936</v>
      </c>
      <c r="B3487" s="67" t="s">
        <v>11937</v>
      </c>
      <c r="C3487" s="68" t="s">
        <v>5018</v>
      </c>
      <c r="D3487" s="54">
        <v>0.34</v>
      </c>
    </row>
    <row r="3488" spans="1:4" x14ac:dyDescent="0.35">
      <c r="A3488" s="67" t="s">
        <v>11938</v>
      </c>
      <c r="B3488" s="67" t="s">
        <v>11939</v>
      </c>
      <c r="C3488" s="68" t="s">
        <v>5018</v>
      </c>
      <c r="D3488" s="54">
        <v>0.34</v>
      </c>
    </row>
    <row r="3489" spans="1:4" x14ac:dyDescent="0.35">
      <c r="A3489" s="67" t="s">
        <v>11940</v>
      </c>
      <c r="B3489" s="67" t="s">
        <v>11941</v>
      </c>
      <c r="C3489" s="68" t="s">
        <v>5018</v>
      </c>
      <c r="D3489" s="54">
        <v>0.34</v>
      </c>
    </row>
    <row r="3490" spans="1:4" x14ac:dyDescent="0.35">
      <c r="A3490" s="67" t="s">
        <v>11942</v>
      </c>
      <c r="B3490" s="67" t="s">
        <v>11943</v>
      </c>
      <c r="C3490" s="68" t="s">
        <v>5018</v>
      </c>
      <c r="D3490" s="54">
        <v>0.34</v>
      </c>
    </row>
    <row r="3491" spans="1:4" x14ac:dyDescent="0.35">
      <c r="A3491" s="67" t="s">
        <v>11944</v>
      </c>
      <c r="B3491" s="67" t="s">
        <v>11945</v>
      </c>
      <c r="C3491" s="68" t="s">
        <v>5018</v>
      </c>
      <c r="D3491" s="54">
        <v>0.34</v>
      </c>
    </row>
    <row r="3492" spans="1:4" x14ac:dyDescent="0.35">
      <c r="A3492" s="67" t="s">
        <v>11946</v>
      </c>
      <c r="B3492" s="67" t="s">
        <v>11947</v>
      </c>
      <c r="C3492" s="68" t="s">
        <v>5018</v>
      </c>
      <c r="D3492" s="54">
        <v>0.34</v>
      </c>
    </row>
    <row r="3493" spans="1:4" x14ac:dyDescent="0.35">
      <c r="A3493" s="67" t="s">
        <v>11948</v>
      </c>
      <c r="B3493" s="67" t="s">
        <v>11949</v>
      </c>
      <c r="C3493" s="68" t="s">
        <v>5018</v>
      </c>
      <c r="D3493" s="54">
        <v>0.34</v>
      </c>
    </row>
    <row r="3494" spans="1:4" x14ac:dyDescent="0.35">
      <c r="A3494" s="67" t="s">
        <v>11950</v>
      </c>
      <c r="B3494" s="67" t="s">
        <v>11951</v>
      </c>
      <c r="C3494" s="68" t="s">
        <v>5018</v>
      </c>
      <c r="D3494" s="54">
        <v>0.34</v>
      </c>
    </row>
    <row r="3495" spans="1:4" x14ac:dyDescent="0.35">
      <c r="A3495" s="67" t="s">
        <v>11952</v>
      </c>
      <c r="B3495" s="67" t="s">
        <v>11953</v>
      </c>
      <c r="C3495" s="68" t="s">
        <v>5018</v>
      </c>
      <c r="D3495" s="54">
        <v>0.34</v>
      </c>
    </row>
    <row r="3496" spans="1:4" x14ac:dyDescent="0.35">
      <c r="A3496" s="67" t="s">
        <v>11954</v>
      </c>
      <c r="B3496" s="67" t="s">
        <v>11955</v>
      </c>
      <c r="C3496" s="68" t="s">
        <v>5018</v>
      </c>
      <c r="D3496" s="54">
        <v>0.34</v>
      </c>
    </row>
    <row r="3497" spans="1:4" x14ac:dyDescent="0.35">
      <c r="A3497" s="67" t="s">
        <v>11956</v>
      </c>
      <c r="B3497" s="67" t="s">
        <v>11957</v>
      </c>
      <c r="C3497" s="68" t="s">
        <v>5018</v>
      </c>
      <c r="D3497" s="54">
        <v>0.34</v>
      </c>
    </row>
    <row r="3498" spans="1:4" x14ac:dyDescent="0.35">
      <c r="A3498" s="67" t="s">
        <v>11958</v>
      </c>
      <c r="B3498" s="67" t="s">
        <v>11959</v>
      </c>
      <c r="C3498" s="68" t="s">
        <v>5018</v>
      </c>
      <c r="D3498" s="54">
        <v>0.34</v>
      </c>
    </row>
    <row r="3499" spans="1:4" x14ac:dyDescent="0.35">
      <c r="A3499" s="67" t="s">
        <v>11960</v>
      </c>
      <c r="B3499" s="67" t="s">
        <v>11961</v>
      </c>
      <c r="C3499" s="68" t="s">
        <v>5018</v>
      </c>
      <c r="D3499" s="54">
        <v>0.34</v>
      </c>
    </row>
    <row r="3500" spans="1:4" x14ac:dyDescent="0.35">
      <c r="A3500" s="67" t="s">
        <v>11962</v>
      </c>
      <c r="B3500" s="67" t="s">
        <v>11963</v>
      </c>
      <c r="C3500" s="68" t="s">
        <v>5018</v>
      </c>
      <c r="D3500" s="54">
        <v>0.34</v>
      </c>
    </row>
    <row r="3501" spans="1:4" x14ac:dyDescent="0.35">
      <c r="A3501" s="67" t="s">
        <v>11964</v>
      </c>
      <c r="B3501" s="67" t="s">
        <v>11965</v>
      </c>
      <c r="C3501" s="68" t="s">
        <v>5018</v>
      </c>
      <c r="D3501" s="54">
        <v>0.34</v>
      </c>
    </row>
    <row r="3502" spans="1:4" x14ac:dyDescent="0.35">
      <c r="A3502" s="67" t="s">
        <v>11966</v>
      </c>
      <c r="B3502" s="67" t="s">
        <v>11967</v>
      </c>
      <c r="C3502" s="68" t="s">
        <v>5018</v>
      </c>
      <c r="D3502" s="54">
        <v>0.34</v>
      </c>
    </row>
    <row r="3503" spans="1:4" x14ac:dyDescent="0.35">
      <c r="A3503" s="67" t="s">
        <v>11968</v>
      </c>
      <c r="B3503" s="67" t="s">
        <v>11969</v>
      </c>
      <c r="C3503" s="68" t="s">
        <v>5018</v>
      </c>
      <c r="D3503" s="54">
        <v>0.34</v>
      </c>
    </row>
    <row r="3504" spans="1:4" x14ac:dyDescent="0.35">
      <c r="A3504" s="67" t="s">
        <v>11970</v>
      </c>
      <c r="B3504" s="67" t="s">
        <v>11971</v>
      </c>
      <c r="C3504" s="68" t="s">
        <v>5018</v>
      </c>
      <c r="D3504" s="54">
        <v>0.34</v>
      </c>
    </row>
    <row r="3505" spans="1:4" x14ac:dyDescent="0.35">
      <c r="A3505" s="67" t="s">
        <v>11972</v>
      </c>
      <c r="B3505" s="67" t="s">
        <v>11973</v>
      </c>
      <c r="C3505" s="68" t="s">
        <v>5018</v>
      </c>
      <c r="D3505" s="54">
        <v>0.34</v>
      </c>
    </row>
    <row r="3506" spans="1:4" x14ac:dyDescent="0.35">
      <c r="A3506" s="67" t="s">
        <v>11974</v>
      </c>
      <c r="B3506" s="67" t="s">
        <v>11975</v>
      </c>
      <c r="C3506" s="68" t="s">
        <v>5018</v>
      </c>
      <c r="D3506" s="54">
        <v>0.34</v>
      </c>
    </row>
    <row r="3507" spans="1:4" x14ac:dyDescent="0.35">
      <c r="A3507" s="67" t="s">
        <v>11976</v>
      </c>
      <c r="B3507" s="67" t="s">
        <v>11977</v>
      </c>
      <c r="C3507" s="68" t="s">
        <v>5018</v>
      </c>
      <c r="D3507" s="54">
        <v>0.34</v>
      </c>
    </row>
    <row r="3508" spans="1:4" x14ac:dyDescent="0.35">
      <c r="A3508" s="67" t="s">
        <v>11978</v>
      </c>
      <c r="B3508" s="67" t="s">
        <v>11979</v>
      </c>
      <c r="C3508" s="68" t="s">
        <v>5018</v>
      </c>
      <c r="D3508" s="54">
        <v>0.34</v>
      </c>
    </row>
    <row r="3509" spans="1:4" x14ac:dyDescent="0.35">
      <c r="A3509" s="67" t="s">
        <v>11980</v>
      </c>
      <c r="B3509" s="67" t="s">
        <v>11981</v>
      </c>
      <c r="C3509" s="68" t="s">
        <v>5018</v>
      </c>
      <c r="D3509" s="54">
        <v>0.34</v>
      </c>
    </row>
    <row r="3510" spans="1:4" x14ac:dyDescent="0.35">
      <c r="A3510" s="67" t="s">
        <v>11982</v>
      </c>
      <c r="B3510" s="67" t="s">
        <v>11983</v>
      </c>
      <c r="C3510" s="68" t="s">
        <v>5018</v>
      </c>
      <c r="D3510" s="54">
        <v>0.34</v>
      </c>
    </row>
    <row r="3511" spans="1:4" x14ac:dyDescent="0.35">
      <c r="A3511" s="67" t="s">
        <v>11984</v>
      </c>
      <c r="B3511" s="67" t="s">
        <v>11985</v>
      </c>
      <c r="C3511" s="68" t="s">
        <v>5018</v>
      </c>
      <c r="D3511" s="54">
        <v>0.34</v>
      </c>
    </row>
    <row r="3512" spans="1:4" x14ac:dyDescent="0.35">
      <c r="A3512" s="67" t="s">
        <v>11986</v>
      </c>
      <c r="B3512" s="67" t="s">
        <v>11987</v>
      </c>
      <c r="C3512" s="68" t="s">
        <v>5018</v>
      </c>
      <c r="D3512" s="54">
        <v>0.34</v>
      </c>
    </row>
    <row r="3513" spans="1:4" x14ac:dyDescent="0.35">
      <c r="A3513" s="67" t="s">
        <v>11988</v>
      </c>
      <c r="B3513" s="67" t="s">
        <v>11989</v>
      </c>
      <c r="C3513" s="68" t="s">
        <v>5018</v>
      </c>
      <c r="D3513" s="54">
        <v>0.34</v>
      </c>
    </row>
    <row r="3514" spans="1:4" x14ac:dyDescent="0.35">
      <c r="A3514" s="67" t="s">
        <v>11990</v>
      </c>
      <c r="B3514" s="67" t="s">
        <v>11991</v>
      </c>
      <c r="C3514" s="68" t="s">
        <v>5018</v>
      </c>
      <c r="D3514" s="54">
        <v>0.34</v>
      </c>
    </row>
    <row r="3515" spans="1:4" x14ac:dyDescent="0.35">
      <c r="A3515" s="67" t="s">
        <v>11992</v>
      </c>
      <c r="B3515" s="67" t="s">
        <v>11993</v>
      </c>
      <c r="C3515" s="68" t="s">
        <v>5018</v>
      </c>
      <c r="D3515" s="54">
        <v>0.34</v>
      </c>
    </row>
    <row r="3516" spans="1:4" x14ac:dyDescent="0.35">
      <c r="A3516" s="67" t="s">
        <v>11994</v>
      </c>
      <c r="B3516" s="67" t="s">
        <v>11995</v>
      </c>
      <c r="C3516" s="68" t="s">
        <v>5018</v>
      </c>
      <c r="D3516" s="54">
        <v>0.34</v>
      </c>
    </row>
    <row r="3517" spans="1:4" x14ac:dyDescent="0.35">
      <c r="A3517" s="67" t="s">
        <v>11996</v>
      </c>
      <c r="B3517" s="67" t="s">
        <v>11997</v>
      </c>
      <c r="C3517" s="68" t="s">
        <v>5018</v>
      </c>
      <c r="D3517" s="54">
        <v>0.34</v>
      </c>
    </row>
    <row r="3518" spans="1:4" x14ac:dyDescent="0.35">
      <c r="A3518" s="67" t="s">
        <v>11998</v>
      </c>
      <c r="B3518" s="67" t="s">
        <v>11999</v>
      </c>
      <c r="C3518" s="68" t="s">
        <v>5018</v>
      </c>
      <c r="D3518" s="54">
        <v>0.34</v>
      </c>
    </row>
    <row r="3519" spans="1:4" x14ac:dyDescent="0.35">
      <c r="A3519" s="67" t="s">
        <v>12000</v>
      </c>
      <c r="B3519" s="67" t="s">
        <v>12001</v>
      </c>
      <c r="C3519" s="68" t="s">
        <v>5018</v>
      </c>
      <c r="D3519" s="54">
        <v>0.34</v>
      </c>
    </row>
    <row r="3520" spans="1:4" x14ac:dyDescent="0.35">
      <c r="A3520" s="67" t="s">
        <v>12002</v>
      </c>
      <c r="B3520" s="67" t="s">
        <v>12003</v>
      </c>
      <c r="C3520" s="68" t="s">
        <v>5018</v>
      </c>
      <c r="D3520" s="54">
        <v>0.34</v>
      </c>
    </row>
    <row r="3521" spans="1:4" x14ac:dyDescent="0.35">
      <c r="A3521" s="67" t="s">
        <v>12004</v>
      </c>
      <c r="B3521" s="67" t="s">
        <v>12005</v>
      </c>
      <c r="C3521" s="68" t="s">
        <v>5018</v>
      </c>
      <c r="D3521" s="54">
        <v>0.34</v>
      </c>
    </row>
    <row r="3522" spans="1:4" x14ac:dyDescent="0.35">
      <c r="A3522" s="67" t="s">
        <v>12006</v>
      </c>
      <c r="B3522" s="67" t="s">
        <v>12007</v>
      </c>
      <c r="C3522" s="68" t="s">
        <v>5018</v>
      </c>
      <c r="D3522" s="54">
        <v>0.34</v>
      </c>
    </row>
    <row r="3523" spans="1:4" x14ac:dyDescent="0.35">
      <c r="A3523" s="67" t="s">
        <v>12008</v>
      </c>
      <c r="B3523" s="67" t="s">
        <v>12009</v>
      </c>
      <c r="C3523" s="68" t="s">
        <v>5018</v>
      </c>
      <c r="D3523" s="54">
        <v>0.34</v>
      </c>
    </row>
    <row r="3524" spans="1:4" x14ac:dyDescent="0.35">
      <c r="A3524" s="67" t="s">
        <v>12010</v>
      </c>
      <c r="B3524" s="67" t="s">
        <v>12011</v>
      </c>
      <c r="C3524" s="68" t="s">
        <v>5018</v>
      </c>
      <c r="D3524" s="54">
        <v>0.34</v>
      </c>
    </row>
    <row r="3525" spans="1:4" x14ac:dyDescent="0.35">
      <c r="A3525" s="67" t="s">
        <v>12012</v>
      </c>
      <c r="B3525" s="67" t="s">
        <v>12013</v>
      </c>
      <c r="C3525" s="68" t="s">
        <v>5018</v>
      </c>
      <c r="D3525" s="54">
        <v>0.34</v>
      </c>
    </row>
    <row r="3526" spans="1:4" x14ac:dyDescent="0.35">
      <c r="A3526" s="67" t="s">
        <v>12014</v>
      </c>
      <c r="B3526" s="67" t="s">
        <v>12015</v>
      </c>
      <c r="C3526" s="68" t="s">
        <v>5018</v>
      </c>
      <c r="D3526" s="54">
        <v>0.34</v>
      </c>
    </row>
    <row r="3527" spans="1:4" x14ac:dyDescent="0.35">
      <c r="A3527" s="67" t="s">
        <v>12016</v>
      </c>
      <c r="B3527" s="67" t="s">
        <v>12017</v>
      </c>
      <c r="C3527" s="68" t="s">
        <v>5018</v>
      </c>
      <c r="D3527" s="54">
        <v>0.34</v>
      </c>
    </row>
    <row r="3528" spans="1:4" x14ac:dyDescent="0.35">
      <c r="A3528" s="67" t="s">
        <v>12018</v>
      </c>
      <c r="B3528" s="67" t="s">
        <v>12019</v>
      </c>
      <c r="C3528" s="68" t="s">
        <v>5018</v>
      </c>
      <c r="D3528" s="54">
        <v>0.34</v>
      </c>
    </row>
    <row r="3529" spans="1:4" x14ac:dyDescent="0.35">
      <c r="A3529" s="67" t="s">
        <v>12020</v>
      </c>
      <c r="B3529" s="67" t="s">
        <v>12021</v>
      </c>
      <c r="C3529" s="68" t="s">
        <v>5018</v>
      </c>
      <c r="D3529" s="54">
        <v>0.34</v>
      </c>
    </row>
    <row r="3530" spans="1:4" x14ac:dyDescent="0.35">
      <c r="A3530" s="67" t="s">
        <v>12022</v>
      </c>
      <c r="B3530" s="67" t="s">
        <v>12023</v>
      </c>
      <c r="C3530" s="68" t="s">
        <v>5018</v>
      </c>
      <c r="D3530" s="54">
        <v>0.34</v>
      </c>
    </row>
    <row r="3531" spans="1:4" x14ac:dyDescent="0.35">
      <c r="A3531" s="67" t="s">
        <v>12024</v>
      </c>
      <c r="B3531" s="67" t="s">
        <v>12025</v>
      </c>
      <c r="C3531" s="68" t="s">
        <v>5018</v>
      </c>
      <c r="D3531" s="54">
        <v>0.34</v>
      </c>
    </row>
    <row r="3532" spans="1:4" x14ac:dyDescent="0.35">
      <c r="A3532" s="67" t="s">
        <v>12026</v>
      </c>
      <c r="B3532" s="67" t="s">
        <v>12027</v>
      </c>
      <c r="C3532" s="68" t="s">
        <v>5018</v>
      </c>
      <c r="D3532" s="54">
        <v>0.34</v>
      </c>
    </row>
    <row r="3533" spans="1:4" x14ac:dyDescent="0.35">
      <c r="A3533" s="67" t="s">
        <v>12028</v>
      </c>
      <c r="B3533" s="67" t="s">
        <v>12029</v>
      </c>
      <c r="C3533" s="68" t="s">
        <v>5018</v>
      </c>
      <c r="D3533" s="54">
        <v>0.34</v>
      </c>
    </row>
    <row r="3534" spans="1:4" x14ac:dyDescent="0.35">
      <c r="A3534" s="67" t="s">
        <v>12030</v>
      </c>
      <c r="B3534" s="67" t="s">
        <v>12031</v>
      </c>
      <c r="C3534" s="68" t="s">
        <v>5018</v>
      </c>
      <c r="D3534" s="54">
        <v>0.34</v>
      </c>
    </row>
    <row r="3535" spans="1:4" x14ac:dyDescent="0.35">
      <c r="A3535" s="67" t="s">
        <v>12032</v>
      </c>
      <c r="B3535" s="67" t="s">
        <v>12033</v>
      </c>
      <c r="C3535" s="68" t="s">
        <v>5018</v>
      </c>
      <c r="D3535" s="54">
        <v>0.34</v>
      </c>
    </row>
    <row r="3536" spans="1:4" x14ac:dyDescent="0.35">
      <c r="A3536" s="67" t="s">
        <v>12034</v>
      </c>
      <c r="B3536" s="67" t="s">
        <v>12035</v>
      </c>
      <c r="C3536" s="68" t="s">
        <v>5018</v>
      </c>
      <c r="D3536" s="54">
        <v>0.34</v>
      </c>
    </row>
    <row r="3537" spans="1:4" x14ac:dyDescent="0.35">
      <c r="A3537" s="67" t="s">
        <v>12036</v>
      </c>
      <c r="B3537" s="67" t="s">
        <v>12037</v>
      </c>
      <c r="C3537" s="68" t="s">
        <v>5018</v>
      </c>
      <c r="D3537" s="54">
        <v>0.34</v>
      </c>
    </row>
    <row r="3538" spans="1:4" x14ac:dyDescent="0.35">
      <c r="A3538" s="67" t="s">
        <v>12038</v>
      </c>
      <c r="B3538" s="67" t="s">
        <v>12039</v>
      </c>
      <c r="C3538" s="68" t="s">
        <v>5018</v>
      </c>
      <c r="D3538" s="54">
        <v>0.34</v>
      </c>
    </row>
    <row r="3539" spans="1:4" x14ac:dyDescent="0.35">
      <c r="A3539" s="67" t="s">
        <v>12040</v>
      </c>
      <c r="B3539" s="67" t="s">
        <v>12041</v>
      </c>
      <c r="C3539" s="68" t="s">
        <v>5018</v>
      </c>
      <c r="D3539" s="54">
        <v>0.34</v>
      </c>
    </row>
    <row r="3540" spans="1:4" x14ac:dyDescent="0.35">
      <c r="A3540" s="67" t="s">
        <v>12042</v>
      </c>
      <c r="B3540" s="67" t="s">
        <v>12043</v>
      </c>
      <c r="C3540" s="68" t="s">
        <v>5018</v>
      </c>
      <c r="D3540" s="54">
        <v>0.34</v>
      </c>
    </row>
    <row r="3541" spans="1:4" x14ac:dyDescent="0.35">
      <c r="A3541" s="67" t="s">
        <v>12044</v>
      </c>
      <c r="B3541" s="67" t="s">
        <v>12045</v>
      </c>
      <c r="C3541" s="68" t="s">
        <v>5018</v>
      </c>
      <c r="D3541" s="54">
        <v>0.34</v>
      </c>
    </row>
    <row r="3542" spans="1:4" x14ac:dyDescent="0.35">
      <c r="A3542" s="67" t="s">
        <v>12046</v>
      </c>
      <c r="B3542" s="67" t="s">
        <v>12047</v>
      </c>
      <c r="C3542" s="68" t="s">
        <v>5018</v>
      </c>
      <c r="D3542" s="54">
        <v>0.34</v>
      </c>
    </row>
    <row r="3543" spans="1:4" x14ac:dyDescent="0.35">
      <c r="A3543" s="67" t="s">
        <v>12048</v>
      </c>
      <c r="B3543" s="67" t="s">
        <v>12049</v>
      </c>
      <c r="C3543" s="68" t="s">
        <v>5018</v>
      </c>
      <c r="D3543" s="54">
        <v>0.34</v>
      </c>
    </row>
    <row r="3544" spans="1:4" x14ac:dyDescent="0.35">
      <c r="A3544" s="67" t="s">
        <v>12050</v>
      </c>
      <c r="B3544" s="67" t="s">
        <v>12051</v>
      </c>
      <c r="C3544" s="68" t="s">
        <v>5018</v>
      </c>
      <c r="D3544" s="54">
        <v>0.34</v>
      </c>
    </row>
    <row r="3545" spans="1:4" x14ac:dyDescent="0.35">
      <c r="A3545" s="67" t="s">
        <v>12052</v>
      </c>
      <c r="B3545" s="67" t="s">
        <v>12053</v>
      </c>
      <c r="C3545" s="68" t="s">
        <v>5018</v>
      </c>
      <c r="D3545" s="54">
        <v>0.34</v>
      </c>
    </row>
    <row r="3546" spans="1:4" x14ac:dyDescent="0.35">
      <c r="A3546" s="67" t="s">
        <v>12054</v>
      </c>
      <c r="B3546" s="67" t="s">
        <v>12055</v>
      </c>
      <c r="C3546" s="68" t="s">
        <v>5018</v>
      </c>
      <c r="D3546" s="54">
        <v>0.34</v>
      </c>
    </row>
    <row r="3547" spans="1:4" x14ac:dyDescent="0.35">
      <c r="A3547" s="67" t="s">
        <v>12056</v>
      </c>
      <c r="B3547" s="67" t="s">
        <v>12057</v>
      </c>
      <c r="C3547" s="68" t="s">
        <v>5018</v>
      </c>
      <c r="D3547" s="54">
        <v>0.34</v>
      </c>
    </row>
    <row r="3548" spans="1:4" x14ac:dyDescent="0.35">
      <c r="A3548" s="67" t="s">
        <v>12058</v>
      </c>
      <c r="B3548" s="67" t="s">
        <v>12059</v>
      </c>
      <c r="C3548" s="68" t="s">
        <v>5018</v>
      </c>
      <c r="D3548" s="54">
        <v>0.34</v>
      </c>
    </row>
    <row r="3549" spans="1:4" x14ac:dyDescent="0.35">
      <c r="A3549" s="67" t="s">
        <v>12060</v>
      </c>
      <c r="B3549" s="67" t="s">
        <v>12061</v>
      </c>
      <c r="C3549" s="68" t="s">
        <v>5018</v>
      </c>
      <c r="D3549" s="54">
        <v>0.34</v>
      </c>
    </row>
    <row r="3550" spans="1:4" x14ac:dyDescent="0.35">
      <c r="A3550" s="67" t="s">
        <v>12062</v>
      </c>
      <c r="B3550" s="67" t="s">
        <v>12063</v>
      </c>
      <c r="C3550" s="68" t="s">
        <v>5018</v>
      </c>
      <c r="D3550" s="54">
        <v>0.34</v>
      </c>
    </row>
    <row r="3551" spans="1:4" x14ac:dyDescent="0.35">
      <c r="A3551" s="67" t="s">
        <v>12064</v>
      </c>
      <c r="B3551" s="67" t="s">
        <v>12065</v>
      </c>
      <c r="C3551" s="68" t="s">
        <v>5018</v>
      </c>
      <c r="D3551" s="54">
        <v>0.34</v>
      </c>
    </row>
    <row r="3552" spans="1:4" x14ac:dyDescent="0.35">
      <c r="A3552" s="67" t="s">
        <v>12066</v>
      </c>
      <c r="B3552" s="67" t="s">
        <v>12067</v>
      </c>
      <c r="C3552" s="68" t="s">
        <v>5018</v>
      </c>
      <c r="D3552" s="54">
        <v>0.34</v>
      </c>
    </row>
    <row r="3553" spans="1:4" x14ac:dyDescent="0.35">
      <c r="A3553" s="67" t="s">
        <v>12068</v>
      </c>
      <c r="B3553" s="67" t="s">
        <v>12069</v>
      </c>
      <c r="C3553" s="68" t="s">
        <v>5018</v>
      </c>
      <c r="D3553" s="54">
        <v>0.34</v>
      </c>
    </row>
    <row r="3554" spans="1:4" x14ac:dyDescent="0.35">
      <c r="A3554" s="67" t="s">
        <v>12070</v>
      </c>
      <c r="B3554" s="67" t="s">
        <v>12071</v>
      </c>
      <c r="C3554" s="68" t="s">
        <v>5018</v>
      </c>
      <c r="D3554" s="54">
        <v>0.34</v>
      </c>
    </row>
    <row r="3555" spans="1:4" x14ac:dyDescent="0.35">
      <c r="A3555" s="67" t="s">
        <v>12072</v>
      </c>
      <c r="B3555" s="67" t="s">
        <v>12073</v>
      </c>
      <c r="C3555" s="68" t="s">
        <v>5018</v>
      </c>
      <c r="D3555" s="54">
        <v>0.34</v>
      </c>
    </row>
    <row r="3556" spans="1:4" x14ac:dyDescent="0.35">
      <c r="A3556" s="67" t="s">
        <v>12074</v>
      </c>
      <c r="B3556" s="67" t="s">
        <v>12075</v>
      </c>
      <c r="C3556" s="68" t="s">
        <v>5018</v>
      </c>
      <c r="D3556" s="54">
        <v>0.34</v>
      </c>
    </row>
    <row r="3557" spans="1:4" x14ac:dyDescent="0.35">
      <c r="A3557" s="67" t="s">
        <v>12076</v>
      </c>
      <c r="B3557" s="67" t="s">
        <v>12077</v>
      </c>
      <c r="C3557" s="68" t="s">
        <v>5018</v>
      </c>
      <c r="D3557" s="54">
        <v>0.34</v>
      </c>
    </row>
    <row r="3558" spans="1:4" x14ac:dyDescent="0.35">
      <c r="A3558" s="67" t="s">
        <v>12078</v>
      </c>
      <c r="B3558" s="67" t="s">
        <v>12079</v>
      </c>
      <c r="C3558" s="68" t="s">
        <v>5018</v>
      </c>
      <c r="D3558" s="54">
        <v>0.34</v>
      </c>
    </row>
    <row r="3559" spans="1:4" x14ac:dyDescent="0.35">
      <c r="A3559" s="67" t="s">
        <v>12080</v>
      </c>
      <c r="B3559" s="67" t="s">
        <v>12081</v>
      </c>
      <c r="C3559" s="68" t="s">
        <v>5018</v>
      </c>
      <c r="D3559" s="54">
        <v>0.34</v>
      </c>
    </row>
    <row r="3560" spans="1:4" x14ac:dyDescent="0.35">
      <c r="A3560" s="67" t="s">
        <v>12082</v>
      </c>
      <c r="B3560" s="67" t="s">
        <v>12083</v>
      </c>
      <c r="C3560" s="68" t="s">
        <v>5018</v>
      </c>
      <c r="D3560" s="54">
        <v>0.34</v>
      </c>
    </row>
    <row r="3561" spans="1:4" x14ac:dyDescent="0.35">
      <c r="A3561" s="67" t="s">
        <v>12084</v>
      </c>
      <c r="B3561" s="67" t="s">
        <v>12085</v>
      </c>
      <c r="C3561" s="68" t="s">
        <v>5018</v>
      </c>
      <c r="D3561" s="54">
        <v>0.34</v>
      </c>
    </row>
    <row r="3562" spans="1:4" x14ac:dyDescent="0.35">
      <c r="A3562" s="67" t="s">
        <v>12086</v>
      </c>
      <c r="B3562" s="67" t="s">
        <v>12087</v>
      </c>
      <c r="C3562" s="68" t="s">
        <v>5018</v>
      </c>
      <c r="D3562" s="54">
        <v>0.34</v>
      </c>
    </row>
    <row r="3563" spans="1:4" x14ac:dyDescent="0.35">
      <c r="A3563" s="67" t="s">
        <v>12088</v>
      </c>
      <c r="B3563" s="67" t="s">
        <v>12089</v>
      </c>
      <c r="C3563" s="68" t="s">
        <v>5018</v>
      </c>
      <c r="D3563" s="54">
        <v>0.34</v>
      </c>
    </row>
    <row r="3564" spans="1:4" x14ac:dyDescent="0.35">
      <c r="A3564" s="67" t="s">
        <v>12090</v>
      </c>
      <c r="B3564" s="67" t="s">
        <v>12091</v>
      </c>
      <c r="C3564" s="68" t="s">
        <v>5018</v>
      </c>
      <c r="D3564" s="54">
        <v>0.34</v>
      </c>
    </row>
    <row r="3565" spans="1:4" x14ac:dyDescent="0.35">
      <c r="A3565" s="67" t="s">
        <v>12092</v>
      </c>
      <c r="B3565" s="67" t="s">
        <v>12093</v>
      </c>
      <c r="C3565" s="68" t="s">
        <v>5018</v>
      </c>
      <c r="D3565" s="54">
        <v>0.34</v>
      </c>
    </row>
    <row r="3566" spans="1:4" x14ac:dyDescent="0.35">
      <c r="A3566" s="67" t="s">
        <v>12094</v>
      </c>
      <c r="B3566" s="67" t="s">
        <v>12095</v>
      </c>
      <c r="C3566" s="68" t="s">
        <v>5018</v>
      </c>
      <c r="D3566" s="54">
        <v>0.34</v>
      </c>
    </row>
    <row r="3567" spans="1:4" x14ac:dyDescent="0.35">
      <c r="A3567" s="67" t="s">
        <v>12096</v>
      </c>
      <c r="B3567" s="67" t="s">
        <v>12097</v>
      </c>
      <c r="C3567" s="68" t="s">
        <v>5018</v>
      </c>
      <c r="D3567" s="54">
        <v>0.34</v>
      </c>
    </row>
    <row r="3568" spans="1:4" x14ac:dyDescent="0.35">
      <c r="A3568" s="67" t="s">
        <v>12098</v>
      </c>
      <c r="B3568" s="67" t="s">
        <v>12099</v>
      </c>
      <c r="C3568" s="68" t="s">
        <v>5018</v>
      </c>
      <c r="D3568" s="54">
        <v>0.34</v>
      </c>
    </row>
    <row r="3569" spans="1:4" x14ac:dyDescent="0.35">
      <c r="A3569" s="67" t="s">
        <v>12100</v>
      </c>
      <c r="B3569" s="67" t="s">
        <v>12101</v>
      </c>
      <c r="C3569" s="68" t="s">
        <v>5018</v>
      </c>
      <c r="D3569" s="54">
        <v>0.34</v>
      </c>
    </row>
    <row r="3570" spans="1:4" x14ac:dyDescent="0.35">
      <c r="A3570" s="67" t="s">
        <v>12102</v>
      </c>
      <c r="B3570" s="67" t="s">
        <v>12103</v>
      </c>
      <c r="C3570" s="68" t="s">
        <v>5018</v>
      </c>
      <c r="D3570" s="54">
        <v>0.34</v>
      </c>
    </row>
    <row r="3571" spans="1:4" x14ac:dyDescent="0.35">
      <c r="A3571" s="67" t="s">
        <v>12104</v>
      </c>
      <c r="B3571" s="67" t="s">
        <v>12105</v>
      </c>
      <c r="C3571" s="68" t="s">
        <v>5018</v>
      </c>
      <c r="D3571" s="54">
        <v>0.34</v>
      </c>
    </row>
    <row r="3572" spans="1:4" x14ac:dyDescent="0.35">
      <c r="A3572" s="67" t="s">
        <v>12106</v>
      </c>
      <c r="B3572" s="67" t="s">
        <v>12107</v>
      </c>
      <c r="C3572" s="68" t="s">
        <v>5018</v>
      </c>
      <c r="D3572" s="54">
        <v>0.34</v>
      </c>
    </row>
    <row r="3573" spans="1:4" x14ac:dyDescent="0.35">
      <c r="A3573" s="67" t="s">
        <v>12108</v>
      </c>
      <c r="B3573" s="67" t="s">
        <v>12109</v>
      </c>
      <c r="C3573" s="68" t="s">
        <v>5018</v>
      </c>
      <c r="D3573" s="54">
        <v>0.34</v>
      </c>
    </row>
    <row r="3574" spans="1:4" x14ac:dyDescent="0.35">
      <c r="A3574" s="67" t="s">
        <v>12110</v>
      </c>
      <c r="B3574" s="67" t="s">
        <v>12111</v>
      </c>
      <c r="C3574" s="68" t="s">
        <v>5018</v>
      </c>
      <c r="D3574" s="54">
        <v>0.34</v>
      </c>
    </row>
    <row r="3575" spans="1:4" x14ac:dyDescent="0.35">
      <c r="A3575" s="67" t="s">
        <v>12112</v>
      </c>
      <c r="B3575" s="67" t="s">
        <v>12113</v>
      </c>
      <c r="C3575" s="68" t="s">
        <v>5018</v>
      </c>
      <c r="D3575" s="54">
        <v>0.34</v>
      </c>
    </row>
    <row r="3576" spans="1:4" x14ac:dyDescent="0.35">
      <c r="A3576" s="67" t="s">
        <v>12114</v>
      </c>
      <c r="B3576" s="67" t="s">
        <v>12115</v>
      </c>
      <c r="C3576" s="68" t="s">
        <v>5018</v>
      </c>
      <c r="D3576" s="54">
        <v>0.34</v>
      </c>
    </row>
    <row r="3577" spans="1:4" x14ac:dyDescent="0.35">
      <c r="A3577" s="67" t="s">
        <v>12116</v>
      </c>
      <c r="B3577" s="67" t="s">
        <v>12117</v>
      </c>
      <c r="C3577" s="68" t="s">
        <v>5018</v>
      </c>
      <c r="D3577" s="54">
        <v>0.34</v>
      </c>
    </row>
    <row r="3578" spans="1:4" x14ac:dyDescent="0.35">
      <c r="A3578" s="67" t="s">
        <v>12118</v>
      </c>
      <c r="B3578" s="67" t="s">
        <v>12119</v>
      </c>
      <c r="C3578" s="68" t="s">
        <v>5018</v>
      </c>
      <c r="D3578" s="54">
        <v>0.34</v>
      </c>
    </row>
    <row r="3579" spans="1:4" x14ac:dyDescent="0.35">
      <c r="A3579" s="67" t="s">
        <v>12120</v>
      </c>
      <c r="B3579" s="67" t="s">
        <v>12121</v>
      </c>
      <c r="C3579" s="68" t="s">
        <v>5018</v>
      </c>
      <c r="D3579" s="54">
        <v>0.34</v>
      </c>
    </row>
    <row r="3580" spans="1:4" x14ac:dyDescent="0.35">
      <c r="A3580" s="67" t="s">
        <v>12122</v>
      </c>
      <c r="B3580" s="67" t="s">
        <v>12123</v>
      </c>
      <c r="C3580" s="68" t="s">
        <v>5018</v>
      </c>
      <c r="D3580" s="54">
        <v>0.34</v>
      </c>
    </row>
    <row r="3581" spans="1:4" x14ac:dyDescent="0.35">
      <c r="A3581" s="67" t="s">
        <v>12124</v>
      </c>
      <c r="B3581" s="67" t="s">
        <v>12125</v>
      </c>
      <c r="C3581" s="68" t="s">
        <v>5018</v>
      </c>
      <c r="D3581" s="54">
        <v>0.34</v>
      </c>
    </row>
    <row r="3582" spans="1:4" x14ac:dyDescent="0.35">
      <c r="A3582" s="67" t="s">
        <v>12126</v>
      </c>
      <c r="B3582" s="67" t="s">
        <v>12127</v>
      </c>
      <c r="C3582" s="68" t="s">
        <v>5018</v>
      </c>
      <c r="D3582" s="54">
        <v>0.34</v>
      </c>
    </row>
    <row r="3583" spans="1:4" x14ac:dyDescent="0.35">
      <c r="A3583" s="67" t="s">
        <v>12128</v>
      </c>
      <c r="B3583" s="67" t="s">
        <v>12129</v>
      </c>
      <c r="C3583" s="68" t="s">
        <v>5018</v>
      </c>
      <c r="D3583" s="54">
        <v>0.34</v>
      </c>
    </row>
    <row r="3584" spans="1:4" x14ac:dyDescent="0.35">
      <c r="A3584" s="67" t="s">
        <v>12130</v>
      </c>
      <c r="B3584" s="67" t="s">
        <v>12131</v>
      </c>
      <c r="C3584" s="68" t="s">
        <v>5018</v>
      </c>
      <c r="D3584" s="54">
        <v>0.34</v>
      </c>
    </row>
    <row r="3585" spans="1:4" x14ac:dyDescent="0.35">
      <c r="A3585" s="67" t="s">
        <v>12132</v>
      </c>
      <c r="B3585" s="67" t="s">
        <v>12133</v>
      </c>
      <c r="C3585" s="68" t="s">
        <v>5018</v>
      </c>
      <c r="D3585" s="54">
        <v>0.34</v>
      </c>
    </row>
    <row r="3586" spans="1:4" x14ac:dyDescent="0.35">
      <c r="A3586" s="67" t="s">
        <v>12134</v>
      </c>
      <c r="B3586" s="67" t="s">
        <v>12135</v>
      </c>
      <c r="C3586" s="68" t="s">
        <v>5018</v>
      </c>
      <c r="D3586" s="54">
        <v>0.34</v>
      </c>
    </row>
    <row r="3587" spans="1:4" x14ac:dyDescent="0.35">
      <c r="A3587" s="67" t="s">
        <v>12136</v>
      </c>
      <c r="B3587" s="67" t="s">
        <v>12137</v>
      </c>
      <c r="C3587" s="68" t="s">
        <v>5018</v>
      </c>
      <c r="D3587" s="54">
        <v>0.34</v>
      </c>
    </row>
    <row r="3588" spans="1:4" x14ac:dyDescent="0.35">
      <c r="A3588" s="67" t="s">
        <v>12138</v>
      </c>
      <c r="B3588" s="67" t="s">
        <v>12139</v>
      </c>
      <c r="C3588" s="68" t="s">
        <v>5018</v>
      </c>
      <c r="D3588" s="54">
        <v>0.34</v>
      </c>
    </row>
    <row r="3589" spans="1:4" x14ac:dyDescent="0.35">
      <c r="A3589" s="67" t="s">
        <v>12140</v>
      </c>
      <c r="B3589" s="67" t="s">
        <v>12141</v>
      </c>
      <c r="C3589" s="68" t="s">
        <v>5018</v>
      </c>
      <c r="D3589" s="54">
        <v>0.34</v>
      </c>
    </row>
    <row r="3590" spans="1:4" x14ac:dyDescent="0.35">
      <c r="A3590" s="67" t="s">
        <v>12142</v>
      </c>
      <c r="B3590" s="67" t="s">
        <v>12143</v>
      </c>
      <c r="C3590" s="68" t="s">
        <v>5018</v>
      </c>
      <c r="D3590" s="54">
        <v>0.34</v>
      </c>
    </row>
    <row r="3591" spans="1:4" x14ac:dyDescent="0.35">
      <c r="A3591" s="67" t="s">
        <v>12144</v>
      </c>
      <c r="B3591" s="67" t="s">
        <v>12145</v>
      </c>
      <c r="C3591" s="68" t="s">
        <v>5018</v>
      </c>
      <c r="D3591" s="54">
        <v>0.34</v>
      </c>
    </row>
    <row r="3592" spans="1:4" x14ac:dyDescent="0.35">
      <c r="A3592" s="67" t="s">
        <v>12146</v>
      </c>
      <c r="B3592" s="67" t="s">
        <v>12147</v>
      </c>
      <c r="C3592" s="68" t="s">
        <v>5018</v>
      </c>
      <c r="D3592" s="54">
        <v>0.34</v>
      </c>
    </row>
    <row r="3593" spans="1:4" x14ac:dyDescent="0.35">
      <c r="A3593" s="67" t="s">
        <v>12148</v>
      </c>
      <c r="B3593" s="67" t="s">
        <v>12149</v>
      </c>
      <c r="C3593" s="68" t="s">
        <v>5018</v>
      </c>
      <c r="D3593" s="54">
        <v>0.34</v>
      </c>
    </row>
    <row r="3594" spans="1:4" x14ac:dyDescent="0.35">
      <c r="A3594" s="67" t="s">
        <v>12150</v>
      </c>
      <c r="B3594" s="67" t="s">
        <v>12151</v>
      </c>
      <c r="C3594" s="68" t="s">
        <v>5018</v>
      </c>
      <c r="D3594" s="54">
        <v>0.34</v>
      </c>
    </row>
    <row r="3595" spans="1:4" x14ac:dyDescent="0.35">
      <c r="A3595" s="67" t="s">
        <v>12152</v>
      </c>
      <c r="B3595" s="67" t="s">
        <v>12153</v>
      </c>
      <c r="C3595" s="68" t="s">
        <v>5018</v>
      </c>
      <c r="D3595" s="54">
        <v>0.34</v>
      </c>
    </row>
    <row r="3596" spans="1:4" x14ac:dyDescent="0.35">
      <c r="A3596" s="67" t="s">
        <v>12154</v>
      </c>
      <c r="B3596" s="67" t="s">
        <v>12155</v>
      </c>
      <c r="C3596" s="68" t="s">
        <v>5018</v>
      </c>
      <c r="D3596" s="54">
        <v>0.34</v>
      </c>
    </row>
    <row r="3597" spans="1:4" x14ac:dyDescent="0.35">
      <c r="A3597" s="67" t="s">
        <v>12156</v>
      </c>
      <c r="B3597" s="67" t="s">
        <v>12157</v>
      </c>
      <c r="C3597" s="68" t="s">
        <v>5018</v>
      </c>
      <c r="D3597" s="54">
        <v>0.34</v>
      </c>
    </row>
    <row r="3598" spans="1:4" x14ac:dyDescent="0.35">
      <c r="A3598" s="67" t="s">
        <v>12158</v>
      </c>
      <c r="B3598" s="67" t="s">
        <v>12159</v>
      </c>
      <c r="C3598" s="68" t="s">
        <v>5018</v>
      </c>
      <c r="D3598" s="54">
        <v>0.34</v>
      </c>
    </row>
    <row r="3599" spans="1:4" x14ac:dyDescent="0.35">
      <c r="A3599" s="67" t="s">
        <v>12160</v>
      </c>
      <c r="B3599" s="67" t="s">
        <v>12161</v>
      </c>
      <c r="C3599" s="68" t="s">
        <v>5018</v>
      </c>
      <c r="D3599" s="54">
        <v>0.34</v>
      </c>
    </row>
    <row r="3600" spans="1:4" x14ac:dyDescent="0.35">
      <c r="A3600" s="67" t="s">
        <v>12162</v>
      </c>
      <c r="B3600" s="67" t="s">
        <v>12163</v>
      </c>
      <c r="C3600" s="68" t="s">
        <v>5018</v>
      </c>
      <c r="D3600" s="54">
        <v>0.34</v>
      </c>
    </row>
    <row r="3601" spans="1:4" x14ac:dyDescent="0.35">
      <c r="A3601" s="67" t="s">
        <v>12164</v>
      </c>
      <c r="B3601" s="67" t="s">
        <v>12165</v>
      </c>
      <c r="C3601" s="68" t="s">
        <v>5018</v>
      </c>
      <c r="D3601" s="54">
        <v>0.34</v>
      </c>
    </row>
    <row r="3602" spans="1:4" x14ac:dyDescent="0.35">
      <c r="A3602" s="67" t="s">
        <v>12166</v>
      </c>
      <c r="B3602" s="67" t="s">
        <v>12167</v>
      </c>
      <c r="C3602" s="68" t="s">
        <v>5018</v>
      </c>
      <c r="D3602" s="54">
        <v>0.34</v>
      </c>
    </row>
    <row r="3603" spans="1:4" x14ac:dyDescent="0.35">
      <c r="A3603" s="67" t="s">
        <v>12168</v>
      </c>
      <c r="B3603" s="67" t="s">
        <v>12169</v>
      </c>
      <c r="C3603" s="68" t="s">
        <v>5018</v>
      </c>
      <c r="D3603" s="54">
        <v>0.34</v>
      </c>
    </row>
    <row r="3604" spans="1:4" x14ac:dyDescent="0.35">
      <c r="A3604" s="67" t="s">
        <v>12170</v>
      </c>
      <c r="B3604" s="67" t="s">
        <v>12171</v>
      </c>
      <c r="C3604" s="68" t="s">
        <v>5018</v>
      </c>
      <c r="D3604" s="54">
        <v>0.34</v>
      </c>
    </row>
    <row r="3605" spans="1:4" x14ac:dyDescent="0.35">
      <c r="A3605" s="67" t="s">
        <v>12172</v>
      </c>
      <c r="B3605" s="67" t="s">
        <v>12173</v>
      </c>
      <c r="C3605" s="68" t="s">
        <v>5018</v>
      </c>
      <c r="D3605" s="54">
        <v>0.34</v>
      </c>
    </row>
    <row r="3606" spans="1:4" x14ac:dyDescent="0.35">
      <c r="A3606" s="67" t="s">
        <v>12174</v>
      </c>
      <c r="B3606" s="67" t="s">
        <v>12175</v>
      </c>
      <c r="C3606" s="68" t="s">
        <v>5018</v>
      </c>
      <c r="D3606" s="54">
        <v>0.34</v>
      </c>
    </row>
    <row r="3607" spans="1:4" x14ac:dyDescent="0.35">
      <c r="A3607" s="67" t="s">
        <v>12176</v>
      </c>
      <c r="B3607" s="67" t="s">
        <v>12177</v>
      </c>
      <c r="C3607" s="68" t="s">
        <v>5018</v>
      </c>
      <c r="D3607" s="54">
        <v>0.34</v>
      </c>
    </row>
    <row r="3608" spans="1:4" x14ac:dyDescent="0.35">
      <c r="A3608" s="67" t="s">
        <v>12178</v>
      </c>
      <c r="B3608" s="67" t="s">
        <v>12179</v>
      </c>
      <c r="C3608" s="68" t="s">
        <v>5018</v>
      </c>
      <c r="D3608" s="54">
        <v>0.34</v>
      </c>
    </row>
    <row r="3609" spans="1:4" x14ac:dyDescent="0.35">
      <c r="A3609" s="67" t="s">
        <v>12180</v>
      </c>
      <c r="B3609" s="67" t="s">
        <v>12181</v>
      </c>
      <c r="C3609" s="68" t="s">
        <v>5018</v>
      </c>
      <c r="D3609" s="54">
        <v>0.34</v>
      </c>
    </row>
    <row r="3610" spans="1:4" x14ac:dyDescent="0.35">
      <c r="A3610" s="67" t="s">
        <v>12182</v>
      </c>
      <c r="B3610" s="67" t="s">
        <v>12183</v>
      </c>
      <c r="C3610" s="68" t="s">
        <v>5018</v>
      </c>
      <c r="D3610" s="54">
        <v>0.34</v>
      </c>
    </row>
    <row r="3611" spans="1:4" x14ac:dyDescent="0.35">
      <c r="A3611" s="67" t="s">
        <v>12184</v>
      </c>
      <c r="B3611" s="67" t="s">
        <v>12185</v>
      </c>
      <c r="C3611" s="68" t="s">
        <v>5018</v>
      </c>
      <c r="D3611" s="54">
        <v>0.34</v>
      </c>
    </row>
    <row r="3612" spans="1:4" x14ac:dyDescent="0.35">
      <c r="A3612" s="67" t="s">
        <v>12186</v>
      </c>
      <c r="B3612" s="67" t="s">
        <v>12187</v>
      </c>
      <c r="C3612" s="68" t="s">
        <v>5018</v>
      </c>
      <c r="D3612" s="54">
        <v>0.34</v>
      </c>
    </row>
    <row r="3613" spans="1:4" x14ac:dyDescent="0.35">
      <c r="A3613" s="67" t="s">
        <v>12188</v>
      </c>
      <c r="B3613" s="67" t="s">
        <v>12189</v>
      </c>
      <c r="C3613" s="68" t="s">
        <v>5018</v>
      </c>
      <c r="D3613" s="54">
        <v>0.34</v>
      </c>
    </row>
    <row r="3614" spans="1:4" x14ac:dyDescent="0.35">
      <c r="A3614" s="67" t="s">
        <v>12190</v>
      </c>
      <c r="B3614" s="67" t="s">
        <v>12191</v>
      </c>
      <c r="C3614" s="68" t="s">
        <v>5018</v>
      </c>
      <c r="D3614" s="54">
        <v>0.34</v>
      </c>
    </row>
    <row r="3615" spans="1:4" x14ac:dyDescent="0.35">
      <c r="A3615" s="67" t="s">
        <v>12192</v>
      </c>
      <c r="B3615" s="67" t="s">
        <v>12193</v>
      </c>
      <c r="C3615" s="68" t="s">
        <v>5018</v>
      </c>
      <c r="D3615" s="54">
        <v>0.34</v>
      </c>
    </row>
    <row r="3616" spans="1:4" x14ac:dyDescent="0.35">
      <c r="A3616" s="67" t="s">
        <v>12194</v>
      </c>
      <c r="B3616" s="67" t="s">
        <v>12195</v>
      </c>
      <c r="C3616" s="68" t="s">
        <v>5018</v>
      </c>
      <c r="D3616" s="54">
        <v>0.34</v>
      </c>
    </row>
    <row r="3617" spans="1:4" x14ac:dyDescent="0.35">
      <c r="A3617" s="67" t="s">
        <v>12196</v>
      </c>
      <c r="B3617" s="67" t="s">
        <v>12197</v>
      </c>
      <c r="C3617" s="68" t="s">
        <v>5018</v>
      </c>
      <c r="D3617" s="54">
        <v>0.34</v>
      </c>
    </row>
    <row r="3618" spans="1:4" x14ac:dyDescent="0.35">
      <c r="A3618" s="67" t="s">
        <v>12198</v>
      </c>
      <c r="B3618" s="67" t="s">
        <v>12199</v>
      </c>
      <c r="C3618" s="68" t="s">
        <v>5018</v>
      </c>
      <c r="D3618" s="54">
        <v>0.34</v>
      </c>
    </row>
    <row r="3619" spans="1:4" x14ac:dyDescent="0.35">
      <c r="A3619" s="67" t="s">
        <v>12200</v>
      </c>
      <c r="B3619" s="67" t="s">
        <v>12201</v>
      </c>
      <c r="C3619" s="68" t="s">
        <v>5018</v>
      </c>
      <c r="D3619" s="54">
        <v>0.34</v>
      </c>
    </row>
    <row r="3620" spans="1:4" x14ac:dyDescent="0.35">
      <c r="A3620" s="67" t="s">
        <v>12202</v>
      </c>
      <c r="B3620" s="67" t="s">
        <v>12203</v>
      </c>
      <c r="C3620" s="68" t="s">
        <v>5018</v>
      </c>
      <c r="D3620" s="54">
        <v>0.34</v>
      </c>
    </row>
    <row r="3621" spans="1:4" x14ac:dyDescent="0.35">
      <c r="A3621" s="67" t="s">
        <v>12204</v>
      </c>
      <c r="B3621" s="67" t="s">
        <v>12205</v>
      </c>
      <c r="C3621" s="68" t="s">
        <v>5018</v>
      </c>
      <c r="D3621" s="54">
        <v>0.34</v>
      </c>
    </row>
    <row r="3622" spans="1:4" x14ac:dyDescent="0.35">
      <c r="A3622" s="67" t="s">
        <v>12206</v>
      </c>
      <c r="B3622" s="67" t="s">
        <v>12207</v>
      </c>
      <c r="C3622" s="68" t="s">
        <v>5018</v>
      </c>
      <c r="D3622" s="54">
        <v>0.34</v>
      </c>
    </row>
    <row r="3623" spans="1:4" x14ac:dyDescent="0.35">
      <c r="A3623" s="67" t="s">
        <v>12208</v>
      </c>
      <c r="B3623" s="67" t="s">
        <v>12209</v>
      </c>
      <c r="C3623" s="68" t="s">
        <v>5018</v>
      </c>
      <c r="D3623" s="54">
        <v>0.34</v>
      </c>
    </row>
    <row r="3624" spans="1:4" x14ac:dyDescent="0.35">
      <c r="A3624" s="67" t="s">
        <v>12210</v>
      </c>
      <c r="B3624" s="67" t="s">
        <v>12211</v>
      </c>
      <c r="C3624" s="68" t="s">
        <v>5018</v>
      </c>
      <c r="D3624" s="54">
        <v>0.34</v>
      </c>
    </row>
    <row r="3625" spans="1:4" x14ac:dyDescent="0.35">
      <c r="A3625" s="67" t="s">
        <v>12212</v>
      </c>
      <c r="B3625" s="67" t="s">
        <v>12213</v>
      </c>
      <c r="C3625" s="68" t="s">
        <v>5018</v>
      </c>
      <c r="D3625" s="54">
        <v>0.34</v>
      </c>
    </row>
    <row r="3626" spans="1:4" x14ac:dyDescent="0.35">
      <c r="A3626" s="67" t="s">
        <v>12214</v>
      </c>
      <c r="B3626" s="67" t="s">
        <v>12215</v>
      </c>
      <c r="C3626" s="68" t="s">
        <v>5018</v>
      </c>
      <c r="D3626" s="54">
        <v>0.34</v>
      </c>
    </row>
    <row r="3627" spans="1:4" x14ac:dyDescent="0.35">
      <c r="A3627" s="67" t="s">
        <v>12216</v>
      </c>
      <c r="B3627" s="67" t="s">
        <v>12217</v>
      </c>
      <c r="C3627" s="68" t="s">
        <v>5018</v>
      </c>
      <c r="D3627" s="54">
        <v>0.34</v>
      </c>
    </row>
    <row r="3628" spans="1:4" x14ac:dyDescent="0.35">
      <c r="A3628" s="67" t="s">
        <v>12218</v>
      </c>
      <c r="B3628" s="67" t="s">
        <v>12219</v>
      </c>
      <c r="C3628" s="68" t="s">
        <v>5018</v>
      </c>
      <c r="D3628" s="54">
        <v>0.34</v>
      </c>
    </row>
    <row r="3629" spans="1:4" x14ac:dyDescent="0.35">
      <c r="A3629" s="67" t="s">
        <v>12220</v>
      </c>
      <c r="B3629" s="67" t="s">
        <v>12221</v>
      </c>
      <c r="C3629" s="68" t="s">
        <v>5018</v>
      </c>
      <c r="D3629" s="54">
        <v>0.34</v>
      </c>
    </row>
    <row r="3630" spans="1:4" x14ac:dyDescent="0.35">
      <c r="A3630" s="67" t="s">
        <v>12222</v>
      </c>
      <c r="B3630" s="67" t="s">
        <v>12223</v>
      </c>
      <c r="C3630" s="68" t="s">
        <v>5018</v>
      </c>
      <c r="D3630" s="54">
        <v>0.34</v>
      </c>
    </row>
    <row r="3631" spans="1:4" x14ac:dyDescent="0.35">
      <c r="A3631" s="67" t="s">
        <v>12224</v>
      </c>
      <c r="B3631" s="67" t="s">
        <v>12225</v>
      </c>
      <c r="C3631" s="68" t="s">
        <v>5018</v>
      </c>
      <c r="D3631" s="54">
        <v>0.34</v>
      </c>
    </row>
    <row r="3632" spans="1:4" x14ac:dyDescent="0.35">
      <c r="A3632" s="67" t="s">
        <v>12226</v>
      </c>
      <c r="B3632" s="67" t="s">
        <v>12227</v>
      </c>
      <c r="C3632" s="68" t="s">
        <v>5018</v>
      </c>
      <c r="D3632" s="54">
        <v>0.34</v>
      </c>
    </row>
    <row r="3633" spans="1:4" x14ac:dyDescent="0.35">
      <c r="A3633" s="67" t="s">
        <v>12228</v>
      </c>
      <c r="B3633" s="67" t="s">
        <v>12229</v>
      </c>
      <c r="C3633" s="68" t="s">
        <v>5018</v>
      </c>
      <c r="D3633" s="54">
        <v>0.34</v>
      </c>
    </row>
    <row r="3634" spans="1:4" x14ac:dyDescent="0.35">
      <c r="A3634" s="67" t="s">
        <v>12230</v>
      </c>
      <c r="B3634" s="67" t="s">
        <v>12231</v>
      </c>
      <c r="C3634" s="68" t="s">
        <v>5018</v>
      </c>
      <c r="D3634" s="54">
        <v>0.34</v>
      </c>
    </row>
    <row r="3635" spans="1:4" x14ac:dyDescent="0.35">
      <c r="A3635" s="67" t="s">
        <v>12232</v>
      </c>
      <c r="B3635" s="67" t="s">
        <v>12233</v>
      </c>
      <c r="C3635" s="68" t="s">
        <v>5018</v>
      </c>
      <c r="D3635" s="54">
        <v>0.34</v>
      </c>
    </row>
    <row r="3636" spans="1:4" x14ac:dyDescent="0.35">
      <c r="A3636" s="67" t="s">
        <v>12234</v>
      </c>
      <c r="B3636" s="67" t="s">
        <v>12235</v>
      </c>
      <c r="C3636" s="68" t="s">
        <v>5018</v>
      </c>
      <c r="D3636" s="54">
        <v>0.34</v>
      </c>
    </row>
    <row r="3637" spans="1:4" x14ac:dyDescent="0.35">
      <c r="A3637" s="67" t="s">
        <v>12236</v>
      </c>
      <c r="B3637" s="67" t="s">
        <v>12237</v>
      </c>
      <c r="C3637" s="68" t="s">
        <v>5018</v>
      </c>
      <c r="D3637" s="54">
        <v>0.34</v>
      </c>
    </row>
    <row r="3638" spans="1:4" x14ac:dyDescent="0.35">
      <c r="A3638" s="67" t="s">
        <v>12238</v>
      </c>
      <c r="B3638" s="67" t="s">
        <v>12239</v>
      </c>
      <c r="C3638" s="68" t="s">
        <v>5018</v>
      </c>
      <c r="D3638" s="54">
        <v>0.34</v>
      </c>
    </row>
    <row r="3639" spans="1:4" x14ac:dyDescent="0.35">
      <c r="A3639" s="67" t="s">
        <v>12240</v>
      </c>
      <c r="B3639" s="67" t="s">
        <v>12241</v>
      </c>
      <c r="C3639" s="68" t="s">
        <v>5018</v>
      </c>
      <c r="D3639" s="54">
        <v>0.34</v>
      </c>
    </row>
    <row r="3640" spans="1:4" x14ac:dyDescent="0.35">
      <c r="A3640" s="67" t="s">
        <v>12242</v>
      </c>
      <c r="B3640" s="67" t="s">
        <v>12243</v>
      </c>
      <c r="C3640" s="68" t="s">
        <v>5018</v>
      </c>
      <c r="D3640" s="54">
        <v>0.34</v>
      </c>
    </row>
    <row r="3641" spans="1:4" x14ac:dyDescent="0.35">
      <c r="A3641" s="67" t="s">
        <v>12244</v>
      </c>
      <c r="B3641" s="67" t="s">
        <v>12245</v>
      </c>
      <c r="C3641" s="68" t="s">
        <v>5018</v>
      </c>
      <c r="D3641" s="54">
        <v>0.34</v>
      </c>
    </row>
    <row r="3642" spans="1:4" x14ac:dyDescent="0.35">
      <c r="A3642" s="67" t="s">
        <v>12246</v>
      </c>
      <c r="B3642" s="67" t="s">
        <v>12247</v>
      </c>
      <c r="C3642" s="68" t="s">
        <v>5018</v>
      </c>
      <c r="D3642" s="54">
        <v>0.34</v>
      </c>
    </row>
    <row r="3643" spans="1:4" x14ac:dyDescent="0.35">
      <c r="A3643" s="67" t="s">
        <v>12248</v>
      </c>
      <c r="B3643" s="67" t="s">
        <v>12249</v>
      </c>
      <c r="C3643" s="68" t="s">
        <v>5018</v>
      </c>
      <c r="D3643" s="54">
        <v>0.34</v>
      </c>
    </row>
    <row r="3644" spans="1:4" x14ac:dyDescent="0.35">
      <c r="A3644" s="67" t="s">
        <v>12250</v>
      </c>
      <c r="B3644" s="67" t="s">
        <v>12251</v>
      </c>
      <c r="C3644" s="68" t="s">
        <v>5018</v>
      </c>
      <c r="D3644" s="54">
        <v>0.34</v>
      </c>
    </row>
    <row r="3645" spans="1:4" x14ac:dyDescent="0.35">
      <c r="A3645" s="67" t="s">
        <v>12252</v>
      </c>
      <c r="B3645" s="67" t="s">
        <v>12253</v>
      </c>
      <c r="C3645" s="68" t="s">
        <v>5018</v>
      </c>
      <c r="D3645" s="54">
        <v>0.34</v>
      </c>
    </row>
    <row r="3646" spans="1:4" x14ac:dyDescent="0.35">
      <c r="A3646" s="67" t="s">
        <v>12254</v>
      </c>
      <c r="B3646" s="67" t="s">
        <v>12255</v>
      </c>
      <c r="C3646" s="68" t="s">
        <v>5018</v>
      </c>
      <c r="D3646" s="54">
        <v>0.34</v>
      </c>
    </row>
    <row r="3647" spans="1:4" x14ac:dyDescent="0.35">
      <c r="A3647" s="67" t="s">
        <v>12256</v>
      </c>
      <c r="B3647" s="67" t="s">
        <v>12257</v>
      </c>
      <c r="C3647" s="68" t="s">
        <v>5018</v>
      </c>
      <c r="D3647" s="54">
        <v>0.34</v>
      </c>
    </row>
    <row r="3648" spans="1:4" x14ac:dyDescent="0.35">
      <c r="A3648" s="67" t="s">
        <v>12258</v>
      </c>
      <c r="B3648" s="67" t="s">
        <v>12259</v>
      </c>
      <c r="C3648" s="68" t="s">
        <v>5018</v>
      </c>
      <c r="D3648" s="54">
        <v>0.34</v>
      </c>
    </row>
    <row r="3649" spans="1:4" x14ac:dyDescent="0.35">
      <c r="A3649" s="67" t="s">
        <v>12260</v>
      </c>
      <c r="B3649" s="67" t="s">
        <v>12261</v>
      </c>
      <c r="C3649" s="68" t="s">
        <v>5018</v>
      </c>
      <c r="D3649" s="54">
        <v>0.34</v>
      </c>
    </row>
    <row r="3650" spans="1:4" x14ac:dyDescent="0.35">
      <c r="A3650" s="67" t="s">
        <v>12262</v>
      </c>
      <c r="B3650" s="67" t="s">
        <v>12263</v>
      </c>
      <c r="C3650" s="68" t="s">
        <v>5018</v>
      </c>
      <c r="D3650" s="54">
        <v>0.34</v>
      </c>
    </row>
    <row r="3651" spans="1:4" x14ac:dyDescent="0.35">
      <c r="A3651" s="67" t="s">
        <v>12264</v>
      </c>
      <c r="B3651" s="67" t="s">
        <v>12265</v>
      </c>
      <c r="C3651" s="68" t="s">
        <v>5018</v>
      </c>
      <c r="D3651" s="54">
        <v>0.34</v>
      </c>
    </row>
    <row r="3652" spans="1:4" x14ac:dyDescent="0.35">
      <c r="A3652" s="67" t="s">
        <v>12266</v>
      </c>
      <c r="B3652" s="67" t="s">
        <v>12267</v>
      </c>
      <c r="C3652" s="68" t="s">
        <v>5018</v>
      </c>
      <c r="D3652" s="54">
        <v>0.34</v>
      </c>
    </row>
    <row r="3653" spans="1:4" x14ac:dyDescent="0.35">
      <c r="A3653" s="67" t="s">
        <v>12268</v>
      </c>
      <c r="B3653" s="67" t="s">
        <v>12269</v>
      </c>
      <c r="C3653" s="68" t="s">
        <v>5018</v>
      </c>
      <c r="D3653" s="54">
        <v>0.34</v>
      </c>
    </row>
    <row r="3654" spans="1:4" x14ac:dyDescent="0.35">
      <c r="A3654" s="67" t="s">
        <v>12270</v>
      </c>
      <c r="B3654" s="67" t="s">
        <v>12271</v>
      </c>
      <c r="C3654" s="68" t="s">
        <v>5018</v>
      </c>
      <c r="D3654" s="54">
        <v>0.34</v>
      </c>
    </row>
    <row r="3655" spans="1:4" x14ac:dyDescent="0.35">
      <c r="A3655" s="67" t="s">
        <v>12272</v>
      </c>
      <c r="B3655" s="67" t="s">
        <v>12273</v>
      </c>
      <c r="C3655" s="68" t="s">
        <v>5018</v>
      </c>
      <c r="D3655" s="54">
        <v>0.34</v>
      </c>
    </row>
    <row r="3656" spans="1:4" x14ac:dyDescent="0.35">
      <c r="A3656" s="67" t="s">
        <v>12274</v>
      </c>
      <c r="B3656" s="67" t="s">
        <v>12275</v>
      </c>
      <c r="C3656" s="68" t="s">
        <v>5018</v>
      </c>
      <c r="D3656" s="54">
        <v>0.34</v>
      </c>
    </row>
    <row r="3657" spans="1:4" x14ac:dyDescent="0.35">
      <c r="A3657" s="67" t="s">
        <v>12276</v>
      </c>
      <c r="B3657" s="67" t="s">
        <v>12277</v>
      </c>
      <c r="C3657" s="68" t="s">
        <v>5018</v>
      </c>
      <c r="D3657" s="54">
        <v>0.34</v>
      </c>
    </row>
    <row r="3658" spans="1:4" x14ac:dyDescent="0.35">
      <c r="A3658" s="67" t="s">
        <v>12278</v>
      </c>
      <c r="B3658" s="67" t="s">
        <v>12279</v>
      </c>
      <c r="C3658" s="68" t="s">
        <v>5018</v>
      </c>
      <c r="D3658" s="54">
        <v>0.34</v>
      </c>
    </row>
    <row r="3659" spans="1:4" x14ac:dyDescent="0.35">
      <c r="A3659" s="67" t="s">
        <v>12280</v>
      </c>
      <c r="B3659" s="67" t="s">
        <v>12281</v>
      </c>
      <c r="C3659" s="68" t="s">
        <v>5018</v>
      </c>
      <c r="D3659" s="54">
        <v>0.34</v>
      </c>
    </row>
    <row r="3660" spans="1:4" x14ac:dyDescent="0.35">
      <c r="A3660" s="67" t="s">
        <v>12282</v>
      </c>
      <c r="B3660" s="67" t="s">
        <v>12283</v>
      </c>
      <c r="C3660" s="68" t="s">
        <v>5018</v>
      </c>
      <c r="D3660" s="54">
        <v>0.34</v>
      </c>
    </row>
    <row r="3661" spans="1:4" x14ac:dyDescent="0.35">
      <c r="A3661" s="67" t="s">
        <v>12284</v>
      </c>
      <c r="B3661" s="67" t="s">
        <v>12285</v>
      </c>
      <c r="C3661" s="68" t="s">
        <v>5018</v>
      </c>
      <c r="D3661" s="54">
        <v>0.34</v>
      </c>
    </row>
    <row r="3662" spans="1:4" x14ac:dyDescent="0.35">
      <c r="A3662" s="67" t="s">
        <v>12286</v>
      </c>
      <c r="B3662" s="67" t="s">
        <v>12287</v>
      </c>
      <c r="C3662" s="68" t="s">
        <v>5018</v>
      </c>
      <c r="D3662" s="54">
        <v>0.34</v>
      </c>
    </row>
    <row r="3663" spans="1:4" x14ac:dyDescent="0.35">
      <c r="A3663" s="67" t="s">
        <v>12288</v>
      </c>
      <c r="B3663" s="67" t="s">
        <v>12289</v>
      </c>
      <c r="C3663" s="68" t="s">
        <v>5018</v>
      </c>
      <c r="D3663" s="54">
        <v>0.34</v>
      </c>
    </row>
    <row r="3664" spans="1:4" x14ac:dyDescent="0.35">
      <c r="A3664" s="67" t="s">
        <v>12290</v>
      </c>
      <c r="B3664" s="67" t="s">
        <v>12291</v>
      </c>
      <c r="C3664" s="68" t="s">
        <v>5018</v>
      </c>
      <c r="D3664" s="54">
        <v>0.34</v>
      </c>
    </row>
    <row r="3665" spans="1:4" x14ac:dyDescent="0.35">
      <c r="A3665" s="67" t="s">
        <v>12292</v>
      </c>
      <c r="B3665" s="67" t="s">
        <v>12293</v>
      </c>
      <c r="C3665" s="68" t="s">
        <v>5018</v>
      </c>
      <c r="D3665" s="54">
        <v>0.34</v>
      </c>
    </row>
    <row r="3666" spans="1:4" x14ac:dyDescent="0.35">
      <c r="A3666" s="67" t="s">
        <v>12294</v>
      </c>
      <c r="B3666" s="67" t="s">
        <v>12295</v>
      </c>
      <c r="C3666" s="68" t="s">
        <v>5018</v>
      </c>
      <c r="D3666" s="54">
        <v>0.34</v>
      </c>
    </row>
    <row r="3667" spans="1:4" x14ac:dyDescent="0.35">
      <c r="A3667" s="67" t="s">
        <v>12296</v>
      </c>
      <c r="B3667" s="67" t="s">
        <v>12297</v>
      </c>
      <c r="C3667" s="68" t="s">
        <v>5018</v>
      </c>
      <c r="D3667" s="54">
        <v>0.34</v>
      </c>
    </row>
    <row r="3668" spans="1:4" x14ac:dyDescent="0.35">
      <c r="A3668" s="67" t="s">
        <v>12298</v>
      </c>
      <c r="B3668" s="67" t="s">
        <v>12299</v>
      </c>
      <c r="C3668" s="68" t="s">
        <v>5018</v>
      </c>
      <c r="D3668" s="54">
        <v>0.34</v>
      </c>
    </row>
    <row r="3669" spans="1:4" x14ac:dyDescent="0.35">
      <c r="A3669" s="67" t="s">
        <v>12300</v>
      </c>
      <c r="B3669" s="67" t="s">
        <v>12301</v>
      </c>
      <c r="C3669" s="68" t="s">
        <v>5018</v>
      </c>
      <c r="D3669" s="54">
        <v>0.34</v>
      </c>
    </row>
    <row r="3670" spans="1:4" x14ac:dyDescent="0.35">
      <c r="A3670" s="67" t="s">
        <v>12302</v>
      </c>
      <c r="B3670" s="67" t="s">
        <v>12303</v>
      </c>
      <c r="C3670" s="68" t="s">
        <v>5018</v>
      </c>
      <c r="D3670" s="54">
        <v>0.34</v>
      </c>
    </row>
    <row r="3671" spans="1:4" x14ac:dyDescent="0.35">
      <c r="A3671" s="67" t="s">
        <v>12304</v>
      </c>
      <c r="B3671" s="67" t="s">
        <v>12305</v>
      </c>
      <c r="C3671" s="68" t="s">
        <v>5018</v>
      </c>
      <c r="D3671" s="54">
        <v>0.34</v>
      </c>
    </row>
    <row r="3672" spans="1:4" x14ac:dyDescent="0.35">
      <c r="A3672" s="67" t="s">
        <v>12306</v>
      </c>
      <c r="B3672" s="67" t="s">
        <v>12307</v>
      </c>
      <c r="C3672" s="68" t="s">
        <v>5018</v>
      </c>
      <c r="D3672" s="54">
        <v>0.34</v>
      </c>
    </row>
    <row r="3673" spans="1:4" x14ac:dyDescent="0.35">
      <c r="A3673" s="67" t="s">
        <v>12308</v>
      </c>
      <c r="B3673" s="67" t="s">
        <v>12309</v>
      </c>
      <c r="C3673" s="68" t="s">
        <v>5018</v>
      </c>
      <c r="D3673" s="54">
        <v>0.34</v>
      </c>
    </row>
    <row r="3674" spans="1:4" x14ac:dyDescent="0.35">
      <c r="A3674" s="67" t="s">
        <v>12310</v>
      </c>
      <c r="B3674" s="67" t="s">
        <v>12311</v>
      </c>
      <c r="C3674" s="68" t="s">
        <v>5018</v>
      </c>
      <c r="D3674" s="54">
        <v>0.34</v>
      </c>
    </row>
    <row r="3675" spans="1:4" x14ac:dyDescent="0.35">
      <c r="A3675" s="67" t="s">
        <v>12312</v>
      </c>
      <c r="B3675" s="67" t="s">
        <v>12313</v>
      </c>
      <c r="C3675" s="68" t="s">
        <v>5018</v>
      </c>
      <c r="D3675" s="54">
        <v>0.34</v>
      </c>
    </row>
    <row r="3676" spans="1:4" x14ac:dyDescent="0.35">
      <c r="A3676" s="67" t="s">
        <v>12314</v>
      </c>
      <c r="B3676" s="67" t="s">
        <v>12315</v>
      </c>
      <c r="C3676" s="68" t="s">
        <v>5018</v>
      </c>
      <c r="D3676" s="54">
        <v>0.34</v>
      </c>
    </row>
    <row r="3677" spans="1:4" x14ac:dyDescent="0.35">
      <c r="A3677" s="67" t="s">
        <v>12316</v>
      </c>
      <c r="B3677" s="67" t="s">
        <v>12317</v>
      </c>
      <c r="C3677" s="68" t="s">
        <v>5018</v>
      </c>
      <c r="D3677" s="54">
        <v>0.34</v>
      </c>
    </row>
    <row r="3678" spans="1:4" x14ac:dyDescent="0.35">
      <c r="A3678" s="67" t="s">
        <v>12318</v>
      </c>
      <c r="B3678" s="67" t="s">
        <v>12319</v>
      </c>
      <c r="C3678" s="68" t="s">
        <v>5018</v>
      </c>
      <c r="D3678" s="54">
        <v>0.34</v>
      </c>
    </row>
    <row r="3679" spans="1:4" x14ac:dyDescent="0.35">
      <c r="A3679" s="67" t="s">
        <v>12320</v>
      </c>
      <c r="B3679" s="67" t="s">
        <v>12321</v>
      </c>
      <c r="C3679" s="68" t="s">
        <v>5018</v>
      </c>
      <c r="D3679" s="54">
        <v>0.34</v>
      </c>
    </row>
    <row r="3680" spans="1:4" x14ac:dyDescent="0.35">
      <c r="A3680" s="67" t="s">
        <v>12322</v>
      </c>
      <c r="B3680" s="67" t="s">
        <v>12323</v>
      </c>
      <c r="C3680" s="68" t="s">
        <v>5018</v>
      </c>
      <c r="D3680" s="54">
        <v>0.34</v>
      </c>
    </row>
    <row r="3681" spans="1:4" x14ac:dyDescent="0.35">
      <c r="A3681" s="67" t="s">
        <v>12324</v>
      </c>
      <c r="B3681" s="67" t="s">
        <v>12325</v>
      </c>
      <c r="C3681" s="68" t="s">
        <v>5018</v>
      </c>
      <c r="D3681" s="54">
        <v>0.34</v>
      </c>
    </row>
    <row r="3682" spans="1:4" x14ac:dyDescent="0.35">
      <c r="A3682" s="67" t="s">
        <v>12326</v>
      </c>
      <c r="B3682" s="67" t="s">
        <v>12327</v>
      </c>
      <c r="C3682" s="68" t="s">
        <v>5018</v>
      </c>
      <c r="D3682" s="54">
        <v>0.34</v>
      </c>
    </row>
    <row r="3683" spans="1:4" x14ac:dyDescent="0.35">
      <c r="A3683" s="67" t="s">
        <v>12328</v>
      </c>
      <c r="B3683" s="67" t="s">
        <v>12329</v>
      </c>
      <c r="C3683" s="68" t="s">
        <v>5018</v>
      </c>
      <c r="D3683" s="54">
        <v>0.34</v>
      </c>
    </row>
    <row r="3684" spans="1:4" x14ac:dyDescent="0.35">
      <c r="A3684" s="67" t="s">
        <v>12330</v>
      </c>
      <c r="B3684" s="67" t="s">
        <v>12331</v>
      </c>
      <c r="C3684" s="68" t="s">
        <v>5018</v>
      </c>
      <c r="D3684" s="54">
        <v>0.34</v>
      </c>
    </row>
    <row r="3685" spans="1:4" x14ac:dyDescent="0.35">
      <c r="A3685" s="67" t="s">
        <v>12332</v>
      </c>
      <c r="B3685" s="67" t="s">
        <v>12333</v>
      </c>
      <c r="C3685" s="68" t="s">
        <v>5018</v>
      </c>
      <c r="D3685" s="54">
        <v>0.34</v>
      </c>
    </row>
    <row r="3686" spans="1:4" x14ac:dyDescent="0.35">
      <c r="A3686" s="67" t="s">
        <v>12334</v>
      </c>
      <c r="B3686" s="67" t="s">
        <v>12335</v>
      </c>
      <c r="C3686" s="68" t="s">
        <v>5018</v>
      </c>
      <c r="D3686" s="54">
        <v>0.34</v>
      </c>
    </row>
    <row r="3687" spans="1:4" x14ac:dyDescent="0.35">
      <c r="A3687" s="67" t="s">
        <v>12336</v>
      </c>
      <c r="B3687" s="67" t="s">
        <v>12337</v>
      </c>
      <c r="C3687" s="68" t="s">
        <v>5018</v>
      </c>
      <c r="D3687" s="54">
        <v>0.34</v>
      </c>
    </row>
    <row r="3688" spans="1:4" x14ac:dyDescent="0.35">
      <c r="A3688" s="67" t="s">
        <v>12338</v>
      </c>
      <c r="B3688" s="67" t="s">
        <v>12339</v>
      </c>
      <c r="C3688" s="68" t="s">
        <v>5018</v>
      </c>
      <c r="D3688" s="54">
        <v>0.34</v>
      </c>
    </row>
    <row r="3689" spans="1:4" x14ac:dyDescent="0.35">
      <c r="A3689" s="67" t="s">
        <v>12340</v>
      </c>
      <c r="B3689" s="67" t="s">
        <v>12341</v>
      </c>
      <c r="C3689" s="68" t="s">
        <v>5018</v>
      </c>
      <c r="D3689" s="54">
        <v>0.34</v>
      </c>
    </row>
    <row r="3690" spans="1:4" x14ac:dyDescent="0.35">
      <c r="A3690" s="67" t="s">
        <v>12342</v>
      </c>
      <c r="B3690" s="67" t="s">
        <v>12343</v>
      </c>
      <c r="C3690" s="68" t="s">
        <v>5018</v>
      </c>
      <c r="D3690" s="54">
        <v>0.34</v>
      </c>
    </row>
    <row r="3691" spans="1:4" x14ac:dyDescent="0.35">
      <c r="A3691" s="67" t="s">
        <v>12344</v>
      </c>
      <c r="B3691" s="67" t="s">
        <v>12345</v>
      </c>
      <c r="C3691" s="68" t="s">
        <v>5018</v>
      </c>
      <c r="D3691" s="54">
        <v>0.34</v>
      </c>
    </row>
    <row r="3692" spans="1:4" x14ac:dyDescent="0.35">
      <c r="A3692" s="67" t="s">
        <v>12346</v>
      </c>
      <c r="B3692" s="67" t="s">
        <v>12347</v>
      </c>
      <c r="C3692" s="68" t="s">
        <v>5018</v>
      </c>
      <c r="D3692" s="54">
        <v>0.34</v>
      </c>
    </row>
    <row r="3693" spans="1:4" x14ac:dyDescent="0.35">
      <c r="A3693" s="67" t="s">
        <v>12348</v>
      </c>
      <c r="B3693" s="67" t="s">
        <v>12349</v>
      </c>
      <c r="C3693" s="68" t="s">
        <v>5018</v>
      </c>
      <c r="D3693" s="54">
        <v>0.34</v>
      </c>
    </row>
    <row r="3694" spans="1:4" x14ac:dyDescent="0.35">
      <c r="A3694" s="67" t="s">
        <v>12350</v>
      </c>
      <c r="B3694" s="67" t="s">
        <v>12351</v>
      </c>
      <c r="C3694" s="68" t="s">
        <v>5018</v>
      </c>
      <c r="D3694" s="54">
        <v>0.34</v>
      </c>
    </row>
    <row r="3695" spans="1:4" x14ac:dyDescent="0.35">
      <c r="A3695" s="67" t="s">
        <v>12352</v>
      </c>
      <c r="B3695" s="67" t="s">
        <v>12353</v>
      </c>
      <c r="C3695" s="68" t="s">
        <v>5018</v>
      </c>
      <c r="D3695" s="54">
        <v>0.34</v>
      </c>
    </row>
    <row r="3696" spans="1:4" x14ac:dyDescent="0.35">
      <c r="A3696" s="67" t="s">
        <v>12354</v>
      </c>
      <c r="B3696" s="67" t="s">
        <v>12355</v>
      </c>
      <c r="C3696" s="68" t="s">
        <v>5018</v>
      </c>
      <c r="D3696" s="54">
        <v>0.34</v>
      </c>
    </row>
    <row r="3697" spans="1:4" x14ac:dyDescent="0.35">
      <c r="A3697" s="67" t="s">
        <v>12356</v>
      </c>
      <c r="B3697" s="67" t="s">
        <v>12357</v>
      </c>
      <c r="C3697" s="68" t="s">
        <v>5018</v>
      </c>
      <c r="D3697" s="54">
        <v>0.34</v>
      </c>
    </row>
    <row r="3698" spans="1:4" x14ac:dyDescent="0.35">
      <c r="A3698" s="67" t="s">
        <v>12358</v>
      </c>
      <c r="B3698" s="67" t="s">
        <v>12359</v>
      </c>
      <c r="C3698" s="68" t="s">
        <v>5018</v>
      </c>
      <c r="D3698" s="54">
        <v>0.34</v>
      </c>
    </row>
    <row r="3699" spans="1:4" x14ac:dyDescent="0.35">
      <c r="A3699" s="67" t="s">
        <v>12360</v>
      </c>
      <c r="B3699" s="67" t="s">
        <v>12361</v>
      </c>
      <c r="C3699" s="68" t="s">
        <v>5018</v>
      </c>
      <c r="D3699" s="54">
        <v>0.34</v>
      </c>
    </row>
    <row r="3700" spans="1:4" x14ac:dyDescent="0.35">
      <c r="A3700" s="67" t="s">
        <v>12362</v>
      </c>
      <c r="B3700" s="67" t="s">
        <v>12363</v>
      </c>
      <c r="C3700" s="68" t="s">
        <v>5018</v>
      </c>
      <c r="D3700" s="54">
        <v>0.34</v>
      </c>
    </row>
    <row r="3701" spans="1:4" x14ac:dyDescent="0.35">
      <c r="A3701" s="67" t="s">
        <v>12364</v>
      </c>
      <c r="B3701" s="67" t="s">
        <v>12365</v>
      </c>
      <c r="C3701" s="68" t="s">
        <v>5018</v>
      </c>
      <c r="D3701" s="54">
        <v>0.34</v>
      </c>
    </row>
    <row r="3702" spans="1:4" x14ac:dyDescent="0.35">
      <c r="A3702" s="67" t="s">
        <v>12366</v>
      </c>
      <c r="B3702" s="67" t="s">
        <v>12367</v>
      </c>
      <c r="C3702" s="68" t="s">
        <v>5018</v>
      </c>
      <c r="D3702" s="54">
        <v>0.34</v>
      </c>
    </row>
    <row r="3703" spans="1:4" x14ac:dyDescent="0.35">
      <c r="A3703" s="67" t="s">
        <v>12368</v>
      </c>
      <c r="B3703" s="67" t="s">
        <v>12369</v>
      </c>
      <c r="C3703" s="68" t="s">
        <v>5018</v>
      </c>
      <c r="D3703" s="54">
        <v>0.34</v>
      </c>
    </row>
    <row r="3704" spans="1:4" x14ac:dyDescent="0.35">
      <c r="A3704" s="67" t="s">
        <v>12370</v>
      </c>
      <c r="B3704" s="67" t="s">
        <v>12371</v>
      </c>
      <c r="C3704" s="68" t="s">
        <v>5018</v>
      </c>
      <c r="D3704" s="54">
        <v>0.34</v>
      </c>
    </row>
    <row r="3705" spans="1:4" x14ac:dyDescent="0.35">
      <c r="A3705" s="67" t="s">
        <v>12372</v>
      </c>
      <c r="B3705" s="67" t="s">
        <v>12373</v>
      </c>
      <c r="C3705" s="68" t="s">
        <v>5018</v>
      </c>
      <c r="D3705" s="54">
        <v>0.34</v>
      </c>
    </row>
    <row r="3706" spans="1:4" x14ac:dyDescent="0.35">
      <c r="A3706" s="67" t="s">
        <v>12374</v>
      </c>
      <c r="B3706" s="67" t="s">
        <v>12375</v>
      </c>
      <c r="C3706" s="68" t="s">
        <v>5018</v>
      </c>
      <c r="D3706" s="54">
        <v>0.34</v>
      </c>
    </row>
    <row r="3707" spans="1:4" x14ac:dyDescent="0.35">
      <c r="A3707" s="67" t="s">
        <v>12376</v>
      </c>
      <c r="B3707" s="67" t="s">
        <v>12377</v>
      </c>
      <c r="C3707" s="68" t="s">
        <v>5018</v>
      </c>
      <c r="D3707" s="54">
        <v>0.34</v>
      </c>
    </row>
    <row r="3708" spans="1:4" x14ac:dyDescent="0.35">
      <c r="A3708" s="67" t="s">
        <v>12378</v>
      </c>
      <c r="B3708" s="67" t="s">
        <v>12379</v>
      </c>
      <c r="C3708" s="68" t="s">
        <v>5018</v>
      </c>
      <c r="D3708" s="54">
        <v>0.34</v>
      </c>
    </row>
    <row r="3709" spans="1:4" x14ac:dyDescent="0.35">
      <c r="A3709" s="67" t="s">
        <v>12380</v>
      </c>
      <c r="B3709" s="67" t="s">
        <v>12381</v>
      </c>
      <c r="C3709" s="68" t="s">
        <v>5018</v>
      </c>
      <c r="D3709" s="54">
        <v>0.34</v>
      </c>
    </row>
    <row r="3710" spans="1:4" x14ac:dyDescent="0.35">
      <c r="A3710" s="67" t="s">
        <v>12382</v>
      </c>
      <c r="B3710" s="67" t="s">
        <v>12383</v>
      </c>
      <c r="C3710" s="68" t="s">
        <v>5018</v>
      </c>
      <c r="D3710" s="54">
        <v>0.34</v>
      </c>
    </row>
    <row r="3711" spans="1:4" x14ac:dyDescent="0.35">
      <c r="A3711" s="67" t="s">
        <v>12384</v>
      </c>
      <c r="B3711" s="67" t="s">
        <v>12385</v>
      </c>
      <c r="C3711" s="68" t="s">
        <v>5018</v>
      </c>
      <c r="D3711" s="54">
        <v>0.34</v>
      </c>
    </row>
    <row r="3712" spans="1:4" x14ac:dyDescent="0.35">
      <c r="A3712" s="67" t="s">
        <v>12386</v>
      </c>
      <c r="B3712" s="67" t="s">
        <v>12387</v>
      </c>
      <c r="C3712" s="68" t="s">
        <v>5018</v>
      </c>
      <c r="D3712" s="54">
        <v>0.34</v>
      </c>
    </row>
    <row r="3713" spans="1:4" x14ac:dyDescent="0.35">
      <c r="A3713" s="67" t="s">
        <v>12388</v>
      </c>
      <c r="B3713" s="67" t="s">
        <v>12389</v>
      </c>
      <c r="C3713" s="68" t="s">
        <v>5018</v>
      </c>
      <c r="D3713" s="54">
        <v>0.34</v>
      </c>
    </row>
    <row r="3714" spans="1:4" x14ac:dyDescent="0.35">
      <c r="A3714" s="67" t="s">
        <v>12390</v>
      </c>
      <c r="B3714" s="67" t="s">
        <v>12391</v>
      </c>
      <c r="C3714" s="68" t="s">
        <v>5018</v>
      </c>
      <c r="D3714" s="54">
        <v>0.34</v>
      </c>
    </row>
    <row r="3715" spans="1:4" x14ac:dyDescent="0.35">
      <c r="A3715" s="67" t="s">
        <v>12392</v>
      </c>
      <c r="B3715" s="67" t="s">
        <v>12393</v>
      </c>
      <c r="C3715" s="68" t="s">
        <v>5018</v>
      </c>
      <c r="D3715" s="54">
        <v>0.34</v>
      </c>
    </row>
    <row r="3716" spans="1:4" x14ac:dyDescent="0.35">
      <c r="A3716" s="67" t="s">
        <v>12394</v>
      </c>
      <c r="B3716" s="67" t="s">
        <v>12395</v>
      </c>
      <c r="C3716" s="68" t="s">
        <v>5018</v>
      </c>
      <c r="D3716" s="54">
        <v>0.34</v>
      </c>
    </row>
    <row r="3717" spans="1:4" x14ac:dyDescent="0.35">
      <c r="A3717" s="67" t="s">
        <v>12396</v>
      </c>
      <c r="B3717" s="67" t="s">
        <v>12397</v>
      </c>
      <c r="C3717" s="68" t="s">
        <v>5018</v>
      </c>
      <c r="D3717" s="54">
        <v>0.34</v>
      </c>
    </row>
    <row r="3718" spans="1:4" x14ac:dyDescent="0.35">
      <c r="A3718" s="67" t="s">
        <v>12398</v>
      </c>
      <c r="B3718" s="67" t="s">
        <v>12399</v>
      </c>
      <c r="C3718" s="68" t="s">
        <v>5018</v>
      </c>
      <c r="D3718" s="54">
        <v>0.34</v>
      </c>
    </row>
    <row r="3719" spans="1:4" x14ac:dyDescent="0.35">
      <c r="A3719" s="67" t="s">
        <v>12400</v>
      </c>
      <c r="B3719" s="67" t="s">
        <v>12401</v>
      </c>
      <c r="C3719" s="68" t="s">
        <v>5018</v>
      </c>
      <c r="D3719" s="54">
        <v>0.34</v>
      </c>
    </row>
    <row r="3720" spans="1:4" x14ac:dyDescent="0.35">
      <c r="A3720" s="67" t="s">
        <v>12402</v>
      </c>
      <c r="B3720" s="67" t="s">
        <v>12403</v>
      </c>
      <c r="C3720" s="68" t="s">
        <v>5018</v>
      </c>
      <c r="D3720" s="54">
        <v>0.34</v>
      </c>
    </row>
    <row r="3721" spans="1:4" x14ac:dyDescent="0.35">
      <c r="A3721" s="67" t="s">
        <v>12404</v>
      </c>
      <c r="B3721" s="67" t="s">
        <v>12405</v>
      </c>
      <c r="C3721" s="68" t="s">
        <v>5018</v>
      </c>
      <c r="D3721" s="54">
        <v>0.34</v>
      </c>
    </row>
    <row r="3722" spans="1:4" x14ac:dyDescent="0.35">
      <c r="A3722" s="67" t="s">
        <v>12406</v>
      </c>
      <c r="B3722" s="67" t="s">
        <v>12407</v>
      </c>
      <c r="C3722" s="68" t="s">
        <v>5018</v>
      </c>
      <c r="D3722" s="54">
        <v>0.34</v>
      </c>
    </row>
    <row r="3723" spans="1:4" x14ac:dyDescent="0.35">
      <c r="A3723" s="67" t="s">
        <v>12408</v>
      </c>
      <c r="B3723" s="67" t="s">
        <v>12409</v>
      </c>
      <c r="C3723" s="68" t="s">
        <v>5018</v>
      </c>
      <c r="D3723" s="54">
        <v>0.34</v>
      </c>
    </row>
    <row r="3724" spans="1:4" x14ac:dyDescent="0.35">
      <c r="A3724" s="67" t="s">
        <v>12410</v>
      </c>
      <c r="B3724" s="67" t="s">
        <v>12411</v>
      </c>
      <c r="C3724" s="68" t="s">
        <v>5018</v>
      </c>
      <c r="D3724" s="54">
        <v>0.34</v>
      </c>
    </row>
    <row r="3725" spans="1:4" x14ac:dyDescent="0.35">
      <c r="A3725" s="67" t="s">
        <v>12412</v>
      </c>
      <c r="B3725" s="67" t="s">
        <v>12413</v>
      </c>
      <c r="C3725" s="68" t="s">
        <v>5018</v>
      </c>
      <c r="D3725" s="54">
        <v>0.34</v>
      </c>
    </row>
    <row r="3726" spans="1:4" x14ac:dyDescent="0.35">
      <c r="A3726" s="67" t="s">
        <v>12414</v>
      </c>
      <c r="B3726" s="67" t="s">
        <v>12415</v>
      </c>
      <c r="C3726" s="68" t="s">
        <v>5018</v>
      </c>
      <c r="D3726" s="54">
        <v>0.34</v>
      </c>
    </row>
    <row r="3727" spans="1:4" x14ac:dyDescent="0.35">
      <c r="A3727" s="67" t="s">
        <v>12416</v>
      </c>
      <c r="B3727" s="67" t="s">
        <v>12417</v>
      </c>
      <c r="C3727" s="68" t="s">
        <v>5018</v>
      </c>
      <c r="D3727" s="54">
        <v>0.34</v>
      </c>
    </row>
    <row r="3728" spans="1:4" x14ac:dyDescent="0.35">
      <c r="A3728" s="67" t="s">
        <v>12418</v>
      </c>
      <c r="B3728" s="67" t="s">
        <v>12419</v>
      </c>
      <c r="C3728" s="68" t="s">
        <v>5018</v>
      </c>
      <c r="D3728" s="54">
        <v>0.34</v>
      </c>
    </row>
    <row r="3729" spans="1:4" x14ac:dyDescent="0.35">
      <c r="A3729" s="67" t="s">
        <v>12420</v>
      </c>
      <c r="B3729" s="67" t="s">
        <v>12421</v>
      </c>
      <c r="C3729" s="68" t="s">
        <v>5018</v>
      </c>
      <c r="D3729" s="54">
        <v>0.34</v>
      </c>
    </row>
    <row r="3730" spans="1:4" x14ac:dyDescent="0.35">
      <c r="A3730" s="67" t="s">
        <v>12422</v>
      </c>
      <c r="B3730" s="67" t="s">
        <v>12423</v>
      </c>
      <c r="C3730" s="68" t="s">
        <v>5018</v>
      </c>
      <c r="D3730" s="54">
        <v>0.34</v>
      </c>
    </row>
    <row r="3731" spans="1:4" x14ac:dyDescent="0.35">
      <c r="A3731" s="67" t="s">
        <v>12424</v>
      </c>
      <c r="B3731" s="67" t="s">
        <v>12425</v>
      </c>
      <c r="C3731" s="68" t="s">
        <v>5018</v>
      </c>
      <c r="D3731" s="54">
        <v>0.34</v>
      </c>
    </row>
    <row r="3732" spans="1:4" x14ac:dyDescent="0.35">
      <c r="A3732" s="67" t="s">
        <v>12426</v>
      </c>
      <c r="B3732" s="67" t="s">
        <v>12427</v>
      </c>
      <c r="C3732" s="68" t="s">
        <v>5018</v>
      </c>
      <c r="D3732" s="54">
        <v>0.34</v>
      </c>
    </row>
    <row r="3733" spans="1:4" x14ac:dyDescent="0.35">
      <c r="A3733" s="67" t="s">
        <v>12428</v>
      </c>
      <c r="B3733" s="67" t="s">
        <v>12429</v>
      </c>
      <c r="C3733" s="68" t="s">
        <v>5018</v>
      </c>
      <c r="D3733" s="54">
        <v>0.34</v>
      </c>
    </row>
    <row r="3734" spans="1:4" x14ac:dyDescent="0.35">
      <c r="A3734" s="67" t="s">
        <v>12430</v>
      </c>
      <c r="B3734" s="67" t="s">
        <v>12431</v>
      </c>
      <c r="C3734" s="68" t="s">
        <v>5018</v>
      </c>
      <c r="D3734" s="54">
        <v>0.34</v>
      </c>
    </row>
    <row r="3735" spans="1:4" x14ac:dyDescent="0.35">
      <c r="A3735" s="67" t="s">
        <v>12432</v>
      </c>
      <c r="B3735" s="67" t="s">
        <v>12433</v>
      </c>
      <c r="C3735" s="68" t="s">
        <v>5018</v>
      </c>
      <c r="D3735" s="54">
        <v>0.34</v>
      </c>
    </row>
    <row r="3736" spans="1:4" x14ac:dyDescent="0.35">
      <c r="A3736" s="67" t="s">
        <v>12434</v>
      </c>
      <c r="B3736" s="67" t="s">
        <v>12435</v>
      </c>
      <c r="C3736" s="68" t="s">
        <v>5018</v>
      </c>
      <c r="D3736" s="54">
        <v>0.34</v>
      </c>
    </row>
    <row r="3737" spans="1:4" x14ac:dyDescent="0.35">
      <c r="A3737" s="67" t="s">
        <v>12436</v>
      </c>
      <c r="B3737" s="67" t="s">
        <v>12437</v>
      </c>
      <c r="C3737" s="68" t="s">
        <v>5018</v>
      </c>
      <c r="D3737" s="54">
        <v>0.34</v>
      </c>
    </row>
    <row r="3738" spans="1:4" x14ac:dyDescent="0.35">
      <c r="A3738" s="67" t="s">
        <v>12438</v>
      </c>
      <c r="B3738" s="67" t="s">
        <v>12439</v>
      </c>
      <c r="C3738" s="68" t="s">
        <v>5018</v>
      </c>
      <c r="D3738" s="54">
        <v>0.34</v>
      </c>
    </row>
    <row r="3739" spans="1:4" x14ac:dyDescent="0.35">
      <c r="A3739" s="67" t="s">
        <v>12440</v>
      </c>
      <c r="B3739" s="67" t="s">
        <v>12441</v>
      </c>
      <c r="C3739" s="68" t="s">
        <v>5018</v>
      </c>
      <c r="D3739" s="54">
        <v>0.34</v>
      </c>
    </row>
    <row r="3740" spans="1:4" x14ac:dyDescent="0.35">
      <c r="A3740" s="67" t="s">
        <v>12442</v>
      </c>
      <c r="B3740" s="67" t="s">
        <v>12443</v>
      </c>
      <c r="C3740" s="68" t="s">
        <v>5018</v>
      </c>
      <c r="D3740" s="54">
        <v>0.34</v>
      </c>
    </row>
    <row r="3741" spans="1:4" x14ac:dyDescent="0.35">
      <c r="A3741" s="67" t="s">
        <v>12444</v>
      </c>
      <c r="B3741" s="67" t="s">
        <v>12445</v>
      </c>
      <c r="C3741" s="68" t="s">
        <v>5018</v>
      </c>
      <c r="D3741" s="54">
        <v>0.34</v>
      </c>
    </row>
    <row r="3742" spans="1:4" x14ac:dyDescent="0.35">
      <c r="A3742" s="67" t="s">
        <v>12446</v>
      </c>
      <c r="B3742" s="67" t="s">
        <v>12447</v>
      </c>
      <c r="C3742" s="68" t="s">
        <v>5018</v>
      </c>
      <c r="D3742" s="54">
        <v>0.34</v>
      </c>
    </row>
    <row r="3743" spans="1:4" x14ac:dyDescent="0.35">
      <c r="A3743" s="67" t="s">
        <v>12448</v>
      </c>
      <c r="B3743" s="67" t="s">
        <v>12449</v>
      </c>
      <c r="C3743" s="68" t="s">
        <v>5018</v>
      </c>
      <c r="D3743" s="54">
        <v>0.34</v>
      </c>
    </row>
    <row r="3744" spans="1:4" x14ac:dyDescent="0.35">
      <c r="A3744" s="67" t="s">
        <v>12450</v>
      </c>
      <c r="B3744" s="67" t="s">
        <v>12451</v>
      </c>
      <c r="C3744" s="68" t="s">
        <v>5018</v>
      </c>
      <c r="D3744" s="54">
        <v>0.34</v>
      </c>
    </row>
    <row r="3745" spans="1:4" x14ac:dyDescent="0.35">
      <c r="A3745" s="67" t="s">
        <v>12452</v>
      </c>
      <c r="B3745" s="67" t="s">
        <v>12453</v>
      </c>
      <c r="C3745" s="68" t="s">
        <v>5018</v>
      </c>
      <c r="D3745" s="54">
        <v>0.34</v>
      </c>
    </row>
    <row r="3746" spans="1:4" x14ac:dyDescent="0.35">
      <c r="A3746" s="67" t="s">
        <v>12454</v>
      </c>
      <c r="B3746" s="67" t="s">
        <v>12455</v>
      </c>
      <c r="C3746" s="68" t="s">
        <v>5018</v>
      </c>
      <c r="D3746" s="54">
        <v>0.34</v>
      </c>
    </row>
    <row r="3747" spans="1:4" x14ac:dyDescent="0.35">
      <c r="A3747" s="67" t="s">
        <v>12456</v>
      </c>
      <c r="B3747" s="67" t="s">
        <v>12457</v>
      </c>
      <c r="C3747" s="68" t="s">
        <v>5018</v>
      </c>
      <c r="D3747" s="54">
        <v>0.34</v>
      </c>
    </row>
    <row r="3748" spans="1:4" x14ac:dyDescent="0.35">
      <c r="A3748" s="67" t="s">
        <v>12458</v>
      </c>
      <c r="B3748" s="67" t="s">
        <v>12459</v>
      </c>
      <c r="C3748" s="68" t="s">
        <v>5018</v>
      </c>
      <c r="D3748" s="54">
        <v>0.34</v>
      </c>
    </row>
    <row r="3749" spans="1:4" x14ac:dyDescent="0.35">
      <c r="A3749" s="67" t="s">
        <v>12460</v>
      </c>
      <c r="B3749" s="67" t="s">
        <v>12461</v>
      </c>
      <c r="C3749" s="68" t="s">
        <v>5018</v>
      </c>
      <c r="D3749" s="54">
        <v>0.34</v>
      </c>
    </row>
    <row r="3750" spans="1:4" x14ac:dyDescent="0.35">
      <c r="A3750" s="67" t="s">
        <v>12462</v>
      </c>
      <c r="B3750" s="67" t="s">
        <v>12463</v>
      </c>
      <c r="C3750" s="68" t="s">
        <v>5018</v>
      </c>
      <c r="D3750" s="54">
        <v>0.34</v>
      </c>
    </row>
    <row r="3751" spans="1:4" x14ac:dyDescent="0.35">
      <c r="A3751" s="67" t="s">
        <v>12464</v>
      </c>
      <c r="B3751" s="67" t="s">
        <v>12465</v>
      </c>
      <c r="C3751" s="68" t="s">
        <v>5018</v>
      </c>
      <c r="D3751" s="54">
        <v>0.34</v>
      </c>
    </row>
    <row r="3752" spans="1:4" x14ac:dyDescent="0.35">
      <c r="A3752" s="67" t="s">
        <v>12466</v>
      </c>
      <c r="B3752" s="67" t="s">
        <v>12467</v>
      </c>
      <c r="C3752" s="68" t="s">
        <v>5018</v>
      </c>
      <c r="D3752" s="54">
        <v>0.34</v>
      </c>
    </row>
    <row r="3753" spans="1:4" x14ac:dyDescent="0.35">
      <c r="A3753" s="67" t="s">
        <v>12468</v>
      </c>
      <c r="B3753" s="67" t="s">
        <v>12469</v>
      </c>
      <c r="C3753" s="68" t="s">
        <v>5018</v>
      </c>
      <c r="D3753" s="54">
        <v>0.34</v>
      </c>
    </row>
    <row r="3754" spans="1:4" x14ac:dyDescent="0.35">
      <c r="A3754" s="67" t="s">
        <v>12470</v>
      </c>
      <c r="B3754" s="67" t="s">
        <v>12471</v>
      </c>
      <c r="C3754" s="68" t="s">
        <v>5018</v>
      </c>
      <c r="D3754" s="54">
        <v>0.34</v>
      </c>
    </row>
    <row r="3755" spans="1:4" x14ac:dyDescent="0.35">
      <c r="A3755" s="67" t="s">
        <v>12472</v>
      </c>
      <c r="B3755" s="67" t="s">
        <v>12473</v>
      </c>
      <c r="C3755" s="68" t="s">
        <v>5018</v>
      </c>
      <c r="D3755" s="54">
        <v>0.34</v>
      </c>
    </row>
    <row r="3756" spans="1:4" x14ac:dyDescent="0.35">
      <c r="A3756" s="67" t="s">
        <v>12474</v>
      </c>
      <c r="B3756" s="67" t="s">
        <v>12475</v>
      </c>
      <c r="C3756" s="68" t="s">
        <v>5018</v>
      </c>
      <c r="D3756" s="54">
        <v>0.34</v>
      </c>
    </row>
    <row r="3757" spans="1:4" x14ac:dyDescent="0.35">
      <c r="A3757" s="67" t="s">
        <v>12476</v>
      </c>
      <c r="B3757" s="67" t="s">
        <v>12477</v>
      </c>
      <c r="C3757" s="68" t="s">
        <v>5018</v>
      </c>
      <c r="D3757" s="54">
        <v>0.34</v>
      </c>
    </row>
    <row r="3758" spans="1:4" x14ac:dyDescent="0.35">
      <c r="A3758" s="67" t="s">
        <v>12478</v>
      </c>
      <c r="B3758" s="67" t="s">
        <v>12479</v>
      </c>
      <c r="C3758" s="68" t="s">
        <v>5018</v>
      </c>
      <c r="D3758" s="54">
        <v>0.34</v>
      </c>
    </row>
    <row r="3759" spans="1:4" x14ac:dyDescent="0.35">
      <c r="A3759" s="67" t="s">
        <v>12480</v>
      </c>
      <c r="B3759" s="67" t="s">
        <v>12481</v>
      </c>
      <c r="C3759" s="68" t="s">
        <v>5018</v>
      </c>
      <c r="D3759" s="54">
        <v>0.34</v>
      </c>
    </row>
    <row r="3760" spans="1:4" x14ac:dyDescent="0.35">
      <c r="A3760" s="67" t="s">
        <v>12482</v>
      </c>
      <c r="B3760" s="67" t="s">
        <v>12483</v>
      </c>
      <c r="C3760" s="68" t="s">
        <v>5018</v>
      </c>
      <c r="D3760" s="54">
        <v>0.34</v>
      </c>
    </row>
    <row r="3761" spans="1:4" x14ac:dyDescent="0.35">
      <c r="A3761" s="67" t="s">
        <v>12484</v>
      </c>
      <c r="B3761" s="67" t="s">
        <v>12485</v>
      </c>
      <c r="C3761" s="68" t="s">
        <v>5018</v>
      </c>
      <c r="D3761" s="54">
        <v>0.34</v>
      </c>
    </row>
    <row r="3762" spans="1:4" x14ac:dyDescent="0.35">
      <c r="A3762" s="67" t="s">
        <v>12486</v>
      </c>
      <c r="B3762" s="67" t="s">
        <v>12487</v>
      </c>
      <c r="C3762" s="68" t="s">
        <v>5018</v>
      </c>
      <c r="D3762" s="54">
        <v>0.34</v>
      </c>
    </row>
    <row r="3763" spans="1:4" x14ac:dyDescent="0.35">
      <c r="A3763" s="67" t="s">
        <v>12488</v>
      </c>
      <c r="B3763" s="67" t="s">
        <v>12489</v>
      </c>
      <c r="C3763" s="68" t="s">
        <v>5018</v>
      </c>
      <c r="D3763" s="54">
        <v>0.34</v>
      </c>
    </row>
    <row r="3764" spans="1:4" x14ac:dyDescent="0.35">
      <c r="A3764" s="67" t="s">
        <v>12490</v>
      </c>
      <c r="B3764" s="67" t="s">
        <v>12491</v>
      </c>
      <c r="C3764" s="68" t="s">
        <v>5018</v>
      </c>
      <c r="D3764" s="54">
        <v>0.34</v>
      </c>
    </row>
    <row r="3765" spans="1:4" x14ac:dyDescent="0.35">
      <c r="A3765" s="67" t="s">
        <v>12492</v>
      </c>
      <c r="B3765" s="67" t="s">
        <v>12493</v>
      </c>
      <c r="C3765" s="68" t="s">
        <v>5018</v>
      </c>
      <c r="D3765" s="54">
        <v>0.34</v>
      </c>
    </row>
    <row r="3766" spans="1:4" x14ac:dyDescent="0.35">
      <c r="A3766" s="67" t="s">
        <v>12494</v>
      </c>
      <c r="B3766" s="67" t="s">
        <v>12495</v>
      </c>
      <c r="C3766" s="68" t="s">
        <v>5018</v>
      </c>
      <c r="D3766" s="54">
        <v>0.34</v>
      </c>
    </row>
    <row r="3767" spans="1:4" x14ac:dyDescent="0.35">
      <c r="A3767" s="67" t="s">
        <v>12496</v>
      </c>
      <c r="B3767" s="67" t="s">
        <v>12497</v>
      </c>
      <c r="C3767" s="68" t="s">
        <v>5018</v>
      </c>
      <c r="D3767" s="54">
        <v>0.34</v>
      </c>
    </row>
    <row r="3768" spans="1:4" x14ac:dyDescent="0.35">
      <c r="A3768" s="67" t="s">
        <v>12498</v>
      </c>
      <c r="B3768" s="67" t="s">
        <v>12499</v>
      </c>
      <c r="C3768" s="68" t="s">
        <v>5018</v>
      </c>
      <c r="D3768" s="54">
        <v>0.34</v>
      </c>
    </row>
    <row r="3769" spans="1:4" x14ac:dyDescent="0.35">
      <c r="A3769" s="67" t="s">
        <v>12500</v>
      </c>
      <c r="B3769" s="67" t="s">
        <v>12501</v>
      </c>
      <c r="C3769" s="68" t="s">
        <v>5018</v>
      </c>
      <c r="D3769" s="54">
        <v>0.34</v>
      </c>
    </row>
    <row r="3770" spans="1:4" x14ac:dyDescent="0.35">
      <c r="A3770" s="67" t="s">
        <v>12502</v>
      </c>
      <c r="B3770" s="67" t="s">
        <v>12503</v>
      </c>
      <c r="C3770" s="68" t="s">
        <v>5018</v>
      </c>
      <c r="D3770" s="54">
        <v>0.34</v>
      </c>
    </row>
    <row r="3771" spans="1:4" x14ac:dyDescent="0.35">
      <c r="A3771" s="67" t="s">
        <v>12504</v>
      </c>
      <c r="B3771" s="67" t="s">
        <v>12505</v>
      </c>
      <c r="C3771" s="68" t="s">
        <v>5018</v>
      </c>
      <c r="D3771" s="54">
        <v>0.34</v>
      </c>
    </row>
    <row r="3772" spans="1:4" x14ac:dyDescent="0.35">
      <c r="A3772" s="67" t="s">
        <v>12506</v>
      </c>
      <c r="B3772" s="67" t="s">
        <v>12507</v>
      </c>
      <c r="C3772" s="68" t="s">
        <v>5018</v>
      </c>
      <c r="D3772" s="54">
        <v>0.34</v>
      </c>
    </row>
    <row r="3773" spans="1:4" x14ac:dyDescent="0.35">
      <c r="A3773" s="67" t="s">
        <v>12508</v>
      </c>
      <c r="B3773" s="67" t="s">
        <v>12509</v>
      </c>
      <c r="C3773" s="68" t="s">
        <v>5018</v>
      </c>
      <c r="D3773" s="54">
        <v>0.34</v>
      </c>
    </row>
    <row r="3774" spans="1:4" x14ac:dyDescent="0.35">
      <c r="A3774" s="67" t="s">
        <v>12510</v>
      </c>
      <c r="B3774" s="67" t="s">
        <v>12511</v>
      </c>
      <c r="C3774" s="68" t="s">
        <v>5018</v>
      </c>
      <c r="D3774" s="54">
        <v>0.34</v>
      </c>
    </row>
    <row r="3775" spans="1:4" x14ac:dyDescent="0.35">
      <c r="A3775" s="67" t="s">
        <v>12512</v>
      </c>
      <c r="B3775" s="67" t="s">
        <v>12513</v>
      </c>
      <c r="C3775" s="68" t="s">
        <v>5018</v>
      </c>
      <c r="D3775" s="54">
        <v>0.34</v>
      </c>
    </row>
    <row r="3776" spans="1:4" x14ac:dyDescent="0.35">
      <c r="A3776" s="67" t="s">
        <v>12514</v>
      </c>
      <c r="B3776" s="67" t="s">
        <v>12515</v>
      </c>
      <c r="C3776" s="68" t="s">
        <v>5018</v>
      </c>
      <c r="D3776" s="54">
        <v>0.34</v>
      </c>
    </row>
    <row r="3777" spans="1:4" x14ac:dyDescent="0.35">
      <c r="A3777" s="67" t="s">
        <v>12516</v>
      </c>
      <c r="B3777" s="67" t="s">
        <v>12517</v>
      </c>
      <c r="C3777" s="68" t="s">
        <v>5018</v>
      </c>
      <c r="D3777" s="54">
        <v>0.34</v>
      </c>
    </row>
    <row r="3778" spans="1:4" x14ac:dyDescent="0.35">
      <c r="A3778" s="67" t="s">
        <v>12518</v>
      </c>
      <c r="B3778" s="67" t="s">
        <v>12519</v>
      </c>
      <c r="C3778" s="68" t="s">
        <v>5018</v>
      </c>
      <c r="D3778" s="54">
        <v>0.34</v>
      </c>
    </row>
    <row r="3779" spans="1:4" x14ac:dyDescent="0.35">
      <c r="A3779" s="67" t="s">
        <v>12520</v>
      </c>
      <c r="B3779" s="67" t="s">
        <v>12521</v>
      </c>
      <c r="C3779" s="68" t="s">
        <v>5018</v>
      </c>
      <c r="D3779" s="54">
        <v>0.34</v>
      </c>
    </row>
    <row r="3780" spans="1:4" x14ac:dyDescent="0.35">
      <c r="A3780" s="67" t="s">
        <v>12522</v>
      </c>
      <c r="B3780" s="67" t="s">
        <v>12523</v>
      </c>
      <c r="C3780" s="68" t="s">
        <v>5018</v>
      </c>
      <c r="D3780" s="54">
        <v>0.34</v>
      </c>
    </row>
    <row r="3781" spans="1:4" x14ac:dyDescent="0.35">
      <c r="A3781" s="67" t="s">
        <v>12524</v>
      </c>
      <c r="B3781" s="67" t="s">
        <v>12525</v>
      </c>
      <c r="C3781" s="68" t="s">
        <v>5018</v>
      </c>
      <c r="D3781" s="54">
        <v>0.34</v>
      </c>
    </row>
    <row r="3782" spans="1:4" x14ac:dyDescent="0.35">
      <c r="A3782" s="67" t="s">
        <v>12526</v>
      </c>
      <c r="B3782" s="67" t="s">
        <v>12527</v>
      </c>
      <c r="C3782" s="68" t="s">
        <v>5018</v>
      </c>
      <c r="D3782" s="54">
        <v>0.34</v>
      </c>
    </row>
    <row r="3783" spans="1:4" x14ac:dyDescent="0.35">
      <c r="A3783" s="67" t="s">
        <v>12528</v>
      </c>
      <c r="B3783" s="67" t="s">
        <v>12529</v>
      </c>
      <c r="C3783" s="68" t="s">
        <v>5018</v>
      </c>
      <c r="D3783" s="54">
        <v>0.34</v>
      </c>
    </row>
    <row r="3784" spans="1:4" x14ac:dyDescent="0.35">
      <c r="A3784" s="67" t="s">
        <v>12530</v>
      </c>
      <c r="B3784" s="67" t="s">
        <v>12531</v>
      </c>
      <c r="C3784" s="68" t="s">
        <v>5018</v>
      </c>
      <c r="D3784" s="54">
        <v>0.34</v>
      </c>
    </row>
    <row r="3785" spans="1:4" x14ac:dyDescent="0.35">
      <c r="A3785" s="67" t="s">
        <v>12532</v>
      </c>
      <c r="B3785" s="67" t="s">
        <v>12533</v>
      </c>
      <c r="C3785" s="68" t="s">
        <v>5018</v>
      </c>
      <c r="D3785" s="54">
        <v>0.34</v>
      </c>
    </row>
    <row r="3786" spans="1:4" x14ac:dyDescent="0.35">
      <c r="A3786" s="67" t="s">
        <v>12534</v>
      </c>
      <c r="B3786" s="67" t="s">
        <v>12535</v>
      </c>
      <c r="C3786" s="68" t="s">
        <v>5018</v>
      </c>
      <c r="D3786" s="54">
        <v>0.34</v>
      </c>
    </row>
    <row r="3787" spans="1:4" x14ac:dyDescent="0.35">
      <c r="A3787" s="67" t="s">
        <v>12536</v>
      </c>
      <c r="B3787" s="67" t="s">
        <v>12537</v>
      </c>
      <c r="C3787" s="68" t="s">
        <v>5018</v>
      </c>
      <c r="D3787" s="54">
        <v>0.34</v>
      </c>
    </row>
    <row r="3788" spans="1:4" x14ac:dyDescent="0.35">
      <c r="A3788" s="67" t="s">
        <v>12538</v>
      </c>
      <c r="B3788" s="67" t="s">
        <v>12539</v>
      </c>
      <c r="C3788" s="68" t="s">
        <v>5018</v>
      </c>
      <c r="D3788" s="54">
        <v>0.34</v>
      </c>
    </row>
    <row r="3789" spans="1:4" x14ac:dyDescent="0.35">
      <c r="A3789" s="67" t="s">
        <v>12540</v>
      </c>
      <c r="B3789" s="67" t="s">
        <v>12541</v>
      </c>
      <c r="C3789" s="68" t="s">
        <v>5018</v>
      </c>
      <c r="D3789" s="54">
        <v>0.34</v>
      </c>
    </row>
    <row r="3790" spans="1:4" x14ac:dyDescent="0.35">
      <c r="A3790" s="67" t="s">
        <v>12542</v>
      </c>
      <c r="B3790" s="67" t="s">
        <v>12543</v>
      </c>
      <c r="C3790" s="68" t="s">
        <v>5018</v>
      </c>
      <c r="D3790" s="54">
        <v>0.34</v>
      </c>
    </row>
    <row r="3791" spans="1:4" x14ac:dyDescent="0.35">
      <c r="A3791" s="67" t="s">
        <v>12544</v>
      </c>
      <c r="B3791" s="67" t="s">
        <v>12545</v>
      </c>
      <c r="C3791" s="68" t="s">
        <v>5018</v>
      </c>
      <c r="D3791" s="54">
        <v>0.34</v>
      </c>
    </row>
    <row r="3792" spans="1:4" x14ac:dyDescent="0.35">
      <c r="A3792" s="67" t="s">
        <v>12546</v>
      </c>
      <c r="B3792" s="67" t="s">
        <v>12547</v>
      </c>
      <c r="C3792" s="68" t="s">
        <v>5018</v>
      </c>
      <c r="D3792" s="54">
        <v>0.34</v>
      </c>
    </row>
    <row r="3793" spans="1:4" x14ac:dyDescent="0.35">
      <c r="A3793" s="67" t="s">
        <v>12548</v>
      </c>
      <c r="B3793" s="67" t="s">
        <v>12549</v>
      </c>
      <c r="C3793" s="68" t="s">
        <v>5018</v>
      </c>
      <c r="D3793" s="54">
        <v>0.34</v>
      </c>
    </row>
    <row r="3794" spans="1:4" x14ac:dyDescent="0.35">
      <c r="A3794" s="67" t="s">
        <v>12550</v>
      </c>
      <c r="B3794" s="67" t="s">
        <v>12551</v>
      </c>
      <c r="C3794" s="68" t="s">
        <v>5018</v>
      </c>
      <c r="D3794" s="54">
        <v>0.34</v>
      </c>
    </row>
    <row r="3795" spans="1:4" x14ac:dyDescent="0.35">
      <c r="A3795" s="67" t="s">
        <v>12552</v>
      </c>
      <c r="B3795" s="67" t="s">
        <v>12553</v>
      </c>
      <c r="C3795" s="68" t="s">
        <v>5018</v>
      </c>
      <c r="D3795" s="54">
        <v>0.34</v>
      </c>
    </row>
    <row r="3796" spans="1:4" x14ac:dyDescent="0.35">
      <c r="A3796" s="67" t="s">
        <v>12554</v>
      </c>
      <c r="B3796" s="67" t="s">
        <v>12555</v>
      </c>
      <c r="C3796" s="68" t="s">
        <v>5018</v>
      </c>
      <c r="D3796" s="54">
        <v>0.34</v>
      </c>
    </row>
    <row r="3797" spans="1:4" x14ac:dyDescent="0.35">
      <c r="A3797" s="67" t="s">
        <v>12556</v>
      </c>
      <c r="B3797" s="67" t="s">
        <v>12557</v>
      </c>
      <c r="C3797" s="68" t="s">
        <v>5018</v>
      </c>
      <c r="D3797" s="54">
        <v>0.34</v>
      </c>
    </row>
    <row r="3798" spans="1:4" x14ac:dyDescent="0.35">
      <c r="A3798" s="67" t="s">
        <v>12558</v>
      </c>
      <c r="B3798" s="67" t="s">
        <v>12559</v>
      </c>
      <c r="C3798" s="68" t="s">
        <v>5018</v>
      </c>
      <c r="D3798" s="54">
        <v>0.34</v>
      </c>
    </row>
    <row r="3799" spans="1:4" x14ac:dyDescent="0.35">
      <c r="A3799" s="67" t="s">
        <v>12560</v>
      </c>
      <c r="B3799" s="67" t="s">
        <v>12561</v>
      </c>
      <c r="C3799" s="68" t="s">
        <v>5018</v>
      </c>
      <c r="D3799" s="54">
        <v>0.34</v>
      </c>
    </row>
    <row r="3800" spans="1:4" x14ac:dyDescent="0.35">
      <c r="A3800" s="67" t="s">
        <v>12562</v>
      </c>
      <c r="B3800" s="67" t="s">
        <v>12563</v>
      </c>
      <c r="C3800" s="68" t="s">
        <v>5018</v>
      </c>
      <c r="D3800" s="54">
        <v>0.34</v>
      </c>
    </row>
    <row r="3801" spans="1:4" x14ac:dyDescent="0.35">
      <c r="A3801" s="67" t="s">
        <v>12564</v>
      </c>
      <c r="B3801" s="67" t="s">
        <v>12565</v>
      </c>
      <c r="C3801" s="68" t="s">
        <v>5018</v>
      </c>
      <c r="D3801" s="54">
        <v>0.34</v>
      </c>
    </row>
    <row r="3802" spans="1:4" x14ac:dyDescent="0.35">
      <c r="A3802" s="67" t="s">
        <v>12566</v>
      </c>
      <c r="B3802" s="67" t="s">
        <v>12567</v>
      </c>
      <c r="C3802" s="68" t="s">
        <v>5018</v>
      </c>
      <c r="D3802" s="54">
        <v>0.34</v>
      </c>
    </row>
    <row r="3803" spans="1:4" x14ac:dyDescent="0.35">
      <c r="A3803" s="67" t="s">
        <v>12568</v>
      </c>
      <c r="B3803" s="67" t="s">
        <v>12569</v>
      </c>
      <c r="C3803" s="68" t="s">
        <v>5018</v>
      </c>
      <c r="D3803" s="54">
        <v>0.34</v>
      </c>
    </row>
    <row r="3804" spans="1:4" x14ac:dyDescent="0.35">
      <c r="A3804" s="67" t="s">
        <v>12570</v>
      </c>
      <c r="B3804" s="67" t="s">
        <v>12571</v>
      </c>
      <c r="C3804" s="68" t="s">
        <v>5018</v>
      </c>
      <c r="D3804" s="54">
        <v>0.34</v>
      </c>
    </row>
    <row r="3805" spans="1:4" x14ac:dyDescent="0.35">
      <c r="A3805" s="67" t="s">
        <v>12572</v>
      </c>
      <c r="B3805" s="67" t="s">
        <v>12573</v>
      </c>
      <c r="C3805" s="68" t="s">
        <v>5018</v>
      </c>
      <c r="D3805" s="54">
        <v>0.34</v>
      </c>
    </row>
    <row r="3806" spans="1:4" x14ac:dyDescent="0.35">
      <c r="A3806" s="67" t="s">
        <v>12574</v>
      </c>
      <c r="B3806" s="67" t="s">
        <v>12575</v>
      </c>
      <c r="C3806" s="68" t="s">
        <v>5018</v>
      </c>
      <c r="D3806" s="54">
        <v>0.34</v>
      </c>
    </row>
    <row r="3807" spans="1:4" x14ac:dyDescent="0.35">
      <c r="A3807" s="67" t="s">
        <v>12576</v>
      </c>
      <c r="B3807" s="67" t="s">
        <v>12577</v>
      </c>
      <c r="C3807" s="68" t="s">
        <v>5018</v>
      </c>
      <c r="D3807" s="54">
        <v>0.34</v>
      </c>
    </row>
    <row r="3808" spans="1:4" x14ac:dyDescent="0.35">
      <c r="A3808" s="67" t="s">
        <v>12578</v>
      </c>
      <c r="B3808" s="67" t="s">
        <v>12579</v>
      </c>
      <c r="C3808" s="68" t="s">
        <v>5018</v>
      </c>
      <c r="D3808" s="54">
        <v>0.34</v>
      </c>
    </row>
    <row r="3809" spans="1:4" x14ac:dyDescent="0.35">
      <c r="A3809" s="67" t="s">
        <v>12580</v>
      </c>
      <c r="B3809" s="67" t="s">
        <v>12581</v>
      </c>
      <c r="C3809" s="68" t="s">
        <v>5018</v>
      </c>
      <c r="D3809" s="54">
        <v>0.34</v>
      </c>
    </row>
    <row r="3810" spans="1:4" x14ac:dyDescent="0.35">
      <c r="A3810" s="67" t="s">
        <v>12582</v>
      </c>
      <c r="B3810" s="67" t="s">
        <v>12583</v>
      </c>
      <c r="C3810" s="68" t="s">
        <v>5018</v>
      </c>
      <c r="D3810" s="54">
        <v>0.34</v>
      </c>
    </row>
    <row r="3811" spans="1:4" x14ac:dyDescent="0.35">
      <c r="A3811" s="67" t="s">
        <v>12584</v>
      </c>
      <c r="B3811" s="67" t="s">
        <v>12585</v>
      </c>
      <c r="C3811" s="68" t="s">
        <v>5018</v>
      </c>
      <c r="D3811" s="54">
        <v>0.34</v>
      </c>
    </row>
    <row r="3812" spans="1:4" x14ac:dyDescent="0.35">
      <c r="A3812" s="67" t="s">
        <v>12586</v>
      </c>
      <c r="B3812" s="67" t="s">
        <v>12587</v>
      </c>
      <c r="C3812" s="68" t="s">
        <v>5018</v>
      </c>
      <c r="D3812" s="54">
        <v>0.34</v>
      </c>
    </row>
    <row r="3813" spans="1:4" x14ac:dyDescent="0.35">
      <c r="A3813" s="67" t="s">
        <v>12588</v>
      </c>
      <c r="B3813" s="67" t="s">
        <v>12589</v>
      </c>
      <c r="C3813" s="68" t="s">
        <v>5018</v>
      </c>
      <c r="D3813" s="54">
        <v>0.34</v>
      </c>
    </row>
    <row r="3814" spans="1:4" x14ac:dyDescent="0.35">
      <c r="A3814" s="67" t="s">
        <v>12590</v>
      </c>
      <c r="B3814" s="67" t="s">
        <v>12591</v>
      </c>
      <c r="C3814" s="68" t="s">
        <v>5018</v>
      </c>
      <c r="D3814" s="54">
        <v>0.34</v>
      </c>
    </row>
    <row r="3815" spans="1:4" x14ac:dyDescent="0.35">
      <c r="A3815" s="67" t="s">
        <v>12592</v>
      </c>
      <c r="B3815" s="67" t="s">
        <v>12593</v>
      </c>
      <c r="C3815" s="68" t="s">
        <v>5018</v>
      </c>
      <c r="D3815" s="54">
        <v>0.34</v>
      </c>
    </row>
    <row r="3816" spans="1:4" x14ac:dyDescent="0.35">
      <c r="A3816" s="67" t="s">
        <v>12594</v>
      </c>
      <c r="B3816" s="67" t="s">
        <v>12595</v>
      </c>
      <c r="C3816" s="68" t="s">
        <v>5018</v>
      </c>
      <c r="D3816" s="54">
        <v>0.34</v>
      </c>
    </row>
    <row r="3817" spans="1:4" x14ac:dyDescent="0.35">
      <c r="A3817" s="67" t="s">
        <v>12596</v>
      </c>
      <c r="B3817" s="67" t="s">
        <v>12597</v>
      </c>
      <c r="C3817" s="68" t="s">
        <v>5018</v>
      </c>
      <c r="D3817" s="54">
        <v>0.34</v>
      </c>
    </row>
    <row r="3818" spans="1:4" x14ac:dyDescent="0.35">
      <c r="A3818" s="67" t="s">
        <v>12598</v>
      </c>
      <c r="B3818" s="67" t="s">
        <v>12599</v>
      </c>
      <c r="C3818" s="68" t="s">
        <v>5018</v>
      </c>
      <c r="D3818" s="54">
        <v>0.34</v>
      </c>
    </row>
    <row r="3819" spans="1:4" x14ac:dyDescent="0.35">
      <c r="A3819" s="67" t="s">
        <v>12600</v>
      </c>
      <c r="B3819" s="67" t="s">
        <v>12601</v>
      </c>
      <c r="C3819" s="68" t="s">
        <v>5018</v>
      </c>
      <c r="D3819" s="54">
        <v>0.34</v>
      </c>
    </row>
    <row r="3820" spans="1:4" x14ac:dyDescent="0.35">
      <c r="A3820" s="67" t="s">
        <v>12602</v>
      </c>
      <c r="B3820" s="67" t="s">
        <v>12603</v>
      </c>
      <c r="C3820" s="68" t="s">
        <v>5018</v>
      </c>
      <c r="D3820" s="54">
        <v>0.34</v>
      </c>
    </row>
    <row r="3821" spans="1:4" x14ac:dyDescent="0.35">
      <c r="A3821" s="67" t="s">
        <v>12604</v>
      </c>
      <c r="B3821" s="67" t="s">
        <v>12605</v>
      </c>
      <c r="C3821" s="68" t="s">
        <v>5018</v>
      </c>
      <c r="D3821" s="54">
        <v>0.34</v>
      </c>
    </row>
    <row r="3822" spans="1:4" x14ac:dyDescent="0.35">
      <c r="A3822" s="67" t="s">
        <v>12606</v>
      </c>
      <c r="B3822" s="67" t="s">
        <v>12607</v>
      </c>
      <c r="C3822" s="68" t="s">
        <v>5018</v>
      </c>
      <c r="D3822" s="54">
        <v>0.34</v>
      </c>
    </row>
    <row r="3823" spans="1:4" x14ac:dyDescent="0.35">
      <c r="A3823" s="67" t="s">
        <v>12608</v>
      </c>
      <c r="B3823" s="67" t="s">
        <v>12609</v>
      </c>
      <c r="C3823" s="68" t="s">
        <v>5018</v>
      </c>
      <c r="D3823" s="54">
        <v>0.34</v>
      </c>
    </row>
    <row r="3824" spans="1:4" x14ac:dyDescent="0.35">
      <c r="A3824" s="67" t="s">
        <v>12610</v>
      </c>
      <c r="B3824" s="67" t="s">
        <v>12611</v>
      </c>
      <c r="C3824" s="68" t="s">
        <v>5018</v>
      </c>
      <c r="D3824" s="54">
        <v>0.34</v>
      </c>
    </row>
    <row r="3825" spans="1:4" x14ac:dyDescent="0.35">
      <c r="A3825" s="67" t="s">
        <v>12612</v>
      </c>
      <c r="B3825" s="67" t="s">
        <v>12613</v>
      </c>
      <c r="C3825" s="68" t="s">
        <v>5018</v>
      </c>
      <c r="D3825" s="54">
        <v>0.34</v>
      </c>
    </row>
    <row r="3826" spans="1:4" x14ac:dyDescent="0.35">
      <c r="A3826" s="67" t="s">
        <v>12614</v>
      </c>
      <c r="B3826" s="67" t="s">
        <v>12615</v>
      </c>
      <c r="C3826" s="68" t="s">
        <v>5018</v>
      </c>
      <c r="D3826" s="54">
        <v>0.34</v>
      </c>
    </row>
    <row r="3827" spans="1:4" x14ac:dyDescent="0.35">
      <c r="A3827" s="67" t="s">
        <v>12616</v>
      </c>
      <c r="B3827" s="67" t="s">
        <v>12617</v>
      </c>
      <c r="C3827" s="68" t="s">
        <v>5018</v>
      </c>
      <c r="D3827" s="54">
        <v>0.34</v>
      </c>
    </row>
    <row r="3828" spans="1:4" x14ac:dyDescent="0.35">
      <c r="A3828" s="67" t="s">
        <v>12618</v>
      </c>
      <c r="B3828" s="67" t="s">
        <v>12619</v>
      </c>
      <c r="C3828" s="68" t="s">
        <v>5018</v>
      </c>
      <c r="D3828" s="54">
        <v>0.34</v>
      </c>
    </row>
    <row r="3829" spans="1:4" x14ac:dyDescent="0.35">
      <c r="A3829" s="67" t="s">
        <v>12620</v>
      </c>
      <c r="B3829" s="67" t="s">
        <v>12621</v>
      </c>
      <c r="C3829" s="68" t="s">
        <v>5018</v>
      </c>
      <c r="D3829" s="54">
        <v>0.34</v>
      </c>
    </row>
    <row r="3830" spans="1:4" x14ac:dyDescent="0.35">
      <c r="A3830" s="67" t="s">
        <v>12622</v>
      </c>
      <c r="B3830" s="67" t="s">
        <v>12623</v>
      </c>
      <c r="C3830" s="68" t="s">
        <v>5018</v>
      </c>
      <c r="D3830" s="54">
        <v>0.34</v>
      </c>
    </row>
    <row r="3831" spans="1:4" x14ac:dyDescent="0.35">
      <c r="A3831" s="67" t="s">
        <v>12624</v>
      </c>
      <c r="B3831" s="67" t="s">
        <v>12625</v>
      </c>
      <c r="C3831" s="68" t="s">
        <v>5018</v>
      </c>
      <c r="D3831" s="54">
        <v>0.34</v>
      </c>
    </row>
    <row r="3832" spans="1:4" x14ac:dyDescent="0.35">
      <c r="A3832" s="67" t="s">
        <v>12626</v>
      </c>
      <c r="B3832" s="67" t="s">
        <v>12627</v>
      </c>
      <c r="C3832" s="68" t="s">
        <v>5018</v>
      </c>
      <c r="D3832" s="54">
        <v>0.34</v>
      </c>
    </row>
    <row r="3833" spans="1:4" x14ac:dyDescent="0.35">
      <c r="A3833" s="67" t="s">
        <v>12628</v>
      </c>
      <c r="B3833" s="67" t="s">
        <v>12629</v>
      </c>
      <c r="C3833" s="68" t="s">
        <v>5018</v>
      </c>
      <c r="D3833" s="54">
        <v>0.34</v>
      </c>
    </row>
    <row r="3834" spans="1:4" x14ac:dyDescent="0.35">
      <c r="A3834" s="67" t="s">
        <v>12630</v>
      </c>
      <c r="B3834" s="67" t="s">
        <v>12631</v>
      </c>
      <c r="C3834" s="68" t="s">
        <v>5018</v>
      </c>
      <c r="D3834" s="54">
        <v>0.34</v>
      </c>
    </row>
    <row r="3835" spans="1:4" x14ac:dyDescent="0.35">
      <c r="A3835" s="67" t="s">
        <v>12632</v>
      </c>
      <c r="B3835" s="67" t="s">
        <v>12633</v>
      </c>
      <c r="C3835" s="68" t="s">
        <v>5018</v>
      </c>
      <c r="D3835" s="54">
        <v>0.34</v>
      </c>
    </row>
    <row r="3836" spans="1:4" x14ac:dyDescent="0.35">
      <c r="A3836" s="67" t="s">
        <v>12634</v>
      </c>
      <c r="B3836" s="67" t="s">
        <v>12635</v>
      </c>
      <c r="C3836" s="68" t="s">
        <v>5018</v>
      </c>
      <c r="D3836" s="54">
        <v>0.34</v>
      </c>
    </row>
    <row r="3837" spans="1:4" x14ac:dyDescent="0.35">
      <c r="A3837" s="67" t="s">
        <v>12636</v>
      </c>
      <c r="B3837" s="67" t="s">
        <v>12637</v>
      </c>
      <c r="C3837" s="68" t="s">
        <v>5018</v>
      </c>
      <c r="D3837" s="54">
        <v>0.34</v>
      </c>
    </row>
    <row r="3838" spans="1:4" x14ac:dyDescent="0.35">
      <c r="A3838" s="67" t="s">
        <v>12638</v>
      </c>
      <c r="B3838" s="67" t="s">
        <v>12639</v>
      </c>
      <c r="C3838" s="68" t="s">
        <v>5018</v>
      </c>
      <c r="D3838" s="54">
        <v>0.34</v>
      </c>
    </row>
    <row r="3839" spans="1:4" x14ac:dyDescent="0.35">
      <c r="A3839" s="67" t="s">
        <v>12640</v>
      </c>
      <c r="B3839" s="67" t="s">
        <v>12641</v>
      </c>
      <c r="C3839" s="68" t="s">
        <v>5018</v>
      </c>
      <c r="D3839" s="54">
        <v>0.34</v>
      </c>
    </row>
    <row r="3840" spans="1:4" x14ac:dyDescent="0.35">
      <c r="A3840" s="67" t="s">
        <v>12642</v>
      </c>
      <c r="B3840" s="67" t="s">
        <v>12643</v>
      </c>
      <c r="C3840" s="68" t="s">
        <v>5018</v>
      </c>
      <c r="D3840" s="54">
        <v>0.34</v>
      </c>
    </row>
    <row r="3841" spans="1:4" x14ac:dyDescent="0.35">
      <c r="A3841" s="67" t="s">
        <v>12644</v>
      </c>
      <c r="B3841" s="67" t="s">
        <v>12645</v>
      </c>
      <c r="C3841" s="68" t="s">
        <v>5018</v>
      </c>
      <c r="D3841" s="54">
        <v>0.34</v>
      </c>
    </row>
    <row r="3842" spans="1:4" x14ac:dyDescent="0.35">
      <c r="A3842" s="67" t="s">
        <v>12646</v>
      </c>
      <c r="B3842" s="67" t="s">
        <v>12647</v>
      </c>
      <c r="C3842" s="68" t="s">
        <v>5018</v>
      </c>
      <c r="D3842" s="54">
        <v>0.34</v>
      </c>
    </row>
    <row r="3843" spans="1:4" x14ac:dyDescent="0.35">
      <c r="A3843" s="67" t="s">
        <v>12648</v>
      </c>
      <c r="B3843" s="67" t="s">
        <v>12649</v>
      </c>
      <c r="C3843" s="68" t="s">
        <v>5018</v>
      </c>
      <c r="D3843" s="54">
        <v>0.34</v>
      </c>
    </row>
    <row r="3844" spans="1:4" x14ac:dyDescent="0.35">
      <c r="A3844" s="67" t="s">
        <v>12650</v>
      </c>
      <c r="B3844" s="67" t="s">
        <v>12651</v>
      </c>
      <c r="C3844" s="68" t="s">
        <v>5018</v>
      </c>
      <c r="D3844" s="54">
        <v>0.34</v>
      </c>
    </row>
    <row r="3845" spans="1:4" x14ac:dyDescent="0.35">
      <c r="A3845" s="67" t="s">
        <v>156</v>
      </c>
      <c r="B3845" s="67" t="s">
        <v>12652</v>
      </c>
      <c r="C3845" s="69" t="s">
        <v>5015</v>
      </c>
      <c r="D3845" s="54">
        <v>0.58000000000000007</v>
      </c>
    </row>
    <row r="3846" spans="1:4" x14ac:dyDescent="0.35">
      <c r="A3846" s="67" t="s">
        <v>12653</v>
      </c>
      <c r="B3846" s="67" t="s">
        <v>12654</v>
      </c>
      <c r="C3846" s="68" t="s">
        <v>5018</v>
      </c>
      <c r="D3846" s="54">
        <v>0.34</v>
      </c>
    </row>
    <row r="3847" spans="1:4" x14ac:dyDescent="0.35">
      <c r="A3847" s="67" t="s">
        <v>12655</v>
      </c>
      <c r="B3847" s="67" t="s">
        <v>12656</v>
      </c>
      <c r="C3847" s="68" t="s">
        <v>5018</v>
      </c>
      <c r="D3847" s="54">
        <v>0.34</v>
      </c>
    </row>
    <row r="3848" spans="1:4" x14ac:dyDescent="0.35">
      <c r="A3848" s="67" t="s">
        <v>12657</v>
      </c>
      <c r="B3848" s="67" t="s">
        <v>12658</v>
      </c>
      <c r="C3848" s="68" t="s">
        <v>5018</v>
      </c>
      <c r="D3848" s="54">
        <v>0.34</v>
      </c>
    </row>
    <row r="3849" spans="1:4" x14ac:dyDescent="0.35">
      <c r="A3849" s="67" t="s">
        <v>12659</v>
      </c>
      <c r="B3849" s="67" t="s">
        <v>12660</v>
      </c>
      <c r="C3849" s="68" t="s">
        <v>5018</v>
      </c>
      <c r="D3849" s="54">
        <v>0.34</v>
      </c>
    </row>
    <row r="3850" spans="1:4" x14ac:dyDescent="0.35">
      <c r="A3850" s="67" t="s">
        <v>12661</v>
      </c>
      <c r="B3850" s="67" t="s">
        <v>12662</v>
      </c>
      <c r="C3850" s="68" t="s">
        <v>5018</v>
      </c>
      <c r="D3850" s="54">
        <v>0.34</v>
      </c>
    </row>
    <row r="3851" spans="1:4" x14ac:dyDescent="0.35">
      <c r="A3851" s="67" t="s">
        <v>12663</v>
      </c>
      <c r="B3851" s="67" t="s">
        <v>12664</v>
      </c>
      <c r="C3851" s="68" t="s">
        <v>5018</v>
      </c>
      <c r="D3851" s="54">
        <v>0.34</v>
      </c>
    </row>
    <row r="3852" spans="1:4" x14ac:dyDescent="0.35">
      <c r="A3852" s="67" t="s">
        <v>12665</v>
      </c>
      <c r="B3852" s="67" t="s">
        <v>12666</v>
      </c>
      <c r="C3852" s="68" t="s">
        <v>5018</v>
      </c>
      <c r="D3852" s="54">
        <v>0.34</v>
      </c>
    </row>
    <row r="3853" spans="1:4" x14ac:dyDescent="0.35">
      <c r="A3853" s="67" t="s">
        <v>12667</v>
      </c>
      <c r="B3853" s="67" t="s">
        <v>12668</v>
      </c>
      <c r="C3853" s="68" t="s">
        <v>5018</v>
      </c>
      <c r="D3853" s="54">
        <v>0.34</v>
      </c>
    </row>
    <row r="3854" spans="1:4" x14ac:dyDescent="0.35">
      <c r="A3854" s="67" t="s">
        <v>12669</v>
      </c>
      <c r="B3854" s="67" t="s">
        <v>12670</v>
      </c>
      <c r="C3854" s="68" t="s">
        <v>5018</v>
      </c>
      <c r="D3854" s="54">
        <v>0.34</v>
      </c>
    </row>
    <row r="3855" spans="1:4" x14ac:dyDescent="0.35">
      <c r="A3855" s="67" t="s">
        <v>12671</v>
      </c>
      <c r="B3855" s="67" t="s">
        <v>12672</v>
      </c>
      <c r="C3855" s="68" t="s">
        <v>5018</v>
      </c>
      <c r="D3855" s="54">
        <v>0.34</v>
      </c>
    </row>
    <row r="3856" spans="1:4" x14ac:dyDescent="0.35">
      <c r="A3856" s="67" t="s">
        <v>12673</v>
      </c>
      <c r="B3856" s="67" t="s">
        <v>12674</v>
      </c>
      <c r="C3856" s="68" t="s">
        <v>5018</v>
      </c>
      <c r="D3856" s="54">
        <v>0.34</v>
      </c>
    </row>
    <row r="3857" spans="1:4" x14ac:dyDescent="0.35">
      <c r="A3857" s="67" t="s">
        <v>12675</v>
      </c>
      <c r="B3857" s="67" t="s">
        <v>12676</v>
      </c>
      <c r="C3857" s="68" t="s">
        <v>5018</v>
      </c>
      <c r="D3857" s="54">
        <v>0.34</v>
      </c>
    </row>
    <row r="3858" spans="1:4" x14ac:dyDescent="0.35">
      <c r="A3858" s="67" t="s">
        <v>12677</v>
      </c>
      <c r="B3858" s="67" t="s">
        <v>12678</v>
      </c>
      <c r="C3858" s="68" t="s">
        <v>5018</v>
      </c>
      <c r="D3858" s="54">
        <v>0.34</v>
      </c>
    </row>
    <row r="3859" spans="1:4" x14ac:dyDescent="0.35">
      <c r="A3859" s="67" t="s">
        <v>12679</v>
      </c>
      <c r="B3859" s="67" t="s">
        <v>12680</v>
      </c>
      <c r="C3859" s="68" t="s">
        <v>5018</v>
      </c>
      <c r="D3859" s="54">
        <v>0.34</v>
      </c>
    </row>
    <row r="3860" spans="1:4" x14ac:dyDescent="0.35">
      <c r="A3860" s="67" t="s">
        <v>12681</v>
      </c>
      <c r="B3860" s="67" t="s">
        <v>12682</v>
      </c>
      <c r="C3860" s="68" t="s">
        <v>5018</v>
      </c>
      <c r="D3860" s="54">
        <v>0.34</v>
      </c>
    </row>
    <row r="3861" spans="1:4" x14ac:dyDescent="0.35">
      <c r="A3861" s="67" t="s">
        <v>12683</v>
      </c>
      <c r="B3861" s="67" t="s">
        <v>12684</v>
      </c>
      <c r="C3861" s="68" t="s">
        <v>5018</v>
      </c>
      <c r="D3861" s="54">
        <v>0.34</v>
      </c>
    </row>
    <row r="3862" spans="1:4" x14ac:dyDescent="0.35">
      <c r="A3862" s="67" t="s">
        <v>12685</v>
      </c>
      <c r="B3862" s="67" t="s">
        <v>12686</v>
      </c>
      <c r="C3862" s="68" t="s">
        <v>5018</v>
      </c>
      <c r="D3862" s="54">
        <v>0.34</v>
      </c>
    </row>
    <row r="3863" spans="1:4" x14ac:dyDescent="0.35">
      <c r="A3863" s="67" t="s">
        <v>12687</v>
      </c>
      <c r="B3863" s="67" t="s">
        <v>12688</v>
      </c>
      <c r="C3863" s="68" t="s">
        <v>5018</v>
      </c>
      <c r="D3863" s="54">
        <v>0.34</v>
      </c>
    </row>
    <row r="3864" spans="1:4" x14ac:dyDescent="0.35">
      <c r="A3864" s="67" t="s">
        <v>12689</v>
      </c>
      <c r="B3864" s="67" t="s">
        <v>12690</v>
      </c>
      <c r="C3864" s="68" t="s">
        <v>5018</v>
      </c>
      <c r="D3864" s="54">
        <v>0.34</v>
      </c>
    </row>
    <row r="3865" spans="1:4" x14ac:dyDescent="0.35">
      <c r="A3865" s="67" t="s">
        <v>12691</v>
      </c>
      <c r="B3865" s="67" t="s">
        <v>12692</v>
      </c>
      <c r="C3865" s="68" t="s">
        <v>5018</v>
      </c>
      <c r="D3865" s="54">
        <v>0.34</v>
      </c>
    </row>
    <row r="3866" spans="1:4" x14ac:dyDescent="0.35">
      <c r="A3866" s="67" t="s">
        <v>12693</v>
      </c>
      <c r="B3866" s="67" t="s">
        <v>12694</v>
      </c>
      <c r="C3866" s="68" t="s">
        <v>5018</v>
      </c>
      <c r="D3866" s="54">
        <v>0.34</v>
      </c>
    </row>
    <row r="3867" spans="1:4" x14ac:dyDescent="0.35">
      <c r="A3867" s="67" t="s">
        <v>12695</v>
      </c>
      <c r="B3867" s="67" t="s">
        <v>12696</v>
      </c>
      <c r="C3867" s="68" t="s">
        <v>5018</v>
      </c>
      <c r="D3867" s="54">
        <v>0.34</v>
      </c>
    </row>
    <row r="3868" spans="1:4" x14ac:dyDescent="0.35">
      <c r="A3868" s="67" t="s">
        <v>12697</v>
      </c>
      <c r="B3868" s="67" t="s">
        <v>12698</v>
      </c>
      <c r="C3868" s="68" t="s">
        <v>5018</v>
      </c>
      <c r="D3868" s="54">
        <v>0.34</v>
      </c>
    </row>
    <row r="3869" spans="1:4" x14ac:dyDescent="0.35">
      <c r="A3869" s="67" t="s">
        <v>12699</v>
      </c>
      <c r="B3869" s="67" t="s">
        <v>12700</v>
      </c>
      <c r="C3869" s="68" t="s">
        <v>5018</v>
      </c>
      <c r="D3869" s="54">
        <v>0.34</v>
      </c>
    </row>
    <row r="3870" spans="1:4" x14ac:dyDescent="0.35">
      <c r="A3870" s="67" t="s">
        <v>12701</v>
      </c>
      <c r="B3870" s="67" t="s">
        <v>12702</v>
      </c>
      <c r="C3870" s="68" t="s">
        <v>5018</v>
      </c>
      <c r="D3870" s="54">
        <v>0.34</v>
      </c>
    </row>
    <row r="3871" spans="1:4" x14ac:dyDescent="0.35">
      <c r="A3871" s="67" t="s">
        <v>12703</v>
      </c>
      <c r="B3871" s="67" t="s">
        <v>12704</v>
      </c>
      <c r="C3871" s="68" t="s">
        <v>5018</v>
      </c>
      <c r="D3871" s="54">
        <v>0.34</v>
      </c>
    </row>
    <row r="3872" spans="1:4" x14ac:dyDescent="0.35">
      <c r="A3872" s="67" t="s">
        <v>12705</v>
      </c>
      <c r="B3872" s="67" t="s">
        <v>12706</v>
      </c>
      <c r="C3872" s="68" t="s">
        <v>5018</v>
      </c>
      <c r="D3872" s="54">
        <v>0.34</v>
      </c>
    </row>
    <row r="3873" spans="1:4" x14ac:dyDescent="0.35">
      <c r="A3873" s="67" t="s">
        <v>12707</v>
      </c>
      <c r="B3873" s="67" t="s">
        <v>12708</v>
      </c>
      <c r="C3873" s="68" t="s">
        <v>5018</v>
      </c>
      <c r="D3873" s="54">
        <v>0.34</v>
      </c>
    </row>
    <row r="3874" spans="1:4" x14ac:dyDescent="0.35">
      <c r="A3874" s="67" t="s">
        <v>12709</v>
      </c>
      <c r="B3874" s="67" t="s">
        <v>12710</v>
      </c>
      <c r="C3874" s="68" t="s">
        <v>5018</v>
      </c>
      <c r="D3874" s="54">
        <v>0.34</v>
      </c>
    </row>
    <row r="3875" spans="1:4" x14ac:dyDescent="0.35">
      <c r="A3875" s="67" t="s">
        <v>12711</v>
      </c>
      <c r="B3875" s="67" t="s">
        <v>12712</v>
      </c>
      <c r="C3875" s="68" t="s">
        <v>5018</v>
      </c>
      <c r="D3875" s="54">
        <v>0.34</v>
      </c>
    </row>
    <row r="3876" spans="1:4" x14ac:dyDescent="0.35">
      <c r="A3876" s="67" t="s">
        <v>12713</v>
      </c>
      <c r="B3876" s="67" t="s">
        <v>12714</v>
      </c>
      <c r="C3876" s="68" t="s">
        <v>5018</v>
      </c>
      <c r="D3876" s="54">
        <v>0.34</v>
      </c>
    </row>
    <row r="3877" spans="1:4" x14ac:dyDescent="0.35">
      <c r="A3877" s="67" t="s">
        <v>12715</v>
      </c>
      <c r="B3877" s="67" t="s">
        <v>12716</v>
      </c>
      <c r="C3877" s="68" t="s">
        <v>5018</v>
      </c>
      <c r="D3877" s="54">
        <v>0.34</v>
      </c>
    </row>
    <row r="3878" spans="1:4" x14ac:dyDescent="0.35">
      <c r="A3878" s="67" t="s">
        <v>12717</v>
      </c>
      <c r="B3878" s="67" t="s">
        <v>12718</v>
      </c>
      <c r="C3878" s="68" t="s">
        <v>5018</v>
      </c>
      <c r="D3878" s="54">
        <v>0.34</v>
      </c>
    </row>
    <row r="3879" spans="1:4" x14ac:dyDescent="0.35">
      <c r="A3879" s="67" t="s">
        <v>12719</v>
      </c>
      <c r="B3879" s="67" t="s">
        <v>12720</v>
      </c>
      <c r="C3879" s="68" t="s">
        <v>5018</v>
      </c>
      <c r="D3879" s="54">
        <v>0.34</v>
      </c>
    </row>
    <row r="3880" spans="1:4" x14ac:dyDescent="0.35">
      <c r="A3880" s="67" t="s">
        <v>12721</v>
      </c>
      <c r="B3880" s="67" t="s">
        <v>12722</v>
      </c>
      <c r="C3880" s="68" t="s">
        <v>5018</v>
      </c>
      <c r="D3880" s="54">
        <v>0.34</v>
      </c>
    </row>
    <row r="3881" spans="1:4" x14ac:dyDescent="0.35">
      <c r="A3881" s="67" t="s">
        <v>12723</v>
      </c>
      <c r="B3881" s="67" t="s">
        <v>12724</v>
      </c>
      <c r="C3881" s="68" t="s">
        <v>5018</v>
      </c>
      <c r="D3881" s="54">
        <v>0.34</v>
      </c>
    </row>
    <row r="3882" spans="1:4" x14ac:dyDescent="0.35">
      <c r="A3882" s="67" t="s">
        <v>12725</v>
      </c>
      <c r="B3882" s="67" t="s">
        <v>12726</v>
      </c>
      <c r="C3882" s="68" t="s">
        <v>5018</v>
      </c>
      <c r="D3882" s="54">
        <v>0.34</v>
      </c>
    </row>
    <row r="3883" spans="1:4" x14ac:dyDescent="0.35">
      <c r="A3883" s="67" t="s">
        <v>12727</v>
      </c>
      <c r="B3883" s="67" t="s">
        <v>12728</v>
      </c>
      <c r="C3883" s="68" t="s">
        <v>5018</v>
      </c>
      <c r="D3883" s="54">
        <v>0.34</v>
      </c>
    </row>
    <row r="3884" spans="1:4" x14ac:dyDescent="0.35">
      <c r="A3884" s="67" t="s">
        <v>12729</v>
      </c>
      <c r="B3884" s="67" t="s">
        <v>12730</v>
      </c>
      <c r="C3884" s="68" t="s">
        <v>5018</v>
      </c>
      <c r="D3884" s="54">
        <v>0.34</v>
      </c>
    </row>
    <row r="3885" spans="1:4" x14ac:dyDescent="0.35">
      <c r="A3885" s="67" t="s">
        <v>12731</v>
      </c>
      <c r="B3885" s="67" t="s">
        <v>12732</v>
      </c>
      <c r="C3885" s="68" t="s">
        <v>5018</v>
      </c>
      <c r="D3885" s="54">
        <v>0.34</v>
      </c>
    </row>
    <row r="3886" spans="1:4" x14ac:dyDescent="0.35">
      <c r="A3886" s="67" t="s">
        <v>12733</v>
      </c>
      <c r="B3886" s="67" t="s">
        <v>12734</v>
      </c>
      <c r="C3886" s="68" t="s">
        <v>5018</v>
      </c>
      <c r="D3886" s="54">
        <v>0.34</v>
      </c>
    </row>
    <row r="3887" spans="1:4" x14ac:dyDescent="0.35">
      <c r="A3887" s="67" t="s">
        <v>12735</v>
      </c>
      <c r="B3887" s="67" t="s">
        <v>12736</v>
      </c>
      <c r="C3887" s="68" t="s">
        <v>5018</v>
      </c>
      <c r="D3887" s="54">
        <v>0.34</v>
      </c>
    </row>
    <row r="3888" spans="1:4" x14ac:dyDescent="0.35">
      <c r="A3888" s="67" t="s">
        <v>12737</v>
      </c>
      <c r="B3888" s="67" t="s">
        <v>12738</v>
      </c>
      <c r="C3888" s="68" t="s">
        <v>5018</v>
      </c>
      <c r="D3888" s="54">
        <v>0.34</v>
      </c>
    </row>
    <row r="3889" spans="1:4" x14ac:dyDescent="0.35">
      <c r="A3889" s="67" t="s">
        <v>12739</v>
      </c>
      <c r="B3889" s="67" t="s">
        <v>12740</v>
      </c>
      <c r="C3889" s="68" t="s">
        <v>5018</v>
      </c>
      <c r="D3889" s="54">
        <v>0.34</v>
      </c>
    </row>
    <row r="3890" spans="1:4" x14ac:dyDescent="0.35">
      <c r="A3890" s="67" t="s">
        <v>12741</v>
      </c>
      <c r="B3890" s="67" t="s">
        <v>12742</v>
      </c>
      <c r="C3890" s="68" t="s">
        <v>5018</v>
      </c>
      <c r="D3890" s="54">
        <v>0.34</v>
      </c>
    </row>
    <row r="3891" spans="1:4" x14ac:dyDescent="0.35">
      <c r="A3891" s="67" t="s">
        <v>12743</v>
      </c>
      <c r="B3891" s="67" t="s">
        <v>12744</v>
      </c>
      <c r="C3891" s="68" t="s">
        <v>5018</v>
      </c>
      <c r="D3891" s="54">
        <v>0.34</v>
      </c>
    </row>
    <row r="3892" spans="1:4" x14ac:dyDescent="0.35">
      <c r="A3892" s="67" t="s">
        <v>12745</v>
      </c>
      <c r="B3892" s="67" t="s">
        <v>12746</v>
      </c>
      <c r="C3892" s="68" t="s">
        <v>5018</v>
      </c>
      <c r="D3892" s="54">
        <v>0.34</v>
      </c>
    </row>
    <row r="3893" spans="1:4" x14ac:dyDescent="0.35">
      <c r="A3893" s="67" t="s">
        <v>12747</v>
      </c>
      <c r="B3893" s="67" t="s">
        <v>12748</v>
      </c>
      <c r="C3893" s="68" t="s">
        <v>5018</v>
      </c>
      <c r="D3893" s="54">
        <v>0.34</v>
      </c>
    </row>
    <row r="3894" spans="1:4" x14ac:dyDescent="0.35">
      <c r="A3894" s="67" t="s">
        <v>12749</v>
      </c>
      <c r="B3894" s="67" t="s">
        <v>12750</v>
      </c>
      <c r="C3894" s="68" t="s">
        <v>5018</v>
      </c>
      <c r="D3894" s="54">
        <v>0.34</v>
      </c>
    </row>
    <row r="3895" spans="1:4" x14ac:dyDescent="0.35">
      <c r="A3895" s="67" t="s">
        <v>12751</v>
      </c>
      <c r="B3895" s="67" t="s">
        <v>12752</v>
      </c>
      <c r="C3895" s="68" t="s">
        <v>5018</v>
      </c>
      <c r="D3895" s="54">
        <v>0.34</v>
      </c>
    </row>
    <row r="3896" spans="1:4" x14ac:dyDescent="0.35">
      <c r="A3896" s="67" t="s">
        <v>12753</v>
      </c>
      <c r="B3896" s="67" t="s">
        <v>12754</v>
      </c>
      <c r="C3896" s="68" t="s">
        <v>5018</v>
      </c>
      <c r="D3896" s="54">
        <v>0.34</v>
      </c>
    </row>
    <row r="3897" spans="1:4" x14ac:dyDescent="0.35">
      <c r="A3897" s="67" t="s">
        <v>12755</v>
      </c>
      <c r="B3897" s="67" t="s">
        <v>12756</v>
      </c>
      <c r="C3897" s="68" t="s">
        <v>5018</v>
      </c>
      <c r="D3897" s="54">
        <v>0.34</v>
      </c>
    </row>
    <row r="3898" spans="1:4" x14ac:dyDescent="0.35">
      <c r="A3898" s="67" t="s">
        <v>12757</v>
      </c>
      <c r="B3898" s="67" t="s">
        <v>12758</v>
      </c>
      <c r="C3898" s="68" t="s">
        <v>5018</v>
      </c>
      <c r="D3898" s="54">
        <v>0.34</v>
      </c>
    </row>
    <row r="3899" spans="1:4" x14ac:dyDescent="0.35">
      <c r="A3899" s="67" t="s">
        <v>12759</v>
      </c>
      <c r="B3899" s="67" t="s">
        <v>12760</v>
      </c>
      <c r="C3899" s="68" t="s">
        <v>5018</v>
      </c>
      <c r="D3899" s="54">
        <v>0.34</v>
      </c>
    </row>
    <row r="3900" spans="1:4" x14ac:dyDescent="0.35">
      <c r="A3900" s="67" t="s">
        <v>12761</v>
      </c>
      <c r="B3900" s="67" t="s">
        <v>12762</v>
      </c>
      <c r="C3900" s="68" t="s">
        <v>5018</v>
      </c>
      <c r="D3900" s="54">
        <v>0.34</v>
      </c>
    </row>
    <row r="3901" spans="1:4" x14ac:dyDescent="0.35">
      <c r="A3901" s="67" t="s">
        <v>12763</v>
      </c>
      <c r="B3901" s="67" t="s">
        <v>12764</v>
      </c>
      <c r="C3901" s="68" t="s">
        <v>5018</v>
      </c>
      <c r="D3901" s="54">
        <v>0.34</v>
      </c>
    </row>
    <row r="3902" spans="1:4" x14ac:dyDescent="0.35">
      <c r="A3902" s="67" t="s">
        <v>12765</v>
      </c>
      <c r="B3902" s="67" t="s">
        <v>12766</v>
      </c>
      <c r="C3902" s="68" t="s">
        <v>5018</v>
      </c>
      <c r="D3902" s="54">
        <v>0.34</v>
      </c>
    </row>
    <row r="3903" spans="1:4" x14ac:dyDescent="0.35">
      <c r="A3903" s="67" t="s">
        <v>12767</v>
      </c>
      <c r="B3903" s="67" t="s">
        <v>12768</v>
      </c>
      <c r="C3903" s="68" t="s">
        <v>5018</v>
      </c>
      <c r="D3903" s="54">
        <v>0.34</v>
      </c>
    </row>
    <row r="3904" spans="1:4" x14ac:dyDescent="0.35">
      <c r="A3904" s="67" t="s">
        <v>12769</v>
      </c>
      <c r="B3904" s="67" t="s">
        <v>12770</v>
      </c>
      <c r="C3904" s="68" t="s">
        <v>5018</v>
      </c>
      <c r="D3904" s="54">
        <v>0.34</v>
      </c>
    </row>
    <row r="3905" spans="1:4" x14ac:dyDescent="0.35">
      <c r="A3905" s="67" t="s">
        <v>12771</v>
      </c>
      <c r="B3905" s="67" t="s">
        <v>12772</v>
      </c>
      <c r="C3905" s="68" t="s">
        <v>5018</v>
      </c>
      <c r="D3905" s="54">
        <v>0.34</v>
      </c>
    </row>
    <row r="3906" spans="1:4" x14ac:dyDescent="0.35">
      <c r="A3906" s="67" t="s">
        <v>12773</v>
      </c>
      <c r="B3906" s="67" t="s">
        <v>12774</v>
      </c>
      <c r="C3906" s="68" t="s">
        <v>5018</v>
      </c>
      <c r="D3906" s="54">
        <v>0.34</v>
      </c>
    </row>
    <row r="3907" spans="1:4" x14ac:dyDescent="0.35">
      <c r="A3907" s="67" t="s">
        <v>12775</v>
      </c>
      <c r="B3907" s="67" t="s">
        <v>12776</v>
      </c>
      <c r="C3907" s="68" t="s">
        <v>5018</v>
      </c>
      <c r="D3907" s="54">
        <v>0.34</v>
      </c>
    </row>
    <row r="3908" spans="1:4" x14ac:dyDescent="0.35">
      <c r="A3908" s="67" t="s">
        <v>12777</v>
      </c>
      <c r="B3908" s="67" t="s">
        <v>12778</v>
      </c>
      <c r="C3908" s="68" t="s">
        <v>5018</v>
      </c>
      <c r="D3908" s="54">
        <v>0.34</v>
      </c>
    </row>
    <row r="3909" spans="1:4" x14ac:dyDescent="0.35">
      <c r="A3909" s="67" t="s">
        <v>12779</v>
      </c>
      <c r="B3909" s="67" t="s">
        <v>12780</v>
      </c>
      <c r="C3909" s="68" t="s">
        <v>5018</v>
      </c>
      <c r="D3909" s="54">
        <v>0.34</v>
      </c>
    </row>
    <row r="3910" spans="1:4" x14ac:dyDescent="0.35">
      <c r="A3910" s="67" t="s">
        <v>12781</v>
      </c>
      <c r="B3910" s="67" t="s">
        <v>12782</v>
      </c>
      <c r="C3910" s="68" t="s">
        <v>5018</v>
      </c>
      <c r="D3910" s="54">
        <v>0.34</v>
      </c>
    </row>
    <row r="3911" spans="1:4" x14ac:dyDescent="0.35">
      <c r="A3911" s="67" t="s">
        <v>12783</v>
      </c>
      <c r="B3911" s="67" t="s">
        <v>12784</v>
      </c>
      <c r="C3911" s="68" t="s">
        <v>5018</v>
      </c>
      <c r="D3911" s="54">
        <v>0.34</v>
      </c>
    </row>
    <row r="3912" spans="1:4" x14ac:dyDescent="0.35">
      <c r="A3912" s="67" t="s">
        <v>12785</v>
      </c>
      <c r="B3912" s="67" t="s">
        <v>12786</v>
      </c>
      <c r="C3912" s="68" t="s">
        <v>5018</v>
      </c>
      <c r="D3912" s="54">
        <v>0.34</v>
      </c>
    </row>
    <row r="3913" spans="1:4" x14ac:dyDescent="0.35">
      <c r="A3913" s="67" t="s">
        <v>12787</v>
      </c>
      <c r="B3913" s="67" t="s">
        <v>12788</v>
      </c>
      <c r="C3913" s="68" t="s">
        <v>5018</v>
      </c>
      <c r="D3913" s="54">
        <v>0.34</v>
      </c>
    </row>
    <row r="3914" spans="1:4" x14ac:dyDescent="0.35">
      <c r="A3914" s="67" t="s">
        <v>12789</v>
      </c>
      <c r="B3914" s="67" t="s">
        <v>12790</v>
      </c>
      <c r="C3914" s="68" t="s">
        <v>5018</v>
      </c>
      <c r="D3914" s="54">
        <v>0.34</v>
      </c>
    </row>
    <row r="3915" spans="1:4" x14ac:dyDescent="0.35">
      <c r="A3915" s="67" t="s">
        <v>12791</v>
      </c>
      <c r="B3915" s="67" t="s">
        <v>12792</v>
      </c>
      <c r="C3915" s="68" t="s">
        <v>5018</v>
      </c>
      <c r="D3915" s="54">
        <v>0.34</v>
      </c>
    </row>
    <row r="3916" spans="1:4" x14ac:dyDescent="0.35">
      <c r="A3916" s="67" t="s">
        <v>12793</v>
      </c>
      <c r="B3916" s="67" t="s">
        <v>12794</v>
      </c>
      <c r="C3916" s="68" t="s">
        <v>5018</v>
      </c>
      <c r="D3916" s="54">
        <v>0.34</v>
      </c>
    </row>
    <row r="3917" spans="1:4" x14ac:dyDescent="0.35">
      <c r="A3917" s="67" t="s">
        <v>12795</v>
      </c>
      <c r="B3917" s="67" t="s">
        <v>12796</v>
      </c>
      <c r="C3917" s="68" t="s">
        <v>5018</v>
      </c>
      <c r="D3917" s="54">
        <v>0.34</v>
      </c>
    </row>
    <row r="3918" spans="1:4" x14ac:dyDescent="0.35">
      <c r="A3918" s="67" t="s">
        <v>12797</v>
      </c>
      <c r="B3918" s="67" t="s">
        <v>12798</v>
      </c>
      <c r="C3918" s="68" t="s">
        <v>5018</v>
      </c>
      <c r="D3918" s="54">
        <v>0.34</v>
      </c>
    </row>
    <row r="3919" spans="1:4" x14ac:dyDescent="0.35">
      <c r="A3919" s="67" t="s">
        <v>12799</v>
      </c>
      <c r="B3919" s="67" t="s">
        <v>12800</v>
      </c>
      <c r="C3919" s="68" t="s">
        <v>5018</v>
      </c>
      <c r="D3919" s="54">
        <v>0.34</v>
      </c>
    </row>
    <row r="3920" spans="1:4" x14ac:dyDescent="0.35">
      <c r="A3920" s="67" t="s">
        <v>12801</v>
      </c>
      <c r="B3920" s="67" t="s">
        <v>12802</v>
      </c>
      <c r="C3920" s="68" t="s">
        <v>5018</v>
      </c>
      <c r="D3920" s="54">
        <v>0.34</v>
      </c>
    </row>
    <row r="3921" spans="1:4" x14ac:dyDescent="0.35">
      <c r="A3921" s="67" t="s">
        <v>12803</v>
      </c>
      <c r="B3921" s="67" t="s">
        <v>12804</v>
      </c>
      <c r="C3921" s="68" t="s">
        <v>5018</v>
      </c>
      <c r="D3921" s="54">
        <v>0.34</v>
      </c>
    </row>
    <row r="3922" spans="1:4" x14ac:dyDescent="0.35">
      <c r="A3922" s="67" t="s">
        <v>12805</v>
      </c>
      <c r="B3922" s="67" t="s">
        <v>12806</v>
      </c>
      <c r="C3922" s="68" t="s">
        <v>5018</v>
      </c>
      <c r="D3922" s="54">
        <v>0.34</v>
      </c>
    </row>
    <row r="3923" spans="1:4" x14ac:dyDescent="0.35">
      <c r="A3923" s="67" t="s">
        <v>12807</v>
      </c>
      <c r="B3923" s="67" t="s">
        <v>12808</v>
      </c>
      <c r="C3923" s="68" t="s">
        <v>5018</v>
      </c>
      <c r="D3923" s="54">
        <v>0.34</v>
      </c>
    </row>
    <row r="3924" spans="1:4" x14ac:dyDescent="0.35">
      <c r="A3924" s="67" t="s">
        <v>12809</v>
      </c>
      <c r="B3924" s="67" t="s">
        <v>12810</v>
      </c>
      <c r="C3924" s="68" t="s">
        <v>5018</v>
      </c>
      <c r="D3924" s="54">
        <v>0.34</v>
      </c>
    </row>
    <row r="3925" spans="1:4" x14ac:dyDescent="0.35">
      <c r="A3925" s="67" t="s">
        <v>12811</v>
      </c>
      <c r="B3925" s="67" t="s">
        <v>12812</v>
      </c>
      <c r="C3925" s="68" t="s">
        <v>5018</v>
      </c>
      <c r="D3925" s="54">
        <v>0.34</v>
      </c>
    </row>
    <row r="3926" spans="1:4" x14ac:dyDescent="0.35">
      <c r="A3926" s="67" t="s">
        <v>12813</v>
      </c>
      <c r="B3926" s="67" t="s">
        <v>12814</v>
      </c>
      <c r="C3926" s="68" t="s">
        <v>5018</v>
      </c>
      <c r="D3926" s="54">
        <v>0.34</v>
      </c>
    </row>
    <row r="3927" spans="1:4" x14ac:dyDescent="0.35">
      <c r="A3927" s="67" t="s">
        <v>12815</v>
      </c>
      <c r="B3927" s="67" t="s">
        <v>12816</v>
      </c>
      <c r="C3927" s="68" t="s">
        <v>5018</v>
      </c>
      <c r="D3927" s="54">
        <v>0.34</v>
      </c>
    </row>
    <row r="3928" spans="1:4" x14ac:dyDescent="0.35">
      <c r="A3928" s="67" t="s">
        <v>12817</v>
      </c>
      <c r="B3928" s="67" t="s">
        <v>12818</v>
      </c>
      <c r="C3928" s="68" t="s">
        <v>5018</v>
      </c>
      <c r="D3928" s="54">
        <v>0.34</v>
      </c>
    </row>
    <row r="3929" spans="1:4" x14ac:dyDescent="0.35">
      <c r="A3929" s="67" t="s">
        <v>12819</v>
      </c>
      <c r="B3929" s="67" t="s">
        <v>12820</v>
      </c>
      <c r="C3929" s="68" t="s">
        <v>5018</v>
      </c>
      <c r="D3929" s="54">
        <v>0.34</v>
      </c>
    </row>
    <row r="3930" spans="1:4" x14ac:dyDescent="0.35">
      <c r="A3930" s="67" t="s">
        <v>12821</v>
      </c>
      <c r="B3930" s="67" t="s">
        <v>12822</v>
      </c>
      <c r="C3930" s="68" t="s">
        <v>5018</v>
      </c>
      <c r="D3930" s="54">
        <v>0.34</v>
      </c>
    </row>
    <row r="3931" spans="1:4" x14ac:dyDescent="0.35">
      <c r="A3931" s="67" t="s">
        <v>12823</v>
      </c>
      <c r="B3931" s="67" t="s">
        <v>12824</v>
      </c>
      <c r="C3931" s="68" t="s">
        <v>5018</v>
      </c>
      <c r="D3931" s="54">
        <v>0.34</v>
      </c>
    </row>
    <row r="3932" spans="1:4" x14ac:dyDescent="0.35">
      <c r="A3932" s="67" t="s">
        <v>12825</v>
      </c>
      <c r="B3932" s="67" t="s">
        <v>12826</v>
      </c>
      <c r="C3932" s="68" t="s">
        <v>5018</v>
      </c>
      <c r="D3932" s="54">
        <v>0.34</v>
      </c>
    </row>
    <row r="3933" spans="1:4" x14ac:dyDescent="0.35">
      <c r="A3933" s="67" t="s">
        <v>12827</v>
      </c>
      <c r="B3933" s="67" t="s">
        <v>12828</v>
      </c>
      <c r="C3933" s="68" t="s">
        <v>5018</v>
      </c>
      <c r="D3933" s="54">
        <v>0.34</v>
      </c>
    </row>
    <row r="3934" spans="1:4" x14ac:dyDescent="0.35">
      <c r="A3934" s="67" t="s">
        <v>12829</v>
      </c>
      <c r="B3934" s="67" t="s">
        <v>12830</v>
      </c>
      <c r="C3934" s="68" t="s">
        <v>5018</v>
      </c>
      <c r="D3934" s="54">
        <v>0.34</v>
      </c>
    </row>
    <row r="3935" spans="1:4" x14ac:dyDescent="0.35">
      <c r="A3935" s="67" t="s">
        <v>12831</v>
      </c>
      <c r="B3935" s="67" t="s">
        <v>12832</v>
      </c>
      <c r="C3935" s="68" t="s">
        <v>5018</v>
      </c>
      <c r="D3935" s="54">
        <v>0.34</v>
      </c>
    </row>
    <row r="3936" spans="1:4" x14ac:dyDescent="0.35">
      <c r="A3936" s="67" t="s">
        <v>12833</v>
      </c>
      <c r="B3936" s="67" t="s">
        <v>12834</v>
      </c>
      <c r="C3936" s="68" t="s">
        <v>5018</v>
      </c>
      <c r="D3936" s="54">
        <v>0.34</v>
      </c>
    </row>
    <row r="3937" spans="1:4" x14ac:dyDescent="0.35">
      <c r="A3937" s="67" t="s">
        <v>12835</v>
      </c>
      <c r="B3937" s="67" t="s">
        <v>12836</v>
      </c>
      <c r="C3937" s="68" t="s">
        <v>5018</v>
      </c>
      <c r="D3937" s="54">
        <v>0.34</v>
      </c>
    </row>
    <row r="3938" spans="1:4" x14ac:dyDescent="0.35">
      <c r="A3938" s="67" t="s">
        <v>12837</v>
      </c>
      <c r="B3938" s="67" t="s">
        <v>12838</v>
      </c>
      <c r="C3938" s="68" t="s">
        <v>5018</v>
      </c>
      <c r="D3938" s="54">
        <v>0.34</v>
      </c>
    </row>
    <row r="3939" spans="1:4" x14ac:dyDescent="0.35">
      <c r="A3939" s="67" t="s">
        <v>12839</v>
      </c>
      <c r="B3939" s="67" t="s">
        <v>12840</v>
      </c>
      <c r="C3939" s="68" t="s">
        <v>5018</v>
      </c>
      <c r="D3939" s="54">
        <v>0.34</v>
      </c>
    </row>
    <row r="3940" spans="1:4" x14ac:dyDescent="0.35">
      <c r="A3940" s="67" t="s">
        <v>12841</v>
      </c>
      <c r="B3940" s="67" t="s">
        <v>12842</v>
      </c>
      <c r="C3940" s="68" t="s">
        <v>5018</v>
      </c>
      <c r="D3940" s="54">
        <v>0.34</v>
      </c>
    </row>
    <row r="3941" spans="1:4" x14ac:dyDescent="0.35">
      <c r="A3941" s="67" t="s">
        <v>12843</v>
      </c>
      <c r="B3941" s="67" t="s">
        <v>12844</v>
      </c>
      <c r="C3941" s="68" t="s">
        <v>5018</v>
      </c>
      <c r="D3941" s="54">
        <v>0.34</v>
      </c>
    </row>
    <row r="3942" spans="1:4" x14ac:dyDescent="0.35">
      <c r="A3942" s="67" t="s">
        <v>12845</v>
      </c>
      <c r="B3942" s="67" t="s">
        <v>12846</v>
      </c>
      <c r="C3942" s="68" t="s">
        <v>5018</v>
      </c>
      <c r="D3942" s="54">
        <v>0.34</v>
      </c>
    </row>
    <row r="3943" spans="1:4" x14ac:dyDescent="0.35">
      <c r="A3943" s="67" t="s">
        <v>12847</v>
      </c>
      <c r="B3943" s="67" t="s">
        <v>12848</v>
      </c>
      <c r="C3943" s="68" t="s">
        <v>5018</v>
      </c>
      <c r="D3943" s="54">
        <v>0.34</v>
      </c>
    </row>
    <row r="3944" spans="1:4" x14ac:dyDescent="0.35">
      <c r="A3944" s="67" t="s">
        <v>12849</v>
      </c>
      <c r="B3944" s="67" t="s">
        <v>12850</v>
      </c>
      <c r="C3944" s="68" t="s">
        <v>5018</v>
      </c>
      <c r="D3944" s="54">
        <v>0.34</v>
      </c>
    </row>
    <row r="3945" spans="1:4" x14ac:dyDescent="0.35">
      <c r="A3945" s="67" t="s">
        <v>12851</v>
      </c>
      <c r="B3945" s="67" t="s">
        <v>12852</v>
      </c>
      <c r="C3945" s="68" t="s">
        <v>5018</v>
      </c>
      <c r="D3945" s="54">
        <v>0.34</v>
      </c>
    </row>
    <row r="3946" spans="1:4" x14ac:dyDescent="0.35">
      <c r="A3946" s="67" t="s">
        <v>12853</v>
      </c>
      <c r="B3946" s="67" t="s">
        <v>12854</v>
      </c>
      <c r="C3946" s="68" t="s">
        <v>5018</v>
      </c>
      <c r="D3946" s="54">
        <v>0.34</v>
      </c>
    </row>
    <row r="3947" spans="1:4" x14ac:dyDescent="0.35">
      <c r="A3947" s="67" t="s">
        <v>12855</v>
      </c>
      <c r="B3947" s="67" t="s">
        <v>12856</v>
      </c>
      <c r="C3947" s="68" t="s">
        <v>5018</v>
      </c>
      <c r="D3947" s="54">
        <v>0.34</v>
      </c>
    </row>
    <row r="3948" spans="1:4" x14ac:dyDescent="0.35">
      <c r="A3948" s="67" t="s">
        <v>12857</v>
      </c>
      <c r="B3948" s="67" t="s">
        <v>12858</v>
      </c>
      <c r="C3948" s="68" t="s">
        <v>5018</v>
      </c>
      <c r="D3948" s="54">
        <v>0.34</v>
      </c>
    </row>
    <row r="3949" spans="1:4" x14ac:dyDescent="0.35">
      <c r="A3949" s="67" t="s">
        <v>12859</v>
      </c>
      <c r="B3949" s="67" t="s">
        <v>12860</v>
      </c>
      <c r="C3949" s="68" t="s">
        <v>5018</v>
      </c>
      <c r="D3949" s="54">
        <v>0.34</v>
      </c>
    </row>
    <row r="3950" spans="1:4" x14ac:dyDescent="0.35">
      <c r="A3950" s="67" t="s">
        <v>12861</v>
      </c>
      <c r="B3950" s="67" t="s">
        <v>12862</v>
      </c>
      <c r="C3950" s="68" t="s">
        <v>5018</v>
      </c>
      <c r="D3950" s="54">
        <v>0.34</v>
      </c>
    </row>
    <row r="3951" spans="1:4" x14ac:dyDescent="0.35">
      <c r="A3951" s="67" t="s">
        <v>12863</v>
      </c>
      <c r="B3951" s="67" t="s">
        <v>12864</v>
      </c>
      <c r="C3951" s="68" t="s">
        <v>5018</v>
      </c>
      <c r="D3951" s="54">
        <v>0.34</v>
      </c>
    </row>
    <row r="3952" spans="1:4" x14ac:dyDescent="0.35">
      <c r="A3952" s="67" t="s">
        <v>12865</v>
      </c>
      <c r="B3952" s="67" t="s">
        <v>12866</v>
      </c>
      <c r="C3952" s="68" t="s">
        <v>5018</v>
      </c>
      <c r="D3952" s="54">
        <v>0.34</v>
      </c>
    </row>
    <row r="3953" spans="1:4" x14ac:dyDescent="0.35">
      <c r="A3953" s="67" t="s">
        <v>12867</v>
      </c>
      <c r="B3953" s="67" t="s">
        <v>12868</v>
      </c>
      <c r="C3953" s="68" t="s">
        <v>5018</v>
      </c>
      <c r="D3953" s="54">
        <v>0.34</v>
      </c>
    </row>
    <row r="3954" spans="1:4" x14ac:dyDescent="0.35">
      <c r="A3954" s="67" t="s">
        <v>12869</v>
      </c>
      <c r="B3954" s="67" t="s">
        <v>12870</v>
      </c>
      <c r="C3954" s="68" t="s">
        <v>5018</v>
      </c>
      <c r="D3954" s="54">
        <v>0.34</v>
      </c>
    </row>
    <row r="3955" spans="1:4" x14ac:dyDescent="0.35">
      <c r="A3955" s="67" t="s">
        <v>12871</v>
      </c>
      <c r="B3955" s="67" t="s">
        <v>12872</v>
      </c>
      <c r="C3955" s="68" t="s">
        <v>5018</v>
      </c>
      <c r="D3955" s="54">
        <v>0.34</v>
      </c>
    </row>
    <row r="3956" spans="1:4" x14ac:dyDescent="0.35">
      <c r="A3956" s="67" t="s">
        <v>12873</v>
      </c>
      <c r="B3956" s="67" t="s">
        <v>12874</v>
      </c>
      <c r="C3956" s="68" t="s">
        <v>5018</v>
      </c>
      <c r="D3956" s="54">
        <v>0.34</v>
      </c>
    </row>
    <row r="3957" spans="1:4" x14ac:dyDescent="0.35">
      <c r="A3957" s="67" t="s">
        <v>12875</v>
      </c>
      <c r="B3957" s="67" t="s">
        <v>12876</v>
      </c>
      <c r="C3957" s="68" t="s">
        <v>5018</v>
      </c>
      <c r="D3957" s="54">
        <v>0.34</v>
      </c>
    </row>
    <row r="3958" spans="1:4" x14ac:dyDescent="0.35">
      <c r="A3958" s="67" t="s">
        <v>12877</v>
      </c>
      <c r="B3958" s="67" t="s">
        <v>12878</v>
      </c>
      <c r="C3958" s="68" t="s">
        <v>5018</v>
      </c>
      <c r="D3958" s="54">
        <v>0.34</v>
      </c>
    </row>
    <row r="3959" spans="1:4" x14ac:dyDescent="0.35">
      <c r="A3959" s="67" t="s">
        <v>12879</v>
      </c>
      <c r="B3959" s="67" t="s">
        <v>12880</v>
      </c>
      <c r="C3959" s="68" t="s">
        <v>5018</v>
      </c>
      <c r="D3959" s="54">
        <v>0.34</v>
      </c>
    </row>
    <row r="3960" spans="1:4" x14ac:dyDescent="0.35">
      <c r="A3960" s="67" t="s">
        <v>12881</v>
      </c>
      <c r="B3960" s="67" t="s">
        <v>12882</v>
      </c>
      <c r="C3960" s="68" t="s">
        <v>5018</v>
      </c>
      <c r="D3960" s="54">
        <v>0.34</v>
      </c>
    </row>
    <row r="3961" spans="1:4" x14ac:dyDescent="0.35">
      <c r="A3961" s="67" t="s">
        <v>12883</v>
      </c>
      <c r="B3961" s="67" t="s">
        <v>12884</v>
      </c>
      <c r="C3961" s="68" t="s">
        <v>5018</v>
      </c>
      <c r="D3961" s="54">
        <v>0.34</v>
      </c>
    </row>
    <row r="3962" spans="1:4" x14ac:dyDescent="0.35">
      <c r="A3962" s="67" t="s">
        <v>12885</v>
      </c>
      <c r="B3962" s="67" t="s">
        <v>12886</v>
      </c>
      <c r="C3962" s="68" t="s">
        <v>5018</v>
      </c>
      <c r="D3962" s="54">
        <v>0.34</v>
      </c>
    </row>
    <row r="3963" spans="1:4" x14ac:dyDescent="0.35">
      <c r="A3963" s="67" t="s">
        <v>12887</v>
      </c>
      <c r="B3963" s="67" t="s">
        <v>12888</v>
      </c>
      <c r="C3963" s="68" t="s">
        <v>5018</v>
      </c>
      <c r="D3963" s="54">
        <v>0.34</v>
      </c>
    </row>
    <row r="3964" spans="1:4" x14ac:dyDescent="0.35">
      <c r="A3964" s="67" t="s">
        <v>12889</v>
      </c>
      <c r="B3964" s="67" t="s">
        <v>12890</v>
      </c>
      <c r="C3964" s="68" t="s">
        <v>5018</v>
      </c>
      <c r="D3964" s="54">
        <v>0.34</v>
      </c>
    </row>
    <row r="3965" spans="1:4" x14ac:dyDescent="0.35">
      <c r="A3965" s="67" t="s">
        <v>12891</v>
      </c>
      <c r="B3965" s="67" t="s">
        <v>12892</v>
      </c>
      <c r="C3965" s="68" t="s">
        <v>5018</v>
      </c>
      <c r="D3965" s="54">
        <v>0.34</v>
      </c>
    </row>
    <row r="3966" spans="1:4" x14ac:dyDescent="0.35">
      <c r="A3966" s="67" t="s">
        <v>12893</v>
      </c>
      <c r="B3966" s="67" t="s">
        <v>12894</v>
      </c>
      <c r="C3966" s="68" t="s">
        <v>5018</v>
      </c>
      <c r="D3966" s="54">
        <v>0.34</v>
      </c>
    </row>
    <row r="3967" spans="1:4" x14ac:dyDescent="0.35">
      <c r="A3967" s="67" t="s">
        <v>12895</v>
      </c>
      <c r="B3967" s="67" t="s">
        <v>12896</v>
      </c>
      <c r="C3967" s="68" t="s">
        <v>5018</v>
      </c>
      <c r="D3967" s="54">
        <v>0.34</v>
      </c>
    </row>
    <row r="3968" spans="1:4" x14ac:dyDescent="0.35">
      <c r="A3968" s="67" t="s">
        <v>12897</v>
      </c>
      <c r="B3968" s="67" t="s">
        <v>12898</v>
      </c>
      <c r="C3968" s="68" t="s">
        <v>5018</v>
      </c>
      <c r="D3968" s="54">
        <v>0.34</v>
      </c>
    </row>
    <row r="3969" spans="1:4" x14ac:dyDescent="0.35">
      <c r="A3969" s="67" t="s">
        <v>12899</v>
      </c>
      <c r="B3969" s="67" t="s">
        <v>12900</v>
      </c>
      <c r="C3969" s="68" t="s">
        <v>5018</v>
      </c>
      <c r="D3969" s="54">
        <v>0.34</v>
      </c>
    </row>
    <row r="3970" spans="1:4" x14ac:dyDescent="0.35">
      <c r="A3970" s="67" t="s">
        <v>12901</v>
      </c>
      <c r="B3970" s="67" t="s">
        <v>12902</v>
      </c>
      <c r="C3970" s="68" t="s">
        <v>5018</v>
      </c>
      <c r="D3970" s="54">
        <v>0.34</v>
      </c>
    </row>
    <row r="3971" spans="1:4" x14ac:dyDescent="0.35">
      <c r="A3971" s="67" t="s">
        <v>12903</v>
      </c>
      <c r="B3971" s="67" t="s">
        <v>12904</v>
      </c>
      <c r="C3971" s="68" t="s">
        <v>5018</v>
      </c>
      <c r="D3971" s="54">
        <v>0.34</v>
      </c>
    </row>
    <row r="3972" spans="1:4" x14ac:dyDescent="0.35">
      <c r="A3972" s="67" t="s">
        <v>12905</v>
      </c>
      <c r="B3972" s="67" t="s">
        <v>12906</v>
      </c>
      <c r="C3972" s="68" t="s">
        <v>5018</v>
      </c>
      <c r="D3972" s="54">
        <v>0.34</v>
      </c>
    </row>
    <row r="3973" spans="1:4" x14ac:dyDescent="0.35">
      <c r="A3973" s="67" t="s">
        <v>12907</v>
      </c>
      <c r="B3973" s="67" t="s">
        <v>12908</v>
      </c>
      <c r="C3973" s="68" t="s">
        <v>5018</v>
      </c>
      <c r="D3973" s="54">
        <v>0.34</v>
      </c>
    </row>
    <row r="3974" spans="1:4" x14ac:dyDescent="0.35">
      <c r="A3974" s="67" t="s">
        <v>12909</v>
      </c>
      <c r="B3974" s="67" t="s">
        <v>12910</v>
      </c>
      <c r="C3974" s="68" t="s">
        <v>5018</v>
      </c>
      <c r="D3974" s="54">
        <v>0.34</v>
      </c>
    </row>
    <row r="3975" spans="1:4" x14ac:dyDescent="0.35">
      <c r="A3975" s="67" t="s">
        <v>12911</v>
      </c>
      <c r="B3975" s="67" t="s">
        <v>12912</v>
      </c>
      <c r="C3975" s="68" t="s">
        <v>5018</v>
      </c>
      <c r="D3975" s="54">
        <v>0.34</v>
      </c>
    </row>
    <row r="3976" spans="1:4" x14ac:dyDescent="0.35">
      <c r="A3976" s="67" t="s">
        <v>12913</v>
      </c>
      <c r="B3976" s="67" t="s">
        <v>12914</v>
      </c>
      <c r="C3976" s="68" t="s">
        <v>5018</v>
      </c>
      <c r="D3976" s="54">
        <v>0.34</v>
      </c>
    </row>
    <row r="3977" spans="1:4" x14ac:dyDescent="0.35">
      <c r="A3977" s="67" t="s">
        <v>12915</v>
      </c>
      <c r="B3977" s="67" t="s">
        <v>12916</v>
      </c>
      <c r="C3977" s="68" t="s">
        <v>5018</v>
      </c>
      <c r="D3977" s="54">
        <v>0.34</v>
      </c>
    </row>
    <row r="3978" spans="1:4" x14ac:dyDescent="0.35">
      <c r="A3978" s="67" t="s">
        <v>12917</v>
      </c>
      <c r="B3978" s="67" t="s">
        <v>12918</v>
      </c>
      <c r="C3978" s="68" t="s">
        <v>5018</v>
      </c>
      <c r="D3978" s="54">
        <v>0.34</v>
      </c>
    </row>
    <row r="3979" spans="1:4" x14ac:dyDescent="0.35">
      <c r="A3979" s="67" t="s">
        <v>12919</v>
      </c>
      <c r="B3979" s="67" t="s">
        <v>12920</v>
      </c>
      <c r="C3979" s="68" t="s">
        <v>5018</v>
      </c>
      <c r="D3979" s="54">
        <v>0.34</v>
      </c>
    </row>
    <row r="3980" spans="1:4" x14ac:dyDescent="0.35">
      <c r="A3980" s="67" t="s">
        <v>12921</v>
      </c>
      <c r="B3980" s="67" t="s">
        <v>12922</v>
      </c>
      <c r="C3980" s="68" t="s">
        <v>5018</v>
      </c>
      <c r="D3980" s="54">
        <v>0.34</v>
      </c>
    </row>
    <row r="3981" spans="1:4" x14ac:dyDescent="0.35">
      <c r="A3981" s="67" t="s">
        <v>12923</v>
      </c>
      <c r="B3981" s="67" t="s">
        <v>12924</v>
      </c>
      <c r="C3981" s="68" t="s">
        <v>5018</v>
      </c>
      <c r="D3981" s="54">
        <v>0.34</v>
      </c>
    </row>
    <row r="3982" spans="1:4" x14ac:dyDescent="0.35">
      <c r="A3982" s="67" t="s">
        <v>12925</v>
      </c>
      <c r="B3982" s="67" t="s">
        <v>12926</v>
      </c>
      <c r="C3982" s="68" t="s">
        <v>5018</v>
      </c>
      <c r="D3982" s="54">
        <v>0.34</v>
      </c>
    </row>
    <row r="3983" spans="1:4" x14ac:dyDescent="0.35">
      <c r="A3983" s="67" t="s">
        <v>12927</v>
      </c>
      <c r="B3983" s="67" t="s">
        <v>12928</v>
      </c>
      <c r="C3983" s="68" t="s">
        <v>5018</v>
      </c>
      <c r="D3983" s="54">
        <v>0.34</v>
      </c>
    </row>
    <row r="3984" spans="1:4" x14ac:dyDescent="0.35">
      <c r="A3984" s="67" t="s">
        <v>12929</v>
      </c>
      <c r="B3984" s="67" t="s">
        <v>12930</v>
      </c>
      <c r="C3984" s="68" t="s">
        <v>5018</v>
      </c>
      <c r="D3984" s="54">
        <v>0.34</v>
      </c>
    </row>
    <row r="3985" spans="1:4" x14ac:dyDescent="0.35">
      <c r="A3985" s="67" t="s">
        <v>12931</v>
      </c>
      <c r="B3985" s="67" t="s">
        <v>12932</v>
      </c>
      <c r="C3985" s="68" t="s">
        <v>5018</v>
      </c>
      <c r="D3985" s="54">
        <v>0.34</v>
      </c>
    </row>
    <row r="3986" spans="1:4" x14ac:dyDescent="0.35">
      <c r="A3986" s="67" t="s">
        <v>12933</v>
      </c>
      <c r="B3986" s="67" t="s">
        <v>12934</v>
      </c>
      <c r="C3986" s="68" t="s">
        <v>5018</v>
      </c>
      <c r="D3986" s="54">
        <v>0.34</v>
      </c>
    </row>
    <row r="3987" spans="1:4" x14ac:dyDescent="0.35">
      <c r="A3987" s="67" t="s">
        <v>12935</v>
      </c>
      <c r="B3987" s="67" t="s">
        <v>12936</v>
      </c>
      <c r="C3987" s="68" t="s">
        <v>5018</v>
      </c>
      <c r="D3987" s="54">
        <v>0.34</v>
      </c>
    </row>
    <row r="3988" spans="1:4" x14ac:dyDescent="0.35">
      <c r="A3988" s="67" t="s">
        <v>12937</v>
      </c>
      <c r="B3988" s="67" t="s">
        <v>12938</v>
      </c>
      <c r="C3988" s="68" t="s">
        <v>5018</v>
      </c>
      <c r="D3988" s="54">
        <v>0.34</v>
      </c>
    </row>
    <row r="3989" spans="1:4" x14ac:dyDescent="0.35">
      <c r="A3989" s="67" t="s">
        <v>12939</v>
      </c>
      <c r="B3989" s="67" t="s">
        <v>12940</v>
      </c>
      <c r="C3989" s="68" t="s">
        <v>5018</v>
      </c>
      <c r="D3989" s="54">
        <v>0.34</v>
      </c>
    </row>
    <row r="3990" spans="1:4" x14ac:dyDescent="0.35">
      <c r="A3990" s="67" t="s">
        <v>12941</v>
      </c>
      <c r="B3990" s="67" t="s">
        <v>12942</v>
      </c>
      <c r="C3990" s="68" t="s">
        <v>5018</v>
      </c>
      <c r="D3990" s="54">
        <v>0.34</v>
      </c>
    </row>
    <row r="3991" spans="1:4" x14ac:dyDescent="0.35">
      <c r="A3991" s="67" t="s">
        <v>12943</v>
      </c>
      <c r="B3991" s="67" t="s">
        <v>12944</v>
      </c>
      <c r="C3991" s="68" t="s">
        <v>5018</v>
      </c>
      <c r="D3991" s="54">
        <v>0.34</v>
      </c>
    </row>
    <row r="3992" spans="1:4" x14ac:dyDescent="0.35">
      <c r="A3992" s="67" t="s">
        <v>12945</v>
      </c>
      <c r="B3992" s="67" t="s">
        <v>12946</v>
      </c>
      <c r="C3992" s="68" t="s">
        <v>5018</v>
      </c>
      <c r="D3992" s="54">
        <v>0.34</v>
      </c>
    </row>
    <row r="3993" spans="1:4" x14ac:dyDescent="0.35">
      <c r="A3993" s="67" t="s">
        <v>12947</v>
      </c>
      <c r="B3993" s="67" t="s">
        <v>12948</v>
      </c>
      <c r="C3993" s="68" t="s">
        <v>5018</v>
      </c>
      <c r="D3993" s="54">
        <v>0.34</v>
      </c>
    </row>
    <row r="3994" spans="1:4" x14ac:dyDescent="0.35">
      <c r="A3994" s="67" t="s">
        <v>12949</v>
      </c>
      <c r="B3994" s="67" t="s">
        <v>12950</v>
      </c>
      <c r="C3994" s="68" t="s">
        <v>5018</v>
      </c>
      <c r="D3994" s="54">
        <v>0.34</v>
      </c>
    </row>
    <row r="3995" spans="1:4" x14ac:dyDescent="0.35">
      <c r="A3995" s="67" t="s">
        <v>12951</v>
      </c>
      <c r="B3995" s="67" t="s">
        <v>12952</v>
      </c>
      <c r="C3995" s="68" t="s">
        <v>5018</v>
      </c>
      <c r="D3995" s="54">
        <v>0.34</v>
      </c>
    </row>
    <row r="3996" spans="1:4" x14ac:dyDescent="0.35">
      <c r="A3996" s="67" t="s">
        <v>12953</v>
      </c>
      <c r="B3996" s="67" t="s">
        <v>12954</v>
      </c>
      <c r="C3996" s="68" t="s">
        <v>5018</v>
      </c>
      <c r="D3996" s="54">
        <v>0.34</v>
      </c>
    </row>
    <row r="3997" spans="1:4" x14ac:dyDescent="0.35">
      <c r="A3997" s="67" t="s">
        <v>12955</v>
      </c>
      <c r="B3997" s="67" t="s">
        <v>12956</v>
      </c>
      <c r="C3997" s="68" t="s">
        <v>5018</v>
      </c>
      <c r="D3997" s="54">
        <v>0.34</v>
      </c>
    </row>
    <row r="3998" spans="1:4" x14ac:dyDescent="0.35">
      <c r="A3998" s="67" t="s">
        <v>12957</v>
      </c>
      <c r="B3998" s="67" t="s">
        <v>12958</v>
      </c>
      <c r="C3998" s="68" t="s">
        <v>5018</v>
      </c>
      <c r="D3998" s="54">
        <v>0.34</v>
      </c>
    </row>
    <row r="3999" spans="1:4" x14ac:dyDescent="0.35">
      <c r="A3999" s="67" t="s">
        <v>12959</v>
      </c>
      <c r="B3999" s="67" t="s">
        <v>12960</v>
      </c>
      <c r="C3999" s="68" t="s">
        <v>5018</v>
      </c>
      <c r="D3999" s="54">
        <v>0.34</v>
      </c>
    </row>
    <row r="4000" spans="1:4" x14ac:dyDescent="0.35">
      <c r="A4000" s="67" t="s">
        <v>12961</v>
      </c>
      <c r="B4000" s="67" t="s">
        <v>12962</v>
      </c>
      <c r="C4000" s="68" t="s">
        <v>5018</v>
      </c>
      <c r="D4000" s="54">
        <v>0.34</v>
      </c>
    </row>
    <row r="4001" spans="1:4" x14ac:dyDescent="0.35">
      <c r="A4001" s="67" t="s">
        <v>12963</v>
      </c>
      <c r="B4001" s="67" t="s">
        <v>12964</v>
      </c>
      <c r="C4001" s="68" t="s">
        <v>5018</v>
      </c>
      <c r="D4001" s="54">
        <v>0.34</v>
      </c>
    </row>
    <row r="4002" spans="1:4" x14ac:dyDescent="0.35">
      <c r="A4002" s="67" t="s">
        <v>12965</v>
      </c>
      <c r="B4002" s="67" t="s">
        <v>12966</v>
      </c>
      <c r="C4002" s="68" t="s">
        <v>5018</v>
      </c>
      <c r="D4002" s="54">
        <v>0.34</v>
      </c>
    </row>
    <row r="4003" spans="1:4" x14ac:dyDescent="0.35">
      <c r="A4003" s="67" t="s">
        <v>12967</v>
      </c>
      <c r="B4003" s="67" t="s">
        <v>12968</v>
      </c>
      <c r="C4003" s="68" t="s">
        <v>5018</v>
      </c>
      <c r="D4003" s="54">
        <v>0.34</v>
      </c>
    </row>
    <row r="4004" spans="1:4" x14ac:dyDescent="0.35">
      <c r="A4004" s="67" t="s">
        <v>12969</v>
      </c>
      <c r="B4004" s="67" t="s">
        <v>12970</v>
      </c>
      <c r="C4004" s="68" t="s">
        <v>5018</v>
      </c>
      <c r="D4004" s="54">
        <v>0.34</v>
      </c>
    </row>
    <row r="4005" spans="1:4" x14ac:dyDescent="0.35">
      <c r="A4005" s="67" t="s">
        <v>12971</v>
      </c>
      <c r="B4005" s="67" t="s">
        <v>12972</v>
      </c>
      <c r="C4005" s="68" t="s">
        <v>5018</v>
      </c>
      <c r="D4005" s="54">
        <v>0.34</v>
      </c>
    </row>
    <row r="4006" spans="1:4" x14ac:dyDescent="0.35">
      <c r="A4006" s="67" t="s">
        <v>12973</v>
      </c>
      <c r="B4006" s="67" t="s">
        <v>12974</v>
      </c>
      <c r="C4006" s="68" t="s">
        <v>5018</v>
      </c>
      <c r="D4006" s="54">
        <v>0.34</v>
      </c>
    </row>
    <row r="4007" spans="1:4" x14ac:dyDescent="0.35">
      <c r="A4007" s="67" t="s">
        <v>12975</v>
      </c>
      <c r="B4007" s="67" t="s">
        <v>12976</v>
      </c>
      <c r="C4007" s="68" t="s">
        <v>5018</v>
      </c>
      <c r="D4007" s="54">
        <v>0.34</v>
      </c>
    </row>
    <row r="4008" spans="1:4" x14ac:dyDescent="0.35">
      <c r="A4008" s="67" t="s">
        <v>12977</v>
      </c>
      <c r="B4008" s="67" t="s">
        <v>12978</v>
      </c>
      <c r="C4008" s="68" t="s">
        <v>5018</v>
      </c>
      <c r="D4008" s="54">
        <v>0.34</v>
      </c>
    </row>
    <row r="4009" spans="1:4" x14ac:dyDescent="0.35">
      <c r="A4009" s="67" t="s">
        <v>12979</v>
      </c>
      <c r="B4009" s="67" t="s">
        <v>12980</v>
      </c>
      <c r="C4009" s="68" t="s">
        <v>5018</v>
      </c>
      <c r="D4009" s="54">
        <v>0.34</v>
      </c>
    </row>
    <row r="4010" spans="1:4" x14ac:dyDescent="0.35">
      <c r="A4010" s="67" t="s">
        <v>12981</v>
      </c>
      <c r="B4010" s="67" t="s">
        <v>12982</v>
      </c>
      <c r="C4010" s="68" t="s">
        <v>5018</v>
      </c>
      <c r="D4010" s="54">
        <v>0.34</v>
      </c>
    </row>
    <row r="4011" spans="1:4" x14ac:dyDescent="0.35">
      <c r="A4011" s="67" t="s">
        <v>12983</v>
      </c>
      <c r="B4011" s="67" t="s">
        <v>12984</v>
      </c>
      <c r="C4011" s="68" t="s">
        <v>5018</v>
      </c>
      <c r="D4011" s="54">
        <v>0.34</v>
      </c>
    </row>
    <row r="4012" spans="1:4" x14ac:dyDescent="0.35">
      <c r="A4012" s="67" t="s">
        <v>12985</v>
      </c>
      <c r="B4012" s="67" t="s">
        <v>12986</v>
      </c>
      <c r="C4012" s="68" t="s">
        <v>5018</v>
      </c>
      <c r="D4012" s="54">
        <v>0.34</v>
      </c>
    </row>
    <row r="4013" spans="1:4" x14ac:dyDescent="0.35">
      <c r="A4013" s="67" t="s">
        <v>12987</v>
      </c>
      <c r="B4013" s="67" t="s">
        <v>12988</v>
      </c>
      <c r="C4013" s="68" t="s">
        <v>5018</v>
      </c>
      <c r="D4013" s="54">
        <v>0.34</v>
      </c>
    </row>
    <row r="4014" spans="1:4" x14ac:dyDescent="0.35">
      <c r="A4014" s="67" t="s">
        <v>12989</v>
      </c>
      <c r="B4014" s="67" t="s">
        <v>12990</v>
      </c>
      <c r="C4014" s="68" t="s">
        <v>5018</v>
      </c>
      <c r="D4014" s="54">
        <v>0.34</v>
      </c>
    </row>
    <row r="4015" spans="1:4" x14ac:dyDescent="0.35">
      <c r="A4015" s="67" t="s">
        <v>12991</v>
      </c>
      <c r="B4015" s="67" t="s">
        <v>12992</v>
      </c>
      <c r="C4015" s="68" t="s">
        <v>5018</v>
      </c>
      <c r="D4015" s="54">
        <v>0.34</v>
      </c>
    </row>
    <row r="4016" spans="1:4" x14ac:dyDescent="0.35">
      <c r="A4016" s="67" t="s">
        <v>12993</v>
      </c>
      <c r="B4016" s="67" t="s">
        <v>12994</v>
      </c>
      <c r="C4016" s="68" t="s">
        <v>5018</v>
      </c>
      <c r="D4016" s="54">
        <v>0.34</v>
      </c>
    </row>
    <row r="4017" spans="1:4" x14ac:dyDescent="0.35">
      <c r="A4017" s="67" t="s">
        <v>12995</v>
      </c>
      <c r="B4017" s="67" t="s">
        <v>12996</v>
      </c>
      <c r="C4017" s="68" t="s">
        <v>5018</v>
      </c>
      <c r="D4017" s="54">
        <v>0.34</v>
      </c>
    </row>
    <row r="4018" spans="1:4" x14ac:dyDescent="0.35">
      <c r="A4018" s="67" t="s">
        <v>12997</v>
      </c>
      <c r="B4018" s="67" t="s">
        <v>12998</v>
      </c>
      <c r="C4018" s="68" t="s">
        <v>5018</v>
      </c>
      <c r="D4018" s="54">
        <v>0.34</v>
      </c>
    </row>
    <row r="4019" spans="1:4" x14ac:dyDescent="0.35">
      <c r="A4019" s="67" t="s">
        <v>12999</v>
      </c>
      <c r="B4019" s="67" t="s">
        <v>13000</v>
      </c>
      <c r="C4019" s="68" t="s">
        <v>5018</v>
      </c>
      <c r="D4019" s="54">
        <v>0.34</v>
      </c>
    </row>
    <row r="4020" spans="1:4" x14ac:dyDescent="0.35">
      <c r="A4020" s="67" t="s">
        <v>13001</v>
      </c>
      <c r="B4020" s="67" t="s">
        <v>13002</v>
      </c>
      <c r="C4020" s="68" t="s">
        <v>5018</v>
      </c>
      <c r="D4020" s="54">
        <v>0.34</v>
      </c>
    </row>
    <row r="4021" spans="1:4" x14ac:dyDescent="0.35">
      <c r="A4021" s="67" t="s">
        <v>13003</v>
      </c>
      <c r="B4021" s="67" t="s">
        <v>13004</v>
      </c>
      <c r="C4021" s="68" t="s">
        <v>5018</v>
      </c>
      <c r="D4021" s="54">
        <v>0.34</v>
      </c>
    </row>
    <row r="4022" spans="1:4" x14ac:dyDescent="0.35">
      <c r="A4022" s="67" t="s">
        <v>13005</v>
      </c>
      <c r="B4022" s="67" t="s">
        <v>13006</v>
      </c>
      <c r="C4022" s="68" t="s">
        <v>5018</v>
      </c>
      <c r="D4022" s="54">
        <v>0.34</v>
      </c>
    </row>
    <row r="4023" spans="1:4" x14ac:dyDescent="0.35">
      <c r="A4023" s="67" t="s">
        <v>13007</v>
      </c>
      <c r="B4023" s="67" t="s">
        <v>13008</v>
      </c>
      <c r="C4023" s="68" t="s">
        <v>5018</v>
      </c>
      <c r="D4023" s="54">
        <v>0.34</v>
      </c>
    </row>
    <row r="4024" spans="1:4" x14ac:dyDescent="0.35">
      <c r="A4024" s="67" t="s">
        <v>13009</v>
      </c>
      <c r="B4024" s="67" t="s">
        <v>13010</v>
      </c>
      <c r="C4024" s="68" t="s">
        <v>5018</v>
      </c>
      <c r="D4024" s="54">
        <v>0.34</v>
      </c>
    </row>
    <row r="4025" spans="1:4" x14ac:dyDescent="0.35">
      <c r="A4025" s="67" t="s">
        <v>13011</v>
      </c>
      <c r="B4025" s="67" t="s">
        <v>13012</v>
      </c>
      <c r="C4025" s="68" t="s">
        <v>5018</v>
      </c>
      <c r="D4025" s="54">
        <v>0.34</v>
      </c>
    </row>
    <row r="4026" spans="1:4" x14ac:dyDescent="0.35">
      <c r="A4026" s="67" t="s">
        <v>13013</v>
      </c>
      <c r="B4026" s="67" t="s">
        <v>13014</v>
      </c>
      <c r="C4026" s="68" t="s">
        <v>5018</v>
      </c>
      <c r="D4026" s="54">
        <v>0.34</v>
      </c>
    </row>
    <row r="4027" spans="1:4" x14ac:dyDescent="0.35">
      <c r="A4027" s="67" t="s">
        <v>13015</v>
      </c>
      <c r="B4027" s="67" t="s">
        <v>13016</v>
      </c>
      <c r="C4027" s="68" t="s">
        <v>5018</v>
      </c>
      <c r="D4027" s="54">
        <v>0.34</v>
      </c>
    </row>
    <row r="4028" spans="1:4" x14ac:dyDescent="0.35">
      <c r="A4028" s="67" t="s">
        <v>13017</v>
      </c>
      <c r="B4028" s="67" t="s">
        <v>13018</v>
      </c>
      <c r="C4028" s="68" t="s">
        <v>5018</v>
      </c>
      <c r="D4028" s="54">
        <v>0.34</v>
      </c>
    </row>
    <row r="4029" spans="1:4" x14ac:dyDescent="0.35">
      <c r="A4029" s="67" t="s">
        <v>13019</v>
      </c>
      <c r="B4029" s="67" t="s">
        <v>13020</v>
      </c>
      <c r="C4029" s="68" t="s">
        <v>5018</v>
      </c>
      <c r="D4029" s="54">
        <v>0.34</v>
      </c>
    </row>
    <row r="4030" spans="1:4" x14ac:dyDescent="0.35">
      <c r="A4030" s="67" t="s">
        <v>13021</v>
      </c>
      <c r="B4030" s="67" t="s">
        <v>13022</v>
      </c>
      <c r="C4030" s="68" t="s">
        <v>5018</v>
      </c>
      <c r="D4030" s="54">
        <v>0.34</v>
      </c>
    </row>
    <row r="4031" spans="1:4" x14ac:dyDescent="0.35">
      <c r="A4031" s="67" t="s">
        <v>13023</v>
      </c>
      <c r="B4031" s="67" t="s">
        <v>13024</v>
      </c>
      <c r="C4031" s="68" t="s">
        <v>5018</v>
      </c>
      <c r="D4031" s="54">
        <v>0.34</v>
      </c>
    </row>
    <row r="4032" spans="1:4" x14ac:dyDescent="0.35">
      <c r="A4032" s="67" t="s">
        <v>13025</v>
      </c>
      <c r="B4032" s="67" t="s">
        <v>13026</v>
      </c>
      <c r="C4032" s="68" t="s">
        <v>5018</v>
      </c>
      <c r="D4032" s="54">
        <v>0.34</v>
      </c>
    </row>
    <row r="4033" spans="1:4" x14ac:dyDescent="0.35">
      <c r="A4033" s="67" t="s">
        <v>13027</v>
      </c>
      <c r="B4033" s="67" t="s">
        <v>13028</v>
      </c>
      <c r="C4033" s="68" t="s">
        <v>5018</v>
      </c>
      <c r="D4033" s="54">
        <v>0.34</v>
      </c>
    </row>
    <row r="4034" spans="1:4" x14ac:dyDescent="0.35">
      <c r="A4034" s="67" t="s">
        <v>13029</v>
      </c>
      <c r="B4034" s="67" t="s">
        <v>13030</v>
      </c>
      <c r="C4034" s="68" t="s">
        <v>5018</v>
      </c>
      <c r="D4034" s="54">
        <v>0.34</v>
      </c>
    </row>
    <row r="4035" spans="1:4" x14ac:dyDescent="0.35">
      <c r="A4035" s="67" t="s">
        <v>13031</v>
      </c>
      <c r="B4035" s="67" t="s">
        <v>13032</v>
      </c>
      <c r="C4035" s="68" t="s">
        <v>5018</v>
      </c>
      <c r="D4035" s="54">
        <v>0.34</v>
      </c>
    </row>
    <row r="4036" spans="1:4" x14ac:dyDescent="0.35">
      <c r="A4036" s="67" t="s">
        <v>13033</v>
      </c>
      <c r="B4036" s="67" t="s">
        <v>13034</v>
      </c>
      <c r="C4036" s="68" t="s">
        <v>5018</v>
      </c>
      <c r="D4036" s="54">
        <v>0.34</v>
      </c>
    </row>
    <row r="4037" spans="1:4" x14ac:dyDescent="0.35">
      <c r="A4037" s="67" t="s">
        <v>13035</v>
      </c>
      <c r="B4037" s="67" t="s">
        <v>13036</v>
      </c>
      <c r="C4037" s="68" t="s">
        <v>5018</v>
      </c>
      <c r="D4037" s="54">
        <v>0.34</v>
      </c>
    </row>
    <row r="4038" spans="1:4" x14ac:dyDescent="0.35">
      <c r="A4038" s="67" t="s">
        <v>13037</v>
      </c>
      <c r="B4038" s="67" t="s">
        <v>13038</v>
      </c>
      <c r="C4038" s="68" t="s">
        <v>5018</v>
      </c>
      <c r="D4038" s="54">
        <v>0.34</v>
      </c>
    </row>
    <row r="4039" spans="1:4" x14ac:dyDescent="0.35">
      <c r="A4039" s="67" t="s">
        <v>13039</v>
      </c>
      <c r="B4039" s="67" t="s">
        <v>13040</v>
      </c>
      <c r="C4039" s="68" t="s">
        <v>5018</v>
      </c>
      <c r="D4039" s="54">
        <v>0.34</v>
      </c>
    </row>
    <row r="4040" spans="1:4" x14ac:dyDescent="0.35">
      <c r="A4040" s="67" t="s">
        <v>13041</v>
      </c>
      <c r="B4040" s="67" t="s">
        <v>13042</v>
      </c>
      <c r="C4040" s="68" t="s">
        <v>5018</v>
      </c>
      <c r="D4040" s="54">
        <v>0.34</v>
      </c>
    </row>
    <row r="4041" spans="1:4" x14ac:dyDescent="0.35">
      <c r="A4041" s="67" t="s">
        <v>13043</v>
      </c>
      <c r="B4041" s="67" t="s">
        <v>13044</v>
      </c>
      <c r="C4041" s="68" t="s">
        <v>5018</v>
      </c>
      <c r="D4041" s="54">
        <v>0.34</v>
      </c>
    </row>
    <row r="4042" spans="1:4" x14ac:dyDescent="0.35">
      <c r="A4042" s="67" t="s">
        <v>13045</v>
      </c>
      <c r="B4042" s="67" t="s">
        <v>13046</v>
      </c>
      <c r="C4042" s="68" t="s">
        <v>5018</v>
      </c>
      <c r="D4042" s="54">
        <v>0.34</v>
      </c>
    </row>
    <row r="4043" spans="1:4" x14ac:dyDescent="0.35">
      <c r="A4043" s="67" t="s">
        <v>13047</v>
      </c>
      <c r="B4043" s="67" t="s">
        <v>13048</v>
      </c>
      <c r="C4043" s="68" t="s">
        <v>5018</v>
      </c>
      <c r="D4043" s="54">
        <v>0.34</v>
      </c>
    </row>
    <row r="4044" spans="1:4" x14ac:dyDescent="0.35">
      <c r="A4044" s="67" t="s">
        <v>13049</v>
      </c>
      <c r="B4044" s="67" t="s">
        <v>13050</v>
      </c>
      <c r="C4044" s="68" t="s">
        <v>5018</v>
      </c>
      <c r="D4044" s="54">
        <v>0.34</v>
      </c>
    </row>
    <row r="4045" spans="1:4" x14ac:dyDescent="0.35">
      <c r="A4045" s="67" t="s">
        <v>13051</v>
      </c>
      <c r="B4045" s="67" t="s">
        <v>13052</v>
      </c>
      <c r="C4045" s="68" t="s">
        <v>5018</v>
      </c>
      <c r="D4045" s="54">
        <v>0.34</v>
      </c>
    </row>
    <row r="4046" spans="1:4" x14ac:dyDescent="0.35">
      <c r="A4046" s="67" t="s">
        <v>13053</v>
      </c>
      <c r="B4046" s="67" t="s">
        <v>13054</v>
      </c>
      <c r="C4046" s="68" t="s">
        <v>5018</v>
      </c>
      <c r="D4046" s="54">
        <v>0.34</v>
      </c>
    </row>
    <row r="4047" spans="1:4" x14ac:dyDescent="0.35">
      <c r="A4047" s="67" t="s">
        <v>13055</v>
      </c>
      <c r="B4047" s="67" t="s">
        <v>13056</v>
      </c>
      <c r="C4047" s="68" t="s">
        <v>5018</v>
      </c>
      <c r="D4047" s="54">
        <v>0.34</v>
      </c>
    </row>
    <row r="4048" spans="1:4" x14ac:dyDescent="0.35">
      <c r="A4048" s="67" t="s">
        <v>13057</v>
      </c>
      <c r="B4048" s="67" t="s">
        <v>13058</v>
      </c>
      <c r="C4048" s="68" t="s">
        <v>5018</v>
      </c>
      <c r="D4048" s="54">
        <v>0.34</v>
      </c>
    </row>
    <row r="4049" spans="1:4" x14ac:dyDescent="0.35">
      <c r="A4049" s="67" t="s">
        <v>13059</v>
      </c>
      <c r="B4049" s="67" t="s">
        <v>13060</v>
      </c>
      <c r="C4049" s="68" t="s">
        <v>5018</v>
      </c>
      <c r="D4049" s="54">
        <v>0.34</v>
      </c>
    </row>
    <row r="4050" spans="1:4" x14ac:dyDescent="0.35">
      <c r="A4050" s="67" t="s">
        <v>13061</v>
      </c>
      <c r="B4050" s="67" t="s">
        <v>13062</v>
      </c>
      <c r="C4050" s="68" t="s">
        <v>5018</v>
      </c>
      <c r="D4050" s="54">
        <v>0.34</v>
      </c>
    </row>
    <row r="4051" spans="1:4" x14ac:dyDescent="0.35">
      <c r="A4051" s="67" t="s">
        <v>13063</v>
      </c>
      <c r="B4051" s="67" t="s">
        <v>13064</v>
      </c>
      <c r="C4051" s="68" t="s">
        <v>5018</v>
      </c>
      <c r="D4051" s="54">
        <v>0.34</v>
      </c>
    </row>
    <row r="4052" spans="1:4" x14ac:dyDescent="0.35">
      <c r="A4052" s="67" t="s">
        <v>13065</v>
      </c>
      <c r="B4052" s="67" t="s">
        <v>13066</v>
      </c>
      <c r="C4052" s="68" t="s">
        <v>5018</v>
      </c>
      <c r="D4052" s="54">
        <v>0.34</v>
      </c>
    </row>
    <row r="4053" spans="1:4" x14ac:dyDescent="0.35">
      <c r="A4053" s="67" t="s">
        <v>13067</v>
      </c>
      <c r="B4053" s="67" t="s">
        <v>13068</v>
      </c>
      <c r="C4053" s="68" t="s">
        <v>5018</v>
      </c>
      <c r="D4053" s="54">
        <v>0.34</v>
      </c>
    </row>
    <row r="4054" spans="1:4" x14ac:dyDescent="0.35">
      <c r="A4054" s="67" t="s">
        <v>13069</v>
      </c>
      <c r="B4054" s="67" t="s">
        <v>13070</v>
      </c>
      <c r="C4054" s="68" t="s">
        <v>5018</v>
      </c>
      <c r="D4054" s="54">
        <v>0.34</v>
      </c>
    </row>
    <row r="4055" spans="1:4" x14ac:dyDescent="0.35">
      <c r="A4055" s="67" t="s">
        <v>13071</v>
      </c>
      <c r="B4055" s="67" t="s">
        <v>13072</v>
      </c>
      <c r="C4055" s="68" t="s">
        <v>5018</v>
      </c>
      <c r="D4055" s="54">
        <v>0.34</v>
      </c>
    </row>
    <row r="4056" spans="1:4" x14ac:dyDescent="0.35">
      <c r="A4056" s="67" t="s">
        <v>13073</v>
      </c>
      <c r="B4056" s="67" t="s">
        <v>13074</v>
      </c>
      <c r="C4056" s="68" t="s">
        <v>5018</v>
      </c>
      <c r="D4056" s="54">
        <v>0.34</v>
      </c>
    </row>
    <row r="4057" spans="1:4" x14ac:dyDescent="0.35">
      <c r="A4057" s="67" t="s">
        <v>13075</v>
      </c>
      <c r="B4057" s="67" t="s">
        <v>13076</v>
      </c>
      <c r="C4057" s="68" t="s">
        <v>5018</v>
      </c>
      <c r="D4057" s="54">
        <v>0.34</v>
      </c>
    </row>
    <row r="4058" spans="1:4" x14ac:dyDescent="0.35">
      <c r="A4058" s="67" t="s">
        <v>13077</v>
      </c>
      <c r="B4058" s="67" t="s">
        <v>13078</v>
      </c>
      <c r="C4058" s="68" t="s">
        <v>5018</v>
      </c>
      <c r="D4058" s="54">
        <v>0.34</v>
      </c>
    </row>
    <row r="4059" spans="1:4" x14ac:dyDescent="0.35">
      <c r="A4059" s="67" t="s">
        <v>13079</v>
      </c>
      <c r="B4059" s="67" t="s">
        <v>13080</v>
      </c>
      <c r="C4059" s="68" t="s">
        <v>5018</v>
      </c>
      <c r="D4059" s="54">
        <v>0.34</v>
      </c>
    </row>
    <row r="4060" spans="1:4" x14ac:dyDescent="0.35">
      <c r="A4060" s="67" t="s">
        <v>13081</v>
      </c>
      <c r="B4060" s="67" t="s">
        <v>13082</v>
      </c>
      <c r="C4060" s="68" t="s">
        <v>5018</v>
      </c>
      <c r="D4060" s="54">
        <v>0.34</v>
      </c>
    </row>
    <row r="4061" spans="1:4" x14ac:dyDescent="0.35">
      <c r="A4061" s="67" t="s">
        <v>13083</v>
      </c>
      <c r="B4061" s="67" t="s">
        <v>13084</v>
      </c>
      <c r="C4061" s="68" t="s">
        <v>5018</v>
      </c>
      <c r="D4061" s="54">
        <v>0.34</v>
      </c>
    </row>
    <row r="4062" spans="1:4" x14ac:dyDescent="0.35">
      <c r="A4062" s="67" t="s">
        <v>13085</v>
      </c>
      <c r="B4062" s="67" t="s">
        <v>13086</v>
      </c>
      <c r="C4062" s="68" t="s">
        <v>5018</v>
      </c>
      <c r="D4062" s="54">
        <v>0.34</v>
      </c>
    </row>
    <row r="4063" spans="1:4" x14ac:dyDescent="0.35">
      <c r="A4063" s="67" t="s">
        <v>13087</v>
      </c>
      <c r="B4063" s="67" t="s">
        <v>13088</v>
      </c>
      <c r="C4063" s="68" t="s">
        <v>5018</v>
      </c>
      <c r="D4063" s="54">
        <v>0.34</v>
      </c>
    </row>
    <row r="4064" spans="1:4" x14ac:dyDescent="0.35">
      <c r="A4064" s="67" t="s">
        <v>13089</v>
      </c>
      <c r="B4064" s="67" t="s">
        <v>13090</v>
      </c>
      <c r="C4064" s="68" t="s">
        <v>5018</v>
      </c>
      <c r="D4064" s="54">
        <v>0.34</v>
      </c>
    </row>
    <row r="4065" spans="1:4" x14ac:dyDescent="0.35">
      <c r="A4065" s="67" t="s">
        <v>13091</v>
      </c>
      <c r="B4065" s="67" t="s">
        <v>13092</v>
      </c>
      <c r="C4065" s="68" t="s">
        <v>5018</v>
      </c>
      <c r="D4065" s="54">
        <v>0.34</v>
      </c>
    </row>
    <row r="4066" spans="1:4" x14ac:dyDescent="0.35">
      <c r="A4066" s="67" t="s">
        <v>13093</v>
      </c>
      <c r="B4066" s="67" t="s">
        <v>13094</v>
      </c>
      <c r="C4066" s="68" t="s">
        <v>5018</v>
      </c>
      <c r="D4066" s="54">
        <v>0.34</v>
      </c>
    </row>
    <row r="4067" spans="1:4" x14ac:dyDescent="0.35">
      <c r="A4067" s="67" t="s">
        <v>13095</v>
      </c>
      <c r="B4067" s="67" t="s">
        <v>13096</v>
      </c>
      <c r="C4067" s="68" t="s">
        <v>5018</v>
      </c>
      <c r="D4067" s="54">
        <v>0.34</v>
      </c>
    </row>
    <row r="4068" spans="1:4" x14ac:dyDescent="0.35">
      <c r="A4068" s="67" t="s">
        <v>13097</v>
      </c>
      <c r="B4068" s="67" t="s">
        <v>13098</v>
      </c>
      <c r="C4068" s="68" t="s">
        <v>5018</v>
      </c>
      <c r="D4068" s="54">
        <v>0.34</v>
      </c>
    </row>
    <row r="4069" spans="1:4" x14ac:dyDescent="0.35">
      <c r="A4069" s="67" t="s">
        <v>13099</v>
      </c>
      <c r="B4069" s="67" t="s">
        <v>13100</v>
      </c>
      <c r="C4069" s="68" t="s">
        <v>5018</v>
      </c>
      <c r="D4069" s="54">
        <v>0.34</v>
      </c>
    </row>
    <row r="4070" spans="1:4" x14ac:dyDescent="0.35">
      <c r="A4070" s="67" t="s">
        <v>13101</v>
      </c>
      <c r="B4070" s="67" t="s">
        <v>13102</v>
      </c>
      <c r="C4070" s="68" t="s">
        <v>5018</v>
      </c>
      <c r="D4070" s="54">
        <v>0.34</v>
      </c>
    </row>
    <row r="4071" spans="1:4" x14ac:dyDescent="0.35">
      <c r="A4071" s="67" t="s">
        <v>13103</v>
      </c>
      <c r="B4071" s="67" t="s">
        <v>13104</v>
      </c>
      <c r="C4071" s="68" t="s">
        <v>5018</v>
      </c>
      <c r="D4071" s="54">
        <v>0.34</v>
      </c>
    </row>
    <row r="4072" spans="1:4" x14ac:dyDescent="0.35">
      <c r="A4072" s="67" t="s">
        <v>13105</v>
      </c>
      <c r="B4072" s="67" t="s">
        <v>13106</v>
      </c>
      <c r="C4072" s="68" t="s">
        <v>5018</v>
      </c>
      <c r="D4072" s="54">
        <v>0.34</v>
      </c>
    </row>
    <row r="4073" spans="1:4" x14ac:dyDescent="0.35">
      <c r="A4073" s="67" t="s">
        <v>13107</v>
      </c>
      <c r="B4073" s="67" t="s">
        <v>13108</v>
      </c>
      <c r="C4073" s="68" t="s">
        <v>5018</v>
      </c>
      <c r="D4073" s="54">
        <v>0.34</v>
      </c>
    </row>
    <row r="4074" spans="1:4" x14ac:dyDescent="0.35">
      <c r="A4074" s="67" t="s">
        <v>13109</v>
      </c>
      <c r="B4074" s="67" t="s">
        <v>13110</v>
      </c>
      <c r="C4074" s="68" t="s">
        <v>5018</v>
      </c>
      <c r="D4074" s="54">
        <v>0.34</v>
      </c>
    </row>
    <row r="4075" spans="1:4" x14ac:dyDescent="0.35">
      <c r="A4075" s="67" t="s">
        <v>13111</v>
      </c>
      <c r="B4075" s="67" t="s">
        <v>13112</v>
      </c>
      <c r="C4075" s="68" t="s">
        <v>5018</v>
      </c>
      <c r="D4075" s="54">
        <v>0.34</v>
      </c>
    </row>
    <row r="4076" spans="1:4" x14ac:dyDescent="0.35">
      <c r="A4076" s="67" t="s">
        <v>13113</v>
      </c>
      <c r="B4076" s="67" t="s">
        <v>13114</v>
      </c>
      <c r="C4076" s="68" t="s">
        <v>5018</v>
      </c>
      <c r="D4076" s="54">
        <v>0.34</v>
      </c>
    </row>
    <row r="4077" spans="1:4" x14ac:dyDescent="0.35">
      <c r="A4077" s="67" t="s">
        <v>13115</v>
      </c>
      <c r="B4077" s="67" t="s">
        <v>13116</v>
      </c>
      <c r="C4077" s="68" t="s">
        <v>5018</v>
      </c>
      <c r="D4077" s="54">
        <v>0.34</v>
      </c>
    </row>
    <row r="4078" spans="1:4" x14ac:dyDescent="0.35">
      <c r="A4078" s="67" t="s">
        <v>13117</v>
      </c>
      <c r="B4078" s="67" t="s">
        <v>13118</v>
      </c>
      <c r="C4078" s="68" t="s">
        <v>5018</v>
      </c>
      <c r="D4078" s="54">
        <v>0.34</v>
      </c>
    </row>
    <row r="4079" spans="1:4" x14ac:dyDescent="0.35">
      <c r="A4079" s="67" t="s">
        <v>13119</v>
      </c>
      <c r="B4079" s="67" t="s">
        <v>13120</v>
      </c>
      <c r="C4079" s="68" t="s">
        <v>5018</v>
      </c>
      <c r="D4079" s="54">
        <v>0.34</v>
      </c>
    </row>
    <row r="4080" spans="1:4" x14ac:dyDescent="0.35">
      <c r="A4080" s="67" t="s">
        <v>13121</v>
      </c>
      <c r="B4080" s="67" t="s">
        <v>13122</v>
      </c>
      <c r="C4080" s="68" t="s">
        <v>5018</v>
      </c>
      <c r="D4080" s="54">
        <v>0.34</v>
      </c>
    </row>
    <row r="4081" spans="1:4" x14ac:dyDescent="0.35">
      <c r="A4081" s="67" t="s">
        <v>13123</v>
      </c>
      <c r="B4081" s="67" t="s">
        <v>13124</v>
      </c>
      <c r="C4081" s="68" t="s">
        <v>5018</v>
      </c>
      <c r="D4081" s="54">
        <v>0.34</v>
      </c>
    </row>
    <row r="4082" spans="1:4" x14ac:dyDescent="0.35">
      <c r="A4082" s="67" t="s">
        <v>13125</v>
      </c>
      <c r="B4082" s="67" t="s">
        <v>13126</v>
      </c>
      <c r="C4082" s="68" t="s">
        <v>5018</v>
      </c>
      <c r="D4082" s="54">
        <v>0.34</v>
      </c>
    </row>
    <row r="4083" spans="1:4" x14ac:dyDescent="0.35">
      <c r="A4083" s="67" t="s">
        <v>13127</v>
      </c>
      <c r="B4083" s="67" t="s">
        <v>13128</v>
      </c>
      <c r="C4083" s="68" t="s">
        <v>5018</v>
      </c>
      <c r="D4083" s="54">
        <v>0.34</v>
      </c>
    </row>
    <row r="4084" spans="1:4" x14ac:dyDescent="0.35">
      <c r="A4084" s="67" t="s">
        <v>13129</v>
      </c>
      <c r="B4084" s="67" t="s">
        <v>13130</v>
      </c>
      <c r="C4084" s="68" t="s">
        <v>5018</v>
      </c>
      <c r="D4084" s="54">
        <v>0.34</v>
      </c>
    </row>
    <row r="4085" spans="1:4" x14ac:dyDescent="0.35">
      <c r="A4085" s="67" t="s">
        <v>13131</v>
      </c>
      <c r="B4085" s="67" t="s">
        <v>13132</v>
      </c>
      <c r="C4085" s="68" t="s">
        <v>5018</v>
      </c>
      <c r="D4085" s="54">
        <v>0.34</v>
      </c>
    </row>
    <row r="4086" spans="1:4" x14ac:dyDescent="0.35">
      <c r="A4086" s="67" t="s">
        <v>13133</v>
      </c>
      <c r="B4086" s="67" t="s">
        <v>13134</v>
      </c>
      <c r="C4086" s="68" t="s">
        <v>5018</v>
      </c>
      <c r="D4086" s="54">
        <v>0.34</v>
      </c>
    </row>
    <row r="4087" spans="1:4" x14ac:dyDescent="0.35">
      <c r="A4087" s="67" t="s">
        <v>13135</v>
      </c>
      <c r="B4087" s="67" t="s">
        <v>13136</v>
      </c>
      <c r="C4087" s="68" t="s">
        <v>5018</v>
      </c>
      <c r="D4087" s="54">
        <v>0.34</v>
      </c>
    </row>
    <row r="4088" spans="1:4" x14ac:dyDescent="0.35">
      <c r="A4088" s="67" t="s">
        <v>13137</v>
      </c>
      <c r="B4088" s="67" t="s">
        <v>13138</v>
      </c>
      <c r="C4088" s="68" t="s">
        <v>5018</v>
      </c>
      <c r="D4088" s="54">
        <v>0.34</v>
      </c>
    </row>
    <row r="4089" spans="1:4" x14ac:dyDescent="0.35">
      <c r="A4089" s="67" t="s">
        <v>13139</v>
      </c>
      <c r="B4089" s="67" t="s">
        <v>13140</v>
      </c>
      <c r="C4089" s="68" t="s">
        <v>5018</v>
      </c>
      <c r="D4089" s="54">
        <v>0.34</v>
      </c>
    </row>
    <row r="4090" spans="1:4" x14ac:dyDescent="0.35">
      <c r="A4090" s="67" t="s">
        <v>13141</v>
      </c>
      <c r="B4090" s="67" t="s">
        <v>13142</v>
      </c>
      <c r="C4090" s="68" t="s">
        <v>5018</v>
      </c>
      <c r="D4090" s="54">
        <v>0.34</v>
      </c>
    </row>
    <row r="4091" spans="1:4" x14ac:dyDescent="0.35">
      <c r="A4091" s="67" t="s">
        <v>13143</v>
      </c>
      <c r="B4091" s="67" t="s">
        <v>13144</v>
      </c>
      <c r="C4091" s="68" t="s">
        <v>5018</v>
      </c>
      <c r="D4091" s="54">
        <v>0.34</v>
      </c>
    </row>
    <row r="4092" spans="1:4" x14ac:dyDescent="0.35">
      <c r="A4092" s="67" t="s">
        <v>160</v>
      </c>
      <c r="B4092" s="67" t="s">
        <v>13145</v>
      </c>
      <c r="C4092" s="69" t="s">
        <v>5015</v>
      </c>
      <c r="D4092" s="54">
        <v>0.49</v>
      </c>
    </row>
    <row r="4093" spans="1:4" x14ac:dyDescent="0.35">
      <c r="A4093" s="67" t="s">
        <v>13146</v>
      </c>
      <c r="B4093" s="67" t="s">
        <v>13147</v>
      </c>
      <c r="C4093" s="68" t="s">
        <v>5018</v>
      </c>
      <c r="D4093" s="54">
        <v>0.34</v>
      </c>
    </row>
    <row r="4094" spans="1:4" x14ac:dyDescent="0.35">
      <c r="A4094" s="67" t="s">
        <v>13148</v>
      </c>
      <c r="B4094" s="67" t="s">
        <v>13149</v>
      </c>
      <c r="C4094" s="68" t="s">
        <v>5018</v>
      </c>
      <c r="D4094" s="54">
        <v>0.34</v>
      </c>
    </row>
    <row r="4095" spans="1:4" x14ac:dyDescent="0.35">
      <c r="A4095" s="67" t="s">
        <v>13150</v>
      </c>
      <c r="B4095" s="67" t="s">
        <v>13151</v>
      </c>
      <c r="C4095" s="68" t="s">
        <v>5018</v>
      </c>
      <c r="D4095" s="54">
        <v>0.34</v>
      </c>
    </row>
    <row r="4096" spans="1:4" x14ac:dyDescent="0.35">
      <c r="A4096" s="67" t="s">
        <v>13152</v>
      </c>
      <c r="B4096" s="67" t="s">
        <v>13153</v>
      </c>
      <c r="C4096" s="68" t="s">
        <v>5018</v>
      </c>
      <c r="D4096" s="54">
        <v>0.34</v>
      </c>
    </row>
    <row r="4097" spans="1:4" x14ac:dyDescent="0.35">
      <c r="A4097" s="67" t="s">
        <v>13154</v>
      </c>
      <c r="B4097" s="67" t="s">
        <v>13155</v>
      </c>
      <c r="C4097" s="68" t="s">
        <v>5018</v>
      </c>
      <c r="D4097" s="54">
        <v>0.34</v>
      </c>
    </row>
    <row r="4098" spans="1:4" x14ac:dyDescent="0.35">
      <c r="A4098" s="67" t="s">
        <v>13156</v>
      </c>
      <c r="B4098" s="67" t="s">
        <v>13157</v>
      </c>
      <c r="C4098" s="68" t="s">
        <v>5018</v>
      </c>
      <c r="D4098" s="54">
        <v>0.34</v>
      </c>
    </row>
    <row r="4099" spans="1:4" x14ac:dyDescent="0.35">
      <c r="A4099" s="67" t="s">
        <v>13158</v>
      </c>
      <c r="B4099" s="67" t="s">
        <v>13159</v>
      </c>
      <c r="C4099" s="68" t="s">
        <v>5018</v>
      </c>
      <c r="D4099" s="54">
        <v>0.34</v>
      </c>
    </row>
    <row r="4100" spans="1:4" x14ac:dyDescent="0.35">
      <c r="A4100" s="67" t="s">
        <v>13160</v>
      </c>
      <c r="B4100" s="67" t="s">
        <v>13161</v>
      </c>
      <c r="C4100" s="68" t="s">
        <v>5018</v>
      </c>
      <c r="D4100" s="54">
        <v>0.34</v>
      </c>
    </row>
    <row r="4101" spans="1:4" x14ac:dyDescent="0.35">
      <c r="A4101" s="67" t="s">
        <v>13162</v>
      </c>
      <c r="B4101" s="67" t="s">
        <v>13163</v>
      </c>
      <c r="C4101" s="68" t="s">
        <v>5018</v>
      </c>
      <c r="D4101" s="54">
        <v>0.34</v>
      </c>
    </row>
    <row r="4102" spans="1:4" x14ac:dyDescent="0.35">
      <c r="A4102" s="67" t="s">
        <v>13164</v>
      </c>
      <c r="B4102" s="67" t="s">
        <v>13165</v>
      </c>
      <c r="C4102" s="68" t="s">
        <v>5018</v>
      </c>
      <c r="D4102" s="54">
        <v>0.34</v>
      </c>
    </row>
    <row r="4103" spans="1:4" x14ac:dyDescent="0.35">
      <c r="A4103" s="67" t="s">
        <v>13166</v>
      </c>
      <c r="B4103" s="67" t="s">
        <v>13167</v>
      </c>
      <c r="C4103" s="68" t="s">
        <v>5018</v>
      </c>
      <c r="D4103" s="54">
        <v>0.34</v>
      </c>
    </row>
    <row r="4104" spans="1:4" x14ac:dyDescent="0.35">
      <c r="A4104" s="67" t="s">
        <v>13168</v>
      </c>
      <c r="B4104" s="67" t="s">
        <v>13169</v>
      </c>
      <c r="C4104" s="68" t="s">
        <v>5018</v>
      </c>
      <c r="D4104" s="54">
        <v>0.34</v>
      </c>
    </row>
    <row r="4105" spans="1:4" x14ac:dyDescent="0.35">
      <c r="A4105" s="67" t="s">
        <v>13170</v>
      </c>
      <c r="B4105" s="67" t="s">
        <v>13171</v>
      </c>
      <c r="C4105" s="68" t="s">
        <v>5018</v>
      </c>
      <c r="D4105" s="54">
        <v>0.34</v>
      </c>
    </row>
    <row r="4106" spans="1:4" x14ac:dyDescent="0.35">
      <c r="A4106" s="67" t="s">
        <v>13172</v>
      </c>
      <c r="B4106" s="67" t="s">
        <v>13173</v>
      </c>
      <c r="C4106" s="68" t="s">
        <v>5018</v>
      </c>
      <c r="D4106" s="54">
        <v>0.34</v>
      </c>
    </row>
    <row r="4107" spans="1:4" x14ac:dyDescent="0.35">
      <c r="A4107" s="67" t="s">
        <v>13174</v>
      </c>
      <c r="B4107" s="67" t="s">
        <v>13175</v>
      </c>
      <c r="C4107" s="68" t="s">
        <v>5018</v>
      </c>
      <c r="D4107" s="54">
        <v>0.34</v>
      </c>
    </row>
    <row r="4108" spans="1:4" x14ac:dyDescent="0.35">
      <c r="A4108" s="67" t="s">
        <v>13176</v>
      </c>
      <c r="B4108" s="67" t="s">
        <v>13177</v>
      </c>
      <c r="C4108" s="68" t="s">
        <v>5018</v>
      </c>
      <c r="D4108" s="54">
        <v>0.34</v>
      </c>
    </row>
    <row r="4109" spans="1:4" x14ac:dyDescent="0.35">
      <c r="A4109" s="67" t="s">
        <v>13178</v>
      </c>
      <c r="B4109" s="67" t="s">
        <v>13179</v>
      </c>
      <c r="C4109" s="68" t="s">
        <v>5018</v>
      </c>
      <c r="D4109" s="54">
        <v>0.34</v>
      </c>
    </row>
    <row r="4110" spans="1:4" x14ac:dyDescent="0.35">
      <c r="A4110" s="67" t="s">
        <v>13180</v>
      </c>
      <c r="B4110" s="67" t="s">
        <v>13181</v>
      </c>
      <c r="C4110" s="68" t="s">
        <v>5018</v>
      </c>
      <c r="D4110" s="54">
        <v>0.34</v>
      </c>
    </row>
    <row r="4111" spans="1:4" x14ac:dyDescent="0.35">
      <c r="A4111" s="67" t="s">
        <v>13182</v>
      </c>
      <c r="B4111" s="67" t="s">
        <v>13183</v>
      </c>
      <c r="C4111" s="68" t="s">
        <v>5018</v>
      </c>
      <c r="D4111" s="54">
        <v>0.34</v>
      </c>
    </row>
    <row r="4112" spans="1:4" x14ac:dyDescent="0.35">
      <c r="A4112" s="67" t="s">
        <v>13184</v>
      </c>
      <c r="B4112" s="67" t="s">
        <v>13185</v>
      </c>
      <c r="C4112" s="68" t="s">
        <v>5018</v>
      </c>
      <c r="D4112" s="54">
        <v>0.34</v>
      </c>
    </row>
    <row r="4113" spans="1:4" x14ac:dyDescent="0.35">
      <c r="A4113" s="67" t="s">
        <v>13186</v>
      </c>
      <c r="B4113" s="67" t="s">
        <v>13187</v>
      </c>
      <c r="C4113" s="68" t="s">
        <v>5018</v>
      </c>
      <c r="D4113" s="54">
        <v>0.34</v>
      </c>
    </row>
    <row r="4114" spans="1:4" x14ac:dyDescent="0.35">
      <c r="A4114" s="67" t="s">
        <v>13188</v>
      </c>
      <c r="B4114" s="67" t="s">
        <v>13189</v>
      </c>
      <c r="C4114" s="68" t="s">
        <v>5018</v>
      </c>
      <c r="D4114" s="54">
        <v>0.34</v>
      </c>
    </row>
    <row r="4115" spans="1:4" x14ac:dyDescent="0.35">
      <c r="A4115" s="67" t="s">
        <v>13190</v>
      </c>
      <c r="B4115" s="67" t="s">
        <v>13191</v>
      </c>
      <c r="C4115" s="68" t="s">
        <v>5018</v>
      </c>
      <c r="D4115" s="54">
        <v>0.34</v>
      </c>
    </row>
    <row r="4116" spans="1:4" x14ac:dyDescent="0.35">
      <c r="A4116" s="67" t="s">
        <v>13192</v>
      </c>
      <c r="B4116" s="67" t="s">
        <v>13193</v>
      </c>
      <c r="C4116" s="68" t="s">
        <v>5018</v>
      </c>
      <c r="D4116" s="54">
        <v>0.34</v>
      </c>
    </row>
    <row r="4117" spans="1:4" x14ac:dyDescent="0.35">
      <c r="A4117" s="67" t="s">
        <v>13194</v>
      </c>
      <c r="B4117" s="67" t="s">
        <v>13195</v>
      </c>
      <c r="C4117" s="68" t="s">
        <v>5018</v>
      </c>
      <c r="D4117" s="54">
        <v>0.34</v>
      </c>
    </row>
    <row r="4118" spans="1:4" x14ac:dyDescent="0.35">
      <c r="A4118" s="67" t="s">
        <v>13196</v>
      </c>
      <c r="B4118" s="67" t="s">
        <v>13197</v>
      </c>
      <c r="C4118" s="68" t="s">
        <v>5018</v>
      </c>
      <c r="D4118" s="54">
        <v>0.34</v>
      </c>
    </row>
    <row r="4119" spans="1:4" x14ac:dyDescent="0.35">
      <c r="A4119" s="67" t="s">
        <v>13198</v>
      </c>
      <c r="B4119" s="67" t="s">
        <v>13199</v>
      </c>
      <c r="C4119" s="68" t="s">
        <v>5018</v>
      </c>
      <c r="D4119" s="54">
        <v>0.34</v>
      </c>
    </row>
    <row r="4120" spans="1:4" x14ac:dyDescent="0.35">
      <c r="A4120" s="67" t="s">
        <v>13200</v>
      </c>
      <c r="B4120" s="67" t="s">
        <v>13201</v>
      </c>
      <c r="C4120" s="68" t="s">
        <v>5018</v>
      </c>
      <c r="D4120" s="54">
        <v>0.34</v>
      </c>
    </row>
    <row r="4121" spans="1:4" x14ac:dyDescent="0.35">
      <c r="A4121" s="67" t="s">
        <v>13202</v>
      </c>
      <c r="B4121" s="67" t="s">
        <v>13203</v>
      </c>
      <c r="C4121" s="68" t="s">
        <v>5018</v>
      </c>
      <c r="D4121" s="54">
        <v>0.34</v>
      </c>
    </row>
    <row r="4122" spans="1:4" x14ac:dyDescent="0.35">
      <c r="A4122" s="67" t="s">
        <v>13204</v>
      </c>
      <c r="B4122" s="67" t="s">
        <v>13205</v>
      </c>
      <c r="C4122" s="68" t="s">
        <v>5018</v>
      </c>
      <c r="D4122" s="54">
        <v>0.34</v>
      </c>
    </row>
    <row r="4123" spans="1:4" x14ac:dyDescent="0.35">
      <c r="A4123" s="67" t="s">
        <v>13206</v>
      </c>
      <c r="B4123" s="67" t="s">
        <v>13207</v>
      </c>
      <c r="C4123" s="68" t="s">
        <v>5018</v>
      </c>
      <c r="D4123" s="54">
        <v>0.34</v>
      </c>
    </row>
    <row r="4124" spans="1:4" x14ac:dyDescent="0.35">
      <c r="A4124" s="67" t="s">
        <v>13208</v>
      </c>
      <c r="B4124" s="67" t="s">
        <v>13209</v>
      </c>
      <c r="C4124" s="68" t="s">
        <v>5018</v>
      </c>
      <c r="D4124" s="54">
        <v>0.34</v>
      </c>
    </row>
    <row r="4125" spans="1:4" x14ac:dyDescent="0.35">
      <c r="A4125" s="67" t="s">
        <v>13210</v>
      </c>
      <c r="B4125" s="67" t="s">
        <v>13211</v>
      </c>
      <c r="C4125" s="68" t="s">
        <v>5018</v>
      </c>
      <c r="D4125" s="54">
        <v>0.34</v>
      </c>
    </row>
    <row r="4126" spans="1:4" x14ac:dyDescent="0.35">
      <c r="A4126" s="67" t="s">
        <v>13212</v>
      </c>
      <c r="B4126" s="67" t="s">
        <v>13213</v>
      </c>
      <c r="C4126" s="68" t="s">
        <v>5018</v>
      </c>
      <c r="D4126" s="54">
        <v>0.34</v>
      </c>
    </row>
    <row r="4127" spans="1:4" x14ac:dyDescent="0.35">
      <c r="A4127" s="67" t="s">
        <v>13214</v>
      </c>
      <c r="B4127" s="67" t="s">
        <v>13215</v>
      </c>
      <c r="C4127" s="68" t="s">
        <v>5018</v>
      </c>
      <c r="D4127" s="54">
        <v>0.34</v>
      </c>
    </row>
    <row r="4128" spans="1:4" x14ac:dyDescent="0.35">
      <c r="A4128" s="67" t="s">
        <v>13216</v>
      </c>
      <c r="B4128" s="67" t="s">
        <v>13217</v>
      </c>
      <c r="C4128" s="68" t="s">
        <v>5018</v>
      </c>
      <c r="D4128" s="54">
        <v>0.34</v>
      </c>
    </row>
    <row r="4129" spans="1:4" x14ac:dyDescent="0.35">
      <c r="A4129" s="67" t="s">
        <v>13218</v>
      </c>
      <c r="B4129" s="67" t="s">
        <v>13219</v>
      </c>
      <c r="C4129" s="68" t="s">
        <v>5018</v>
      </c>
      <c r="D4129" s="54">
        <v>0.34</v>
      </c>
    </row>
    <row r="4130" spans="1:4" x14ac:dyDescent="0.35">
      <c r="A4130" s="67" t="s">
        <v>13220</v>
      </c>
      <c r="B4130" s="67" t="s">
        <v>13221</v>
      </c>
      <c r="C4130" s="68" t="s">
        <v>5018</v>
      </c>
      <c r="D4130" s="54">
        <v>0.34</v>
      </c>
    </row>
    <row r="4131" spans="1:4" x14ac:dyDescent="0.35">
      <c r="A4131" s="67" t="s">
        <v>13222</v>
      </c>
      <c r="B4131" s="67" t="s">
        <v>13223</v>
      </c>
      <c r="C4131" s="68" t="s">
        <v>5018</v>
      </c>
      <c r="D4131" s="54">
        <v>0.34</v>
      </c>
    </row>
    <row r="4132" spans="1:4" x14ac:dyDescent="0.35">
      <c r="A4132" s="67" t="s">
        <v>13224</v>
      </c>
      <c r="B4132" s="67" t="s">
        <v>13225</v>
      </c>
      <c r="C4132" s="68" t="s">
        <v>5018</v>
      </c>
      <c r="D4132" s="54">
        <v>0.34</v>
      </c>
    </row>
    <row r="4133" spans="1:4" x14ac:dyDescent="0.35">
      <c r="A4133" s="67" t="s">
        <v>13226</v>
      </c>
      <c r="B4133" s="67" t="s">
        <v>13227</v>
      </c>
      <c r="C4133" s="68" t="s">
        <v>5018</v>
      </c>
      <c r="D4133" s="54">
        <v>0.34</v>
      </c>
    </row>
    <row r="4134" spans="1:4" x14ac:dyDescent="0.35">
      <c r="A4134" s="67" t="s">
        <v>13228</v>
      </c>
      <c r="B4134" s="67" t="s">
        <v>13229</v>
      </c>
      <c r="C4134" s="68" t="s">
        <v>5018</v>
      </c>
      <c r="D4134" s="54">
        <v>0.34</v>
      </c>
    </row>
    <row r="4135" spans="1:4" x14ac:dyDescent="0.35">
      <c r="A4135" s="67" t="s">
        <v>13230</v>
      </c>
      <c r="B4135" s="67" t="s">
        <v>13231</v>
      </c>
      <c r="C4135" s="68" t="s">
        <v>5018</v>
      </c>
      <c r="D4135" s="54">
        <v>0.34</v>
      </c>
    </row>
    <row r="4136" spans="1:4" x14ac:dyDescent="0.35">
      <c r="A4136" s="67" t="s">
        <v>13232</v>
      </c>
      <c r="B4136" s="67" t="s">
        <v>13233</v>
      </c>
      <c r="C4136" s="68" t="s">
        <v>5018</v>
      </c>
      <c r="D4136" s="54">
        <v>0.34</v>
      </c>
    </row>
    <row r="4137" spans="1:4" x14ac:dyDescent="0.35">
      <c r="A4137" s="67" t="s">
        <v>13234</v>
      </c>
      <c r="B4137" s="67" t="s">
        <v>13235</v>
      </c>
      <c r="C4137" s="68" t="s">
        <v>5018</v>
      </c>
      <c r="D4137" s="54">
        <v>0.34</v>
      </c>
    </row>
    <row r="4138" spans="1:4" x14ac:dyDescent="0.35">
      <c r="A4138" s="67" t="s">
        <v>13236</v>
      </c>
      <c r="B4138" s="67" t="s">
        <v>13237</v>
      </c>
      <c r="C4138" s="68" t="s">
        <v>5018</v>
      </c>
      <c r="D4138" s="54">
        <v>0.34</v>
      </c>
    </row>
    <row r="4139" spans="1:4" x14ac:dyDescent="0.35">
      <c r="A4139" s="67" t="s">
        <v>13238</v>
      </c>
      <c r="B4139" s="67" t="s">
        <v>13239</v>
      </c>
      <c r="C4139" s="68" t="s">
        <v>5018</v>
      </c>
      <c r="D4139" s="54">
        <v>0.34</v>
      </c>
    </row>
    <row r="4140" spans="1:4" x14ac:dyDescent="0.35">
      <c r="A4140" s="67" t="s">
        <v>13240</v>
      </c>
      <c r="B4140" s="67" t="s">
        <v>13241</v>
      </c>
      <c r="C4140" s="68" t="s">
        <v>5018</v>
      </c>
      <c r="D4140" s="54">
        <v>0.34</v>
      </c>
    </row>
    <row r="4141" spans="1:4" x14ac:dyDescent="0.35">
      <c r="A4141" s="67" t="s">
        <v>13242</v>
      </c>
      <c r="B4141" s="67" t="s">
        <v>13243</v>
      </c>
      <c r="C4141" s="68" t="s">
        <v>5018</v>
      </c>
      <c r="D4141" s="54">
        <v>0.34</v>
      </c>
    </row>
    <row r="4142" spans="1:4" x14ac:dyDescent="0.35">
      <c r="A4142" s="67" t="s">
        <v>13244</v>
      </c>
      <c r="B4142" s="67" t="s">
        <v>13245</v>
      </c>
      <c r="C4142" s="68" t="s">
        <v>5018</v>
      </c>
      <c r="D4142" s="54">
        <v>0.34</v>
      </c>
    </row>
    <row r="4143" spans="1:4" x14ac:dyDescent="0.35">
      <c r="A4143" s="67" t="s">
        <v>13246</v>
      </c>
      <c r="B4143" s="67" t="s">
        <v>13247</v>
      </c>
      <c r="C4143" s="68" t="s">
        <v>5018</v>
      </c>
      <c r="D4143" s="54">
        <v>0.34</v>
      </c>
    </row>
    <row r="4144" spans="1:4" x14ac:dyDescent="0.35">
      <c r="A4144" s="67" t="s">
        <v>13248</v>
      </c>
      <c r="B4144" s="67" t="s">
        <v>13249</v>
      </c>
      <c r="C4144" s="68" t="s">
        <v>5018</v>
      </c>
      <c r="D4144" s="54">
        <v>0.34</v>
      </c>
    </row>
    <row r="4145" spans="1:4" x14ac:dyDescent="0.35">
      <c r="A4145" s="67" t="s">
        <v>13250</v>
      </c>
      <c r="B4145" s="67" t="s">
        <v>13251</v>
      </c>
      <c r="C4145" s="68" t="s">
        <v>5018</v>
      </c>
      <c r="D4145" s="54">
        <v>0.34</v>
      </c>
    </row>
    <row r="4146" spans="1:4" x14ac:dyDescent="0.35">
      <c r="A4146" s="67" t="s">
        <v>13252</v>
      </c>
      <c r="B4146" s="67" t="s">
        <v>13253</v>
      </c>
      <c r="C4146" s="68" t="s">
        <v>5018</v>
      </c>
      <c r="D4146" s="54">
        <v>0.34</v>
      </c>
    </row>
    <row r="4147" spans="1:4" x14ac:dyDescent="0.35">
      <c r="A4147" s="67" t="s">
        <v>13254</v>
      </c>
      <c r="B4147" s="67" t="s">
        <v>13255</v>
      </c>
      <c r="C4147" s="68" t="s">
        <v>5018</v>
      </c>
      <c r="D4147" s="54">
        <v>0.34</v>
      </c>
    </row>
    <row r="4148" spans="1:4" x14ac:dyDescent="0.35">
      <c r="A4148" s="67" t="s">
        <v>13256</v>
      </c>
      <c r="B4148" s="67" t="s">
        <v>13257</v>
      </c>
      <c r="C4148" s="68" t="s">
        <v>5018</v>
      </c>
      <c r="D4148" s="54">
        <v>0.34</v>
      </c>
    </row>
    <row r="4149" spans="1:4" x14ac:dyDescent="0.35">
      <c r="A4149" s="67" t="s">
        <v>13258</v>
      </c>
      <c r="B4149" s="67" t="s">
        <v>13259</v>
      </c>
      <c r="C4149" s="68" t="s">
        <v>5018</v>
      </c>
      <c r="D4149" s="54">
        <v>0.34</v>
      </c>
    </row>
    <row r="4150" spans="1:4" x14ac:dyDescent="0.35">
      <c r="A4150" s="67" t="s">
        <v>13260</v>
      </c>
      <c r="B4150" s="67" t="s">
        <v>13261</v>
      </c>
      <c r="C4150" s="68" t="s">
        <v>5018</v>
      </c>
      <c r="D4150" s="54">
        <v>0.34</v>
      </c>
    </row>
    <row r="4151" spans="1:4" x14ac:dyDescent="0.35">
      <c r="A4151" s="67" t="s">
        <v>13262</v>
      </c>
      <c r="B4151" s="67" t="s">
        <v>13263</v>
      </c>
      <c r="C4151" s="68" t="s">
        <v>5018</v>
      </c>
      <c r="D4151" s="54">
        <v>0.34</v>
      </c>
    </row>
    <row r="4152" spans="1:4" x14ac:dyDescent="0.35">
      <c r="A4152" s="67" t="s">
        <v>13264</v>
      </c>
      <c r="B4152" s="67" t="s">
        <v>13265</v>
      </c>
      <c r="C4152" s="68" t="s">
        <v>5018</v>
      </c>
      <c r="D4152" s="54">
        <v>0.34</v>
      </c>
    </row>
    <row r="4153" spans="1:4" x14ac:dyDescent="0.35">
      <c r="A4153" s="67" t="s">
        <v>13266</v>
      </c>
      <c r="B4153" s="67" t="s">
        <v>13267</v>
      </c>
      <c r="C4153" s="68" t="s">
        <v>5018</v>
      </c>
      <c r="D4153" s="54">
        <v>0.34</v>
      </c>
    </row>
    <row r="4154" spans="1:4" x14ac:dyDescent="0.35">
      <c r="A4154" s="67" t="s">
        <v>13268</v>
      </c>
      <c r="B4154" s="67" t="s">
        <v>13269</v>
      </c>
      <c r="C4154" s="68" t="s">
        <v>5018</v>
      </c>
      <c r="D4154" s="54">
        <v>0.34</v>
      </c>
    </row>
    <row r="4155" spans="1:4" x14ac:dyDescent="0.35">
      <c r="A4155" s="67" t="s">
        <v>13270</v>
      </c>
      <c r="B4155" s="67" t="s">
        <v>13271</v>
      </c>
      <c r="C4155" s="68" t="s">
        <v>5018</v>
      </c>
      <c r="D4155" s="54">
        <v>0.34</v>
      </c>
    </row>
    <row r="4156" spans="1:4" x14ac:dyDescent="0.35">
      <c r="A4156" s="67" t="s">
        <v>13272</v>
      </c>
      <c r="B4156" s="67" t="s">
        <v>13273</v>
      </c>
      <c r="C4156" s="68" t="s">
        <v>5018</v>
      </c>
      <c r="D4156" s="54">
        <v>0.34</v>
      </c>
    </row>
    <row r="4157" spans="1:4" x14ac:dyDescent="0.35">
      <c r="A4157" s="67" t="s">
        <v>13274</v>
      </c>
      <c r="B4157" s="67" t="s">
        <v>13275</v>
      </c>
      <c r="C4157" s="68" t="s">
        <v>5018</v>
      </c>
      <c r="D4157" s="54">
        <v>0.34</v>
      </c>
    </row>
    <row r="4158" spans="1:4" x14ac:dyDescent="0.35">
      <c r="A4158" s="67" t="s">
        <v>13276</v>
      </c>
      <c r="B4158" s="67" t="s">
        <v>13277</v>
      </c>
      <c r="C4158" s="68" t="s">
        <v>5018</v>
      </c>
      <c r="D4158" s="54">
        <v>0.34</v>
      </c>
    </row>
    <row r="4159" spans="1:4" x14ac:dyDescent="0.35">
      <c r="A4159" s="67" t="s">
        <v>13278</v>
      </c>
      <c r="B4159" s="67" t="s">
        <v>13279</v>
      </c>
      <c r="C4159" s="68" t="s">
        <v>5018</v>
      </c>
      <c r="D4159" s="54">
        <v>0.34</v>
      </c>
    </row>
    <row r="4160" spans="1:4" x14ac:dyDescent="0.35">
      <c r="A4160" s="67" t="s">
        <v>13280</v>
      </c>
      <c r="B4160" s="67" t="s">
        <v>13281</v>
      </c>
      <c r="C4160" s="68" t="s">
        <v>5018</v>
      </c>
      <c r="D4160" s="54">
        <v>0.34</v>
      </c>
    </row>
    <row r="4161" spans="1:4" x14ac:dyDescent="0.35">
      <c r="A4161" s="67" t="s">
        <v>13282</v>
      </c>
      <c r="B4161" s="67" t="s">
        <v>13283</v>
      </c>
      <c r="C4161" s="68" t="s">
        <v>5018</v>
      </c>
      <c r="D4161" s="54">
        <v>0.34</v>
      </c>
    </row>
    <row r="4162" spans="1:4" x14ac:dyDescent="0.35">
      <c r="A4162" s="67" t="s">
        <v>13284</v>
      </c>
      <c r="B4162" s="67" t="s">
        <v>13285</v>
      </c>
      <c r="C4162" s="68" t="s">
        <v>5018</v>
      </c>
      <c r="D4162" s="54">
        <v>0.34</v>
      </c>
    </row>
    <row r="4163" spans="1:4" x14ac:dyDescent="0.35">
      <c r="A4163" s="67" t="s">
        <v>13286</v>
      </c>
      <c r="B4163" s="67" t="s">
        <v>13287</v>
      </c>
      <c r="C4163" s="68" t="s">
        <v>5018</v>
      </c>
      <c r="D4163" s="54">
        <v>0.34</v>
      </c>
    </row>
    <row r="4164" spans="1:4" x14ac:dyDescent="0.35">
      <c r="A4164" s="67" t="s">
        <v>13288</v>
      </c>
      <c r="B4164" s="67" t="s">
        <v>13289</v>
      </c>
      <c r="C4164" s="68" t="s">
        <v>5018</v>
      </c>
      <c r="D4164" s="54">
        <v>0.34</v>
      </c>
    </row>
    <row r="4165" spans="1:4" x14ac:dyDescent="0.35">
      <c r="A4165" s="67" t="s">
        <v>13290</v>
      </c>
      <c r="B4165" s="67" t="s">
        <v>13291</v>
      </c>
      <c r="C4165" s="68" t="s">
        <v>5018</v>
      </c>
      <c r="D4165" s="54">
        <v>0.34</v>
      </c>
    </row>
    <row r="4166" spans="1:4" x14ac:dyDescent="0.35">
      <c r="A4166" s="67" t="s">
        <v>13292</v>
      </c>
      <c r="B4166" s="67" t="s">
        <v>13293</v>
      </c>
      <c r="C4166" s="68" t="s">
        <v>5018</v>
      </c>
      <c r="D4166" s="54">
        <v>0.34</v>
      </c>
    </row>
    <row r="4167" spans="1:4" x14ac:dyDescent="0.35">
      <c r="A4167" s="67" t="s">
        <v>13294</v>
      </c>
      <c r="B4167" s="67" t="s">
        <v>13295</v>
      </c>
      <c r="C4167" s="68" t="s">
        <v>5018</v>
      </c>
      <c r="D4167" s="54">
        <v>0.34</v>
      </c>
    </row>
    <row r="4168" spans="1:4" x14ac:dyDescent="0.35">
      <c r="A4168" s="67" t="s">
        <v>13296</v>
      </c>
      <c r="B4168" s="67" t="s">
        <v>13297</v>
      </c>
      <c r="C4168" s="68" t="s">
        <v>5018</v>
      </c>
      <c r="D4168" s="54">
        <v>0.34</v>
      </c>
    </row>
    <row r="4169" spans="1:4" x14ac:dyDescent="0.35">
      <c r="A4169" s="67" t="s">
        <v>13298</v>
      </c>
      <c r="B4169" s="67" t="s">
        <v>13299</v>
      </c>
      <c r="C4169" s="68" t="s">
        <v>5018</v>
      </c>
      <c r="D4169" s="54">
        <v>0.34</v>
      </c>
    </row>
    <row r="4170" spans="1:4" x14ac:dyDescent="0.35">
      <c r="A4170" s="67" t="s">
        <v>13300</v>
      </c>
      <c r="B4170" s="67" t="s">
        <v>13301</v>
      </c>
      <c r="C4170" s="68" t="s">
        <v>5018</v>
      </c>
      <c r="D4170" s="54">
        <v>0.34</v>
      </c>
    </row>
    <row r="4171" spans="1:4" x14ac:dyDescent="0.35">
      <c r="A4171" s="67" t="s">
        <v>13302</v>
      </c>
      <c r="B4171" s="67" t="s">
        <v>13303</v>
      </c>
      <c r="C4171" s="68" t="s">
        <v>5018</v>
      </c>
      <c r="D4171" s="54">
        <v>0.34</v>
      </c>
    </row>
    <row r="4172" spans="1:4" x14ac:dyDescent="0.35">
      <c r="A4172" s="67" t="s">
        <v>13304</v>
      </c>
      <c r="B4172" s="67" t="s">
        <v>13305</v>
      </c>
      <c r="C4172" s="68" t="s">
        <v>5018</v>
      </c>
      <c r="D4172" s="54">
        <v>0.34</v>
      </c>
    </row>
    <row r="4173" spans="1:4" x14ac:dyDescent="0.35">
      <c r="A4173" s="67" t="s">
        <v>13306</v>
      </c>
      <c r="B4173" s="67" t="s">
        <v>13307</v>
      </c>
      <c r="C4173" s="68" t="s">
        <v>5018</v>
      </c>
      <c r="D4173" s="54">
        <v>0.34</v>
      </c>
    </row>
    <row r="4174" spans="1:4" x14ac:dyDescent="0.35">
      <c r="A4174" s="67" t="s">
        <v>13308</v>
      </c>
      <c r="B4174" s="67" t="s">
        <v>13309</v>
      </c>
      <c r="C4174" s="68" t="s">
        <v>5018</v>
      </c>
      <c r="D4174" s="54">
        <v>0.34</v>
      </c>
    </row>
    <row r="4175" spans="1:4" x14ac:dyDescent="0.35">
      <c r="A4175" s="67" t="s">
        <v>13310</v>
      </c>
      <c r="B4175" s="67" t="s">
        <v>13311</v>
      </c>
      <c r="C4175" s="68" t="s">
        <v>5018</v>
      </c>
      <c r="D4175" s="54">
        <v>0.34</v>
      </c>
    </row>
    <row r="4176" spans="1:4" x14ac:dyDescent="0.35">
      <c r="A4176" s="67" t="s">
        <v>13312</v>
      </c>
      <c r="B4176" s="67" t="s">
        <v>13313</v>
      </c>
      <c r="C4176" s="68" t="s">
        <v>5018</v>
      </c>
      <c r="D4176" s="54">
        <v>0.34</v>
      </c>
    </row>
    <row r="4177" spans="1:4" x14ac:dyDescent="0.35">
      <c r="A4177" s="67" t="s">
        <v>13314</v>
      </c>
      <c r="B4177" s="67" t="s">
        <v>13315</v>
      </c>
      <c r="C4177" s="68" t="s">
        <v>5018</v>
      </c>
      <c r="D4177" s="54">
        <v>0.34</v>
      </c>
    </row>
    <row r="4178" spans="1:4" x14ac:dyDescent="0.35">
      <c r="A4178" s="67" t="s">
        <v>13316</v>
      </c>
      <c r="B4178" s="67" t="s">
        <v>13317</v>
      </c>
      <c r="C4178" s="68" t="s">
        <v>5018</v>
      </c>
      <c r="D4178" s="54">
        <v>0.34</v>
      </c>
    </row>
    <row r="4179" spans="1:4" x14ac:dyDescent="0.35">
      <c r="A4179" s="67" t="s">
        <v>13318</v>
      </c>
      <c r="B4179" s="67" t="s">
        <v>13319</v>
      </c>
      <c r="C4179" s="68" t="s">
        <v>5018</v>
      </c>
      <c r="D4179" s="54">
        <v>0.34</v>
      </c>
    </row>
    <row r="4180" spans="1:4" x14ac:dyDescent="0.35">
      <c r="A4180" s="67" t="s">
        <v>13320</v>
      </c>
      <c r="B4180" s="67" t="s">
        <v>13321</v>
      </c>
      <c r="C4180" s="68" t="s">
        <v>5018</v>
      </c>
      <c r="D4180" s="54">
        <v>0.34</v>
      </c>
    </row>
    <row r="4181" spans="1:4" x14ac:dyDescent="0.35">
      <c r="A4181" s="67" t="s">
        <v>13322</v>
      </c>
      <c r="B4181" s="67" t="s">
        <v>13323</v>
      </c>
      <c r="C4181" s="68" t="s">
        <v>5018</v>
      </c>
      <c r="D4181" s="54">
        <v>0.34</v>
      </c>
    </row>
    <row r="4182" spans="1:4" x14ac:dyDescent="0.35">
      <c r="A4182" s="67" t="s">
        <v>13324</v>
      </c>
      <c r="B4182" s="67" t="s">
        <v>13325</v>
      </c>
      <c r="C4182" s="68" t="s">
        <v>5018</v>
      </c>
      <c r="D4182" s="54">
        <v>0.34</v>
      </c>
    </row>
    <row r="4183" spans="1:4" x14ac:dyDescent="0.35">
      <c r="A4183" s="67" t="s">
        <v>13326</v>
      </c>
      <c r="B4183" s="67" t="s">
        <v>13327</v>
      </c>
      <c r="C4183" s="68" t="s">
        <v>5018</v>
      </c>
      <c r="D4183" s="54">
        <v>0.34</v>
      </c>
    </row>
    <row r="4184" spans="1:4" x14ac:dyDescent="0.35">
      <c r="A4184" s="67" t="s">
        <v>13328</v>
      </c>
      <c r="B4184" s="67" t="s">
        <v>13329</v>
      </c>
      <c r="C4184" s="68" t="s">
        <v>5018</v>
      </c>
      <c r="D4184" s="54">
        <v>0.34</v>
      </c>
    </row>
    <row r="4185" spans="1:4" x14ac:dyDescent="0.35">
      <c r="A4185" s="67" t="s">
        <v>13330</v>
      </c>
      <c r="B4185" s="67" t="s">
        <v>13331</v>
      </c>
      <c r="C4185" s="68" t="s">
        <v>5018</v>
      </c>
      <c r="D4185" s="54">
        <v>0.34</v>
      </c>
    </row>
    <row r="4186" spans="1:4" x14ac:dyDescent="0.35">
      <c r="A4186" s="67" t="s">
        <v>13332</v>
      </c>
      <c r="B4186" s="67" t="s">
        <v>13333</v>
      </c>
      <c r="C4186" s="68" t="s">
        <v>5018</v>
      </c>
      <c r="D4186" s="54">
        <v>0.34</v>
      </c>
    </row>
    <row r="4187" spans="1:4" x14ac:dyDescent="0.35">
      <c r="A4187" s="67" t="s">
        <v>13334</v>
      </c>
      <c r="B4187" s="67" t="s">
        <v>13335</v>
      </c>
      <c r="C4187" s="68" t="s">
        <v>5018</v>
      </c>
      <c r="D4187" s="54">
        <v>0.34</v>
      </c>
    </row>
    <row r="4188" spans="1:4" x14ac:dyDescent="0.35">
      <c r="A4188" s="67" t="s">
        <v>13336</v>
      </c>
      <c r="B4188" s="67" t="s">
        <v>13337</v>
      </c>
      <c r="C4188" s="68" t="s">
        <v>5018</v>
      </c>
      <c r="D4188" s="54">
        <v>0.34</v>
      </c>
    </row>
    <row r="4189" spans="1:4" x14ac:dyDescent="0.35">
      <c r="A4189" s="67" t="s">
        <v>13338</v>
      </c>
      <c r="B4189" s="67" t="s">
        <v>13339</v>
      </c>
      <c r="C4189" s="68" t="s">
        <v>5018</v>
      </c>
      <c r="D4189" s="54">
        <v>0.34</v>
      </c>
    </row>
    <row r="4190" spans="1:4" x14ac:dyDescent="0.35">
      <c r="A4190" s="67" t="s">
        <v>13340</v>
      </c>
      <c r="B4190" s="67" t="s">
        <v>13341</v>
      </c>
      <c r="C4190" s="68" t="s">
        <v>5018</v>
      </c>
      <c r="D4190" s="54">
        <v>0.34</v>
      </c>
    </row>
    <row r="4191" spans="1:4" x14ac:dyDescent="0.35">
      <c r="A4191" s="67" t="s">
        <v>13342</v>
      </c>
      <c r="B4191" s="67" t="s">
        <v>13343</v>
      </c>
      <c r="C4191" s="68" t="s">
        <v>5018</v>
      </c>
      <c r="D4191" s="54">
        <v>0.34</v>
      </c>
    </row>
    <row r="4192" spans="1:4" x14ac:dyDescent="0.35">
      <c r="A4192" s="67" t="s">
        <v>13344</v>
      </c>
      <c r="B4192" s="67" t="s">
        <v>13345</v>
      </c>
      <c r="C4192" s="68" t="s">
        <v>5018</v>
      </c>
      <c r="D4192" s="54">
        <v>0.34</v>
      </c>
    </row>
    <row r="4193" spans="1:4" x14ac:dyDescent="0.35">
      <c r="A4193" s="67" t="s">
        <v>13346</v>
      </c>
      <c r="B4193" s="67" t="s">
        <v>13347</v>
      </c>
      <c r="C4193" s="68" t="s">
        <v>5018</v>
      </c>
      <c r="D4193" s="54">
        <v>0.34</v>
      </c>
    </row>
    <row r="4194" spans="1:4" x14ac:dyDescent="0.35">
      <c r="A4194" s="67" t="s">
        <v>13348</v>
      </c>
      <c r="B4194" s="67" t="s">
        <v>13349</v>
      </c>
      <c r="C4194" s="68" t="s">
        <v>5018</v>
      </c>
      <c r="D4194" s="54">
        <v>0.34</v>
      </c>
    </row>
    <row r="4195" spans="1:4" x14ac:dyDescent="0.35">
      <c r="A4195" s="67" t="s">
        <v>13350</v>
      </c>
      <c r="B4195" s="67" t="s">
        <v>13351</v>
      </c>
      <c r="C4195" s="68" t="s">
        <v>5018</v>
      </c>
      <c r="D4195" s="54">
        <v>0.34</v>
      </c>
    </row>
    <row r="4196" spans="1:4" x14ac:dyDescent="0.35">
      <c r="A4196" s="67" t="s">
        <v>13352</v>
      </c>
      <c r="B4196" s="67" t="s">
        <v>13353</v>
      </c>
      <c r="C4196" s="68" t="s">
        <v>5018</v>
      </c>
      <c r="D4196" s="54">
        <v>0.34</v>
      </c>
    </row>
    <row r="4197" spans="1:4" x14ac:dyDescent="0.35">
      <c r="A4197" s="67" t="s">
        <v>13354</v>
      </c>
      <c r="B4197" s="67" t="s">
        <v>13355</v>
      </c>
      <c r="C4197" s="68" t="s">
        <v>5018</v>
      </c>
      <c r="D4197" s="54">
        <v>0.34</v>
      </c>
    </row>
    <row r="4198" spans="1:4" x14ac:dyDescent="0.35">
      <c r="A4198" s="67" t="s">
        <v>13356</v>
      </c>
      <c r="B4198" s="67" t="s">
        <v>13357</v>
      </c>
      <c r="C4198" s="68" t="s">
        <v>5018</v>
      </c>
      <c r="D4198" s="54">
        <v>0.34</v>
      </c>
    </row>
    <row r="4199" spans="1:4" x14ac:dyDescent="0.35">
      <c r="A4199" s="67" t="s">
        <v>13358</v>
      </c>
      <c r="B4199" s="67" t="s">
        <v>13359</v>
      </c>
      <c r="C4199" s="68" t="s">
        <v>5018</v>
      </c>
      <c r="D4199" s="54">
        <v>0.34</v>
      </c>
    </row>
    <row r="4200" spans="1:4" x14ac:dyDescent="0.35">
      <c r="A4200" s="67" t="s">
        <v>13360</v>
      </c>
      <c r="B4200" s="67" t="s">
        <v>13361</v>
      </c>
      <c r="C4200" s="68" t="s">
        <v>5018</v>
      </c>
      <c r="D4200" s="54">
        <v>0.34</v>
      </c>
    </row>
    <row r="4201" spans="1:4" x14ac:dyDescent="0.35">
      <c r="A4201" s="67" t="s">
        <v>13362</v>
      </c>
      <c r="B4201" s="67" t="s">
        <v>13363</v>
      </c>
      <c r="C4201" s="68" t="s">
        <v>5018</v>
      </c>
      <c r="D4201" s="54">
        <v>0.34</v>
      </c>
    </row>
    <row r="4202" spans="1:4" x14ac:dyDescent="0.35">
      <c r="A4202" s="67" t="s">
        <v>13364</v>
      </c>
      <c r="B4202" s="67" t="s">
        <v>13365</v>
      </c>
      <c r="C4202" s="68" t="s">
        <v>5018</v>
      </c>
      <c r="D4202" s="54">
        <v>0.34</v>
      </c>
    </row>
    <row r="4203" spans="1:4" x14ac:dyDescent="0.35">
      <c r="A4203" s="67" t="s">
        <v>13366</v>
      </c>
      <c r="B4203" s="67" t="s">
        <v>13367</v>
      </c>
      <c r="C4203" s="68" t="s">
        <v>5018</v>
      </c>
      <c r="D4203" s="54">
        <v>0.34</v>
      </c>
    </row>
    <row r="4204" spans="1:4" x14ac:dyDescent="0.35">
      <c r="A4204" s="67" t="s">
        <v>13368</v>
      </c>
      <c r="B4204" s="67" t="s">
        <v>13369</v>
      </c>
      <c r="C4204" s="68" t="s">
        <v>5018</v>
      </c>
      <c r="D4204" s="54">
        <v>0.34</v>
      </c>
    </row>
    <row r="4205" spans="1:4" x14ac:dyDescent="0.35">
      <c r="A4205" s="67" t="s">
        <v>13370</v>
      </c>
      <c r="B4205" s="67" t="s">
        <v>13371</v>
      </c>
      <c r="C4205" s="68" t="s">
        <v>5018</v>
      </c>
      <c r="D4205" s="54">
        <v>0.34</v>
      </c>
    </row>
    <row r="4206" spans="1:4" x14ac:dyDescent="0.35">
      <c r="A4206" s="67" t="s">
        <v>13372</v>
      </c>
      <c r="B4206" s="67" t="s">
        <v>13373</v>
      </c>
      <c r="C4206" s="68" t="s">
        <v>5018</v>
      </c>
      <c r="D4206" s="54">
        <v>0.34</v>
      </c>
    </row>
    <row r="4207" spans="1:4" x14ac:dyDescent="0.35">
      <c r="A4207" s="67" t="s">
        <v>13374</v>
      </c>
      <c r="B4207" s="67" t="s">
        <v>13375</v>
      </c>
      <c r="C4207" s="68" t="s">
        <v>5018</v>
      </c>
      <c r="D4207" s="54">
        <v>0.34</v>
      </c>
    </row>
    <row r="4208" spans="1:4" x14ac:dyDescent="0.35">
      <c r="A4208" s="67" t="s">
        <v>13376</v>
      </c>
      <c r="B4208" s="67" t="s">
        <v>13377</v>
      </c>
      <c r="C4208" s="68" t="s">
        <v>5018</v>
      </c>
      <c r="D4208" s="54">
        <v>0.34</v>
      </c>
    </row>
    <row r="4209" spans="1:4" x14ac:dyDescent="0.35">
      <c r="A4209" s="67" t="s">
        <v>13378</v>
      </c>
      <c r="B4209" s="67" t="s">
        <v>13379</v>
      </c>
      <c r="C4209" s="68" t="s">
        <v>5018</v>
      </c>
      <c r="D4209" s="54">
        <v>0.34</v>
      </c>
    </row>
    <row r="4210" spans="1:4" x14ac:dyDescent="0.35">
      <c r="A4210" s="67" t="s">
        <v>13380</v>
      </c>
      <c r="B4210" s="67" t="s">
        <v>13381</v>
      </c>
      <c r="C4210" s="68" t="s">
        <v>5018</v>
      </c>
      <c r="D4210" s="54">
        <v>0.34</v>
      </c>
    </row>
    <row r="4211" spans="1:4" x14ac:dyDescent="0.35">
      <c r="A4211" s="67" t="s">
        <v>13382</v>
      </c>
      <c r="B4211" s="67" t="s">
        <v>13383</v>
      </c>
      <c r="C4211" s="68" t="s">
        <v>5018</v>
      </c>
      <c r="D4211" s="54">
        <v>0.34</v>
      </c>
    </row>
    <row r="4212" spans="1:4" x14ac:dyDescent="0.35">
      <c r="A4212" s="67" t="s">
        <v>13384</v>
      </c>
      <c r="B4212" s="67" t="s">
        <v>13385</v>
      </c>
      <c r="C4212" s="68" t="s">
        <v>5018</v>
      </c>
      <c r="D4212" s="54">
        <v>0.34</v>
      </c>
    </row>
    <row r="4213" spans="1:4" x14ac:dyDescent="0.35">
      <c r="A4213" s="67" t="s">
        <v>13386</v>
      </c>
      <c r="B4213" s="67" t="s">
        <v>13387</v>
      </c>
      <c r="C4213" s="68" t="s">
        <v>5018</v>
      </c>
      <c r="D4213" s="54">
        <v>0.34</v>
      </c>
    </row>
    <row r="4214" spans="1:4" x14ac:dyDescent="0.35">
      <c r="A4214" s="67" t="s">
        <v>13388</v>
      </c>
      <c r="B4214" s="67" t="s">
        <v>13389</v>
      </c>
      <c r="C4214" s="68" t="s">
        <v>5018</v>
      </c>
      <c r="D4214" s="54">
        <v>0.34</v>
      </c>
    </row>
    <row r="4215" spans="1:4" x14ac:dyDescent="0.35">
      <c r="A4215" s="67" t="s">
        <v>13390</v>
      </c>
      <c r="B4215" s="67" t="s">
        <v>13391</v>
      </c>
      <c r="C4215" s="68" t="s">
        <v>5018</v>
      </c>
      <c r="D4215" s="54">
        <v>0.34</v>
      </c>
    </row>
    <row r="4216" spans="1:4" x14ac:dyDescent="0.35">
      <c r="A4216" s="67" t="s">
        <v>13392</v>
      </c>
      <c r="B4216" s="67" t="s">
        <v>13393</v>
      </c>
      <c r="C4216" s="68" t="s">
        <v>5018</v>
      </c>
      <c r="D4216" s="54">
        <v>0.34</v>
      </c>
    </row>
    <row r="4217" spans="1:4" x14ac:dyDescent="0.35">
      <c r="A4217" s="67" t="s">
        <v>13394</v>
      </c>
      <c r="B4217" s="67" t="s">
        <v>13395</v>
      </c>
      <c r="C4217" s="68" t="s">
        <v>5018</v>
      </c>
      <c r="D4217" s="54">
        <v>0.34</v>
      </c>
    </row>
    <row r="4218" spans="1:4" x14ac:dyDescent="0.35">
      <c r="A4218" s="67" t="s">
        <v>13396</v>
      </c>
      <c r="B4218" s="67" t="s">
        <v>13397</v>
      </c>
      <c r="C4218" s="68" t="s">
        <v>5018</v>
      </c>
      <c r="D4218" s="54">
        <v>0.34</v>
      </c>
    </row>
    <row r="4219" spans="1:4" x14ac:dyDescent="0.35">
      <c r="A4219" s="67" t="s">
        <v>13398</v>
      </c>
      <c r="B4219" s="67" t="s">
        <v>13399</v>
      </c>
      <c r="C4219" s="68" t="s">
        <v>5018</v>
      </c>
      <c r="D4219" s="54">
        <v>0.34</v>
      </c>
    </row>
    <row r="4220" spans="1:4" x14ac:dyDescent="0.35">
      <c r="A4220" s="67" t="s">
        <v>13400</v>
      </c>
      <c r="B4220" s="67" t="s">
        <v>13401</v>
      </c>
      <c r="C4220" s="68" t="s">
        <v>5018</v>
      </c>
      <c r="D4220" s="54">
        <v>0.34</v>
      </c>
    </row>
    <row r="4221" spans="1:4" x14ac:dyDescent="0.35">
      <c r="A4221" s="67" t="s">
        <v>13402</v>
      </c>
      <c r="B4221" s="67" t="s">
        <v>13403</v>
      </c>
      <c r="C4221" s="68" t="s">
        <v>5018</v>
      </c>
      <c r="D4221" s="54">
        <v>0.34</v>
      </c>
    </row>
    <row r="4222" spans="1:4" x14ac:dyDescent="0.35">
      <c r="A4222" s="67" t="s">
        <v>13404</v>
      </c>
      <c r="B4222" s="67" t="s">
        <v>13405</v>
      </c>
      <c r="C4222" s="68" t="s">
        <v>5018</v>
      </c>
      <c r="D4222" s="54">
        <v>0.34</v>
      </c>
    </row>
    <row r="4223" spans="1:4" x14ac:dyDescent="0.35">
      <c r="A4223" s="67" t="s">
        <v>13406</v>
      </c>
      <c r="B4223" s="67" t="s">
        <v>13407</v>
      </c>
      <c r="C4223" s="68" t="s">
        <v>5018</v>
      </c>
      <c r="D4223" s="54">
        <v>0.34</v>
      </c>
    </row>
    <row r="4224" spans="1:4" x14ac:dyDescent="0.35">
      <c r="A4224" s="67" t="s">
        <v>13408</v>
      </c>
      <c r="B4224" s="67" t="s">
        <v>13409</v>
      </c>
      <c r="C4224" s="68" t="s">
        <v>5018</v>
      </c>
      <c r="D4224" s="54">
        <v>0.34</v>
      </c>
    </row>
    <row r="4225" spans="1:4" x14ac:dyDescent="0.35">
      <c r="A4225" s="67" t="s">
        <v>13410</v>
      </c>
      <c r="B4225" s="67" t="s">
        <v>13411</v>
      </c>
      <c r="C4225" s="68" t="s">
        <v>5018</v>
      </c>
      <c r="D4225" s="54">
        <v>0.34</v>
      </c>
    </row>
    <row r="4226" spans="1:4" x14ac:dyDescent="0.35">
      <c r="A4226" s="67" t="s">
        <v>13412</v>
      </c>
      <c r="B4226" s="67" t="s">
        <v>13413</v>
      </c>
      <c r="C4226" s="68" t="s">
        <v>5018</v>
      </c>
      <c r="D4226" s="54">
        <v>0.34</v>
      </c>
    </row>
    <row r="4227" spans="1:4" x14ac:dyDescent="0.35">
      <c r="A4227" s="67" t="s">
        <v>13414</v>
      </c>
      <c r="B4227" s="67" t="s">
        <v>13415</v>
      </c>
      <c r="C4227" s="68" t="s">
        <v>5018</v>
      </c>
      <c r="D4227" s="54">
        <v>0.34</v>
      </c>
    </row>
    <row r="4228" spans="1:4" x14ac:dyDescent="0.35">
      <c r="A4228" s="67" t="s">
        <v>13416</v>
      </c>
      <c r="B4228" s="67" t="s">
        <v>13417</v>
      </c>
      <c r="C4228" s="68" t="s">
        <v>5018</v>
      </c>
      <c r="D4228" s="54">
        <v>0.34</v>
      </c>
    </row>
    <row r="4229" spans="1:4" x14ac:dyDescent="0.35">
      <c r="A4229" s="67" t="s">
        <v>13418</v>
      </c>
      <c r="B4229" s="67" t="s">
        <v>13419</v>
      </c>
      <c r="C4229" s="68" t="s">
        <v>5018</v>
      </c>
      <c r="D4229" s="54">
        <v>0.34</v>
      </c>
    </row>
    <row r="4230" spans="1:4" x14ac:dyDescent="0.35">
      <c r="A4230" s="67" t="s">
        <v>13420</v>
      </c>
      <c r="B4230" s="67" t="s">
        <v>13421</v>
      </c>
      <c r="C4230" s="68" t="s">
        <v>5018</v>
      </c>
      <c r="D4230" s="54">
        <v>0.34</v>
      </c>
    </row>
    <row r="4231" spans="1:4" x14ac:dyDescent="0.35">
      <c r="A4231" s="67" t="s">
        <v>13422</v>
      </c>
      <c r="B4231" s="67" t="s">
        <v>13423</v>
      </c>
      <c r="C4231" s="68" t="s">
        <v>5018</v>
      </c>
      <c r="D4231" s="54">
        <v>0.34</v>
      </c>
    </row>
    <row r="4232" spans="1:4" x14ac:dyDescent="0.35">
      <c r="A4232" s="67" t="s">
        <v>13424</v>
      </c>
      <c r="B4232" s="67" t="s">
        <v>13425</v>
      </c>
      <c r="C4232" s="68" t="s">
        <v>5018</v>
      </c>
      <c r="D4232" s="54">
        <v>0.34</v>
      </c>
    </row>
    <row r="4233" spans="1:4" x14ac:dyDescent="0.35">
      <c r="A4233" s="67" t="s">
        <v>13426</v>
      </c>
      <c r="B4233" s="67" t="s">
        <v>13427</v>
      </c>
      <c r="C4233" s="68" t="s">
        <v>5018</v>
      </c>
      <c r="D4233" s="54">
        <v>0.34</v>
      </c>
    </row>
    <row r="4234" spans="1:4" x14ac:dyDescent="0.35">
      <c r="A4234" s="67" t="s">
        <v>13428</v>
      </c>
      <c r="B4234" s="67" t="s">
        <v>13429</v>
      </c>
      <c r="C4234" s="68" t="s">
        <v>5018</v>
      </c>
      <c r="D4234" s="54">
        <v>0.34</v>
      </c>
    </row>
    <row r="4235" spans="1:4" x14ac:dyDescent="0.35">
      <c r="A4235" s="67" t="s">
        <v>13430</v>
      </c>
      <c r="B4235" s="67" t="s">
        <v>13431</v>
      </c>
      <c r="C4235" s="68" t="s">
        <v>5018</v>
      </c>
      <c r="D4235" s="54">
        <v>0.34</v>
      </c>
    </row>
    <row r="4236" spans="1:4" x14ac:dyDescent="0.35">
      <c r="A4236" s="67" t="s">
        <v>13432</v>
      </c>
      <c r="B4236" s="67" t="s">
        <v>13433</v>
      </c>
      <c r="C4236" s="68" t="s">
        <v>5018</v>
      </c>
      <c r="D4236" s="54">
        <v>0.34</v>
      </c>
    </row>
    <row r="4237" spans="1:4" x14ac:dyDescent="0.35">
      <c r="A4237" s="67" t="s">
        <v>13434</v>
      </c>
      <c r="B4237" s="67" t="s">
        <v>13435</v>
      </c>
      <c r="C4237" s="68" t="s">
        <v>5018</v>
      </c>
      <c r="D4237" s="54">
        <v>0.34</v>
      </c>
    </row>
    <row r="4238" spans="1:4" x14ac:dyDescent="0.35">
      <c r="A4238" s="67" t="s">
        <v>13436</v>
      </c>
      <c r="B4238" s="67" t="s">
        <v>13437</v>
      </c>
      <c r="C4238" s="68" t="s">
        <v>5018</v>
      </c>
      <c r="D4238" s="54">
        <v>0.34</v>
      </c>
    </row>
    <row r="4239" spans="1:4" x14ac:dyDescent="0.35">
      <c r="A4239" s="67" t="s">
        <v>13438</v>
      </c>
      <c r="B4239" s="67" t="s">
        <v>13439</v>
      </c>
      <c r="C4239" s="68" t="s">
        <v>5018</v>
      </c>
      <c r="D4239" s="54">
        <v>0.34</v>
      </c>
    </row>
    <row r="4240" spans="1:4" x14ac:dyDescent="0.35">
      <c r="A4240" s="67" t="s">
        <v>13440</v>
      </c>
      <c r="B4240" s="67" t="s">
        <v>13441</v>
      </c>
      <c r="C4240" s="68" t="s">
        <v>5018</v>
      </c>
      <c r="D4240" s="54">
        <v>0.34</v>
      </c>
    </row>
    <row r="4241" spans="1:4" x14ac:dyDescent="0.35">
      <c r="A4241" s="67" t="s">
        <v>13442</v>
      </c>
      <c r="B4241" s="67" t="s">
        <v>13443</v>
      </c>
      <c r="C4241" s="68" t="s">
        <v>5018</v>
      </c>
      <c r="D4241" s="54">
        <v>0.34</v>
      </c>
    </row>
    <row r="4242" spans="1:4" x14ac:dyDescent="0.35">
      <c r="A4242" s="67" t="s">
        <v>13444</v>
      </c>
      <c r="B4242" s="67" t="s">
        <v>13445</v>
      </c>
      <c r="C4242" s="68" t="s">
        <v>5018</v>
      </c>
      <c r="D4242" s="54">
        <v>0.34</v>
      </c>
    </row>
    <row r="4243" spans="1:4" x14ac:dyDescent="0.35">
      <c r="A4243" s="67" t="s">
        <v>13446</v>
      </c>
      <c r="B4243" s="67" t="s">
        <v>13447</v>
      </c>
      <c r="C4243" s="68" t="s">
        <v>5018</v>
      </c>
      <c r="D4243" s="54">
        <v>0.34</v>
      </c>
    </row>
    <row r="4244" spans="1:4" x14ac:dyDescent="0.35">
      <c r="A4244" s="67" t="s">
        <v>13448</v>
      </c>
      <c r="B4244" s="67" t="s">
        <v>13449</v>
      </c>
      <c r="C4244" s="68" t="s">
        <v>5018</v>
      </c>
      <c r="D4244" s="54">
        <v>0.34</v>
      </c>
    </row>
    <row r="4245" spans="1:4" x14ac:dyDescent="0.35">
      <c r="A4245" s="67" t="s">
        <v>13450</v>
      </c>
      <c r="B4245" s="67" t="s">
        <v>13451</v>
      </c>
      <c r="C4245" s="68" t="s">
        <v>5018</v>
      </c>
      <c r="D4245" s="54">
        <v>0.34</v>
      </c>
    </row>
    <row r="4246" spans="1:4" x14ac:dyDescent="0.35">
      <c r="A4246" s="67" t="s">
        <v>13452</v>
      </c>
      <c r="B4246" s="67" t="s">
        <v>13453</v>
      </c>
      <c r="C4246" s="68" t="s">
        <v>5018</v>
      </c>
      <c r="D4246" s="54">
        <v>0.34</v>
      </c>
    </row>
    <row r="4247" spans="1:4" x14ac:dyDescent="0.35">
      <c r="A4247" s="67" t="s">
        <v>13454</v>
      </c>
      <c r="B4247" s="67" t="s">
        <v>13455</v>
      </c>
      <c r="C4247" s="68" t="s">
        <v>5018</v>
      </c>
      <c r="D4247" s="54">
        <v>0.34</v>
      </c>
    </row>
    <row r="4248" spans="1:4" x14ac:dyDescent="0.35">
      <c r="A4248" s="67" t="s">
        <v>13456</v>
      </c>
      <c r="B4248" s="67" t="s">
        <v>13457</v>
      </c>
      <c r="C4248" s="68" t="s">
        <v>5018</v>
      </c>
      <c r="D4248" s="54">
        <v>0.34</v>
      </c>
    </row>
    <row r="4249" spans="1:4" x14ac:dyDescent="0.35">
      <c r="A4249" s="67" t="s">
        <v>13458</v>
      </c>
      <c r="B4249" s="67" t="s">
        <v>13459</v>
      </c>
      <c r="C4249" s="68" t="s">
        <v>5018</v>
      </c>
      <c r="D4249" s="54">
        <v>0.34</v>
      </c>
    </row>
    <row r="4250" spans="1:4" x14ac:dyDescent="0.35">
      <c r="A4250" s="67" t="s">
        <v>164</v>
      </c>
      <c r="B4250" s="67" t="s">
        <v>13460</v>
      </c>
      <c r="C4250" s="69" t="s">
        <v>5015</v>
      </c>
      <c r="D4250" s="54">
        <v>0.49</v>
      </c>
    </row>
    <row r="4251" spans="1:4" x14ac:dyDescent="0.35">
      <c r="A4251" s="67" t="s">
        <v>13461</v>
      </c>
      <c r="B4251" s="67" t="s">
        <v>13462</v>
      </c>
      <c r="C4251" s="68" t="s">
        <v>5018</v>
      </c>
      <c r="D4251" s="54">
        <v>0.34</v>
      </c>
    </row>
    <row r="4252" spans="1:4" x14ac:dyDescent="0.35">
      <c r="A4252" s="67" t="s">
        <v>13463</v>
      </c>
      <c r="B4252" s="67" t="s">
        <v>13464</v>
      </c>
      <c r="C4252" s="68" t="s">
        <v>5018</v>
      </c>
      <c r="D4252" s="54">
        <v>0.34</v>
      </c>
    </row>
    <row r="4253" spans="1:4" x14ac:dyDescent="0.35">
      <c r="A4253" s="67" t="s">
        <v>13465</v>
      </c>
      <c r="B4253" s="67" t="s">
        <v>13466</v>
      </c>
      <c r="C4253" s="68" t="s">
        <v>5018</v>
      </c>
      <c r="D4253" s="54">
        <v>0.34</v>
      </c>
    </row>
    <row r="4254" spans="1:4" x14ac:dyDescent="0.35">
      <c r="A4254" s="67" t="s">
        <v>13467</v>
      </c>
      <c r="B4254" s="67" t="s">
        <v>13468</v>
      </c>
      <c r="C4254" s="68" t="s">
        <v>5018</v>
      </c>
      <c r="D4254" s="54">
        <v>0.34</v>
      </c>
    </row>
    <row r="4255" spans="1:4" x14ac:dyDescent="0.35">
      <c r="A4255" s="67" t="s">
        <v>13469</v>
      </c>
      <c r="B4255" s="67" t="s">
        <v>13470</v>
      </c>
      <c r="C4255" s="68" t="s">
        <v>5018</v>
      </c>
      <c r="D4255" s="54">
        <v>0.34</v>
      </c>
    </row>
    <row r="4256" spans="1:4" x14ac:dyDescent="0.35">
      <c r="A4256" s="67" t="s">
        <v>13471</v>
      </c>
      <c r="B4256" s="67" t="s">
        <v>13472</v>
      </c>
      <c r="C4256" s="68" t="s">
        <v>5018</v>
      </c>
      <c r="D4256" s="54">
        <v>0.34</v>
      </c>
    </row>
    <row r="4257" spans="1:4" x14ac:dyDescent="0.35">
      <c r="A4257" s="67" t="s">
        <v>13473</v>
      </c>
      <c r="B4257" s="67" t="s">
        <v>13474</v>
      </c>
      <c r="C4257" s="68" t="s">
        <v>5018</v>
      </c>
      <c r="D4257" s="54">
        <v>0.34</v>
      </c>
    </row>
    <row r="4258" spans="1:4" x14ac:dyDescent="0.35">
      <c r="A4258" s="67" t="s">
        <v>13475</v>
      </c>
      <c r="B4258" s="67" t="s">
        <v>13476</v>
      </c>
      <c r="C4258" s="68" t="s">
        <v>5018</v>
      </c>
      <c r="D4258" s="54">
        <v>0.34</v>
      </c>
    </row>
    <row r="4259" spans="1:4" x14ac:dyDescent="0.35">
      <c r="A4259" s="67" t="s">
        <v>13477</v>
      </c>
      <c r="B4259" s="67" t="s">
        <v>13478</v>
      </c>
      <c r="C4259" s="68" t="s">
        <v>5018</v>
      </c>
      <c r="D4259" s="54">
        <v>0.34</v>
      </c>
    </row>
    <row r="4260" spans="1:4" x14ac:dyDescent="0.35">
      <c r="A4260" s="67" t="s">
        <v>13479</v>
      </c>
      <c r="B4260" s="67" t="s">
        <v>13480</v>
      </c>
      <c r="C4260" s="68" t="s">
        <v>5018</v>
      </c>
      <c r="D4260" s="54">
        <v>0.34</v>
      </c>
    </row>
    <row r="4261" spans="1:4" x14ac:dyDescent="0.35">
      <c r="A4261" s="67" t="s">
        <v>13481</v>
      </c>
      <c r="B4261" s="67" t="s">
        <v>13482</v>
      </c>
      <c r="C4261" s="68" t="s">
        <v>5018</v>
      </c>
      <c r="D4261" s="54">
        <v>0.34</v>
      </c>
    </row>
    <row r="4262" spans="1:4" x14ac:dyDescent="0.35">
      <c r="A4262" s="67" t="s">
        <v>13483</v>
      </c>
      <c r="B4262" s="67" t="s">
        <v>13484</v>
      </c>
      <c r="C4262" s="68" t="s">
        <v>5018</v>
      </c>
      <c r="D4262" s="54">
        <v>0.34</v>
      </c>
    </row>
    <row r="4263" spans="1:4" x14ac:dyDescent="0.35">
      <c r="A4263" s="67" t="s">
        <v>13485</v>
      </c>
      <c r="B4263" s="67" t="s">
        <v>13486</v>
      </c>
      <c r="C4263" s="68" t="s">
        <v>5018</v>
      </c>
      <c r="D4263" s="54">
        <v>0.34</v>
      </c>
    </row>
    <row r="4264" spans="1:4" x14ac:dyDescent="0.35">
      <c r="A4264" s="67" t="s">
        <v>13487</v>
      </c>
      <c r="B4264" s="67" t="s">
        <v>13488</v>
      </c>
      <c r="C4264" s="68" t="s">
        <v>5018</v>
      </c>
      <c r="D4264" s="54">
        <v>0.34</v>
      </c>
    </row>
    <row r="4265" spans="1:4" x14ac:dyDescent="0.35">
      <c r="A4265" s="67" t="s">
        <v>13489</v>
      </c>
      <c r="B4265" s="67" t="s">
        <v>13490</v>
      </c>
      <c r="C4265" s="68" t="s">
        <v>5018</v>
      </c>
      <c r="D4265" s="54">
        <v>0.34</v>
      </c>
    </row>
    <row r="4266" spans="1:4" x14ac:dyDescent="0.35">
      <c r="A4266" s="67" t="s">
        <v>13491</v>
      </c>
      <c r="B4266" s="67" t="s">
        <v>13492</v>
      </c>
      <c r="C4266" s="68" t="s">
        <v>5018</v>
      </c>
      <c r="D4266" s="54">
        <v>0.34</v>
      </c>
    </row>
    <row r="4267" spans="1:4" x14ac:dyDescent="0.35">
      <c r="A4267" s="67" t="s">
        <v>13493</v>
      </c>
      <c r="B4267" s="67" t="s">
        <v>13494</v>
      </c>
      <c r="C4267" s="68" t="s">
        <v>5018</v>
      </c>
      <c r="D4267" s="54">
        <v>0.34</v>
      </c>
    </row>
    <row r="4268" spans="1:4" x14ac:dyDescent="0.35">
      <c r="A4268" s="67" t="s">
        <v>13495</v>
      </c>
      <c r="B4268" s="67" t="s">
        <v>13496</v>
      </c>
      <c r="C4268" s="68" t="s">
        <v>5018</v>
      </c>
      <c r="D4268" s="54">
        <v>0.34</v>
      </c>
    </row>
    <row r="4269" spans="1:4" x14ac:dyDescent="0.35">
      <c r="A4269" s="67" t="s">
        <v>13497</v>
      </c>
      <c r="B4269" s="67" t="s">
        <v>13498</v>
      </c>
      <c r="C4269" s="68" t="s">
        <v>5018</v>
      </c>
      <c r="D4269" s="54">
        <v>0.34</v>
      </c>
    </row>
    <row r="4270" spans="1:4" x14ac:dyDescent="0.35">
      <c r="A4270" s="67" t="s">
        <v>13499</v>
      </c>
      <c r="B4270" s="67" t="s">
        <v>13500</v>
      </c>
      <c r="C4270" s="68" t="s">
        <v>5018</v>
      </c>
      <c r="D4270" s="54">
        <v>0.34</v>
      </c>
    </row>
    <row r="4271" spans="1:4" x14ac:dyDescent="0.35">
      <c r="A4271" s="67" t="s">
        <v>13501</v>
      </c>
      <c r="B4271" s="67" t="s">
        <v>13502</v>
      </c>
      <c r="C4271" s="68" t="s">
        <v>5018</v>
      </c>
      <c r="D4271" s="54">
        <v>0.34</v>
      </c>
    </row>
    <row r="4272" spans="1:4" x14ac:dyDescent="0.35">
      <c r="A4272" s="67" t="s">
        <v>13503</v>
      </c>
      <c r="B4272" s="67" t="s">
        <v>13504</v>
      </c>
      <c r="C4272" s="68" t="s">
        <v>5018</v>
      </c>
      <c r="D4272" s="54">
        <v>0.34</v>
      </c>
    </row>
    <row r="4273" spans="1:4" x14ac:dyDescent="0.35">
      <c r="A4273" s="67" t="s">
        <v>13505</v>
      </c>
      <c r="B4273" s="67" t="s">
        <v>13506</v>
      </c>
      <c r="C4273" s="68" t="s">
        <v>5018</v>
      </c>
      <c r="D4273" s="54">
        <v>0.34</v>
      </c>
    </row>
    <row r="4274" spans="1:4" x14ac:dyDescent="0.35">
      <c r="A4274" s="67" t="s">
        <v>13507</v>
      </c>
      <c r="B4274" s="67" t="s">
        <v>13508</v>
      </c>
      <c r="C4274" s="68" t="s">
        <v>5018</v>
      </c>
      <c r="D4274" s="54">
        <v>0.34</v>
      </c>
    </row>
    <row r="4275" spans="1:4" x14ac:dyDescent="0.35">
      <c r="A4275" s="67" t="s">
        <v>13509</v>
      </c>
      <c r="B4275" s="67" t="s">
        <v>13510</v>
      </c>
      <c r="C4275" s="68" t="s">
        <v>5018</v>
      </c>
      <c r="D4275" s="54">
        <v>0.34</v>
      </c>
    </row>
    <row r="4276" spans="1:4" x14ac:dyDescent="0.35">
      <c r="A4276" s="67" t="s">
        <v>13511</v>
      </c>
      <c r="B4276" s="67" t="s">
        <v>13512</v>
      </c>
      <c r="C4276" s="68" t="s">
        <v>5018</v>
      </c>
      <c r="D4276" s="54">
        <v>0.34</v>
      </c>
    </row>
    <row r="4277" spans="1:4" x14ac:dyDescent="0.35">
      <c r="A4277" s="67" t="s">
        <v>13513</v>
      </c>
      <c r="B4277" s="67" t="s">
        <v>13514</v>
      </c>
      <c r="C4277" s="68" t="s">
        <v>5018</v>
      </c>
      <c r="D4277" s="54">
        <v>0.34</v>
      </c>
    </row>
    <row r="4278" spans="1:4" x14ac:dyDescent="0.35">
      <c r="A4278" s="67" t="s">
        <v>13515</v>
      </c>
      <c r="B4278" s="67" t="s">
        <v>13516</v>
      </c>
      <c r="C4278" s="68" t="s">
        <v>5018</v>
      </c>
      <c r="D4278" s="54">
        <v>0.34</v>
      </c>
    </row>
    <row r="4279" spans="1:4" x14ac:dyDescent="0.35">
      <c r="A4279" s="67" t="s">
        <v>13517</v>
      </c>
      <c r="B4279" s="67" t="s">
        <v>13518</v>
      </c>
      <c r="C4279" s="68" t="s">
        <v>5018</v>
      </c>
      <c r="D4279" s="54">
        <v>0.34</v>
      </c>
    </row>
    <row r="4280" spans="1:4" x14ac:dyDescent="0.35">
      <c r="A4280" s="67" t="s">
        <v>13519</v>
      </c>
      <c r="B4280" s="67" t="s">
        <v>13520</v>
      </c>
      <c r="C4280" s="68" t="s">
        <v>5018</v>
      </c>
      <c r="D4280" s="54">
        <v>0.34</v>
      </c>
    </row>
    <row r="4281" spans="1:4" x14ac:dyDescent="0.35">
      <c r="A4281" s="67" t="s">
        <v>13521</v>
      </c>
      <c r="B4281" s="67" t="s">
        <v>13522</v>
      </c>
      <c r="C4281" s="68" t="s">
        <v>5018</v>
      </c>
      <c r="D4281" s="54">
        <v>0.34</v>
      </c>
    </row>
    <row r="4282" spans="1:4" x14ac:dyDescent="0.35">
      <c r="A4282" s="67" t="s">
        <v>13523</v>
      </c>
      <c r="B4282" s="67" t="s">
        <v>13524</v>
      </c>
      <c r="C4282" s="68" t="s">
        <v>5018</v>
      </c>
      <c r="D4282" s="54">
        <v>0.34</v>
      </c>
    </row>
    <row r="4283" spans="1:4" x14ac:dyDescent="0.35">
      <c r="A4283" s="67" t="s">
        <v>13525</v>
      </c>
      <c r="B4283" s="67" t="s">
        <v>13526</v>
      </c>
      <c r="C4283" s="68" t="s">
        <v>5018</v>
      </c>
      <c r="D4283" s="54">
        <v>0.34</v>
      </c>
    </row>
    <row r="4284" spans="1:4" x14ac:dyDescent="0.35">
      <c r="A4284" s="67" t="s">
        <v>13527</v>
      </c>
      <c r="B4284" s="67" t="s">
        <v>13528</v>
      </c>
      <c r="C4284" s="68" t="s">
        <v>5018</v>
      </c>
      <c r="D4284" s="54">
        <v>0.34</v>
      </c>
    </row>
    <row r="4285" spans="1:4" x14ac:dyDescent="0.35">
      <c r="A4285" s="67" t="s">
        <v>13529</v>
      </c>
      <c r="B4285" s="67" t="s">
        <v>13530</v>
      </c>
      <c r="C4285" s="68" t="s">
        <v>5018</v>
      </c>
      <c r="D4285" s="54">
        <v>0.34</v>
      </c>
    </row>
    <row r="4286" spans="1:4" x14ac:dyDescent="0.35">
      <c r="A4286" s="67" t="s">
        <v>13531</v>
      </c>
      <c r="B4286" s="67" t="s">
        <v>13532</v>
      </c>
      <c r="C4286" s="68" t="s">
        <v>5018</v>
      </c>
      <c r="D4286" s="54">
        <v>0.34</v>
      </c>
    </row>
    <row r="4287" spans="1:4" x14ac:dyDescent="0.35">
      <c r="A4287" s="67" t="s">
        <v>13533</v>
      </c>
      <c r="B4287" s="67" t="s">
        <v>13534</v>
      </c>
      <c r="C4287" s="68" t="s">
        <v>5018</v>
      </c>
      <c r="D4287" s="54">
        <v>0.34</v>
      </c>
    </row>
    <row r="4288" spans="1:4" x14ac:dyDescent="0.35">
      <c r="A4288" s="67" t="s">
        <v>13535</v>
      </c>
      <c r="B4288" s="67" t="s">
        <v>13536</v>
      </c>
      <c r="C4288" s="68" t="s">
        <v>5018</v>
      </c>
      <c r="D4288" s="54">
        <v>0.34</v>
      </c>
    </row>
    <row r="4289" spans="1:4" x14ac:dyDescent="0.35">
      <c r="A4289" s="67" t="s">
        <v>13537</v>
      </c>
      <c r="B4289" s="67" t="s">
        <v>13538</v>
      </c>
      <c r="C4289" s="68" t="s">
        <v>5018</v>
      </c>
      <c r="D4289" s="54">
        <v>0.34</v>
      </c>
    </row>
    <row r="4290" spans="1:4" x14ac:dyDescent="0.35">
      <c r="A4290" s="67" t="s">
        <v>13539</v>
      </c>
      <c r="B4290" s="67" t="s">
        <v>13540</v>
      </c>
      <c r="C4290" s="68" t="s">
        <v>5018</v>
      </c>
      <c r="D4290" s="54">
        <v>0.34</v>
      </c>
    </row>
    <row r="4291" spans="1:4" x14ac:dyDescent="0.35">
      <c r="A4291" s="67" t="s">
        <v>13541</v>
      </c>
      <c r="B4291" s="67" t="s">
        <v>13542</v>
      </c>
      <c r="C4291" s="68" t="s">
        <v>5018</v>
      </c>
      <c r="D4291" s="54">
        <v>0.34</v>
      </c>
    </row>
    <row r="4292" spans="1:4" x14ac:dyDescent="0.35">
      <c r="A4292" s="67" t="s">
        <v>13543</v>
      </c>
      <c r="B4292" s="67" t="s">
        <v>13544</v>
      </c>
      <c r="C4292" s="68" t="s">
        <v>5018</v>
      </c>
      <c r="D4292" s="54">
        <v>0.34</v>
      </c>
    </row>
    <row r="4293" spans="1:4" x14ac:dyDescent="0.35">
      <c r="A4293" s="67" t="s">
        <v>13545</v>
      </c>
      <c r="B4293" s="67" t="s">
        <v>13546</v>
      </c>
      <c r="C4293" s="68" t="s">
        <v>5018</v>
      </c>
      <c r="D4293" s="54">
        <v>0.34</v>
      </c>
    </row>
    <row r="4294" spans="1:4" x14ac:dyDescent="0.35">
      <c r="A4294" s="67" t="s">
        <v>13547</v>
      </c>
      <c r="B4294" s="67" t="s">
        <v>13548</v>
      </c>
      <c r="C4294" s="68" t="s">
        <v>5018</v>
      </c>
      <c r="D4294" s="54">
        <v>0.34</v>
      </c>
    </row>
    <row r="4295" spans="1:4" x14ac:dyDescent="0.35">
      <c r="A4295" s="67" t="s">
        <v>13549</v>
      </c>
      <c r="B4295" s="67" t="s">
        <v>13550</v>
      </c>
      <c r="C4295" s="68" t="s">
        <v>5018</v>
      </c>
      <c r="D4295" s="54">
        <v>0.34</v>
      </c>
    </row>
    <row r="4296" spans="1:4" x14ac:dyDescent="0.35">
      <c r="A4296" s="67" t="s">
        <v>13551</v>
      </c>
      <c r="B4296" s="67" t="s">
        <v>13552</v>
      </c>
      <c r="C4296" s="68" t="s">
        <v>5018</v>
      </c>
      <c r="D4296" s="54">
        <v>0.34</v>
      </c>
    </row>
    <row r="4297" spans="1:4" x14ac:dyDescent="0.35">
      <c r="A4297" s="67" t="s">
        <v>13553</v>
      </c>
      <c r="B4297" s="67" t="s">
        <v>13554</v>
      </c>
      <c r="C4297" s="68" t="s">
        <v>5018</v>
      </c>
      <c r="D4297" s="54">
        <v>0.34</v>
      </c>
    </row>
    <row r="4298" spans="1:4" x14ac:dyDescent="0.35">
      <c r="A4298" s="67" t="s">
        <v>13555</v>
      </c>
      <c r="B4298" s="67" t="s">
        <v>13556</v>
      </c>
      <c r="C4298" s="68" t="s">
        <v>5018</v>
      </c>
      <c r="D4298" s="54">
        <v>0.34</v>
      </c>
    </row>
    <row r="4299" spans="1:4" x14ac:dyDescent="0.35">
      <c r="A4299" s="67" t="s">
        <v>13557</v>
      </c>
      <c r="B4299" s="67" t="s">
        <v>13558</v>
      </c>
      <c r="C4299" s="68" t="s">
        <v>5018</v>
      </c>
      <c r="D4299" s="54">
        <v>0.34</v>
      </c>
    </row>
    <row r="4300" spans="1:4" x14ac:dyDescent="0.35">
      <c r="A4300" s="67" t="s">
        <v>13559</v>
      </c>
      <c r="B4300" s="67" t="s">
        <v>13560</v>
      </c>
      <c r="C4300" s="68" t="s">
        <v>5018</v>
      </c>
      <c r="D4300" s="54">
        <v>0.34</v>
      </c>
    </row>
    <row r="4301" spans="1:4" x14ac:dyDescent="0.35">
      <c r="A4301" s="67" t="s">
        <v>13561</v>
      </c>
      <c r="B4301" s="67" t="s">
        <v>13562</v>
      </c>
      <c r="C4301" s="68" t="s">
        <v>5018</v>
      </c>
      <c r="D4301" s="54">
        <v>0.34</v>
      </c>
    </row>
    <row r="4302" spans="1:4" x14ac:dyDescent="0.35">
      <c r="A4302" s="67" t="s">
        <v>13563</v>
      </c>
      <c r="B4302" s="67" t="s">
        <v>13564</v>
      </c>
      <c r="C4302" s="68" t="s">
        <v>5018</v>
      </c>
      <c r="D4302" s="54">
        <v>0.34</v>
      </c>
    </row>
    <row r="4303" spans="1:4" x14ac:dyDescent="0.35">
      <c r="A4303" s="67" t="s">
        <v>13565</v>
      </c>
      <c r="B4303" s="67" t="s">
        <v>13566</v>
      </c>
      <c r="C4303" s="68" t="s">
        <v>5018</v>
      </c>
      <c r="D4303" s="54">
        <v>0.34</v>
      </c>
    </row>
    <row r="4304" spans="1:4" x14ac:dyDescent="0.35">
      <c r="A4304" s="67" t="s">
        <v>13567</v>
      </c>
      <c r="B4304" s="67" t="s">
        <v>13568</v>
      </c>
      <c r="C4304" s="68" t="s">
        <v>5018</v>
      </c>
      <c r="D4304" s="54">
        <v>0.34</v>
      </c>
    </row>
    <row r="4305" spans="1:4" x14ac:dyDescent="0.35">
      <c r="A4305" s="67" t="s">
        <v>13569</v>
      </c>
      <c r="B4305" s="67" t="s">
        <v>13570</v>
      </c>
      <c r="C4305" s="68" t="s">
        <v>5018</v>
      </c>
      <c r="D4305" s="54">
        <v>0.34</v>
      </c>
    </row>
    <row r="4306" spans="1:4" x14ac:dyDescent="0.35">
      <c r="A4306" s="67" t="s">
        <v>13571</v>
      </c>
      <c r="B4306" s="67" t="s">
        <v>13572</v>
      </c>
      <c r="C4306" s="68" t="s">
        <v>5018</v>
      </c>
      <c r="D4306" s="54">
        <v>0.34</v>
      </c>
    </row>
    <row r="4307" spans="1:4" x14ac:dyDescent="0.35">
      <c r="A4307" s="67" t="s">
        <v>13573</v>
      </c>
      <c r="B4307" s="67" t="s">
        <v>13574</v>
      </c>
      <c r="C4307" s="68" t="s">
        <v>5018</v>
      </c>
      <c r="D4307" s="54">
        <v>0.34</v>
      </c>
    </row>
    <row r="4308" spans="1:4" x14ac:dyDescent="0.35">
      <c r="A4308" s="67" t="s">
        <v>13575</v>
      </c>
      <c r="B4308" s="67" t="s">
        <v>13576</v>
      </c>
      <c r="C4308" s="68" t="s">
        <v>5018</v>
      </c>
      <c r="D4308" s="54">
        <v>0.34</v>
      </c>
    </row>
    <row r="4309" spans="1:4" x14ac:dyDescent="0.35">
      <c r="A4309" s="67" t="s">
        <v>13577</v>
      </c>
      <c r="B4309" s="67" t="s">
        <v>13578</v>
      </c>
      <c r="C4309" s="68" t="s">
        <v>5018</v>
      </c>
      <c r="D4309" s="54">
        <v>0.34</v>
      </c>
    </row>
    <row r="4310" spans="1:4" x14ac:dyDescent="0.35">
      <c r="A4310" s="67" t="s">
        <v>13579</v>
      </c>
      <c r="B4310" s="67" t="s">
        <v>13580</v>
      </c>
      <c r="C4310" s="68" t="s">
        <v>5018</v>
      </c>
      <c r="D4310" s="54">
        <v>0.34</v>
      </c>
    </row>
    <row r="4311" spans="1:4" x14ac:dyDescent="0.35">
      <c r="A4311" s="67" t="s">
        <v>13581</v>
      </c>
      <c r="B4311" s="67" t="s">
        <v>13582</v>
      </c>
      <c r="C4311" s="68" t="s">
        <v>5018</v>
      </c>
      <c r="D4311" s="54">
        <v>0.34</v>
      </c>
    </row>
    <row r="4312" spans="1:4" x14ac:dyDescent="0.35">
      <c r="A4312" s="67" t="s">
        <v>13583</v>
      </c>
      <c r="B4312" s="67" t="s">
        <v>13584</v>
      </c>
      <c r="C4312" s="68" t="s">
        <v>5018</v>
      </c>
      <c r="D4312" s="54">
        <v>0.34</v>
      </c>
    </row>
    <row r="4313" spans="1:4" x14ac:dyDescent="0.35">
      <c r="A4313" s="67" t="s">
        <v>13585</v>
      </c>
      <c r="B4313" s="67" t="s">
        <v>13586</v>
      </c>
      <c r="C4313" s="68" t="s">
        <v>5018</v>
      </c>
      <c r="D4313" s="54">
        <v>0.34</v>
      </c>
    </row>
    <row r="4314" spans="1:4" x14ac:dyDescent="0.35">
      <c r="A4314" s="67" t="s">
        <v>13587</v>
      </c>
      <c r="B4314" s="67" t="s">
        <v>13588</v>
      </c>
      <c r="C4314" s="68" t="s">
        <v>5018</v>
      </c>
      <c r="D4314" s="54">
        <v>0.34</v>
      </c>
    </row>
    <row r="4315" spans="1:4" x14ac:dyDescent="0.35">
      <c r="A4315" s="67" t="s">
        <v>13589</v>
      </c>
      <c r="B4315" s="67" t="s">
        <v>13590</v>
      </c>
      <c r="C4315" s="68" t="s">
        <v>5018</v>
      </c>
      <c r="D4315" s="54">
        <v>0.34</v>
      </c>
    </row>
    <row r="4316" spans="1:4" x14ac:dyDescent="0.35">
      <c r="A4316" s="67" t="s">
        <v>13591</v>
      </c>
      <c r="B4316" s="67" t="s">
        <v>13592</v>
      </c>
      <c r="C4316" s="68" t="s">
        <v>5018</v>
      </c>
      <c r="D4316" s="54">
        <v>0.34</v>
      </c>
    </row>
    <row r="4317" spans="1:4" x14ac:dyDescent="0.35">
      <c r="A4317" s="67" t="s">
        <v>13593</v>
      </c>
      <c r="B4317" s="67" t="s">
        <v>13594</v>
      </c>
      <c r="C4317" s="68" t="s">
        <v>5018</v>
      </c>
      <c r="D4317" s="54">
        <v>0.34</v>
      </c>
    </row>
    <row r="4318" spans="1:4" x14ac:dyDescent="0.35">
      <c r="A4318" s="67" t="s">
        <v>13595</v>
      </c>
      <c r="B4318" s="67" t="s">
        <v>13596</v>
      </c>
      <c r="C4318" s="68" t="s">
        <v>5018</v>
      </c>
      <c r="D4318" s="54">
        <v>0.34</v>
      </c>
    </row>
    <row r="4319" spans="1:4" x14ac:dyDescent="0.35">
      <c r="A4319" s="67" t="s">
        <v>13597</v>
      </c>
      <c r="B4319" s="67" t="s">
        <v>13598</v>
      </c>
      <c r="C4319" s="68" t="s">
        <v>5018</v>
      </c>
      <c r="D4319" s="54">
        <v>0.34</v>
      </c>
    </row>
    <row r="4320" spans="1:4" x14ac:dyDescent="0.35">
      <c r="A4320" s="67" t="s">
        <v>13599</v>
      </c>
      <c r="B4320" s="67" t="s">
        <v>13600</v>
      </c>
      <c r="C4320" s="68" t="s">
        <v>5018</v>
      </c>
      <c r="D4320" s="54">
        <v>0.34</v>
      </c>
    </row>
    <row r="4321" spans="1:4" x14ac:dyDescent="0.35">
      <c r="A4321" s="67" t="s">
        <v>13601</v>
      </c>
      <c r="B4321" s="67" t="s">
        <v>13602</v>
      </c>
      <c r="C4321" s="68" t="s">
        <v>5018</v>
      </c>
      <c r="D4321" s="54">
        <v>0.34</v>
      </c>
    </row>
    <row r="4322" spans="1:4" x14ac:dyDescent="0.35">
      <c r="A4322" s="67" t="s">
        <v>13603</v>
      </c>
      <c r="B4322" s="67" t="s">
        <v>13604</v>
      </c>
      <c r="C4322" s="68" t="s">
        <v>5018</v>
      </c>
      <c r="D4322" s="54">
        <v>0.34</v>
      </c>
    </row>
    <row r="4323" spans="1:4" x14ac:dyDescent="0.35">
      <c r="A4323" s="67" t="s">
        <v>13605</v>
      </c>
      <c r="B4323" s="67" t="s">
        <v>13606</v>
      </c>
      <c r="C4323" s="68" t="s">
        <v>5018</v>
      </c>
      <c r="D4323" s="54">
        <v>0.34</v>
      </c>
    </row>
    <row r="4324" spans="1:4" x14ac:dyDescent="0.35">
      <c r="A4324" s="67" t="s">
        <v>13607</v>
      </c>
      <c r="B4324" s="67" t="s">
        <v>13608</v>
      </c>
      <c r="C4324" s="68" t="s">
        <v>5018</v>
      </c>
      <c r="D4324" s="54">
        <v>0.34</v>
      </c>
    </row>
    <row r="4325" spans="1:4" x14ac:dyDescent="0.35">
      <c r="A4325" s="67" t="s">
        <v>13609</v>
      </c>
      <c r="B4325" s="67" t="s">
        <v>13610</v>
      </c>
      <c r="C4325" s="68" t="s">
        <v>5018</v>
      </c>
      <c r="D4325" s="54">
        <v>0.34</v>
      </c>
    </row>
    <row r="4326" spans="1:4" x14ac:dyDescent="0.35">
      <c r="A4326" s="67" t="s">
        <v>13611</v>
      </c>
      <c r="B4326" s="67" t="s">
        <v>13612</v>
      </c>
      <c r="C4326" s="68" t="s">
        <v>5018</v>
      </c>
      <c r="D4326" s="54">
        <v>0.34</v>
      </c>
    </row>
    <row r="4327" spans="1:4" x14ac:dyDescent="0.35">
      <c r="A4327" s="67" t="s">
        <v>13613</v>
      </c>
      <c r="B4327" s="67" t="s">
        <v>13614</v>
      </c>
      <c r="C4327" s="68" t="s">
        <v>5018</v>
      </c>
      <c r="D4327" s="54">
        <v>0.34</v>
      </c>
    </row>
    <row r="4328" spans="1:4" x14ac:dyDescent="0.35">
      <c r="A4328" s="67" t="s">
        <v>13615</v>
      </c>
      <c r="B4328" s="67" t="s">
        <v>13616</v>
      </c>
      <c r="C4328" s="68" t="s">
        <v>5018</v>
      </c>
      <c r="D4328" s="54">
        <v>0.34</v>
      </c>
    </row>
    <row r="4329" spans="1:4" x14ac:dyDescent="0.35">
      <c r="A4329" s="67" t="s">
        <v>13617</v>
      </c>
      <c r="B4329" s="67" t="s">
        <v>13618</v>
      </c>
      <c r="C4329" s="68" t="s">
        <v>5018</v>
      </c>
      <c r="D4329" s="54">
        <v>0.34</v>
      </c>
    </row>
    <row r="4330" spans="1:4" x14ac:dyDescent="0.35">
      <c r="A4330" s="67" t="s">
        <v>13619</v>
      </c>
      <c r="B4330" s="67" t="s">
        <v>13620</v>
      </c>
      <c r="C4330" s="68" t="s">
        <v>5018</v>
      </c>
      <c r="D4330" s="54">
        <v>0.34</v>
      </c>
    </row>
    <row r="4331" spans="1:4" x14ac:dyDescent="0.35">
      <c r="A4331" s="67" t="s">
        <v>13621</v>
      </c>
      <c r="B4331" s="67" t="s">
        <v>13622</v>
      </c>
      <c r="C4331" s="68" t="s">
        <v>5018</v>
      </c>
      <c r="D4331" s="54">
        <v>0.34</v>
      </c>
    </row>
    <row r="4332" spans="1:4" x14ac:dyDescent="0.35">
      <c r="A4332" s="67" t="s">
        <v>13623</v>
      </c>
      <c r="B4332" s="67" t="s">
        <v>13624</v>
      </c>
      <c r="C4332" s="68" t="s">
        <v>5018</v>
      </c>
      <c r="D4332" s="54">
        <v>0.34</v>
      </c>
    </row>
    <row r="4333" spans="1:4" x14ac:dyDescent="0.35">
      <c r="A4333" s="67" t="s">
        <v>13625</v>
      </c>
      <c r="B4333" s="67" t="s">
        <v>13626</v>
      </c>
      <c r="C4333" s="68" t="s">
        <v>5018</v>
      </c>
      <c r="D4333" s="54">
        <v>0.34</v>
      </c>
    </row>
    <row r="4334" spans="1:4" x14ac:dyDescent="0.35">
      <c r="A4334" s="67" t="s">
        <v>13627</v>
      </c>
      <c r="B4334" s="67" t="s">
        <v>13628</v>
      </c>
      <c r="C4334" s="68" t="s">
        <v>5018</v>
      </c>
      <c r="D4334" s="54">
        <v>0.34</v>
      </c>
    </row>
    <row r="4335" spans="1:4" x14ac:dyDescent="0.35">
      <c r="A4335" s="67" t="s">
        <v>13629</v>
      </c>
      <c r="B4335" s="67" t="s">
        <v>13630</v>
      </c>
      <c r="C4335" s="68" t="s">
        <v>5018</v>
      </c>
      <c r="D4335" s="54">
        <v>0.34</v>
      </c>
    </row>
    <row r="4336" spans="1:4" x14ac:dyDescent="0.35">
      <c r="A4336" s="67" t="s">
        <v>13631</v>
      </c>
      <c r="B4336" s="67" t="s">
        <v>13632</v>
      </c>
      <c r="C4336" s="68" t="s">
        <v>5018</v>
      </c>
      <c r="D4336" s="54">
        <v>0.34</v>
      </c>
    </row>
    <row r="4337" spans="1:4" x14ac:dyDescent="0.35">
      <c r="A4337" s="67" t="s">
        <v>13633</v>
      </c>
      <c r="B4337" s="67" t="s">
        <v>13634</v>
      </c>
      <c r="C4337" s="68" t="s">
        <v>5018</v>
      </c>
      <c r="D4337" s="54">
        <v>0.34</v>
      </c>
    </row>
    <row r="4338" spans="1:4" x14ac:dyDescent="0.35">
      <c r="A4338" s="67" t="s">
        <v>13635</v>
      </c>
      <c r="B4338" s="67" t="s">
        <v>13636</v>
      </c>
      <c r="C4338" s="68" t="s">
        <v>5018</v>
      </c>
      <c r="D4338" s="54">
        <v>0.34</v>
      </c>
    </row>
    <row r="4339" spans="1:4" x14ac:dyDescent="0.35">
      <c r="A4339" s="67" t="s">
        <v>13637</v>
      </c>
      <c r="B4339" s="67" t="s">
        <v>13638</v>
      </c>
      <c r="C4339" s="68" t="s">
        <v>5018</v>
      </c>
      <c r="D4339" s="54">
        <v>0.34</v>
      </c>
    </row>
    <row r="4340" spans="1:4" x14ac:dyDescent="0.35">
      <c r="A4340" s="67" t="s">
        <v>13639</v>
      </c>
      <c r="B4340" s="67" t="s">
        <v>13640</v>
      </c>
      <c r="C4340" s="68" t="s">
        <v>5018</v>
      </c>
      <c r="D4340" s="54">
        <v>0.34</v>
      </c>
    </row>
    <row r="4341" spans="1:4" x14ac:dyDescent="0.35">
      <c r="A4341" s="67" t="s">
        <v>13641</v>
      </c>
      <c r="B4341" s="67" t="s">
        <v>13642</v>
      </c>
      <c r="C4341" s="68" t="s">
        <v>5018</v>
      </c>
      <c r="D4341" s="54">
        <v>0.34</v>
      </c>
    </row>
    <row r="4342" spans="1:4" x14ac:dyDescent="0.35">
      <c r="A4342" s="67" t="s">
        <v>13643</v>
      </c>
      <c r="B4342" s="67" t="s">
        <v>13644</v>
      </c>
      <c r="C4342" s="68" t="s">
        <v>5018</v>
      </c>
      <c r="D4342" s="54">
        <v>0.34</v>
      </c>
    </row>
    <row r="4343" spans="1:4" x14ac:dyDescent="0.35">
      <c r="A4343" s="67" t="s">
        <v>13645</v>
      </c>
      <c r="B4343" s="67" t="s">
        <v>13646</v>
      </c>
      <c r="C4343" s="68" t="s">
        <v>5018</v>
      </c>
      <c r="D4343" s="54">
        <v>0.34</v>
      </c>
    </row>
    <row r="4344" spans="1:4" x14ac:dyDescent="0.35">
      <c r="A4344" s="67" t="s">
        <v>13647</v>
      </c>
      <c r="B4344" s="67" t="s">
        <v>13648</v>
      </c>
      <c r="C4344" s="68" t="s">
        <v>5018</v>
      </c>
      <c r="D4344" s="54">
        <v>0.34</v>
      </c>
    </row>
    <row r="4345" spans="1:4" x14ac:dyDescent="0.35">
      <c r="A4345" s="67" t="s">
        <v>13649</v>
      </c>
      <c r="B4345" s="67" t="s">
        <v>13650</v>
      </c>
      <c r="C4345" s="68" t="s">
        <v>5018</v>
      </c>
      <c r="D4345" s="54">
        <v>0.34</v>
      </c>
    </row>
    <row r="4346" spans="1:4" x14ac:dyDescent="0.35">
      <c r="A4346" s="67" t="s">
        <v>13651</v>
      </c>
      <c r="B4346" s="67" t="s">
        <v>13652</v>
      </c>
      <c r="C4346" s="68" t="s">
        <v>5018</v>
      </c>
      <c r="D4346" s="54">
        <v>0.34</v>
      </c>
    </row>
    <row r="4347" spans="1:4" x14ac:dyDescent="0.35">
      <c r="A4347" s="67" t="s">
        <v>13653</v>
      </c>
      <c r="B4347" s="67" t="s">
        <v>13654</v>
      </c>
      <c r="C4347" s="68" t="s">
        <v>5018</v>
      </c>
      <c r="D4347" s="54">
        <v>0.34</v>
      </c>
    </row>
    <row r="4348" spans="1:4" x14ac:dyDescent="0.35">
      <c r="A4348" s="67" t="s">
        <v>13655</v>
      </c>
      <c r="B4348" s="67" t="s">
        <v>13656</v>
      </c>
      <c r="C4348" s="68" t="s">
        <v>5018</v>
      </c>
      <c r="D4348" s="54">
        <v>0.34</v>
      </c>
    </row>
    <row r="4349" spans="1:4" x14ac:dyDescent="0.35">
      <c r="A4349" s="67" t="s">
        <v>13657</v>
      </c>
      <c r="B4349" s="67" t="s">
        <v>13658</v>
      </c>
      <c r="C4349" s="68" t="s">
        <v>5018</v>
      </c>
      <c r="D4349" s="54">
        <v>0.34</v>
      </c>
    </row>
    <row r="4350" spans="1:4" x14ac:dyDescent="0.35">
      <c r="A4350" s="67" t="s">
        <v>13659</v>
      </c>
      <c r="B4350" s="67" t="s">
        <v>13660</v>
      </c>
      <c r="C4350" s="68" t="s">
        <v>5018</v>
      </c>
      <c r="D4350" s="54">
        <v>0.34</v>
      </c>
    </row>
    <row r="4351" spans="1:4" x14ac:dyDescent="0.35">
      <c r="A4351" s="67" t="s">
        <v>13661</v>
      </c>
      <c r="B4351" s="67" t="s">
        <v>13662</v>
      </c>
      <c r="C4351" s="68" t="s">
        <v>5018</v>
      </c>
      <c r="D4351" s="54">
        <v>0.34</v>
      </c>
    </row>
    <row r="4352" spans="1:4" x14ac:dyDescent="0.35">
      <c r="A4352" s="67" t="s">
        <v>13663</v>
      </c>
      <c r="B4352" s="67" t="s">
        <v>13664</v>
      </c>
      <c r="C4352" s="68" t="s">
        <v>5018</v>
      </c>
      <c r="D4352" s="54">
        <v>0.34</v>
      </c>
    </row>
    <row r="4353" spans="1:4" x14ac:dyDescent="0.35">
      <c r="A4353" s="67" t="s">
        <v>13665</v>
      </c>
      <c r="B4353" s="67" t="s">
        <v>13666</v>
      </c>
      <c r="C4353" s="68" t="s">
        <v>5018</v>
      </c>
      <c r="D4353" s="54">
        <v>0.34</v>
      </c>
    </row>
    <row r="4354" spans="1:4" x14ac:dyDescent="0.35">
      <c r="A4354" s="67" t="s">
        <v>13667</v>
      </c>
      <c r="B4354" s="67" t="s">
        <v>13668</v>
      </c>
      <c r="C4354" s="68" t="s">
        <v>5018</v>
      </c>
      <c r="D4354" s="54">
        <v>0.34</v>
      </c>
    </row>
    <row r="4355" spans="1:4" x14ac:dyDescent="0.35">
      <c r="A4355" s="67" t="s">
        <v>13669</v>
      </c>
      <c r="B4355" s="67" t="s">
        <v>13670</v>
      </c>
      <c r="C4355" s="68" t="s">
        <v>5018</v>
      </c>
      <c r="D4355" s="54">
        <v>0.34</v>
      </c>
    </row>
    <row r="4356" spans="1:4" x14ac:dyDescent="0.35">
      <c r="A4356" s="67" t="s">
        <v>13671</v>
      </c>
      <c r="B4356" s="67" t="s">
        <v>13672</v>
      </c>
      <c r="C4356" s="68" t="s">
        <v>5018</v>
      </c>
      <c r="D4356" s="54">
        <v>0.34</v>
      </c>
    </row>
    <row r="4357" spans="1:4" x14ac:dyDescent="0.35">
      <c r="A4357" s="67" t="s">
        <v>13673</v>
      </c>
      <c r="B4357" s="67" t="s">
        <v>13674</v>
      </c>
      <c r="C4357" s="68" t="s">
        <v>5018</v>
      </c>
      <c r="D4357" s="54">
        <v>0.34</v>
      </c>
    </row>
    <row r="4358" spans="1:4" x14ac:dyDescent="0.35">
      <c r="A4358" s="67" t="s">
        <v>13675</v>
      </c>
      <c r="B4358" s="67" t="s">
        <v>13676</v>
      </c>
      <c r="C4358" s="68" t="s">
        <v>5018</v>
      </c>
      <c r="D4358" s="54">
        <v>0.34</v>
      </c>
    </row>
    <row r="4359" spans="1:4" x14ac:dyDescent="0.35">
      <c r="A4359" s="67" t="s">
        <v>13677</v>
      </c>
      <c r="B4359" s="67" t="s">
        <v>13678</v>
      </c>
      <c r="C4359" s="68" t="s">
        <v>5018</v>
      </c>
      <c r="D4359" s="54">
        <v>0.34</v>
      </c>
    </row>
    <row r="4360" spans="1:4" x14ac:dyDescent="0.35">
      <c r="A4360" s="67" t="s">
        <v>13679</v>
      </c>
      <c r="B4360" s="67" t="s">
        <v>13680</v>
      </c>
      <c r="C4360" s="68" t="s">
        <v>5018</v>
      </c>
      <c r="D4360" s="54">
        <v>0.34</v>
      </c>
    </row>
    <row r="4361" spans="1:4" x14ac:dyDescent="0.35">
      <c r="A4361" s="67" t="s">
        <v>13681</v>
      </c>
      <c r="B4361" s="67" t="s">
        <v>13682</v>
      </c>
      <c r="C4361" s="68" t="s">
        <v>5018</v>
      </c>
      <c r="D4361" s="54">
        <v>0.34</v>
      </c>
    </row>
    <row r="4362" spans="1:4" x14ac:dyDescent="0.35">
      <c r="A4362" s="67" t="s">
        <v>13683</v>
      </c>
      <c r="B4362" s="67" t="s">
        <v>13684</v>
      </c>
      <c r="C4362" s="68" t="s">
        <v>5018</v>
      </c>
      <c r="D4362" s="54">
        <v>0.34</v>
      </c>
    </row>
    <row r="4363" spans="1:4" x14ac:dyDescent="0.35">
      <c r="A4363" s="67" t="s">
        <v>13685</v>
      </c>
      <c r="B4363" s="67" t="s">
        <v>13686</v>
      </c>
      <c r="C4363" s="68" t="s">
        <v>5018</v>
      </c>
      <c r="D4363" s="54">
        <v>0.34</v>
      </c>
    </row>
    <row r="4364" spans="1:4" x14ac:dyDescent="0.35">
      <c r="A4364" s="67" t="s">
        <v>13687</v>
      </c>
      <c r="B4364" s="67" t="s">
        <v>13688</v>
      </c>
      <c r="C4364" s="68" t="s">
        <v>5018</v>
      </c>
      <c r="D4364" s="54">
        <v>0.34</v>
      </c>
    </row>
    <row r="4365" spans="1:4" x14ac:dyDescent="0.35">
      <c r="A4365" s="67" t="s">
        <v>166</v>
      </c>
      <c r="B4365" s="67" t="s">
        <v>13689</v>
      </c>
      <c r="C4365" s="69" t="s">
        <v>5015</v>
      </c>
      <c r="D4365" s="54">
        <v>0.49</v>
      </c>
    </row>
    <row r="4366" spans="1:4" x14ac:dyDescent="0.35">
      <c r="A4366" s="67" t="s">
        <v>13690</v>
      </c>
      <c r="B4366" s="67" t="s">
        <v>13691</v>
      </c>
      <c r="C4366" s="68" t="s">
        <v>5018</v>
      </c>
      <c r="D4366" s="54">
        <v>0.34</v>
      </c>
    </row>
    <row r="4367" spans="1:4" x14ac:dyDescent="0.35">
      <c r="A4367" s="67" t="s">
        <v>13692</v>
      </c>
      <c r="B4367" s="67" t="s">
        <v>13693</v>
      </c>
      <c r="C4367" s="68" t="s">
        <v>5018</v>
      </c>
      <c r="D4367" s="54">
        <v>0.34</v>
      </c>
    </row>
    <row r="4368" spans="1:4" x14ac:dyDescent="0.35">
      <c r="A4368" s="67" t="s">
        <v>13694</v>
      </c>
      <c r="B4368" s="67" t="s">
        <v>13695</v>
      </c>
      <c r="C4368" s="68" t="s">
        <v>5018</v>
      </c>
      <c r="D4368" s="54">
        <v>0.34</v>
      </c>
    </row>
    <row r="4369" spans="1:4" x14ac:dyDescent="0.35">
      <c r="A4369" s="67" t="s">
        <v>13696</v>
      </c>
      <c r="B4369" s="67" t="s">
        <v>13697</v>
      </c>
      <c r="C4369" s="68" t="s">
        <v>5018</v>
      </c>
      <c r="D4369" s="54">
        <v>0.34</v>
      </c>
    </row>
    <row r="4370" spans="1:4" x14ac:dyDescent="0.35">
      <c r="A4370" s="67" t="s">
        <v>13698</v>
      </c>
      <c r="B4370" s="67" t="s">
        <v>13699</v>
      </c>
      <c r="C4370" s="68" t="s">
        <v>5018</v>
      </c>
      <c r="D4370" s="54">
        <v>0.34</v>
      </c>
    </row>
    <row r="4371" spans="1:4" x14ac:dyDescent="0.35">
      <c r="A4371" s="67" t="s">
        <v>13700</v>
      </c>
      <c r="B4371" s="67" t="s">
        <v>13701</v>
      </c>
      <c r="C4371" s="68" t="s">
        <v>5018</v>
      </c>
      <c r="D4371" s="54">
        <v>0.34</v>
      </c>
    </row>
    <row r="4372" spans="1:4" x14ac:dyDescent="0.35">
      <c r="A4372" s="67" t="s">
        <v>13702</v>
      </c>
      <c r="B4372" s="67" t="s">
        <v>13703</v>
      </c>
      <c r="C4372" s="68" t="s">
        <v>5018</v>
      </c>
      <c r="D4372" s="54">
        <v>0.34</v>
      </c>
    </row>
    <row r="4373" spans="1:4" x14ac:dyDescent="0.35">
      <c r="A4373" s="67" t="s">
        <v>13704</v>
      </c>
      <c r="B4373" s="67" t="s">
        <v>13705</v>
      </c>
      <c r="C4373" s="68" t="s">
        <v>5018</v>
      </c>
      <c r="D4373" s="54">
        <v>0.34</v>
      </c>
    </row>
    <row r="4374" spans="1:4" x14ac:dyDescent="0.35">
      <c r="A4374" s="67" t="s">
        <v>13706</v>
      </c>
      <c r="B4374" s="67" t="s">
        <v>13707</v>
      </c>
      <c r="C4374" s="68" t="s">
        <v>5018</v>
      </c>
      <c r="D4374" s="54">
        <v>0.34</v>
      </c>
    </row>
    <row r="4375" spans="1:4" x14ac:dyDescent="0.35">
      <c r="A4375" s="67" t="s">
        <v>13708</v>
      </c>
      <c r="B4375" s="67" t="s">
        <v>13709</v>
      </c>
      <c r="C4375" s="68" t="s">
        <v>5018</v>
      </c>
      <c r="D4375" s="54">
        <v>0.34</v>
      </c>
    </row>
    <row r="4376" spans="1:4" x14ac:dyDescent="0.35">
      <c r="A4376" s="67" t="s">
        <v>13710</v>
      </c>
      <c r="B4376" s="67" t="s">
        <v>13711</v>
      </c>
      <c r="C4376" s="68" t="s">
        <v>5018</v>
      </c>
      <c r="D4376" s="54">
        <v>0.34</v>
      </c>
    </row>
    <row r="4377" spans="1:4" x14ac:dyDescent="0.35">
      <c r="A4377" s="67" t="s">
        <v>13712</v>
      </c>
      <c r="B4377" s="67" t="s">
        <v>13713</v>
      </c>
      <c r="C4377" s="68" t="s">
        <v>5018</v>
      </c>
      <c r="D4377" s="54">
        <v>0.34</v>
      </c>
    </row>
    <row r="4378" spans="1:4" x14ac:dyDescent="0.35">
      <c r="A4378" s="67" t="s">
        <v>13714</v>
      </c>
      <c r="B4378" s="67" t="s">
        <v>13715</v>
      </c>
      <c r="C4378" s="68" t="s">
        <v>5018</v>
      </c>
      <c r="D4378" s="54">
        <v>0.34</v>
      </c>
    </row>
    <row r="4379" spans="1:4" x14ac:dyDescent="0.35">
      <c r="A4379" s="67" t="s">
        <v>13716</v>
      </c>
      <c r="B4379" s="67" t="s">
        <v>13717</v>
      </c>
      <c r="C4379" s="68" t="s">
        <v>5018</v>
      </c>
      <c r="D4379" s="54">
        <v>0.34</v>
      </c>
    </row>
    <row r="4380" spans="1:4" x14ac:dyDescent="0.35">
      <c r="A4380" s="67" t="s">
        <v>13718</v>
      </c>
      <c r="B4380" s="67" t="s">
        <v>13719</v>
      </c>
      <c r="C4380" s="68" t="s">
        <v>5018</v>
      </c>
      <c r="D4380" s="54">
        <v>0.34</v>
      </c>
    </row>
    <row r="4381" spans="1:4" x14ac:dyDescent="0.35">
      <c r="A4381" s="67" t="s">
        <v>13720</v>
      </c>
      <c r="B4381" s="67" t="s">
        <v>13721</v>
      </c>
      <c r="C4381" s="68" t="s">
        <v>5018</v>
      </c>
      <c r="D4381" s="54">
        <v>0.34</v>
      </c>
    </row>
    <row r="4382" spans="1:4" x14ac:dyDescent="0.35">
      <c r="A4382" s="67" t="s">
        <v>13722</v>
      </c>
      <c r="B4382" s="67" t="s">
        <v>13723</v>
      </c>
      <c r="C4382" s="68" t="s">
        <v>5018</v>
      </c>
      <c r="D4382" s="54">
        <v>0.34</v>
      </c>
    </row>
    <row r="4383" spans="1:4" x14ac:dyDescent="0.35">
      <c r="A4383" s="67" t="s">
        <v>13724</v>
      </c>
      <c r="B4383" s="67" t="s">
        <v>13725</v>
      </c>
      <c r="C4383" s="68" t="s">
        <v>5018</v>
      </c>
      <c r="D4383" s="54">
        <v>0.34</v>
      </c>
    </row>
    <row r="4384" spans="1:4" x14ac:dyDescent="0.35">
      <c r="A4384" s="67" t="s">
        <v>13726</v>
      </c>
      <c r="B4384" s="67" t="s">
        <v>13727</v>
      </c>
      <c r="C4384" s="68" t="s">
        <v>5018</v>
      </c>
      <c r="D4384" s="54">
        <v>0.34</v>
      </c>
    </row>
    <row r="4385" spans="1:4" x14ac:dyDescent="0.35">
      <c r="A4385" s="67" t="s">
        <v>13728</v>
      </c>
      <c r="B4385" s="67" t="s">
        <v>13729</v>
      </c>
      <c r="C4385" s="68" t="s">
        <v>5018</v>
      </c>
      <c r="D4385" s="54">
        <v>0.34</v>
      </c>
    </row>
    <row r="4386" spans="1:4" x14ac:dyDescent="0.35">
      <c r="A4386" s="67" t="s">
        <v>13730</v>
      </c>
      <c r="B4386" s="67" t="s">
        <v>13731</v>
      </c>
      <c r="C4386" s="68" t="s">
        <v>5018</v>
      </c>
      <c r="D4386" s="54">
        <v>0.34</v>
      </c>
    </row>
    <row r="4387" spans="1:4" x14ac:dyDescent="0.35">
      <c r="A4387" s="67" t="s">
        <v>13732</v>
      </c>
      <c r="B4387" s="67" t="s">
        <v>13733</v>
      </c>
      <c r="C4387" s="68" t="s">
        <v>5018</v>
      </c>
      <c r="D4387" s="54">
        <v>0.34</v>
      </c>
    </row>
    <row r="4388" spans="1:4" x14ac:dyDescent="0.35">
      <c r="A4388" s="67" t="s">
        <v>13734</v>
      </c>
      <c r="B4388" s="67" t="s">
        <v>13735</v>
      </c>
      <c r="C4388" s="68" t="s">
        <v>5018</v>
      </c>
      <c r="D4388" s="54">
        <v>0.34</v>
      </c>
    </row>
    <row r="4389" spans="1:4" x14ac:dyDescent="0.35">
      <c r="A4389" s="67" t="s">
        <v>13736</v>
      </c>
      <c r="B4389" s="67" t="s">
        <v>13737</v>
      </c>
      <c r="C4389" s="68" t="s">
        <v>5018</v>
      </c>
      <c r="D4389" s="54">
        <v>0.34</v>
      </c>
    </row>
    <row r="4390" spans="1:4" x14ac:dyDescent="0.35">
      <c r="A4390" s="67" t="s">
        <v>13738</v>
      </c>
      <c r="B4390" s="67" t="s">
        <v>13739</v>
      </c>
      <c r="C4390" s="68" t="s">
        <v>5018</v>
      </c>
      <c r="D4390" s="54">
        <v>0.34</v>
      </c>
    </row>
    <row r="4391" spans="1:4" x14ac:dyDescent="0.35">
      <c r="A4391" s="67" t="s">
        <v>13740</v>
      </c>
      <c r="B4391" s="67" t="s">
        <v>13741</v>
      </c>
      <c r="C4391" s="68" t="s">
        <v>5018</v>
      </c>
      <c r="D4391" s="54">
        <v>0.34</v>
      </c>
    </row>
    <row r="4392" spans="1:4" x14ac:dyDescent="0.35">
      <c r="A4392" s="67" t="s">
        <v>13742</v>
      </c>
      <c r="B4392" s="67" t="s">
        <v>13743</v>
      </c>
      <c r="C4392" s="68" t="s">
        <v>5018</v>
      </c>
      <c r="D4392" s="54">
        <v>0.34</v>
      </c>
    </row>
    <row r="4393" spans="1:4" x14ac:dyDescent="0.35">
      <c r="A4393" s="67" t="s">
        <v>13744</v>
      </c>
      <c r="B4393" s="67" t="s">
        <v>13745</v>
      </c>
      <c r="C4393" s="68" t="s">
        <v>5018</v>
      </c>
      <c r="D4393" s="54">
        <v>0.34</v>
      </c>
    </row>
    <row r="4394" spans="1:4" x14ac:dyDescent="0.35">
      <c r="A4394" s="67" t="s">
        <v>13746</v>
      </c>
      <c r="B4394" s="67" t="s">
        <v>13747</v>
      </c>
      <c r="C4394" s="68" t="s">
        <v>5018</v>
      </c>
      <c r="D4394" s="54">
        <v>0.34</v>
      </c>
    </row>
    <row r="4395" spans="1:4" x14ac:dyDescent="0.35">
      <c r="A4395" s="67" t="s">
        <v>13748</v>
      </c>
      <c r="B4395" s="67" t="s">
        <v>13749</v>
      </c>
      <c r="C4395" s="68" t="s">
        <v>5018</v>
      </c>
      <c r="D4395" s="54">
        <v>0.34</v>
      </c>
    </row>
    <row r="4396" spans="1:4" x14ac:dyDescent="0.35">
      <c r="A4396" s="67" t="s">
        <v>13750</v>
      </c>
      <c r="B4396" s="67" t="s">
        <v>13751</v>
      </c>
      <c r="C4396" s="68" t="s">
        <v>5018</v>
      </c>
      <c r="D4396" s="54">
        <v>0.34</v>
      </c>
    </row>
    <row r="4397" spans="1:4" x14ac:dyDescent="0.35">
      <c r="A4397" s="67" t="s">
        <v>13752</v>
      </c>
      <c r="B4397" s="67" t="s">
        <v>13753</v>
      </c>
      <c r="C4397" s="68" t="s">
        <v>5018</v>
      </c>
      <c r="D4397" s="54">
        <v>0.34</v>
      </c>
    </row>
    <row r="4398" spans="1:4" x14ac:dyDescent="0.35">
      <c r="A4398" s="67" t="s">
        <v>13754</v>
      </c>
      <c r="B4398" s="67" t="s">
        <v>13755</v>
      </c>
      <c r="C4398" s="68" t="s">
        <v>5018</v>
      </c>
      <c r="D4398" s="54">
        <v>0.34</v>
      </c>
    </row>
    <row r="4399" spans="1:4" x14ac:dyDescent="0.35">
      <c r="A4399" s="67" t="s">
        <v>13756</v>
      </c>
      <c r="B4399" s="67" t="s">
        <v>13757</v>
      </c>
      <c r="C4399" s="68" t="s">
        <v>5018</v>
      </c>
      <c r="D4399" s="54">
        <v>0.34</v>
      </c>
    </row>
    <row r="4400" spans="1:4" x14ac:dyDescent="0.35">
      <c r="A4400" s="67" t="s">
        <v>13758</v>
      </c>
      <c r="B4400" s="67" t="s">
        <v>13759</v>
      </c>
      <c r="C4400" s="68" t="s">
        <v>5018</v>
      </c>
      <c r="D4400" s="54">
        <v>0.34</v>
      </c>
    </row>
    <row r="4401" spans="1:4" x14ac:dyDescent="0.35">
      <c r="A4401" s="67" t="s">
        <v>13760</v>
      </c>
      <c r="B4401" s="67" t="s">
        <v>13761</v>
      </c>
      <c r="C4401" s="68" t="s">
        <v>5018</v>
      </c>
      <c r="D4401" s="54">
        <v>0.34</v>
      </c>
    </row>
    <row r="4402" spans="1:4" x14ac:dyDescent="0.35">
      <c r="A4402" s="67" t="s">
        <v>13762</v>
      </c>
      <c r="B4402" s="67" t="s">
        <v>13763</v>
      </c>
      <c r="C4402" s="68" t="s">
        <v>5018</v>
      </c>
      <c r="D4402" s="54">
        <v>0.34</v>
      </c>
    </row>
    <row r="4403" spans="1:4" x14ac:dyDescent="0.35">
      <c r="A4403" s="67" t="s">
        <v>13764</v>
      </c>
      <c r="B4403" s="67" t="s">
        <v>13765</v>
      </c>
      <c r="C4403" s="68" t="s">
        <v>5018</v>
      </c>
      <c r="D4403" s="54">
        <v>0.34</v>
      </c>
    </row>
    <row r="4404" spans="1:4" x14ac:dyDescent="0.35">
      <c r="A4404" s="67" t="s">
        <v>13766</v>
      </c>
      <c r="B4404" s="67" t="s">
        <v>13767</v>
      </c>
      <c r="C4404" s="68" t="s">
        <v>5018</v>
      </c>
      <c r="D4404" s="54">
        <v>0.34</v>
      </c>
    </row>
    <row r="4405" spans="1:4" x14ac:dyDescent="0.35">
      <c r="A4405" s="67" t="s">
        <v>13768</v>
      </c>
      <c r="B4405" s="67" t="s">
        <v>13769</v>
      </c>
      <c r="C4405" s="68" t="s">
        <v>5018</v>
      </c>
      <c r="D4405" s="54">
        <v>0.34</v>
      </c>
    </row>
    <row r="4406" spans="1:4" x14ac:dyDescent="0.35">
      <c r="A4406" s="67" t="s">
        <v>13770</v>
      </c>
      <c r="B4406" s="67" t="s">
        <v>13771</v>
      </c>
      <c r="C4406" s="68" t="s">
        <v>5018</v>
      </c>
      <c r="D4406" s="54">
        <v>0.34</v>
      </c>
    </row>
    <row r="4407" spans="1:4" x14ac:dyDescent="0.35">
      <c r="A4407" s="67" t="s">
        <v>13772</v>
      </c>
      <c r="B4407" s="67" t="s">
        <v>13773</v>
      </c>
      <c r="C4407" s="68" t="s">
        <v>5018</v>
      </c>
      <c r="D4407" s="54">
        <v>0.34</v>
      </c>
    </row>
    <row r="4408" spans="1:4" x14ac:dyDescent="0.35">
      <c r="A4408" s="67" t="s">
        <v>13774</v>
      </c>
      <c r="B4408" s="67" t="s">
        <v>13775</v>
      </c>
      <c r="C4408" s="68" t="s">
        <v>5018</v>
      </c>
      <c r="D4408" s="54">
        <v>0.34</v>
      </c>
    </row>
    <row r="4409" spans="1:4" x14ac:dyDescent="0.35">
      <c r="A4409" s="67" t="s">
        <v>13776</v>
      </c>
      <c r="B4409" s="67" t="s">
        <v>13777</v>
      </c>
      <c r="C4409" s="68" t="s">
        <v>5018</v>
      </c>
      <c r="D4409" s="54">
        <v>0.34</v>
      </c>
    </row>
    <row r="4410" spans="1:4" x14ac:dyDescent="0.35">
      <c r="A4410" s="67" t="s">
        <v>13778</v>
      </c>
      <c r="B4410" s="67" t="s">
        <v>13779</v>
      </c>
      <c r="C4410" s="68" t="s">
        <v>5018</v>
      </c>
      <c r="D4410" s="54">
        <v>0.34</v>
      </c>
    </row>
    <row r="4411" spans="1:4" x14ac:dyDescent="0.35">
      <c r="A4411" s="67" t="s">
        <v>13780</v>
      </c>
      <c r="B4411" s="67" t="s">
        <v>13781</v>
      </c>
      <c r="C4411" s="68" t="s">
        <v>5018</v>
      </c>
      <c r="D4411" s="54">
        <v>0.34</v>
      </c>
    </row>
    <row r="4412" spans="1:4" x14ac:dyDescent="0.35">
      <c r="A4412" s="67" t="s">
        <v>13782</v>
      </c>
      <c r="B4412" s="67" t="s">
        <v>13783</v>
      </c>
      <c r="C4412" s="68" t="s">
        <v>5018</v>
      </c>
      <c r="D4412" s="54">
        <v>0.34</v>
      </c>
    </row>
    <row r="4413" spans="1:4" x14ac:dyDescent="0.35">
      <c r="A4413" s="67" t="s">
        <v>13784</v>
      </c>
      <c r="B4413" s="67" t="s">
        <v>13785</v>
      </c>
      <c r="C4413" s="68" t="s">
        <v>5018</v>
      </c>
      <c r="D4413" s="54">
        <v>0.34</v>
      </c>
    </row>
    <row r="4414" spans="1:4" x14ac:dyDescent="0.35">
      <c r="A4414" s="67" t="s">
        <v>13786</v>
      </c>
      <c r="B4414" s="67" t="s">
        <v>13787</v>
      </c>
      <c r="C4414" s="68" t="s">
        <v>5018</v>
      </c>
      <c r="D4414" s="54">
        <v>0.34</v>
      </c>
    </row>
    <row r="4415" spans="1:4" x14ac:dyDescent="0.35">
      <c r="A4415" s="67" t="s">
        <v>13788</v>
      </c>
      <c r="B4415" s="67" t="s">
        <v>13789</v>
      </c>
      <c r="C4415" s="68" t="s">
        <v>5018</v>
      </c>
      <c r="D4415" s="54">
        <v>0.34</v>
      </c>
    </row>
    <row r="4416" spans="1:4" x14ac:dyDescent="0.35">
      <c r="A4416" s="67" t="s">
        <v>13790</v>
      </c>
      <c r="B4416" s="67" t="s">
        <v>13791</v>
      </c>
      <c r="C4416" s="68" t="s">
        <v>5018</v>
      </c>
      <c r="D4416" s="54">
        <v>0.34</v>
      </c>
    </row>
    <row r="4417" spans="1:4" x14ac:dyDescent="0.35">
      <c r="A4417" s="67" t="s">
        <v>13792</v>
      </c>
      <c r="B4417" s="67" t="s">
        <v>13793</v>
      </c>
      <c r="C4417" s="68" t="s">
        <v>5018</v>
      </c>
      <c r="D4417" s="54">
        <v>0.34</v>
      </c>
    </row>
    <row r="4418" spans="1:4" x14ac:dyDescent="0.35">
      <c r="A4418" s="67" t="s">
        <v>13794</v>
      </c>
      <c r="B4418" s="67" t="s">
        <v>13795</v>
      </c>
      <c r="C4418" s="68" t="s">
        <v>5018</v>
      </c>
      <c r="D4418" s="54">
        <v>0.34</v>
      </c>
    </row>
    <row r="4419" spans="1:4" x14ac:dyDescent="0.35">
      <c r="A4419" s="67" t="s">
        <v>13796</v>
      </c>
      <c r="B4419" s="67" t="s">
        <v>13797</v>
      </c>
      <c r="C4419" s="68" t="s">
        <v>5018</v>
      </c>
      <c r="D4419" s="54">
        <v>0.34</v>
      </c>
    </row>
    <row r="4420" spans="1:4" x14ac:dyDescent="0.35">
      <c r="A4420" s="67" t="s">
        <v>13798</v>
      </c>
      <c r="B4420" s="67" t="s">
        <v>13799</v>
      </c>
      <c r="C4420" s="68" t="s">
        <v>5018</v>
      </c>
      <c r="D4420" s="54">
        <v>0.34</v>
      </c>
    </row>
    <row r="4421" spans="1:4" x14ac:dyDescent="0.35">
      <c r="A4421" s="67" t="s">
        <v>13800</v>
      </c>
      <c r="B4421" s="67" t="s">
        <v>13801</v>
      </c>
      <c r="C4421" s="68" t="s">
        <v>5018</v>
      </c>
      <c r="D4421" s="54">
        <v>0.34</v>
      </c>
    </row>
    <row r="4422" spans="1:4" x14ac:dyDescent="0.35">
      <c r="A4422" s="67" t="s">
        <v>13802</v>
      </c>
      <c r="B4422" s="67" t="s">
        <v>13803</v>
      </c>
      <c r="C4422" s="68" t="s">
        <v>5018</v>
      </c>
      <c r="D4422" s="54">
        <v>0.34</v>
      </c>
    </row>
    <row r="4423" spans="1:4" x14ac:dyDescent="0.35">
      <c r="A4423" s="67" t="s">
        <v>13804</v>
      </c>
      <c r="B4423" s="67" t="s">
        <v>13805</v>
      </c>
      <c r="C4423" s="68" t="s">
        <v>5018</v>
      </c>
      <c r="D4423" s="54">
        <v>0.34</v>
      </c>
    </row>
    <row r="4424" spans="1:4" x14ac:dyDescent="0.35">
      <c r="A4424" s="67" t="s">
        <v>13806</v>
      </c>
      <c r="B4424" s="67" t="s">
        <v>13807</v>
      </c>
      <c r="C4424" s="68" t="s">
        <v>5018</v>
      </c>
      <c r="D4424" s="54">
        <v>0.34</v>
      </c>
    </row>
    <row r="4425" spans="1:4" x14ac:dyDescent="0.35">
      <c r="A4425" s="67" t="s">
        <v>13808</v>
      </c>
      <c r="B4425" s="67" t="s">
        <v>13809</v>
      </c>
      <c r="C4425" s="68" t="s">
        <v>5018</v>
      </c>
      <c r="D4425" s="54">
        <v>0.34</v>
      </c>
    </row>
    <row r="4426" spans="1:4" x14ac:dyDescent="0.35">
      <c r="A4426" s="67" t="s">
        <v>13810</v>
      </c>
      <c r="B4426" s="67" t="s">
        <v>13811</v>
      </c>
      <c r="C4426" s="68" t="s">
        <v>5018</v>
      </c>
      <c r="D4426" s="54">
        <v>0.34</v>
      </c>
    </row>
    <row r="4427" spans="1:4" x14ac:dyDescent="0.35">
      <c r="A4427" s="67" t="s">
        <v>13812</v>
      </c>
      <c r="B4427" s="67" t="s">
        <v>13813</v>
      </c>
      <c r="C4427" s="68" t="s">
        <v>5018</v>
      </c>
      <c r="D4427" s="54">
        <v>0.34</v>
      </c>
    </row>
    <row r="4428" spans="1:4" x14ac:dyDescent="0.35">
      <c r="A4428" s="67" t="s">
        <v>13814</v>
      </c>
      <c r="B4428" s="67" t="s">
        <v>13815</v>
      </c>
      <c r="C4428" s="68" t="s">
        <v>5018</v>
      </c>
      <c r="D4428" s="54">
        <v>0.34</v>
      </c>
    </row>
    <row r="4429" spans="1:4" x14ac:dyDescent="0.35">
      <c r="A4429" s="67" t="s">
        <v>13816</v>
      </c>
      <c r="B4429" s="67" t="s">
        <v>13817</v>
      </c>
      <c r="C4429" s="68" t="s">
        <v>5018</v>
      </c>
      <c r="D4429" s="54">
        <v>0.34</v>
      </c>
    </row>
    <row r="4430" spans="1:4" x14ac:dyDescent="0.35">
      <c r="A4430" s="67" t="s">
        <v>13818</v>
      </c>
      <c r="B4430" s="67" t="s">
        <v>13819</v>
      </c>
      <c r="C4430" s="68" t="s">
        <v>5018</v>
      </c>
      <c r="D4430" s="54">
        <v>0.34</v>
      </c>
    </row>
    <row r="4431" spans="1:4" x14ac:dyDescent="0.35">
      <c r="A4431" s="67" t="s">
        <v>13820</v>
      </c>
      <c r="B4431" s="67" t="s">
        <v>13821</v>
      </c>
      <c r="C4431" s="68" t="s">
        <v>5018</v>
      </c>
      <c r="D4431" s="54">
        <v>0.34</v>
      </c>
    </row>
    <row r="4432" spans="1:4" x14ac:dyDescent="0.35">
      <c r="A4432" s="67" t="s">
        <v>13822</v>
      </c>
      <c r="B4432" s="67" t="s">
        <v>13823</v>
      </c>
      <c r="C4432" s="68" t="s">
        <v>5018</v>
      </c>
      <c r="D4432" s="54">
        <v>0.34</v>
      </c>
    </row>
    <row r="4433" spans="1:4" x14ac:dyDescent="0.35">
      <c r="A4433" s="67" t="s">
        <v>13824</v>
      </c>
      <c r="B4433" s="67" t="s">
        <v>13825</v>
      </c>
      <c r="C4433" s="68" t="s">
        <v>5018</v>
      </c>
      <c r="D4433" s="54">
        <v>0.34</v>
      </c>
    </row>
    <row r="4434" spans="1:4" x14ac:dyDescent="0.35">
      <c r="A4434" s="67" t="s">
        <v>13826</v>
      </c>
      <c r="B4434" s="67" t="s">
        <v>13827</v>
      </c>
      <c r="C4434" s="68" t="s">
        <v>5018</v>
      </c>
      <c r="D4434" s="54">
        <v>0.34</v>
      </c>
    </row>
    <row r="4435" spans="1:4" x14ac:dyDescent="0.35">
      <c r="A4435" s="67" t="s">
        <v>13828</v>
      </c>
      <c r="B4435" s="67" t="s">
        <v>13829</v>
      </c>
      <c r="C4435" s="68" t="s">
        <v>5018</v>
      </c>
      <c r="D4435" s="54">
        <v>0.34</v>
      </c>
    </row>
    <row r="4436" spans="1:4" x14ac:dyDescent="0.35">
      <c r="A4436" s="67" t="s">
        <v>13830</v>
      </c>
      <c r="B4436" s="67" t="s">
        <v>13831</v>
      </c>
      <c r="C4436" s="68" t="s">
        <v>5018</v>
      </c>
      <c r="D4436" s="54">
        <v>0.34</v>
      </c>
    </row>
    <row r="4437" spans="1:4" x14ac:dyDescent="0.35">
      <c r="A4437" s="67" t="s">
        <v>13832</v>
      </c>
      <c r="B4437" s="67" t="s">
        <v>13833</v>
      </c>
      <c r="C4437" s="68" t="s">
        <v>5018</v>
      </c>
      <c r="D4437" s="54">
        <v>0.34</v>
      </c>
    </row>
    <row r="4438" spans="1:4" x14ac:dyDescent="0.35">
      <c r="A4438" s="67" t="s">
        <v>13834</v>
      </c>
      <c r="B4438" s="67" t="s">
        <v>13835</v>
      </c>
      <c r="C4438" s="68" t="s">
        <v>5018</v>
      </c>
      <c r="D4438" s="54">
        <v>0.34</v>
      </c>
    </row>
    <row r="4439" spans="1:4" x14ac:dyDescent="0.35">
      <c r="A4439" s="67" t="s">
        <v>13836</v>
      </c>
      <c r="B4439" s="67" t="s">
        <v>13837</v>
      </c>
      <c r="C4439" s="68" t="s">
        <v>5018</v>
      </c>
      <c r="D4439" s="54">
        <v>0.34</v>
      </c>
    </row>
    <row r="4440" spans="1:4" x14ac:dyDescent="0.35">
      <c r="A4440" s="67" t="s">
        <v>13838</v>
      </c>
      <c r="B4440" s="67" t="s">
        <v>13839</v>
      </c>
      <c r="C4440" s="68" t="s">
        <v>5018</v>
      </c>
      <c r="D4440" s="54">
        <v>0.34</v>
      </c>
    </row>
    <row r="4441" spans="1:4" x14ac:dyDescent="0.35">
      <c r="A4441" s="67" t="s">
        <v>13840</v>
      </c>
      <c r="B4441" s="67" t="s">
        <v>13841</v>
      </c>
      <c r="C4441" s="68" t="s">
        <v>5018</v>
      </c>
      <c r="D4441" s="54">
        <v>0.34</v>
      </c>
    </row>
    <row r="4442" spans="1:4" x14ac:dyDescent="0.35">
      <c r="A4442" s="67" t="s">
        <v>13842</v>
      </c>
      <c r="B4442" s="67" t="s">
        <v>13843</v>
      </c>
      <c r="C4442" s="68" t="s">
        <v>5018</v>
      </c>
      <c r="D4442" s="54">
        <v>0.34</v>
      </c>
    </row>
    <row r="4443" spans="1:4" x14ac:dyDescent="0.35">
      <c r="A4443" s="67" t="s">
        <v>13844</v>
      </c>
      <c r="B4443" s="67" t="s">
        <v>13845</v>
      </c>
      <c r="C4443" s="68" t="s">
        <v>5018</v>
      </c>
      <c r="D4443" s="54">
        <v>0.34</v>
      </c>
    </row>
    <row r="4444" spans="1:4" x14ac:dyDescent="0.35">
      <c r="A4444" s="67" t="s">
        <v>13846</v>
      </c>
      <c r="B4444" s="67" t="s">
        <v>13847</v>
      </c>
      <c r="C4444" s="68" t="s">
        <v>5018</v>
      </c>
      <c r="D4444" s="54">
        <v>0.34</v>
      </c>
    </row>
    <row r="4445" spans="1:4" x14ac:dyDescent="0.35">
      <c r="A4445" s="67" t="s">
        <v>13848</v>
      </c>
      <c r="B4445" s="67" t="s">
        <v>13849</v>
      </c>
      <c r="C4445" s="68" t="s">
        <v>5018</v>
      </c>
      <c r="D4445" s="54">
        <v>0.34</v>
      </c>
    </row>
    <row r="4446" spans="1:4" x14ac:dyDescent="0.35">
      <c r="A4446" s="67" t="s">
        <v>13850</v>
      </c>
      <c r="B4446" s="67" t="s">
        <v>13851</v>
      </c>
      <c r="C4446" s="68" t="s">
        <v>5018</v>
      </c>
      <c r="D4446" s="54">
        <v>0.34</v>
      </c>
    </row>
    <row r="4447" spans="1:4" x14ac:dyDescent="0.35">
      <c r="A4447" s="67" t="s">
        <v>13852</v>
      </c>
      <c r="B4447" s="67" t="s">
        <v>13853</v>
      </c>
      <c r="C4447" s="68" t="s">
        <v>5018</v>
      </c>
      <c r="D4447" s="54">
        <v>0.34</v>
      </c>
    </row>
    <row r="4448" spans="1:4" x14ac:dyDescent="0.35">
      <c r="A4448" s="67" t="s">
        <v>13854</v>
      </c>
      <c r="B4448" s="67" t="s">
        <v>13855</v>
      </c>
      <c r="C4448" s="68" t="s">
        <v>5018</v>
      </c>
      <c r="D4448" s="54">
        <v>0.34</v>
      </c>
    </row>
    <row r="4449" spans="1:4" x14ac:dyDescent="0.35">
      <c r="A4449" s="67" t="s">
        <v>13856</v>
      </c>
      <c r="B4449" s="67" t="s">
        <v>13857</v>
      </c>
      <c r="C4449" s="68" t="s">
        <v>5018</v>
      </c>
      <c r="D4449" s="54">
        <v>0.34</v>
      </c>
    </row>
    <row r="4450" spans="1:4" x14ac:dyDescent="0.35">
      <c r="A4450" s="67" t="s">
        <v>13858</v>
      </c>
      <c r="B4450" s="67" t="s">
        <v>13859</v>
      </c>
      <c r="C4450" s="68" t="s">
        <v>5018</v>
      </c>
      <c r="D4450" s="54">
        <v>0.34</v>
      </c>
    </row>
    <row r="4451" spans="1:4" x14ac:dyDescent="0.35">
      <c r="A4451" s="67" t="s">
        <v>13860</v>
      </c>
      <c r="B4451" s="67" t="s">
        <v>13861</v>
      </c>
      <c r="C4451" s="68" t="s">
        <v>5018</v>
      </c>
      <c r="D4451" s="54">
        <v>0.34</v>
      </c>
    </row>
    <row r="4452" spans="1:4" x14ac:dyDescent="0.35">
      <c r="A4452" s="67" t="s">
        <v>13862</v>
      </c>
      <c r="B4452" s="67" t="s">
        <v>13863</v>
      </c>
      <c r="C4452" s="68" t="s">
        <v>5018</v>
      </c>
      <c r="D4452" s="54">
        <v>0.34</v>
      </c>
    </row>
    <row r="4453" spans="1:4" x14ac:dyDescent="0.35">
      <c r="A4453" s="67" t="s">
        <v>13864</v>
      </c>
      <c r="B4453" s="67" t="s">
        <v>13865</v>
      </c>
      <c r="C4453" s="68" t="s">
        <v>5018</v>
      </c>
      <c r="D4453" s="54">
        <v>0.34</v>
      </c>
    </row>
    <row r="4454" spans="1:4" x14ac:dyDescent="0.35">
      <c r="A4454" s="67" t="s">
        <v>13866</v>
      </c>
      <c r="B4454" s="67" t="s">
        <v>13867</v>
      </c>
      <c r="C4454" s="68" t="s">
        <v>5018</v>
      </c>
      <c r="D4454" s="54">
        <v>0.34</v>
      </c>
    </row>
    <row r="4455" spans="1:4" x14ac:dyDescent="0.35">
      <c r="A4455" s="67" t="s">
        <v>13868</v>
      </c>
      <c r="B4455" s="67" t="s">
        <v>13869</v>
      </c>
      <c r="C4455" s="68" t="s">
        <v>5018</v>
      </c>
      <c r="D4455" s="54">
        <v>0.34</v>
      </c>
    </row>
    <row r="4456" spans="1:4" x14ac:dyDescent="0.35">
      <c r="A4456" s="67" t="s">
        <v>13870</v>
      </c>
      <c r="B4456" s="67" t="s">
        <v>13871</v>
      </c>
      <c r="C4456" s="68" t="s">
        <v>5018</v>
      </c>
      <c r="D4456" s="54">
        <v>0.34</v>
      </c>
    </row>
    <row r="4457" spans="1:4" x14ac:dyDescent="0.35">
      <c r="A4457" s="67" t="s">
        <v>13872</v>
      </c>
      <c r="B4457" s="67" t="s">
        <v>13873</v>
      </c>
      <c r="C4457" s="68" t="s">
        <v>5018</v>
      </c>
      <c r="D4457" s="54">
        <v>0.34</v>
      </c>
    </row>
    <row r="4458" spans="1:4" x14ac:dyDescent="0.35">
      <c r="A4458" s="67" t="s">
        <v>13874</v>
      </c>
      <c r="B4458" s="67" t="s">
        <v>13875</v>
      </c>
      <c r="C4458" s="68" t="s">
        <v>5018</v>
      </c>
      <c r="D4458" s="54">
        <v>0.34</v>
      </c>
    </row>
    <row r="4459" spans="1:4" x14ac:dyDescent="0.35">
      <c r="A4459" s="67" t="s">
        <v>13876</v>
      </c>
      <c r="B4459" s="67" t="s">
        <v>13877</v>
      </c>
      <c r="C4459" s="68" t="s">
        <v>5018</v>
      </c>
      <c r="D4459" s="54">
        <v>0.34</v>
      </c>
    </row>
    <row r="4460" spans="1:4" x14ac:dyDescent="0.35">
      <c r="A4460" s="67" t="s">
        <v>13878</v>
      </c>
      <c r="B4460" s="67" t="s">
        <v>13879</v>
      </c>
      <c r="C4460" s="68" t="s">
        <v>5018</v>
      </c>
      <c r="D4460" s="54">
        <v>0.34</v>
      </c>
    </row>
    <row r="4461" spans="1:4" x14ac:dyDescent="0.35">
      <c r="A4461" s="67" t="s">
        <v>13880</v>
      </c>
      <c r="B4461" s="67" t="s">
        <v>13881</v>
      </c>
      <c r="C4461" s="68" t="s">
        <v>5018</v>
      </c>
      <c r="D4461" s="54">
        <v>0.34</v>
      </c>
    </row>
    <row r="4462" spans="1:4" x14ac:dyDescent="0.35">
      <c r="A4462" s="67" t="s">
        <v>13882</v>
      </c>
      <c r="B4462" s="67" t="s">
        <v>13883</v>
      </c>
      <c r="C4462" s="68" t="s">
        <v>5018</v>
      </c>
      <c r="D4462" s="54">
        <v>0.34</v>
      </c>
    </row>
    <row r="4463" spans="1:4" x14ac:dyDescent="0.35">
      <c r="A4463" s="67" t="s">
        <v>13884</v>
      </c>
      <c r="B4463" s="67" t="s">
        <v>13885</v>
      </c>
      <c r="C4463" s="68" t="s">
        <v>5018</v>
      </c>
      <c r="D4463" s="54">
        <v>0.34</v>
      </c>
    </row>
    <row r="4464" spans="1:4" x14ac:dyDescent="0.35">
      <c r="A4464" s="67" t="s">
        <v>13886</v>
      </c>
      <c r="B4464" s="67" t="s">
        <v>13887</v>
      </c>
      <c r="C4464" s="68" t="s">
        <v>5018</v>
      </c>
      <c r="D4464" s="54">
        <v>0.34</v>
      </c>
    </row>
    <row r="4465" spans="1:4" x14ac:dyDescent="0.35">
      <c r="A4465" s="67" t="s">
        <v>13888</v>
      </c>
      <c r="B4465" s="67" t="s">
        <v>13889</v>
      </c>
      <c r="C4465" s="68" t="s">
        <v>5018</v>
      </c>
      <c r="D4465" s="54">
        <v>0.34</v>
      </c>
    </row>
    <row r="4466" spans="1:4" x14ac:dyDescent="0.35">
      <c r="A4466" s="67" t="s">
        <v>13890</v>
      </c>
      <c r="B4466" s="67" t="s">
        <v>13891</v>
      </c>
      <c r="C4466" s="68" t="s">
        <v>5018</v>
      </c>
      <c r="D4466" s="54">
        <v>0.34</v>
      </c>
    </row>
    <row r="4467" spans="1:4" x14ac:dyDescent="0.35">
      <c r="A4467" s="67" t="s">
        <v>13892</v>
      </c>
      <c r="B4467" s="67" t="s">
        <v>13893</v>
      </c>
      <c r="C4467" s="68" t="s">
        <v>5018</v>
      </c>
      <c r="D4467" s="54">
        <v>0.34</v>
      </c>
    </row>
    <row r="4468" spans="1:4" x14ac:dyDescent="0.35">
      <c r="A4468" s="67" t="s">
        <v>13894</v>
      </c>
      <c r="B4468" s="67" t="s">
        <v>13895</v>
      </c>
      <c r="C4468" s="68" t="s">
        <v>5018</v>
      </c>
      <c r="D4468" s="54">
        <v>0.34</v>
      </c>
    </row>
    <row r="4469" spans="1:4" x14ac:dyDescent="0.35">
      <c r="A4469" s="67" t="s">
        <v>13896</v>
      </c>
      <c r="B4469" s="67" t="s">
        <v>13897</v>
      </c>
      <c r="C4469" s="68" t="s">
        <v>5018</v>
      </c>
      <c r="D4469" s="54">
        <v>0.34</v>
      </c>
    </row>
    <row r="4470" spans="1:4" x14ac:dyDescent="0.35">
      <c r="A4470" s="67" t="s">
        <v>13898</v>
      </c>
      <c r="B4470" s="67" t="s">
        <v>13899</v>
      </c>
      <c r="C4470" s="68" t="s">
        <v>5018</v>
      </c>
      <c r="D4470" s="54">
        <v>0.34</v>
      </c>
    </row>
    <row r="4471" spans="1:4" x14ac:dyDescent="0.35">
      <c r="A4471" s="67" t="s">
        <v>13900</v>
      </c>
      <c r="B4471" s="67" t="s">
        <v>13901</v>
      </c>
      <c r="C4471" s="68" t="s">
        <v>5018</v>
      </c>
      <c r="D4471" s="54">
        <v>0.34</v>
      </c>
    </row>
    <row r="4472" spans="1:4" x14ac:dyDescent="0.35">
      <c r="A4472" s="67" t="s">
        <v>13902</v>
      </c>
      <c r="B4472" s="67" t="s">
        <v>13903</v>
      </c>
      <c r="C4472" s="68" t="s">
        <v>5018</v>
      </c>
      <c r="D4472" s="54">
        <v>0.34</v>
      </c>
    </row>
    <row r="4473" spans="1:4" x14ac:dyDescent="0.35">
      <c r="A4473" s="67" t="s">
        <v>13904</v>
      </c>
      <c r="B4473" s="67" t="s">
        <v>13905</v>
      </c>
      <c r="C4473" s="68" t="s">
        <v>5018</v>
      </c>
      <c r="D4473" s="54">
        <v>0.34</v>
      </c>
    </row>
    <row r="4474" spans="1:4" x14ac:dyDescent="0.35">
      <c r="A4474" s="67" t="s">
        <v>13906</v>
      </c>
      <c r="B4474" s="67" t="s">
        <v>13907</v>
      </c>
      <c r="C4474" s="68" t="s">
        <v>5018</v>
      </c>
      <c r="D4474" s="54">
        <v>0.34</v>
      </c>
    </row>
    <row r="4475" spans="1:4" x14ac:dyDescent="0.35">
      <c r="A4475" s="67" t="s">
        <v>13908</v>
      </c>
      <c r="B4475" s="67" t="s">
        <v>13909</v>
      </c>
      <c r="C4475" s="68" t="s">
        <v>5018</v>
      </c>
      <c r="D4475" s="54">
        <v>0.34</v>
      </c>
    </row>
    <row r="4476" spans="1:4" x14ac:dyDescent="0.35">
      <c r="A4476" s="67" t="s">
        <v>13910</v>
      </c>
      <c r="B4476" s="67" t="s">
        <v>13911</v>
      </c>
      <c r="C4476" s="68" t="s">
        <v>5018</v>
      </c>
      <c r="D4476" s="54">
        <v>0.34</v>
      </c>
    </row>
    <row r="4477" spans="1:4" x14ac:dyDescent="0.35">
      <c r="A4477" s="67" t="s">
        <v>13912</v>
      </c>
      <c r="B4477" s="67" t="s">
        <v>13913</v>
      </c>
      <c r="C4477" s="68" t="s">
        <v>5018</v>
      </c>
      <c r="D4477" s="54">
        <v>0.34</v>
      </c>
    </row>
    <row r="4478" spans="1:4" x14ac:dyDescent="0.35">
      <c r="A4478" s="67" t="s">
        <v>13914</v>
      </c>
      <c r="B4478" s="67" t="s">
        <v>13915</v>
      </c>
      <c r="C4478" s="68" t="s">
        <v>5018</v>
      </c>
      <c r="D4478" s="54">
        <v>0.34</v>
      </c>
    </row>
    <row r="4479" spans="1:4" x14ac:dyDescent="0.35">
      <c r="A4479" s="67" t="s">
        <v>13916</v>
      </c>
      <c r="B4479" s="67" t="s">
        <v>13917</v>
      </c>
      <c r="C4479" s="68" t="s">
        <v>5018</v>
      </c>
      <c r="D4479" s="54">
        <v>0.34</v>
      </c>
    </row>
    <row r="4480" spans="1:4" x14ac:dyDescent="0.35">
      <c r="A4480" s="67" t="s">
        <v>13918</v>
      </c>
      <c r="B4480" s="67" t="s">
        <v>13919</v>
      </c>
      <c r="C4480" s="68" t="s">
        <v>5018</v>
      </c>
      <c r="D4480" s="54">
        <v>0.34</v>
      </c>
    </row>
    <row r="4481" spans="1:4" x14ac:dyDescent="0.35">
      <c r="A4481" s="67" t="s">
        <v>13920</v>
      </c>
      <c r="B4481" s="67" t="s">
        <v>13921</v>
      </c>
      <c r="C4481" s="68" t="s">
        <v>5018</v>
      </c>
      <c r="D4481" s="54">
        <v>0.34</v>
      </c>
    </row>
    <row r="4482" spans="1:4" x14ac:dyDescent="0.35">
      <c r="A4482" s="67" t="s">
        <v>13922</v>
      </c>
      <c r="B4482" s="67" t="s">
        <v>13923</v>
      </c>
      <c r="C4482" s="68" t="s">
        <v>5018</v>
      </c>
      <c r="D4482" s="54">
        <v>0.34</v>
      </c>
    </row>
    <row r="4483" spans="1:4" x14ac:dyDescent="0.35">
      <c r="A4483" s="67" t="s">
        <v>13924</v>
      </c>
      <c r="B4483" s="67" t="s">
        <v>13925</v>
      </c>
      <c r="C4483" s="68" t="s">
        <v>5018</v>
      </c>
      <c r="D4483" s="54">
        <v>0.34</v>
      </c>
    </row>
    <row r="4484" spans="1:4" x14ac:dyDescent="0.35">
      <c r="A4484" s="67" t="s">
        <v>13926</v>
      </c>
      <c r="B4484" s="67" t="s">
        <v>13927</v>
      </c>
      <c r="C4484" s="68" t="s">
        <v>5018</v>
      </c>
      <c r="D4484" s="54">
        <v>0.34</v>
      </c>
    </row>
    <row r="4485" spans="1:4" x14ac:dyDescent="0.35">
      <c r="A4485" s="67" t="s">
        <v>13928</v>
      </c>
      <c r="B4485" s="67" t="s">
        <v>13929</v>
      </c>
      <c r="C4485" s="68" t="s">
        <v>5018</v>
      </c>
      <c r="D4485" s="54">
        <v>0.34</v>
      </c>
    </row>
    <row r="4486" spans="1:4" x14ac:dyDescent="0.35">
      <c r="A4486" s="67" t="s">
        <v>13930</v>
      </c>
      <c r="B4486" s="67" t="s">
        <v>13931</v>
      </c>
      <c r="C4486" s="68" t="s">
        <v>5018</v>
      </c>
      <c r="D4486" s="54">
        <v>0.34</v>
      </c>
    </row>
    <row r="4487" spans="1:4" x14ac:dyDescent="0.35">
      <c r="A4487" s="67" t="s">
        <v>13932</v>
      </c>
      <c r="B4487" s="67" t="s">
        <v>13933</v>
      </c>
      <c r="C4487" s="68" t="s">
        <v>5018</v>
      </c>
      <c r="D4487" s="54">
        <v>0.34</v>
      </c>
    </row>
    <row r="4488" spans="1:4" x14ac:dyDescent="0.35">
      <c r="A4488" s="67" t="s">
        <v>13934</v>
      </c>
      <c r="B4488" s="67" t="s">
        <v>13935</v>
      </c>
      <c r="C4488" s="68" t="s">
        <v>5018</v>
      </c>
      <c r="D4488" s="54">
        <v>0.34</v>
      </c>
    </row>
    <row r="4489" spans="1:4" x14ac:dyDescent="0.35">
      <c r="A4489" s="67" t="s">
        <v>13936</v>
      </c>
      <c r="B4489" s="67" t="s">
        <v>13937</v>
      </c>
      <c r="C4489" s="68" t="s">
        <v>5018</v>
      </c>
      <c r="D4489" s="54">
        <v>0.34</v>
      </c>
    </row>
    <row r="4490" spans="1:4" x14ac:dyDescent="0.35">
      <c r="A4490" s="67" t="s">
        <v>13938</v>
      </c>
      <c r="B4490" s="67" t="s">
        <v>13939</v>
      </c>
      <c r="C4490" s="68" t="s">
        <v>5018</v>
      </c>
      <c r="D4490" s="54">
        <v>0.34</v>
      </c>
    </row>
    <row r="4491" spans="1:4" x14ac:dyDescent="0.35">
      <c r="A4491" s="67" t="s">
        <v>13940</v>
      </c>
      <c r="B4491" s="67" t="s">
        <v>13941</v>
      </c>
      <c r="C4491" s="68" t="s">
        <v>5018</v>
      </c>
      <c r="D4491" s="54">
        <v>0.34</v>
      </c>
    </row>
    <row r="4492" spans="1:4" x14ac:dyDescent="0.35">
      <c r="A4492" s="67" t="s">
        <v>13942</v>
      </c>
      <c r="B4492" s="67" t="s">
        <v>13943</v>
      </c>
      <c r="C4492" s="68" t="s">
        <v>5018</v>
      </c>
      <c r="D4492" s="54">
        <v>0.34</v>
      </c>
    </row>
    <row r="4493" spans="1:4" x14ac:dyDescent="0.35">
      <c r="A4493" s="67" t="s">
        <v>13944</v>
      </c>
      <c r="B4493" s="67" t="s">
        <v>13945</v>
      </c>
      <c r="C4493" s="68" t="s">
        <v>5018</v>
      </c>
      <c r="D4493" s="54">
        <v>0.34</v>
      </c>
    </row>
    <row r="4494" spans="1:4" x14ac:dyDescent="0.35">
      <c r="A4494" s="67" t="s">
        <v>13946</v>
      </c>
      <c r="B4494" s="67" t="s">
        <v>13947</v>
      </c>
      <c r="C4494" s="68" t="s">
        <v>5018</v>
      </c>
      <c r="D4494" s="54">
        <v>0.34</v>
      </c>
    </row>
    <row r="4495" spans="1:4" x14ac:dyDescent="0.35">
      <c r="A4495" s="67" t="s">
        <v>13948</v>
      </c>
      <c r="B4495" s="67" t="s">
        <v>13949</v>
      </c>
      <c r="C4495" s="68" t="s">
        <v>5018</v>
      </c>
      <c r="D4495" s="54">
        <v>0.34</v>
      </c>
    </row>
    <row r="4496" spans="1:4" x14ac:dyDescent="0.35">
      <c r="A4496" s="67" t="s">
        <v>13950</v>
      </c>
      <c r="B4496" s="67" t="s">
        <v>13951</v>
      </c>
      <c r="C4496" s="68" t="s">
        <v>5018</v>
      </c>
      <c r="D4496" s="54">
        <v>0.34</v>
      </c>
    </row>
    <row r="4497" spans="1:4" x14ac:dyDescent="0.35">
      <c r="A4497" s="67" t="s">
        <v>13952</v>
      </c>
      <c r="B4497" s="67" t="s">
        <v>13953</v>
      </c>
      <c r="C4497" s="68" t="s">
        <v>5018</v>
      </c>
      <c r="D4497" s="54">
        <v>0.34</v>
      </c>
    </row>
    <row r="4498" spans="1:4" x14ac:dyDescent="0.35">
      <c r="A4498" s="67" t="s">
        <v>13954</v>
      </c>
      <c r="B4498" s="67" t="s">
        <v>13955</v>
      </c>
      <c r="C4498" s="68" t="s">
        <v>5018</v>
      </c>
      <c r="D4498" s="54">
        <v>0.34</v>
      </c>
    </row>
    <row r="4499" spans="1:4" x14ac:dyDescent="0.35">
      <c r="A4499" s="67" t="s">
        <v>13956</v>
      </c>
      <c r="B4499" s="67" t="s">
        <v>13957</v>
      </c>
      <c r="C4499" s="68" t="s">
        <v>5018</v>
      </c>
      <c r="D4499" s="54">
        <v>0.34</v>
      </c>
    </row>
    <row r="4500" spans="1:4" x14ac:dyDescent="0.35">
      <c r="A4500" s="67" t="s">
        <v>13958</v>
      </c>
      <c r="B4500" s="67" t="s">
        <v>13959</v>
      </c>
      <c r="C4500" s="68" t="s">
        <v>5018</v>
      </c>
      <c r="D4500" s="54">
        <v>0.34</v>
      </c>
    </row>
    <row r="4501" spans="1:4" x14ac:dyDescent="0.35">
      <c r="A4501" s="67" t="s">
        <v>13960</v>
      </c>
      <c r="B4501" s="67" t="s">
        <v>13961</v>
      </c>
      <c r="C4501" s="68" t="s">
        <v>5018</v>
      </c>
      <c r="D4501" s="54">
        <v>0.34</v>
      </c>
    </row>
    <row r="4502" spans="1:4" x14ac:dyDescent="0.35">
      <c r="A4502" s="67" t="s">
        <v>13962</v>
      </c>
      <c r="B4502" s="67" t="s">
        <v>13963</v>
      </c>
      <c r="C4502" s="68" t="s">
        <v>5018</v>
      </c>
      <c r="D4502" s="54">
        <v>0.34</v>
      </c>
    </row>
    <row r="4503" spans="1:4" x14ac:dyDescent="0.35">
      <c r="A4503" s="67" t="s">
        <v>13964</v>
      </c>
      <c r="B4503" s="67" t="s">
        <v>13965</v>
      </c>
      <c r="C4503" s="68" t="s">
        <v>5018</v>
      </c>
      <c r="D4503" s="54">
        <v>0.34</v>
      </c>
    </row>
    <row r="4504" spans="1:4" x14ac:dyDescent="0.35">
      <c r="A4504" s="67" t="s">
        <v>13966</v>
      </c>
      <c r="B4504" s="67" t="s">
        <v>13967</v>
      </c>
      <c r="C4504" s="68" t="s">
        <v>5018</v>
      </c>
      <c r="D4504" s="54">
        <v>0.34</v>
      </c>
    </row>
    <row r="4505" spans="1:4" x14ac:dyDescent="0.35">
      <c r="A4505" s="67" t="s">
        <v>13968</v>
      </c>
      <c r="B4505" s="67" t="s">
        <v>13969</v>
      </c>
      <c r="C4505" s="68" t="s">
        <v>5018</v>
      </c>
      <c r="D4505" s="54">
        <v>0.34</v>
      </c>
    </row>
    <row r="4506" spans="1:4" x14ac:dyDescent="0.35">
      <c r="A4506" s="67" t="s">
        <v>13970</v>
      </c>
      <c r="B4506" s="67" t="s">
        <v>13971</v>
      </c>
      <c r="C4506" s="68" t="s">
        <v>5018</v>
      </c>
      <c r="D4506" s="54">
        <v>0.34</v>
      </c>
    </row>
    <row r="4507" spans="1:4" x14ac:dyDescent="0.35">
      <c r="A4507" s="67" t="s">
        <v>13972</v>
      </c>
      <c r="B4507" s="67" t="s">
        <v>13973</v>
      </c>
      <c r="C4507" s="68" t="s">
        <v>5018</v>
      </c>
      <c r="D4507" s="54">
        <v>0.34</v>
      </c>
    </row>
    <row r="4508" spans="1:4" x14ac:dyDescent="0.35">
      <c r="A4508" s="67" t="s">
        <v>13974</v>
      </c>
      <c r="B4508" s="67" t="s">
        <v>13975</v>
      </c>
      <c r="C4508" s="68" t="s">
        <v>5018</v>
      </c>
      <c r="D4508" s="54">
        <v>0.34</v>
      </c>
    </row>
    <row r="4509" spans="1:4" x14ac:dyDescent="0.35">
      <c r="A4509" s="67" t="s">
        <v>13976</v>
      </c>
      <c r="B4509" s="67" t="s">
        <v>13977</v>
      </c>
      <c r="C4509" s="68" t="s">
        <v>5018</v>
      </c>
      <c r="D4509" s="54">
        <v>0.34</v>
      </c>
    </row>
    <row r="4510" spans="1:4" x14ac:dyDescent="0.35">
      <c r="A4510" s="67" t="s">
        <v>13978</v>
      </c>
      <c r="B4510" s="67" t="s">
        <v>13979</v>
      </c>
      <c r="C4510" s="68" t="s">
        <v>5018</v>
      </c>
      <c r="D4510" s="54">
        <v>0.34</v>
      </c>
    </row>
    <row r="4511" spans="1:4" x14ac:dyDescent="0.35">
      <c r="A4511" s="67" t="s">
        <v>13980</v>
      </c>
      <c r="B4511" s="67" t="s">
        <v>13981</v>
      </c>
      <c r="C4511" s="68" t="s">
        <v>5018</v>
      </c>
      <c r="D4511" s="54">
        <v>0.34</v>
      </c>
    </row>
    <row r="4512" spans="1:4" x14ac:dyDescent="0.35">
      <c r="A4512" s="67" t="s">
        <v>13982</v>
      </c>
      <c r="B4512" s="67" t="s">
        <v>13983</v>
      </c>
      <c r="C4512" s="68" t="s">
        <v>5018</v>
      </c>
      <c r="D4512" s="54">
        <v>0.34</v>
      </c>
    </row>
    <row r="4513" spans="1:4" x14ac:dyDescent="0.35">
      <c r="A4513" s="67" t="s">
        <v>13984</v>
      </c>
      <c r="B4513" s="67" t="s">
        <v>13985</v>
      </c>
      <c r="C4513" s="68" t="s">
        <v>5018</v>
      </c>
      <c r="D4513" s="54">
        <v>0.34</v>
      </c>
    </row>
    <row r="4514" spans="1:4" x14ac:dyDescent="0.35">
      <c r="A4514" s="67" t="s">
        <v>168</v>
      </c>
      <c r="B4514" s="67" t="s">
        <v>13986</v>
      </c>
      <c r="C4514" s="69" t="s">
        <v>5015</v>
      </c>
      <c r="D4514" s="54">
        <v>0.47987654320987644</v>
      </c>
    </row>
    <row r="4515" spans="1:4" x14ac:dyDescent="0.35">
      <c r="A4515" s="67" t="s">
        <v>13987</v>
      </c>
      <c r="B4515" s="67" t="s">
        <v>13988</v>
      </c>
      <c r="C4515" s="68" t="s">
        <v>5018</v>
      </c>
      <c r="D4515" s="54">
        <v>0.34</v>
      </c>
    </row>
    <row r="4516" spans="1:4" x14ac:dyDescent="0.35">
      <c r="A4516" s="67" t="s">
        <v>13989</v>
      </c>
      <c r="B4516" s="67" t="s">
        <v>13990</v>
      </c>
      <c r="C4516" s="68" t="s">
        <v>5018</v>
      </c>
      <c r="D4516" s="54">
        <v>0.34</v>
      </c>
    </row>
    <row r="4517" spans="1:4" x14ac:dyDescent="0.35">
      <c r="A4517" s="67" t="s">
        <v>13991</v>
      </c>
      <c r="B4517" s="67" t="s">
        <v>13992</v>
      </c>
      <c r="C4517" s="68" t="s">
        <v>5018</v>
      </c>
      <c r="D4517" s="54">
        <v>0.34</v>
      </c>
    </row>
    <row r="4518" spans="1:4" x14ac:dyDescent="0.35">
      <c r="A4518" s="67" t="s">
        <v>13993</v>
      </c>
      <c r="B4518" s="67" t="s">
        <v>13994</v>
      </c>
      <c r="C4518" s="68" t="s">
        <v>5018</v>
      </c>
      <c r="D4518" s="54">
        <v>0.34</v>
      </c>
    </row>
    <row r="4519" spans="1:4" x14ac:dyDescent="0.35">
      <c r="A4519" s="67" t="s">
        <v>13995</v>
      </c>
      <c r="B4519" s="67" t="s">
        <v>13996</v>
      </c>
      <c r="C4519" s="68" t="s">
        <v>5018</v>
      </c>
      <c r="D4519" s="54">
        <v>0.34</v>
      </c>
    </row>
    <row r="4520" spans="1:4" x14ac:dyDescent="0.35">
      <c r="A4520" s="67" t="s">
        <v>13997</v>
      </c>
      <c r="B4520" s="67" t="s">
        <v>13998</v>
      </c>
      <c r="C4520" s="68" t="s">
        <v>5018</v>
      </c>
      <c r="D4520" s="54">
        <v>0.34</v>
      </c>
    </row>
    <row r="4521" spans="1:4" x14ac:dyDescent="0.35">
      <c r="A4521" s="67" t="s">
        <v>13999</v>
      </c>
      <c r="B4521" s="67" t="s">
        <v>14000</v>
      </c>
      <c r="C4521" s="68" t="s">
        <v>5018</v>
      </c>
      <c r="D4521" s="54">
        <v>0.34</v>
      </c>
    </row>
    <row r="4522" spans="1:4" x14ac:dyDescent="0.35">
      <c r="A4522" s="67" t="s">
        <v>14001</v>
      </c>
      <c r="B4522" s="67" t="s">
        <v>14002</v>
      </c>
      <c r="C4522" s="68" t="s">
        <v>5018</v>
      </c>
      <c r="D4522" s="54">
        <v>0.34</v>
      </c>
    </row>
    <row r="4523" spans="1:4" x14ac:dyDescent="0.35">
      <c r="A4523" s="67" t="s">
        <v>14003</v>
      </c>
      <c r="B4523" s="67" t="s">
        <v>14004</v>
      </c>
      <c r="C4523" s="68" t="s">
        <v>5018</v>
      </c>
      <c r="D4523" s="54">
        <v>0.34</v>
      </c>
    </row>
    <row r="4524" spans="1:4" x14ac:dyDescent="0.35">
      <c r="A4524" s="67" t="s">
        <v>14005</v>
      </c>
      <c r="B4524" s="67" t="s">
        <v>14006</v>
      </c>
      <c r="C4524" s="68" t="s">
        <v>5018</v>
      </c>
      <c r="D4524" s="54">
        <v>0.34</v>
      </c>
    </row>
    <row r="4525" spans="1:4" x14ac:dyDescent="0.35">
      <c r="A4525" s="67" t="s">
        <v>14007</v>
      </c>
      <c r="B4525" s="67" t="s">
        <v>14008</v>
      </c>
      <c r="C4525" s="68" t="s">
        <v>5018</v>
      </c>
      <c r="D4525" s="54">
        <v>0.34</v>
      </c>
    </row>
    <row r="4526" spans="1:4" x14ac:dyDescent="0.35">
      <c r="A4526" s="67" t="s">
        <v>14009</v>
      </c>
      <c r="B4526" s="67" t="s">
        <v>14010</v>
      </c>
      <c r="C4526" s="68" t="s">
        <v>5018</v>
      </c>
      <c r="D4526" s="54">
        <v>0.34</v>
      </c>
    </row>
    <row r="4527" spans="1:4" x14ac:dyDescent="0.35">
      <c r="A4527" s="67" t="s">
        <v>14011</v>
      </c>
      <c r="B4527" s="67" t="s">
        <v>14012</v>
      </c>
      <c r="C4527" s="68" t="s">
        <v>5018</v>
      </c>
      <c r="D4527" s="54">
        <v>0.34</v>
      </c>
    </row>
    <row r="4528" spans="1:4" x14ac:dyDescent="0.35">
      <c r="A4528" s="67" t="s">
        <v>14013</v>
      </c>
      <c r="B4528" s="67" t="s">
        <v>14014</v>
      </c>
      <c r="C4528" s="68" t="s">
        <v>5018</v>
      </c>
      <c r="D4528" s="54">
        <v>0.34</v>
      </c>
    </row>
    <row r="4529" spans="1:4" x14ac:dyDescent="0.35">
      <c r="A4529" s="67" t="s">
        <v>14015</v>
      </c>
      <c r="B4529" s="67" t="s">
        <v>14016</v>
      </c>
      <c r="C4529" s="68" t="s">
        <v>5018</v>
      </c>
      <c r="D4529" s="54">
        <v>0.34</v>
      </c>
    </row>
    <row r="4530" spans="1:4" x14ac:dyDescent="0.35">
      <c r="A4530" s="67" t="s">
        <v>14017</v>
      </c>
      <c r="B4530" s="67" t="s">
        <v>14018</v>
      </c>
      <c r="C4530" s="68" t="s">
        <v>5018</v>
      </c>
      <c r="D4530" s="54">
        <v>0.34</v>
      </c>
    </row>
    <row r="4531" spans="1:4" x14ac:dyDescent="0.35">
      <c r="A4531" s="67" t="s">
        <v>14019</v>
      </c>
      <c r="B4531" s="67" t="s">
        <v>14020</v>
      </c>
      <c r="C4531" s="68" t="s">
        <v>5018</v>
      </c>
      <c r="D4531" s="54">
        <v>0.34</v>
      </c>
    </row>
    <row r="4532" spans="1:4" x14ac:dyDescent="0.35">
      <c r="A4532" s="67" t="s">
        <v>14021</v>
      </c>
      <c r="B4532" s="67" t="s">
        <v>14022</v>
      </c>
      <c r="C4532" s="68" t="s">
        <v>5018</v>
      </c>
      <c r="D4532" s="54">
        <v>0.34</v>
      </c>
    </row>
    <row r="4533" spans="1:4" x14ac:dyDescent="0.35">
      <c r="A4533" s="67" t="s">
        <v>14023</v>
      </c>
      <c r="B4533" s="67" t="s">
        <v>14024</v>
      </c>
      <c r="C4533" s="68" t="s">
        <v>5018</v>
      </c>
      <c r="D4533" s="54">
        <v>0.34</v>
      </c>
    </row>
    <row r="4534" spans="1:4" x14ac:dyDescent="0.35">
      <c r="A4534" s="67" t="s">
        <v>14025</v>
      </c>
      <c r="B4534" s="67" t="s">
        <v>14026</v>
      </c>
      <c r="C4534" s="68" t="s">
        <v>5018</v>
      </c>
      <c r="D4534" s="54">
        <v>0.34</v>
      </c>
    </row>
    <row r="4535" spans="1:4" x14ac:dyDescent="0.35">
      <c r="A4535" s="67" t="s">
        <v>14027</v>
      </c>
      <c r="B4535" s="67" t="s">
        <v>14028</v>
      </c>
      <c r="C4535" s="68" t="s">
        <v>5018</v>
      </c>
      <c r="D4535" s="54">
        <v>0.34</v>
      </c>
    </row>
    <row r="4536" spans="1:4" x14ac:dyDescent="0.35">
      <c r="A4536" s="67" t="s">
        <v>14029</v>
      </c>
      <c r="B4536" s="67" t="s">
        <v>14030</v>
      </c>
      <c r="C4536" s="68" t="s">
        <v>5018</v>
      </c>
      <c r="D4536" s="54">
        <v>0.34</v>
      </c>
    </row>
    <row r="4537" spans="1:4" x14ac:dyDescent="0.35">
      <c r="A4537" s="67" t="s">
        <v>14031</v>
      </c>
      <c r="B4537" s="67" t="s">
        <v>14032</v>
      </c>
      <c r="C4537" s="68" t="s">
        <v>5018</v>
      </c>
      <c r="D4537" s="54">
        <v>0.34</v>
      </c>
    </row>
    <row r="4538" spans="1:4" x14ac:dyDescent="0.35">
      <c r="A4538" s="67" t="s">
        <v>14033</v>
      </c>
      <c r="B4538" s="67" t="s">
        <v>14034</v>
      </c>
      <c r="C4538" s="68" t="s">
        <v>5018</v>
      </c>
      <c r="D4538" s="54">
        <v>0.34</v>
      </c>
    </row>
    <row r="4539" spans="1:4" x14ac:dyDescent="0.35">
      <c r="A4539" s="67" t="s">
        <v>14035</v>
      </c>
      <c r="B4539" s="67" t="s">
        <v>14036</v>
      </c>
      <c r="C4539" s="68" t="s">
        <v>5018</v>
      </c>
      <c r="D4539" s="54">
        <v>0.34</v>
      </c>
    </row>
    <row r="4540" spans="1:4" x14ac:dyDescent="0.35">
      <c r="A4540" s="67" t="s">
        <v>14037</v>
      </c>
      <c r="B4540" s="67" t="s">
        <v>14038</v>
      </c>
      <c r="C4540" s="68" t="s">
        <v>5018</v>
      </c>
      <c r="D4540" s="54">
        <v>0.34</v>
      </c>
    </row>
    <row r="4541" spans="1:4" x14ac:dyDescent="0.35">
      <c r="A4541" s="67" t="s">
        <v>14039</v>
      </c>
      <c r="B4541" s="67" t="s">
        <v>14040</v>
      </c>
      <c r="C4541" s="68" t="s">
        <v>5018</v>
      </c>
      <c r="D4541" s="54">
        <v>0.34</v>
      </c>
    </row>
    <row r="4542" spans="1:4" x14ac:dyDescent="0.35">
      <c r="A4542" s="67" t="s">
        <v>14041</v>
      </c>
      <c r="B4542" s="67" t="s">
        <v>14042</v>
      </c>
      <c r="C4542" s="68" t="s">
        <v>5018</v>
      </c>
      <c r="D4542" s="54">
        <v>0.34</v>
      </c>
    </row>
    <row r="4543" spans="1:4" x14ac:dyDescent="0.35">
      <c r="A4543" s="67" t="s">
        <v>14043</v>
      </c>
      <c r="B4543" s="67" t="s">
        <v>14044</v>
      </c>
      <c r="C4543" s="68" t="s">
        <v>5018</v>
      </c>
      <c r="D4543" s="54">
        <v>0.34</v>
      </c>
    </row>
    <row r="4544" spans="1:4" x14ac:dyDescent="0.35">
      <c r="A4544" s="67" t="s">
        <v>14045</v>
      </c>
      <c r="B4544" s="67" t="s">
        <v>14046</v>
      </c>
      <c r="C4544" s="68" t="s">
        <v>5018</v>
      </c>
      <c r="D4544" s="54">
        <v>0.34</v>
      </c>
    </row>
    <row r="4545" spans="1:4" x14ac:dyDescent="0.35">
      <c r="A4545" s="67" t="s">
        <v>14047</v>
      </c>
      <c r="B4545" s="67" t="s">
        <v>14048</v>
      </c>
      <c r="C4545" s="68" t="s">
        <v>5018</v>
      </c>
      <c r="D4545" s="54">
        <v>0.34</v>
      </c>
    </row>
    <row r="4546" spans="1:4" x14ac:dyDescent="0.35">
      <c r="A4546" s="67" t="s">
        <v>14049</v>
      </c>
      <c r="B4546" s="67" t="s">
        <v>14050</v>
      </c>
      <c r="C4546" s="68" t="s">
        <v>5018</v>
      </c>
      <c r="D4546" s="54">
        <v>0.34</v>
      </c>
    </row>
    <row r="4547" spans="1:4" x14ac:dyDescent="0.35">
      <c r="A4547" s="67" t="s">
        <v>14051</v>
      </c>
      <c r="B4547" s="67" t="s">
        <v>14052</v>
      </c>
      <c r="C4547" s="68" t="s">
        <v>5018</v>
      </c>
      <c r="D4547" s="54">
        <v>0.34</v>
      </c>
    </row>
    <row r="4548" spans="1:4" x14ac:dyDescent="0.35">
      <c r="A4548" s="67" t="s">
        <v>14053</v>
      </c>
      <c r="B4548" s="67" t="s">
        <v>14054</v>
      </c>
      <c r="C4548" s="68" t="s">
        <v>5018</v>
      </c>
      <c r="D4548" s="54">
        <v>0.34</v>
      </c>
    </row>
    <row r="4549" spans="1:4" x14ac:dyDescent="0.35">
      <c r="A4549" s="67" t="s">
        <v>14055</v>
      </c>
      <c r="B4549" s="67" t="s">
        <v>14056</v>
      </c>
      <c r="C4549" s="68" t="s">
        <v>5018</v>
      </c>
      <c r="D4549" s="54">
        <v>0.34</v>
      </c>
    </row>
    <row r="4550" spans="1:4" x14ac:dyDescent="0.35">
      <c r="A4550" s="67" t="s">
        <v>14057</v>
      </c>
      <c r="B4550" s="67" t="s">
        <v>14058</v>
      </c>
      <c r="C4550" s="68" t="s">
        <v>5018</v>
      </c>
      <c r="D4550" s="54">
        <v>0.34</v>
      </c>
    </row>
    <row r="4551" spans="1:4" x14ac:dyDescent="0.35">
      <c r="A4551" s="67" t="s">
        <v>14059</v>
      </c>
      <c r="B4551" s="67" t="s">
        <v>14060</v>
      </c>
      <c r="C4551" s="68" t="s">
        <v>5018</v>
      </c>
      <c r="D4551" s="54">
        <v>0.34</v>
      </c>
    </row>
    <row r="4552" spans="1:4" x14ac:dyDescent="0.35">
      <c r="A4552" s="67" t="s">
        <v>14061</v>
      </c>
      <c r="B4552" s="67" t="s">
        <v>14062</v>
      </c>
      <c r="C4552" s="68" t="s">
        <v>5018</v>
      </c>
      <c r="D4552" s="54">
        <v>0.34</v>
      </c>
    </row>
    <row r="4553" spans="1:4" x14ac:dyDescent="0.35">
      <c r="A4553" s="67" t="s">
        <v>14063</v>
      </c>
      <c r="B4553" s="67" t="s">
        <v>14064</v>
      </c>
      <c r="C4553" s="68" t="s">
        <v>5018</v>
      </c>
      <c r="D4553" s="54">
        <v>0.34</v>
      </c>
    </row>
    <row r="4554" spans="1:4" x14ac:dyDescent="0.35">
      <c r="A4554" s="67" t="s">
        <v>14065</v>
      </c>
      <c r="B4554" s="67" t="s">
        <v>14066</v>
      </c>
      <c r="C4554" s="68" t="s">
        <v>5018</v>
      </c>
      <c r="D4554" s="54">
        <v>0.34</v>
      </c>
    </row>
    <row r="4555" spans="1:4" x14ac:dyDescent="0.35">
      <c r="A4555" s="67" t="s">
        <v>14067</v>
      </c>
      <c r="B4555" s="67" t="s">
        <v>14068</v>
      </c>
      <c r="C4555" s="68" t="s">
        <v>5018</v>
      </c>
      <c r="D4555" s="54">
        <v>0.34</v>
      </c>
    </row>
    <row r="4556" spans="1:4" x14ac:dyDescent="0.35">
      <c r="A4556" s="67" t="s">
        <v>14069</v>
      </c>
      <c r="B4556" s="67" t="s">
        <v>14070</v>
      </c>
      <c r="C4556" s="68" t="s">
        <v>5018</v>
      </c>
      <c r="D4556" s="54">
        <v>0.34</v>
      </c>
    </row>
    <row r="4557" spans="1:4" x14ac:dyDescent="0.35">
      <c r="A4557" s="67" t="s">
        <v>14071</v>
      </c>
      <c r="B4557" s="67" t="s">
        <v>14072</v>
      </c>
      <c r="C4557" s="68" t="s">
        <v>5018</v>
      </c>
      <c r="D4557" s="54">
        <v>0.34</v>
      </c>
    </row>
    <row r="4558" spans="1:4" x14ac:dyDescent="0.35">
      <c r="A4558" s="67" t="s">
        <v>14073</v>
      </c>
      <c r="B4558" s="67" t="s">
        <v>14074</v>
      </c>
      <c r="C4558" s="68" t="s">
        <v>5018</v>
      </c>
      <c r="D4558" s="54">
        <v>0.34</v>
      </c>
    </row>
    <row r="4559" spans="1:4" x14ac:dyDescent="0.35">
      <c r="A4559" s="67" t="s">
        <v>14075</v>
      </c>
      <c r="B4559" s="67" t="s">
        <v>14076</v>
      </c>
      <c r="C4559" s="68" t="s">
        <v>5018</v>
      </c>
      <c r="D4559" s="54">
        <v>0.34</v>
      </c>
    </row>
    <row r="4560" spans="1:4" x14ac:dyDescent="0.35">
      <c r="A4560" s="67" t="s">
        <v>14077</v>
      </c>
      <c r="B4560" s="67" t="s">
        <v>14078</v>
      </c>
      <c r="C4560" s="68" t="s">
        <v>5018</v>
      </c>
      <c r="D4560" s="54">
        <v>0.34</v>
      </c>
    </row>
    <row r="4561" spans="1:4" x14ac:dyDescent="0.35">
      <c r="A4561" s="67" t="s">
        <v>14079</v>
      </c>
      <c r="B4561" s="67" t="s">
        <v>14080</v>
      </c>
      <c r="C4561" s="68" t="s">
        <v>5018</v>
      </c>
      <c r="D4561" s="54">
        <v>0.34</v>
      </c>
    </row>
    <row r="4562" spans="1:4" x14ac:dyDescent="0.35">
      <c r="A4562" s="67" t="s">
        <v>14081</v>
      </c>
      <c r="B4562" s="67" t="s">
        <v>14082</v>
      </c>
      <c r="C4562" s="68" t="s">
        <v>5018</v>
      </c>
      <c r="D4562" s="54">
        <v>0.34</v>
      </c>
    </row>
    <row r="4563" spans="1:4" x14ac:dyDescent="0.35">
      <c r="A4563" s="67" t="s">
        <v>14083</v>
      </c>
      <c r="B4563" s="67" t="s">
        <v>14084</v>
      </c>
      <c r="C4563" s="68" t="s">
        <v>5018</v>
      </c>
      <c r="D4563" s="54">
        <v>0.34</v>
      </c>
    </row>
    <row r="4564" spans="1:4" x14ac:dyDescent="0.35">
      <c r="A4564" s="67" t="s">
        <v>14085</v>
      </c>
      <c r="B4564" s="67" t="s">
        <v>14086</v>
      </c>
      <c r="C4564" s="68" t="s">
        <v>5018</v>
      </c>
      <c r="D4564" s="54">
        <v>0.34</v>
      </c>
    </row>
    <row r="4565" spans="1:4" x14ac:dyDescent="0.35">
      <c r="A4565" s="67" t="s">
        <v>14087</v>
      </c>
      <c r="B4565" s="67" t="s">
        <v>14088</v>
      </c>
      <c r="C4565" s="68" t="s">
        <v>5018</v>
      </c>
      <c r="D4565" s="54">
        <v>0.34</v>
      </c>
    </row>
    <row r="4566" spans="1:4" x14ac:dyDescent="0.35">
      <c r="A4566" s="67" t="s">
        <v>14089</v>
      </c>
      <c r="B4566" s="67" t="s">
        <v>14090</v>
      </c>
      <c r="C4566" s="68" t="s">
        <v>5018</v>
      </c>
      <c r="D4566" s="54">
        <v>0.34</v>
      </c>
    </row>
    <row r="4567" spans="1:4" x14ac:dyDescent="0.35">
      <c r="A4567" s="67" t="s">
        <v>14091</v>
      </c>
      <c r="B4567" s="67" t="s">
        <v>14092</v>
      </c>
      <c r="C4567" s="68" t="s">
        <v>5018</v>
      </c>
      <c r="D4567" s="54">
        <v>0.34</v>
      </c>
    </row>
    <row r="4568" spans="1:4" x14ac:dyDescent="0.35">
      <c r="A4568" s="67" t="s">
        <v>14093</v>
      </c>
      <c r="B4568" s="67" t="s">
        <v>14094</v>
      </c>
      <c r="C4568" s="68" t="s">
        <v>5018</v>
      </c>
      <c r="D4568" s="54">
        <v>0.34</v>
      </c>
    </row>
    <row r="4569" spans="1:4" x14ac:dyDescent="0.35">
      <c r="A4569" s="67" t="s">
        <v>14095</v>
      </c>
      <c r="B4569" s="67" t="s">
        <v>14096</v>
      </c>
      <c r="C4569" s="68" t="s">
        <v>5018</v>
      </c>
      <c r="D4569" s="54">
        <v>0.34</v>
      </c>
    </row>
    <row r="4570" spans="1:4" x14ac:dyDescent="0.35">
      <c r="A4570" s="67" t="s">
        <v>14097</v>
      </c>
      <c r="B4570" s="67" t="s">
        <v>14098</v>
      </c>
      <c r="C4570" s="68" t="s">
        <v>5018</v>
      </c>
      <c r="D4570" s="54">
        <v>0.34</v>
      </c>
    </row>
    <row r="4571" spans="1:4" x14ac:dyDescent="0.35">
      <c r="A4571" s="67" t="s">
        <v>14099</v>
      </c>
      <c r="B4571" s="67" t="s">
        <v>14100</v>
      </c>
      <c r="C4571" s="68" t="s">
        <v>5018</v>
      </c>
      <c r="D4571" s="54">
        <v>0.34</v>
      </c>
    </row>
    <row r="4572" spans="1:4" x14ac:dyDescent="0.35">
      <c r="A4572" s="67" t="s">
        <v>14101</v>
      </c>
      <c r="B4572" s="67" t="s">
        <v>14102</v>
      </c>
      <c r="C4572" s="68" t="s">
        <v>5018</v>
      </c>
      <c r="D4572" s="54">
        <v>0.34</v>
      </c>
    </row>
    <row r="4573" spans="1:4" x14ac:dyDescent="0.35">
      <c r="A4573" s="67" t="s">
        <v>14103</v>
      </c>
      <c r="B4573" s="67" t="s">
        <v>14104</v>
      </c>
      <c r="C4573" s="68" t="s">
        <v>5018</v>
      </c>
      <c r="D4573" s="54">
        <v>0.34</v>
      </c>
    </row>
    <row r="4574" spans="1:4" x14ac:dyDescent="0.35">
      <c r="A4574" s="67" t="s">
        <v>14105</v>
      </c>
      <c r="B4574" s="67" t="s">
        <v>14106</v>
      </c>
      <c r="C4574" s="68" t="s">
        <v>5018</v>
      </c>
      <c r="D4574" s="54">
        <v>0.34</v>
      </c>
    </row>
    <row r="4575" spans="1:4" x14ac:dyDescent="0.35">
      <c r="A4575" s="67" t="s">
        <v>14107</v>
      </c>
      <c r="B4575" s="67" t="s">
        <v>14108</v>
      </c>
      <c r="C4575" s="68" t="s">
        <v>5018</v>
      </c>
      <c r="D4575" s="54">
        <v>0.34</v>
      </c>
    </row>
    <row r="4576" spans="1:4" x14ac:dyDescent="0.35">
      <c r="A4576" s="67" t="s">
        <v>14109</v>
      </c>
      <c r="B4576" s="67" t="s">
        <v>14110</v>
      </c>
      <c r="C4576" s="68" t="s">
        <v>5018</v>
      </c>
      <c r="D4576" s="54">
        <v>0.34</v>
      </c>
    </row>
    <row r="4577" spans="1:4" x14ac:dyDescent="0.35">
      <c r="A4577" s="67" t="s">
        <v>14111</v>
      </c>
      <c r="B4577" s="67" t="s">
        <v>14112</v>
      </c>
      <c r="C4577" s="68" t="s">
        <v>5018</v>
      </c>
      <c r="D4577" s="54">
        <v>0.34</v>
      </c>
    </row>
    <row r="4578" spans="1:4" x14ac:dyDescent="0.35">
      <c r="A4578" s="67" t="s">
        <v>14113</v>
      </c>
      <c r="B4578" s="67" t="s">
        <v>14114</v>
      </c>
      <c r="C4578" s="68" t="s">
        <v>5018</v>
      </c>
      <c r="D4578" s="54">
        <v>0.34</v>
      </c>
    </row>
    <row r="4579" spans="1:4" x14ac:dyDescent="0.35">
      <c r="A4579" s="67" t="s">
        <v>14115</v>
      </c>
      <c r="B4579" s="67" t="s">
        <v>14116</v>
      </c>
      <c r="C4579" s="68" t="s">
        <v>5018</v>
      </c>
      <c r="D4579" s="54">
        <v>0.34</v>
      </c>
    </row>
    <row r="4580" spans="1:4" x14ac:dyDescent="0.35">
      <c r="A4580" s="67" t="s">
        <v>14117</v>
      </c>
      <c r="B4580" s="67" t="s">
        <v>14118</v>
      </c>
      <c r="C4580" s="68" t="s">
        <v>5018</v>
      </c>
      <c r="D4580" s="54">
        <v>0.34</v>
      </c>
    </row>
    <row r="4581" spans="1:4" x14ac:dyDescent="0.35">
      <c r="A4581" s="67" t="s">
        <v>14119</v>
      </c>
      <c r="B4581" s="67" t="s">
        <v>14120</v>
      </c>
      <c r="C4581" s="68" t="s">
        <v>5018</v>
      </c>
      <c r="D4581" s="54">
        <v>0.34</v>
      </c>
    </row>
    <row r="4582" spans="1:4" x14ac:dyDescent="0.35">
      <c r="A4582" s="67" t="s">
        <v>14121</v>
      </c>
      <c r="B4582" s="67" t="s">
        <v>14122</v>
      </c>
      <c r="C4582" s="68" t="s">
        <v>5018</v>
      </c>
      <c r="D4582" s="54">
        <v>0.34</v>
      </c>
    </row>
    <row r="4583" spans="1:4" x14ac:dyDescent="0.35">
      <c r="A4583" s="67" t="s">
        <v>14123</v>
      </c>
      <c r="B4583" s="67" t="s">
        <v>14124</v>
      </c>
      <c r="C4583" s="68" t="s">
        <v>5018</v>
      </c>
      <c r="D4583" s="54">
        <v>0.34</v>
      </c>
    </row>
    <row r="4584" spans="1:4" x14ac:dyDescent="0.35">
      <c r="A4584" s="67" t="s">
        <v>14125</v>
      </c>
      <c r="B4584" s="67" t="s">
        <v>14126</v>
      </c>
      <c r="C4584" s="68" t="s">
        <v>5018</v>
      </c>
      <c r="D4584" s="54">
        <v>0.34</v>
      </c>
    </row>
    <row r="4585" spans="1:4" x14ac:dyDescent="0.35">
      <c r="A4585" s="67" t="s">
        <v>14127</v>
      </c>
      <c r="B4585" s="67" t="s">
        <v>14128</v>
      </c>
      <c r="C4585" s="68" t="s">
        <v>5018</v>
      </c>
      <c r="D4585" s="54">
        <v>0.34</v>
      </c>
    </row>
    <row r="4586" spans="1:4" x14ac:dyDescent="0.35">
      <c r="A4586" s="67" t="s">
        <v>14129</v>
      </c>
      <c r="B4586" s="67" t="s">
        <v>14130</v>
      </c>
      <c r="C4586" s="68" t="s">
        <v>5018</v>
      </c>
      <c r="D4586" s="54">
        <v>0.34</v>
      </c>
    </row>
    <row r="4587" spans="1:4" x14ac:dyDescent="0.35">
      <c r="A4587" s="67" t="s">
        <v>14131</v>
      </c>
      <c r="B4587" s="67" t="s">
        <v>14132</v>
      </c>
      <c r="C4587" s="68" t="s">
        <v>5018</v>
      </c>
      <c r="D4587" s="54">
        <v>0.34</v>
      </c>
    </row>
    <row r="4588" spans="1:4" x14ac:dyDescent="0.35">
      <c r="A4588" s="67" t="s">
        <v>14133</v>
      </c>
      <c r="B4588" s="67" t="s">
        <v>14134</v>
      </c>
      <c r="C4588" s="68" t="s">
        <v>5018</v>
      </c>
      <c r="D4588" s="54">
        <v>0.34</v>
      </c>
    </row>
    <row r="4589" spans="1:4" x14ac:dyDescent="0.35">
      <c r="A4589" s="67" t="s">
        <v>14135</v>
      </c>
      <c r="B4589" s="67" t="s">
        <v>14136</v>
      </c>
      <c r="C4589" s="68" t="s">
        <v>5018</v>
      </c>
      <c r="D4589" s="54">
        <v>0.34</v>
      </c>
    </row>
    <row r="4590" spans="1:4" x14ac:dyDescent="0.35">
      <c r="A4590" s="67" t="s">
        <v>14137</v>
      </c>
      <c r="B4590" s="67" t="s">
        <v>14138</v>
      </c>
      <c r="C4590" s="68" t="s">
        <v>5018</v>
      </c>
      <c r="D4590" s="54">
        <v>0.34</v>
      </c>
    </row>
    <row r="4591" spans="1:4" x14ac:dyDescent="0.35">
      <c r="A4591" s="67" t="s">
        <v>14139</v>
      </c>
      <c r="B4591" s="67" t="s">
        <v>14140</v>
      </c>
      <c r="C4591" s="68" t="s">
        <v>5018</v>
      </c>
      <c r="D4591" s="54">
        <v>0.34</v>
      </c>
    </row>
    <row r="4592" spans="1:4" x14ac:dyDescent="0.35">
      <c r="A4592" s="67" t="s">
        <v>14141</v>
      </c>
      <c r="B4592" s="67" t="s">
        <v>14142</v>
      </c>
      <c r="C4592" s="68" t="s">
        <v>5018</v>
      </c>
      <c r="D4592" s="54">
        <v>0.34</v>
      </c>
    </row>
    <row r="4593" spans="1:4" x14ac:dyDescent="0.35">
      <c r="A4593" s="67" t="s">
        <v>14143</v>
      </c>
      <c r="B4593" s="67" t="s">
        <v>14144</v>
      </c>
      <c r="C4593" s="68" t="s">
        <v>5018</v>
      </c>
      <c r="D4593" s="54">
        <v>0.34</v>
      </c>
    </row>
    <row r="4594" spans="1:4" x14ac:dyDescent="0.35">
      <c r="A4594" s="67" t="s">
        <v>14145</v>
      </c>
      <c r="B4594" s="67" t="s">
        <v>14146</v>
      </c>
      <c r="C4594" s="68" t="s">
        <v>5018</v>
      </c>
      <c r="D4594" s="54">
        <v>0.34</v>
      </c>
    </row>
    <row r="4595" spans="1:4" x14ac:dyDescent="0.35">
      <c r="A4595" s="67" t="s">
        <v>14147</v>
      </c>
      <c r="B4595" s="67" t="s">
        <v>14148</v>
      </c>
      <c r="C4595" s="68" t="s">
        <v>5018</v>
      </c>
      <c r="D4595" s="54">
        <v>0.34</v>
      </c>
    </row>
    <row r="4596" spans="1:4" x14ac:dyDescent="0.35">
      <c r="A4596" s="67" t="s">
        <v>14149</v>
      </c>
      <c r="B4596" s="67" t="s">
        <v>14150</v>
      </c>
      <c r="C4596" s="68" t="s">
        <v>5018</v>
      </c>
      <c r="D4596" s="54">
        <v>0.34</v>
      </c>
    </row>
    <row r="4597" spans="1:4" x14ac:dyDescent="0.35">
      <c r="A4597" s="67" t="s">
        <v>14151</v>
      </c>
      <c r="B4597" s="67" t="s">
        <v>14152</v>
      </c>
      <c r="C4597" s="68" t="s">
        <v>5018</v>
      </c>
      <c r="D4597" s="54">
        <v>0.34</v>
      </c>
    </row>
    <row r="4598" spans="1:4" x14ac:dyDescent="0.35">
      <c r="A4598" s="67" t="s">
        <v>14153</v>
      </c>
      <c r="B4598" s="67" t="s">
        <v>14154</v>
      </c>
      <c r="C4598" s="68" t="s">
        <v>5018</v>
      </c>
      <c r="D4598" s="54">
        <v>0.34</v>
      </c>
    </row>
    <row r="4599" spans="1:4" x14ac:dyDescent="0.35">
      <c r="A4599" s="67" t="s">
        <v>14155</v>
      </c>
      <c r="B4599" s="67" t="s">
        <v>14156</v>
      </c>
      <c r="C4599" s="68" t="s">
        <v>5018</v>
      </c>
      <c r="D4599" s="54">
        <v>0.34</v>
      </c>
    </row>
    <row r="4600" spans="1:4" x14ac:dyDescent="0.35">
      <c r="A4600" s="67" t="s">
        <v>14157</v>
      </c>
      <c r="B4600" s="67" t="s">
        <v>14158</v>
      </c>
      <c r="C4600" s="68" t="s">
        <v>5018</v>
      </c>
      <c r="D4600" s="54">
        <v>0.34</v>
      </c>
    </row>
    <row r="4601" spans="1:4" x14ac:dyDescent="0.35">
      <c r="A4601" s="67" t="s">
        <v>14159</v>
      </c>
      <c r="B4601" s="67" t="s">
        <v>14160</v>
      </c>
      <c r="C4601" s="68" t="s">
        <v>5018</v>
      </c>
      <c r="D4601" s="54">
        <v>0.34</v>
      </c>
    </row>
    <row r="4602" spans="1:4" x14ac:dyDescent="0.35">
      <c r="A4602" s="67" t="s">
        <v>14161</v>
      </c>
      <c r="B4602" s="67" t="s">
        <v>14162</v>
      </c>
      <c r="C4602" s="68" t="s">
        <v>5018</v>
      </c>
      <c r="D4602" s="54">
        <v>0.34</v>
      </c>
    </row>
    <row r="4603" spans="1:4" x14ac:dyDescent="0.35">
      <c r="A4603" s="67" t="s">
        <v>14163</v>
      </c>
      <c r="B4603" s="67" t="s">
        <v>14164</v>
      </c>
      <c r="C4603" s="68" t="s">
        <v>5018</v>
      </c>
      <c r="D4603" s="54">
        <v>0.34</v>
      </c>
    </row>
    <row r="4604" spans="1:4" x14ac:dyDescent="0.35">
      <c r="A4604" s="67" t="s">
        <v>14165</v>
      </c>
      <c r="B4604" s="67" t="s">
        <v>14166</v>
      </c>
      <c r="C4604" s="68" t="s">
        <v>5018</v>
      </c>
      <c r="D4604" s="54">
        <v>0.34</v>
      </c>
    </row>
    <row r="4605" spans="1:4" x14ac:dyDescent="0.35">
      <c r="A4605" s="67" t="s">
        <v>14167</v>
      </c>
      <c r="B4605" s="67" t="s">
        <v>14168</v>
      </c>
      <c r="C4605" s="68" t="s">
        <v>5018</v>
      </c>
      <c r="D4605" s="54">
        <v>0.34</v>
      </c>
    </row>
    <row r="4606" spans="1:4" x14ac:dyDescent="0.35">
      <c r="A4606" s="67" t="s">
        <v>14169</v>
      </c>
      <c r="B4606" s="67" t="s">
        <v>14170</v>
      </c>
      <c r="C4606" s="68" t="s">
        <v>5018</v>
      </c>
      <c r="D4606" s="54">
        <v>0.34</v>
      </c>
    </row>
    <row r="4607" spans="1:4" x14ac:dyDescent="0.35">
      <c r="A4607" s="67" t="s">
        <v>14171</v>
      </c>
      <c r="B4607" s="67" t="s">
        <v>14172</v>
      </c>
      <c r="C4607" s="68" t="s">
        <v>5018</v>
      </c>
      <c r="D4607" s="54">
        <v>0.34</v>
      </c>
    </row>
    <row r="4608" spans="1:4" x14ac:dyDescent="0.35">
      <c r="A4608" s="67" t="s">
        <v>14173</v>
      </c>
      <c r="B4608" s="67" t="s">
        <v>14174</v>
      </c>
      <c r="C4608" s="68" t="s">
        <v>5018</v>
      </c>
      <c r="D4608" s="54">
        <v>0.34</v>
      </c>
    </row>
    <row r="4609" spans="1:4" x14ac:dyDescent="0.35">
      <c r="A4609" s="67" t="s">
        <v>14175</v>
      </c>
      <c r="B4609" s="67" t="s">
        <v>14176</v>
      </c>
      <c r="C4609" s="68" t="s">
        <v>5018</v>
      </c>
      <c r="D4609" s="54">
        <v>0.34</v>
      </c>
    </row>
    <row r="4610" spans="1:4" x14ac:dyDescent="0.35">
      <c r="A4610" s="67" t="s">
        <v>14177</v>
      </c>
      <c r="B4610" s="67" t="s">
        <v>14178</v>
      </c>
      <c r="C4610" s="68" t="s">
        <v>5018</v>
      </c>
      <c r="D4610" s="54">
        <v>0.34</v>
      </c>
    </row>
    <row r="4611" spans="1:4" x14ac:dyDescent="0.35">
      <c r="A4611" s="67" t="s">
        <v>14179</v>
      </c>
      <c r="B4611" s="67" t="s">
        <v>14180</v>
      </c>
      <c r="C4611" s="68" t="s">
        <v>5018</v>
      </c>
      <c r="D4611" s="54">
        <v>0.34</v>
      </c>
    </row>
    <row r="4612" spans="1:4" x14ac:dyDescent="0.35">
      <c r="A4612" s="67" t="s">
        <v>14181</v>
      </c>
      <c r="B4612" s="67" t="s">
        <v>14182</v>
      </c>
      <c r="C4612" s="68" t="s">
        <v>5018</v>
      </c>
      <c r="D4612" s="54">
        <v>0.34</v>
      </c>
    </row>
    <row r="4613" spans="1:4" x14ac:dyDescent="0.35">
      <c r="A4613" s="67" t="s">
        <v>14183</v>
      </c>
      <c r="B4613" s="67" t="s">
        <v>14184</v>
      </c>
      <c r="C4613" s="68" t="s">
        <v>5018</v>
      </c>
      <c r="D4613" s="54">
        <v>0.34</v>
      </c>
    </row>
    <row r="4614" spans="1:4" x14ac:dyDescent="0.35">
      <c r="A4614" s="67" t="s">
        <v>14185</v>
      </c>
      <c r="B4614" s="67" t="s">
        <v>14186</v>
      </c>
      <c r="C4614" s="68" t="s">
        <v>5018</v>
      </c>
      <c r="D4614" s="54">
        <v>0.34</v>
      </c>
    </row>
    <row r="4615" spans="1:4" x14ac:dyDescent="0.35">
      <c r="A4615" s="67" t="s">
        <v>14187</v>
      </c>
      <c r="B4615" s="67" t="s">
        <v>14188</v>
      </c>
      <c r="C4615" s="68" t="s">
        <v>5018</v>
      </c>
      <c r="D4615" s="54">
        <v>0.34</v>
      </c>
    </row>
    <row r="4616" spans="1:4" x14ac:dyDescent="0.35">
      <c r="A4616" s="67" t="s">
        <v>14189</v>
      </c>
      <c r="B4616" s="67" t="s">
        <v>14190</v>
      </c>
      <c r="C4616" s="68" t="s">
        <v>5018</v>
      </c>
      <c r="D4616" s="54">
        <v>0.34</v>
      </c>
    </row>
    <row r="4617" spans="1:4" x14ac:dyDescent="0.35">
      <c r="A4617" s="67" t="s">
        <v>14191</v>
      </c>
      <c r="B4617" s="67" t="s">
        <v>14192</v>
      </c>
      <c r="C4617" s="68" t="s">
        <v>5018</v>
      </c>
      <c r="D4617" s="54">
        <v>0.34</v>
      </c>
    </row>
    <row r="4618" spans="1:4" x14ac:dyDescent="0.35">
      <c r="A4618" s="67" t="s">
        <v>14193</v>
      </c>
      <c r="B4618" s="67" t="s">
        <v>14194</v>
      </c>
      <c r="C4618" s="68" t="s">
        <v>5018</v>
      </c>
      <c r="D4618" s="54">
        <v>0.34</v>
      </c>
    </row>
    <row r="4619" spans="1:4" x14ac:dyDescent="0.35">
      <c r="A4619" s="67" t="s">
        <v>14195</v>
      </c>
      <c r="B4619" s="67" t="s">
        <v>14196</v>
      </c>
      <c r="C4619" s="68" t="s">
        <v>5018</v>
      </c>
      <c r="D4619" s="54">
        <v>0.34</v>
      </c>
    </row>
    <row r="4620" spans="1:4" x14ac:dyDescent="0.35">
      <c r="A4620" s="67" t="s">
        <v>14197</v>
      </c>
      <c r="B4620" s="67" t="s">
        <v>14198</v>
      </c>
      <c r="C4620" s="68" t="s">
        <v>5018</v>
      </c>
      <c r="D4620" s="54">
        <v>0.34</v>
      </c>
    </row>
    <row r="4621" spans="1:4" x14ac:dyDescent="0.35">
      <c r="A4621" s="67" t="s">
        <v>14199</v>
      </c>
      <c r="B4621" s="67" t="s">
        <v>14200</v>
      </c>
      <c r="C4621" s="68" t="s">
        <v>5018</v>
      </c>
      <c r="D4621" s="54">
        <v>0.34</v>
      </c>
    </row>
    <row r="4622" spans="1:4" x14ac:dyDescent="0.35">
      <c r="A4622" s="67" t="s">
        <v>14201</v>
      </c>
      <c r="B4622" s="67" t="s">
        <v>14202</v>
      </c>
      <c r="C4622" s="68" t="s">
        <v>5018</v>
      </c>
      <c r="D4622" s="54">
        <v>0.34</v>
      </c>
    </row>
    <row r="4623" spans="1:4" x14ac:dyDescent="0.35">
      <c r="A4623" s="67" t="s">
        <v>14203</v>
      </c>
      <c r="B4623" s="67" t="s">
        <v>14204</v>
      </c>
      <c r="C4623" s="68" t="s">
        <v>5018</v>
      </c>
      <c r="D4623" s="54">
        <v>0.34</v>
      </c>
    </row>
    <row r="4624" spans="1:4" x14ac:dyDescent="0.35">
      <c r="A4624" s="67" t="s">
        <v>14205</v>
      </c>
      <c r="B4624" s="67" t="s">
        <v>14206</v>
      </c>
      <c r="C4624" s="68" t="s">
        <v>5018</v>
      </c>
      <c r="D4624" s="54">
        <v>0.34</v>
      </c>
    </row>
    <row r="4625" spans="1:4" x14ac:dyDescent="0.35">
      <c r="A4625" s="67" t="s">
        <v>14207</v>
      </c>
      <c r="B4625" s="67" t="s">
        <v>14208</v>
      </c>
      <c r="C4625" s="68" t="s">
        <v>5018</v>
      </c>
      <c r="D4625" s="54">
        <v>0.34</v>
      </c>
    </row>
    <row r="4626" spans="1:4" x14ac:dyDescent="0.35">
      <c r="A4626" s="67" t="s">
        <v>14209</v>
      </c>
      <c r="B4626" s="67" t="s">
        <v>14210</v>
      </c>
      <c r="C4626" s="68" t="s">
        <v>5018</v>
      </c>
      <c r="D4626" s="54">
        <v>0.34</v>
      </c>
    </row>
    <row r="4627" spans="1:4" x14ac:dyDescent="0.35">
      <c r="A4627" s="67" t="s">
        <v>14211</v>
      </c>
      <c r="B4627" s="67" t="s">
        <v>14212</v>
      </c>
      <c r="C4627" s="68" t="s">
        <v>5018</v>
      </c>
      <c r="D4627" s="54">
        <v>0.34</v>
      </c>
    </row>
    <row r="4628" spans="1:4" x14ac:dyDescent="0.35">
      <c r="A4628" s="67" t="s">
        <v>14213</v>
      </c>
      <c r="B4628" s="67" t="s">
        <v>14214</v>
      </c>
      <c r="C4628" s="68" t="s">
        <v>5018</v>
      </c>
      <c r="D4628" s="54">
        <v>0.34</v>
      </c>
    </row>
    <row r="4629" spans="1:4" x14ac:dyDescent="0.35">
      <c r="A4629" s="67" t="s">
        <v>14215</v>
      </c>
      <c r="B4629" s="67" t="s">
        <v>14216</v>
      </c>
      <c r="C4629" s="68" t="s">
        <v>5018</v>
      </c>
      <c r="D4629" s="54">
        <v>0.34</v>
      </c>
    </row>
    <row r="4630" spans="1:4" x14ac:dyDescent="0.35">
      <c r="A4630" s="67" t="s">
        <v>14217</v>
      </c>
      <c r="B4630" s="67" t="s">
        <v>14218</v>
      </c>
      <c r="C4630" s="68" t="s">
        <v>5018</v>
      </c>
      <c r="D4630" s="54">
        <v>0.34</v>
      </c>
    </row>
    <row r="4631" spans="1:4" x14ac:dyDescent="0.35">
      <c r="A4631" s="67" t="s">
        <v>14219</v>
      </c>
      <c r="B4631" s="67" t="s">
        <v>14220</v>
      </c>
      <c r="C4631" s="68" t="s">
        <v>5018</v>
      </c>
      <c r="D4631" s="54">
        <v>0.34</v>
      </c>
    </row>
    <row r="4632" spans="1:4" x14ac:dyDescent="0.35">
      <c r="A4632" s="67" t="s">
        <v>14221</v>
      </c>
      <c r="B4632" s="67" t="s">
        <v>14222</v>
      </c>
      <c r="C4632" s="68" t="s">
        <v>5018</v>
      </c>
      <c r="D4632" s="54">
        <v>0.34</v>
      </c>
    </row>
    <row r="4633" spans="1:4" x14ac:dyDescent="0.35">
      <c r="A4633" s="67" t="s">
        <v>14223</v>
      </c>
      <c r="B4633" s="67" t="s">
        <v>14224</v>
      </c>
      <c r="C4633" s="68" t="s">
        <v>5018</v>
      </c>
      <c r="D4633" s="54">
        <v>0.34</v>
      </c>
    </row>
    <row r="4634" spans="1:4" x14ac:dyDescent="0.35">
      <c r="A4634" s="67" t="s">
        <v>14225</v>
      </c>
      <c r="B4634" s="67" t="s">
        <v>14226</v>
      </c>
      <c r="C4634" s="68" t="s">
        <v>5018</v>
      </c>
      <c r="D4634" s="54">
        <v>0.34</v>
      </c>
    </row>
    <row r="4635" spans="1:4" x14ac:dyDescent="0.35">
      <c r="A4635" s="67" t="s">
        <v>14227</v>
      </c>
      <c r="B4635" s="67" t="s">
        <v>14228</v>
      </c>
      <c r="C4635" s="68" t="s">
        <v>5018</v>
      </c>
      <c r="D4635" s="54">
        <v>0.34</v>
      </c>
    </row>
    <row r="4636" spans="1:4" x14ac:dyDescent="0.35">
      <c r="A4636" s="67" t="s">
        <v>14229</v>
      </c>
      <c r="B4636" s="67" t="s">
        <v>14230</v>
      </c>
      <c r="C4636" s="68" t="s">
        <v>5018</v>
      </c>
      <c r="D4636" s="54">
        <v>0.34</v>
      </c>
    </row>
    <row r="4637" spans="1:4" x14ac:dyDescent="0.35">
      <c r="A4637" s="67" t="s">
        <v>14231</v>
      </c>
      <c r="B4637" s="67" t="s">
        <v>14232</v>
      </c>
      <c r="C4637" s="68" t="s">
        <v>5018</v>
      </c>
      <c r="D4637" s="54">
        <v>0.34</v>
      </c>
    </row>
    <row r="4638" spans="1:4" x14ac:dyDescent="0.35">
      <c r="A4638" s="67" t="s">
        <v>14233</v>
      </c>
      <c r="B4638" s="67" t="s">
        <v>14234</v>
      </c>
      <c r="C4638" s="68" t="s">
        <v>5018</v>
      </c>
      <c r="D4638" s="54">
        <v>0.34</v>
      </c>
    </row>
    <row r="4639" spans="1:4" x14ac:dyDescent="0.35">
      <c r="A4639" s="67" t="s">
        <v>14235</v>
      </c>
      <c r="B4639" s="67" t="s">
        <v>14236</v>
      </c>
      <c r="C4639" s="68" t="s">
        <v>5018</v>
      </c>
      <c r="D4639" s="54">
        <v>0.34</v>
      </c>
    </row>
    <row r="4640" spans="1:4" x14ac:dyDescent="0.35">
      <c r="A4640" s="67" t="s">
        <v>14237</v>
      </c>
      <c r="B4640" s="67" t="s">
        <v>14238</v>
      </c>
      <c r="C4640" s="68" t="s">
        <v>5018</v>
      </c>
      <c r="D4640" s="54">
        <v>0.34</v>
      </c>
    </row>
    <row r="4641" spans="1:4" x14ac:dyDescent="0.35">
      <c r="A4641" s="67" t="s">
        <v>14239</v>
      </c>
      <c r="B4641" s="67" t="s">
        <v>14240</v>
      </c>
      <c r="C4641" s="68" t="s">
        <v>5018</v>
      </c>
      <c r="D4641" s="54">
        <v>0.34</v>
      </c>
    </row>
    <row r="4642" spans="1:4" x14ac:dyDescent="0.35">
      <c r="A4642" s="67" t="s">
        <v>14241</v>
      </c>
      <c r="B4642" s="67" t="s">
        <v>14242</v>
      </c>
      <c r="C4642" s="68" t="s">
        <v>5018</v>
      </c>
      <c r="D4642" s="54">
        <v>0.34</v>
      </c>
    </row>
    <row r="4643" spans="1:4" x14ac:dyDescent="0.35">
      <c r="A4643" s="67" t="s">
        <v>14243</v>
      </c>
      <c r="B4643" s="67" t="s">
        <v>14244</v>
      </c>
      <c r="C4643" s="68" t="s">
        <v>5018</v>
      </c>
      <c r="D4643" s="54">
        <v>0.34</v>
      </c>
    </row>
    <row r="4644" spans="1:4" x14ac:dyDescent="0.35">
      <c r="A4644" s="67" t="s">
        <v>14245</v>
      </c>
      <c r="B4644" s="67" t="s">
        <v>14246</v>
      </c>
      <c r="C4644" s="68" t="s">
        <v>5018</v>
      </c>
      <c r="D4644" s="54">
        <v>0.34</v>
      </c>
    </row>
    <row r="4645" spans="1:4" x14ac:dyDescent="0.35">
      <c r="A4645" s="67" t="s">
        <v>14247</v>
      </c>
      <c r="B4645" s="67" t="s">
        <v>14248</v>
      </c>
      <c r="C4645" s="68" t="s">
        <v>5018</v>
      </c>
      <c r="D4645" s="54">
        <v>0.34</v>
      </c>
    </row>
    <row r="4646" spans="1:4" x14ac:dyDescent="0.35">
      <c r="A4646" s="67" t="s">
        <v>14249</v>
      </c>
      <c r="B4646" s="67" t="s">
        <v>14250</v>
      </c>
      <c r="C4646" s="68" t="s">
        <v>5018</v>
      </c>
      <c r="D4646" s="54">
        <v>0.34</v>
      </c>
    </row>
    <row r="4647" spans="1:4" x14ac:dyDescent="0.35">
      <c r="A4647" s="67" t="s">
        <v>14251</v>
      </c>
      <c r="B4647" s="67" t="s">
        <v>14252</v>
      </c>
      <c r="C4647" s="68" t="s">
        <v>5018</v>
      </c>
      <c r="D4647" s="54">
        <v>0.34</v>
      </c>
    </row>
    <row r="4648" spans="1:4" x14ac:dyDescent="0.35">
      <c r="A4648" s="67" t="s">
        <v>14253</v>
      </c>
      <c r="B4648" s="67" t="s">
        <v>14254</v>
      </c>
      <c r="C4648" s="68" t="s">
        <v>5018</v>
      </c>
      <c r="D4648" s="54">
        <v>0.34</v>
      </c>
    </row>
    <row r="4649" spans="1:4" x14ac:dyDescent="0.35">
      <c r="A4649" s="67" t="s">
        <v>14255</v>
      </c>
      <c r="B4649" s="67" t="s">
        <v>14256</v>
      </c>
      <c r="C4649" s="68" t="s">
        <v>5018</v>
      </c>
      <c r="D4649" s="54">
        <v>0.34</v>
      </c>
    </row>
    <row r="4650" spans="1:4" x14ac:dyDescent="0.35">
      <c r="A4650" s="67" t="s">
        <v>14257</v>
      </c>
      <c r="B4650" s="67" t="s">
        <v>14258</v>
      </c>
      <c r="C4650" s="68" t="s">
        <v>5018</v>
      </c>
      <c r="D4650" s="54">
        <v>0.34</v>
      </c>
    </row>
    <row r="4651" spans="1:4" x14ac:dyDescent="0.35">
      <c r="A4651" s="67" t="s">
        <v>14259</v>
      </c>
      <c r="B4651" s="67" t="s">
        <v>14260</v>
      </c>
      <c r="C4651" s="68" t="s">
        <v>5018</v>
      </c>
      <c r="D4651" s="54">
        <v>0.34</v>
      </c>
    </row>
    <row r="4652" spans="1:4" x14ac:dyDescent="0.35">
      <c r="A4652" s="67" t="s">
        <v>14261</v>
      </c>
      <c r="B4652" s="67" t="s">
        <v>14262</v>
      </c>
      <c r="C4652" s="68" t="s">
        <v>5018</v>
      </c>
      <c r="D4652" s="54">
        <v>0.34</v>
      </c>
    </row>
    <row r="4653" spans="1:4" x14ac:dyDescent="0.35">
      <c r="A4653" s="67" t="s">
        <v>14263</v>
      </c>
      <c r="B4653" s="67" t="s">
        <v>14264</v>
      </c>
      <c r="C4653" s="68" t="s">
        <v>5018</v>
      </c>
      <c r="D4653" s="54">
        <v>0.34</v>
      </c>
    </row>
    <row r="4654" spans="1:4" x14ac:dyDescent="0.35">
      <c r="A4654" s="67" t="s">
        <v>14265</v>
      </c>
      <c r="B4654" s="67" t="s">
        <v>14266</v>
      </c>
      <c r="C4654" s="68" t="s">
        <v>5018</v>
      </c>
      <c r="D4654" s="54">
        <v>0.34</v>
      </c>
    </row>
    <row r="4655" spans="1:4" x14ac:dyDescent="0.35">
      <c r="A4655" s="67" t="s">
        <v>14267</v>
      </c>
      <c r="B4655" s="67" t="s">
        <v>14268</v>
      </c>
      <c r="C4655" s="68" t="s">
        <v>5018</v>
      </c>
      <c r="D4655" s="54">
        <v>0.34</v>
      </c>
    </row>
    <row r="4656" spans="1:4" x14ac:dyDescent="0.35">
      <c r="A4656" s="67" t="s">
        <v>14269</v>
      </c>
      <c r="B4656" s="67" t="s">
        <v>14270</v>
      </c>
      <c r="C4656" s="68" t="s">
        <v>5018</v>
      </c>
      <c r="D4656" s="54">
        <v>0.34</v>
      </c>
    </row>
    <row r="4657" spans="1:4" x14ac:dyDescent="0.35">
      <c r="A4657" s="67" t="s">
        <v>14271</v>
      </c>
      <c r="B4657" s="67" t="s">
        <v>14272</v>
      </c>
      <c r="C4657" s="68" t="s">
        <v>5018</v>
      </c>
      <c r="D4657" s="54">
        <v>0.34</v>
      </c>
    </row>
    <row r="4658" spans="1:4" x14ac:dyDescent="0.35">
      <c r="A4658" s="67" t="s">
        <v>14273</v>
      </c>
      <c r="B4658" s="67" t="s">
        <v>14274</v>
      </c>
      <c r="C4658" s="68" t="s">
        <v>5018</v>
      </c>
      <c r="D4658" s="54">
        <v>0.34</v>
      </c>
    </row>
    <row r="4659" spans="1:4" x14ac:dyDescent="0.35">
      <c r="A4659" s="67" t="s">
        <v>14275</v>
      </c>
      <c r="B4659" s="67" t="s">
        <v>14276</v>
      </c>
      <c r="C4659" s="68" t="s">
        <v>5018</v>
      </c>
      <c r="D4659" s="54">
        <v>0.34</v>
      </c>
    </row>
    <row r="4660" spans="1:4" x14ac:dyDescent="0.35">
      <c r="A4660" s="67" t="s">
        <v>14277</v>
      </c>
      <c r="B4660" s="67" t="s">
        <v>14278</v>
      </c>
      <c r="C4660" s="68" t="s">
        <v>5018</v>
      </c>
      <c r="D4660" s="54">
        <v>0.34</v>
      </c>
    </row>
    <row r="4661" spans="1:4" x14ac:dyDescent="0.35">
      <c r="A4661" s="67" t="s">
        <v>14279</v>
      </c>
      <c r="B4661" s="67" t="s">
        <v>14280</v>
      </c>
      <c r="C4661" s="68" t="s">
        <v>5018</v>
      </c>
      <c r="D4661" s="54">
        <v>0.34</v>
      </c>
    </row>
    <row r="4662" spans="1:4" x14ac:dyDescent="0.35">
      <c r="A4662" s="67" t="s">
        <v>14281</v>
      </c>
      <c r="B4662" s="67" t="s">
        <v>14282</v>
      </c>
      <c r="C4662" s="68" t="s">
        <v>5018</v>
      </c>
      <c r="D4662" s="54">
        <v>0.34</v>
      </c>
    </row>
    <row r="4663" spans="1:4" x14ac:dyDescent="0.35">
      <c r="A4663" s="67" t="s">
        <v>14283</v>
      </c>
      <c r="B4663" s="67" t="s">
        <v>14284</v>
      </c>
      <c r="C4663" s="68" t="s">
        <v>5018</v>
      </c>
      <c r="D4663" s="54">
        <v>0.34</v>
      </c>
    </row>
    <row r="4664" spans="1:4" x14ac:dyDescent="0.35">
      <c r="A4664" s="67" t="s">
        <v>14285</v>
      </c>
      <c r="B4664" s="67" t="s">
        <v>14286</v>
      </c>
      <c r="C4664" s="68" t="s">
        <v>5018</v>
      </c>
      <c r="D4664" s="54">
        <v>0.34</v>
      </c>
    </row>
    <row r="4665" spans="1:4" x14ac:dyDescent="0.35">
      <c r="A4665" s="67" t="s">
        <v>14287</v>
      </c>
      <c r="B4665" s="67" t="s">
        <v>14288</v>
      </c>
      <c r="C4665" s="68" t="s">
        <v>5018</v>
      </c>
      <c r="D4665" s="54">
        <v>0.34</v>
      </c>
    </row>
    <row r="4666" spans="1:4" x14ac:dyDescent="0.35">
      <c r="A4666" s="67" t="s">
        <v>14289</v>
      </c>
      <c r="B4666" s="67" t="s">
        <v>14290</v>
      </c>
      <c r="C4666" s="68" t="s">
        <v>5018</v>
      </c>
      <c r="D4666" s="54">
        <v>0.34</v>
      </c>
    </row>
    <row r="4667" spans="1:4" x14ac:dyDescent="0.35">
      <c r="A4667" s="67" t="s">
        <v>14291</v>
      </c>
      <c r="B4667" s="67" t="s">
        <v>14292</v>
      </c>
      <c r="C4667" s="68" t="s">
        <v>5018</v>
      </c>
      <c r="D4667" s="54">
        <v>0.34</v>
      </c>
    </row>
    <row r="4668" spans="1:4" x14ac:dyDescent="0.35">
      <c r="A4668" s="67" t="s">
        <v>14293</v>
      </c>
      <c r="B4668" s="67" t="s">
        <v>14294</v>
      </c>
      <c r="C4668" s="68" t="s">
        <v>5018</v>
      </c>
      <c r="D4668" s="54">
        <v>0.34</v>
      </c>
    </row>
    <row r="4669" spans="1:4" x14ac:dyDescent="0.35">
      <c r="A4669" s="67" t="s">
        <v>14295</v>
      </c>
      <c r="B4669" s="67" t="s">
        <v>14296</v>
      </c>
      <c r="C4669" s="68" t="s">
        <v>5018</v>
      </c>
      <c r="D4669" s="54">
        <v>0.34</v>
      </c>
    </row>
    <row r="4670" spans="1:4" x14ac:dyDescent="0.35">
      <c r="A4670" s="67" t="s">
        <v>14297</v>
      </c>
      <c r="B4670" s="67" t="s">
        <v>14298</v>
      </c>
      <c r="C4670" s="68" t="s">
        <v>5018</v>
      </c>
      <c r="D4670" s="54">
        <v>0.34</v>
      </c>
    </row>
    <row r="4671" spans="1:4" x14ac:dyDescent="0.35">
      <c r="A4671" s="67" t="s">
        <v>14299</v>
      </c>
      <c r="B4671" s="67" t="s">
        <v>14300</v>
      </c>
      <c r="C4671" s="68" t="s">
        <v>5018</v>
      </c>
      <c r="D4671" s="54">
        <v>0.34</v>
      </c>
    </row>
    <row r="4672" spans="1:4" x14ac:dyDescent="0.35">
      <c r="A4672" s="67" t="s">
        <v>14301</v>
      </c>
      <c r="B4672" s="67" t="s">
        <v>14302</v>
      </c>
      <c r="C4672" s="68" t="s">
        <v>5018</v>
      </c>
      <c r="D4672" s="54">
        <v>0.34</v>
      </c>
    </row>
    <row r="4673" spans="1:4" x14ac:dyDescent="0.35">
      <c r="A4673" s="67" t="s">
        <v>14303</v>
      </c>
      <c r="B4673" s="67" t="s">
        <v>14304</v>
      </c>
      <c r="C4673" s="68" t="s">
        <v>5018</v>
      </c>
      <c r="D4673" s="54">
        <v>0.34</v>
      </c>
    </row>
    <row r="4674" spans="1:4" x14ac:dyDescent="0.35">
      <c r="A4674" s="67" t="s">
        <v>14305</v>
      </c>
      <c r="B4674" s="67" t="s">
        <v>14306</v>
      </c>
      <c r="C4674" s="68" t="s">
        <v>5018</v>
      </c>
      <c r="D4674" s="54">
        <v>0.34</v>
      </c>
    </row>
    <row r="4675" spans="1:4" x14ac:dyDescent="0.35">
      <c r="A4675" s="67" t="s">
        <v>14307</v>
      </c>
      <c r="B4675" s="67" t="s">
        <v>14308</v>
      </c>
      <c r="C4675" s="68" t="s">
        <v>5018</v>
      </c>
      <c r="D4675" s="54">
        <v>0.34</v>
      </c>
    </row>
    <row r="4676" spans="1:4" x14ac:dyDescent="0.35">
      <c r="A4676" s="67" t="s">
        <v>14309</v>
      </c>
      <c r="B4676" s="67" t="s">
        <v>14310</v>
      </c>
      <c r="C4676" s="68" t="s">
        <v>5018</v>
      </c>
      <c r="D4676" s="54">
        <v>0.34</v>
      </c>
    </row>
    <row r="4677" spans="1:4" x14ac:dyDescent="0.35">
      <c r="A4677" s="67" t="s">
        <v>14311</v>
      </c>
      <c r="B4677" s="67" t="s">
        <v>14312</v>
      </c>
      <c r="C4677" s="68" t="s">
        <v>5018</v>
      </c>
      <c r="D4677" s="54">
        <v>0.34</v>
      </c>
    </row>
    <row r="4678" spans="1:4" x14ac:dyDescent="0.35">
      <c r="A4678" s="67" t="s">
        <v>14313</v>
      </c>
      <c r="B4678" s="67" t="s">
        <v>14314</v>
      </c>
      <c r="C4678" s="68" t="s">
        <v>5018</v>
      </c>
      <c r="D4678" s="54">
        <v>0.34</v>
      </c>
    </row>
    <row r="4679" spans="1:4" x14ac:dyDescent="0.35">
      <c r="A4679" s="67" t="s">
        <v>14315</v>
      </c>
      <c r="B4679" s="67" t="s">
        <v>14316</v>
      </c>
      <c r="C4679" s="68" t="s">
        <v>5018</v>
      </c>
      <c r="D4679" s="54">
        <v>0.34</v>
      </c>
    </row>
    <row r="4680" spans="1:4" x14ac:dyDescent="0.35">
      <c r="A4680" s="67" t="s">
        <v>14317</v>
      </c>
      <c r="B4680" s="67" t="s">
        <v>14318</v>
      </c>
      <c r="C4680" s="68" t="s">
        <v>5018</v>
      </c>
      <c r="D4680" s="54">
        <v>0.34</v>
      </c>
    </row>
    <row r="4681" spans="1:4" x14ac:dyDescent="0.35">
      <c r="A4681" s="67" t="s">
        <v>14319</v>
      </c>
      <c r="B4681" s="67" t="s">
        <v>14320</v>
      </c>
      <c r="C4681" s="68" t="s">
        <v>5018</v>
      </c>
      <c r="D4681" s="54">
        <v>0.34</v>
      </c>
    </row>
    <row r="4682" spans="1:4" x14ac:dyDescent="0.35">
      <c r="A4682" s="67" t="s">
        <v>14321</v>
      </c>
      <c r="B4682" s="67" t="s">
        <v>14322</v>
      </c>
      <c r="C4682" s="68" t="s">
        <v>5018</v>
      </c>
      <c r="D4682" s="54">
        <v>0.34</v>
      </c>
    </row>
    <row r="4683" spans="1:4" x14ac:dyDescent="0.35">
      <c r="A4683" s="67" t="s">
        <v>14323</v>
      </c>
      <c r="B4683" s="67" t="s">
        <v>14324</v>
      </c>
      <c r="C4683" s="68" t="s">
        <v>5018</v>
      </c>
      <c r="D4683" s="54">
        <v>0.34</v>
      </c>
    </row>
    <row r="4684" spans="1:4" x14ac:dyDescent="0.35">
      <c r="A4684" s="67" t="s">
        <v>14325</v>
      </c>
      <c r="B4684" s="67" t="s">
        <v>14326</v>
      </c>
      <c r="C4684" s="68" t="s">
        <v>5018</v>
      </c>
      <c r="D4684" s="54">
        <v>0.34</v>
      </c>
    </row>
    <row r="4685" spans="1:4" x14ac:dyDescent="0.35">
      <c r="A4685" s="67" t="s">
        <v>14327</v>
      </c>
      <c r="B4685" s="67" t="s">
        <v>14328</v>
      </c>
      <c r="C4685" s="68" t="s">
        <v>5018</v>
      </c>
      <c r="D4685" s="54">
        <v>0.34</v>
      </c>
    </row>
    <row r="4686" spans="1:4" x14ac:dyDescent="0.35">
      <c r="A4686" s="67" t="s">
        <v>14329</v>
      </c>
      <c r="B4686" s="67" t="s">
        <v>14330</v>
      </c>
      <c r="C4686" s="68" t="s">
        <v>5018</v>
      </c>
      <c r="D4686" s="54">
        <v>0.34</v>
      </c>
    </row>
    <row r="4687" spans="1:4" x14ac:dyDescent="0.35">
      <c r="A4687" s="67" t="s">
        <v>14331</v>
      </c>
      <c r="B4687" s="67" t="s">
        <v>14332</v>
      </c>
      <c r="C4687" s="68" t="s">
        <v>5018</v>
      </c>
      <c r="D4687" s="54">
        <v>0.34</v>
      </c>
    </row>
    <row r="4688" spans="1:4" x14ac:dyDescent="0.35">
      <c r="A4688" s="67" t="s">
        <v>14333</v>
      </c>
      <c r="B4688" s="67" t="s">
        <v>14334</v>
      </c>
      <c r="C4688" s="68" t="s">
        <v>5018</v>
      </c>
      <c r="D4688" s="54">
        <v>0.34</v>
      </c>
    </row>
    <row r="4689" spans="1:4" x14ac:dyDescent="0.35">
      <c r="A4689" s="67" t="s">
        <v>14335</v>
      </c>
      <c r="B4689" s="67" t="s">
        <v>14336</v>
      </c>
      <c r="C4689" s="68" t="s">
        <v>5018</v>
      </c>
      <c r="D4689" s="54">
        <v>0.34</v>
      </c>
    </row>
    <row r="4690" spans="1:4" x14ac:dyDescent="0.35">
      <c r="A4690" s="67" t="s">
        <v>14337</v>
      </c>
      <c r="B4690" s="67" t="s">
        <v>14338</v>
      </c>
      <c r="C4690" s="68" t="s">
        <v>5018</v>
      </c>
      <c r="D4690" s="54">
        <v>0.34</v>
      </c>
    </row>
    <row r="4691" spans="1:4" x14ac:dyDescent="0.35">
      <c r="A4691" s="67" t="s">
        <v>14339</v>
      </c>
      <c r="B4691" s="67" t="s">
        <v>14340</v>
      </c>
      <c r="C4691" s="68" t="s">
        <v>5018</v>
      </c>
      <c r="D4691" s="54">
        <v>0.34</v>
      </c>
    </row>
    <row r="4692" spans="1:4" x14ac:dyDescent="0.35">
      <c r="A4692" s="67" t="s">
        <v>14341</v>
      </c>
      <c r="B4692" s="67" t="s">
        <v>14342</v>
      </c>
      <c r="C4692" s="68" t="s">
        <v>5018</v>
      </c>
      <c r="D4692" s="54">
        <v>0.34</v>
      </c>
    </row>
    <row r="4693" spans="1:4" x14ac:dyDescent="0.35">
      <c r="A4693" s="67" t="s">
        <v>14343</v>
      </c>
      <c r="B4693" s="67" t="s">
        <v>14344</v>
      </c>
      <c r="C4693" s="68" t="s">
        <v>5018</v>
      </c>
      <c r="D4693" s="54">
        <v>0.34</v>
      </c>
    </row>
    <row r="4694" spans="1:4" x14ac:dyDescent="0.35">
      <c r="A4694" s="67" t="s">
        <v>14345</v>
      </c>
      <c r="B4694" s="67" t="s">
        <v>14346</v>
      </c>
      <c r="C4694" s="68" t="s">
        <v>5018</v>
      </c>
      <c r="D4694" s="54">
        <v>0.34</v>
      </c>
    </row>
    <row r="4695" spans="1:4" x14ac:dyDescent="0.35">
      <c r="A4695" s="67" t="s">
        <v>14347</v>
      </c>
      <c r="B4695" s="67" t="s">
        <v>14348</v>
      </c>
      <c r="C4695" s="68" t="s">
        <v>5018</v>
      </c>
      <c r="D4695" s="54">
        <v>0.34</v>
      </c>
    </row>
    <row r="4696" spans="1:4" x14ac:dyDescent="0.35">
      <c r="A4696" s="67" t="s">
        <v>14349</v>
      </c>
      <c r="B4696" s="67" t="s">
        <v>14350</v>
      </c>
      <c r="C4696" s="68" t="s">
        <v>5018</v>
      </c>
      <c r="D4696" s="54">
        <v>0.34</v>
      </c>
    </row>
    <row r="4697" spans="1:4" x14ac:dyDescent="0.35">
      <c r="A4697" s="67" t="s">
        <v>14351</v>
      </c>
      <c r="B4697" s="67" t="s">
        <v>14352</v>
      </c>
      <c r="C4697" s="68" t="s">
        <v>5018</v>
      </c>
      <c r="D4697" s="54">
        <v>0.34</v>
      </c>
    </row>
    <row r="4698" spans="1:4" x14ac:dyDescent="0.35">
      <c r="A4698" s="67" t="s">
        <v>14353</v>
      </c>
      <c r="B4698" s="67" t="s">
        <v>14354</v>
      </c>
      <c r="C4698" s="68" t="s">
        <v>5018</v>
      </c>
      <c r="D4698" s="54">
        <v>0.34</v>
      </c>
    </row>
    <row r="4699" spans="1:4" x14ac:dyDescent="0.35">
      <c r="A4699" s="67" t="s">
        <v>14355</v>
      </c>
      <c r="B4699" s="67" t="s">
        <v>14356</v>
      </c>
      <c r="C4699" s="68" t="s">
        <v>5018</v>
      </c>
      <c r="D4699" s="54">
        <v>0.34</v>
      </c>
    </row>
    <row r="4700" spans="1:4" x14ac:dyDescent="0.35">
      <c r="A4700" s="67" t="s">
        <v>14357</v>
      </c>
      <c r="B4700" s="67" t="s">
        <v>14358</v>
      </c>
      <c r="C4700" s="68" t="s">
        <v>5018</v>
      </c>
      <c r="D4700" s="54">
        <v>0.34</v>
      </c>
    </row>
    <row r="4701" spans="1:4" x14ac:dyDescent="0.35">
      <c r="A4701" s="67" t="s">
        <v>14359</v>
      </c>
      <c r="B4701" s="67" t="s">
        <v>14360</v>
      </c>
      <c r="C4701" s="68" t="s">
        <v>5018</v>
      </c>
      <c r="D4701" s="54">
        <v>0.34</v>
      </c>
    </row>
    <row r="4702" spans="1:4" x14ac:dyDescent="0.35">
      <c r="A4702" s="67" t="s">
        <v>14361</v>
      </c>
      <c r="B4702" s="67" t="s">
        <v>14362</v>
      </c>
      <c r="C4702" s="68" t="s">
        <v>5018</v>
      </c>
      <c r="D4702" s="54">
        <v>0.34</v>
      </c>
    </row>
    <row r="4703" spans="1:4" x14ac:dyDescent="0.35">
      <c r="A4703" s="67" t="s">
        <v>14363</v>
      </c>
      <c r="B4703" s="67" t="s">
        <v>14364</v>
      </c>
      <c r="C4703" s="68" t="s">
        <v>5018</v>
      </c>
      <c r="D4703" s="54">
        <v>0.34</v>
      </c>
    </row>
    <row r="4704" spans="1:4" x14ac:dyDescent="0.35">
      <c r="A4704" s="67" t="s">
        <v>14365</v>
      </c>
      <c r="B4704" s="67" t="s">
        <v>14366</v>
      </c>
      <c r="C4704" s="68" t="s">
        <v>5018</v>
      </c>
      <c r="D4704" s="54">
        <v>0.34</v>
      </c>
    </row>
    <row r="4705" spans="1:4" x14ac:dyDescent="0.35">
      <c r="A4705" s="67" t="s">
        <v>14367</v>
      </c>
      <c r="B4705" s="67" t="s">
        <v>14368</v>
      </c>
      <c r="C4705" s="68" t="s">
        <v>5018</v>
      </c>
      <c r="D4705" s="54">
        <v>0.34</v>
      </c>
    </row>
    <row r="4706" spans="1:4" x14ac:dyDescent="0.35">
      <c r="A4706" s="67" t="s">
        <v>14369</v>
      </c>
      <c r="B4706" s="67" t="s">
        <v>14370</v>
      </c>
      <c r="C4706" s="68" t="s">
        <v>5018</v>
      </c>
      <c r="D4706" s="54">
        <v>0.34</v>
      </c>
    </row>
    <row r="4707" spans="1:4" x14ac:dyDescent="0.35">
      <c r="A4707" s="67" t="s">
        <v>14371</v>
      </c>
      <c r="B4707" s="67" t="s">
        <v>14372</v>
      </c>
      <c r="C4707" s="68" t="s">
        <v>5018</v>
      </c>
      <c r="D4707" s="54">
        <v>0.34</v>
      </c>
    </row>
    <row r="4708" spans="1:4" x14ac:dyDescent="0.35">
      <c r="A4708" s="67" t="s">
        <v>14373</v>
      </c>
      <c r="B4708" s="67" t="s">
        <v>14374</v>
      </c>
      <c r="C4708" s="68" t="s">
        <v>5018</v>
      </c>
      <c r="D4708" s="54">
        <v>0.34</v>
      </c>
    </row>
    <row r="4709" spans="1:4" x14ac:dyDescent="0.35">
      <c r="A4709" s="67" t="s">
        <v>14375</v>
      </c>
      <c r="B4709" s="67" t="s">
        <v>14376</v>
      </c>
      <c r="C4709" s="68" t="s">
        <v>5018</v>
      </c>
      <c r="D4709" s="54">
        <v>0.34</v>
      </c>
    </row>
    <row r="4710" spans="1:4" x14ac:dyDescent="0.35">
      <c r="A4710" s="67" t="s">
        <v>14377</v>
      </c>
      <c r="B4710" s="67" t="s">
        <v>14378</v>
      </c>
      <c r="C4710" s="68" t="s">
        <v>5018</v>
      </c>
      <c r="D4710" s="54">
        <v>0.34</v>
      </c>
    </row>
    <row r="4711" spans="1:4" x14ac:dyDescent="0.35">
      <c r="A4711" s="67" t="s">
        <v>14379</v>
      </c>
      <c r="B4711" s="67" t="s">
        <v>14380</v>
      </c>
      <c r="C4711" s="68" t="s">
        <v>5018</v>
      </c>
      <c r="D4711" s="54">
        <v>0.34</v>
      </c>
    </row>
    <row r="4712" spans="1:4" x14ac:dyDescent="0.35">
      <c r="A4712" s="67" t="s">
        <v>14381</v>
      </c>
      <c r="B4712" s="67" t="s">
        <v>14382</v>
      </c>
      <c r="C4712" s="68" t="s">
        <v>5018</v>
      </c>
      <c r="D4712" s="54">
        <v>0.34</v>
      </c>
    </row>
    <row r="4713" spans="1:4" x14ac:dyDescent="0.35">
      <c r="A4713" s="67" t="s">
        <v>14383</v>
      </c>
      <c r="B4713" s="67" t="s">
        <v>14384</v>
      </c>
      <c r="C4713" s="68" t="s">
        <v>5018</v>
      </c>
      <c r="D4713" s="54">
        <v>0.34</v>
      </c>
    </row>
    <row r="4714" spans="1:4" x14ac:dyDescent="0.35">
      <c r="A4714" s="67" t="s">
        <v>14385</v>
      </c>
      <c r="B4714" s="67" t="s">
        <v>14386</v>
      </c>
      <c r="C4714" s="68" t="s">
        <v>5018</v>
      </c>
      <c r="D4714" s="54">
        <v>0.34</v>
      </c>
    </row>
    <row r="4715" spans="1:4" x14ac:dyDescent="0.35">
      <c r="A4715" s="67" t="s">
        <v>14387</v>
      </c>
      <c r="B4715" s="67" t="s">
        <v>14388</v>
      </c>
      <c r="C4715" s="68" t="s">
        <v>5018</v>
      </c>
      <c r="D4715" s="54">
        <v>0.34</v>
      </c>
    </row>
    <row r="4716" spans="1:4" x14ac:dyDescent="0.35">
      <c r="A4716" s="67" t="s">
        <v>14389</v>
      </c>
      <c r="B4716" s="67" t="s">
        <v>14390</v>
      </c>
      <c r="C4716" s="68" t="s">
        <v>5018</v>
      </c>
      <c r="D4716" s="54">
        <v>0.34</v>
      </c>
    </row>
    <row r="4717" spans="1:4" x14ac:dyDescent="0.35">
      <c r="A4717" s="67" t="s">
        <v>14391</v>
      </c>
      <c r="B4717" s="67" t="s">
        <v>14392</v>
      </c>
      <c r="C4717" s="68" t="s">
        <v>5018</v>
      </c>
      <c r="D4717" s="54">
        <v>0.34</v>
      </c>
    </row>
    <row r="4718" spans="1:4" x14ac:dyDescent="0.35">
      <c r="A4718" s="67" t="s">
        <v>14393</v>
      </c>
      <c r="B4718" s="67" t="s">
        <v>14394</v>
      </c>
      <c r="C4718" s="68" t="s">
        <v>5018</v>
      </c>
      <c r="D4718" s="54">
        <v>0.34</v>
      </c>
    </row>
    <row r="4719" spans="1:4" x14ac:dyDescent="0.35">
      <c r="A4719" s="67" t="s">
        <v>14395</v>
      </c>
      <c r="B4719" s="67" t="s">
        <v>14396</v>
      </c>
      <c r="C4719" s="68" t="s">
        <v>5018</v>
      </c>
      <c r="D4719" s="54">
        <v>0.34</v>
      </c>
    </row>
    <row r="4720" spans="1:4" x14ac:dyDescent="0.35">
      <c r="A4720" s="67" t="s">
        <v>14397</v>
      </c>
      <c r="B4720" s="67" t="s">
        <v>14398</v>
      </c>
      <c r="C4720" s="68" t="s">
        <v>5018</v>
      </c>
      <c r="D4720" s="54">
        <v>0.34</v>
      </c>
    </row>
    <row r="4721" spans="1:4" x14ac:dyDescent="0.35">
      <c r="A4721" s="67" t="s">
        <v>14399</v>
      </c>
      <c r="B4721" s="67" t="s">
        <v>14400</v>
      </c>
      <c r="C4721" s="68" t="s">
        <v>5018</v>
      </c>
      <c r="D4721" s="54">
        <v>0.34</v>
      </c>
    </row>
    <row r="4722" spans="1:4" x14ac:dyDescent="0.35">
      <c r="A4722" s="67" t="s">
        <v>14401</v>
      </c>
      <c r="B4722" s="67" t="s">
        <v>14402</v>
      </c>
      <c r="C4722" s="68" t="s">
        <v>5018</v>
      </c>
      <c r="D4722" s="54">
        <v>0.34</v>
      </c>
    </row>
    <row r="4723" spans="1:4" x14ac:dyDescent="0.35">
      <c r="A4723" s="67" t="s">
        <v>14403</v>
      </c>
      <c r="B4723" s="67" t="s">
        <v>14404</v>
      </c>
      <c r="C4723" s="68" t="s">
        <v>5018</v>
      </c>
      <c r="D4723" s="54">
        <v>0.34</v>
      </c>
    </row>
    <row r="4724" spans="1:4" x14ac:dyDescent="0.35">
      <c r="A4724" s="67" t="s">
        <v>14405</v>
      </c>
      <c r="B4724" s="67" t="s">
        <v>14406</v>
      </c>
      <c r="C4724" s="68" t="s">
        <v>5018</v>
      </c>
      <c r="D4724" s="54">
        <v>0.34</v>
      </c>
    </row>
    <row r="4725" spans="1:4" x14ac:dyDescent="0.35">
      <c r="A4725" s="67" t="s">
        <v>14407</v>
      </c>
      <c r="B4725" s="67" t="s">
        <v>14408</v>
      </c>
      <c r="C4725" s="68" t="s">
        <v>5018</v>
      </c>
      <c r="D4725" s="54">
        <v>0.34</v>
      </c>
    </row>
    <row r="4726" spans="1:4" x14ac:dyDescent="0.35">
      <c r="A4726" s="67" t="s">
        <v>14409</v>
      </c>
      <c r="B4726" s="67" t="s">
        <v>14410</v>
      </c>
      <c r="C4726" s="68" t="s">
        <v>5018</v>
      </c>
      <c r="D4726" s="54">
        <v>0.34</v>
      </c>
    </row>
    <row r="4727" spans="1:4" x14ac:dyDescent="0.35">
      <c r="A4727" s="67" t="s">
        <v>14411</v>
      </c>
      <c r="B4727" s="67" t="s">
        <v>14412</v>
      </c>
      <c r="C4727" s="68" t="s">
        <v>5018</v>
      </c>
      <c r="D4727" s="54">
        <v>0.34</v>
      </c>
    </row>
    <row r="4728" spans="1:4" x14ac:dyDescent="0.35">
      <c r="A4728" s="67" t="s">
        <v>14413</v>
      </c>
      <c r="B4728" s="67" t="s">
        <v>14414</v>
      </c>
      <c r="C4728" s="68" t="s">
        <v>5018</v>
      </c>
      <c r="D4728" s="54">
        <v>0.34</v>
      </c>
    </row>
    <row r="4729" spans="1:4" x14ac:dyDescent="0.35">
      <c r="A4729" s="67" t="s">
        <v>14415</v>
      </c>
      <c r="B4729" s="67" t="s">
        <v>14416</v>
      </c>
      <c r="C4729" s="68" t="s">
        <v>5018</v>
      </c>
      <c r="D4729" s="54">
        <v>0.34</v>
      </c>
    </row>
    <row r="4730" spans="1:4" x14ac:dyDescent="0.35">
      <c r="A4730" s="67" t="s">
        <v>14417</v>
      </c>
      <c r="B4730" s="67" t="s">
        <v>14418</v>
      </c>
      <c r="C4730" s="68" t="s">
        <v>5018</v>
      </c>
      <c r="D4730" s="54">
        <v>0.34</v>
      </c>
    </row>
    <row r="4731" spans="1:4" x14ac:dyDescent="0.35">
      <c r="A4731" s="67" t="s">
        <v>14419</v>
      </c>
      <c r="B4731" s="67" t="s">
        <v>14420</v>
      </c>
      <c r="C4731" s="68" t="s">
        <v>5018</v>
      </c>
      <c r="D4731" s="54">
        <v>0.34</v>
      </c>
    </row>
    <row r="4732" spans="1:4" x14ac:dyDescent="0.35">
      <c r="A4732" s="67" t="s">
        <v>14421</v>
      </c>
      <c r="B4732" s="67" t="s">
        <v>14422</v>
      </c>
      <c r="C4732" s="68" t="s">
        <v>5018</v>
      </c>
      <c r="D4732" s="54">
        <v>0.34</v>
      </c>
    </row>
    <row r="4733" spans="1:4" x14ac:dyDescent="0.35">
      <c r="A4733" s="67" t="s">
        <v>14423</v>
      </c>
      <c r="B4733" s="67" t="s">
        <v>14424</v>
      </c>
      <c r="C4733" s="68" t="s">
        <v>5018</v>
      </c>
      <c r="D4733" s="54">
        <v>0.34</v>
      </c>
    </row>
    <row r="4734" spans="1:4" x14ac:dyDescent="0.35">
      <c r="A4734" s="67" t="s">
        <v>14425</v>
      </c>
      <c r="B4734" s="67" t="s">
        <v>14426</v>
      </c>
      <c r="C4734" s="68" t="s">
        <v>5018</v>
      </c>
      <c r="D4734" s="54">
        <v>0.34</v>
      </c>
    </row>
    <row r="4735" spans="1:4" x14ac:dyDescent="0.35">
      <c r="A4735" s="67" t="s">
        <v>14427</v>
      </c>
      <c r="B4735" s="67" t="s">
        <v>14428</v>
      </c>
      <c r="C4735" s="68" t="s">
        <v>5018</v>
      </c>
      <c r="D4735" s="54">
        <v>0.34</v>
      </c>
    </row>
    <row r="4736" spans="1:4" x14ac:dyDescent="0.35">
      <c r="A4736" s="67" t="s">
        <v>14429</v>
      </c>
      <c r="B4736" s="67" t="s">
        <v>14430</v>
      </c>
      <c r="C4736" s="68" t="s">
        <v>5018</v>
      </c>
      <c r="D4736" s="54">
        <v>0.34</v>
      </c>
    </row>
    <row r="4737" spans="1:4" x14ac:dyDescent="0.35">
      <c r="A4737" s="67" t="s">
        <v>14431</v>
      </c>
      <c r="B4737" s="67" t="s">
        <v>14432</v>
      </c>
      <c r="C4737" s="68" t="s">
        <v>5018</v>
      </c>
      <c r="D4737" s="54">
        <v>0.34</v>
      </c>
    </row>
    <row r="4738" spans="1:4" x14ac:dyDescent="0.35">
      <c r="A4738" s="67" t="s">
        <v>14433</v>
      </c>
      <c r="B4738" s="67" t="s">
        <v>14434</v>
      </c>
      <c r="C4738" s="68" t="s">
        <v>5018</v>
      </c>
      <c r="D4738" s="54">
        <v>0.34</v>
      </c>
    </row>
    <row r="4739" spans="1:4" x14ac:dyDescent="0.35">
      <c r="A4739" s="67" t="s">
        <v>14435</v>
      </c>
      <c r="B4739" s="67" t="s">
        <v>14436</v>
      </c>
      <c r="C4739" s="68" t="s">
        <v>5018</v>
      </c>
      <c r="D4739" s="54">
        <v>0.34</v>
      </c>
    </row>
    <row r="4740" spans="1:4" x14ac:dyDescent="0.35">
      <c r="A4740" s="67" t="s">
        <v>14437</v>
      </c>
      <c r="B4740" s="67" t="s">
        <v>14438</v>
      </c>
      <c r="C4740" s="68" t="s">
        <v>5018</v>
      </c>
      <c r="D4740" s="54">
        <v>0.34</v>
      </c>
    </row>
    <row r="4741" spans="1:4" x14ac:dyDescent="0.35">
      <c r="A4741" s="67" t="s">
        <v>14439</v>
      </c>
      <c r="B4741" s="67" t="s">
        <v>14440</v>
      </c>
      <c r="C4741" s="68" t="s">
        <v>5018</v>
      </c>
      <c r="D4741" s="54">
        <v>0.34</v>
      </c>
    </row>
    <row r="4742" spans="1:4" x14ac:dyDescent="0.35">
      <c r="A4742" s="67" t="s">
        <v>14441</v>
      </c>
      <c r="B4742" s="67" t="s">
        <v>14442</v>
      </c>
      <c r="C4742" s="68" t="s">
        <v>5018</v>
      </c>
      <c r="D4742" s="54">
        <v>0.34</v>
      </c>
    </row>
    <row r="4743" spans="1:4" x14ac:dyDescent="0.35">
      <c r="A4743" s="67" t="s">
        <v>14443</v>
      </c>
      <c r="B4743" s="67" t="s">
        <v>14444</v>
      </c>
      <c r="C4743" s="68" t="s">
        <v>5018</v>
      </c>
      <c r="D4743" s="54">
        <v>0.34</v>
      </c>
    </row>
    <row r="4744" spans="1:4" x14ac:dyDescent="0.35">
      <c r="A4744" s="67" t="s">
        <v>14445</v>
      </c>
      <c r="B4744" s="67" t="s">
        <v>14446</v>
      </c>
      <c r="C4744" s="68" t="s">
        <v>5018</v>
      </c>
      <c r="D4744" s="54">
        <v>0.34</v>
      </c>
    </row>
    <row r="4745" spans="1:4" x14ac:dyDescent="0.35">
      <c r="A4745" s="67" t="s">
        <v>14447</v>
      </c>
      <c r="B4745" s="67" t="s">
        <v>14448</v>
      </c>
      <c r="C4745" s="68" t="s">
        <v>5018</v>
      </c>
      <c r="D4745" s="54">
        <v>0.34</v>
      </c>
    </row>
    <row r="4746" spans="1:4" x14ac:dyDescent="0.35">
      <c r="A4746" s="67" t="s">
        <v>14449</v>
      </c>
      <c r="B4746" s="67" t="s">
        <v>14450</v>
      </c>
      <c r="C4746" s="68" t="s">
        <v>5018</v>
      </c>
      <c r="D4746" s="54">
        <v>0.34</v>
      </c>
    </row>
    <row r="4747" spans="1:4" x14ac:dyDescent="0.35">
      <c r="A4747" s="67" t="s">
        <v>14451</v>
      </c>
      <c r="B4747" s="67" t="s">
        <v>14452</v>
      </c>
      <c r="C4747" s="68" t="s">
        <v>5018</v>
      </c>
      <c r="D4747" s="54">
        <v>0.34</v>
      </c>
    </row>
    <row r="4748" spans="1:4" x14ac:dyDescent="0.35">
      <c r="A4748" s="67" t="s">
        <v>14453</v>
      </c>
      <c r="B4748" s="67" t="s">
        <v>14454</v>
      </c>
      <c r="C4748" s="68" t="s">
        <v>5018</v>
      </c>
      <c r="D4748" s="54">
        <v>0.34</v>
      </c>
    </row>
    <row r="4749" spans="1:4" x14ac:dyDescent="0.35">
      <c r="A4749" s="67" t="s">
        <v>14455</v>
      </c>
      <c r="B4749" s="67" t="s">
        <v>14456</v>
      </c>
      <c r="C4749" s="68" t="s">
        <v>5018</v>
      </c>
      <c r="D4749" s="54">
        <v>0.34</v>
      </c>
    </row>
    <row r="4750" spans="1:4" x14ac:dyDescent="0.35">
      <c r="A4750" s="67" t="s">
        <v>14457</v>
      </c>
      <c r="B4750" s="67" t="s">
        <v>14458</v>
      </c>
      <c r="C4750" s="68" t="s">
        <v>5018</v>
      </c>
      <c r="D4750" s="54">
        <v>0.34</v>
      </c>
    </row>
    <row r="4751" spans="1:4" x14ac:dyDescent="0.35">
      <c r="A4751" s="67" t="s">
        <v>14459</v>
      </c>
      <c r="B4751" s="67" t="s">
        <v>14460</v>
      </c>
      <c r="C4751" s="68" t="s">
        <v>5018</v>
      </c>
      <c r="D4751" s="54">
        <v>0.34</v>
      </c>
    </row>
    <row r="4752" spans="1:4" x14ac:dyDescent="0.35">
      <c r="A4752" s="67" t="s">
        <v>14461</v>
      </c>
      <c r="B4752" s="67" t="s">
        <v>14462</v>
      </c>
      <c r="C4752" s="68" t="s">
        <v>5018</v>
      </c>
      <c r="D4752" s="54">
        <v>0.34</v>
      </c>
    </row>
    <row r="4753" spans="1:4" x14ac:dyDescent="0.35">
      <c r="A4753" s="67" t="s">
        <v>14463</v>
      </c>
      <c r="B4753" s="67" t="s">
        <v>14464</v>
      </c>
      <c r="C4753" s="68" t="s">
        <v>5018</v>
      </c>
      <c r="D4753" s="54">
        <v>0.34</v>
      </c>
    </row>
    <row r="4754" spans="1:4" x14ac:dyDescent="0.35">
      <c r="A4754" s="67" t="s">
        <v>14465</v>
      </c>
      <c r="B4754" s="67" t="s">
        <v>14466</v>
      </c>
      <c r="C4754" s="68" t="s">
        <v>5018</v>
      </c>
      <c r="D4754" s="54">
        <v>0.34</v>
      </c>
    </row>
    <row r="4755" spans="1:4" x14ac:dyDescent="0.35">
      <c r="A4755" s="67" t="s">
        <v>14467</v>
      </c>
      <c r="B4755" s="67" t="s">
        <v>14468</v>
      </c>
      <c r="C4755" s="68" t="s">
        <v>5018</v>
      </c>
      <c r="D4755" s="54">
        <v>0.34</v>
      </c>
    </row>
    <row r="4756" spans="1:4" x14ac:dyDescent="0.35">
      <c r="A4756" s="67" t="s">
        <v>14469</v>
      </c>
      <c r="B4756" s="67" t="s">
        <v>14470</v>
      </c>
      <c r="C4756" s="68" t="s">
        <v>5018</v>
      </c>
      <c r="D4756" s="54">
        <v>0.34</v>
      </c>
    </row>
    <row r="4757" spans="1:4" x14ac:dyDescent="0.35">
      <c r="A4757" s="67" t="s">
        <v>14471</v>
      </c>
      <c r="B4757" s="67" t="s">
        <v>14472</v>
      </c>
      <c r="C4757" s="68" t="s">
        <v>5018</v>
      </c>
      <c r="D4757" s="54">
        <v>0.34</v>
      </c>
    </row>
    <row r="4758" spans="1:4" x14ac:dyDescent="0.35">
      <c r="A4758" s="67" t="s">
        <v>14473</v>
      </c>
      <c r="B4758" s="67" t="s">
        <v>14474</v>
      </c>
      <c r="C4758" s="68" t="s">
        <v>5018</v>
      </c>
      <c r="D4758" s="54">
        <v>0.34</v>
      </c>
    </row>
    <row r="4759" spans="1:4" x14ac:dyDescent="0.35">
      <c r="A4759" s="67" t="s">
        <v>14475</v>
      </c>
      <c r="B4759" s="67" t="s">
        <v>14476</v>
      </c>
      <c r="C4759" s="68" t="s">
        <v>5018</v>
      </c>
      <c r="D4759" s="54">
        <v>0.34</v>
      </c>
    </row>
    <row r="4760" spans="1:4" x14ac:dyDescent="0.35">
      <c r="A4760" s="67" t="s">
        <v>14477</v>
      </c>
      <c r="B4760" s="67" t="s">
        <v>14478</v>
      </c>
      <c r="C4760" s="68" t="s">
        <v>5018</v>
      </c>
      <c r="D4760" s="54">
        <v>0.34</v>
      </c>
    </row>
    <row r="4761" spans="1:4" x14ac:dyDescent="0.35">
      <c r="A4761" s="67" t="s">
        <v>14479</v>
      </c>
      <c r="B4761" s="67" t="s">
        <v>14480</v>
      </c>
      <c r="C4761" s="68" t="s">
        <v>5018</v>
      </c>
      <c r="D4761" s="54">
        <v>0.34</v>
      </c>
    </row>
    <row r="4762" spans="1:4" x14ac:dyDescent="0.35">
      <c r="A4762" s="67" t="s">
        <v>14481</v>
      </c>
      <c r="B4762" s="67" t="s">
        <v>14482</v>
      </c>
      <c r="C4762" s="68" t="s">
        <v>5018</v>
      </c>
      <c r="D4762" s="54">
        <v>0.34</v>
      </c>
    </row>
    <row r="4763" spans="1:4" x14ac:dyDescent="0.35">
      <c r="A4763" s="67" t="s">
        <v>14483</v>
      </c>
      <c r="B4763" s="67" t="s">
        <v>14484</v>
      </c>
      <c r="C4763" s="68" t="s">
        <v>5018</v>
      </c>
      <c r="D4763" s="54">
        <v>0.34</v>
      </c>
    </row>
    <row r="4764" spans="1:4" x14ac:dyDescent="0.35">
      <c r="A4764" s="67" t="s">
        <v>14485</v>
      </c>
      <c r="B4764" s="67" t="s">
        <v>14486</v>
      </c>
      <c r="C4764" s="68" t="s">
        <v>5018</v>
      </c>
      <c r="D4764" s="54">
        <v>0.34</v>
      </c>
    </row>
    <row r="4765" spans="1:4" x14ac:dyDescent="0.35">
      <c r="A4765" s="67" t="s">
        <v>14487</v>
      </c>
      <c r="B4765" s="67" t="s">
        <v>14488</v>
      </c>
      <c r="C4765" s="68" t="s">
        <v>5018</v>
      </c>
      <c r="D4765" s="54">
        <v>0.34</v>
      </c>
    </row>
    <row r="4766" spans="1:4" x14ac:dyDescent="0.35">
      <c r="A4766" s="67" t="s">
        <v>14489</v>
      </c>
      <c r="B4766" s="67" t="s">
        <v>14490</v>
      </c>
      <c r="C4766" s="68" t="s">
        <v>5018</v>
      </c>
      <c r="D4766" s="54">
        <v>0.34</v>
      </c>
    </row>
    <row r="4767" spans="1:4" x14ac:dyDescent="0.35">
      <c r="A4767" s="67" t="s">
        <v>14491</v>
      </c>
      <c r="B4767" s="67" t="s">
        <v>14492</v>
      </c>
      <c r="C4767" s="68" t="s">
        <v>5018</v>
      </c>
      <c r="D4767" s="54">
        <v>0.34</v>
      </c>
    </row>
    <row r="4768" spans="1:4" x14ac:dyDescent="0.35">
      <c r="A4768" s="67" t="s">
        <v>14493</v>
      </c>
      <c r="B4768" s="67" t="s">
        <v>14494</v>
      </c>
      <c r="C4768" s="68" t="s">
        <v>5018</v>
      </c>
      <c r="D4768" s="54">
        <v>0.34</v>
      </c>
    </row>
    <row r="4769" spans="1:4" x14ac:dyDescent="0.35">
      <c r="A4769" s="67" t="s">
        <v>14495</v>
      </c>
      <c r="B4769" s="67" t="s">
        <v>14496</v>
      </c>
      <c r="C4769" s="68" t="s">
        <v>5018</v>
      </c>
      <c r="D4769" s="54">
        <v>0.34</v>
      </c>
    </row>
    <row r="4770" spans="1:4" x14ac:dyDescent="0.35">
      <c r="A4770" s="67" t="s">
        <v>14497</v>
      </c>
      <c r="B4770" s="67" t="s">
        <v>14498</v>
      </c>
      <c r="C4770" s="68" t="s">
        <v>5018</v>
      </c>
      <c r="D4770" s="54">
        <v>0.34</v>
      </c>
    </row>
    <row r="4771" spans="1:4" x14ac:dyDescent="0.35">
      <c r="A4771" s="67" t="s">
        <v>14499</v>
      </c>
      <c r="B4771" s="67" t="s">
        <v>14500</v>
      </c>
      <c r="C4771" s="68" t="s">
        <v>5018</v>
      </c>
      <c r="D4771" s="54">
        <v>0.34</v>
      </c>
    </row>
    <row r="4772" spans="1:4" x14ac:dyDescent="0.35">
      <c r="A4772" s="67" t="s">
        <v>14501</v>
      </c>
      <c r="B4772" s="67" t="s">
        <v>14502</v>
      </c>
      <c r="C4772" s="68" t="s">
        <v>5018</v>
      </c>
      <c r="D4772" s="54">
        <v>0.34</v>
      </c>
    </row>
    <row r="4773" spans="1:4" x14ac:dyDescent="0.35">
      <c r="A4773" s="67" t="s">
        <v>14503</v>
      </c>
      <c r="B4773" s="67" t="s">
        <v>14504</v>
      </c>
      <c r="C4773" s="68" t="s">
        <v>5018</v>
      </c>
      <c r="D4773" s="54">
        <v>0.34</v>
      </c>
    </row>
    <row r="4774" spans="1:4" x14ac:dyDescent="0.35">
      <c r="A4774" s="67" t="s">
        <v>14505</v>
      </c>
      <c r="B4774" s="67" t="s">
        <v>14506</v>
      </c>
      <c r="C4774" s="68" t="s">
        <v>5018</v>
      </c>
      <c r="D4774" s="54">
        <v>0.34</v>
      </c>
    </row>
    <row r="4775" spans="1:4" x14ac:dyDescent="0.35">
      <c r="A4775" s="67" t="s">
        <v>14507</v>
      </c>
      <c r="B4775" s="67" t="s">
        <v>14508</v>
      </c>
      <c r="C4775" s="68" t="s">
        <v>5018</v>
      </c>
      <c r="D4775" s="54">
        <v>0.34</v>
      </c>
    </row>
    <row r="4776" spans="1:4" x14ac:dyDescent="0.35">
      <c r="A4776" s="67" t="s">
        <v>14509</v>
      </c>
      <c r="B4776" s="67" t="s">
        <v>14510</v>
      </c>
      <c r="C4776" s="68" t="s">
        <v>5018</v>
      </c>
      <c r="D4776" s="54">
        <v>0.34</v>
      </c>
    </row>
    <row r="4777" spans="1:4" x14ac:dyDescent="0.35">
      <c r="A4777" s="67" t="s">
        <v>14511</v>
      </c>
      <c r="B4777" s="67" t="s">
        <v>14512</v>
      </c>
      <c r="C4777" s="68" t="s">
        <v>5018</v>
      </c>
      <c r="D4777" s="54">
        <v>0.34</v>
      </c>
    </row>
    <row r="4778" spans="1:4" x14ac:dyDescent="0.35">
      <c r="A4778" s="67" t="s">
        <v>14513</v>
      </c>
      <c r="B4778" s="67" t="s">
        <v>14514</v>
      </c>
      <c r="C4778" s="68" t="s">
        <v>5018</v>
      </c>
      <c r="D4778" s="54">
        <v>0.34</v>
      </c>
    </row>
    <row r="4779" spans="1:4" x14ac:dyDescent="0.35">
      <c r="A4779" s="67" t="s">
        <v>14515</v>
      </c>
      <c r="B4779" s="67" t="s">
        <v>14516</v>
      </c>
      <c r="C4779" s="68" t="s">
        <v>5018</v>
      </c>
      <c r="D4779" s="54">
        <v>0.34</v>
      </c>
    </row>
    <row r="4780" spans="1:4" x14ac:dyDescent="0.35">
      <c r="A4780" s="67" t="s">
        <v>14517</v>
      </c>
      <c r="B4780" s="67" t="s">
        <v>14518</v>
      </c>
      <c r="C4780" s="68" t="s">
        <v>5018</v>
      </c>
      <c r="D4780" s="54">
        <v>0.34</v>
      </c>
    </row>
    <row r="4781" spans="1:4" x14ac:dyDescent="0.35">
      <c r="A4781" s="67" t="s">
        <v>14519</v>
      </c>
      <c r="B4781" s="67" t="s">
        <v>14520</v>
      </c>
      <c r="C4781" s="68" t="s">
        <v>5018</v>
      </c>
      <c r="D4781" s="54">
        <v>0.34</v>
      </c>
    </row>
    <row r="4782" spans="1:4" x14ac:dyDescent="0.35">
      <c r="A4782" s="67" t="s">
        <v>14521</v>
      </c>
      <c r="B4782" s="67" t="s">
        <v>14522</v>
      </c>
      <c r="C4782" s="68" t="s">
        <v>5018</v>
      </c>
      <c r="D4782" s="54">
        <v>0.34</v>
      </c>
    </row>
    <row r="4783" spans="1:4" x14ac:dyDescent="0.35">
      <c r="A4783" s="67" t="s">
        <v>14523</v>
      </c>
      <c r="B4783" s="67" t="s">
        <v>14524</v>
      </c>
      <c r="C4783" s="68" t="s">
        <v>5018</v>
      </c>
      <c r="D4783" s="54">
        <v>0.34</v>
      </c>
    </row>
    <row r="4784" spans="1:4" x14ac:dyDescent="0.35">
      <c r="A4784" s="67" t="s">
        <v>14525</v>
      </c>
      <c r="B4784" s="67" t="s">
        <v>14526</v>
      </c>
      <c r="C4784" s="68" t="s">
        <v>5018</v>
      </c>
      <c r="D4784" s="54">
        <v>0.34</v>
      </c>
    </row>
    <row r="4785" spans="1:4" x14ac:dyDescent="0.35">
      <c r="A4785" s="67" t="s">
        <v>14527</v>
      </c>
      <c r="B4785" s="67" t="s">
        <v>14528</v>
      </c>
      <c r="C4785" s="68" t="s">
        <v>5018</v>
      </c>
      <c r="D4785" s="54">
        <v>0.34</v>
      </c>
    </row>
    <row r="4786" spans="1:4" x14ac:dyDescent="0.35">
      <c r="A4786" s="67" t="s">
        <v>14529</v>
      </c>
      <c r="B4786" s="67" t="s">
        <v>14530</v>
      </c>
      <c r="C4786" s="68" t="s">
        <v>5018</v>
      </c>
      <c r="D4786" s="54">
        <v>0.34</v>
      </c>
    </row>
    <row r="4787" spans="1:4" x14ac:dyDescent="0.35">
      <c r="A4787" s="67" t="s">
        <v>14531</v>
      </c>
      <c r="B4787" s="67" t="s">
        <v>14532</v>
      </c>
      <c r="C4787" s="68" t="s">
        <v>5018</v>
      </c>
      <c r="D4787" s="54">
        <v>0.34</v>
      </c>
    </row>
    <row r="4788" spans="1:4" x14ac:dyDescent="0.35">
      <c r="A4788" s="67" t="s">
        <v>14533</v>
      </c>
      <c r="B4788" s="67" t="s">
        <v>14534</v>
      </c>
      <c r="C4788" s="68" t="s">
        <v>5018</v>
      </c>
      <c r="D4788" s="54">
        <v>0.34</v>
      </c>
    </row>
    <row r="4789" spans="1:4" x14ac:dyDescent="0.35">
      <c r="A4789" s="67" t="s">
        <v>14535</v>
      </c>
      <c r="B4789" s="67" t="s">
        <v>14536</v>
      </c>
      <c r="C4789" s="68" t="s">
        <v>5018</v>
      </c>
      <c r="D4789" s="54">
        <v>0.34</v>
      </c>
    </row>
    <row r="4790" spans="1:4" x14ac:dyDescent="0.35">
      <c r="A4790" s="67" t="s">
        <v>14537</v>
      </c>
      <c r="B4790" s="67" t="s">
        <v>14538</v>
      </c>
      <c r="C4790" s="68" t="s">
        <v>5018</v>
      </c>
      <c r="D4790" s="54">
        <v>0.34</v>
      </c>
    </row>
    <row r="4791" spans="1:4" x14ac:dyDescent="0.35">
      <c r="A4791" s="67" t="s">
        <v>14539</v>
      </c>
      <c r="B4791" s="67" t="s">
        <v>14540</v>
      </c>
      <c r="C4791" s="68" t="s">
        <v>5018</v>
      </c>
      <c r="D4791" s="54">
        <v>0.34</v>
      </c>
    </row>
    <row r="4792" spans="1:4" x14ac:dyDescent="0.35">
      <c r="A4792" s="67" t="s">
        <v>14541</v>
      </c>
      <c r="B4792" s="67" t="s">
        <v>14542</v>
      </c>
      <c r="C4792" s="68" t="s">
        <v>5018</v>
      </c>
      <c r="D4792" s="54">
        <v>0.34</v>
      </c>
    </row>
    <row r="4793" spans="1:4" x14ac:dyDescent="0.35">
      <c r="A4793" s="67" t="s">
        <v>14543</v>
      </c>
      <c r="B4793" s="67" t="s">
        <v>14544</v>
      </c>
      <c r="C4793" s="68" t="s">
        <v>5018</v>
      </c>
      <c r="D4793" s="54">
        <v>0.34</v>
      </c>
    </row>
    <row r="4794" spans="1:4" x14ac:dyDescent="0.35">
      <c r="A4794" s="67" t="s">
        <v>14545</v>
      </c>
      <c r="B4794" s="67" t="s">
        <v>14546</v>
      </c>
      <c r="C4794" s="68" t="s">
        <v>5018</v>
      </c>
      <c r="D4794" s="54">
        <v>0.34</v>
      </c>
    </row>
    <row r="4795" spans="1:4" x14ac:dyDescent="0.35">
      <c r="A4795" s="67" t="s">
        <v>14547</v>
      </c>
      <c r="B4795" s="67" t="s">
        <v>14548</v>
      </c>
      <c r="C4795" s="68" t="s">
        <v>5018</v>
      </c>
      <c r="D4795" s="54">
        <v>0.34</v>
      </c>
    </row>
    <row r="4796" spans="1:4" x14ac:dyDescent="0.35">
      <c r="A4796" s="67" t="s">
        <v>14549</v>
      </c>
      <c r="B4796" s="67" t="s">
        <v>14550</v>
      </c>
      <c r="C4796" s="68" t="s">
        <v>5018</v>
      </c>
      <c r="D4796" s="54">
        <v>0.34</v>
      </c>
    </row>
    <row r="4797" spans="1:4" x14ac:dyDescent="0.35">
      <c r="A4797" s="67" t="s">
        <v>14551</v>
      </c>
      <c r="B4797" s="67" t="s">
        <v>14552</v>
      </c>
      <c r="C4797" s="68" t="s">
        <v>5018</v>
      </c>
      <c r="D4797" s="54">
        <v>0.34</v>
      </c>
    </row>
    <row r="4798" spans="1:4" x14ac:dyDescent="0.35">
      <c r="A4798" s="67" t="s">
        <v>14553</v>
      </c>
      <c r="B4798" s="67" t="s">
        <v>14554</v>
      </c>
      <c r="C4798" s="68" t="s">
        <v>5018</v>
      </c>
      <c r="D4798" s="54">
        <v>0.34</v>
      </c>
    </row>
    <row r="4799" spans="1:4" x14ac:dyDescent="0.35">
      <c r="A4799" s="67" t="s">
        <v>14555</v>
      </c>
      <c r="B4799" s="67" t="s">
        <v>14556</v>
      </c>
      <c r="C4799" s="68" t="s">
        <v>5018</v>
      </c>
      <c r="D4799" s="54">
        <v>0.34</v>
      </c>
    </row>
    <row r="4800" spans="1:4" x14ac:dyDescent="0.35">
      <c r="A4800" s="67" t="s">
        <v>14557</v>
      </c>
      <c r="B4800" s="67" t="s">
        <v>14558</v>
      </c>
      <c r="C4800" s="68" t="s">
        <v>5018</v>
      </c>
      <c r="D4800" s="54">
        <v>0.34</v>
      </c>
    </row>
    <row r="4801" spans="1:4" x14ac:dyDescent="0.35">
      <c r="A4801" s="67" t="s">
        <v>14559</v>
      </c>
      <c r="B4801" s="67" t="s">
        <v>14560</v>
      </c>
      <c r="C4801" s="68" t="s">
        <v>5018</v>
      </c>
      <c r="D4801" s="54">
        <v>0.34</v>
      </c>
    </row>
    <row r="4802" spans="1:4" x14ac:dyDescent="0.35">
      <c r="A4802" s="67" t="s">
        <v>14561</v>
      </c>
      <c r="B4802" s="67" t="s">
        <v>14562</v>
      </c>
      <c r="C4802" s="68" t="s">
        <v>5018</v>
      </c>
      <c r="D4802" s="54">
        <v>0.34</v>
      </c>
    </row>
    <row r="4803" spans="1:4" x14ac:dyDescent="0.35">
      <c r="A4803" s="67" t="s">
        <v>14563</v>
      </c>
      <c r="B4803" s="67" t="s">
        <v>14564</v>
      </c>
      <c r="C4803" s="68" t="s">
        <v>5018</v>
      </c>
      <c r="D4803" s="54">
        <v>0.34</v>
      </c>
    </row>
    <row r="4804" spans="1:4" x14ac:dyDescent="0.35">
      <c r="A4804" s="67" t="s">
        <v>14565</v>
      </c>
      <c r="B4804" s="67" t="s">
        <v>14566</v>
      </c>
      <c r="C4804" s="68" t="s">
        <v>5018</v>
      </c>
      <c r="D4804" s="54">
        <v>0.34</v>
      </c>
    </row>
    <row r="4805" spans="1:4" x14ac:dyDescent="0.35">
      <c r="A4805" s="67" t="s">
        <v>14567</v>
      </c>
      <c r="B4805" s="67" t="s">
        <v>14568</v>
      </c>
      <c r="C4805" s="68" t="s">
        <v>5018</v>
      </c>
      <c r="D4805" s="54">
        <v>0.34</v>
      </c>
    </row>
    <row r="4806" spans="1:4" x14ac:dyDescent="0.35">
      <c r="A4806" s="67" t="s">
        <v>14569</v>
      </c>
      <c r="B4806" s="67" t="s">
        <v>14570</v>
      </c>
      <c r="C4806" s="68" t="s">
        <v>5018</v>
      </c>
      <c r="D4806" s="54">
        <v>0.34</v>
      </c>
    </row>
    <row r="4807" spans="1:4" x14ac:dyDescent="0.35">
      <c r="A4807" s="67" t="s">
        <v>14571</v>
      </c>
      <c r="B4807" s="67" t="s">
        <v>14572</v>
      </c>
      <c r="C4807" s="68" t="s">
        <v>5018</v>
      </c>
      <c r="D4807" s="54">
        <v>0.34</v>
      </c>
    </row>
    <row r="4808" spans="1:4" x14ac:dyDescent="0.35">
      <c r="A4808" s="67" t="s">
        <v>14573</v>
      </c>
      <c r="B4808" s="67" t="s">
        <v>14574</v>
      </c>
      <c r="C4808" s="68" t="s">
        <v>5018</v>
      </c>
      <c r="D4808" s="54">
        <v>0.34</v>
      </c>
    </row>
    <row r="4809" spans="1:4" x14ac:dyDescent="0.35">
      <c r="A4809" s="67" t="s">
        <v>14575</v>
      </c>
      <c r="B4809" s="67" t="s">
        <v>14576</v>
      </c>
      <c r="C4809" s="68" t="s">
        <v>5018</v>
      </c>
      <c r="D4809" s="54">
        <v>0.34</v>
      </c>
    </row>
    <row r="4810" spans="1:4" x14ac:dyDescent="0.35">
      <c r="A4810" s="67" t="s">
        <v>14577</v>
      </c>
      <c r="B4810" s="67" t="s">
        <v>14578</v>
      </c>
      <c r="C4810" s="68" t="s">
        <v>5018</v>
      </c>
      <c r="D4810" s="54">
        <v>0.34</v>
      </c>
    </row>
    <row r="4811" spans="1:4" x14ac:dyDescent="0.35">
      <c r="A4811" s="67" t="s">
        <v>14579</v>
      </c>
      <c r="B4811" s="67" t="s">
        <v>14580</v>
      </c>
      <c r="C4811" s="68" t="s">
        <v>5018</v>
      </c>
      <c r="D4811" s="54">
        <v>0.34</v>
      </c>
    </row>
    <row r="4812" spans="1:4" x14ac:dyDescent="0.35">
      <c r="A4812" s="67" t="s">
        <v>14581</v>
      </c>
      <c r="B4812" s="67" t="s">
        <v>14582</v>
      </c>
      <c r="C4812" s="68" t="s">
        <v>5018</v>
      </c>
      <c r="D4812" s="54">
        <v>0.34</v>
      </c>
    </row>
    <row r="4813" spans="1:4" x14ac:dyDescent="0.35">
      <c r="A4813" s="67" t="s">
        <v>14583</v>
      </c>
      <c r="B4813" s="67" t="s">
        <v>14584</v>
      </c>
      <c r="C4813" s="68" t="s">
        <v>5018</v>
      </c>
      <c r="D4813" s="54">
        <v>0.34</v>
      </c>
    </row>
    <row r="4814" spans="1:4" x14ac:dyDescent="0.35">
      <c r="A4814" s="67" t="s">
        <v>14585</v>
      </c>
      <c r="B4814" s="67" t="s">
        <v>14586</v>
      </c>
      <c r="C4814" s="68" t="s">
        <v>5018</v>
      </c>
      <c r="D4814" s="54">
        <v>0.34</v>
      </c>
    </row>
    <row r="4815" spans="1:4" x14ac:dyDescent="0.35">
      <c r="A4815" s="67" t="s">
        <v>14587</v>
      </c>
      <c r="B4815" s="67" t="s">
        <v>14588</v>
      </c>
      <c r="C4815" s="68" t="s">
        <v>5018</v>
      </c>
      <c r="D4815" s="54">
        <v>0.34</v>
      </c>
    </row>
    <row r="4816" spans="1:4" x14ac:dyDescent="0.35">
      <c r="A4816" s="67" t="s">
        <v>14589</v>
      </c>
      <c r="B4816" s="67" t="s">
        <v>14590</v>
      </c>
      <c r="C4816" s="68" t="s">
        <v>5018</v>
      </c>
      <c r="D4816" s="54">
        <v>0.34</v>
      </c>
    </row>
    <row r="4817" spans="1:4" x14ac:dyDescent="0.35">
      <c r="A4817" s="67" t="s">
        <v>14591</v>
      </c>
      <c r="B4817" s="67" t="s">
        <v>14592</v>
      </c>
      <c r="C4817" s="68" t="s">
        <v>5018</v>
      </c>
      <c r="D4817" s="54">
        <v>0.34</v>
      </c>
    </row>
    <row r="4818" spans="1:4" x14ac:dyDescent="0.35">
      <c r="A4818" s="67" t="s">
        <v>14593</v>
      </c>
      <c r="B4818" s="67" t="s">
        <v>14594</v>
      </c>
      <c r="C4818" s="68" t="s">
        <v>5018</v>
      </c>
      <c r="D4818" s="54">
        <v>0.34</v>
      </c>
    </row>
    <row r="4819" spans="1:4" x14ac:dyDescent="0.35">
      <c r="A4819" s="67" t="s">
        <v>14595</v>
      </c>
      <c r="B4819" s="67" t="s">
        <v>14596</v>
      </c>
      <c r="C4819" s="68" t="s">
        <v>5018</v>
      </c>
      <c r="D4819" s="54">
        <v>0.34</v>
      </c>
    </row>
    <row r="4820" spans="1:4" x14ac:dyDescent="0.35">
      <c r="A4820" s="67" t="s">
        <v>14597</v>
      </c>
      <c r="B4820" s="67" t="s">
        <v>14598</v>
      </c>
      <c r="C4820" s="68" t="s">
        <v>5018</v>
      </c>
      <c r="D4820" s="54">
        <v>0.34</v>
      </c>
    </row>
    <row r="4821" spans="1:4" x14ac:dyDescent="0.35">
      <c r="A4821" s="67" t="s">
        <v>14599</v>
      </c>
      <c r="B4821" s="67" t="s">
        <v>14600</v>
      </c>
      <c r="C4821" s="68" t="s">
        <v>5018</v>
      </c>
      <c r="D4821" s="54">
        <v>0.34</v>
      </c>
    </row>
    <row r="4822" spans="1:4" x14ac:dyDescent="0.35">
      <c r="A4822" s="67" t="s">
        <v>14601</v>
      </c>
      <c r="B4822" s="67" t="s">
        <v>14602</v>
      </c>
      <c r="C4822" s="68" t="s">
        <v>5018</v>
      </c>
      <c r="D4822" s="54">
        <v>0.34</v>
      </c>
    </row>
    <row r="4823" spans="1:4" x14ac:dyDescent="0.35">
      <c r="A4823" s="67" t="s">
        <v>14603</v>
      </c>
      <c r="B4823" s="67" t="s">
        <v>14604</v>
      </c>
      <c r="C4823" s="68" t="s">
        <v>5018</v>
      </c>
      <c r="D4823" s="54">
        <v>0.34</v>
      </c>
    </row>
    <row r="4824" spans="1:4" x14ac:dyDescent="0.35">
      <c r="A4824" s="67" t="s">
        <v>14605</v>
      </c>
      <c r="B4824" s="67" t="s">
        <v>14606</v>
      </c>
      <c r="C4824" s="68" t="s">
        <v>5018</v>
      </c>
      <c r="D4824" s="54">
        <v>0.34</v>
      </c>
    </row>
    <row r="4825" spans="1:4" x14ac:dyDescent="0.35">
      <c r="A4825" s="67" t="s">
        <v>14607</v>
      </c>
      <c r="B4825" s="67" t="s">
        <v>14608</v>
      </c>
      <c r="C4825" s="68" t="s">
        <v>5018</v>
      </c>
      <c r="D4825" s="54">
        <v>0.34</v>
      </c>
    </row>
    <row r="4826" spans="1:4" x14ac:dyDescent="0.35">
      <c r="A4826" s="67" t="s">
        <v>14609</v>
      </c>
      <c r="B4826" s="67" t="s">
        <v>14610</v>
      </c>
      <c r="C4826" s="68" t="s">
        <v>5018</v>
      </c>
      <c r="D4826" s="54">
        <v>0.34</v>
      </c>
    </row>
    <row r="4827" spans="1:4" x14ac:dyDescent="0.35">
      <c r="A4827" s="67" t="s">
        <v>14611</v>
      </c>
      <c r="B4827" s="67" t="s">
        <v>14612</v>
      </c>
      <c r="C4827" s="68" t="s">
        <v>5018</v>
      </c>
      <c r="D4827" s="54">
        <v>0.34</v>
      </c>
    </row>
    <row r="4828" spans="1:4" x14ac:dyDescent="0.35">
      <c r="A4828" s="67" t="s">
        <v>14613</v>
      </c>
      <c r="B4828" s="67" t="s">
        <v>14614</v>
      </c>
      <c r="C4828" s="68" t="s">
        <v>5018</v>
      </c>
      <c r="D4828" s="54">
        <v>0.34</v>
      </c>
    </row>
    <row r="4829" spans="1:4" x14ac:dyDescent="0.35">
      <c r="A4829" s="67" t="s">
        <v>14615</v>
      </c>
      <c r="B4829" s="67" t="s">
        <v>14616</v>
      </c>
      <c r="C4829" s="68" t="s">
        <v>5018</v>
      </c>
      <c r="D4829" s="54">
        <v>0.34</v>
      </c>
    </row>
    <row r="4830" spans="1:4" x14ac:dyDescent="0.35">
      <c r="A4830" s="67" t="s">
        <v>14617</v>
      </c>
      <c r="B4830" s="67" t="s">
        <v>14618</v>
      </c>
      <c r="C4830" s="68" t="s">
        <v>5018</v>
      </c>
      <c r="D4830" s="54">
        <v>0.34</v>
      </c>
    </row>
    <row r="4831" spans="1:4" x14ac:dyDescent="0.35">
      <c r="A4831" s="67" t="s">
        <v>14619</v>
      </c>
      <c r="B4831" s="67" t="s">
        <v>14620</v>
      </c>
      <c r="C4831" s="68" t="s">
        <v>5018</v>
      </c>
      <c r="D4831" s="54">
        <v>0.34</v>
      </c>
    </row>
    <row r="4832" spans="1:4" x14ac:dyDescent="0.35">
      <c r="A4832" s="67" t="s">
        <v>14621</v>
      </c>
      <c r="B4832" s="67" t="s">
        <v>14622</v>
      </c>
      <c r="C4832" s="68" t="s">
        <v>5018</v>
      </c>
      <c r="D4832" s="54">
        <v>0.34</v>
      </c>
    </row>
    <row r="4833" spans="1:4" x14ac:dyDescent="0.35">
      <c r="A4833" s="67" t="s">
        <v>14623</v>
      </c>
      <c r="B4833" s="67" t="s">
        <v>14624</v>
      </c>
      <c r="C4833" s="68" t="s">
        <v>5018</v>
      </c>
      <c r="D4833" s="54">
        <v>0.34</v>
      </c>
    </row>
    <row r="4834" spans="1:4" x14ac:dyDescent="0.35">
      <c r="A4834" s="67" t="s">
        <v>14625</v>
      </c>
      <c r="B4834" s="67" t="s">
        <v>14626</v>
      </c>
      <c r="C4834" s="68" t="s">
        <v>5018</v>
      </c>
      <c r="D4834" s="54">
        <v>0.34</v>
      </c>
    </row>
    <row r="4835" spans="1:4" x14ac:dyDescent="0.35">
      <c r="A4835" s="67" t="s">
        <v>14627</v>
      </c>
      <c r="B4835" s="67" t="s">
        <v>14628</v>
      </c>
      <c r="C4835" s="68" t="s">
        <v>5018</v>
      </c>
      <c r="D4835" s="54">
        <v>0.34</v>
      </c>
    </row>
    <row r="4836" spans="1:4" x14ac:dyDescent="0.35">
      <c r="A4836" s="67" t="s">
        <v>14629</v>
      </c>
      <c r="B4836" s="67" t="s">
        <v>14630</v>
      </c>
      <c r="C4836" s="68" t="s">
        <v>5018</v>
      </c>
      <c r="D4836" s="54">
        <v>0.34</v>
      </c>
    </row>
    <row r="4837" spans="1:4" x14ac:dyDescent="0.35">
      <c r="A4837" s="67" t="s">
        <v>14631</v>
      </c>
      <c r="B4837" s="67" t="s">
        <v>14632</v>
      </c>
      <c r="C4837" s="68" t="s">
        <v>5018</v>
      </c>
      <c r="D4837" s="54">
        <v>0.34</v>
      </c>
    </row>
    <row r="4838" spans="1:4" x14ac:dyDescent="0.35">
      <c r="A4838" s="67" t="s">
        <v>14633</v>
      </c>
      <c r="B4838" s="67" t="s">
        <v>14634</v>
      </c>
      <c r="C4838" s="68" t="s">
        <v>5018</v>
      </c>
      <c r="D4838" s="54">
        <v>0.34</v>
      </c>
    </row>
    <row r="4839" spans="1:4" x14ac:dyDescent="0.35">
      <c r="A4839" s="67" t="s">
        <v>14635</v>
      </c>
      <c r="B4839" s="67" t="s">
        <v>14636</v>
      </c>
      <c r="C4839" s="68" t="s">
        <v>5018</v>
      </c>
      <c r="D4839" s="54">
        <v>0.34</v>
      </c>
    </row>
    <row r="4840" spans="1:4" x14ac:dyDescent="0.35">
      <c r="A4840" s="67" t="s">
        <v>14637</v>
      </c>
      <c r="B4840" s="67" t="s">
        <v>14638</v>
      </c>
      <c r="C4840" s="68" t="s">
        <v>5018</v>
      </c>
      <c r="D4840" s="54">
        <v>0.34</v>
      </c>
    </row>
    <row r="4841" spans="1:4" x14ac:dyDescent="0.35">
      <c r="A4841" s="67" t="s">
        <v>14639</v>
      </c>
      <c r="B4841" s="67" t="s">
        <v>14640</v>
      </c>
      <c r="C4841" s="68" t="s">
        <v>5018</v>
      </c>
      <c r="D4841" s="54">
        <v>0.34</v>
      </c>
    </row>
    <row r="4842" spans="1:4" x14ac:dyDescent="0.35">
      <c r="A4842" s="67" t="s">
        <v>14641</v>
      </c>
      <c r="B4842" s="67" t="s">
        <v>14642</v>
      </c>
      <c r="C4842" s="68" t="s">
        <v>5018</v>
      </c>
      <c r="D4842" s="54">
        <v>0.34</v>
      </c>
    </row>
    <row r="4843" spans="1:4" x14ac:dyDescent="0.35">
      <c r="A4843" s="67" t="s">
        <v>14643</v>
      </c>
      <c r="B4843" s="67" t="s">
        <v>14644</v>
      </c>
      <c r="C4843" s="68" t="s">
        <v>5018</v>
      </c>
      <c r="D4843" s="54">
        <v>0.34</v>
      </c>
    </row>
    <row r="4844" spans="1:4" x14ac:dyDescent="0.35">
      <c r="A4844" s="67" t="s">
        <v>14645</v>
      </c>
      <c r="B4844" s="67" t="s">
        <v>14646</v>
      </c>
      <c r="C4844" s="68" t="s">
        <v>5018</v>
      </c>
      <c r="D4844" s="54">
        <v>0.34</v>
      </c>
    </row>
    <row r="4845" spans="1:4" x14ac:dyDescent="0.35">
      <c r="A4845" s="67" t="s">
        <v>14647</v>
      </c>
      <c r="B4845" s="67" t="s">
        <v>14648</v>
      </c>
      <c r="C4845" s="68" t="s">
        <v>5018</v>
      </c>
      <c r="D4845" s="54">
        <v>0.34</v>
      </c>
    </row>
    <row r="4846" spans="1:4" x14ac:dyDescent="0.35">
      <c r="A4846" s="67" t="s">
        <v>14649</v>
      </c>
      <c r="B4846" s="67" t="s">
        <v>14650</v>
      </c>
      <c r="C4846" s="68" t="s">
        <v>5018</v>
      </c>
      <c r="D4846" s="54">
        <v>0.34</v>
      </c>
    </row>
    <row r="4847" spans="1:4" x14ac:dyDescent="0.35">
      <c r="A4847" s="67" t="s">
        <v>14651</v>
      </c>
      <c r="B4847" s="67" t="s">
        <v>14652</v>
      </c>
      <c r="C4847" s="68" t="s">
        <v>5018</v>
      </c>
      <c r="D4847" s="54">
        <v>0.34</v>
      </c>
    </row>
    <row r="4848" spans="1:4" x14ac:dyDescent="0.35">
      <c r="A4848" s="67" t="s">
        <v>14653</v>
      </c>
      <c r="B4848" s="67" t="s">
        <v>14654</v>
      </c>
      <c r="C4848" s="68" t="s">
        <v>5018</v>
      </c>
      <c r="D4848" s="54">
        <v>0.34</v>
      </c>
    </row>
    <row r="4849" spans="1:4" x14ac:dyDescent="0.35">
      <c r="A4849" s="67" t="s">
        <v>14655</v>
      </c>
      <c r="B4849" s="67" t="s">
        <v>14656</v>
      </c>
      <c r="C4849" s="68" t="s">
        <v>5018</v>
      </c>
      <c r="D4849" s="54">
        <v>0.34</v>
      </c>
    </row>
    <row r="4850" spans="1:4" x14ac:dyDescent="0.35">
      <c r="A4850" s="67" t="s">
        <v>14657</v>
      </c>
      <c r="B4850" s="67" t="s">
        <v>14658</v>
      </c>
      <c r="C4850" s="68" t="s">
        <v>5018</v>
      </c>
      <c r="D4850" s="54">
        <v>0.34</v>
      </c>
    </row>
    <row r="4851" spans="1:4" x14ac:dyDescent="0.35">
      <c r="A4851" s="67" t="s">
        <v>14659</v>
      </c>
      <c r="B4851" s="67" t="s">
        <v>14660</v>
      </c>
      <c r="C4851" s="68" t="s">
        <v>5018</v>
      </c>
      <c r="D4851" s="54">
        <v>0.34</v>
      </c>
    </row>
    <row r="4852" spans="1:4" x14ac:dyDescent="0.35">
      <c r="A4852" s="67" t="s">
        <v>14661</v>
      </c>
      <c r="B4852" s="67" t="s">
        <v>14662</v>
      </c>
      <c r="C4852" s="68" t="s">
        <v>5018</v>
      </c>
      <c r="D4852" s="54">
        <v>0.34</v>
      </c>
    </row>
    <row r="4853" spans="1:4" x14ac:dyDescent="0.35">
      <c r="A4853" s="67" t="s">
        <v>14663</v>
      </c>
      <c r="B4853" s="67" t="s">
        <v>14664</v>
      </c>
      <c r="C4853" s="68" t="s">
        <v>5018</v>
      </c>
      <c r="D4853" s="54">
        <v>0.34</v>
      </c>
    </row>
    <row r="4854" spans="1:4" x14ac:dyDescent="0.35">
      <c r="A4854" s="67" t="s">
        <v>14665</v>
      </c>
      <c r="B4854" s="67" t="s">
        <v>14666</v>
      </c>
      <c r="C4854" s="68" t="s">
        <v>5018</v>
      </c>
      <c r="D4854" s="54">
        <v>0.34</v>
      </c>
    </row>
    <row r="4855" spans="1:4" x14ac:dyDescent="0.35">
      <c r="A4855" s="67" t="s">
        <v>14667</v>
      </c>
      <c r="B4855" s="67" t="s">
        <v>14668</v>
      </c>
      <c r="C4855" s="68" t="s">
        <v>5018</v>
      </c>
      <c r="D4855" s="54">
        <v>0.34</v>
      </c>
    </row>
    <row r="4856" spans="1:4" x14ac:dyDescent="0.35">
      <c r="A4856" s="67" t="s">
        <v>14669</v>
      </c>
      <c r="B4856" s="67" t="s">
        <v>14670</v>
      </c>
      <c r="C4856" s="68" t="s">
        <v>5018</v>
      </c>
      <c r="D4856" s="54">
        <v>0.34</v>
      </c>
    </row>
    <row r="4857" spans="1:4" x14ac:dyDescent="0.35">
      <c r="A4857" s="67" t="s">
        <v>14671</v>
      </c>
      <c r="B4857" s="67" t="s">
        <v>14672</v>
      </c>
      <c r="C4857" s="68" t="s">
        <v>5018</v>
      </c>
      <c r="D4857" s="54">
        <v>0.34</v>
      </c>
    </row>
    <row r="4858" spans="1:4" x14ac:dyDescent="0.35">
      <c r="A4858" s="67" t="s">
        <v>14673</v>
      </c>
      <c r="B4858" s="67" t="s">
        <v>14674</v>
      </c>
      <c r="C4858" s="68" t="s">
        <v>5018</v>
      </c>
      <c r="D4858" s="54">
        <v>0.34</v>
      </c>
    </row>
    <row r="4859" spans="1:4" x14ac:dyDescent="0.35">
      <c r="A4859" s="67" t="s">
        <v>14675</v>
      </c>
      <c r="B4859" s="67" t="s">
        <v>14676</v>
      </c>
      <c r="C4859" s="68" t="s">
        <v>5018</v>
      </c>
      <c r="D4859" s="54">
        <v>0.34</v>
      </c>
    </row>
    <row r="4860" spans="1:4" x14ac:dyDescent="0.35">
      <c r="A4860" s="67" t="s">
        <v>14677</v>
      </c>
      <c r="B4860" s="67" t="s">
        <v>14678</v>
      </c>
      <c r="C4860" s="68" t="s">
        <v>5018</v>
      </c>
      <c r="D4860" s="54">
        <v>0.34</v>
      </c>
    </row>
    <row r="4861" spans="1:4" x14ac:dyDescent="0.35">
      <c r="A4861" s="67" t="s">
        <v>14679</v>
      </c>
      <c r="B4861" s="67" t="s">
        <v>14680</v>
      </c>
      <c r="C4861" s="68" t="s">
        <v>5018</v>
      </c>
      <c r="D4861" s="54">
        <v>0.34</v>
      </c>
    </row>
    <row r="4862" spans="1:4" x14ac:dyDescent="0.35">
      <c r="A4862" s="67" t="s">
        <v>14681</v>
      </c>
      <c r="B4862" s="67" t="s">
        <v>14682</v>
      </c>
      <c r="C4862" s="68" t="s">
        <v>5018</v>
      </c>
      <c r="D4862" s="54">
        <v>0.34</v>
      </c>
    </row>
    <row r="4863" spans="1:4" x14ac:dyDescent="0.35">
      <c r="A4863" s="67" t="s">
        <v>14683</v>
      </c>
      <c r="B4863" s="67" t="s">
        <v>14684</v>
      </c>
      <c r="C4863" s="68" t="s">
        <v>5018</v>
      </c>
      <c r="D4863" s="54">
        <v>0.34</v>
      </c>
    </row>
    <row r="4864" spans="1:4" x14ac:dyDescent="0.35">
      <c r="A4864" s="67" t="s">
        <v>14685</v>
      </c>
      <c r="B4864" s="67" t="s">
        <v>14686</v>
      </c>
      <c r="C4864" s="68" t="s">
        <v>5018</v>
      </c>
      <c r="D4864" s="54">
        <v>0.34</v>
      </c>
    </row>
    <row r="4865" spans="1:4" x14ac:dyDescent="0.35">
      <c r="A4865" s="67" t="s">
        <v>14687</v>
      </c>
      <c r="B4865" s="67" t="s">
        <v>14688</v>
      </c>
      <c r="C4865" s="68" t="s">
        <v>5018</v>
      </c>
      <c r="D4865" s="54">
        <v>0.34</v>
      </c>
    </row>
    <row r="4866" spans="1:4" x14ac:dyDescent="0.35">
      <c r="A4866" s="67" t="s">
        <v>14689</v>
      </c>
      <c r="B4866" s="67" t="s">
        <v>14690</v>
      </c>
      <c r="C4866" s="68" t="s">
        <v>5018</v>
      </c>
      <c r="D4866" s="54">
        <v>0.34</v>
      </c>
    </row>
    <row r="4867" spans="1:4" x14ac:dyDescent="0.35">
      <c r="A4867" s="67" t="s">
        <v>14691</v>
      </c>
      <c r="B4867" s="67" t="s">
        <v>14692</v>
      </c>
      <c r="C4867" s="68" t="s">
        <v>5018</v>
      </c>
      <c r="D4867" s="54">
        <v>0.34</v>
      </c>
    </row>
    <row r="4868" spans="1:4" x14ac:dyDescent="0.35">
      <c r="A4868" s="67" t="s">
        <v>14693</v>
      </c>
      <c r="B4868" s="67" t="s">
        <v>14694</v>
      </c>
      <c r="C4868" s="68" t="s">
        <v>5018</v>
      </c>
      <c r="D4868" s="54">
        <v>0.34</v>
      </c>
    </row>
    <row r="4869" spans="1:4" x14ac:dyDescent="0.35">
      <c r="A4869" s="67" t="s">
        <v>14695</v>
      </c>
      <c r="B4869" s="67" t="s">
        <v>14696</v>
      </c>
      <c r="C4869" s="68" t="s">
        <v>5018</v>
      </c>
      <c r="D4869" s="54">
        <v>0.34</v>
      </c>
    </row>
    <row r="4870" spans="1:4" x14ac:dyDescent="0.35">
      <c r="A4870" s="67" t="s">
        <v>14697</v>
      </c>
      <c r="B4870" s="67" t="s">
        <v>14698</v>
      </c>
      <c r="C4870" s="68" t="s">
        <v>5018</v>
      </c>
      <c r="D4870" s="54">
        <v>0.34</v>
      </c>
    </row>
    <row r="4871" spans="1:4" x14ac:dyDescent="0.35">
      <c r="A4871" s="67" t="s">
        <v>14699</v>
      </c>
      <c r="B4871" s="67" t="s">
        <v>14700</v>
      </c>
      <c r="C4871" s="68" t="s">
        <v>5018</v>
      </c>
      <c r="D4871" s="54">
        <v>0.34</v>
      </c>
    </row>
    <row r="4872" spans="1:4" x14ac:dyDescent="0.35">
      <c r="A4872" s="67" t="s">
        <v>14701</v>
      </c>
      <c r="B4872" s="67" t="s">
        <v>14702</v>
      </c>
      <c r="C4872" s="68" t="s">
        <v>5018</v>
      </c>
      <c r="D4872" s="54">
        <v>0.34</v>
      </c>
    </row>
    <row r="4873" spans="1:4" x14ac:dyDescent="0.35">
      <c r="A4873" s="67" t="s">
        <v>14703</v>
      </c>
      <c r="B4873" s="67" t="s">
        <v>14704</v>
      </c>
      <c r="C4873" s="68" t="s">
        <v>5018</v>
      </c>
      <c r="D4873" s="54">
        <v>0.34</v>
      </c>
    </row>
    <row r="4874" spans="1:4" x14ac:dyDescent="0.35">
      <c r="A4874" s="67" t="s">
        <v>14705</v>
      </c>
      <c r="B4874" s="67" t="s">
        <v>14706</v>
      </c>
      <c r="C4874" s="68" t="s">
        <v>5018</v>
      </c>
      <c r="D4874" s="54">
        <v>0.34</v>
      </c>
    </row>
    <row r="4875" spans="1:4" x14ac:dyDescent="0.35">
      <c r="A4875" s="67" t="s">
        <v>14707</v>
      </c>
      <c r="B4875" s="67" t="s">
        <v>14708</v>
      </c>
      <c r="C4875" s="68" t="s">
        <v>5018</v>
      </c>
      <c r="D4875" s="54">
        <v>0.34</v>
      </c>
    </row>
    <row r="4876" spans="1:4" x14ac:dyDescent="0.35">
      <c r="A4876" s="67" t="s">
        <v>14709</v>
      </c>
      <c r="B4876" s="67" t="s">
        <v>14710</v>
      </c>
      <c r="C4876" s="68" t="s">
        <v>5018</v>
      </c>
      <c r="D4876" s="54">
        <v>0.34</v>
      </c>
    </row>
    <row r="4877" spans="1:4" x14ac:dyDescent="0.35">
      <c r="A4877" s="67" t="s">
        <v>14711</v>
      </c>
      <c r="B4877" s="67" t="s">
        <v>14712</v>
      </c>
      <c r="C4877" s="68" t="s">
        <v>5018</v>
      </c>
      <c r="D4877" s="54">
        <v>0.34</v>
      </c>
    </row>
    <row r="4878" spans="1:4" x14ac:dyDescent="0.35">
      <c r="A4878" s="67" t="s">
        <v>14713</v>
      </c>
      <c r="B4878" s="67" t="s">
        <v>14714</v>
      </c>
      <c r="C4878" s="68" t="s">
        <v>5018</v>
      </c>
      <c r="D4878" s="54">
        <v>0.34</v>
      </c>
    </row>
    <row r="4879" spans="1:4" x14ac:dyDescent="0.35">
      <c r="A4879" s="67" t="s">
        <v>14715</v>
      </c>
      <c r="B4879" s="67" t="s">
        <v>14716</v>
      </c>
      <c r="C4879" s="68" t="s">
        <v>5018</v>
      </c>
      <c r="D4879" s="54">
        <v>0.34</v>
      </c>
    </row>
    <row r="4880" spans="1:4" x14ac:dyDescent="0.35">
      <c r="A4880" s="67" t="s">
        <v>14717</v>
      </c>
      <c r="B4880" s="67" t="s">
        <v>14718</v>
      </c>
      <c r="C4880" s="68" t="s">
        <v>5018</v>
      </c>
      <c r="D4880" s="54">
        <v>0.34</v>
      </c>
    </row>
    <row r="4881" spans="1:4" x14ac:dyDescent="0.35">
      <c r="A4881" s="67" t="s">
        <v>14719</v>
      </c>
      <c r="B4881" s="67" t="s">
        <v>14720</v>
      </c>
      <c r="C4881" s="68" t="s">
        <v>5018</v>
      </c>
      <c r="D4881" s="54">
        <v>0.34</v>
      </c>
    </row>
    <row r="4882" spans="1:4" x14ac:dyDescent="0.35">
      <c r="A4882" s="67" t="s">
        <v>14721</v>
      </c>
      <c r="B4882" s="67" t="s">
        <v>14722</v>
      </c>
      <c r="C4882" s="68" t="s">
        <v>5018</v>
      </c>
      <c r="D4882" s="54">
        <v>0.34</v>
      </c>
    </row>
    <row r="4883" spans="1:4" x14ac:dyDescent="0.35">
      <c r="A4883" s="67" t="s">
        <v>14723</v>
      </c>
      <c r="B4883" s="67" t="s">
        <v>14724</v>
      </c>
      <c r="C4883" s="68" t="s">
        <v>5018</v>
      </c>
      <c r="D4883" s="54">
        <v>0.34</v>
      </c>
    </row>
    <row r="4884" spans="1:4" x14ac:dyDescent="0.35">
      <c r="A4884" s="67" t="s">
        <v>14725</v>
      </c>
      <c r="B4884" s="67" t="s">
        <v>14726</v>
      </c>
      <c r="C4884" s="68" t="s">
        <v>5018</v>
      </c>
      <c r="D4884" s="54">
        <v>0.34</v>
      </c>
    </row>
    <row r="4885" spans="1:4" x14ac:dyDescent="0.35">
      <c r="A4885" s="67" t="s">
        <v>14727</v>
      </c>
      <c r="B4885" s="67" t="s">
        <v>14728</v>
      </c>
      <c r="C4885" s="68" t="s">
        <v>5018</v>
      </c>
      <c r="D4885" s="54">
        <v>0.34</v>
      </c>
    </row>
    <row r="4886" spans="1:4" x14ac:dyDescent="0.35">
      <c r="A4886" s="67" t="s">
        <v>14729</v>
      </c>
      <c r="B4886" s="67" t="s">
        <v>14730</v>
      </c>
      <c r="C4886" s="68" t="s">
        <v>5018</v>
      </c>
      <c r="D4886" s="54">
        <v>0.34</v>
      </c>
    </row>
    <row r="4887" spans="1:4" x14ac:dyDescent="0.35">
      <c r="A4887" s="67" t="s">
        <v>14731</v>
      </c>
      <c r="B4887" s="67" t="s">
        <v>14732</v>
      </c>
      <c r="C4887" s="68" t="s">
        <v>5018</v>
      </c>
      <c r="D4887" s="54">
        <v>0.34</v>
      </c>
    </row>
    <row r="4888" spans="1:4" x14ac:dyDescent="0.35">
      <c r="A4888" s="67" t="s">
        <v>14733</v>
      </c>
      <c r="B4888" s="67" t="s">
        <v>14734</v>
      </c>
      <c r="C4888" s="68" t="s">
        <v>5018</v>
      </c>
      <c r="D4888" s="54">
        <v>0.34</v>
      </c>
    </row>
    <row r="4889" spans="1:4" x14ac:dyDescent="0.35">
      <c r="A4889" s="67" t="s">
        <v>14735</v>
      </c>
      <c r="B4889" s="67" t="s">
        <v>14736</v>
      </c>
      <c r="C4889" s="68" t="s">
        <v>5018</v>
      </c>
      <c r="D4889" s="54">
        <v>0.34</v>
      </c>
    </row>
    <row r="4890" spans="1:4" x14ac:dyDescent="0.35">
      <c r="A4890" s="67" t="s">
        <v>14737</v>
      </c>
      <c r="B4890" s="67" t="s">
        <v>14738</v>
      </c>
      <c r="C4890" s="68" t="s">
        <v>5018</v>
      </c>
      <c r="D4890" s="54">
        <v>0.34</v>
      </c>
    </row>
    <row r="4891" spans="1:4" x14ac:dyDescent="0.35">
      <c r="A4891" s="67" t="s">
        <v>14739</v>
      </c>
      <c r="B4891" s="67" t="s">
        <v>14740</v>
      </c>
      <c r="C4891" s="68" t="s">
        <v>5018</v>
      </c>
      <c r="D4891" s="54">
        <v>0.34</v>
      </c>
    </row>
    <row r="4892" spans="1:4" x14ac:dyDescent="0.35">
      <c r="A4892" s="67" t="s">
        <v>14741</v>
      </c>
      <c r="B4892" s="67" t="s">
        <v>14742</v>
      </c>
      <c r="C4892" s="68" t="s">
        <v>5018</v>
      </c>
      <c r="D4892" s="54">
        <v>0.34</v>
      </c>
    </row>
    <row r="4893" spans="1:4" x14ac:dyDescent="0.35">
      <c r="A4893" s="67" t="s">
        <v>14743</v>
      </c>
      <c r="B4893" s="67" t="s">
        <v>14744</v>
      </c>
      <c r="C4893" s="68" t="s">
        <v>5018</v>
      </c>
      <c r="D4893" s="54">
        <v>0.34</v>
      </c>
    </row>
    <row r="4894" spans="1:4" x14ac:dyDescent="0.35">
      <c r="A4894" s="67" t="s">
        <v>14745</v>
      </c>
      <c r="B4894" s="67" t="s">
        <v>14746</v>
      </c>
      <c r="C4894" s="68" t="s">
        <v>5018</v>
      </c>
      <c r="D4894" s="54">
        <v>0.34</v>
      </c>
    </row>
    <row r="4895" spans="1:4" x14ac:dyDescent="0.35">
      <c r="A4895" s="67" t="s">
        <v>14747</v>
      </c>
      <c r="B4895" s="67" t="s">
        <v>14748</v>
      </c>
      <c r="C4895" s="68" t="s">
        <v>5018</v>
      </c>
      <c r="D4895" s="54">
        <v>0.34</v>
      </c>
    </row>
    <row r="4896" spans="1:4" x14ac:dyDescent="0.35">
      <c r="A4896" s="67" t="s">
        <v>14749</v>
      </c>
      <c r="B4896" s="67" t="s">
        <v>14750</v>
      </c>
      <c r="C4896" s="68" t="s">
        <v>5018</v>
      </c>
      <c r="D4896" s="54">
        <v>0.34</v>
      </c>
    </row>
    <row r="4897" spans="1:4" x14ac:dyDescent="0.35">
      <c r="A4897" s="67" t="s">
        <v>14751</v>
      </c>
      <c r="B4897" s="67" t="s">
        <v>14752</v>
      </c>
      <c r="C4897" s="68" t="s">
        <v>5018</v>
      </c>
      <c r="D4897" s="54">
        <v>0.34</v>
      </c>
    </row>
    <row r="4898" spans="1:4" x14ac:dyDescent="0.35">
      <c r="A4898" s="67" t="s">
        <v>14753</v>
      </c>
      <c r="B4898" s="67" t="s">
        <v>14754</v>
      </c>
      <c r="C4898" s="68" t="s">
        <v>5018</v>
      </c>
      <c r="D4898" s="54">
        <v>0.34</v>
      </c>
    </row>
    <row r="4899" spans="1:4" x14ac:dyDescent="0.35">
      <c r="A4899" s="67" t="s">
        <v>14755</v>
      </c>
      <c r="B4899" s="67" t="s">
        <v>14756</v>
      </c>
      <c r="C4899" s="68" t="s">
        <v>5018</v>
      </c>
      <c r="D4899" s="54">
        <v>0.34</v>
      </c>
    </row>
    <row r="4900" spans="1:4" x14ac:dyDescent="0.35">
      <c r="A4900" s="67" t="s">
        <v>14757</v>
      </c>
      <c r="B4900" s="67" t="s">
        <v>14758</v>
      </c>
      <c r="C4900" s="68" t="s">
        <v>5018</v>
      </c>
      <c r="D4900" s="54">
        <v>0.34</v>
      </c>
    </row>
    <row r="4901" spans="1:4" x14ac:dyDescent="0.35">
      <c r="A4901" s="67" t="s">
        <v>14759</v>
      </c>
      <c r="B4901" s="67" t="s">
        <v>14760</v>
      </c>
      <c r="C4901" s="68" t="s">
        <v>5018</v>
      </c>
      <c r="D4901" s="54">
        <v>0.34</v>
      </c>
    </row>
    <row r="4902" spans="1:4" x14ac:dyDescent="0.35">
      <c r="A4902" s="67" t="s">
        <v>14761</v>
      </c>
      <c r="B4902" s="67" t="s">
        <v>14762</v>
      </c>
      <c r="C4902" s="68" t="s">
        <v>5018</v>
      </c>
      <c r="D4902" s="54">
        <v>0.34</v>
      </c>
    </row>
    <row r="4903" spans="1:4" x14ac:dyDescent="0.35">
      <c r="A4903" s="67" t="s">
        <v>14763</v>
      </c>
      <c r="B4903" s="67" t="s">
        <v>14764</v>
      </c>
      <c r="C4903" s="68" t="s">
        <v>5018</v>
      </c>
      <c r="D4903" s="54">
        <v>0.34</v>
      </c>
    </row>
    <row r="4904" spans="1:4" x14ac:dyDescent="0.35">
      <c r="A4904" s="67" t="s">
        <v>14765</v>
      </c>
      <c r="B4904" s="67" t="s">
        <v>14766</v>
      </c>
      <c r="C4904" s="68" t="s">
        <v>5018</v>
      </c>
      <c r="D4904" s="54">
        <v>0.34</v>
      </c>
    </row>
    <row r="4905" spans="1:4" x14ac:dyDescent="0.35">
      <c r="A4905" s="67" t="s">
        <v>14767</v>
      </c>
      <c r="B4905" s="67" t="s">
        <v>14768</v>
      </c>
      <c r="C4905" s="68" t="s">
        <v>5018</v>
      </c>
      <c r="D4905" s="54">
        <v>0.34</v>
      </c>
    </row>
    <row r="4906" spans="1:4" x14ac:dyDescent="0.35">
      <c r="A4906" s="67" t="s">
        <v>14769</v>
      </c>
      <c r="B4906" s="67" t="s">
        <v>14770</v>
      </c>
      <c r="C4906" s="68" t="s">
        <v>5018</v>
      </c>
      <c r="D4906" s="54">
        <v>0.34</v>
      </c>
    </row>
    <row r="4907" spans="1:4" x14ac:dyDescent="0.35">
      <c r="A4907" s="67" t="s">
        <v>14771</v>
      </c>
      <c r="B4907" s="67" t="s">
        <v>14772</v>
      </c>
      <c r="C4907" s="68" t="s">
        <v>5018</v>
      </c>
      <c r="D4907" s="54">
        <v>0.34</v>
      </c>
    </row>
    <row r="4908" spans="1:4" x14ac:dyDescent="0.35">
      <c r="A4908" s="67" t="s">
        <v>14773</v>
      </c>
      <c r="B4908" s="67" t="s">
        <v>14774</v>
      </c>
      <c r="C4908" s="68" t="s">
        <v>5018</v>
      </c>
      <c r="D4908" s="54">
        <v>0.34</v>
      </c>
    </row>
    <row r="4909" spans="1:4" x14ac:dyDescent="0.35">
      <c r="A4909" s="67" t="s">
        <v>14775</v>
      </c>
      <c r="B4909" s="67" t="s">
        <v>14776</v>
      </c>
      <c r="C4909" s="68" t="s">
        <v>5018</v>
      </c>
      <c r="D4909" s="54">
        <v>0.34</v>
      </c>
    </row>
    <row r="4910" spans="1:4" x14ac:dyDescent="0.35">
      <c r="A4910" s="67" t="s">
        <v>14777</v>
      </c>
      <c r="B4910" s="67" t="s">
        <v>14778</v>
      </c>
      <c r="C4910" s="68" t="s">
        <v>5018</v>
      </c>
      <c r="D4910" s="54">
        <v>0.34</v>
      </c>
    </row>
    <row r="4911" spans="1:4" x14ac:dyDescent="0.35">
      <c r="A4911" s="67" t="s">
        <v>14779</v>
      </c>
      <c r="B4911" s="67" t="s">
        <v>14780</v>
      </c>
      <c r="C4911" s="68" t="s">
        <v>5018</v>
      </c>
      <c r="D4911" s="54">
        <v>0.34</v>
      </c>
    </row>
    <row r="4912" spans="1:4" x14ac:dyDescent="0.35">
      <c r="A4912" s="67" t="s">
        <v>14781</v>
      </c>
      <c r="B4912" s="67" t="s">
        <v>14782</v>
      </c>
      <c r="C4912" s="68" t="s">
        <v>5018</v>
      </c>
      <c r="D4912" s="54">
        <v>0.34</v>
      </c>
    </row>
    <row r="4913" spans="1:4" x14ac:dyDescent="0.35">
      <c r="A4913" s="67" t="s">
        <v>14783</v>
      </c>
      <c r="B4913" s="67" t="s">
        <v>14784</v>
      </c>
      <c r="C4913" s="68" t="s">
        <v>5018</v>
      </c>
      <c r="D4913" s="54">
        <v>0.34</v>
      </c>
    </row>
    <row r="4914" spans="1:4" x14ac:dyDescent="0.35">
      <c r="A4914" s="67" t="s">
        <v>14785</v>
      </c>
      <c r="B4914" s="67" t="s">
        <v>14786</v>
      </c>
      <c r="C4914" s="68" t="s">
        <v>5018</v>
      </c>
      <c r="D4914" s="54">
        <v>0.34</v>
      </c>
    </row>
    <row r="4915" spans="1:4" x14ac:dyDescent="0.35">
      <c r="A4915" s="67" t="s">
        <v>14787</v>
      </c>
      <c r="B4915" s="67" t="s">
        <v>14788</v>
      </c>
      <c r="C4915" s="68" t="s">
        <v>5018</v>
      </c>
      <c r="D4915" s="54">
        <v>0.34</v>
      </c>
    </row>
    <row r="4916" spans="1:4" x14ac:dyDescent="0.35">
      <c r="A4916" s="67" t="s">
        <v>14789</v>
      </c>
      <c r="B4916" s="67" t="s">
        <v>14790</v>
      </c>
      <c r="C4916" s="68" t="s">
        <v>5018</v>
      </c>
      <c r="D4916" s="54">
        <v>0.34</v>
      </c>
    </row>
    <row r="4917" spans="1:4" x14ac:dyDescent="0.35">
      <c r="A4917" s="67" t="s">
        <v>14791</v>
      </c>
      <c r="B4917" s="67" t="s">
        <v>14792</v>
      </c>
      <c r="C4917" s="68" t="s">
        <v>5018</v>
      </c>
      <c r="D4917" s="54">
        <v>0.34</v>
      </c>
    </row>
    <row r="4918" spans="1:4" x14ac:dyDescent="0.35">
      <c r="A4918" s="67" t="s">
        <v>14793</v>
      </c>
      <c r="B4918" s="67" t="s">
        <v>14794</v>
      </c>
      <c r="C4918" s="68" t="s">
        <v>5018</v>
      </c>
      <c r="D4918" s="54">
        <v>0.34</v>
      </c>
    </row>
    <row r="4919" spans="1:4" x14ac:dyDescent="0.35">
      <c r="A4919" s="67" t="s">
        <v>14795</v>
      </c>
      <c r="B4919" s="67" t="s">
        <v>14796</v>
      </c>
      <c r="C4919" s="68" t="s">
        <v>5018</v>
      </c>
      <c r="D4919" s="54">
        <v>0.34</v>
      </c>
    </row>
    <row r="4920" spans="1:4" x14ac:dyDescent="0.35">
      <c r="A4920" s="67" t="s">
        <v>14797</v>
      </c>
      <c r="B4920" s="67" t="s">
        <v>14798</v>
      </c>
      <c r="C4920" s="68" t="s">
        <v>5018</v>
      </c>
      <c r="D4920" s="54">
        <v>0.34</v>
      </c>
    </row>
    <row r="4921" spans="1:4" x14ac:dyDescent="0.35">
      <c r="A4921" s="67" t="s">
        <v>14799</v>
      </c>
      <c r="B4921" s="67" t="s">
        <v>14800</v>
      </c>
      <c r="C4921" s="68" t="s">
        <v>5018</v>
      </c>
      <c r="D4921" s="54">
        <v>0.34</v>
      </c>
    </row>
    <row r="4922" spans="1:4" x14ac:dyDescent="0.35">
      <c r="A4922" s="67" t="s">
        <v>14801</v>
      </c>
      <c r="B4922" s="67" t="s">
        <v>14802</v>
      </c>
      <c r="C4922" s="68" t="s">
        <v>5018</v>
      </c>
      <c r="D4922" s="54">
        <v>0.34</v>
      </c>
    </row>
    <row r="4923" spans="1:4" x14ac:dyDescent="0.35">
      <c r="A4923" s="67" t="s">
        <v>14803</v>
      </c>
      <c r="B4923" s="67" t="s">
        <v>14804</v>
      </c>
      <c r="C4923" s="68" t="s">
        <v>5018</v>
      </c>
      <c r="D4923" s="54">
        <v>0.34</v>
      </c>
    </row>
    <row r="4924" spans="1:4" x14ac:dyDescent="0.35">
      <c r="A4924" s="67" t="s">
        <v>14805</v>
      </c>
      <c r="B4924" s="67" t="s">
        <v>14806</v>
      </c>
      <c r="C4924" s="68" t="s">
        <v>5018</v>
      </c>
      <c r="D4924" s="54">
        <v>0.34</v>
      </c>
    </row>
    <row r="4925" spans="1:4" x14ac:dyDescent="0.35">
      <c r="A4925" s="67" t="s">
        <v>14807</v>
      </c>
      <c r="B4925" s="67" t="s">
        <v>14808</v>
      </c>
      <c r="C4925" s="68" t="s">
        <v>5018</v>
      </c>
      <c r="D4925" s="54">
        <v>0.34</v>
      </c>
    </row>
    <row r="4926" spans="1:4" x14ac:dyDescent="0.35">
      <c r="A4926" s="67" t="s">
        <v>14809</v>
      </c>
      <c r="B4926" s="67" t="s">
        <v>14810</v>
      </c>
      <c r="C4926" s="68" t="s">
        <v>5018</v>
      </c>
      <c r="D4926" s="54">
        <v>0.34</v>
      </c>
    </row>
    <row r="4927" spans="1:4" x14ac:dyDescent="0.35">
      <c r="A4927" s="67" t="s">
        <v>14811</v>
      </c>
      <c r="B4927" s="67" t="s">
        <v>14812</v>
      </c>
      <c r="C4927" s="68" t="s">
        <v>5018</v>
      </c>
      <c r="D4927" s="54">
        <v>0.34</v>
      </c>
    </row>
    <row r="4928" spans="1:4" x14ac:dyDescent="0.35">
      <c r="A4928" s="67" t="s">
        <v>14813</v>
      </c>
      <c r="B4928" s="67" t="s">
        <v>14814</v>
      </c>
      <c r="C4928" s="68" t="s">
        <v>5018</v>
      </c>
      <c r="D4928" s="54">
        <v>0.34</v>
      </c>
    </row>
    <row r="4929" spans="1:4" x14ac:dyDescent="0.35">
      <c r="A4929" s="67" t="s">
        <v>14815</v>
      </c>
      <c r="B4929" s="67" t="s">
        <v>14816</v>
      </c>
      <c r="C4929" s="68" t="s">
        <v>5018</v>
      </c>
      <c r="D4929" s="54">
        <v>0.34</v>
      </c>
    </row>
    <row r="4930" spans="1:4" x14ac:dyDescent="0.35">
      <c r="A4930" s="67" t="s">
        <v>14817</v>
      </c>
      <c r="B4930" s="67" t="s">
        <v>14818</v>
      </c>
      <c r="C4930" s="68" t="s">
        <v>5018</v>
      </c>
      <c r="D4930" s="54">
        <v>0.34</v>
      </c>
    </row>
    <row r="4931" spans="1:4" x14ac:dyDescent="0.35">
      <c r="A4931" s="67" t="s">
        <v>14819</v>
      </c>
      <c r="B4931" s="67" t="s">
        <v>14820</v>
      </c>
      <c r="C4931" s="68" t="s">
        <v>5018</v>
      </c>
      <c r="D4931" s="54">
        <v>0.34</v>
      </c>
    </row>
    <row r="4932" spans="1:4" x14ac:dyDescent="0.35">
      <c r="A4932" s="67" t="s">
        <v>14821</v>
      </c>
      <c r="B4932" s="67" t="s">
        <v>14822</v>
      </c>
      <c r="C4932" s="68" t="s">
        <v>5018</v>
      </c>
      <c r="D4932" s="54">
        <v>0.34</v>
      </c>
    </row>
    <row r="4933" spans="1:4" x14ac:dyDescent="0.35">
      <c r="A4933" s="67" t="s">
        <v>14823</v>
      </c>
      <c r="B4933" s="67" t="s">
        <v>14824</v>
      </c>
      <c r="C4933" s="68" t="s">
        <v>5018</v>
      </c>
      <c r="D4933" s="54">
        <v>0.34</v>
      </c>
    </row>
    <row r="4934" spans="1:4" x14ac:dyDescent="0.35">
      <c r="A4934" s="67" t="s">
        <v>14825</v>
      </c>
      <c r="B4934" s="67" t="s">
        <v>14826</v>
      </c>
      <c r="C4934" s="68" t="s">
        <v>5018</v>
      </c>
      <c r="D4934" s="54">
        <v>0.34</v>
      </c>
    </row>
    <row r="4935" spans="1:4" x14ac:dyDescent="0.35">
      <c r="A4935" s="67" t="s">
        <v>14827</v>
      </c>
      <c r="B4935" s="67" t="s">
        <v>14828</v>
      </c>
      <c r="C4935" s="68" t="s">
        <v>5018</v>
      </c>
      <c r="D4935" s="54">
        <v>0.34</v>
      </c>
    </row>
    <row r="4936" spans="1:4" x14ac:dyDescent="0.35">
      <c r="A4936" s="67" t="s">
        <v>14829</v>
      </c>
      <c r="B4936" s="67" t="s">
        <v>14830</v>
      </c>
      <c r="C4936" s="68" t="s">
        <v>5018</v>
      </c>
      <c r="D4936" s="54">
        <v>0.34</v>
      </c>
    </row>
    <row r="4937" spans="1:4" x14ac:dyDescent="0.35">
      <c r="A4937" s="67" t="s">
        <v>14831</v>
      </c>
      <c r="B4937" s="67" t="s">
        <v>14832</v>
      </c>
      <c r="C4937" s="68" t="s">
        <v>5018</v>
      </c>
      <c r="D4937" s="54">
        <v>0.34</v>
      </c>
    </row>
    <row r="4938" spans="1:4" x14ac:dyDescent="0.35">
      <c r="A4938" s="67" t="s">
        <v>14833</v>
      </c>
      <c r="B4938" s="67" t="s">
        <v>14834</v>
      </c>
      <c r="C4938" s="68" t="s">
        <v>5018</v>
      </c>
      <c r="D4938" s="54">
        <v>0.34</v>
      </c>
    </row>
    <row r="4939" spans="1:4" x14ac:dyDescent="0.35">
      <c r="A4939" s="67" t="s">
        <v>14835</v>
      </c>
      <c r="B4939" s="67" t="s">
        <v>14836</v>
      </c>
      <c r="C4939" s="68" t="s">
        <v>5018</v>
      </c>
      <c r="D4939" s="54">
        <v>0.34</v>
      </c>
    </row>
    <row r="4940" spans="1:4" x14ac:dyDescent="0.35">
      <c r="A4940" s="67" t="s">
        <v>14837</v>
      </c>
      <c r="B4940" s="67" t="s">
        <v>14838</v>
      </c>
      <c r="C4940" s="68" t="s">
        <v>5018</v>
      </c>
      <c r="D4940" s="54">
        <v>0.34</v>
      </c>
    </row>
    <row r="4941" spans="1:4" x14ac:dyDescent="0.35">
      <c r="A4941" s="67" t="s">
        <v>14839</v>
      </c>
      <c r="B4941" s="67" t="s">
        <v>14840</v>
      </c>
      <c r="C4941" s="68" t="s">
        <v>5018</v>
      </c>
      <c r="D4941" s="54">
        <v>0.34</v>
      </c>
    </row>
    <row r="4942" spans="1:4" x14ac:dyDescent="0.35">
      <c r="A4942" s="67" t="s">
        <v>14841</v>
      </c>
      <c r="B4942" s="67" t="s">
        <v>14842</v>
      </c>
      <c r="C4942" s="68" t="s">
        <v>5018</v>
      </c>
      <c r="D4942" s="54">
        <v>0.34</v>
      </c>
    </row>
    <row r="4943" spans="1:4" x14ac:dyDescent="0.35">
      <c r="A4943" s="67" t="s">
        <v>14843</v>
      </c>
      <c r="B4943" s="67" t="s">
        <v>14844</v>
      </c>
      <c r="C4943" s="68" t="s">
        <v>5018</v>
      </c>
      <c r="D4943" s="54">
        <v>0.34</v>
      </c>
    </row>
    <row r="4944" spans="1:4" x14ac:dyDescent="0.35">
      <c r="A4944" s="67" t="s">
        <v>14845</v>
      </c>
      <c r="B4944" s="67" t="s">
        <v>14846</v>
      </c>
      <c r="C4944" s="68" t="s">
        <v>5018</v>
      </c>
      <c r="D4944" s="54">
        <v>0.34</v>
      </c>
    </row>
    <row r="4945" spans="1:4" x14ac:dyDescent="0.35">
      <c r="A4945" s="67" t="s">
        <v>14847</v>
      </c>
      <c r="B4945" s="67" t="s">
        <v>14848</v>
      </c>
      <c r="C4945" s="68" t="s">
        <v>5018</v>
      </c>
      <c r="D4945" s="54">
        <v>0.34</v>
      </c>
    </row>
    <row r="4946" spans="1:4" x14ac:dyDescent="0.35">
      <c r="A4946" s="67" t="s">
        <v>14849</v>
      </c>
      <c r="B4946" s="67" t="s">
        <v>14850</v>
      </c>
      <c r="C4946" s="68" t="s">
        <v>5018</v>
      </c>
      <c r="D4946" s="54">
        <v>0.34</v>
      </c>
    </row>
    <row r="4947" spans="1:4" x14ac:dyDescent="0.35">
      <c r="A4947" s="67" t="s">
        <v>14851</v>
      </c>
      <c r="B4947" s="67" t="s">
        <v>14852</v>
      </c>
      <c r="C4947" s="68" t="s">
        <v>5018</v>
      </c>
      <c r="D4947" s="54">
        <v>0.34</v>
      </c>
    </row>
    <row r="4948" spans="1:4" x14ac:dyDescent="0.35">
      <c r="A4948" s="67" t="s">
        <v>14853</v>
      </c>
      <c r="B4948" s="67" t="s">
        <v>14854</v>
      </c>
      <c r="C4948" s="68" t="s">
        <v>5018</v>
      </c>
      <c r="D4948" s="54">
        <v>0.34</v>
      </c>
    </row>
    <row r="4949" spans="1:4" x14ac:dyDescent="0.35">
      <c r="A4949" s="67" t="s">
        <v>14855</v>
      </c>
      <c r="B4949" s="67" t="s">
        <v>14856</v>
      </c>
      <c r="C4949" s="68" t="s">
        <v>5018</v>
      </c>
      <c r="D4949" s="54">
        <v>0.34</v>
      </c>
    </row>
    <row r="4950" spans="1:4" x14ac:dyDescent="0.35">
      <c r="A4950" s="67" t="s">
        <v>14857</v>
      </c>
      <c r="B4950" s="67" t="s">
        <v>14858</v>
      </c>
      <c r="C4950" s="68" t="s">
        <v>5018</v>
      </c>
      <c r="D4950" s="54">
        <v>0.34</v>
      </c>
    </row>
    <row r="4951" spans="1:4" x14ac:dyDescent="0.35">
      <c r="A4951" s="67" t="s">
        <v>14859</v>
      </c>
      <c r="B4951" s="67" t="s">
        <v>14860</v>
      </c>
      <c r="C4951" s="68" t="s">
        <v>5018</v>
      </c>
      <c r="D4951" s="54">
        <v>0.34</v>
      </c>
    </row>
    <row r="4952" spans="1:4" x14ac:dyDescent="0.35">
      <c r="A4952" s="67" t="s">
        <v>14861</v>
      </c>
      <c r="B4952" s="67" t="s">
        <v>14862</v>
      </c>
      <c r="C4952" s="68" t="s">
        <v>5018</v>
      </c>
      <c r="D4952" s="54">
        <v>0.34</v>
      </c>
    </row>
    <row r="4953" spans="1:4" x14ac:dyDescent="0.35">
      <c r="A4953" s="67" t="s">
        <v>14863</v>
      </c>
      <c r="B4953" s="67" t="s">
        <v>14864</v>
      </c>
      <c r="C4953" s="68" t="s">
        <v>5018</v>
      </c>
      <c r="D4953" s="54">
        <v>0.34</v>
      </c>
    </row>
    <row r="4954" spans="1:4" x14ac:dyDescent="0.35">
      <c r="A4954" s="67" t="s">
        <v>14865</v>
      </c>
      <c r="B4954" s="67" t="s">
        <v>14866</v>
      </c>
      <c r="C4954" s="68" t="s">
        <v>5018</v>
      </c>
      <c r="D4954" s="54">
        <v>0.34</v>
      </c>
    </row>
    <row r="4955" spans="1:4" x14ac:dyDescent="0.35">
      <c r="A4955" s="67" t="s">
        <v>14867</v>
      </c>
      <c r="B4955" s="67" t="s">
        <v>14868</v>
      </c>
      <c r="C4955" s="68" t="s">
        <v>5018</v>
      </c>
      <c r="D4955" s="54">
        <v>0.34</v>
      </c>
    </row>
    <row r="4956" spans="1:4" x14ac:dyDescent="0.35">
      <c r="A4956" s="67" t="s">
        <v>14869</v>
      </c>
      <c r="B4956" s="67" t="s">
        <v>14870</v>
      </c>
      <c r="C4956" s="68" t="s">
        <v>5018</v>
      </c>
      <c r="D4956" s="54">
        <v>0.34</v>
      </c>
    </row>
    <row r="4957" spans="1:4" x14ac:dyDescent="0.35">
      <c r="A4957" s="67" t="s">
        <v>14871</v>
      </c>
      <c r="B4957" s="67" t="s">
        <v>14872</v>
      </c>
      <c r="C4957" s="68" t="s">
        <v>5018</v>
      </c>
      <c r="D4957" s="54">
        <v>0.34</v>
      </c>
    </row>
    <row r="4958" spans="1:4" x14ac:dyDescent="0.35">
      <c r="A4958" s="67" t="s">
        <v>14873</v>
      </c>
      <c r="B4958" s="67" t="s">
        <v>14874</v>
      </c>
      <c r="C4958" s="68" t="s">
        <v>5018</v>
      </c>
      <c r="D4958" s="54">
        <v>0.34</v>
      </c>
    </row>
    <row r="4959" spans="1:4" x14ac:dyDescent="0.35">
      <c r="A4959" s="67" t="s">
        <v>14875</v>
      </c>
      <c r="B4959" s="67" t="s">
        <v>14876</v>
      </c>
      <c r="C4959" s="68" t="s">
        <v>5018</v>
      </c>
      <c r="D4959" s="54">
        <v>0.34</v>
      </c>
    </row>
    <row r="4960" spans="1:4" x14ac:dyDescent="0.35">
      <c r="A4960" s="67" t="s">
        <v>14877</v>
      </c>
      <c r="B4960" s="67" t="s">
        <v>14878</v>
      </c>
      <c r="C4960" s="68" t="s">
        <v>5018</v>
      </c>
      <c r="D4960" s="54">
        <v>0.34</v>
      </c>
    </row>
    <row r="4961" spans="1:4" x14ac:dyDescent="0.35">
      <c r="A4961" s="67" t="s">
        <v>14879</v>
      </c>
      <c r="B4961" s="67" t="s">
        <v>14880</v>
      </c>
      <c r="C4961" s="68" t="s">
        <v>5018</v>
      </c>
      <c r="D4961" s="54">
        <v>0.34</v>
      </c>
    </row>
    <row r="4962" spans="1:4" x14ac:dyDescent="0.35">
      <c r="A4962" s="67" t="s">
        <v>14881</v>
      </c>
      <c r="B4962" s="67" t="s">
        <v>14882</v>
      </c>
      <c r="C4962" s="68" t="s">
        <v>5018</v>
      </c>
      <c r="D4962" s="54">
        <v>0.34</v>
      </c>
    </row>
    <row r="4963" spans="1:4" x14ac:dyDescent="0.35">
      <c r="A4963" s="67" t="s">
        <v>14883</v>
      </c>
      <c r="B4963" s="67" t="s">
        <v>14884</v>
      </c>
      <c r="C4963" s="68" t="s">
        <v>5018</v>
      </c>
      <c r="D4963" s="54">
        <v>0.34</v>
      </c>
    </row>
    <row r="4964" spans="1:4" x14ac:dyDescent="0.35">
      <c r="A4964" s="67" t="s">
        <v>14885</v>
      </c>
      <c r="B4964" s="67" t="s">
        <v>14886</v>
      </c>
      <c r="C4964" s="68" t="s">
        <v>5018</v>
      </c>
      <c r="D4964" s="54">
        <v>0.34</v>
      </c>
    </row>
    <row r="4965" spans="1:4" x14ac:dyDescent="0.35">
      <c r="A4965" s="67" t="s">
        <v>14887</v>
      </c>
      <c r="B4965" s="67" t="s">
        <v>14888</v>
      </c>
      <c r="C4965" s="68" t="s">
        <v>5018</v>
      </c>
      <c r="D4965" s="54">
        <v>0.34</v>
      </c>
    </row>
    <row r="4966" spans="1:4" x14ac:dyDescent="0.35">
      <c r="A4966" s="67" t="s">
        <v>14889</v>
      </c>
      <c r="B4966" s="67" t="s">
        <v>14890</v>
      </c>
      <c r="C4966" s="68" t="s">
        <v>5018</v>
      </c>
      <c r="D4966" s="54">
        <v>0.34</v>
      </c>
    </row>
    <row r="4967" spans="1:4" x14ac:dyDescent="0.35">
      <c r="A4967" s="67" t="s">
        <v>14891</v>
      </c>
      <c r="B4967" s="67" t="s">
        <v>14892</v>
      </c>
      <c r="C4967" s="68" t="s">
        <v>5018</v>
      </c>
      <c r="D4967" s="54">
        <v>0.34</v>
      </c>
    </row>
    <row r="4968" spans="1:4" x14ac:dyDescent="0.35">
      <c r="A4968" s="67" t="s">
        <v>14893</v>
      </c>
      <c r="B4968" s="67" t="s">
        <v>14894</v>
      </c>
      <c r="C4968" s="68" t="s">
        <v>5018</v>
      </c>
      <c r="D4968" s="54">
        <v>0.34</v>
      </c>
    </row>
    <row r="4969" spans="1:4" x14ac:dyDescent="0.35">
      <c r="A4969" s="67" t="s">
        <v>14895</v>
      </c>
      <c r="B4969" s="67" t="s">
        <v>14896</v>
      </c>
      <c r="C4969" s="68" t="s">
        <v>5018</v>
      </c>
      <c r="D4969" s="54">
        <v>0.34</v>
      </c>
    </row>
    <row r="4970" spans="1:4" x14ac:dyDescent="0.35">
      <c r="A4970" s="67" t="s">
        <v>14897</v>
      </c>
      <c r="B4970" s="67" t="s">
        <v>14898</v>
      </c>
      <c r="C4970" s="68" t="s">
        <v>5018</v>
      </c>
      <c r="D4970" s="54">
        <v>0.34</v>
      </c>
    </row>
    <row r="4971" spans="1:4" x14ac:dyDescent="0.35">
      <c r="A4971" s="67" t="s">
        <v>14899</v>
      </c>
      <c r="B4971" s="67" t="s">
        <v>14900</v>
      </c>
      <c r="C4971" s="68" t="s">
        <v>5018</v>
      </c>
      <c r="D4971" s="54">
        <v>0.34</v>
      </c>
    </row>
    <row r="4972" spans="1:4" x14ac:dyDescent="0.35">
      <c r="A4972" s="67" t="s">
        <v>14901</v>
      </c>
      <c r="B4972" s="67" t="s">
        <v>14902</v>
      </c>
      <c r="C4972" s="68" t="s">
        <v>5018</v>
      </c>
      <c r="D4972" s="54">
        <v>0.34</v>
      </c>
    </row>
    <row r="4973" spans="1:4" x14ac:dyDescent="0.35">
      <c r="A4973" s="67" t="s">
        <v>14903</v>
      </c>
      <c r="B4973" s="67" t="s">
        <v>14904</v>
      </c>
      <c r="C4973" s="68" t="s">
        <v>5018</v>
      </c>
      <c r="D4973" s="54">
        <v>0.34</v>
      </c>
    </row>
    <row r="4974" spans="1:4" x14ac:dyDescent="0.35">
      <c r="A4974" s="67" t="s">
        <v>14905</v>
      </c>
      <c r="B4974" s="67" t="s">
        <v>14906</v>
      </c>
      <c r="C4974" s="68" t="s">
        <v>5018</v>
      </c>
      <c r="D4974" s="54">
        <v>0.34</v>
      </c>
    </row>
    <row r="4975" spans="1:4" x14ac:dyDescent="0.35">
      <c r="A4975" s="67" t="s">
        <v>14907</v>
      </c>
      <c r="B4975" s="67" t="s">
        <v>14908</v>
      </c>
      <c r="C4975" s="68" t="s">
        <v>5018</v>
      </c>
      <c r="D4975" s="54">
        <v>0.34</v>
      </c>
    </row>
    <row r="4976" spans="1:4" x14ac:dyDescent="0.35">
      <c r="A4976" s="67" t="s">
        <v>14909</v>
      </c>
      <c r="B4976" s="67" t="s">
        <v>14910</v>
      </c>
      <c r="C4976" s="68" t="s">
        <v>5018</v>
      </c>
      <c r="D4976" s="54">
        <v>0.34</v>
      </c>
    </row>
    <row r="4977" spans="1:4" x14ac:dyDescent="0.35">
      <c r="A4977" s="67" t="s">
        <v>14911</v>
      </c>
      <c r="B4977" s="67" t="s">
        <v>14912</v>
      </c>
      <c r="C4977" s="68" t="s">
        <v>5018</v>
      </c>
      <c r="D4977" s="54">
        <v>0.34</v>
      </c>
    </row>
    <row r="4978" spans="1:4" x14ac:dyDescent="0.35">
      <c r="A4978" s="67" t="s">
        <v>14913</v>
      </c>
      <c r="B4978" s="67" t="s">
        <v>14914</v>
      </c>
      <c r="C4978" s="68" t="s">
        <v>5018</v>
      </c>
      <c r="D4978" s="54">
        <v>0.34</v>
      </c>
    </row>
    <row r="4979" spans="1:4" x14ac:dyDescent="0.35">
      <c r="A4979" s="67" t="s">
        <v>14915</v>
      </c>
      <c r="B4979" s="67" t="s">
        <v>14916</v>
      </c>
      <c r="C4979" s="68" t="s">
        <v>5018</v>
      </c>
      <c r="D4979" s="54">
        <v>0.34</v>
      </c>
    </row>
    <row r="4980" spans="1:4" x14ac:dyDescent="0.35">
      <c r="A4980" s="67" t="s">
        <v>14917</v>
      </c>
      <c r="B4980" s="67" t="s">
        <v>14918</v>
      </c>
      <c r="C4980" s="68" t="s">
        <v>5018</v>
      </c>
      <c r="D4980" s="54">
        <v>0.34</v>
      </c>
    </row>
    <row r="4981" spans="1:4" x14ac:dyDescent="0.35">
      <c r="A4981" s="67" t="s">
        <v>14919</v>
      </c>
      <c r="B4981" s="67" t="s">
        <v>14920</v>
      </c>
      <c r="C4981" s="68" t="s">
        <v>5018</v>
      </c>
      <c r="D4981" s="54">
        <v>0.34</v>
      </c>
    </row>
    <row r="4982" spans="1:4" x14ac:dyDescent="0.35">
      <c r="A4982" s="67" t="s">
        <v>14921</v>
      </c>
      <c r="B4982" s="67" t="s">
        <v>14922</v>
      </c>
      <c r="C4982" s="68" t="s">
        <v>5018</v>
      </c>
      <c r="D4982" s="54">
        <v>0.34</v>
      </c>
    </row>
    <row r="4983" spans="1:4" x14ac:dyDescent="0.35">
      <c r="A4983" s="67" t="s">
        <v>14923</v>
      </c>
      <c r="B4983" s="67" t="s">
        <v>14924</v>
      </c>
      <c r="C4983" s="68" t="s">
        <v>5018</v>
      </c>
      <c r="D4983" s="54">
        <v>0.34</v>
      </c>
    </row>
    <row r="4984" spans="1:4" x14ac:dyDescent="0.35">
      <c r="A4984" s="67" t="s">
        <v>14925</v>
      </c>
      <c r="B4984" s="67" t="s">
        <v>14926</v>
      </c>
      <c r="C4984" s="68" t="s">
        <v>5018</v>
      </c>
      <c r="D4984" s="54">
        <v>0.34</v>
      </c>
    </row>
    <row r="4985" spans="1:4" x14ac:dyDescent="0.35">
      <c r="A4985" s="67" t="s">
        <v>14927</v>
      </c>
      <c r="B4985" s="67" t="s">
        <v>14928</v>
      </c>
      <c r="C4985" s="68" t="s">
        <v>5018</v>
      </c>
      <c r="D4985" s="54">
        <v>0.34</v>
      </c>
    </row>
    <row r="4986" spans="1:4" x14ac:dyDescent="0.35">
      <c r="A4986" s="67" t="s">
        <v>14929</v>
      </c>
      <c r="B4986" s="67" t="s">
        <v>14930</v>
      </c>
      <c r="C4986" s="68" t="s">
        <v>5018</v>
      </c>
      <c r="D4986" s="54">
        <v>0.34</v>
      </c>
    </row>
    <row r="4987" spans="1:4" x14ac:dyDescent="0.35">
      <c r="A4987" s="67" t="s">
        <v>14931</v>
      </c>
      <c r="B4987" s="67" t="s">
        <v>14932</v>
      </c>
      <c r="C4987" s="68" t="s">
        <v>5018</v>
      </c>
      <c r="D4987" s="54">
        <v>0.34</v>
      </c>
    </row>
    <row r="4988" spans="1:4" x14ac:dyDescent="0.35">
      <c r="A4988" s="67" t="s">
        <v>14933</v>
      </c>
      <c r="B4988" s="67" t="s">
        <v>14934</v>
      </c>
      <c r="C4988" s="68" t="s">
        <v>5018</v>
      </c>
      <c r="D4988" s="54">
        <v>0.34</v>
      </c>
    </row>
    <row r="4989" spans="1:4" x14ac:dyDescent="0.35">
      <c r="A4989" s="67" t="s">
        <v>14935</v>
      </c>
      <c r="B4989" s="67" t="s">
        <v>14936</v>
      </c>
      <c r="C4989" s="68" t="s">
        <v>5018</v>
      </c>
      <c r="D4989" s="54">
        <v>0.34</v>
      </c>
    </row>
    <row r="4990" spans="1:4" x14ac:dyDescent="0.35">
      <c r="A4990" s="67" t="s">
        <v>14937</v>
      </c>
      <c r="B4990" s="67" t="s">
        <v>14938</v>
      </c>
      <c r="C4990" s="68" t="s">
        <v>5018</v>
      </c>
      <c r="D4990" s="54">
        <v>0.34</v>
      </c>
    </row>
    <row r="4991" spans="1:4" x14ac:dyDescent="0.35">
      <c r="A4991" s="67" t="s">
        <v>14939</v>
      </c>
      <c r="B4991" s="67" t="s">
        <v>14940</v>
      </c>
      <c r="C4991" s="68" t="s">
        <v>5018</v>
      </c>
      <c r="D4991" s="54">
        <v>0.34</v>
      </c>
    </row>
    <row r="4992" spans="1:4" x14ac:dyDescent="0.35">
      <c r="A4992" s="67" t="s">
        <v>14941</v>
      </c>
      <c r="B4992" s="67" t="s">
        <v>14942</v>
      </c>
      <c r="C4992" s="68" t="s">
        <v>5018</v>
      </c>
      <c r="D4992" s="54">
        <v>0.34</v>
      </c>
    </row>
    <row r="4993" spans="1:4" x14ac:dyDescent="0.35">
      <c r="A4993" s="67" t="s">
        <v>14943</v>
      </c>
      <c r="B4993" s="67" t="s">
        <v>14944</v>
      </c>
      <c r="C4993" s="68" t="s">
        <v>5018</v>
      </c>
      <c r="D4993" s="54">
        <v>0.34</v>
      </c>
    </row>
    <row r="4994" spans="1:4" x14ac:dyDescent="0.35">
      <c r="A4994" s="67" t="s">
        <v>14945</v>
      </c>
      <c r="B4994" s="67" t="s">
        <v>14946</v>
      </c>
      <c r="C4994" s="68" t="s">
        <v>5018</v>
      </c>
      <c r="D4994" s="54">
        <v>0.34</v>
      </c>
    </row>
    <row r="4995" spans="1:4" x14ac:dyDescent="0.35">
      <c r="A4995" s="67" t="s">
        <v>14947</v>
      </c>
      <c r="B4995" s="67" t="s">
        <v>14948</v>
      </c>
      <c r="C4995" s="68" t="s">
        <v>5018</v>
      </c>
      <c r="D4995" s="54">
        <v>0.34</v>
      </c>
    </row>
    <row r="4996" spans="1:4" x14ac:dyDescent="0.35">
      <c r="A4996" s="67" t="s">
        <v>14949</v>
      </c>
      <c r="B4996" s="67" t="s">
        <v>14950</v>
      </c>
      <c r="C4996" s="68" t="s">
        <v>5018</v>
      </c>
      <c r="D4996" s="54">
        <v>0.34</v>
      </c>
    </row>
    <row r="4997" spans="1:4" x14ac:dyDescent="0.35">
      <c r="A4997" s="67" t="s">
        <v>14951</v>
      </c>
      <c r="B4997" s="67" t="s">
        <v>14952</v>
      </c>
      <c r="C4997" s="68" t="s">
        <v>5018</v>
      </c>
      <c r="D4997" s="54">
        <v>0.34</v>
      </c>
    </row>
    <row r="4998" spans="1:4" x14ac:dyDescent="0.35">
      <c r="A4998" s="67" t="s">
        <v>14953</v>
      </c>
      <c r="B4998" s="67" t="s">
        <v>14954</v>
      </c>
      <c r="C4998" s="68" t="s">
        <v>5018</v>
      </c>
      <c r="D4998" s="54">
        <v>0.34</v>
      </c>
    </row>
    <row r="4999" spans="1:4" x14ac:dyDescent="0.35">
      <c r="A4999" s="67" t="s">
        <v>14955</v>
      </c>
      <c r="B4999" s="67" t="s">
        <v>14956</v>
      </c>
      <c r="C4999" s="68" t="s">
        <v>5018</v>
      </c>
      <c r="D4999" s="54">
        <v>0.34</v>
      </c>
    </row>
    <row r="5000" spans="1:4" x14ac:dyDescent="0.35">
      <c r="A5000" s="67" t="s">
        <v>14957</v>
      </c>
      <c r="B5000" s="67" t="s">
        <v>14958</v>
      </c>
      <c r="C5000" s="68" t="s">
        <v>5018</v>
      </c>
      <c r="D5000" s="54">
        <v>0.34</v>
      </c>
    </row>
    <row r="5001" spans="1:4" x14ac:dyDescent="0.35">
      <c r="A5001" s="67" t="s">
        <v>14959</v>
      </c>
      <c r="B5001" s="67" t="s">
        <v>14960</v>
      </c>
      <c r="C5001" s="68" t="s">
        <v>5018</v>
      </c>
      <c r="D5001" s="54">
        <v>0.34</v>
      </c>
    </row>
    <row r="5002" spans="1:4" x14ac:dyDescent="0.35">
      <c r="A5002" s="67" t="s">
        <v>14961</v>
      </c>
      <c r="B5002" s="67" t="s">
        <v>14962</v>
      </c>
      <c r="C5002" s="68" t="s">
        <v>5018</v>
      </c>
      <c r="D5002" s="54">
        <v>0.34</v>
      </c>
    </row>
    <row r="5003" spans="1:4" x14ac:dyDescent="0.35">
      <c r="A5003" s="67" t="s">
        <v>14963</v>
      </c>
      <c r="B5003" s="67" t="s">
        <v>14964</v>
      </c>
      <c r="C5003" s="68" t="s">
        <v>5018</v>
      </c>
      <c r="D5003" s="54">
        <v>0.34</v>
      </c>
    </row>
    <row r="5004" spans="1:4" x14ac:dyDescent="0.35">
      <c r="A5004" s="67" t="s">
        <v>14965</v>
      </c>
      <c r="B5004" s="67" t="s">
        <v>14966</v>
      </c>
      <c r="C5004" s="68" t="s">
        <v>5018</v>
      </c>
      <c r="D5004" s="54">
        <v>0.34</v>
      </c>
    </row>
    <row r="5005" spans="1:4" x14ac:dyDescent="0.35">
      <c r="A5005" s="67" t="s">
        <v>14967</v>
      </c>
      <c r="B5005" s="67" t="s">
        <v>14968</v>
      </c>
      <c r="C5005" s="68" t="s">
        <v>5018</v>
      </c>
      <c r="D5005" s="54">
        <v>0.34</v>
      </c>
    </row>
    <row r="5006" spans="1:4" x14ac:dyDescent="0.35">
      <c r="A5006" s="67" t="s">
        <v>14969</v>
      </c>
      <c r="B5006" s="67" t="s">
        <v>14970</v>
      </c>
      <c r="C5006" s="68" t="s">
        <v>5018</v>
      </c>
      <c r="D5006" s="54">
        <v>0.34</v>
      </c>
    </row>
    <row r="5007" spans="1:4" x14ac:dyDescent="0.35">
      <c r="A5007" s="67" t="s">
        <v>14971</v>
      </c>
      <c r="B5007" s="67" t="s">
        <v>14972</v>
      </c>
      <c r="C5007" s="68" t="s">
        <v>5018</v>
      </c>
      <c r="D5007" s="54">
        <v>0.34</v>
      </c>
    </row>
    <row r="5008" spans="1:4" x14ac:dyDescent="0.35">
      <c r="A5008" s="67" t="s">
        <v>14973</v>
      </c>
      <c r="B5008" s="67" t="s">
        <v>14974</v>
      </c>
      <c r="C5008" s="68" t="s">
        <v>5018</v>
      </c>
      <c r="D5008" s="54">
        <v>0.34</v>
      </c>
    </row>
    <row r="5009" spans="1:4" x14ac:dyDescent="0.35">
      <c r="A5009" s="67" t="s">
        <v>14975</v>
      </c>
      <c r="B5009" s="67" t="s">
        <v>14976</v>
      </c>
      <c r="C5009" s="68" t="s">
        <v>5018</v>
      </c>
      <c r="D5009" s="54">
        <v>0.34</v>
      </c>
    </row>
    <row r="5010" spans="1:4" x14ac:dyDescent="0.35">
      <c r="A5010" s="67" t="s">
        <v>14977</v>
      </c>
      <c r="B5010" s="67" t="s">
        <v>14978</v>
      </c>
      <c r="C5010" s="68" t="s">
        <v>5018</v>
      </c>
      <c r="D5010" s="54">
        <v>0.34</v>
      </c>
    </row>
    <row r="5011" spans="1:4" x14ac:dyDescent="0.35">
      <c r="A5011" s="67" t="s">
        <v>14979</v>
      </c>
      <c r="B5011" s="67" t="s">
        <v>14980</v>
      </c>
      <c r="C5011" s="68" t="s">
        <v>5018</v>
      </c>
      <c r="D5011" s="54">
        <v>0.34</v>
      </c>
    </row>
    <row r="5012" spans="1:4" x14ac:dyDescent="0.35">
      <c r="A5012" s="67" t="s">
        <v>14981</v>
      </c>
      <c r="B5012" s="67" t="s">
        <v>14982</v>
      </c>
      <c r="C5012" s="68" t="s">
        <v>5018</v>
      </c>
      <c r="D5012" s="54">
        <v>0.34</v>
      </c>
    </row>
    <row r="5013" spans="1:4" x14ac:dyDescent="0.35">
      <c r="A5013" s="67" t="s">
        <v>14983</v>
      </c>
      <c r="B5013" s="67" t="s">
        <v>14984</v>
      </c>
      <c r="C5013" s="68" t="s">
        <v>5018</v>
      </c>
      <c r="D5013" s="54">
        <v>0.34</v>
      </c>
    </row>
    <row r="5014" spans="1:4" x14ac:dyDescent="0.35">
      <c r="A5014" s="67" t="s">
        <v>14985</v>
      </c>
      <c r="B5014" s="67" t="s">
        <v>14986</v>
      </c>
      <c r="C5014" s="68" t="s">
        <v>5018</v>
      </c>
      <c r="D5014" s="54">
        <v>0.34</v>
      </c>
    </row>
    <row r="5015" spans="1:4" x14ac:dyDescent="0.35">
      <c r="A5015" s="67" t="s">
        <v>14987</v>
      </c>
      <c r="B5015" s="67" t="s">
        <v>14988</v>
      </c>
      <c r="C5015" s="68" t="s">
        <v>5018</v>
      </c>
      <c r="D5015" s="54">
        <v>0.34</v>
      </c>
    </row>
    <row r="5016" spans="1:4" x14ac:dyDescent="0.35">
      <c r="A5016" s="67" t="s">
        <v>14989</v>
      </c>
      <c r="B5016" s="67" t="s">
        <v>14990</v>
      </c>
      <c r="C5016" s="68" t="s">
        <v>5018</v>
      </c>
      <c r="D5016" s="54">
        <v>0.34</v>
      </c>
    </row>
    <row r="5017" spans="1:4" x14ac:dyDescent="0.35">
      <c r="A5017" s="67" t="s">
        <v>14991</v>
      </c>
      <c r="B5017" s="67" t="s">
        <v>14992</v>
      </c>
      <c r="C5017" s="68" t="s">
        <v>5018</v>
      </c>
      <c r="D5017" s="54">
        <v>0.34</v>
      </c>
    </row>
    <row r="5018" spans="1:4" x14ac:dyDescent="0.35">
      <c r="A5018" s="67" t="s">
        <v>14993</v>
      </c>
      <c r="B5018" s="67" t="s">
        <v>14994</v>
      </c>
      <c r="C5018" s="68" t="s">
        <v>5018</v>
      </c>
      <c r="D5018" s="54">
        <v>0.34</v>
      </c>
    </row>
    <row r="5019" spans="1:4" x14ac:dyDescent="0.35">
      <c r="A5019" s="67" t="s">
        <v>14995</v>
      </c>
      <c r="B5019" s="67" t="s">
        <v>14996</v>
      </c>
      <c r="C5019" s="68" t="s">
        <v>5018</v>
      </c>
      <c r="D5019" s="54">
        <v>0.34</v>
      </c>
    </row>
    <row r="5020" spans="1:4" x14ac:dyDescent="0.35">
      <c r="A5020" s="67" t="s">
        <v>14997</v>
      </c>
      <c r="B5020" s="67" t="s">
        <v>14998</v>
      </c>
      <c r="C5020" s="68" t="s">
        <v>5018</v>
      </c>
      <c r="D5020" s="54">
        <v>0.34</v>
      </c>
    </row>
    <row r="5021" spans="1:4" x14ac:dyDescent="0.35">
      <c r="A5021" s="67" t="s">
        <v>14999</v>
      </c>
      <c r="B5021" s="67" t="s">
        <v>15000</v>
      </c>
      <c r="C5021" s="68" t="s">
        <v>5018</v>
      </c>
      <c r="D5021" s="54">
        <v>0.34</v>
      </c>
    </row>
    <row r="5022" spans="1:4" x14ac:dyDescent="0.35">
      <c r="A5022" s="67" t="s">
        <v>15001</v>
      </c>
      <c r="B5022" s="67" t="s">
        <v>15002</v>
      </c>
      <c r="C5022" s="68" t="s">
        <v>5018</v>
      </c>
      <c r="D5022" s="54">
        <v>0.34</v>
      </c>
    </row>
    <row r="5023" spans="1:4" x14ac:dyDescent="0.35">
      <c r="A5023" s="67" t="s">
        <v>15003</v>
      </c>
      <c r="B5023" s="67" t="s">
        <v>15004</v>
      </c>
      <c r="C5023" s="68" t="s">
        <v>5018</v>
      </c>
      <c r="D5023" s="54">
        <v>0.34</v>
      </c>
    </row>
    <row r="5024" spans="1:4" x14ac:dyDescent="0.35">
      <c r="A5024" s="67" t="s">
        <v>15005</v>
      </c>
      <c r="B5024" s="67" t="s">
        <v>15006</v>
      </c>
      <c r="C5024" s="68" t="s">
        <v>5018</v>
      </c>
      <c r="D5024" s="54">
        <v>0.34</v>
      </c>
    </row>
    <row r="5025" spans="1:4" x14ac:dyDescent="0.35">
      <c r="A5025" s="67" t="s">
        <v>15007</v>
      </c>
      <c r="B5025" s="67" t="s">
        <v>15008</v>
      </c>
      <c r="C5025" s="68" t="s">
        <v>5018</v>
      </c>
      <c r="D5025" s="54">
        <v>0.34</v>
      </c>
    </row>
    <row r="5026" spans="1:4" x14ac:dyDescent="0.35">
      <c r="A5026" s="67" t="s">
        <v>15009</v>
      </c>
      <c r="B5026" s="67" t="s">
        <v>15010</v>
      </c>
      <c r="C5026" s="68" t="s">
        <v>5018</v>
      </c>
      <c r="D5026" s="54">
        <v>0.34</v>
      </c>
    </row>
    <row r="5027" spans="1:4" x14ac:dyDescent="0.35">
      <c r="A5027" s="67" t="s">
        <v>15011</v>
      </c>
      <c r="B5027" s="67" t="s">
        <v>15012</v>
      </c>
      <c r="C5027" s="68" t="s">
        <v>5018</v>
      </c>
      <c r="D5027" s="54">
        <v>0.34</v>
      </c>
    </row>
    <row r="5028" spans="1:4" x14ac:dyDescent="0.35">
      <c r="A5028" s="67" t="s">
        <v>15013</v>
      </c>
      <c r="B5028" s="67" t="s">
        <v>15014</v>
      </c>
      <c r="C5028" s="68" t="s">
        <v>5018</v>
      </c>
      <c r="D5028" s="54">
        <v>0.34</v>
      </c>
    </row>
    <row r="5029" spans="1:4" x14ac:dyDescent="0.35">
      <c r="A5029" s="67" t="s">
        <v>15015</v>
      </c>
      <c r="B5029" s="67" t="s">
        <v>15016</v>
      </c>
      <c r="C5029" s="68" t="s">
        <v>5018</v>
      </c>
      <c r="D5029" s="54">
        <v>0.34</v>
      </c>
    </row>
    <row r="5030" spans="1:4" x14ac:dyDescent="0.35">
      <c r="A5030" s="67" t="s">
        <v>15017</v>
      </c>
      <c r="B5030" s="67" t="s">
        <v>15018</v>
      </c>
      <c r="C5030" s="68" t="s">
        <v>5018</v>
      </c>
      <c r="D5030" s="54">
        <v>0.34</v>
      </c>
    </row>
    <row r="5031" spans="1:4" x14ac:dyDescent="0.35">
      <c r="A5031" s="67" t="s">
        <v>15019</v>
      </c>
      <c r="B5031" s="67" t="s">
        <v>15020</v>
      </c>
      <c r="C5031" s="68" t="s">
        <v>5018</v>
      </c>
      <c r="D5031" s="54">
        <v>0.34</v>
      </c>
    </row>
    <row r="5032" spans="1:4" x14ac:dyDescent="0.35">
      <c r="A5032" s="67" t="s">
        <v>15021</v>
      </c>
      <c r="B5032" s="67" t="s">
        <v>15022</v>
      </c>
      <c r="C5032" s="68" t="s">
        <v>5018</v>
      </c>
      <c r="D5032" s="54">
        <v>0.34</v>
      </c>
    </row>
    <row r="5033" spans="1:4" x14ac:dyDescent="0.35">
      <c r="A5033" s="67" t="s">
        <v>15023</v>
      </c>
      <c r="B5033" s="67" t="s">
        <v>15024</v>
      </c>
      <c r="C5033" s="68" t="s">
        <v>5018</v>
      </c>
      <c r="D5033" s="54">
        <v>0.34</v>
      </c>
    </row>
    <row r="5034" spans="1:4" x14ac:dyDescent="0.35">
      <c r="A5034" s="67" t="s">
        <v>15025</v>
      </c>
      <c r="B5034" s="67" t="s">
        <v>15026</v>
      </c>
      <c r="C5034" s="68" t="s">
        <v>5018</v>
      </c>
      <c r="D5034" s="54">
        <v>0.34</v>
      </c>
    </row>
    <row r="5035" spans="1:4" x14ac:dyDescent="0.35">
      <c r="A5035" s="67" t="s">
        <v>15027</v>
      </c>
      <c r="B5035" s="67" t="s">
        <v>15028</v>
      </c>
      <c r="C5035" s="68" t="s">
        <v>5018</v>
      </c>
      <c r="D5035" s="54">
        <v>0.34</v>
      </c>
    </row>
    <row r="5036" spans="1:4" x14ac:dyDescent="0.35">
      <c r="A5036" s="67" t="s">
        <v>15029</v>
      </c>
      <c r="B5036" s="67" t="s">
        <v>15030</v>
      </c>
      <c r="C5036" s="68" t="s">
        <v>5018</v>
      </c>
      <c r="D5036" s="54">
        <v>0.34</v>
      </c>
    </row>
    <row r="5037" spans="1:4" x14ac:dyDescent="0.35">
      <c r="A5037" s="67" t="s">
        <v>15031</v>
      </c>
      <c r="B5037" s="67" t="s">
        <v>15032</v>
      </c>
      <c r="C5037" s="68" t="s">
        <v>5018</v>
      </c>
      <c r="D5037" s="54">
        <v>0.34</v>
      </c>
    </row>
    <row r="5038" spans="1:4" x14ac:dyDescent="0.35">
      <c r="A5038" s="67" t="s">
        <v>15033</v>
      </c>
      <c r="B5038" s="67" t="s">
        <v>15034</v>
      </c>
      <c r="C5038" s="68" t="s">
        <v>5018</v>
      </c>
      <c r="D5038" s="54">
        <v>0.34</v>
      </c>
    </row>
    <row r="5039" spans="1:4" x14ac:dyDescent="0.35">
      <c r="A5039" s="67" t="s">
        <v>15035</v>
      </c>
      <c r="B5039" s="67" t="s">
        <v>15036</v>
      </c>
      <c r="C5039" s="68" t="s">
        <v>5018</v>
      </c>
      <c r="D5039" s="54">
        <v>0.34</v>
      </c>
    </row>
    <row r="5040" spans="1:4" x14ac:dyDescent="0.35">
      <c r="A5040" s="67" t="s">
        <v>15037</v>
      </c>
      <c r="B5040" s="67" t="s">
        <v>15038</v>
      </c>
      <c r="C5040" s="68" t="s">
        <v>5018</v>
      </c>
      <c r="D5040" s="54">
        <v>0.34</v>
      </c>
    </row>
    <row r="5041" spans="1:4" x14ac:dyDescent="0.35">
      <c r="A5041" s="67" t="s">
        <v>15039</v>
      </c>
      <c r="B5041" s="67" t="s">
        <v>15040</v>
      </c>
      <c r="C5041" s="68" t="s">
        <v>5018</v>
      </c>
      <c r="D5041" s="54">
        <v>0.34</v>
      </c>
    </row>
    <row r="5042" spans="1:4" x14ac:dyDescent="0.35">
      <c r="A5042" s="67" t="s">
        <v>15041</v>
      </c>
      <c r="B5042" s="67" t="s">
        <v>15042</v>
      </c>
      <c r="C5042" s="68" t="s">
        <v>5018</v>
      </c>
      <c r="D5042" s="54">
        <v>0.34</v>
      </c>
    </row>
    <row r="5043" spans="1:4" x14ac:dyDescent="0.35">
      <c r="A5043" s="67" t="s">
        <v>15043</v>
      </c>
      <c r="B5043" s="67" t="s">
        <v>15044</v>
      </c>
      <c r="C5043" s="68" t="s">
        <v>5018</v>
      </c>
      <c r="D5043" s="54">
        <v>0.34</v>
      </c>
    </row>
    <row r="5044" spans="1:4" x14ac:dyDescent="0.35">
      <c r="A5044" s="67" t="s">
        <v>15045</v>
      </c>
      <c r="B5044" s="67" t="s">
        <v>15046</v>
      </c>
      <c r="C5044" s="68" t="s">
        <v>5018</v>
      </c>
      <c r="D5044" s="54">
        <v>0.34</v>
      </c>
    </row>
    <row r="5045" spans="1:4" x14ac:dyDescent="0.35">
      <c r="A5045" s="67" t="s">
        <v>15047</v>
      </c>
      <c r="B5045" s="67" t="s">
        <v>15048</v>
      </c>
      <c r="C5045" s="68" t="s">
        <v>5018</v>
      </c>
      <c r="D5045" s="54">
        <v>0.34</v>
      </c>
    </row>
    <row r="5046" spans="1:4" x14ac:dyDescent="0.35">
      <c r="A5046" s="67" t="s">
        <v>15049</v>
      </c>
      <c r="B5046" s="67" t="s">
        <v>15050</v>
      </c>
      <c r="C5046" s="68" t="s">
        <v>5018</v>
      </c>
      <c r="D5046" s="54">
        <v>0.34</v>
      </c>
    </row>
    <row r="5047" spans="1:4" x14ac:dyDescent="0.35">
      <c r="A5047" s="67" t="s">
        <v>15051</v>
      </c>
      <c r="B5047" s="67" t="s">
        <v>15052</v>
      </c>
      <c r="C5047" s="68" t="s">
        <v>5018</v>
      </c>
      <c r="D5047" s="54">
        <v>0.34</v>
      </c>
    </row>
    <row r="5048" spans="1:4" x14ac:dyDescent="0.35">
      <c r="A5048" s="67" t="s">
        <v>15053</v>
      </c>
      <c r="B5048" s="67" t="s">
        <v>15054</v>
      </c>
      <c r="C5048" s="68" t="s">
        <v>5018</v>
      </c>
      <c r="D5048" s="54">
        <v>0.34</v>
      </c>
    </row>
    <row r="5049" spans="1:4" x14ac:dyDescent="0.35">
      <c r="A5049" s="67" t="s">
        <v>15055</v>
      </c>
      <c r="B5049" s="67" t="s">
        <v>15056</v>
      </c>
      <c r="C5049" s="68" t="s">
        <v>5018</v>
      </c>
      <c r="D5049" s="54">
        <v>0.34</v>
      </c>
    </row>
    <row r="5050" spans="1:4" x14ac:dyDescent="0.35">
      <c r="A5050" s="67" t="s">
        <v>15057</v>
      </c>
      <c r="B5050" s="67" t="s">
        <v>15058</v>
      </c>
      <c r="C5050" s="68" t="s">
        <v>5018</v>
      </c>
      <c r="D5050" s="54">
        <v>0.34</v>
      </c>
    </row>
    <row r="5051" spans="1:4" x14ac:dyDescent="0.35">
      <c r="A5051" s="67" t="s">
        <v>15059</v>
      </c>
      <c r="B5051" s="67" t="s">
        <v>15060</v>
      </c>
      <c r="C5051" s="68" t="s">
        <v>5018</v>
      </c>
      <c r="D5051" s="54">
        <v>0.34</v>
      </c>
    </row>
    <row r="5052" spans="1:4" x14ac:dyDescent="0.35">
      <c r="A5052" s="67" t="s">
        <v>15061</v>
      </c>
      <c r="B5052" s="67" t="s">
        <v>15062</v>
      </c>
      <c r="C5052" s="68" t="s">
        <v>5018</v>
      </c>
      <c r="D5052" s="54">
        <v>0.34</v>
      </c>
    </row>
    <row r="5053" spans="1:4" x14ac:dyDescent="0.35">
      <c r="A5053" s="67" t="s">
        <v>15063</v>
      </c>
      <c r="B5053" s="67" t="s">
        <v>15064</v>
      </c>
      <c r="C5053" s="68" t="s">
        <v>5018</v>
      </c>
      <c r="D5053" s="54">
        <v>0.34</v>
      </c>
    </row>
    <row r="5054" spans="1:4" x14ac:dyDescent="0.35">
      <c r="A5054" s="67" t="s">
        <v>15065</v>
      </c>
      <c r="B5054" s="67" t="s">
        <v>15066</v>
      </c>
      <c r="C5054" s="68" t="s">
        <v>5018</v>
      </c>
      <c r="D5054" s="54">
        <v>0.34</v>
      </c>
    </row>
    <row r="5055" spans="1:4" x14ac:dyDescent="0.35">
      <c r="A5055" s="67" t="s">
        <v>15067</v>
      </c>
      <c r="B5055" s="67" t="s">
        <v>15068</v>
      </c>
      <c r="C5055" s="68" t="s">
        <v>5018</v>
      </c>
      <c r="D5055" s="54">
        <v>0.34</v>
      </c>
    </row>
    <row r="5056" spans="1:4" x14ac:dyDescent="0.35">
      <c r="A5056" s="67" t="s">
        <v>15069</v>
      </c>
      <c r="B5056" s="67" t="s">
        <v>15070</v>
      </c>
      <c r="C5056" s="68" t="s">
        <v>5018</v>
      </c>
      <c r="D5056" s="54">
        <v>0.34</v>
      </c>
    </row>
    <row r="5057" spans="1:4" x14ac:dyDescent="0.35">
      <c r="A5057" s="67" t="s">
        <v>15071</v>
      </c>
      <c r="B5057" s="67" t="s">
        <v>15072</v>
      </c>
      <c r="C5057" s="68" t="s">
        <v>5018</v>
      </c>
      <c r="D5057" s="54">
        <v>0.34</v>
      </c>
    </row>
    <row r="5058" spans="1:4" x14ac:dyDescent="0.35">
      <c r="A5058" s="67" t="s">
        <v>15073</v>
      </c>
      <c r="B5058" s="67" t="s">
        <v>15074</v>
      </c>
      <c r="C5058" s="68" t="s">
        <v>5018</v>
      </c>
      <c r="D5058" s="54">
        <v>0.34</v>
      </c>
    </row>
    <row r="5059" spans="1:4" x14ac:dyDescent="0.35">
      <c r="A5059" s="67" t="s">
        <v>15075</v>
      </c>
      <c r="B5059" s="67" t="s">
        <v>15076</v>
      </c>
      <c r="C5059" s="68" t="s">
        <v>5018</v>
      </c>
      <c r="D5059" s="54">
        <v>0.34</v>
      </c>
    </row>
    <row r="5060" spans="1:4" x14ac:dyDescent="0.35">
      <c r="A5060" s="67" t="s">
        <v>15077</v>
      </c>
      <c r="B5060" s="67" t="s">
        <v>15078</v>
      </c>
      <c r="C5060" s="68" t="s">
        <v>5018</v>
      </c>
      <c r="D5060" s="54">
        <v>0.34</v>
      </c>
    </row>
    <row r="5061" spans="1:4" x14ac:dyDescent="0.35">
      <c r="A5061" s="67" t="s">
        <v>15079</v>
      </c>
      <c r="B5061" s="67" t="s">
        <v>15080</v>
      </c>
      <c r="C5061" s="68" t="s">
        <v>5018</v>
      </c>
      <c r="D5061" s="54">
        <v>0.34</v>
      </c>
    </row>
    <row r="5062" spans="1:4" x14ac:dyDescent="0.35">
      <c r="A5062" s="67" t="s">
        <v>15081</v>
      </c>
      <c r="B5062" s="67" t="s">
        <v>15082</v>
      </c>
      <c r="C5062" s="68" t="s">
        <v>5018</v>
      </c>
      <c r="D5062" s="54">
        <v>0.34</v>
      </c>
    </row>
    <row r="5063" spans="1:4" x14ac:dyDescent="0.35">
      <c r="A5063" s="67" t="s">
        <v>15083</v>
      </c>
      <c r="B5063" s="67" t="s">
        <v>15084</v>
      </c>
      <c r="C5063" s="68" t="s">
        <v>5018</v>
      </c>
      <c r="D5063" s="54">
        <v>0.34</v>
      </c>
    </row>
    <row r="5064" spans="1:4" x14ac:dyDescent="0.35">
      <c r="A5064" s="67" t="s">
        <v>15085</v>
      </c>
      <c r="B5064" s="67" t="s">
        <v>15086</v>
      </c>
      <c r="C5064" s="68" t="s">
        <v>5018</v>
      </c>
      <c r="D5064" s="54">
        <v>0.34</v>
      </c>
    </row>
    <row r="5065" spans="1:4" x14ac:dyDescent="0.35">
      <c r="A5065" s="67" t="s">
        <v>15087</v>
      </c>
      <c r="B5065" s="67" t="s">
        <v>15088</v>
      </c>
      <c r="C5065" s="68" t="s">
        <v>5018</v>
      </c>
      <c r="D5065" s="54">
        <v>0.34</v>
      </c>
    </row>
    <row r="5066" spans="1:4" x14ac:dyDescent="0.35">
      <c r="A5066" s="67" t="s">
        <v>15089</v>
      </c>
      <c r="B5066" s="67" t="s">
        <v>15090</v>
      </c>
      <c r="C5066" s="68" t="s">
        <v>5018</v>
      </c>
      <c r="D5066" s="54">
        <v>0.34</v>
      </c>
    </row>
    <row r="5067" spans="1:4" x14ac:dyDescent="0.35">
      <c r="A5067" s="67" t="s">
        <v>15091</v>
      </c>
      <c r="B5067" s="67" t="s">
        <v>15092</v>
      </c>
      <c r="C5067" s="68" t="s">
        <v>5018</v>
      </c>
      <c r="D5067" s="54">
        <v>0.34</v>
      </c>
    </row>
    <row r="5068" spans="1:4" x14ac:dyDescent="0.35">
      <c r="A5068" s="67" t="s">
        <v>15093</v>
      </c>
      <c r="B5068" s="67" t="s">
        <v>15094</v>
      </c>
      <c r="C5068" s="68" t="s">
        <v>5018</v>
      </c>
      <c r="D5068" s="54">
        <v>0.34</v>
      </c>
    </row>
    <row r="5069" spans="1:4" x14ac:dyDescent="0.35">
      <c r="A5069" s="67" t="s">
        <v>15095</v>
      </c>
      <c r="B5069" s="67" t="s">
        <v>15096</v>
      </c>
      <c r="C5069" s="68" t="s">
        <v>5018</v>
      </c>
      <c r="D5069" s="54">
        <v>0.34</v>
      </c>
    </row>
    <row r="5070" spans="1:4" x14ac:dyDescent="0.35">
      <c r="A5070" s="67" t="s">
        <v>15097</v>
      </c>
      <c r="B5070" s="67" t="s">
        <v>15098</v>
      </c>
      <c r="C5070" s="68" t="s">
        <v>5018</v>
      </c>
      <c r="D5070" s="54">
        <v>0.34</v>
      </c>
    </row>
    <row r="5071" spans="1:4" x14ac:dyDescent="0.35">
      <c r="A5071" s="67" t="s">
        <v>15099</v>
      </c>
      <c r="B5071" s="67" t="s">
        <v>15100</v>
      </c>
      <c r="C5071" s="68" t="s">
        <v>5018</v>
      </c>
      <c r="D5071" s="54">
        <v>0.34</v>
      </c>
    </row>
    <row r="5072" spans="1:4" x14ac:dyDescent="0.35">
      <c r="A5072" s="67" t="s">
        <v>15101</v>
      </c>
      <c r="B5072" s="67" t="s">
        <v>15102</v>
      </c>
      <c r="C5072" s="68" t="s">
        <v>5018</v>
      </c>
      <c r="D5072" s="54">
        <v>0.34</v>
      </c>
    </row>
    <row r="5073" spans="1:4" x14ac:dyDescent="0.35">
      <c r="A5073" s="67" t="s">
        <v>15103</v>
      </c>
      <c r="B5073" s="67" t="s">
        <v>15104</v>
      </c>
      <c r="C5073" s="68" t="s">
        <v>5018</v>
      </c>
      <c r="D5073" s="54">
        <v>0.34</v>
      </c>
    </row>
    <row r="5074" spans="1:4" x14ac:dyDescent="0.35">
      <c r="A5074" s="67" t="s">
        <v>15105</v>
      </c>
      <c r="B5074" s="67" t="s">
        <v>15106</v>
      </c>
      <c r="C5074" s="68" t="s">
        <v>5018</v>
      </c>
      <c r="D5074" s="54">
        <v>0.34</v>
      </c>
    </row>
    <row r="5075" spans="1:4" x14ac:dyDescent="0.35">
      <c r="A5075" s="67" t="s">
        <v>15107</v>
      </c>
      <c r="B5075" s="67" t="s">
        <v>15108</v>
      </c>
      <c r="C5075" s="68" t="s">
        <v>5018</v>
      </c>
      <c r="D5075" s="54">
        <v>0.34</v>
      </c>
    </row>
    <row r="5076" spans="1:4" x14ac:dyDescent="0.35">
      <c r="A5076" s="67" t="s">
        <v>15109</v>
      </c>
      <c r="B5076" s="67" t="s">
        <v>15110</v>
      </c>
      <c r="C5076" s="68" t="s">
        <v>5018</v>
      </c>
      <c r="D5076" s="54">
        <v>0.34</v>
      </c>
    </row>
    <row r="5077" spans="1:4" x14ac:dyDescent="0.35">
      <c r="A5077" s="67" t="s">
        <v>15111</v>
      </c>
      <c r="B5077" s="67" t="s">
        <v>15112</v>
      </c>
      <c r="C5077" s="68" t="s">
        <v>5018</v>
      </c>
      <c r="D5077" s="54">
        <v>0.34</v>
      </c>
    </row>
    <row r="5078" spans="1:4" x14ac:dyDescent="0.35">
      <c r="A5078" s="67" t="s">
        <v>15113</v>
      </c>
      <c r="B5078" s="67" t="s">
        <v>15114</v>
      </c>
      <c r="C5078" s="68" t="s">
        <v>5018</v>
      </c>
      <c r="D5078" s="54">
        <v>0.34</v>
      </c>
    </row>
    <row r="5079" spans="1:4" x14ac:dyDescent="0.35">
      <c r="A5079" s="67" t="s">
        <v>15115</v>
      </c>
      <c r="B5079" s="67" t="s">
        <v>15116</v>
      </c>
      <c r="C5079" s="68" t="s">
        <v>5018</v>
      </c>
      <c r="D5079" s="54">
        <v>0.34</v>
      </c>
    </row>
    <row r="5080" spans="1:4" x14ac:dyDescent="0.35">
      <c r="A5080" s="67" t="s">
        <v>15117</v>
      </c>
      <c r="B5080" s="67" t="s">
        <v>15118</v>
      </c>
      <c r="C5080" s="68" t="s">
        <v>5018</v>
      </c>
      <c r="D5080" s="54">
        <v>0.34</v>
      </c>
    </row>
    <row r="5081" spans="1:4" x14ac:dyDescent="0.35">
      <c r="A5081" s="67" t="s">
        <v>15119</v>
      </c>
      <c r="B5081" s="67" t="s">
        <v>15120</v>
      </c>
      <c r="C5081" s="68" t="s">
        <v>5018</v>
      </c>
      <c r="D5081" s="54">
        <v>0.34</v>
      </c>
    </row>
    <row r="5082" spans="1:4" x14ac:dyDescent="0.35">
      <c r="A5082" s="67" t="s">
        <v>15121</v>
      </c>
      <c r="B5082" s="67" t="s">
        <v>15122</v>
      </c>
      <c r="C5082" s="68" t="s">
        <v>5018</v>
      </c>
      <c r="D5082" s="54">
        <v>0.34</v>
      </c>
    </row>
    <row r="5083" spans="1:4" x14ac:dyDescent="0.35">
      <c r="A5083" s="67" t="s">
        <v>15123</v>
      </c>
      <c r="B5083" s="67" t="s">
        <v>15124</v>
      </c>
      <c r="C5083" s="68" t="s">
        <v>5018</v>
      </c>
      <c r="D5083" s="54">
        <v>0.34</v>
      </c>
    </row>
    <row r="5084" spans="1:4" x14ac:dyDescent="0.35">
      <c r="A5084" s="67" t="s">
        <v>15125</v>
      </c>
      <c r="B5084" s="67" t="s">
        <v>15126</v>
      </c>
      <c r="C5084" s="68" t="s">
        <v>5018</v>
      </c>
      <c r="D5084" s="54">
        <v>0.34</v>
      </c>
    </row>
    <row r="5085" spans="1:4" x14ac:dyDescent="0.35">
      <c r="A5085" s="67" t="s">
        <v>15127</v>
      </c>
      <c r="B5085" s="67" t="s">
        <v>15128</v>
      </c>
      <c r="C5085" s="68" t="s">
        <v>5018</v>
      </c>
      <c r="D5085" s="54">
        <v>0.34</v>
      </c>
    </row>
    <row r="5086" spans="1:4" x14ac:dyDescent="0.35">
      <c r="A5086" s="67" t="s">
        <v>15129</v>
      </c>
      <c r="B5086" s="67" t="s">
        <v>15130</v>
      </c>
      <c r="C5086" s="68" t="s">
        <v>5018</v>
      </c>
      <c r="D5086" s="54">
        <v>0.34</v>
      </c>
    </row>
    <row r="5087" spans="1:4" x14ac:dyDescent="0.35">
      <c r="A5087" s="67" t="s">
        <v>15131</v>
      </c>
      <c r="B5087" s="67" t="s">
        <v>15132</v>
      </c>
      <c r="C5087" s="68" t="s">
        <v>5018</v>
      </c>
      <c r="D5087" s="54">
        <v>0.34</v>
      </c>
    </row>
    <row r="5088" spans="1:4" x14ac:dyDescent="0.35">
      <c r="A5088" s="67" t="s">
        <v>15133</v>
      </c>
      <c r="B5088" s="67" t="s">
        <v>15134</v>
      </c>
      <c r="C5088" s="68" t="s">
        <v>5018</v>
      </c>
      <c r="D5088" s="54">
        <v>0.34</v>
      </c>
    </row>
    <row r="5089" spans="1:4" x14ac:dyDescent="0.35">
      <c r="A5089" s="67" t="s">
        <v>15135</v>
      </c>
      <c r="B5089" s="67" t="s">
        <v>15136</v>
      </c>
      <c r="C5089" s="68" t="s">
        <v>5018</v>
      </c>
      <c r="D5089" s="54">
        <v>0.34</v>
      </c>
    </row>
    <row r="5090" spans="1:4" x14ac:dyDescent="0.35">
      <c r="A5090" s="67" t="s">
        <v>15137</v>
      </c>
      <c r="B5090" s="67" t="s">
        <v>15138</v>
      </c>
      <c r="C5090" s="68" t="s">
        <v>5018</v>
      </c>
      <c r="D5090" s="54">
        <v>0.34</v>
      </c>
    </row>
    <row r="5091" spans="1:4" x14ac:dyDescent="0.35">
      <c r="A5091" s="67" t="s">
        <v>15139</v>
      </c>
      <c r="B5091" s="67" t="s">
        <v>15140</v>
      </c>
      <c r="C5091" s="68" t="s">
        <v>5018</v>
      </c>
      <c r="D5091" s="54">
        <v>0.34</v>
      </c>
    </row>
    <row r="5092" spans="1:4" x14ac:dyDescent="0.35">
      <c r="A5092" s="67" t="s">
        <v>15141</v>
      </c>
      <c r="B5092" s="67" t="s">
        <v>15142</v>
      </c>
      <c r="C5092" s="68" t="s">
        <v>5018</v>
      </c>
      <c r="D5092" s="54">
        <v>0.34</v>
      </c>
    </row>
    <row r="5093" spans="1:4" x14ac:dyDescent="0.35">
      <c r="A5093" s="67" t="s">
        <v>15143</v>
      </c>
      <c r="B5093" s="67" t="s">
        <v>15144</v>
      </c>
      <c r="C5093" s="68" t="s">
        <v>5018</v>
      </c>
      <c r="D5093" s="54">
        <v>0.34</v>
      </c>
    </row>
    <row r="5094" spans="1:4" x14ac:dyDescent="0.35">
      <c r="A5094" s="67" t="s">
        <v>15145</v>
      </c>
      <c r="B5094" s="67" t="s">
        <v>15146</v>
      </c>
      <c r="C5094" s="68" t="s">
        <v>5018</v>
      </c>
      <c r="D5094" s="54">
        <v>0.34</v>
      </c>
    </row>
    <row r="5095" spans="1:4" x14ac:dyDescent="0.35">
      <c r="A5095" s="67" t="s">
        <v>15147</v>
      </c>
      <c r="B5095" s="67" t="s">
        <v>15148</v>
      </c>
      <c r="C5095" s="68" t="s">
        <v>5018</v>
      </c>
      <c r="D5095" s="54">
        <v>0.34</v>
      </c>
    </row>
    <row r="5096" spans="1:4" x14ac:dyDescent="0.35">
      <c r="A5096" s="67" t="s">
        <v>15149</v>
      </c>
      <c r="B5096" s="67" t="s">
        <v>15150</v>
      </c>
      <c r="C5096" s="68" t="s">
        <v>5018</v>
      </c>
      <c r="D5096" s="54">
        <v>0.34</v>
      </c>
    </row>
    <row r="5097" spans="1:4" x14ac:dyDescent="0.35">
      <c r="A5097" s="67" t="s">
        <v>15151</v>
      </c>
      <c r="B5097" s="67" t="s">
        <v>15152</v>
      </c>
      <c r="C5097" s="68" t="s">
        <v>5018</v>
      </c>
      <c r="D5097" s="54">
        <v>0.34</v>
      </c>
    </row>
    <row r="5098" spans="1:4" x14ac:dyDescent="0.35">
      <c r="A5098" s="67" t="s">
        <v>15153</v>
      </c>
      <c r="B5098" s="67" t="s">
        <v>15154</v>
      </c>
      <c r="C5098" s="68" t="s">
        <v>5018</v>
      </c>
      <c r="D5098" s="54">
        <v>0.34</v>
      </c>
    </row>
    <row r="5099" spans="1:4" x14ac:dyDescent="0.35">
      <c r="A5099" s="67" t="s">
        <v>15155</v>
      </c>
      <c r="B5099" s="67" t="s">
        <v>15156</v>
      </c>
      <c r="C5099" s="68" t="s">
        <v>5018</v>
      </c>
      <c r="D5099" s="54">
        <v>0.34</v>
      </c>
    </row>
    <row r="5100" spans="1:4" x14ac:dyDescent="0.35">
      <c r="A5100" s="67" t="s">
        <v>15157</v>
      </c>
      <c r="B5100" s="67" t="s">
        <v>15158</v>
      </c>
      <c r="C5100" s="68" t="s">
        <v>5018</v>
      </c>
      <c r="D5100" s="54">
        <v>0.34</v>
      </c>
    </row>
    <row r="5101" spans="1:4" x14ac:dyDescent="0.35">
      <c r="A5101" s="67" t="s">
        <v>15159</v>
      </c>
      <c r="B5101" s="67" t="s">
        <v>15160</v>
      </c>
      <c r="C5101" s="68" t="s">
        <v>5018</v>
      </c>
      <c r="D5101" s="54">
        <v>0.34</v>
      </c>
    </row>
    <row r="5102" spans="1:4" x14ac:dyDescent="0.35">
      <c r="A5102" s="67" t="s">
        <v>15161</v>
      </c>
      <c r="B5102" s="67" t="s">
        <v>15162</v>
      </c>
      <c r="C5102" s="68" t="s">
        <v>5018</v>
      </c>
      <c r="D5102" s="54">
        <v>0.34</v>
      </c>
    </row>
    <row r="5103" spans="1:4" x14ac:dyDescent="0.35">
      <c r="A5103" s="67" t="s">
        <v>15163</v>
      </c>
      <c r="B5103" s="67" t="s">
        <v>15164</v>
      </c>
      <c r="C5103" s="68" t="s">
        <v>5018</v>
      </c>
      <c r="D5103" s="54">
        <v>0.34</v>
      </c>
    </row>
    <row r="5104" spans="1:4" x14ac:dyDescent="0.35">
      <c r="A5104" s="67" t="s">
        <v>15165</v>
      </c>
      <c r="B5104" s="67" t="s">
        <v>15166</v>
      </c>
      <c r="C5104" s="68" t="s">
        <v>5018</v>
      </c>
      <c r="D5104" s="54">
        <v>0.34</v>
      </c>
    </row>
    <row r="5105" spans="1:4" x14ac:dyDescent="0.35">
      <c r="A5105" s="67" t="s">
        <v>15167</v>
      </c>
      <c r="B5105" s="67" t="s">
        <v>15168</v>
      </c>
      <c r="C5105" s="68" t="s">
        <v>5018</v>
      </c>
      <c r="D5105" s="54">
        <v>0.34</v>
      </c>
    </row>
    <row r="5106" spans="1:4" x14ac:dyDescent="0.35">
      <c r="A5106" s="67" t="s">
        <v>15169</v>
      </c>
      <c r="B5106" s="67" t="s">
        <v>15170</v>
      </c>
      <c r="C5106" s="68" t="s">
        <v>5018</v>
      </c>
      <c r="D5106" s="54">
        <v>0.34</v>
      </c>
    </row>
    <row r="5107" spans="1:4" x14ac:dyDescent="0.35">
      <c r="A5107" s="67" t="s">
        <v>15171</v>
      </c>
      <c r="B5107" s="67" t="s">
        <v>15172</v>
      </c>
      <c r="C5107" s="68" t="s">
        <v>5018</v>
      </c>
      <c r="D5107" s="54">
        <v>0.34</v>
      </c>
    </row>
    <row r="5108" spans="1:4" x14ac:dyDescent="0.35">
      <c r="A5108" s="67" t="s">
        <v>15173</v>
      </c>
      <c r="B5108" s="67" t="s">
        <v>15174</v>
      </c>
      <c r="C5108" s="68" t="s">
        <v>5018</v>
      </c>
      <c r="D5108" s="54">
        <v>0.34</v>
      </c>
    </row>
    <row r="5109" spans="1:4" x14ac:dyDescent="0.35">
      <c r="A5109" s="67" t="s">
        <v>15175</v>
      </c>
      <c r="B5109" s="67" t="s">
        <v>15176</v>
      </c>
      <c r="C5109" s="68" t="s">
        <v>5018</v>
      </c>
      <c r="D5109" s="54">
        <v>0.34</v>
      </c>
    </row>
    <row r="5110" spans="1:4" x14ac:dyDescent="0.35">
      <c r="A5110" s="67" t="s">
        <v>15177</v>
      </c>
      <c r="B5110" s="67" t="s">
        <v>15178</v>
      </c>
      <c r="C5110" s="68" t="s">
        <v>5018</v>
      </c>
      <c r="D5110" s="54">
        <v>0.34</v>
      </c>
    </row>
    <row r="5111" spans="1:4" x14ac:dyDescent="0.35">
      <c r="A5111" s="67" t="s">
        <v>15179</v>
      </c>
      <c r="B5111" s="67" t="s">
        <v>15180</v>
      </c>
      <c r="C5111" s="68" t="s">
        <v>5018</v>
      </c>
      <c r="D5111" s="54">
        <v>0.34</v>
      </c>
    </row>
    <row r="5112" spans="1:4" x14ac:dyDescent="0.35">
      <c r="A5112" s="67" t="s">
        <v>15181</v>
      </c>
      <c r="B5112" s="67" t="s">
        <v>15182</v>
      </c>
      <c r="C5112" s="68" t="s">
        <v>5018</v>
      </c>
      <c r="D5112" s="54">
        <v>0.34</v>
      </c>
    </row>
    <row r="5113" spans="1:4" x14ac:dyDescent="0.35">
      <c r="A5113" s="67" t="s">
        <v>15183</v>
      </c>
      <c r="B5113" s="67" t="s">
        <v>15184</v>
      </c>
      <c r="C5113" s="68" t="s">
        <v>5018</v>
      </c>
      <c r="D5113" s="54">
        <v>0.34</v>
      </c>
    </row>
    <row r="5114" spans="1:4" x14ac:dyDescent="0.35">
      <c r="A5114" s="67" t="s">
        <v>15185</v>
      </c>
      <c r="B5114" s="67" t="s">
        <v>15186</v>
      </c>
      <c r="C5114" s="68" t="s">
        <v>5018</v>
      </c>
      <c r="D5114" s="54">
        <v>0.34</v>
      </c>
    </row>
    <row r="5115" spans="1:4" x14ac:dyDescent="0.35">
      <c r="A5115" s="67" t="s">
        <v>15187</v>
      </c>
      <c r="B5115" s="67" t="s">
        <v>15188</v>
      </c>
      <c r="C5115" s="68" t="s">
        <v>5018</v>
      </c>
      <c r="D5115" s="54">
        <v>0.34</v>
      </c>
    </row>
    <row r="5116" spans="1:4" x14ac:dyDescent="0.35">
      <c r="A5116" s="67" t="s">
        <v>15189</v>
      </c>
      <c r="B5116" s="67" t="s">
        <v>15190</v>
      </c>
      <c r="C5116" s="68" t="s">
        <v>5018</v>
      </c>
      <c r="D5116" s="54">
        <v>0.34</v>
      </c>
    </row>
    <row r="5117" spans="1:4" x14ac:dyDescent="0.35">
      <c r="A5117" s="67" t="s">
        <v>15191</v>
      </c>
      <c r="B5117" s="67" t="s">
        <v>15192</v>
      </c>
      <c r="C5117" s="68" t="s">
        <v>5018</v>
      </c>
      <c r="D5117" s="54">
        <v>0.34</v>
      </c>
    </row>
    <row r="5118" spans="1:4" x14ac:dyDescent="0.35">
      <c r="A5118" s="67" t="s">
        <v>15193</v>
      </c>
      <c r="B5118" s="67" t="s">
        <v>15194</v>
      </c>
      <c r="C5118" s="68" t="s">
        <v>5018</v>
      </c>
      <c r="D5118" s="54">
        <v>0.34</v>
      </c>
    </row>
    <row r="5119" spans="1:4" x14ac:dyDescent="0.35">
      <c r="A5119" s="67" t="s">
        <v>15195</v>
      </c>
      <c r="B5119" s="67" t="s">
        <v>15196</v>
      </c>
      <c r="C5119" s="68" t="s">
        <v>5018</v>
      </c>
      <c r="D5119" s="54">
        <v>0.34</v>
      </c>
    </row>
    <row r="5120" spans="1:4" x14ac:dyDescent="0.35">
      <c r="A5120" s="67" t="s">
        <v>15197</v>
      </c>
      <c r="B5120" s="67" t="s">
        <v>15198</v>
      </c>
      <c r="C5120" s="68" t="s">
        <v>5018</v>
      </c>
      <c r="D5120" s="54">
        <v>0.34</v>
      </c>
    </row>
    <row r="5121" spans="1:4" x14ac:dyDescent="0.35">
      <c r="A5121" s="67" t="s">
        <v>15199</v>
      </c>
      <c r="B5121" s="67" t="s">
        <v>15200</v>
      </c>
      <c r="C5121" s="68" t="s">
        <v>5018</v>
      </c>
      <c r="D5121" s="54">
        <v>0.34</v>
      </c>
    </row>
    <row r="5122" spans="1:4" x14ac:dyDescent="0.35">
      <c r="A5122" s="67" t="s">
        <v>15201</v>
      </c>
      <c r="B5122" s="67" t="s">
        <v>15202</v>
      </c>
      <c r="C5122" s="68" t="s">
        <v>5018</v>
      </c>
      <c r="D5122" s="54">
        <v>0.34</v>
      </c>
    </row>
    <row r="5123" spans="1:4" x14ac:dyDescent="0.35">
      <c r="A5123" s="67" t="s">
        <v>15203</v>
      </c>
      <c r="B5123" s="67" t="s">
        <v>15204</v>
      </c>
      <c r="C5123" s="68" t="s">
        <v>5018</v>
      </c>
      <c r="D5123" s="54">
        <v>0.34</v>
      </c>
    </row>
    <row r="5124" spans="1:4" x14ac:dyDescent="0.35">
      <c r="A5124" s="67" t="s">
        <v>15205</v>
      </c>
      <c r="B5124" s="67" t="s">
        <v>15206</v>
      </c>
      <c r="C5124" s="68" t="s">
        <v>5018</v>
      </c>
      <c r="D5124" s="54">
        <v>0.34</v>
      </c>
    </row>
    <row r="5125" spans="1:4" x14ac:dyDescent="0.35">
      <c r="A5125" s="67" t="s">
        <v>15207</v>
      </c>
      <c r="B5125" s="67" t="s">
        <v>15208</v>
      </c>
      <c r="C5125" s="68" t="s">
        <v>5018</v>
      </c>
      <c r="D5125" s="54">
        <v>0.34</v>
      </c>
    </row>
    <row r="5126" spans="1:4" x14ac:dyDescent="0.35">
      <c r="A5126" s="67" t="s">
        <v>15209</v>
      </c>
      <c r="B5126" s="67" t="s">
        <v>15210</v>
      </c>
      <c r="C5126" s="68" t="s">
        <v>5018</v>
      </c>
      <c r="D5126" s="54">
        <v>0.34</v>
      </c>
    </row>
    <row r="5127" spans="1:4" x14ac:dyDescent="0.35">
      <c r="A5127" s="67" t="s">
        <v>15211</v>
      </c>
      <c r="B5127" s="67" t="s">
        <v>15212</v>
      </c>
      <c r="C5127" s="68" t="s">
        <v>5018</v>
      </c>
      <c r="D5127" s="54">
        <v>0.34</v>
      </c>
    </row>
    <row r="5128" spans="1:4" x14ac:dyDescent="0.35">
      <c r="A5128" s="67" t="s">
        <v>15213</v>
      </c>
      <c r="B5128" s="67" t="s">
        <v>15214</v>
      </c>
      <c r="C5128" s="68" t="s">
        <v>5018</v>
      </c>
      <c r="D5128" s="54">
        <v>0.34</v>
      </c>
    </row>
    <row r="5129" spans="1:4" x14ac:dyDescent="0.35">
      <c r="A5129" s="67" t="s">
        <v>15215</v>
      </c>
      <c r="B5129" s="67" t="s">
        <v>15216</v>
      </c>
      <c r="C5129" s="68" t="s">
        <v>5018</v>
      </c>
      <c r="D5129" s="54">
        <v>0.34</v>
      </c>
    </row>
    <row r="5130" spans="1:4" x14ac:dyDescent="0.35">
      <c r="A5130" s="67" t="s">
        <v>15217</v>
      </c>
      <c r="B5130" s="67" t="s">
        <v>15218</v>
      </c>
      <c r="C5130" s="68" t="s">
        <v>5018</v>
      </c>
      <c r="D5130" s="54">
        <v>0.34</v>
      </c>
    </row>
    <row r="5131" spans="1:4" x14ac:dyDescent="0.35">
      <c r="A5131" s="67" t="s">
        <v>15219</v>
      </c>
      <c r="B5131" s="67" t="s">
        <v>15220</v>
      </c>
      <c r="C5131" s="68" t="s">
        <v>5018</v>
      </c>
      <c r="D5131" s="54">
        <v>0.34</v>
      </c>
    </row>
    <row r="5132" spans="1:4" x14ac:dyDescent="0.35">
      <c r="A5132" s="67" t="s">
        <v>15221</v>
      </c>
      <c r="B5132" s="67" t="s">
        <v>15222</v>
      </c>
      <c r="C5132" s="68" t="s">
        <v>5018</v>
      </c>
      <c r="D5132" s="54">
        <v>0.34</v>
      </c>
    </row>
    <row r="5133" spans="1:4" x14ac:dyDescent="0.35">
      <c r="A5133" s="67" t="s">
        <v>15223</v>
      </c>
      <c r="B5133" s="67" t="s">
        <v>15224</v>
      </c>
      <c r="C5133" s="68" t="s">
        <v>5018</v>
      </c>
      <c r="D5133" s="54">
        <v>0.34</v>
      </c>
    </row>
    <row r="5134" spans="1:4" x14ac:dyDescent="0.35">
      <c r="A5134" s="67" t="s">
        <v>15225</v>
      </c>
      <c r="B5134" s="67" t="s">
        <v>15226</v>
      </c>
      <c r="C5134" s="68" t="s">
        <v>5018</v>
      </c>
      <c r="D5134" s="54">
        <v>0.34</v>
      </c>
    </row>
    <row r="5135" spans="1:4" x14ac:dyDescent="0.35">
      <c r="A5135" s="67" t="s">
        <v>15227</v>
      </c>
      <c r="B5135" s="67" t="s">
        <v>15228</v>
      </c>
      <c r="C5135" s="68" t="s">
        <v>5018</v>
      </c>
      <c r="D5135" s="54">
        <v>0.34</v>
      </c>
    </row>
    <row r="5136" spans="1:4" x14ac:dyDescent="0.35">
      <c r="A5136" s="67" t="s">
        <v>15229</v>
      </c>
      <c r="B5136" s="67" t="s">
        <v>15230</v>
      </c>
      <c r="C5136" s="68" t="s">
        <v>5018</v>
      </c>
      <c r="D5136" s="54">
        <v>0.34</v>
      </c>
    </row>
    <row r="5137" spans="1:4" x14ac:dyDescent="0.35">
      <c r="A5137" s="67" t="s">
        <v>15231</v>
      </c>
      <c r="B5137" s="67" t="s">
        <v>15232</v>
      </c>
      <c r="C5137" s="68" t="s">
        <v>5018</v>
      </c>
      <c r="D5137" s="54">
        <v>0.34</v>
      </c>
    </row>
    <row r="5138" spans="1:4" x14ac:dyDescent="0.35">
      <c r="A5138" s="67" t="s">
        <v>15233</v>
      </c>
      <c r="B5138" s="67" t="s">
        <v>15234</v>
      </c>
      <c r="C5138" s="68" t="s">
        <v>5018</v>
      </c>
      <c r="D5138" s="54">
        <v>0.34</v>
      </c>
    </row>
    <row r="5139" spans="1:4" x14ac:dyDescent="0.35">
      <c r="A5139" s="67" t="s">
        <v>15235</v>
      </c>
      <c r="B5139" s="67" t="s">
        <v>15236</v>
      </c>
      <c r="C5139" s="68" t="s">
        <v>5018</v>
      </c>
      <c r="D5139" s="54">
        <v>0.34</v>
      </c>
    </row>
    <row r="5140" spans="1:4" x14ac:dyDescent="0.35">
      <c r="A5140" s="67" t="s">
        <v>15237</v>
      </c>
      <c r="B5140" s="67" t="s">
        <v>15238</v>
      </c>
      <c r="C5140" s="68" t="s">
        <v>5018</v>
      </c>
      <c r="D5140" s="54">
        <v>0.34</v>
      </c>
    </row>
    <row r="5141" spans="1:4" x14ac:dyDescent="0.35">
      <c r="A5141" s="67" t="s">
        <v>15239</v>
      </c>
      <c r="B5141" s="67" t="s">
        <v>15240</v>
      </c>
      <c r="C5141" s="68" t="s">
        <v>5018</v>
      </c>
      <c r="D5141" s="54">
        <v>0.34</v>
      </c>
    </row>
    <row r="5142" spans="1:4" x14ac:dyDescent="0.35">
      <c r="A5142" s="67" t="s">
        <v>15241</v>
      </c>
      <c r="B5142" s="67" t="s">
        <v>15242</v>
      </c>
      <c r="C5142" s="68" t="s">
        <v>5018</v>
      </c>
      <c r="D5142" s="54">
        <v>0.34</v>
      </c>
    </row>
    <row r="5143" spans="1:4" x14ac:dyDescent="0.35">
      <c r="A5143" s="67" t="s">
        <v>15243</v>
      </c>
      <c r="B5143" s="67" t="s">
        <v>15244</v>
      </c>
      <c r="C5143" s="68" t="s">
        <v>5018</v>
      </c>
      <c r="D5143" s="54">
        <v>0.34</v>
      </c>
    </row>
    <row r="5144" spans="1:4" x14ac:dyDescent="0.35">
      <c r="A5144" s="67" t="s">
        <v>15245</v>
      </c>
      <c r="B5144" s="67" t="s">
        <v>15246</v>
      </c>
      <c r="C5144" s="68" t="s">
        <v>5018</v>
      </c>
      <c r="D5144" s="54">
        <v>0.34</v>
      </c>
    </row>
    <row r="5145" spans="1:4" x14ac:dyDescent="0.35">
      <c r="A5145" s="67" t="s">
        <v>15247</v>
      </c>
      <c r="B5145" s="67" t="s">
        <v>15248</v>
      </c>
      <c r="C5145" s="68" t="s">
        <v>5018</v>
      </c>
      <c r="D5145" s="54">
        <v>0.34</v>
      </c>
    </row>
    <row r="5146" spans="1:4" x14ac:dyDescent="0.35">
      <c r="A5146" s="67" t="s">
        <v>15249</v>
      </c>
      <c r="B5146" s="67" t="s">
        <v>15250</v>
      </c>
      <c r="C5146" s="68" t="s">
        <v>5018</v>
      </c>
      <c r="D5146" s="54">
        <v>0.34</v>
      </c>
    </row>
    <row r="5147" spans="1:4" x14ac:dyDescent="0.35">
      <c r="A5147" s="67" t="s">
        <v>15251</v>
      </c>
      <c r="B5147" s="67" t="s">
        <v>15252</v>
      </c>
      <c r="C5147" s="68" t="s">
        <v>5018</v>
      </c>
      <c r="D5147" s="54">
        <v>0.34</v>
      </c>
    </row>
    <row r="5148" spans="1:4" x14ac:dyDescent="0.35">
      <c r="A5148" s="67" t="s">
        <v>15253</v>
      </c>
      <c r="B5148" s="67" t="s">
        <v>15254</v>
      </c>
      <c r="C5148" s="68" t="s">
        <v>5018</v>
      </c>
      <c r="D5148" s="54">
        <v>0.34</v>
      </c>
    </row>
    <row r="5149" spans="1:4" x14ac:dyDescent="0.35">
      <c r="A5149" s="67" t="s">
        <v>15255</v>
      </c>
      <c r="B5149" s="67" t="s">
        <v>15256</v>
      </c>
      <c r="C5149" s="68" t="s">
        <v>5018</v>
      </c>
      <c r="D5149" s="54">
        <v>0.34</v>
      </c>
    </row>
    <row r="5150" spans="1:4" x14ac:dyDescent="0.35">
      <c r="A5150" s="67" t="s">
        <v>15257</v>
      </c>
      <c r="B5150" s="67" t="s">
        <v>15258</v>
      </c>
      <c r="C5150" s="68" t="s">
        <v>5018</v>
      </c>
      <c r="D5150" s="54">
        <v>0.34</v>
      </c>
    </row>
    <row r="5151" spans="1:4" x14ac:dyDescent="0.35">
      <c r="A5151" s="67" t="s">
        <v>15259</v>
      </c>
      <c r="B5151" s="67" t="s">
        <v>15260</v>
      </c>
      <c r="C5151" s="68" t="s">
        <v>5018</v>
      </c>
      <c r="D5151" s="54">
        <v>0.34</v>
      </c>
    </row>
    <row r="5152" spans="1:4" x14ac:dyDescent="0.35">
      <c r="A5152" s="67" t="s">
        <v>15261</v>
      </c>
      <c r="B5152" s="67" t="s">
        <v>15262</v>
      </c>
      <c r="C5152" s="68" t="s">
        <v>5018</v>
      </c>
      <c r="D5152" s="54">
        <v>0.34</v>
      </c>
    </row>
    <row r="5153" spans="1:4" x14ac:dyDescent="0.35">
      <c r="A5153" s="67" t="s">
        <v>15263</v>
      </c>
      <c r="B5153" s="67" t="s">
        <v>15264</v>
      </c>
      <c r="C5153" s="68" t="s">
        <v>5018</v>
      </c>
      <c r="D5153" s="54">
        <v>0.34</v>
      </c>
    </row>
    <row r="5154" spans="1:4" x14ac:dyDescent="0.35">
      <c r="A5154" s="67" t="s">
        <v>15265</v>
      </c>
      <c r="B5154" s="67" t="s">
        <v>15266</v>
      </c>
      <c r="C5154" s="68" t="s">
        <v>5018</v>
      </c>
      <c r="D5154" s="54">
        <v>0.34</v>
      </c>
    </row>
    <row r="5155" spans="1:4" x14ac:dyDescent="0.35">
      <c r="A5155" s="67" t="s">
        <v>15267</v>
      </c>
      <c r="B5155" s="67" t="s">
        <v>15268</v>
      </c>
      <c r="C5155" s="68" t="s">
        <v>5018</v>
      </c>
      <c r="D5155" s="54">
        <v>0.34</v>
      </c>
    </row>
    <row r="5156" spans="1:4" x14ac:dyDescent="0.35">
      <c r="A5156" s="67" t="s">
        <v>15269</v>
      </c>
      <c r="B5156" s="67" t="s">
        <v>15270</v>
      </c>
      <c r="C5156" s="68" t="s">
        <v>5018</v>
      </c>
      <c r="D5156" s="54">
        <v>0.34</v>
      </c>
    </row>
    <row r="5157" spans="1:4" x14ac:dyDescent="0.35">
      <c r="A5157" s="67" t="s">
        <v>15271</v>
      </c>
      <c r="B5157" s="67" t="s">
        <v>15272</v>
      </c>
      <c r="C5157" s="68" t="s">
        <v>5018</v>
      </c>
      <c r="D5157" s="54">
        <v>0.34</v>
      </c>
    </row>
    <row r="5158" spans="1:4" x14ac:dyDescent="0.35">
      <c r="A5158" s="67" t="s">
        <v>15273</v>
      </c>
      <c r="B5158" s="67" t="s">
        <v>15274</v>
      </c>
      <c r="C5158" s="68" t="s">
        <v>5018</v>
      </c>
      <c r="D5158" s="54">
        <v>0.34</v>
      </c>
    </row>
    <row r="5159" spans="1:4" x14ac:dyDescent="0.35">
      <c r="A5159" s="67" t="s">
        <v>15275</v>
      </c>
      <c r="B5159" s="67" t="s">
        <v>15276</v>
      </c>
      <c r="C5159" s="68" t="s">
        <v>5018</v>
      </c>
      <c r="D5159" s="54">
        <v>0.34</v>
      </c>
    </row>
    <row r="5160" spans="1:4" x14ac:dyDescent="0.35">
      <c r="A5160" s="67" t="s">
        <v>15277</v>
      </c>
      <c r="B5160" s="67" t="s">
        <v>15278</v>
      </c>
      <c r="C5160" s="68" t="s">
        <v>5018</v>
      </c>
      <c r="D5160" s="54">
        <v>0.34</v>
      </c>
    </row>
    <row r="5161" spans="1:4" x14ac:dyDescent="0.35">
      <c r="A5161" s="67" t="s">
        <v>15279</v>
      </c>
      <c r="B5161" s="67" t="s">
        <v>15280</v>
      </c>
      <c r="C5161" s="68" t="s">
        <v>5018</v>
      </c>
      <c r="D5161" s="54">
        <v>0.34</v>
      </c>
    </row>
    <row r="5162" spans="1:4" x14ac:dyDescent="0.35">
      <c r="A5162" s="67" t="s">
        <v>15281</v>
      </c>
      <c r="B5162" s="67" t="s">
        <v>15282</v>
      </c>
      <c r="C5162" s="68" t="s">
        <v>5018</v>
      </c>
      <c r="D5162" s="54">
        <v>0.34</v>
      </c>
    </row>
    <row r="5163" spans="1:4" x14ac:dyDescent="0.35">
      <c r="A5163" s="67" t="s">
        <v>15283</v>
      </c>
      <c r="B5163" s="67" t="s">
        <v>15284</v>
      </c>
      <c r="C5163" s="68" t="s">
        <v>5018</v>
      </c>
      <c r="D5163" s="54">
        <v>0.34</v>
      </c>
    </row>
    <row r="5164" spans="1:4" x14ac:dyDescent="0.35">
      <c r="A5164" s="67" t="s">
        <v>15285</v>
      </c>
      <c r="B5164" s="67" t="s">
        <v>15286</v>
      </c>
      <c r="C5164" s="68" t="s">
        <v>5018</v>
      </c>
      <c r="D5164" s="54">
        <v>0.34</v>
      </c>
    </row>
    <row r="5165" spans="1:4" x14ac:dyDescent="0.35">
      <c r="A5165" s="67" t="s">
        <v>15287</v>
      </c>
      <c r="B5165" s="67" t="s">
        <v>15288</v>
      </c>
      <c r="C5165" s="68" t="s">
        <v>5018</v>
      </c>
      <c r="D5165" s="54">
        <v>0.34</v>
      </c>
    </row>
    <row r="5166" spans="1:4" x14ac:dyDescent="0.35">
      <c r="A5166" s="67" t="s">
        <v>15289</v>
      </c>
      <c r="B5166" s="67" t="s">
        <v>15290</v>
      </c>
      <c r="C5166" s="68" t="s">
        <v>5018</v>
      </c>
      <c r="D5166" s="54">
        <v>0.34</v>
      </c>
    </row>
    <row r="5167" spans="1:4" x14ac:dyDescent="0.35">
      <c r="A5167" s="67" t="s">
        <v>15291</v>
      </c>
      <c r="B5167" s="67" t="s">
        <v>15292</v>
      </c>
      <c r="C5167" s="68" t="s">
        <v>5018</v>
      </c>
      <c r="D5167" s="54">
        <v>0.34</v>
      </c>
    </row>
    <row r="5168" spans="1:4" x14ac:dyDescent="0.35">
      <c r="A5168" s="67" t="s">
        <v>15293</v>
      </c>
      <c r="B5168" s="67" t="s">
        <v>15294</v>
      </c>
      <c r="C5168" s="68" t="s">
        <v>5018</v>
      </c>
      <c r="D5168" s="54">
        <v>0.34</v>
      </c>
    </row>
    <row r="5169" spans="1:4" x14ac:dyDescent="0.35">
      <c r="A5169" s="67" t="s">
        <v>15295</v>
      </c>
      <c r="B5169" s="67" t="s">
        <v>15296</v>
      </c>
      <c r="C5169" s="68" t="s">
        <v>5018</v>
      </c>
      <c r="D5169" s="54">
        <v>0.34</v>
      </c>
    </row>
    <row r="5170" spans="1:4" x14ac:dyDescent="0.35">
      <c r="A5170" s="67" t="s">
        <v>15297</v>
      </c>
      <c r="B5170" s="67" t="s">
        <v>15298</v>
      </c>
      <c r="C5170" s="68" t="s">
        <v>5018</v>
      </c>
      <c r="D5170" s="54">
        <v>0.34</v>
      </c>
    </row>
    <row r="5171" spans="1:4" x14ac:dyDescent="0.35">
      <c r="A5171" s="67" t="s">
        <v>15299</v>
      </c>
      <c r="B5171" s="67" t="s">
        <v>15300</v>
      </c>
      <c r="C5171" s="68" t="s">
        <v>5018</v>
      </c>
      <c r="D5171" s="54">
        <v>0.34</v>
      </c>
    </row>
    <row r="5172" spans="1:4" x14ac:dyDescent="0.35">
      <c r="A5172" s="67" t="s">
        <v>15301</v>
      </c>
      <c r="B5172" s="67" t="s">
        <v>15302</v>
      </c>
      <c r="C5172" s="68" t="s">
        <v>5018</v>
      </c>
      <c r="D5172" s="54">
        <v>0.34</v>
      </c>
    </row>
    <row r="5173" spans="1:4" x14ac:dyDescent="0.35">
      <c r="A5173" s="67" t="s">
        <v>15303</v>
      </c>
      <c r="B5173" s="67" t="s">
        <v>15304</v>
      </c>
      <c r="C5173" s="68" t="s">
        <v>5018</v>
      </c>
      <c r="D5173" s="54">
        <v>0.34</v>
      </c>
    </row>
    <row r="5174" spans="1:4" x14ac:dyDescent="0.35">
      <c r="A5174" s="67" t="s">
        <v>15305</v>
      </c>
      <c r="B5174" s="67" t="s">
        <v>15306</v>
      </c>
      <c r="C5174" s="68" t="s">
        <v>5018</v>
      </c>
      <c r="D5174" s="54">
        <v>0.34</v>
      </c>
    </row>
    <row r="5175" spans="1:4" x14ac:dyDescent="0.35">
      <c r="A5175" s="67" t="s">
        <v>15307</v>
      </c>
      <c r="B5175" s="67" t="s">
        <v>15308</v>
      </c>
      <c r="C5175" s="68" t="s">
        <v>5018</v>
      </c>
      <c r="D5175" s="54">
        <v>0.34</v>
      </c>
    </row>
    <row r="5176" spans="1:4" x14ac:dyDescent="0.35">
      <c r="A5176" s="67" t="s">
        <v>15309</v>
      </c>
      <c r="B5176" s="67" t="s">
        <v>15310</v>
      </c>
      <c r="C5176" s="68" t="s">
        <v>5018</v>
      </c>
      <c r="D5176" s="54">
        <v>0.34</v>
      </c>
    </row>
    <row r="5177" spans="1:4" x14ac:dyDescent="0.35">
      <c r="A5177" s="67" t="s">
        <v>15311</v>
      </c>
      <c r="B5177" s="67" t="s">
        <v>15312</v>
      </c>
      <c r="C5177" s="68" t="s">
        <v>5018</v>
      </c>
      <c r="D5177" s="54">
        <v>0.34</v>
      </c>
    </row>
    <row r="5178" spans="1:4" x14ac:dyDescent="0.35">
      <c r="A5178" s="67" t="s">
        <v>15313</v>
      </c>
      <c r="B5178" s="67" t="s">
        <v>15314</v>
      </c>
      <c r="C5178" s="68" t="s">
        <v>5018</v>
      </c>
      <c r="D5178" s="54">
        <v>0.34</v>
      </c>
    </row>
    <row r="5179" spans="1:4" x14ac:dyDescent="0.35">
      <c r="A5179" s="67" t="s">
        <v>15315</v>
      </c>
      <c r="B5179" s="67" t="s">
        <v>15316</v>
      </c>
      <c r="C5179" s="68" t="s">
        <v>5018</v>
      </c>
      <c r="D5179" s="54">
        <v>0.34</v>
      </c>
    </row>
    <row r="5180" spans="1:4" x14ac:dyDescent="0.35">
      <c r="A5180" s="67" t="s">
        <v>15317</v>
      </c>
      <c r="B5180" s="67" t="s">
        <v>15318</v>
      </c>
      <c r="C5180" s="68" t="s">
        <v>5018</v>
      </c>
      <c r="D5180" s="54">
        <v>0.34</v>
      </c>
    </row>
    <row r="5181" spans="1:4" x14ac:dyDescent="0.35">
      <c r="A5181" s="67" t="s">
        <v>15319</v>
      </c>
      <c r="B5181" s="67" t="s">
        <v>15320</v>
      </c>
      <c r="C5181" s="68" t="s">
        <v>5018</v>
      </c>
      <c r="D5181" s="54">
        <v>0.34</v>
      </c>
    </row>
    <row r="5182" spans="1:4" x14ac:dyDescent="0.35">
      <c r="A5182" s="67" t="s">
        <v>15321</v>
      </c>
      <c r="B5182" s="67" t="s">
        <v>15322</v>
      </c>
      <c r="C5182" s="68" t="s">
        <v>5018</v>
      </c>
      <c r="D5182" s="54">
        <v>0.34</v>
      </c>
    </row>
    <row r="5183" spans="1:4" x14ac:dyDescent="0.35">
      <c r="A5183" s="67" t="s">
        <v>15323</v>
      </c>
      <c r="B5183" s="67" t="s">
        <v>15324</v>
      </c>
      <c r="C5183" s="68" t="s">
        <v>5018</v>
      </c>
      <c r="D5183" s="54">
        <v>0.34</v>
      </c>
    </row>
    <row r="5184" spans="1:4" x14ac:dyDescent="0.35">
      <c r="A5184" s="67" t="s">
        <v>15325</v>
      </c>
      <c r="B5184" s="67" t="s">
        <v>15326</v>
      </c>
      <c r="C5184" s="68" t="s">
        <v>5018</v>
      </c>
      <c r="D5184" s="54">
        <v>0.34</v>
      </c>
    </row>
    <row r="5185" spans="1:4" x14ac:dyDescent="0.35">
      <c r="A5185" s="67" t="s">
        <v>15327</v>
      </c>
      <c r="B5185" s="67" t="s">
        <v>15328</v>
      </c>
      <c r="C5185" s="68" t="s">
        <v>5018</v>
      </c>
      <c r="D5185" s="54">
        <v>0.34</v>
      </c>
    </row>
    <row r="5186" spans="1:4" x14ac:dyDescent="0.35">
      <c r="A5186" s="67" t="s">
        <v>15329</v>
      </c>
      <c r="B5186" s="67" t="s">
        <v>15330</v>
      </c>
      <c r="C5186" s="68" t="s">
        <v>5018</v>
      </c>
      <c r="D5186" s="54">
        <v>0.34</v>
      </c>
    </row>
    <row r="5187" spans="1:4" x14ac:dyDescent="0.35">
      <c r="A5187" s="67" t="s">
        <v>15331</v>
      </c>
      <c r="B5187" s="67" t="s">
        <v>15332</v>
      </c>
      <c r="C5187" s="68" t="s">
        <v>5018</v>
      </c>
      <c r="D5187" s="54">
        <v>0.34</v>
      </c>
    </row>
    <row r="5188" spans="1:4" x14ac:dyDescent="0.35">
      <c r="A5188" s="67" t="s">
        <v>15333</v>
      </c>
      <c r="B5188" s="67" t="s">
        <v>15334</v>
      </c>
      <c r="C5188" s="68" t="s">
        <v>5018</v>
      </c>
      <c r="D5188" s="54">
        <v>0.34</v>
      </c>
    </row>
    <row r="5189" spans="1:4" x14ac:dyDescent="0.35">
      <c r="A5189" s="67" t="s">
        <v>15335</v>
      </c>
      <c r="B5189" s="67" t="s">
        <v>15336</v>
      </c>
      <c r="C5189" s="68" t="s">
        <v>5018</v>
      </c>
      <c r="D5189" s="54">
        <v>0.34</v>
      </c>
    </row>
    <row r="5190" spans="1:4" x14ac:dyDescent="0.35">
      <c r="A5190" s="67" t="s">
        <v>15337</v>
      </c>
      <c r="B5190" s="67" t="s">
        <v>15338</v>
      </c>
      <c r="C5190" s="68" t="s">
        <v>5018</v>
      </c>
      <c r="D5190" s="54">
        <v>0.34</v>
      </c>
    </row>
    <row r="5191" spans="1:4" x14ac:dyDescent="0.35">
      <c r="A5191" s="67" t="s">
        <v>15339</v>
      </c>
      <c r="B5191" s="67" t="s">
        <v>15340</v>
      </c>
      <c r="C5191" s="68" t="s">
        <v>5018</v>
      </c>
      <c r="D5191" s="54">
        <v>0.34</v>
      </c>
    </row>
    <row r="5192" spans="1:4" x14ac:dyDescent="0.35">
      <c r="A5192" s="67" t="s">
        <v>15341</v>
      </c>
      <c r="B5192" s="67" t="s">
        <v>15342</v>
      </c>
      <c r="C5192" s="68" t="s">
        <v>5018</v>
      </c>
      <c r="D5192" s="54">
        <v>0.34</v>
      </c>
    </row>
    <row r="5193" spans="1:4" x14ac:dyDescent="0.35">
      <c r="A5193" s="67" t="s">
        <v>15343</v>
      </c>
      <c r="B5193" s="67" t="s">
        <v>15344</v>
      </c>
      <c r="C5193" s="68" t="s">
        <v>5018</v>
      </c>
      <c r="D5193" s="54">
        <v>0.34</v>
      </c>
    </row>
    <row r="5194" spans="1:4" x14ac:dyDescent="0.35">
      <c r="A5194" s="67" t="s">
        <v>15345</v>
      </c>
      <c r="B5194" s="67" t="s">
        <v>15346</v>
      </c>
      <c r="C5194" s="68" t="s">
        <v>5018</v>
      </c>
      <c r="D5194" s="54">
        <v>0.34</v>
      </c>
    </row>
    <row r="5195" spans="1:4" x14ac:dyDescent="0.35">
      <c r="A5195" s="67" t="s">
        <v>15347</v>
      </c>
      <c r="B5195" s="67" t="s">
        <v>15348</v>
      </c>
      <c r="C5195" s="68" t="s">
        <v>5018</v>
      </c>
      <c r="D5195" s="54">
        <v>0.34</v>
      </c>
    </row>
    <row r="5196" spans="1:4" x14ac:dyDescent="0.35">
      <c r="A5196" s="67" t="s">
        <v>15349</v>
      </c>
      <c r="B5196" s="67" t="s">
        <v>15350</v>
      </c>
      <c r="C5196" s="68" t="s">
        <v>5018</v>
      </c>
      <c r="D5196" s="54">
        <v>0.34</v>
      </c>
    </row>
    <row r="5197" spans="1:4" x14ac:dyDescent="0.35">
      <c r="A5197" s="67" t="s">
        <v>15351</v>
      </c>
      <c r="B5197" s="67" t="s">
        <v>15352</v>
      </c>
      <c r="C5197" s="68" t="s">
        <v>5018</v>
      </c>
      <c r="D5197" s="54">
        <v>0.34</v>
      </c>
    </row>
    <row r="5198" spans="1:4" x14ac:dyDescent="0.35">
      <c r="A5198" s="67" t="s">
        <v>15353</v>
      </c>
      <c r="B5198" s="67" t="s">
        <v>15354</v>
      </c>
      <c r="C5198" s="68" t="s">
        <v>5018</v>
      </c>
      <c r="D5198" s="54">
        <v>0.34</v>
      </c>
    </row>
    <row r="5199" spans="1:4" x14ac:dyDescent="0.35">
      <c r="A5199" s="67" t="s">
        <v>15355</v>
      </c>
      <c r="B5199" s="67" t="s">
        <v>15356</v>
      </c>
      <c r="C5199" s="68" t="s">
        <v>5018</v>
      </c>
      <c r="D5199" s="54">
        <v>0.34</v>
      </c>
    </row>
    <row r="5200" spans="1:4" x14ac:dyDescent="0.35">
      <c r="A5200" s="67" t="s">
        <v>15357</v>
      </c>
      <c r="B5200" s="67" t="s">
        <v>15358</v>
      </c>
      <c r="C5200" s="68" t="s">
        <v>5018</v>
      </c>
      <c r="D5200" s="54">
        <v>0.34</v>
      </c>
    </row>
    <row r="5201" spans="1:4" x14ac:dyDescent="0.35">
      <c r="A5201" s="67" t="s">
        <v>15359</v>
      </c>
      <c r="B5201" s="67" t="s">
        <v>15360</v>
      </c>
      <c r="C5201" s="68" t="s">
        <v>5018</v>
      </c>
      <c r="D5201" s="54">
        <v>0.34</v>
      </c>
    </row>
    <row r="5202" spans="1:4" x14ac:dyDescent="0.35">
      <c r="A5202" s="67" t="s">
        <v>15361</v>
      </c>
      <c r="B5202" s="67" t="s">
        <v>15362</v>
      </c>
      <c r="C5202" s="68" t="s">
        <v>5018</v>
      </c>
      <c r="D5202" s="54">
        <v>0.34</v>
      </c>
    </row>
    <row r="5203" spans="1:4" x14ac:dyDescent="0.35">
      <c r="A5203" s="67" t="s">
        <v>15363</v>
      </c>
      <c r="B5203" s="67" t="s">
        <v>15364</v>
      </c>
      <c r="C5203" s="68" t="s">
        <v>5018</v>
      </c>
      <c r="D5203" s="54">
        <v>0.34</v>
      </c>
    </row>
    <row r="5204" spans="1:4" x14ac:dyDescent="0.35">
      <c r="A5204" s="67" t="s">
        <v>15365</v>
      </c>
      <c r="B5204" s="67" t="s">
        <v>15366</v>
      </c>
      <c r="C5204" s="68" t="s">
        <v>5018</v>
      </c>
      <c r="D5204" s="54">
        <v>0.34</v>
      </c>
    </row>
    <row r="5205" spans="1:4" x14ac:dyDescent="0.35">
      <c r="A5205" s="67" t="s">
        <v>15367</v>
      </c>
      <c r="B5205" s="67" t="s">
        <v>15368</v>
      </c>
      <c r="C5205" s="68" t="s">
        <v>5018</v>
      </c>
      <c r="D5205" s="54">
        <v>0.34</v>
      </c>
    </row>
    <row r="5206" spans="1:4" x14ac:dyDescent="0.35">
      <c r="A5206" s="67" t="s">
        <v>15369</v>
      </c>
      <c r="B5206" s="67" t="s">
        <v>15370</v>
      </c>
      <c r="C5206" s="68" t="s">
        <v>5018</v>
      </c>
      <c r="D5206" s="54">
        <v>0.34</v>
      </c>
    </row>
    <row r="5207" spans="1:4" x14ac:dyDescent="0.35">
      <c r="A5207" s="67" t="s">
        <v>15371</v>
      </c>
      <c r="B5207" s="67" t="s">
        <v>15372</v>
      </c>
      <c r="C5207" s="68" t="s">
        <v>5018</v>
      </c>
      <c r="D5207" s="54">
        <v>0.34</v>
      </c>
    </row>
    <row r="5208" spans="1:4" x14ac:dyDescent="0.35">
      <c r="A5208" s="67" t="s">
        <v>15373</v>
      </c>
      <c r="B5208" s="67" t="s">
        <v>15374</v>
      </c>
      <c r="C5208" s="68" t="s">
        <v>5018</v>
      </c>
      <c r="D5208" s="54">
        <v>0.34</v>
      </c>
    </row>
    <row r="5209" spans="1:4" x14ac:dyDescent="0.35">
      <c r="A5209" s="67" t="s">
        <v>15375</v>
      </c>
      <c r="B5209" s="67" t="s">
        <v>15376</v>
      </c>
      <c r="C5209" s="68" t="s">
        <v>5018</v>
      </c>
      <c r="D5209" s="54">
        <v>0.34</v>
      </c>
    </row>
    <row r="5210" spans="1:4" x14ac:dyDescent="0.35">
      <c r="A5210" s="67" t="s">
        <v>15377</v>
      </c>
      <c r="B5210" s="67" t="s">
        <v>15378</v>
      </c>
      <c r="C5210" s="68" t="s">
        <v>5018</v>
      </c>
      <c r="D5210" s="54">
        <v>0.34</v>
      </c>
    </row>
    <row r="5211" spans="1:4" x14ac:dyDescent="0.35">
      <c r="A5211" s="67" t="s">
        <v>15379</v>
      </c>
      <c r="B5211" s="67" t="s">
        <v>15380</v>
      </c>
      <c r="C5211" s="68" t="s">
        <v>5018</v>
      </c>
      <c r="D5211" s="54">
        <v>0.34</v>
      </c>
    </row>
    <row r="5212" spans="1:4" x14ac:dyDescent="0.35">
      <c r="A5212" s="67" t="s">
        <v>15381</v>
      </c>
      <c r="B5212" s="67" t="s">
        <v>15382</v>
      </c>
      <c r="C5212" s="68" t="s">
        <v>5018</v>
      </c>
      <c r="D5212" s="54">
        <v>0.34</v>
      </c>
    </row>
    <row r="5213" spans="1:4" x14ac:dyDescent="0.35">
      <c r="A5213" s="67" t="s">
        <v>15383</v>
      </c>
      <c r="B5213" s="67" t="s">
        <v>15384</v>
      </c>
      <c r="C5213" s="68" t="s">
        <v>5018</v>
      </c>
      <c r="D5213" s="54">
        <v>0.34</v>
      </c>
    </row>
    <row r="5214" spans="1:4" x14ac:dyDescent="0.35">
      <c r="A5214" s="67" t="s">
        <v>15385</v>
      </c>
      <c r="B5214" s="67" t="s">
        <v>15386</v>
      </c>
      <c r="C5214" s="68" t="s">
        <v>5018</v>
      </c>
      <c r="D5214" s="54">
        <v>0.34</v>
      </c>
    </row>
    <row r="5215" spans="1:4" x14ac:dyDescent="0.35">
      <c r="A5215" s="67" t="s">
        <v>15387</v>
      </c>
      <c r="B5215" s="67" t="s">
        <v>15388</v>
      </c>
      <c r="C5215" s="68" t="s">
        <v>5018</v>
      </c>
      <c r="D5215" s="54">
        <v>0.34</v>
      </c>
    </row>
    <row r="5216" spans="1:4" x14ac:dyDescent="0.35">
      <c r="A5216" s="67" t="s">
        <v>15389</v>
      </c>
      <c r="B5216" s="67" t="s">
        <v>15390</v>
      </c>
      <c r="C5216" s="68" t="s">
        <v>5018</v>
      </c>
      <c r="D5216" s="54">
        <v>0.34</v>
      </c>
    </row>
    <row r="5217" spans="1:4" x14ac:dyDescent="0.35">
      <c r="A5217" s="67" t="s">
        <v>15391</v>
      </c>
      <c r="B5217" s="67" t="s">
        <v>15392</v>
      </c>
      <c r="C5217" s="68" t="s">
        <v>5018</v>
      </c>
      <c r="D5217" s="54">
        <v>0.34</v>
      </c>
    </row>
    <row r="5218" spans="1:4" x14ac:dyDescent="0.35">
      <c r="A5218" s="67" t="s">
        <v>15393</v>
      </c>
      <c r="B5218" s="67" t="s">
        <v>15394</v>
      </c>
      <c r="C5218" s="68" t="s">
        <v>5018</v>
      </c>
      <c r="D5218" s="54">
        <v>0.34</v>
      </c>
    </row>
    <row r="5219" spans="1:4" x14ac:dyDescent="0.35">
      <c r="A5219" s="67" t="s">
        <v>15395</v>
      </c>
      <c r="B5219" s="67" t="s">
        <v>15396</v>
      </c>
      <c r="C5219" s="68" t="s">
        <v>5018</v>
      </c>
      <c r="D5219" s="54">
        <v>0.34</v>
      </c>
    </row>
    <row r="5220" spans="1:4" x14ac:dyDescent="0.35">
      <c r="A5220" s="67" t="s">
        <v>15397</v>
      </c>
      <c r="B5220" s="67" t="s">
        <v>15398</v>
      </c>
      <c r="C5220" s="68" t="s">
        <v>5018</v>
      </c>
      <c r="D5220" s="54">
        <v>0.34</v>
      </c>
    </row>
    <row r="5221" spans="1:4" x14ac:dyDescent="0.35">
      <c r="A5221" s="67" t="s">
        <v>15399</v>
      </c>
      <c r="B5221" s="67" t="s">
        <v>15400</v>
      </c>
      <c r="C5221" s="68" t="s">
        <v>5018</v>
      </c>
      <c r="D5221" s="54">
        <v>0.34</v>
      </c>
    </row>
    <row r="5222" spans="1:4" x14ac:dyDescent="0.35">
      <c r="A5222" s="67" t="s">
        <v>15401</v>
      </c>
      <c r="B5222" s="67" t="s">
        <v>15402</v>
      </c>
      <c r="C5222" s="68" t="s">
        <v>5018</v>
      </c>
      <c r="D5222" s="54">
        <v>0.34</v>
      </c>
    </row>
    <row r="5223" spans="1:4" x14ac:dyDescent="0.35">
      <c r="A5223" s="67" t="s">
        <v>15403</v>
      </c>
      <c r="B5223" s="67" t="s">
        <v>15404</v>
      </c>
      <c r="C5223" s="68" t="s">
        <v>5018</v>
      </c>
      <c r="D5223" s="54">
        <v>0.34</v>
      </c>
    </row>
    <row r="5224" spans="1:4" x14ac:dyDescent="0.35">
      <c r="A5224" s="67" t="s">
        <v>15405</v>
      </c>
      <c r="B5224" s="67" t="s">
        <v>15406</v>
      </c>
      <c r="C5224" s="68" t="s">
        <v>5018</v>
      </c>
      <c r="D5224" s="54">
        <v>0.34</v>
      </c>
    </row>
    <row r="5225" spans="1:4" x14ac:dyDescent="0.35">
      <c r="A5225" s="67" t="s">
        <v>15407</v>
      </c>
      <c r="B5225" s="67" t="s">
        <v>15408</v>
      </c>
      <c r="C5225" s="68" t="s">
        <v>5018</v>
      </c>
      <c r="D5225" s="54">
        <v>0.34</v>
      </c>
    </row>
    <row r="5226" spans="1:4" x14ac:dyDescent="0.35">
      <c r="A5226" s="67" t="s">
        <v>15409</v>
      </c>
      <c r="B5226" s="67" t="s">
        <v>15410</v>
      </c>
      <c r="C5226" s="68" t="s">
        <v>5018</v>
      </c>
      <c r="D5226" s="54">
        <v>0.34</v>
      </c>
    </row>
    <row r="5227" spans="1:4" x14ac:dyDescent="0.35">
      <c r="A5227" s="67" t="s">
        <v>15411</v>
      </c>
      <c r="B5227" s="67" t="s">
        <v>15412</v>
      </c>
      <c r="C5227" s="68" t="s">
        <v>5018</v>
      </c>
      <c r="D5227" s="54">
        <v>0.34</v>
      </c>
    </row>
    <row r="5228" spans="1:4" x14ac:dyDescent="0.35">
      <c r="A5228" s="67" t="s">
        <v>15413</v>
      </c>
      <c r="B5228" s="67" t="s">
        <v>15414</v>
      </c>
      <c r="C5228" s="68" t="s">
        <v>5018</v>
      </c>
      <c r="D5228" s="54">
        <v>0.34</v>
      </c>
    </row>
    <row r="5229" spans="1:4" x14ac:dyDescent="0.35">
      <c r="A5229" s="67" t="s">
        <v>15415</v>
      </c>
      <c r="B5229" s="67" t="s">
        <v>15416</v>
      </c>
      <c r="C5229" s="68" t="s">
        <v>5018</v>
      </c>
      <c r="D5229" s="54">
        <v>0.34</v>
      </c>
    </row>
    <row r="5230" spans="1:4" x14ac:dyDescent="0.35">
      <c r="A5230" s="67" t="s">
        <v>15417</v>
      </c>
      <c r="B5230" s="67" t="s">
        <v>15418</v>
      </c>
      <c r="C5230" s="68" t="s">
        <v>5018</v>
      </c>
      <c r="D5230" s="54">
        <v>0.34</v>
      </c>
    </row>
    <row r="5231" spans="1:4" x14ac:dyDescent="0.35">
      <c r="A5231" s="67" t="s">
        <v>15419</v>
      </c>
      <c r="B5231" s="67" t="s">
        <v>15420</v>
      </c>
      <c r="C5231" s="68" t="s">
        <v>5018</v>
      </c>
      <c r="D5231" s="54">
        <v>0.34</v>
      </c>
    </row>
    <row r="5232" spans="1:4" x14ac:dyDescent="0.35">
      <c r="A5232" s="67" t="s">
        <v>15421</v>
      </c>
      <c r="B5232" s="67" t="s">
        <v>15422</v>
      </c>
      <c r="C5232" s="68" t="s">
        <v>5018</v>
      </c>
      <c r="D5232" s="54">
        <v>0.34</v>
      </c>
    </row>
    <row r="5233" spans="1:4" x14ac:dyDescent="0.35">
      <c r="A5233" s="67" t="s">
        <v>15423</v>
      </c>
      <c r="B5233" s="67" t="s">
        <v>15424</v>
      </c>
      <c r="C5233" s="68" t="s">
        <v>5018</v>
      </c>
      <c r="D5233" s="54">
        <v>0.34</v>
      </c>
    </row>
    <row r="5234" spans="1:4" x14ac:dyDescent="0.35">
      <c r="A5234" s="67" t="s">
        <v>15425</v>
      </c>
      <c r="B5234" s="67" t="s">
        <v>15426</v>
      </c>
      <c r="C5234" s="68" t="s">
        <v>5018</v>
      </c>
      <c r="D5234" s="54">
        <v>0.34</v>
      </c>
    </row>
    <row r="5235" spans="1:4" x14ac:dyDescent="0.35">
      <c r="A5235" s="67" t="s">
        <v>15427</v>
      </c>
      <c r="B5235" s="67" t="s">
        <v>15428</v>
      </c>
      <c r="C5235" s="68" t="s">
        <v>5018</v>
      </c>
      <c r="D5235" s="54">
        <v>0.34</v>
      </c>
    </row>
    <row r="5236" spans="1:4" x14ac:dyDescent="0.35">
      <c r="A5236" s="67" t="s">
        <v>15429</v>
      </c>
      <c r="B5236" s="67" t="s">
        <v>15430</v>
      </c>
      <c r="C5236" s="68" t="s">
        <v>5018</v>
      </c>
      <c r="D5236" s="54">
        <v>0.34</v>
      </c>
    </row>
    <row r="5237" spans="1:4" x14ac:dyDescent="0.35">
      <c r="A5237" s="67" t="s">
        <v>15431</v>
      </c>
      <c r="B5237" s="67" t="s">
        <v>15432</v>
      </c>
      <c r="C5237" s="68" t="s">
        <v>5018</v>
      </c>
      <c r="D5237" s="54">
        <v>0.34</v>
      </c>
    </row>
    <row r="5238" spans="1:4" x14ac:dyDescent="0.35">
      <c r="A5238" s="67" t="s">
        <v>15433</v>
      </c>
      <c r="B5238" s="67" t="s">
        <v>15434</v>
      </c>
      <c r="C5238" s="68" t="s">
        <v>5018</v>
      </c>
      <c r="D5238" s="54">
        <v>0.34</v>
      </c>
    </row>
    <row r="5239" spans="1:4" x14ac:dyDescent="0.35">
      <c r="A5239" s="67" t="s">
        <v>15435</v>
      </c>
      <c r="B5239" s="67" t="s">
        <v>15436</v>
      </c>
      <c r="C5239" s="68" t="s">
        <v>5018</v>
      </c>
      <c r="D5239" s="54">
        <v>0.34</v>
      </c>
    </row>
    <row r="5240" spans="1:4" x14ac:dyDescent="0.35">
      <c r="A5240" s="67" t="s">
        <v>15437</v>
      </c>
      <c r="B5240" s="67" t="s">
        <v>15438</v>
      </c>
      <c r="C5240" s="68" t="s">
        <v>5018</v>
      </c>
      <c r="D5240" s="54">
        <v>0.34</v>
      </c>
    </row>
    <row r="5241" spans="1:4" x14ac:dyDescent="0.35">
      <c r="A5241" s="67" t="s">
        <v>15439</v>
      </c>
      <c r="B5241" s="67" t="s">
        <v>15440</v>
      </c>
      <c r="C5241" s="68" t="s">
        <v>5018</v>
      </c>
      <c r="D5241" s="54">
        <v>0.34</v>
      </c>
    </row>
    <row r="5242" spans="1:4" x14ac:dyDescent="0.35">
      <c r="A5242" s="67" t="s">
        <v>15441</v>
      </c>
      <c r="B5242" s="67" t="s">
        <v>15442</v>
      </c>
      <c r="C5242" s="68" t="s">
        <v>5018</v>
      </c>
      <c r="D5242" s="54">
        <v>0.34</v>
      </c>
    </row>
    <row r="5243" spans="1:4" x14ac:dyDescent="0.35">
      <c r="A5243" s="67" t="s">
        <v>15443</v>
      </c>
      <c r="B5243" s="67" t="s">
        <v>15444</v>
      </c>
      <c r="C5243" s="68" t="s">
        <v>5018</v>
      </c>
      <c r="D5243" s="54">
        <v>0.34</v>
      </c>
    </row>
    <row r="5244" spans="1:4" x14ac:dyDescent="0.35">
      <c r="A5244" s="67" t="s">
        <v>15445</v>
      </c>
      <c r="B5244" s="67" t="s">
        <v>15446</v>
      </c>
      <c r="C5244" s="68" t="s">
        <v>5018</v>
      </c>
      <c r="D5244" s="54">
        <v>0.34</v>
      </c>
    </row>
    <row r="5245" spans="1:4" x14ac:dyDescent="0.35">
      <c r="A5245" s="67" t="s">
        <v>15447</v>
      </c>
      <c r="B5245" s="67" t="s">
        <v>15448</v>
      </c>
      <c r="C5245" s="68" t="s">
        <v>5018</v>
      </c>
      <c r="D5245" s="54">
        <v>0.34</v>
      </c>
    </row>
    <row r="5246" spans="1:4" x14ac:dyDescent="0.35">
      <c r="A5246" s="67" t="s">
        <v>15449</v>
      </c>
      <c r="B5246" s="67" t="s">
        <v>15450</v>
      </c>
      <c r="C5246" s="68" t="s">
        <v>5018</v>
      </c>
      <c r="D5246" s="54">
        <v>0.34</v>
      </c>
    </row>
    <row r="5247" spans="1:4" x14ac:dyDescent="0.35">
      <c r="A5247" s="67" t="s">
        <v>15451</v>
      </c>
      <c r="B5247" s="67" t="s">
        <v>15452</v>
      </c>
      <c r="C5247" s="68" t="s">
        <v>5018</v>
      </c>
      <c r="D5247" s="54">
        <v>0.34</v>
      </c>
    </row>
    <row r="5248" spans="1:4" x14ac:dyDescent="0.35">
      <c r="A5248" s="67" t="s">
        <v>15453</v>
      </c>
      <c r="B5248" s="67" t="s">
        <v>15454</v>
      </c>
      <c r="C5248" s="68" t="s">
        <v>5018</v>
      </c>
      <c r="D5248" s="54">
        <v>0.34</v>
      </c>
    </row>
    <row r="5249" spans="1:4" x14ac:dyDescent="0.35">
      <c r="A5249" s="67" t="s">
        <v>15455</v>
      </c>
      <c r="B5249" s="67" t="s">
        <v>15456</v>
      </c>
      <c r="C5249" s="68" t="s">
        <v>5018</v>
      </c>
      <c r="D5249" s="54">
        <v>0.34</v>
      </c>
    </row>
    <row r="5250" spans="1:4" x14ac:dyDescent="0.35">
      <c r="A5250" s="67" t="s">
        <v>15457</v>
      </c>
      <c r="B5250" s="67" t="s">
        <v>15458</v>
      </c>
      <c r="C5250" s="68" t="s">
        <v>5018</v>
      </c>
      <c r="D5250" s="54">
        <v>0.34</v>
      </c>
    </row>
    <row r="5251" spans="1:4" x14ac:dyDescent="0.35">
      <c r="A5251" s="67" t="s">
        <v>15459</v>
      </c>
      <c r="B5251" s="67" t="s">
        <v>15460</v>
      </c>
      <c r="C5251" s="68" t="s">
        <v>5018</v>
      </c>
      <c r="D5251" s="54">
        <v>0.34</v>
      </c>
    </row>
    <row r="5252" spans="1:4" x14ac:dyDescent="0.35">
      <c r="A5252" s="67" t="s">
        <v>15461</v>
      </c>
      <c r="B5252" s="67" t="s">
        <v>15462</v>
      </c>
      <c r="C5252" s="68" t="s">
        <v>5018</v>
      </c>
      <c r="D5252" s="54">
        <v>0.34</v>
      </c>
    </row>
    <row r="5253" spans="1:4" x14ac:dyDescent="0.35">
      <c r="A5253" s="67" t="s">
        <v>15463</v>
      </c>
      <c r="B5253" s="67" t="s">
        <v>15464</v>
      </c>
      <c r="C5253" s="68" t="s">
        <v>5018</v>
      </c>
      <c r="D5253" s="54">
        <v>0.34</v>
      </c>
    </row>
    <row r="5254" spans="1:4" x14ac:dyDescent="0.35">
      <c r="A5254" s="67" t="s">
        <v>15465</v>
      </c>
      <c r="B5254" s="67" t="s">
        <v>15466</v>
      </c>
      <c r="C5254" s="68" t="s">
        <v>5018</v>
      </c>
      <c r="D5254" s="54">
        <v>0.34</v>
      </c>
    </row>
    <row r="5255" spans="1:4" x14ac:dyDescent="0.35">
      <c r="A5255" s="67" t="s">
        <v>15467</v>
      </c>
      <c r="B5255" s="67" t="s">
        <v>15468</v>
      </c>
      <c r="C5255" s="68" t="s">
        <v>5018</v>
      </c>
      <c r="D5255" s="54">
        <v>0.34</v>
      </c>
    </row>
    <row r="5256" spans="1:4" x14ac:dyDescent="0.35">
      <c r="A5256" s="67" t="s">
        <v>15469</v>
      </c>
      <c r="B5256" s="67" t="s">
        <v>15470</v>
      </c>
      <c r="C5256" s="68" t="s">
        <v>5018</v>
      </c>
      <c r="D5256" s="54">
        <v>0.34</v>
      </c>
    </row>
    <row r="5257" spans="1:4" x14ac:dyDescent="0.35">
      <c r="A5257" s="67" t="s">
        <v>15471</v>
      </c>
      <c r="B5257" s="67" t="s">
        <v>15472</v>
      </c>
      <c r="C5257" s="68" t="s">
        <v>5018</v>
      </c>
      <c r="D5257" s="54">
        <v>0.34</v>
      </c>
    </row>
    <row r="5258" spans="1:4" x14ac:dyDescent="0.35">
      <c r="A5258" s="67" t="s">
        <v>15473</v>
      </c>
      <c r="B5258" s="67" t="s">
        <v>15474</v>
      </c>
      <c r="C5258" s="68" t="s">
        <v>5018</v>
      </c>
      <c r="D5258" s="54">
        <v>0.34</v>
      </c>
    </row>
    <row r="5259" spans="1:4" x14ac:dyDescent="0.35">
      <c r="A5259" s="67" t="s">
        <v>15475</v>
      </c>
      <c r="B5259" s="67" t="s">
        <v>15476</v>
      </c>
      <c r="C5259" s="68" t="s">
        <v>5018</v>
      </c>
      <c r="D5259" s="54">
        <v>0.34</v>
      </c>
    </row>
    <row r="5260" spans="1:4" x14ac:dyDescent="0.35">
      <c r="A5260" s="67" t="s">
        <v>15477</v>
      </c>
      <c r="B5260" s="67" t="s">
        <v>15478</v>
      </c>
      <c r="C5260" s="68" t="s">
        <v>5018</v>
      </c>
      <c r="D5260" s="54">
        <v>0.34</v>
      </c>
    </row>
    <row r="5261" spans="1:4" x14ac:dyDescent="0.35">
      <c r="A5261" s="67" t="s">
        <v>15479</v>
      </c>
      <c r="B5261" s="67" t="s">
        <v>15480</v>
      </c>
      <c r="C5261" s="68" t="s">
        <v>5018</v>
      </c>
      <c r="D5261" s="54">
        <v>0.34</v>
      </c>
    </row>
    <row r="5262" spans="1:4" x14ac:dyDescent="0.35">
      <c r="A5262" s="67" t="s">
        <v>15481</v>
      </c>
      <c r="B5262" s="67" t="s">
        <v>15482</v>
      </c>
      <c r="C5262" s="68" t="s">
        <v>5018</v>
      </c>
      <c r="D5262" s="54">
        <v>0.34</v>
      </c>
    </row>
    <row r="5263" spans="1:4" x14ac:dyDescent="0.35">
      <c r="A5263" s="67" t="s">
        <v>15483</v>
      </c>
      <c r="B5263" s="67" t="s">
        <v>15484</v>
      </c>
      <c r="C5263" s="68" t="s">
        <v>5018</v>
      </c>
      <c r="D5263" s="54">
        <v>0.34</v>
      </c>
    </row>
    <row r="5264" spans="1:4" x14ac:dyDescent="0.35">
      <c r="A5264" s="67" t="s">
        <v>15485</v>
      </c>
      <c r="B5264" s="67" t="s">
        <v>15486</v>
      </c>
      <c r="C5264" s="68" t="s">
        <v>5018</v>
      </c>
      <c r="D5264" s="54">
        <v>0.34</v>
      </c>
    </row>
    <row r="5265" spans="1:4" x14ac:dyDescent="0.35">
      <c r="A5265" s="67" t="s">
        <v>15487</v>
      </c>
      <c r="B5265" s="67" t="s">
        <v>15488</v>
      </c>
      <c r="C5265" s="68" t="s">
        <v>5018</v>
      </c>
      <c r="D5265" s="54">
        <v>0.34</v>
      </c>
    </row>
    <row r="5266" spans="1:4" x14ac:dyDescent="0.35">
      <c r="A5266" s="67" t="s">
        <v>15489</v>
      </c>
      <c r="B5266" s="67" t="s">
        <v>15490</v>
      </c>
      <c r="C5266" s="68" t="s">
        <v>5018</v>
      </c>
      <c r="D5266" s="54">
        <v>0.34</v>
      </c>
    </row>
    <row r="5267" spans="1:4" x14ac:dyDescent="0.35">
      <c r="A5267" s="67" t="s">
        <v>15491</v>
      </c>
      <c r="B5267" s="67" t="s">
        <v>15492</v>
      </c>
      <c r="C5267" s="68" t="s">
        <v>5018</v>
      </c>
      <c r="D5267" s="54">
        <v>0.34</v>
      </c>
    </row>
    <row r="5268" spans="1:4" x14ac:dyDescent="0.35">
      <c r="A5268" s="67" t="s">
        <v>15493</v>
      </c>
      <c r="B5268" s="67" t="s">
        <v>15494</v>
      </c>
      <c r="C5268" s="68" t="s">
        <v>5018</v>
      </c>
      <c r="D5268" s="54">
        <v>0.34</v>
      </c>
    </row>
    <row r="5269" spans="1:4" x14ac:dyDescent="0.35">
      <c r="A5269" s="67" t="s">
        <v>15495</v>
      </c>
      <c r="B5269" s="67" t="s">
        <v>15496</v>
      </c>
      <c r="C5269" s="68" t="s">
        <v>5018</v>
      </c>
      <c r="D5269" s="54">
        <v>0.34</v>
      </c>
    </row>
    <row r="5270" spans="1:4" x14ac:dyDescent="0.35">
      <c r="A5270" s="67" t="s">
        <v>15497</v>
      </c>
      <c r="B5270" s="67" t="s">
        <v>15498</v>
      </c>
      <c r="C5270" s="68" t="s">
        <v>5018</v>
      </c>
      <c r="D5270" s="54">
        <v>0.34</v>
      </c>
    </row>
    <row r="5271" spans="1:4" x14ac:dyDescent="0.35">
      <c r="A5271" s="67" t="s">
        <v>15499</v>
      </c>
      <c r="B5271" s="67" t="s">
        <v>15500</v>
      </c>
      <c r="C5271" s="68" t="s">
        <v>5018</v>
      </c>
      <c r="D5271" s="54">
        <v>0.34</v>
      </c>
    </row>
    <row r="5272" spans="1:4" x14ac:dyDescent="0.35">
      <c r="A5272" s="67" t="s">
        <v>15501</v>
      </c>
      <c r="B5272" s="67" t="s">
        <v>15502</v>
      </c>
      <c r="C5272" s="68" t="s">
        <v>5018</v>
      </c>
      <c r="D5272" s="54">
        <v>0.34</v>
      </c>
    </row>
    <row r="5273" spans="1:4" x14ac:dyDescent="0.35">
      <c r="A5273" s="67" t="s">
        <v>15503</v>
      </c>
      <c r="B5273" s="67" t="s">
        <v>15504</v>
      </c>
      <c r="C5273" s="68" t="s">
        <v>5018</v>
      </c>
      <c r="D5273" s="54">
        <v>0.34</v>
      </c>
    </row>
    <row r="5274" spans="1:4" x14ac:dyDescent="0.35">
      <c r="A5274" s="67" t="s">
        <v>15505</v>
      </c>
      <c r="B5274" s="67" t="s">
        <v>15506</v>
      </c>
      <c r="C5274" s="68" t="s">
        <v>5018</v>
      </c>
      <c r="D5274" s="54">
        <v>0.34</v>
      </c>
    </row>
    <row r="5275" spans="1:4" x14ac:dyDescent="0.35">
      <c r="A5275" s="67" t="s">
        <v>15507</v>
      </c>
      <c r="B5275" s="67" t="s">
        <v>15508</v>
      </c>
      <c r="C5275" s="68" t="s">
        <v>5018</v>
      </c>
      <c r="D5275" s="54">
        <v>0.34</v>
      </c>
    </row>
    <row r="5276" spans="1:4" x14ac:dyDescent="0.35">
      <c r="A5276" s="67" t="s">
        <v>15509</v>
      </c>
      <c r="B5276" s="67" t="s">
        <v>15510</v>
      </c>
      <c r="C5276" s="68" t="s">
        <v>5018</v>
      </c>
      <c r="D5276" s="54">
        <v>0.34</v>
      </c>
    </row>
    <row r="5277" spans="1:4" x14ac:dyDescent="0.35">
      <c r="A5277" s="67" t="s">
        <v>15511</v>
      </c>
      <c r="B5277" s="67" t="s">
        <v>15512</v>
      </c>
      <c r="C5277" s="68" t="s">
        <v>5018</v>
      </c>
      <c r="D5277" s="54">
        <v>0.34</v>
      </c>
    </row>
    <row r="5278" spans="1:4" x14ac:dyDescent="0.35">
      <c r="A5278" s="67" t="s">
        <v>15513</v>
      </c>
      <c r="B5278" s="67" t="s">
        <v>15514</v>
      </c>
      <c r="C5278" s="68" t="s">
        <v>5018</v>
      </c>
      <c r="D5278" s="54">
        <v>0.34</v>
      </c>
    </row>
    <row r="5279" spans="1:4" x14ac:dyDescent="0.35">
      <c r="A5279" s="67" t="s">
        <v>15515</v>
      </c>
      <c r="B5279" s="67" t="s">
        <v>15516</v>
      </c>
      <c r="C5279" s="68" t="s">
        <v>5018</v>
      </c>
      <c r="D5279" s="54">
        <v>0.34</v>
      </c>
    </row>
    <row r="5280" spans="1:4" x14ac:dyDescent="0.35">
      <c r="A5280" s="67" t="s">
        <v>15517</v>
      </c>
      <c r="B5280" s="67" t="s">
        <v>15518</v>
      </c>
      <c r="C5280" s="68" t="s">
        <v>5018</v>
      </c>
      <c r="D5280" s="54">
        <v>0.34</v>
      </c>
    </row>
    <row r="5281" spans="1:4" x14ac:dyDescent="0.35">
      <c r="A5281" s="67" t="s">
        <v>15519</v>
      </c>
      <c r="B5281" s="67" t="s">
        <v>15520</v>
      </c>
      <c r="C5281" s="68" t="s">
        <v>5018</v>
      </c>
      <c r="D5281" s="54">
        <v>0.34</v>
      </c>
    </row>
    <row r="5282" spans="1:4" x14ac:dyDescent="0.35">
      <c r="A5282" s="67" t="s">
        <v>15521</v>
      </c>
      <c r="B5282" s="67" t="s">
        <v>15522</v>
      </c>
      <c r="C5282" s="68" t="s">
        <v>5018</v>
      </c>
      <c r="D5282" s="54">
        <v>0.34</v>
      </c>
    </row>
    <row r="5283" spans="1:4" x14ac:dyDescent="0.35">
      <c r="A5283" s="67" t="s">
        <v>15523</v>
      </c>
      <c r="B5283" s="67" t="s">
        <v>15524</v>
      </c>
      <c r="C5283" s="68" t="s">
        <v>5018</v>
      </c>
      <c r="D5283" s="54">
        <v>0.34</v>
      </c>
    </row>
    <row r="5284" spans="1:4" x14ac:dyDescent="0.35">
      <c r="A5284" s="67" t="s">
        <v>15525</v>
      </c>
      <c r="B5284" s="67" t="s">
        <v>15526</v>
      </c>
      <c r="C5284" s="68" t="s">
        <v>5018</v>
      </c>
      <c r="D5284" s="54">
        <v>0.34</v>
      </c>
    </row>
    <row r="5285" spans="1:4" x14ac:dyDescent="0.35">
      <c r="A5285" s="67" t="s">
        <v>15527</v>
      </c>
      <c r="B5285" s="67" t="s">
        <v>15528</v>
      </c>
      <c r="C5285" s="68" t="s">
        <v>5018</v>
      </c>
      <c r="D5285" s="54">
        <v>0.34</v>
      </c>
    </row>
    <row r="5286" spans="1:4" x14ac:dyDescent="0.35">
      <c r="A5286" s="67" t="s">
        <v>15529</v>
      </c>
      <c r="B5286" s="67" t="s">
        <v>15530</v>
      </c>
      <c r="C5286" s="68" t="s">
        <v>5018</v>
      </c>
      <c r="D5286" s="54">
        <v>0.34</v>
      </c>
    </row>
    <row r="5287" spans="1:4" x14ac:dyDescent="0.35">
      <c r="A5287" s="67" t="s">
        <v>15531</v>
      </c>
      <c r="B5287" s="67" t="s">
        <v>15532</v>
      </c>
      <c r="C5287" s="68" t="s">
        <v>5018</v>
      </c>
      <c r="D5287" s="54">
        <v>0.34</v>
      </c>
    </row>
    <row r="5288" spans="1:4" x14ac:dyDescent="0.35">
      <c r="A5288" s="67" t="s">
        <v>15533</v>
      </c>
      <c r="B5288" s="67" t="s">
        <v>15534</v>
      </c>
      <c r="C5288" s="68" t="s">
        <v>5018</v>
      </c>
      <c r="D5288" s="54">
        <v>0.34</v>
      </c>
    </row>
    <row r="5289" spans="1:4" x14ac:dyDescent="0.35">
      <c r="A5289" s="67" t="s">
        <v>15535</v>
      </c>
      <c r="B5289" s="67" t="s">
        <v>15536</v>
      </c>
      <c r="C5289" s="68" t="s">
        <v>5018</v>
      </c>
      <c r="D5289" s="54">
        <v>0.34</v>
      </c>
    </row>
    <row r="5290" spans="1:4" x14ac:dyDescent="0.35">
      <c r="A5290" s="67" t="s">
        <v>15537</v>
      </c>
      <c r="B5290" s="67" t="s">
        <v>15538</v>
      </c>
      <c r="C5290" s="68" t="s">
        <v>5018</v>
      </c>
      <c r="D5290" s="54">
        <v>0.34</v>
      </c>
    </row>
    <row r="5291" spans="1:4" x14ac:dyDescent="0.35">
      <c r="A5291" s="67" t="s">
        <v>15539</v>
      </c>
      <c r="B5291" s="67" t="s">
        <v>15540</v>
      </c>
      <c r="C5291" s="68" t="s">
        <v>5018</v>
      </c>
      <c r="D5291" s="54">
        <v>0.34</v>
      </c>
    </row>
    <row r="5292" spans="1:4" x14ac:dyDescent="0.35">
      <c r="A5292" s="67" t="s">
        <v>15541</v>
      </c>
      <c r="B5292" s="67" t="s">
        <v>15542</v>
      </c>
      <c r="C5292" s="68" t="s">
        <v>5018</v>
      </c>
      <c r="D5292" s="54">
        <v>0.34</v>
      </c>
    </row>
    <row r="5293" spans="1:4" x14ac:dyDescent="0.35">
      <c r="A5293" s="67" t="s">
        <v>15543</v>
      </c>
      <c r="B5293" s="67" t="s">
        <v>15544</v>
      </c>
      <c r="C5293" s="68" t="s">
        <v>5018</v>
      </c>
      <c r="D5293" s="54">
        <v>0.34</v>
      </c>
    </row>
    <row r="5294" spans="1:4" x14ac:dyDescent="0.35">
      <c r="A5294" s="67" t="s">
        <v>15545</v>
      </c>
      <c r="B5294" s="67" t="s">
        <v>15546</v>
      </c>
      <c r="C5294" s="68" t="s">
        <v>5018</v>
      </c>
      <c r="D5294" s="54">
        <v>0.34</v>
      </c>
    </row>
    <row r="5295" spans="1:4" x14ac:dyDescent="0.35">
      <c r="A5295" s="67" t="s">
        <v>15547</v>
      </c>
      <c r="B5295" s="67" t="s">
        <v>15548</v>
      </c>
      <c r="C5295" s="68" t="s">
        <v>5018</v>
      </c>
      <c r="D5295" s="54">
        <v>0.34</v>
      </c>
    </row>
    <row r="5296" spans="1:4" x14ac:dyDescent="0.35">
      <c r="A5296" s="67" t="s">
        <v>15549</v>
      </c>
      <c r="B5296" s="67" t="s">
        <v>15550</v>
      </c>
      <c r="C5296" s="68" t="s">
        <v>5018</v>
      </c>
      <c r="D5296" s="54">
        <v>0.34</v>
      </c>
    </row>
    <row r="5297" spans="1:4" x14ac:dyDescent="0.35">
      <c r="A5297" s="67" t="s">
        <v>15551</v>
      </c>
      <c r="B5297" s="67" t="s">
        <v>15552</v>
      </c>
      <c r="C5297" s="68" t="s">
        <v>5018</v>
      </c>
      <c r="D5297" s="54">
        <v>0.34</v>
      </c>
    </row>
    <row r="5298" spans="1:4" x14ac:dyDescent="0.35">
      <c r="A5298" s="67" t="s">
        <v>15553</v>
      </c>
      <c r="B5298" s="67" t="s">
        <v>15554</v>
      </c>
      <c r="C5298" s="68" t="s">
        <v>5018</v>
      </c>
      <c r="D5298" s="54">
        <v>0.34</v>
      </c>
    </row>
    <row r="5299" spans="1:4" x14ac:dyDescent="0.35">
      <c r="A5299" s="67" t="s">
        <v>15555</v>
      </c>
      <c r="B5299" s="67" t="s">
        <v>15556</v>
      </c>
      <c r="C5299" s="68" t="s">
        <v>5018</v>
      </c>
      <c r="D5299" s="54">
        <v>0.34</v>
      </c>
    </row>
    <row r="5300" spans="1:4" x14ac:dyDescent="0.35">
      <c r="A5300" s="67" t="s">
        <v>15557</v>
      </c>
      <c r="B5300" s="67" t="s">
        <v>15558</v>
      </c>
      <c r="C5300" s="68" t="s">
        <v>5018</v>
      </c>
      <c r="D5300" s="54">
        <v>0.34</v>
      </c>
    </row>
    <row r="5301" spans="1:4" x14ac:dyDescent="0.35">
      <c r="A5301" s="67" t="s">
        <v>15559</v>
      </c>
      <c r="B5301" s="67" t="s">
        <v>15560</v>
      </c>
      <c r="C5301" s="68" t="s">
        <v>5018</v>
      </c>
      <c r="D5301" s="54">
        <v>0.34</v>
      </c>
    </row>
    <row r="5302" spans="1:4" x14ac:dyDescent="0.35">
      <c r="A5302" s="67" t="s">
        <v>15561</v>
      </c>
      <c r="B5302" s="67" t="s">
        <v>15562</v>
      </c>
      <c r="C5302" s="68" t="s">
        <v>5018</v>
      </c>
      <c r="D5302" s="54">
        <v>0.34</v>
      </c>
    </row>
    <row r="5303" spans="1:4" x14ac:dyDescent="0.35">
      <c r="A5303" s="67" t="s">
        <v>15563</v>
      </c>
      <c r="B5303" s="67" t="s">
        <v>15564</v>
      </c>
      <c r="C5303" s="68" t="s">
        <v>5018</v>
      </c>
      <c r="D5303" s="54">
        <v>0.34</v>
      </c>
    </row>
    <row r="5304" spans="1:4" x14ac:dyDescent="0.35">
      <c r="A5304" s="67" t="s">
        <v>15565</v>
      </c>
      <c r="B5304" s="67" t="s">
        <v>15566</v>
      </c>
      <c r="C5304" s="68" t="s">
        <v>5018</v>
      </c>
      <c r="D5304" s="54">
        <v>0.34</v>
      </c>
    </row>
    <row r="5305" spans="1:4" x14ac:dyDescent="0.35">
      <c r="A5305" s="67" t="s">
        <v>15567</v>
      </c>
      <c r="B5305" s="67" t="s">
        <v>15568</v>
      </c>
      <c r="C5305" s="68" t="s">
        <v>5018</v>
      </c>
      <c r="D5305" s="54">
        <v>0.34</v>
      </c>
    </row>
    <row r="5306" spans="1:4" x14ac:dyDescent="0.35">
      <c r="A5306" s="67" t="s">
        <v>15569</v>
      </c>
      <c r="B5306" s="67" t="s">
        <v>15570</v>
      </c>
      <c r="C5306" s="68" t="s">
        <v>5018</v>
      </c>
      <c r="D5306" s="54">
        <v>0.34</v>
      </c>
    </row>
    <row r="5307" spans="1:4" x14ac:dyDescent="0.35">
      <c r="A5307" s="67" t="s">
        <v>15571</v>
      </c>
      <c r="B5307" s="67" t="s">
        <v>15572</v>
      </c>
      <c r="C5307" s="68" t="s">
        <v>5018</v>
      </c>
      <c r="D5307" s="54">
        <v>0.34</v>
      </c>
    </row>
    <row r="5308" spans="1:4" x14ac:dyDescent="0.35">
      <c r="A5308" s="67" t="s">
        <v>15573</v>
      </c>
      <c r="B5308" s="67" t="s">
        <v>15574</v>
      </c>
      <c r="C5308" s="68" t="s">
        <v>5018</v>
      </c>
      <c r="D5308" s="54">
        <v>0.34</v>
      </c>
    </row>
    <row r="5309" spans="1:4" x14ac:dyDescent="0.35">
      <c r="A5309" s="67" t="s">
        <v>15575</v>
      </c>
      <c r="B5309" s="67" t="s">
        <v>15576</v>
      </c>
      <c r="C5309" s="68" t="s">
        <v>5018</v>
      </c>
      <c r="D5309" s="54">
        <v>0.34</v>
      </c>
    </row>
    <row r="5310" spans="1:4" x14ac:dyDescent="0.35">
      <c r="A5310" s="67" t="s">
        <v>15577</v>
      </c>
      <c r="B5310" s="67" t="s">
        <v>15578</v>
      </c>
      <c r="C5310" s="68" t="s">
        <v>5018</v>
      </c>
      <c r="D5310" s="54">
        <v>0.34</v>
      </c>
    </row>
    <row r="5311" spans="1:4" x14ac:dyDescent="0.35">
      <c r="A5311" s="67" t="s">
        <v>15579</v>
      </c>
      <c r="B5311" s="67" t="s">
        <v>15580</v>
      </c>
      <c r="C5311" s="68" t="s">
        <v>5018</v>
      </c>
      <c r="D5311" s="54">
        <v>0.34</v>
      </c>
    </row>
    <row r="5312" spans="1:4" x14ac:dyDescent="0.35">
      <c r="A5312" s="67" t="s">
        <v>15581</v>
      </c>
      <c r="B5312" s="67" t="s">
        <v>15582</v>
      </c>
      <c r="C5312" s="68" t="s">
        <v>5018</v>
      </c>
      <c r="D5312" s="54">
        <v>0.34</v>
      </c>
    </row>
    <row r="5313" spans="1:4" x14ac:dyDescent="0.35">
      <c r="A5313" s="67" t="s">
        <v>15583</v>
      </c>
      <c r="B5313" s="67" t="s">
        <v>15584</v>
      </c>
      <c r="C5313" s="68" t="s">
        <v>5018</v>
      </c>
      <c r="D5313" s="54">
        <v>0.34</v>
      </c>
    </row>
    <row r="5314" spans="1:4" x14ac:dyDescent="0.35">
      <c r="A5314" s="67" t="s">
        <v>15585</v>
      </c>
      <c r="B5314" s="67" t="s">
        <v>15586</v>
      </c>
      <c r="C5314" s="68" t="s">
        <v>5018</v>
      </c>
      <c r="D5314" s="54">
        <v>0.34</v>
      </c>
    </row>
    <row r="5315" spans="1:4" x14ac:dyDescent="0.35">
      <c r="A5315" s="67" t="s">
        <v>15587</v>
      </c>
      <c r="B5315" s="67" t="s">
        <v>15588</v>
      </c>
      <c r="C5315" s="68" t="s">
        <v>5018</v>
      </c>
      <c r="D5315" s="54">
        <v>0.34</v>
      </c>
    </row>
    <row r="5316" spans="1:4" x14ac:dyDescent="0.35">
      <c r="A5316" s="67" t="s">
        <v>15589</v>
      </c>
      <c r="B5316" s="67" t="s">
        <v>15590</v>
      </c>
      <c r="C5316" s="68" t="s">
        <v>5018</v>
      </c>
      <c r="D5316" s="54">
        <v>0.34</v>
      </c>
    </row>
    <row r="5317" spans="1:4" x14ac:dyDescent="0.35">
      <c r="A5317" s="67" t="s">
        <v>15591</v>
      </c>
      <c r="B5317" s="67" t="s">
        <v>15592</v>
      </c>
      <c r="C5317" s="68" t="s">
        <v>5018</v>
      </c>
      <c r="D5317" s="54">
        <v>0.34</v>
      </c>
    </row>
    <row r="5318" spans="1:4" x14ac:dyDescent="0.35">
      <c r="A5318" s="67" t="s">
        <v>15593</v>
      </c>
      <c r="B5318" s="67" t="s">
        <v>15594</v>
      </c>
      <c r="C5318" s="68" t="s">
        <v>5018</v>
      </c>
      <c r="D5318" s="54">
        <v>0.34</v>
      </c>
    </row>
    <row r="5319" spans="1:4" x14ac:dyDescent="0.35">
      <c r="A5319" s="67" t="s">
        <v>15595</v>
      </c>
      <c r="B5319" s="67" t="s">
        <v>15596</v>
      </c>
      <c r="C5319" s="68" t="s">
        <v>5018</v>
      </c>
      <c r="D5319" s="54">
        <v>0.34</v>
      </c>
    </row>
    <row r="5320" spans="1:4" x14ac:dyDescent="0.35">
      <c r="A5320" s="67" t="s">
        <v>15597</v>
      </c>
      <c r="B5320" s="67" t="s">
        <v>15598</v>
      </c>
      <c r="C5320" s="68" t="s">
        <v>5018</v>
      </c>
      <c r="D5320" s="54">
        <v>0.34</v>
      </c>
    </row>
    <row r="5321" spans="1:4" x14ac:dyDescent="0.35">
      <c r="A5321" s="67" t="s">
        <v>15599</v>
      </c>
      <c r="B5321" s="67" t="s">
        <v>15600</v>
      </c>
      <c r="C5321" s="68" t="s">
        <v>5018</v>
      </c>
      <c r="D5321" s="54">
        <v>0.34</v>
      </c>
    </row>
    <row r="5322" spans="1:4" x14ac:dyDescent="0.35">
      <c r="A5322" s="67" t="s">
        <v>15601</v>
      </c>
      <c r="B5322" s="67" t="s">
        <v>15602</v>
      </c>
      <c r="C5322" s="68" t="s">
        <v>5018</v>
      </c>
      <c r="D5322" s="54">
        <v>0.34</v>
      </c>
    </row>
    <row r="5323" spans="1:4" x14ac:dyDescent="0.35">
      <c r="A5323" s="67" t="s">
        <v>15603</v>
      </c>
      <c r="B5323" s="67" t="s">
        <v>15604</v>
      </c>
      <c r="C5323" s="68" t="s">
        <v>5018</v>
      </c>
      <c r="D5323" s="54">
        <v>0.34</v>
      </c>
    </row>
    <row r="5324" spans="1:4" x14ac:dyDescent="0.35">
      <c r="A5324" s="67" t="s">
        <v>15605</v>
      </c>
      <c r="B5324" s="67" t="s">
        <v>15606</v>
      </c>
      <c r="C5324" s="68" t="s">
        <v>5018</v>
      </c>
      <c r="D5324" s="54">
        <v>0.34</v>
      </c>
    </row>
    <row r="5325" spans="1:4" x14ac:dyDescent="0.35">
      <c r="A5325" s="67" t="s">
        <v>15607</v>
      </c>
      <c r="B5325" s="67" t="s">
        <v>15608</v>
      </c>
      <c r="C5325" s="68" t="s">
        <v>5018</v>
      </c>
      <c r="D5325" s="54">
        <v>0.34</v>
      </c>
    </row>
    <row r="5326" spans="1:4" x14ac:dyDescent="0.35">
      <c r="A5326" s="67" t="s">
        <v>15609</v>
      </c>
      <c r="B5326" s="67" t="s">
        <v>15610</v>
      </c>
      <c r="C5326" s="68" t="s">
        <v>5018</v>
      </c>
      <c r="D5326" s="54">
        <v>0.34</v>
      </c>
    </row>
    <row r="5327" spans="1:4" x14ac:dyDescent="0.35">
      <c r="A5327" s="67" t="s">
        <v>15611</v>
      </c>
      <c r="B5327" s="67" t="s">
        <v>15612</v>
      </c>
      <c r="C5327" s="68" t="s">
        <v>5018</v>
      </c>
      <c r="D5327" s="54">
        <v>0.34</v>
      </c>
    </row>
    <row r="5328" spans="1:4" x14ac:dyDescent="0.35">
      <c r="A5328" s="67" t="s">
        <v>15613</v>
      </c>
      <c r="B5328" s="67" t="s">
        <v>15614</v>
      </c>
      <c r="C5328" s="68" t="s">
        <v>5018</v>
      </c>
      <c r="D5328" s="54">
        <v>0.34</v>
      </c>
    </row>
    <row r="5329" spans="1:4" x14ac:dyDescent="0.35">
      <c r="A5329" s="67" t="s">
        <v>15615</v>
      </c>
      <c r="B5329" s="67" t="s">
        <v>15616</v>
      </c>
      <c r="C5329" s="68" t="s">
        <v>5018</v>
      </c>
      <c r="D5329" s="54">
        <v>0.34</v>
      </c>
    </row>
    <row r="5330" spans="1:4" x14ac:dyDescent="0.35">
      <c r="A5330" s="67" t="s">
        <v>15617</v>
      </c>
      <c r="B5330" s="67" t="s">
        <v>15618</v>
      </c>
      <c r="C5330" s="68" t="s">
        <v>5018</v>
      </c>
      <c r="D5330" s="54">
        <v>0.34</v>
      </c>
    </row>
    <row r="5331" spans="1:4" x14ac:dyDescent="0.35">
      <c r="A5331" s="67" t="s">
        <v>15619</v>
      </c>
      <c r="B5331" s="67" t="s">
        <v>15620</v>
      </c>
      <c r="C5331" s="68" t="s">
        <v>5018</v>
      </c>
      <c r="D5331" s="54">
        <v>0.34</v>
      </c>
    </row>
    <row r="5332" spans="1:4" x14ac:dyDescent="0.35">
      <c r="A5332" s="67" t="s">
        <v>15621</v>
      </c>
      <c r="B5332" s="67" t="s">
        <v>15622</v>
      </c>
      <c r="C5332" s="68" t="s">
        <v>5018</v>
      </c>
      <c r="D5332" s="54">
        <v>0.34</v>
      </c>
    </row>
    <row r="5333" spans="1:4" x14ac:dyDescent="0.35">
      <c r="A5333" s="67" t="s">
        <v>15623</v>
      </c>
      <c r="B5333" s="67" t="s">
        <v>15624</v>
      </c>
      <c r="C5333" s="68" t="s">
        <v>5018</v>
      </c>
      <c r="D5333" s="54">
        <v>0.34</v>
      </c>
    </row>
    <row r="5334" spans="1:4" x14ac:dyDescent="0.35">
      <c r="A5334" s="67" t="s">
        <v>15625</v>
      </c>
      <c r="B5334" s="67" t="s">
        <v>15626</v>
      </c>
      <c r="C5334" s="68" t="s">
        <v>5018</v>
      </c>
      <c r="D5334" s="54">
        <v>0.34</v>
      </c>
    </row>
    <row r="5335" spans="1:4" x14ac:dyDescent="0.35">
      <c r="A5335" s="67" t="s">
        <v>15627</v>
      </c>
      <c r="B5335" s="67" t="s">
        <v>15628</v>
      </c>
      <c r="C5335" s="68" t="s">
        <v>5018</v>
      </c>
      <c r="D5335" s="54">
        <v>0.34</v>
      </c>
    </row>
    <row r="5336" spans="1:4" x14ac:dyDescent="0.35">
      <c r="A5336" s="67" t="s">
        <v>15629</v>
      </c>
      <c r="B5336" s="67" t="s">
        <v>15630</v>
      </c>
      <c r="C5336" s="68" t="s">
        <v>5018</v>
      </c>
      <c r="D5336" s="54">
        <v>0.34</v>
      </c>
    </row>
    <row r="5337" spans="1:4" x14ac:dyDescent="0.35">
      <c r="A5337" s="67" t="s">
        <v>15631</v>
      </c>
      <c r="B5337" s="67" t="s">
        <v>15632</v>
      </c>
      <c r="C5337" s="68" t="s">
        <v>5018</v>
      </c>
      <c r="D5337" s="54">
        <v>0.34</v>
      </c>
    </row>
    <row r="5338" spans="1:4" x14ac:dyDescent="0.35">
      <c r="A5338" s="67" t="s">
        <v>15633</v>
      </c>
      <c r="B5338" s="67" t="s">
        <v>15634</v>
      </c>
      <c r="C5338" s="68" t="s">
        <v>5018</v>
      </c>
      <c r="D5338" s="54">
        <v>0.34</v>
      </c>
    </row>
    <row r="5339" spans="1:4" x14ac:dyDescent="0.35">
      <c r="A5339" s="67" t="s">
        <v>15635</v>
      </c>
      <c r="B5339" s="67" t="s">
        <v>15636</v>
      </c>
      <c r="C5339" s="68" t="s">
        <v>5018</v>
      </c>
      <c r="D5339" s="54">
        <v>0.34</v>
      </c>
    </row>
    <row r="5340" spans="1:4" x14ac:dyDescent="0.35">
      <c r="A5340" s="67" t="s">
        <v>15637</v>
      </c>
      <c r="B5340" s="67" t="s">
        <v>15638</v>
      </c>
      <c r="C5340" s="68" t="s">
        <v>5018</v>
      </c>
      <c r="D5340" s="54">
        <v>0.34</v>
      </c>
    </row>
    <row r="5341" spans="1:4" x14ac:dyDescent="0.35">
      <c r="A5341" s="67" t="s">
        <v>15639</v>
      </c>
      <c r="B5341" s="67" t="s">
        <v>15640</v>
      </c>
      <c r="C5341" s="68" t="s">
        <v>5018</v>
      </c>
      <c r="D5341" s="54">
        <v>0.34</v>
      </c>
    </row>
    <row r="5342" spans="1:4" x14ac:dyDescent="0.35">
      <c r="A5342" s="67" t="s">
        <v>15641</v>
      </c>
      <c r="B5342" s="67" t="s">
        <v>15642</v>
      </c>
      <c r="C5342" s="68" t="s">
        <v>5018</v>
      </c>
      <c r="D5342" s="54">
        <v>0.34</v>
      </c>
    </row>
    <row r="5343" spans="1:4" x14ac:dyDescent="0.35">
      <c r="A5343" s="67" t="s">
        <v>15643</v>
      </c>
      <c r="B5343" s="67" t="s">
        <v>15644</v>
      </c>
      <c r="C5343" s="68" t="s">
        <v>5018</v>
      </c>
      <c r="D5343" s="54">
        <v>0.34</v>
      </c>
    </row>
    <row r="5344" spans="1:4" x14ac:dyDescent="0.35">
      <c r="A5344" s="67" t="s">
        <v>15645</v>
      </c>
      <c r="B5344" s="67" t="s">
        <v>15646</v>
      </c>
      <c r="C5344" s="68" t="s">
        <v>5018</v>
      </c>
      <c r="D5344" s="54">
        <v>0.34</v>
      </c>
    </row>
    <row r="5345" spans="1:4" x14ac:dyDescent="0.35">
      <c r="A5345" s="67" t="s">
        <v>15647</v>
      </c>
      <c r="B5345" s="67" t="s">
        <v>15648</v>
      </c>
      <c r="C5345" s="68" t="s">
        <v>5018</v>
      </c>
      <c r="D5345" s="54">
        <v>0.34</v>
      </c>
    </row>
    <row r="5346" spans="1:4" x14ac:dyDescent="0.35">
      <c r="A5346" s="67" t="s">
        <v>172</v>
      </c>
      <c r="B5346" s="67" t="s">
        <v>15649</v>
      </c>
      <c r="C5346" s="69" t="s">
        <v>5015</v>
      </c>
      <c r="D5346" s="54">
        <v>0.44872340425531915</v>
      </c>
    </row>
    <row r="5347" spans="1:4" x14ac:dyDescent="0.35">
      <c r="A5347" s="67" t="s">
        <v>15650</v>
      </c>
      <c r="B5347" s="67" t="s">
        <v>15651</v>
      </c>
      <c r="C5347" s="68" t="s">
        <v>5018</v>
      </c>
      <c r="D5347" s="54">
        <v>0.34</v>
      </c>
    </row>
    <row r="5348" spans="1:4" x14ac:dyDescent="0.35">
      <c r="A5348" s="67" t="s">
        <v>15652</v>
      </c>
      <c r="B5348" s="67" t="s">
        <v>15653</v>
      </c>
      <c r="C5348" s="68" t="s">
        <v>5018</v>
      </c>
      <c r="D5348" s="54">
        <v>0.34</v>
      </c>
    </row>
    <row r="5349" spans="1:4" x14ac:dyDescent="0.35">
      <c r="A5349" s="67" t="s">
        <v>15654</v>
      </c>
      <c r="B5349" s="67" t="s">
        <v>15655</v>
      </c>
      <c r="C5349" s="68" t="s">
        <v>5018</v>
      </c>
      <c r="D5349" s="54">
        <v>0.34</v>
      </c>
    </row>
    <row r="5350" spans="1:4" x14ac:dyDescent="0.35">
      <c r="A5350" s="67" t="s">
        <v>15656</v>
      </c>
      <c r="B5350" s="67" t="s">
        <v>15657</v>
      </c>
      <c r="C5350" s="68" t="s">
        <v>5018</v>
      </c>
      <c r="D5350" s="54">
        <v>0.34</v>
      </c>
    </row>
    <row r="5351" spans="1:4" x14ac:dyDescent="0.35">
      <c r="A5351" s="67" t="s">
        <v>15658</v>
      </c>
      <c r="B5351" s="67" t="s">
        <v>15659</v>
      </c>
      <c r="C5351" s="68" t="s">
        <v>5018</v>
      </c>
      <c r="D5351" s="54">
        <v>0.34</v>
      </c>
    </row>
    <row r="5352" spans="1:4" x14ac:dyDescent="0.35">
      <c r="A5352" s="67" t="s">
        <v>15660</v>
      </c>
      <c r="B5352" s="67" t="s">
        <v>15661</v>
      </c>
      <c r="C5352" s="68" t="s">
        <v>5018</v>
      </c>
      <c r="D5352" s="54">
        <v>0.34</v>
      </c>
    </row>
    <row r="5353" spans="1:4" x14ac:dyDescent="0.35">
      <c r="A5353" s="67" t="s">
        <v>15662</v>
      </c>
      <c r="B5353" s="67" t="s">
        <v>15663</v>
      </c>
      <c r="C5353" s="68" t="s">
        <v>5018</v>
      </c>
      <c r="D5353" s="54">
        <v>0.34</v>
      </c>
    </row>
    <row r="5354" spans="1:4" x14ac:dyDescent="0.35">
      <c r="A5354" s="67" t="s">
        <v>15664</v>
      </c>
      <c r="B5354" s="67" t="s">
        <v>15665</v>
      </c>
      <c r="C5354" s="68" t="s">
        <v>5018</v>
      </c>
      <c r="D5354" s="54">
        <v>0.34</v>
      </c>
    </row>
    <row r="5355" spans="1:4" x14ac:dyDescent="0.35">
      <c r="A5355" s="67" t="s">
        <v>15666</v>
      </c>
      <c r="B5355" s="67" t="s">
        <v>15667</v>
      </c>
      <c r="C5355" s="68" t="s">
        <v>5018</v>
      </c>
      <c r="D5355" s="54">
        <v>0.34</v>
      </c>
    </row>
    <row r="5356" spans="1:4" x14ac:dyDescent="0.35">
      <c r="A5356" s="67" t="s">
        <v>15668</v>
      </c>
      <c r="B5356" s="67" t="s">
        <v>15669</v>
      </c>
      <c r="C5356" s="68" t="s">
        <v>5018</v>
      </c>
      <c r="D5356" s="54">
        <v>0.34</v>
      </c>
    </row>
    <row r="5357" spans="1:4" x14ac:dyDescent="0.35">
      <c r="A5357" s="67" t="s">
        <v>15670</v>
      </c>
      <c r="B5357" s="67" t="s">
        <v>15671</v>
      </c>
      <c r="C5357" s="68" t="s">
        <v>5018</v>
      </c>
      <c r="D5357" s="54">
        <v>0.34</v>
      </c>
    </row>
    <row r="5358" spans="1:4" x14ac:dyDescent="0.35">
      <c r="A5358" s="67" t="s">
        <v>15672</v>
      </c>
      <c r="B5358" s="67" t="s">
        <v>15673</v>
      </c>
      <c r="C5358" s="68" t="s">
        <v>5018</v>
      </c>
      <c r="D5358" s="54">
        <v>0.34</v>
      </c>
    </row>
    <row r="5359" spans="1:4" x14ac:dyDescent="0.35">
      <c r="A5359" s="67" t="s">
        <v>15674</v>
      </c>
      <c r="B5359" s="67" t="s">
        <v>15675</v>
      </c>
      <c r="C5359" s="68" t="s">
        <v>5018</v>
      </c>
      <c r="D5359" s="54">
        <v>0.34</v>
      </c>
    </row>
    <row r="5360" spans="1:4" x14ac:dyDescent="0.35">
      <c r="A5360" s="67" t="s">
        <v>15676</v>
      </c>
      <c r="B5360" s="67" t="s">
        <v>15677</v>
      </c>
      <c r="C5360" s="68" t="s">
        <v>5018</v>
      </c>
      <c r="D5360" s="54">
        <v>0.34</v>
      </c>
    </row>
    <row r="5361" spans="1:4" x14ac:dyDescent="0.35">
      <c r="A5361" s="67" t="s">
        <v>15678</v>
      </c>
      <c r="B5361" s="67" t="s">
        <v>15679</v>
      </c>
      <c r="C5361" s="68" t="s">
        <v>5018</v>
      </c>
      <c r="D5361" s="54">
        <v>0.34</v>
      </c>
    </row>
    <row r="5362" spans="1:4" x14ac:dyDescent="0.35">
      <c r="A5362" s="67" t="s">
        <v>15680</v>
      </c>
      <c r="B5362" s="67" t="s">
        <v>15681</v>
      </c>
      <c r="C5362" s="68" t="s">
        <v>5018</v>
      </c>
      <c r="D5362" s="54">
        <v>0.34</v>
      </c>
    </row>
    <row r="5363" spans="1:4" x14ac:dyDescent="0.35">
      <c r="A5363" s="67" t="s">
        <v>15682</v>
      </c>
      <c r="B5363" s="67" t="s">
        <v>15683</v>
      </c>
      <c r="C5363" s="68" t="s">
        <v>5018</v>
      </c>
      <c r="D5363" s="54">
        <v>0.34</v>
      </c>
    </row>
    <row r="5364" spans="1:4" x14ac:dyDescent="0.35">
      <c r="A5364" s="67" t="s">
        <v>15684</v>
      </c>
      <c r="B5364" s="67" t="s">
        <v>15685</v>
      </c>
      <c r="C5364" s="68" t="s">
        <v>5018</v>
      </c>
      <c r="D5364" s="54">
        <v>0.34</v>
      </c>
    </row>
    <row r="5365" spans="1:4" x14ac:dyDescent="0.35">
      <c r="A5365" s="67" t="s">
        <v>15686</v>
      </c>
      <c r="B5365" s="67" t="s">
        <v>15687</v>
      </c>
      <c r="C5365" s="68" t="s">
        <v>5018</v>
      </c>
      <c r="D5365" s="54">
        <v>0.34</v>
      </c>
    </row>
    <row r="5366" spans="1:4" x14ac:dyDescent="0.35">
      <c r="A5366" s="67" t="s">
        <v>15688</v>
      </c>
      <c r="B5366" s="67" t="s">
        <v>15689</v>
      </c>
      <c r="C5366" s="68" t="s">
        <v>5018</v>
      </c>
      <c r="D5366" s="54">
        <v>0.34</v>
      </c>
    </row>
    <row r="5367" spans="1:4" x14ac:dyDescent="0.35">
      <c r="A5367" s="67" t="s">
        <v>15690</v>
      </c>
      <c r="B5367" s="67" t="s">
        <v>15691</v>
      </c>
      <c r="C5367" s="68" t="s">
        <v>5018</v>
      </c>
      <c r="D5367" s="54">
        <v>0.34</v>
      </c>
    </row>
    <row r="5368" spans="1:4" x14ac:dyDescent="0.35">
      <c r="A5368" s="67" t="s">
        <v>15692</v>
      </c>
      <c r="B5368" s="67" t="s">
        <v>15693</v>
      </c>
      <c r="C5368" s="68" t="s">
        <v>5018</v>
      </c>
      <c r="D5368" s="54">
        <v>0.34</v>
      </c>
    </row>
    <row r="5369" spans="1:4" x14ac:dyDescent="0.35">
      <c r="A5369" s="67" t="s">
        <v>15694</v>
      </c>
      <c r="B5369" s="67" t="s">
        <v>15695</v>
      </c>
      <c r="C5369" s="68" t="s">
        <v>5018</v>
      </c>
      <c r="D5369" s="54">
        <v>0.34</v>
      </c>
    </row>
    <row r="5370" spans="1:4" x14ac:dyDescent="0.35">
      <c r="A5370" s="67" t="s">
        <v>15696</v>
      </c>
      <c r="B5370" s="67" t="s">
        <v>15697</v>
      </c>
      <c r="C5370" s="68" t="s">
        <v>5018</v>
      </c>
      <c r="D5370" s="54">
        <v>0.34</v>
      </c>
    </row>
    <row r="5371" spans="1:4" x14ac:dyDescent="0.35">
      <c r="A5371" s="67" t="s">
        <v>15698</v>
      </c>
      <c r="B5371" s="67" t="s">
        <v>15699</v>
      </c>
      <c r="C5371" s="68" t="s">
        <v>5018</v>
      </c>
      <c r="D5371" s="54">
        <v>0.34</v>
      </c>
    </row>
    <row r="5372" spans="1:4" x14ac:dyDescent="0.35">
      <c r="A5372" s="67" t="s">
        <v>15700</v>
      </c>
      <c r="B5372" s="67" t="s">
        <v>15701</v>
      </c>
      <c r="C5372" s="68" t="s">
        <v>5018</v>
      </c>
      <c r="D5372" s="54">
        <v>0.34</v>
      </c>
    </row>
    <row r="5373" spans="1:4" x14ac:dyDescent="0.35">
      <c r="A5373" s="67" t="s">
        <v>15702</v>
      </c>
      <c r="B5373" s="67" t="s">
        <v>15703</v>
      </c>
      <c r="C5373" s="68" t="s">
        <v>5018</v>
      </c>
      <c r="D5373" s="54">
        <v>0.34</v>
      </c>
    </row>
    <row r="5374" spans="1:4" x14ac:dyDescent="0.35">
      <c r="A5374" s="67" t="s">
        <v>15704</v>
      </c>
      <c r="B5374" s="67" t="s">
        <v>15705</v>
      </c>
      <c r="C5374" s="68" t="s">
        <v>5018</v>
      </c>
      <c r="D5374" s="54">
        <v>0.34</v>
      </c>
    </row>
    <row r="5375" spans="1:4" x14ac:dyDescent="0.35">
      <c r="A5375" s="67" t="s">
        <v>15706</v>
      </c>
      <c r="B5375" s="67" t="s">
        <v>15707</v>
      </c>
      <c r="C5375" s="68" t="s">
        <v>5018</v>
      </c>
      <c r="D5375" s="54">
        <v>0.34</v>
      </c>
    </row>
    <row r="5376" spans="1:4" x14ac:dyDescent="0.35">
      <c r="A5376" s="67" t="s">
        <v>15708</v>
      </c>
      <c r="B5376" s="67" t="s">
        <v>15709</v>
      </c>
      <c r="C5376" s="68" t="s">
        <v>5018</v>
      </c>
      <c r="D5376" s="54">
        <v>0.34</v>
      </c>
    </row>
    <row r="5377" spans="1:4" x14ac:dyDescent="0.35">
      <c r="A5377" s="67" t="s">
        <v>15710</v>
      </c>
      <c r="B5377" s="67" t="s">
        <v>15711</v>
      </c>
      <c r="C5377" s="68" t="s">
        <v>5018</v>
      </c>
      <c r="D5377" s="54">
        <v>0.34</v>
      </c>
    </row>
    <row r="5378" spans="1:4" x14ac:dyDescent="0.35">
      <c r="A5378" s="67" t="s">
        <v>15712</v>
      </c>
      <c r="B5378" s="67" t="s">
        <v>15713</v>
      </c>
      <c r="C5378" s="68" t="s">
        <v>5018</v>
      </c>
      <c r="D5378" s="54">
        <v>0.34</v>
      </c>
    </row>
    <row r="5379" spans="1:4" x14ac:dyDescent="0.35">
      <c r="A5379" s="67" t="s">
        <v>15714</v>
      </c>
      <c r="B5379" s="67" t="s">
        <v>15715</v>
      </c>
      <c r="C5379" s="68" t="s">
        <v>5018</v>
      </c>
      <c r="D5379" s="54">
        <v>0.34</v>
      </c>
    </row>
    <row r="5380" spans="1:4" x14ac:dyDescent="0.35">
      <c r="A5380" s="67" t="s">
        <v>15716</v>
      </c>
      <c r="B5380" s="67" t="s">
        <v>15717</v>
      </c>
      <c r="C5380" s="68" t="s">
        <v>5018</v>
      </c>
      <c r="D5380" s="54">
        <v>0.34</v>
      </c>
    </row>
    <row r="5381" spans="1:4" x14ac:dyDescent="0.35">
      <c r="A5381" s="67" t="s">
        <v>15718</v>
      </c>
      <c r="B5381" s="67" t="s">
        <v>15719</v>
      </c>
      <c r="C5381" s="68" t="s">
        <v>5018</v>
      </c>
      <c r="D5381" s="54">
        <v>0.34</v>
      </c>
    </row>
    <row r="5382" spans="1:4" x14ac:dyDescent="0.35">
      <c r="A5382" s="67" t="s">
        <v>15720</v>
      </c>
      <c r="B5382" s="67" t="s">
        <v>15721</v>
      </c>
      <c r="C5382" s="68" t="s">
        <v>5018</v>
      </c>
      <c r="D5382" s="54">
        <v>0.34</v>
      </c>
    </row>
    <row r="5383" spans="1:4" x14ac:dyDescent="0.35">
      <c r="A5383" s="67" t="s">
        <v>15722</v>
      </c>
      <c r="B5383" s="67" t="s">
        <v>15723</v>
      </c>
      <c r="C5383" s="68" t="s">
        <v>5018</v>
      </c>
      <c r="D5383" s="54">
        <v>0.34</v>
      </c>
    </row>
    <row r="5384" spans="1:4" x14ac:dyDescent="0.35">
      <c r="A5384" s="67" t="s">
        <v>15724</v>
      </c>
      <c r="B5384" s="67" t="s">
        <v>15725</v>
      </c>
      <c r="C5384" s="68" t="s">
        <v>5018</v>
      </c>
      <c r="D5384" s="54">
        <v>0.34</v>
      </c>
    </row>
    <row r="5385" spans="1:4" x14ac:dyDescent="0.35">
      <c r="A5385" s="67" t="s">
        <v>15726</v>
      </c>
      <c r="B5385" s="67" t="s">
        <v>15727</v>
      </c>
      <c r="C5385" s="68" t="s">
        <v>5018</v>
      </c>
      <c r="D5385" s="54">
        <v>0.34</v>
      </c>
    </row>
    <row r="5386" spans="1:4" x14ac:dyDescent="0.35">
      <c r="A5386" s="67" t="s">
        <v>15728</v>
      </c>
      <c r="B5386" s="67" t="s">
        <v>15729</v>
      </c>
      <c r="C5386" s="68" t="s">
        <v>5018</v>
      </c>
      <c r="D5386" s="54">
        <v>0.34</v>
      </c>
    </row>
    <row r="5387" spans="1:4" x14ac:dyDescent="0.35">
      <c r="A5387" s="67" t="s">
        <v>15730</v>
      </c>
      <c r="B5387" s="67" t="s">
        <v>15731</v>
      </c>
      <c r="C5387" s="68" t="s">
        <v>5018</v>
      </c>
      <c r="D5387" s="54">
        <v>0.34</v>
      </c>
    </row>
    <row r="5388" spans="1:4" x14ac:dyDescent="0.35">
      <c r="A5388" s="67" t="s">
        <v>15732</v>
      </c>
      <c r="B5388" s="67" t="s">
        <v>15733</v>
      </c>
      <c r="C5388" s="68" t="s">
        <v>5018</v>
      </c>
      <c r="D5388" s="54">
        <v>0.34</v>
      </c>
    </row>
    <row r="5389" spans="1:4" x14ac:dyDescent="0.35">
      <c r="A5389" s="67" t="s">
        <v>15734</v>
      </c>
      <c r="B5389" s="67" t="s">
        <v>15735</v>
      </c>
      <c r="C5389" s="68" t="s">
        <v>5018</v>
      </c>
      <c r="D5389" s="54">
        <v>0.34</v>
      </c>
    </row>
    <row r="5390" spans="1:4" x14ac:dyDescent="0.35">
      <c r="A5390" s="67" t="s">
        <v>15736</v>
      </c>
      <c r="B5390" s="67" t="s">
        <v>15737</v>
      </c>
      <c r="C5390" s="68" t="s">
        <v>5018</v>
      </c>
      <c r="D5390" s="54">
        <v>0.34</v>
      </c>
    </row>
    <row r="5391" spans="1:4" x14ac:dyDescent="0.35">
      <c r="A5391" s="67" t="s">
        <v>15738</v>
      </c>
      <c r="B5391" s="67" t="s">
        <v>15739</v>
      </c>
      <c r="C5391" s="68" t="s">
        <v>5018</v>
      </c>
      <c r="D5391" s="54">
        <v>0.34</v>
      </c>
    </row>
    <row r="5392" spans="1:4" x14ac:dyDescent="0.35">
      <c r="A5392" s="67" t="s">
        <v>15740</v>
      </c>
      <c r="B5392" s="67" t="s">
        <v>15741</v>
      </c>
      <c r="C5392" s="68" t="s">
        <v>5018</v>
      </c>
      <c r="D5392" s="54">
        <v>0.34</v>
      </c>
    </row>
    <row r="5393" spans="1:4" x14ac:dyDescent="0.35">
      <c r="A5393" s="67" t="s">
        <v>15742</v>
      </c>
      <c r="B5393" s="67" t="s">
        <v>15743</v>
      </c>
      <c r="C5393" s="68" t="s">
        <v>5018</v>
      </c>
      <c r="D5393" s="54">
        <v>0.34</v>
      </c>
    </row>
    <row r="5394" spans="1:4" x14ac:dyDescent="0.35">
      <c r="A5394" s="67" t="s">
        <v>15744</v>
      </c>
      <c r="B5394" s="67" t="s">
        <v>15745</v>
      </c>
      <c r="C5394" s="68" t="s">
        <v>5018</v>
      </c>
      <c r="D5394" s="54">
        <v>0.34</v>
      </c>
    </row>
    <row r="5395" spans="1:4" x14ac:dyDescent="0.35">
      <c r="A5395" s="67" t="s">
        <v>15746</v>
      </c>
      <c r="B5395" s="67" t="s">
        <v>15747</v>
      </c>
      <c r="C5395" s="68" t="s">
        <v>5018</v>
      </c>
      <c r="D5395" s="54">
        <v>0.34</v>
      </c>
    </row>
    <row r="5396" spans="1:4" x14ac:dyDescent="0.35">
      <c r="A5396" s="67" t="s">
        <v>15748</v>
      </c>
      <c r="B5396" s="67" t="s">
        <v>15749</v>
      </c>
      <c r="C5396" s="68" t="s">
        <v>5018</v>
      </c>
      <c r="D5396" s="54">
        <v>0.34</v>
      </c>
    </row>
    <row r="5397" spans="1:4" x14ac:dyDescent="0.35">
      <c r="A5397" s="67" t="s">
        <v>15750</v>
      </c>
      <c r="B5397" s="67" t="s">
        <v>15751</v>
      </c>
      <c r="C5397" s="68" t="s">
        <v>5018</v>
      </c>
      <c r="D5397" s="54">
        <v>0.34</v>
      </c>
    </row>
    <row r="5398" spans="1:4" x14ac:dyDescent="0.35">
      <c r="A5398" s="67" t="s">
        <v>15752</v>
      </c>
      <c r="B5398" s="67" t="s">
        <v>15753</v>
      </c>
      <c r="C5398" s="68" t="s">
        <v>5018</v>
      </c>
      <c r="D5398" s="54">
        <v>0.34</v>
      </c>
    </row>
    <row r="5399" spans="1:4" x14ac:dyDescent="0.35">
      <c r="A5399" s="67" t="s">
        <v>15754</v>
      </c>
      <c r="B5399" s="67" t="s">
        <v>15755</v>
      </c>
      <c r="C5399" s="68" t="s">
        <v>5018</v>
      </c>
      <c r="D5399" s="54">
        <v>0.34</v>
      </c>
    </row>
    <row r="5400" spans="1:4" x14ac:dyDescent="0.35">
      <c r="A5400" s="67" t="s">
        <v>15756</v>
      </c>
      <c r="B5400" s="67" t="s">
        <v>15757</v>
      </c>
      <c r="C5400" s="68" t="s">
        <v>5018</v>
      </c>
      <c r="D5400" s="54">
        <v>0.34</v>
      </c>
    </row>
    <row r="5401" spans="1:4" x14ac:dyDescent="0.35">
      <c r="A5401" s="67" t="s">
        <v>15758</v>
      </c>
      <c r="B5401" s="67" t="s">
        <v>15759</v>
      </c>
      <c r="C5401" s="68" t="s">
        <v>5018</v>
      </c>
      <c r="D5401" s="54">
        <v>0.34</v>
      </c>
    </row>
    <row r="5402" spans="1:4" x14ac:dyDescent="0.35">
      <c r="A5402" s="67" t="s">
        <v>15760</v>
      </c>
      <c r="B5402" s="67" t="s">
        <v>15761</v>
      </c>
      <c r="C5402" s="68" t="s">
        <v>5018</v>
      </c>
      <c r="D5402" s="54">
        <v>0.34</v>
      </c>
    </row>
    <row r="5403" spans="1:4" x14ac:dyDescent="0.35">
      <c r="A5403" s="67" t="s">
        <v>15762</v>
      </c>
      <c r="B5403" s="67" t="s">
        <v>15763</v>
      </c>
      <c r="C5403" s="68" t="s">
        <v>5018</v>
      </c>
      <c r="D5403" s="54">
        <v>0.34</v>
      </c>
    </row>
    <row r="5404" spans="1:4" x14ac:dyDescent="0.35">
      <c r="A5404" s="67" t="s">
        <v>15764</v>
      </c>
      <c r="B5404" s="67" t="s">
        <v>15765</v>
      </c>
      <c r="C5404" s="68" t="s">
        <v>5018</v>
      </c>
      <c r="D5404" s="54">
        <v>0.34</v>
      </c>
    </row>
    <row r="5405" spans="1:4" x14ac:dyDescent="0.35">
      <c r="A5405" s="67" t="s">
        <v>15766</v>
      </c>
      <c r="B5405" s="67" t="s">
        <v>15767</v>
      </c>
      <c r="C5405" s="68" t="s">
        <v>5018</v>
      </c>
      <c r="D5405" s="54">
        <v>0.34</v>
      </c>
    </row>
    <row r="5406" spans="1:4" x14ac:dyDescent="0.35">
      <c r="A5406" s="67" t="s">
        <v>15768</v>
      </c>
      <c r="B5406" s="67" t="s">
        <v>15769</v>
      </c>
      <c r="C5406" s="68" t="s">
        <v>5018</v>
      </c>
      <c r="D5406" s="54">
        <v>0.34</v>
      </c>
    </row>
    <row r="5407" spans="1:4" x14ac:dyDescent="0.35">
      <c r="A5407" s="67" t="s">
        <v>15770</v>
      </c>
      <c r="B5407" s="67" t="s">
        <v>15771</v>
      </c>
      <c r="C5407" s="68" t="s">
        <v>5018</v>
      </c>
      <c r="D5407" s="54">
        <v>0.34</v>
      </c>
    </row>
    <row r="5408" spans="1:4" x14ac:dyDescent="0.35">
      <c r="A5408" s="67" t="s">
        <v>15772</v>
      </c>
      <c r="B5408" s="67" t="s">
        <v>15773</v>
      </c>
      <c r="C5408" s="68" t="s">
        <v>5018</v>
      </c>
      <c r="D5408" s="54">
        <v>0.34</v>
      </c>
    </row>
    <row r="5409" spans="1:4" x14ac:dyDescent="0.35">
      <c r="A5409" s="67" t="s">
        <v>15774</v>
      </c>
      <c r="B5409" s="67" t="s">
        <v>15775</v>
      </c>
      <c r="C5409" s="68" t="s">
        <v>5018</v>
      </c>
      <c r="D5409" s="54">
        <v>0.34</v>
      </c>
    </row>
    <row r="5410" spans="1:4" x14ac:dyDescent="0.35">
      <c r="A5410" s="67" t="s">
        <v>15776</v>
      </c>
      <c r="B5410" s="67" t="s">
        <v>15777</v>
      </c>
      <c r="C5410" s="68" t="s">
        <v>5018</v>
      </c>
      <c r="D5410" s="54">
        <v>0.34</v>
      </c>
    </row>
    <row r="5411" spans="1:4" x14ac:dyDescent="0.35">
      <c r="A5411" s="67" t="s">
        <v>15778</v>
      </c>
      <c r="B5411" s="67" t="s">
        <v>15779</v>
      </c>
      <c r="C5411" s="68" t="s">
        <v>5018</v>
      </c>
      <c r="D5411" s="54">
        <v>0.34</v>
      </c>
    </row>
    <row r="5412" spans="1:4" x14ac:dyDescent="0.35">
      <c r="A5412" s="67" t="s">
        <v>15780</v>
      </c>
      <c r="B5412" s="67" t="s">
        <v>15781</v>
      </c>
      <c r="C5412" s="68" t="s">
        <v>5018</v>
      </c>
      <c r="D5412" s="54">
        <v>0.34</v>
      </c>
    </row>
    <row r="5413" spans="1:4" x14ac:dyDescent="0.35">
      <c r="A5413" s="67" t="s">
        <v>15782</v>
      </c>
      <c r="B5413" s="67" t="s">
        <v>15783</v>
      </c>
      <c r="C5413" s="68" t="s">
        <v>5018</v>
      </c>
      <c r="D5413" s="54">
        <v>0.34</v>
      </c>
    </row>
    <row r="5414" spans="1:4" x14ac:dyDescent="0.35">
      <c r="A5414" s="67" t="s">
        <v>15784</v>
      </c>
      <c r="B5414" s="67" t="s">
        <v>15785</v>
      </c>
      <c r="C5414" s="68" t="s">
        <v>5018</v>
      </c>
      <c r="D5414" s="54">
        <v>0.34</v>
      </c>
    </row>
    <row r="5415" spans="1:4" x14ac:dyDescent="0.35">
      <c r="A5415" s="67" t="s">
        <v>15786</v>
      </c>
      <c r="B5415" s="67" t="s">
        <v>15787</v>
      </c>
      <c r="C5415" s="68" t="s">
        <v>5018</v>
      </c>
      <c r="D5415" s="54">
        <v>0.34</v>
      </c>
    </row>
    <row r="5416" spans="1:4" x14ac:dyDescent="0.35">
      <c r="A5416" s="67" t="s">
        <v>15788</v>
      </c>
      <c r="B5416" s="67" t="s">
        <v>15789</v>
      </c>
      <c r="C5416" s="68" t="s">
        <v>5018</v>
      </c>
      <c r="D5416" s="54">
        <v>0.34</v>
      </c>
    </row>
    <row r="5417" spans="1:4" x14ac:dyDescent="0.35">
      <c r="A5417" s="67" t="s">
        <v>15790</v>
      </c>
      <c r="B5417" s="67" t="s">
        <v>15791</v>
      </c>
      <c r="C5417" s="68" t="s">
        <v>5018</v>
      </c>
      <c r="D5417" s="54">
        <v>0.34</v>
      </c>
    </row>
    <row r="5418" spans="1:4" x14ac:dyDescent="0.35">
      <c r="A5418" s="67" t="s">
        <v>15792</v>
      </c>
      <c r="B5418" s="67" t="s">
        <v>15793</v>
      </c>
      <c r="C5418" s="68" t="s">
        <v>5018</v>
      </c>
      <c r="D5418" s="54">
        <v>0.34</v>
      </c>
    </row>
    <row r="5419" spans="1:4" x14ac:dyDescent="0.35">
      <c r="A5419" s="67" t="s">
        <v>15794</v>
      </c>
      <c r="B5419" s="67" t="s">
        <v>15795</v>
      </c>
      <c r="C5419" s="68" t="s">
        <v>5018</v>
      </c>
      <c r="D5419" s="54">
        <v>0.34</v>
      </c>
    </row>
    <row r="5420" spans="1:4" x14ac:dyDescent="0.35">
      <c r="A5420" s="67" t="s">
        <v>15796</v>
      </c>
      <c r="B5420" s="67" t="s">
        <v>15797</v>
      </c>
      <c r="C5420" s="68" t="s">
        <v>5018</v>
      </c>
      <c r="D5420" s="54">
        <v>0.34</v>
      </c>
    </row>
    <row r="5421" spans="1:4" x14ac:dyDescent="0.35">
      <c r="A5421" s="67" t="s">
        <v>15798</v>
      </c>
      <c r="B5421" s="67" t="s">
        <v>15799</v>
      </c>
      <c r="C5421" s="68" t="s">
        <v>5018</v>
      </c>
      <c r="D5421" s="54">
        <v>0.34</v>
      </c>
    </row>
    <row r="5422" spans="1:4" x14ac:dyDescent="0.35">
      <c r="A5422" s="67" t="s">
        <v>15800</v>
      </c>
      <c r="B5422" s="67" t="s">
        <v>15801</v>
      </c>
      <c r="C5422" s="68" t="s">
        <v>5018</v>
      </c>
      <c r="D5422" s="54">
        <v>0.34</v>
      </c>
    </row>
    <row r="5423" spans="1:4" x14ac:dyDescent="0.35">
      <c r="A5423" s="67" t="s">
        <v>15802</v>
      </c>
      <c r="B5423" s="67" t="s">
        <v>15803</v>
      </c>
      <c r="C5423" s="68" t="s">
        <v>5018</v>
      </c>
      <c r="D5423" s="54">
        <v>0.34</v>
      </c>
    </row>
    <row r="5424" spans="1:4" x14ac:dyDescent="0.35">
      <c r="A5424" s="67" t="s">
        <v>15804</v>
      </c>
      <c r="B5424" s="67" t="s">
        <v>15805</v>
      </c>
      <c r="C5424" s="68" t="s">
        <v>5018</v>
      </c>
      <c r="D5424" s="54">
        <v>0.34</v>
      </c>
    </row>
    <row r="5425" spans="1:4" x14ac:dyDescent="0.35">
      <c r="A5425" s="67" t="s">
        <v>15806</v>
      </c>
      <c r="B5425" s="67" t="s">
        <v>15807</v>
      </c>
      <c r="C5425" s="68" t="s">
        <v>5018</v>
      </c>
      <c r="D5425" s="54">
        <v>0.34</v>
      </c>
    </row>
    <row r="5426" spans="1:4" x14ac:dyDescent="0.35">
      <c r="A5426" s="67" t="s">
        <v>15808</v>
      </c>
      <c r="B5426" s="67" t="s">
        <v>15809</v>
      </c>
      <c r="C5426" s="68" t="s">
        <v>5018</v>
      </c>
      <c r="D5426" s="54">
        <v>0.34</v>
      </c>
    </row>
    <row r="5427" spans="1:4" x14ac:dyDescent="0.35">
      <c r="A5427" s="67" t="s">
        <v>15810</v>
      </c>
      <c r="B5427" s="67" t="s">
        <v>15811</v>
      </c>
      <c r="C5427" s="68" t="s">
        <v>5018</v>
      </c>
      <c r="D5427" s="54">
        <v>0.34</v>
      </c>
    </row>
    <row r="5428" spans="1:4" x14ac:dyDescent="0.35">
      <c r="A5428" s="67" t="s">
        <v>15812</v>
      </c>
      <c r="B5428" s="67" t="s">
        <v>15813</v>
      </c>
      <c r="C5428" s="68" t="s">
        <v>5018</v>
      </c>
      <c r="D5428" s="54">
        <v>0.34</v>
      </c>
    </row>
    <row r="5429" spans="1:4" x14ac:dyDescent="0.35">
      <c r="A5429" s="67" t="s">
        <v>15814</v>
      </c>
      <c r="B5429" s="67" t="s">
        <v>15815</v>
      </c>
      <c r="C5429" s="68" t="s">
        <v>5018</v>
      </c>
      <c r="D5429" s="54">
        <v>0.34</v>
      </c>
    </row>
    <row r="5430" spans="1:4" x14ac:dyDescent="0.35">
      <c r="A5430" s="67" t="s">
        <v>15816</v>
      </c>
      <c r="B5430" s="67" t="s">
        <v>15817</v>
      </c>
      <c r="C5430" s="68" t="s">
        <v>5018</v>
      </c>
      <c r="D5430" s="54">
        <v>0.34</v>
      </c>
    </row>
    <row r="5431" spans="1:4" x14ac:dyDescent="0.35">
      <c r="A5431" s="67" t="s">
        <v>15818</v>
      </c>
      <c r="B5431" s="67" t="s">
        <v>15819</v>
      </c>
      <c r="C5431" s="68" t="s">
        <v>5018</v>
      </c>
      <c r="D5431" s="54">
        <v>0.34</v>
      </c>
    </row>
    <row r="5432" spans="1:4" x14ac:dyDescent="0.35">
      <c r="A5432" s="67" t="s">
        <v>15820</v>
      </c>
      <c r="B5432" s="67" t="s">
        <v>15821</v>
      </c>
      <c r="C5432" s="68" t="s">
        <v>5018</v>
      </c>
      <c r="D5432" s="54">
        <v>0.34</v>
      </c>
    </row>
    <row r="5433" spans="1:4" x14ac:dyDescent="0.35">
      <c r="A5433" s="67" t="s">
        <v>15822</v>
      </c>
      <c r="B5433" s="67" t="s">
        <v>15823</v>
      </c>
      <c r="C5433" s="68" t="s">
        <v>5018</v>
      </c>
      <c r="D5433" s="54">
        <v>0.34</v>
      </c>
    </row>
    <row r="5434" spans="1:4" x14ac:dyDescent="0.35">
      <c r="A5434" s="67" t="s">
        <v>15824</v>
      </c>
      <c r="B5434" s="67" t="s">
        <v>15825</v>
      </c>
      <c r="C5434" s="68" t="s">
        <v>5018</v>
      </c>
      <c r="D5434" s="54">
        <v>0.34</v>
      </c>
    </row>
    <row r="5435" spans="1:4" x14ac:dyDescent="0.35">
      <c r="A5435" s="67" t="s">
        <v>15826</v>
      </c>
      <c r="B5435" s="67" t="s">
        <v>15827</v>
      </c>
      <c r="C5435" s="68" t="s">
        <v>5018</v>
      </c>
      <c r="D5435" s="54">
        <v>0.34</v>
      </c>
    </row>
    <row r="5436" spans="1:4" x14ac:dyDescent="0.35">
      <c r="A5436" s="67" t="s">
        <v>15828</v>
      </c>
      <c r="B5436" s="67" t="s">
        <v>15829</v>
      </c>
      <c r="C5436" s="68" t="s">
        <v>5018</v>
      </c>
      <c r="D5436" s="54">
        <v>0.34</v>
      </c>
    </row>
    <row r="5437" spans="1:4" x14ac:dyDescent="0.35">
      <c r="A5437" s="67" t="s">
        <v>15830</v>
      </c>
      <c r="B5437" s="67" t="s">
        <v>15831</v>
      </c>
      <c r="C5437" s="68" t="s">
        <v>5018</v>
      </c>
      <c r="D5437" s="54">
        <v>0.34</v>
      </c>
    </row>
    <row r="5438" spans="1:4" x14ac:dyDescent="0.35">
      <c r="A5438" s="67" t="s">
        <v>15832</v>
      </c>
      <c r="B5438" s="67" t="s">
        <v>15833</v>
      </c>
      <c r="C5438" s="68" t="s">
        <v>5018</v>
      </c>
      <c r="D5438" s="54">
        <v>0.34</v>
      </c>
    </row>
    <row r="5439" spans="1:4" x14ac:dyDescent="0.35">
      <c r="A5439" s="67" t="s">
        <v>15834</v>
      </c>
      <c r="B5439" s="67" t="s">
        <v>15835</v>
      </c>
      <c r="C5439" s="68" t="s">
        <v>5018</v>
      </c>
      <c r="D5439" s="54">
        <v>0.34</v>
      </c>
    </row>
    <row r="5440" spans="1:4" x14ac:dyDescent="0.35">
      <c r="A5440" s="67" t="s">
        <v>15836</v>
      </c>
      <c r="B5440" s="67" t="s">
        <v>15837</v>
      </c>
      <c r="C5440" s="68" t="s">
        <v>5018</v>
      </c>
      <c r="D5440" s="54">
        <v>0.34</v>
      </c>
    </row>
    <row r="5441" spans="1:4" x14ac:dyDescent="0.35">
      <c r="A5441" s="67" t="s">
        <v>15838</v>
      </c>
      <c r="B5441" s="67" t="s">
        <v>15839</v>
      </c>
      <c r="C5441" s="68" t="s">
        <v>5018</v>
      </c>
      <c r="D5441" s="54">
        <v>0.34</v>
      </c>
    </row>
    <row r="5442" spans="1:4" x14ac:dyDescent="0.35">
      <c r="A5442" s="67" t="s">
        <v>15840</v>
      </c>
      <c r="B5442" s="67" t="s">
        <v>15841</v>
      </c>
      <c r="C5442" s="68" t="s">
        <v>5018</v>
      </c>
      <c r="D5442" s="54">
        <v>0.34</v>
      </c>
    </row>
    <row r="5443" spans="1:4" x14ac:dyDescent="0.35">
      <c r="A5443" s="67" t="s">
        <v>15842</v>
      </c>
      <c r="B5443" s="67" t="s">
        <v>15843</v>
      </c>
      <c r="C5443" s="68" t="s">
        <v>5018</v>
      </c>
      <c r="D5443" s="54">
        <v>0.34</v>
      </c>
    </row>
    <row r="5444" spans="1:4" x14ac:dyDescent="0.35">
      <c r="A5444" s="67" t="s">
        <v>15844</v>
      </c>
      <c r="B5444" s="67" t="s">
        <v>15845</v>
      </c>
      <c r="C5444" s="68" t="s">
        <v>5018</v>
      </c>
      <c r="D5444" s="54">
        <v>0.34</v>
      </c>
    </row>
    <row r="5445" spans="1:4" x14ac:dyDescent="0.35">
      <c r="A5445" s="67" t="s">
        <v>15846</v>
      </c>
      <c r="B5445" s="67" t="s">
        <v>15847</v>
      </c>
      <c r="C5445" s="68" t="s">
        <v>5018</v>
      </c>
      <c r="D5445" s="54">
        <v>0.34</v>
      </c>
    </row>
    <row r="5446" spans="1:4" x14ac:dyDescent="0.35">
      <c r="A5446" s="67" t="s">
        <v>15848</v>
      </c>
      <c r="B5446" s="67" t="s">
        <v>15849</v>
      </c>
      <c r="C5446" s="68" t="s">
        <v>5018</v>
      </c>
      <c r="D5446" s="54">
        <v>0.34</v>
      </c>
    </row>
    <row r="5447" spans="1:4" x14ac:dyDescent="0.35">
      <c r="A5447" s="67" t="s">
        <v>15850</v>
      </c>
      <c r="B5447" s="67" t="s">
        <v>15851</v>
      </c>
      <c r="C5447" s="68" t="s">
        <v>5018</v>
      </c>
      <c r="D5447" s="54">
        <v>0.34</v>
      </c>
    </row>
    <row r="5448" spans="1:4" x14ac:dyDescent="0.35">
      <c r="A5448" s="67" t="s">
        <v>15852</v>
      </c>
      <c r="B5448" s="67" t="s">
        <v>15853</v>
      </c>
      <c r="C5448" s="68" t="s">
        <v>5018</v>
      </c>
      <c r="D5448" s="54">
        <v>0.34</v>
      </c>
    </row>
    <row r="5449" spans="1:4" x14ac:dyDescent="0.35">
      <c r="A5449" s="67" t="s">
        <v>15854</v>
      </c>
      <c r="B5449" s="67" t="s">
        <v>15855</v>
      </c>
      <c r="C5449" s="68" t="s">
        <v>5018</v>
      </c>
      <c r="D5449" s="54">
        <v>0.34</v>
      </c>
    </row>
    <row r="5450" spans="1:4" x14ac:dyDescent="0.35">
      <c r="A5450" s="67" t="s">
        <v>15856</v>
      </c>
      <c r="B5450" s="67" t="s">
        <v>15857</v>
      </c>
      <c r="C5450" s="68" t="s">
        <v>5018</v>
      </c>
      <c r="D5450" s="54">
        <v>0.34</v>
      </c>
    </row>
    <row r="5451" spans="1:4" x14ac:dyDescent="0.35">
      <c r="A5451" s="67" t="s">
        <v>15858</v>
      </c>
      <c r="B5451" s="67" t="s">
        <v>15859</v>
      </c>
      <c r="C5451" s="68" t="s">
        <v>5018</v>
      </c>
      <c r="D5451" s="54">
        <v>0.34</v>
      </c>
    </row>
    <row r="5452" spans="1:4" x14ac:dyDescent="0.35">
      <c r="A5452" s="67" t="s">
        <v>15860</v>
      </c>
      <c r="B5452" s="67" t="s">
        <v>15861</v>
      </c>
      <c r="C5452" s="68" t="s">
        <v>5018</v>
      </c>
      <c r="D5452" s="54">
        <v>0.34</v>
      </c>
    </row>
    <row r="5453" spans="1:4" x14ac:dyDescent="0.35">
      <c r="A5453" s="67" t="s">
        <v>15862</v>
      </c>
      <c r="B5453" s="67" t="s">
        <v>15863</v>
      </c>
      <c r="C5453" s="68" t="s">
        <v>5018</v>
      </c>
      <c r="D5453" s="54">
        <v>0.34</v>
      </c>
    </row>
    <row r="5454" spans="1:4" x14ac:dyDescent="0.35">
      <c r="A5454" s="67" t="s">
        <v>15864</v>
      </c>
      <c r="B5454" s="67" t="s">
        <v>15865</v>
      </c>
      <c r="C5454" s="68" t="s">
        <v>5018</v>
      </c>
      <c r="D5454" s="54">
        <v>0.34</v>
      </c>
    </row>
    <row r="5455" spans="1:4" x14ac:dyDescent="0.35">
      <c r="A5455" s="67" t="s">
        <v>15866</v>
      </c>
      <c r="B5455" s="67" t="s">
        <v>15867</v>
      </c>
      <c r="C5455" s="68" t="s">
        <v>5018</v>
      </c>
      <c r="D5455" s="54">
        <v>0.34</v>
      </c>
    </row>
    <row r="5456" spans="1:4" x14ac:dyDescent="0.35">
      <c r="A5456" s="67" t="s">
        <v>15868</v>
      </c>
      <c r="B5456" s="67" t="s">
        <v>15869</v>
      </c>
      <c r="C5456" s="68" t="s">
        <v>5018</v>
      </c>
      <c r="D5456" s="54">
        <v>0.34</v>
      </c>
    </row>
    <row r="5457" spans="1:4" x14ac:dyDescent="0.35">
      <c r="A5457" s="67" t="s">
        <v>15870</v>
      </c>
      <c r="B5457" s="67" t="s">
        <v>15871</v>
      </c>
      <c r="C5457" s="68" t="s">
        <v>5018</v>
      </c>
      <c r="D5457" s="54">
        <v>0.34</v>
      </c>
    </row>
    <row r="5458" spans="1:4" x14ac:dyDescent="0.35">
      <c r="A5458" s="67" t="s">
        <v>15872</v>
      </c>
      <c r="B5458" s="67" t="s">
        <v>15873</v>
      </c>
      <c r="C5458" s="68" t="s">
        <v>5018</v>
      </c>
      <c r="D5458" s="54">
        <v>0.34</v>
      </c>
    </row>
    <row r="5459" spans="1:4" x14ac:dyDescent="0.35">
      <c r="A5459" s="67" t="s">
        <v>15874</v>
      </c>
      <c r="B5459" s="67" t="s">
        <v>15875</v>
      </c>
      <c r="C5459" s="68" t="s">
        <v>5018</v>
      </c>
      <c r="D5459" s="54">
        <v>0.34</v>
      </c>
    </row>
    <row r="5460" spans="1:4" x14ac:dyDescent="0.35">
      <c r="A5460" s="67" t="s">
        <v>15876</v>
      </c>
      <c r="B5460" s="67" t="s">
        <v>15877</v>
      </c>
      <c r="C5460" s="68" t="s">
        <v>5018</v>
      </c>
      <c r="D5460" s="54">
        <v>0.34</v>
      </c>
    </row>
    <row r="5461" spans="1:4" x14ac:dyDescent="0.35">
      <c r="A5461" s="67" t="s">
        <v>15878</v>
      </c>
      <c r="B5461" s="67" t="s">
        <v>15879</v>
      </c>
      <c r="C5461" s="68" t="s">
        <v>5018</v>
      </c>
      <c r="D5461" s="54">
        <v>0.34</v>
      </c>
    </row>
    <row r="5462" spans="1:4" x14ac:dyDescent="0.35">
      <c r="A5462" s="67" t="s">
        <v>15880</v>
      </c>
      <c r="B5462" s="67" t="s">
        <v>15881</v>
      </c>
      <c r="C5462" s="68" t="s">
        <v>5018</v>
      </c>
      <c r="D5462" s="54">
        <v>0.34</v>
      </c>
    </row>
    <row r="5463" spans="1:4" x14ac:dyDescent="0.35">
      <c r="A5463" s="67" t="s">
        <v>15882</v>
      </c>
      <c r="B5463" s="67" t="s">
        <v>15883</v>
      </c>
      <c r="C5463" s="68" t="s">
        <v>5018</v>
      </c>
      <c r="D5463" s="54">
        <v>0.34</v>
      </c>
    </row>
    <row r="5464" spans="1:4" x14ac:dyDescent="0.35">
      <c r="A5464" s="67" t="s">
        <v>15884</v>
      </c>
      <c r="B5464" s="67" t="s">
        <v>15885</v>
      </c>
      <c r="C5464" s="68" t="s">
        <v>5018</v>
      </c>
      <c r="D5464" s="54">
        <v>0.34</v>
      </c>
    </row>
    <row r="5465" spans="1:4" x14ac:dyDescent="0.35">
      <c r="A5465" s="67" t="s">
        <v>15886</v>
      </c>
      <c r="B5465" s="67" t="s">
        <v>15887</v>
      </c>
      <c r="C5465" s="68" t="s">
        <v>5018</v>
      </c>
      <c r="D5465" s="54">
        <v>0.34</v>
      </c>
    </row>
    <row r="5466" spans="1:4" x14ac:dyDescent="0.35">
      <c r="A5466" s="67" t="s">
        <v>15888</v>
      </c>
      <c r="B5466" s="67" t="s">
        <v>15889</v>
      </c>
      <c r="C5466" s="68" t="s">
        <v>5018</v>
      </c>
      <c r="D5466" s="54">
        <v>0.34</v>
      </c>
    </row>
    <row r="5467" spans="1:4" x14ac:dyDescent="0.35">
      <c r="A5467" s="67" t="s">
        <v>15890</v>
      </c>
      <c r="B5467" s="67" t="s">
        <v>15891</v>
      </c>
      <c r="C5467" s="68" t="s">
        <v>5018</v>
      </c>
      <c r="D5467" s="54">
        <v>0.34</v>
      </c>
    </row>
    <row r="5468" spans="1:4" x14ac:dyDescent="0.35">
      <c r="A5468" s="67" t="s">
        <v>15892</v>
      </c>
      <c r="B5468" s="67" t="s">
        <v>15893</v>
      </c>
      <c r="C5468" s="68" t="s">
        <v>5018</v>
      </c>
      <c r="D5468" s="54">
        <v>0.34</v>
      </c>
    </row>
    <row r="5469" spans="1:4" x14ac:dyDescent="0.35">
      <c r="A5469" s="67" t="s">
        <v>15894</v>
      </c>
      <c r="B5469" s="67" t="s">
        <v>15895</v>
      </c>
      <c r="C5469" s="68" t="s">
        <v>5018</v>
      </c>
      <c r="D5469" s="54">
        <v>0.34</v>
      </c>
    </row>
    <row r="5470" spans="1:4" x14ac:dyDescent="0.35">
      <c r="A5470" s="67" t="s">
        <v>15896</v>
      </c>
      <c r="B5470" s="67" t="s">
        <v>15897</v>
      </c>
      <c r="C5470" s="68" t="s">
        <v>5018</v>
      </c>
      <c r="D5470" s="54">
        <v>0.34</v>
      </c>
    </row>
    <row r="5471" spans="1:4" x14ac:dyDescent="0.35">
      <c r="A5471" s="67" t="s">
        <v>15898</v>
      </c>
      <c r="B5471" s="67" t="s">
        <v>15899</v>
      </c>
      <c r="C5471" s="68" t="s">
        <v>5018</v>
      </c>
      <c r="D5471" s="54">
        <v>0.34</v>
      </c>
    </row>
    <row r="5472" spans="1:4" x14ac:dyDescent="0.35">
      <c r="A5472" s="67" t="s">
        <v>15900</v>
      </c>
      <c r="B5472" s="67" t="s">
        <v>15901</v>
      </c>
      <c r="C5472" s="68" t="s">
        <v>5018</v>
      </c>
      <c r="D5472" s="54">
        <v>0.34</v>
      </c>
    </row>
    <row r="5473" spans="1:4" x14ac:dyDescent="0.35">
      <c r="A5473" s="67" t="s">
        <v>15902</v>
      </c>
      <c r="B5473" s="67" t="s">
        <v>15903</v>
      </c>
      <c r="C5473" s="68" t="s">
        <v>5018</v>
      </c>
      <c r="D5473" s="54">
        <v>0.34</v>
      </c>
    </row>
    <row r="5474" spans="1:4" x14ac:dyDescent="0.35">
      <c r="A5474" s="67" t="s">
        <v>15904</v>
      </c>
      <c r="B5474" s="67" t="s">
        <v>15905</v>
      </c>
      <c r="C5474" s="68" t="s">
        <v>5018</v>
      </c>
      <c r="D5474" s="54">
        <v>0.34</v>
      </c>
    </row>
    <row r="5475" spans="1:4" x14ac:dyDescent="0.35">
      <c r="A5475" s="67" t="s">
        <v>15906</v>
      </c>
      <c r="B5475" s="67" t="s">
        <v>15907</v>
      </c>
      <c r="C5475" s="68" t="s">
        <v>5018</v>
      </c>
      <c r="D5475" s="54">
        <v>0.34</v>
      </c>
    </row>
    <row r="5476" spans="1:4" x14ac:dyDescent="0.35">
      <c r="A5476" s="67" t="s">
        <v>15908</v>
      </c>
      <c r="B5476" s="67" t="s">
        <v>15909</v>
      </c>
      <c r="C5476" s="68" t="s">
        <v>5018</v>
      </c>
      <c r="D5476" s="54">
        <v>0.34</v>
      </c>
    </row>
    <row r="5477" spans="1:4" x14ac:dyDescent="0.35">
      <c r="A5477" s="67" t="s">
        <v>15910</v>
      </c>
      <c r="B5477" s="67" t="s">
        <v>15911</v>
      </c>
      <c r="C5477" s="68" t="s">
        <v>5018</v>
      </c>
      <c r="D5477" s="54">
        <v>0.34</v>
      </c>
    </row>
    <row r="5478" spans="1:4" x14ac:dyDescent="0.35">
      <c r="A5478" s="67" t="s">
        <v>15912</v>
      </c>
      <c r="B5478" s="67" t="s">
        <v>15913</v>
      </c>
      <c r="C5478" s="68" t="s">
        <v>5018</v>
      </c>
      <c r="D5478" s="54">
        <v>0.34</v>
      </c>
    </row>
    <row r="5479" spans="1:4" x14ac:dyDescent="0.35">
      <c r="A5479" s="67" t="s">
        <v>15914</v>
      </c>
      <c r="B5479" s="67" t="s">
        <v>15915</v>
      </c>
      <c r="C5479" s="68" t="s">
        <v>5018</v>
      </c>
      <c r="D5479" s="54">
        <v>0.34</v>
      </c>
    </row>
    <row r="5480" spans="1:4" x14ac:dyDescent="0.35">
      <c r="A5480" s="67" t="s">
        <v>15916</v>
      </c>
      <c r="B5480" s="67" t="s">
        <v>15917</v>
      </c>
      <c r="C5480" s="68" t="s">
        <v>5018</v>
      </c>
      <c r="D5480" s="54">
        <v>0.34</v>
      </c>
    </row>
    <row r="5481" spans="1:4" x14ac:dyDescent="0.35">
      <c r="A5481" s="67" t="s">
        <v>15918</v>
      </c>
      <c r="B5481" s="67" t="s">
        <v>15919</v>
      </c>
      <c r="C5481" s="68" t="s">
        <v>5018</v>
      </c>
      <c r="D5481" s="54">
        <v>0.34</v>
      </c>
    </row>
    <row r="5482" spans="1:4" x14ac:dyDescent="0.35">
      <c r="A5482" s="67" t="s">
        <v>15920</v>
      </c>
      <c r="B5482" s="67" t="s">
        <v>15921</v>
      </c>
      <c r="C5482" s="68" t="s">
        <v>5018</v>
      </c>
      <c r="D5482" s="54">
        <v>0.34</v>
      </c>
    </row>
    <row r="5483" spans="1:4" x14ac:dyDescent="0.35">
      <c r="A5483" s="67" t="s">
        <v>15922</v>
      </c>
      <c r="B5483" s="67" t="s">
        <v>15923</v>
      </c>
      <c r="C5483" s="68" t="s">
        <v>5018</v>
      </c>
      <c r="D5483" s="54">
        <v>0.34</v>
      </c>
    </row>
    <row r="5484" spans="1:4" x14ac:dyDescent="0.35">
      <c r="A5484" s="67" t="s">
        <v>15924</v>
      </c>
      <c r="B5484" s="67" t="s">
        <v>15925</v>
      </c>
      <c r="C5484" s="68" t="s">
        <v>5018</v>
      </c>
      <c r="D5484" s="54">
        <v>0.34</v>
      </c>
    </row>
    <row r="5485" spans="1:4" x14ac:dyDescent="0.35">
      <c r="A5485" s="67" t="s">
        <v>15926</v>
      </c>
      <c r="B5485" s="67" t="s">
        <v>15927</v>
      </c>
      <c r="C5485" s="68" t="s">
        <v>5018</v>
      </c>
      <c r="D5485" s="54">
        <v>0.34</v>
      </c>
    </row>
    <row r="5486" spans="1:4" x14ac:dyDescent="0.35">
      <c r="A5486" s="67" t="s">
        <v>15928</v>
      </c>
      <c r="B5486" s="67" t="s">
        <v>15929</v>
      </c>
      <c r="C5486" s="68" t="s">
        <v>5018</v>
      </c>
      <c r="D5486" s="54">
        <v>0.34</v>
      </c>
    </row>
    <row r="5487" spans="1:4" x14ac:dyDescent="0.35">
      <c r="A5487" s="67" t="s">
        <v>15930</v>
      </c>
      <c r="B5487" s="67" t="s">
        <v>15931</v>
      </c>
      <c r="C5487" s="68" t="s">
        <v>5018</v>
      </c>
      <c r="D5487" s="54">
        <v>0.34</v>
      </c>
    </row>
    <row r="5488" spans="1:4" x14ac:dyDescent="0.35">
      <c r="A5488" s="67" t="s">
        <v>15932</v>
      </c>
      <c r="B5488" s="67" t="s">
        <v>15933</v>
      </c>
      <c r="C5488" s="68" t="s">
        <v>5018</v>
      </c>
      <c r="D5488" s="54">
        <v>0.34</v>
      </c>
    </row>
    <row r="5489" spans="1:4" x14ac:dyDescent="0.35">
      <c r="A5489" s="67" t="s">
        <v>15934</v>
      </c>
      <c r="B5489" s="67" t="s">
        <v>15935</v>
      </c>
      <c r="C5489" s="68" t="s">
        <v>5018</v>
      </c>
      <c r="D5489" s="54">
        <v>0.34</v>
      </c>
    </row>
    <row r="5490" spans="1:4" x14ac:dyDescent="0.35">
      <c r="A5490" s="67" t="s">
        <v>15936</v>
      </c>
      <c r="B5490" s="67" t="s">
        <v>15937</v>
      </c>
      <c r="C5490" s="68" t="s">
        <v>5018</v>
      </c>
      <c r="D5490" s="54">
        <v>0.34</v>
      </c>
    </row>
    <row r="5491" spans="1:4" x14ac:dyDescent="0.35">
      <c r="A5491" s="67" t="s">
        <v>15938</v>
      </c>
      <c r="B5491" s="67" t="s">
        <v>15939</v>
      </c>
      <c r="C5491" s="68" t="s">
        <v>5018</v>
      </c>
      <c r="D5491" s="54">
        <v>0.34</v>
      </c>
    </row>
    <row r="5492" spans="1:4" x14ac:dyDescent="0.35">
      <c r="A5492" s="67" t="s">
        <v>15940</v>
      </c>
      <c r="B5492" s="67" t="s">
        <v>15941</v>
      </c>
      <c r="C5492" s="68" t="s">
        <v>5018</v>
      </c>
      <c r="D5492" s="54">
        <v>0.34</v>
      </c>
    </row>
    <row r="5493" spans="1:4" x14ac:dyDescent="0.35">
      <c r="A5493" s="67" t="s">
        <v>15942</v>
      </c>
      <c r="B5493" s="67" t="s">
        <v>15943</v>
      </c>
      <c r="C5493" s="68" t="s">
        <v>5018</v>
      </c>
      <c r="D5493" s="54">
        <v>0.34</v>
      </c>
    </row>
    <row r="5494" spans="1:4" x14ac:dyDescent="0.35">
      <c r="A5494" s="67" t="s">
        <v>15944</v>
      </c>
      <c r="B5494" s="67" t="s">
        <v>15945</v>
      </c>
      <c r="C5494" s="68" t="s">
        <v>5018</v>
      </c>
      <c r="D5494" s="54">
        <v>0.34</v>
      </c>
    </row>
    <row r="5495" spans="1:4" x14ac:dyDescent="0.35">
      <c r="A5495" s="67" t="s">
        <v>15946</v>
      </c>
      <c r="B5495" s="67" t="s">
        <v>15947</v>
      </c>
      <c r="C5495" s="68" t="s">
        <v>5018</v>
      </c>
      <c r="D5495" s="54">
        <v>0.34</v>
      </c>
    </row>
    <row r="5496" spans="1:4" x14ac:dyDescent="0.35">
      <c r="A5496" s="67" t="s">
        <v>15948</v>
      </c>
      <c r="B5496" s="67" t="s">
        <v>15949</v>
      </c>
      <c r="C5496" s="68" t="s">
        <v>5018</v>
      </c>
      <c r="D5496" s="54">
        <v>0.34</v>
      </c>
    </row>
    <row r="5497" spans="1:4" x14ac:dyDescent="0.35">
      <c r="A5497" s="67" t="s">
        <v>15950</v>
      </c>
      <c r="B5497" s="67" t="s">
        <v>15951</v>
      </c>
      <c r="C5497" s="68" t="s">
        <v>5018</v>
      </c>
      <c r="D5497" s="54">
        <v>0.34</v>
      </c>
    </row>
    <row r="5498" spans="1:4" x14ac:dyDescent="0.35">
      <c r="A5498" s="67" t="s">
        <v>15952</v>
      </c>
      <c r="B5498" s="67" t="s">
        <v>15953</v>
      </c>
      <c r="C5498" s="68" t="s">
        <v>5018</v>
      </c>
      <c r="D5498" s="54">
        <v>0.34</v>
      </c>
    </row>
    <row r="5499" spans="1:4" x14ac:dyDescent="0.35">
      <c r="A5499" s="67" t="s">
        <v>15954</v>
      </c>
      <c r="B5499" s="67" t="s">
        <v>15955</v>
      </c>
      <c r="C5499" s="68" t="s">
        <v>5018</v>
      </c>
      <c r="D5499" s="54">
        <v>0.34</v>
      </c>
    </row>
    <row r="5500" spans="1:4" x14ac:dyDescent="0.35">
      <c r="A5500" s="67" t="s">
        <v>15956</v>
      </c>
      <c r="B5500" s="67" t="s">
        <v>15957</v>
      </c>
      <c r="C5500" s="68" t="s">
        <v>5018</v>
      </c>
      <c r="D5500" s="54">
        <v>0.34</v>
      </c>
    </row>
    <row r="5501" spans="1:4" x14ac:dyDescent="0.35">
      <c r="A5501" s="67" t="s">
        <v>15958</v>
      </c>
      <c r="B5501" s="67" t="s">
        <v>15959</v>
      </c>
      <c r="C5501" s="68" t="s">
        <v>5018</v>
      </c>
      <c r="D5501" s="54">
        <v>0.34</v>
      </c>
    </row>
    <row r="5502" spans="1:4" x14ac:dyDescent="0.35">
      <c r="A5502" s="67" t="s">
        <v>15960</v>
      </c>
      <c r="B5502" s="67" t="s">
        <v>15961</v>
      </c>
      <c r="C5502" s="68" t="s">
        <v>5018</v>
      </c>
      <c r="D5502" s="54">
        <v>0.34</v>
      </c>
    </row>
    <row r="5503" spans="1:4" x14ac:dyDescent="0.35">
      <c r="A5503" s="67" t="s">
        <v>15962</v>
      </c>
      <c r="B5503" s="67" t="s">
        <v>15963</v>
      </c>
      <c r="C5503" s="68" t="s">
        <v>5018</v>
      </c>
      <c r="D5503" s="54">
        <v>0.34</v>
      </c>
    </row>
    <row r="5504" spans="1:4" x14ac:dyDescent="0.35">
      <c r="A5504" s="67" t="s">
        <v>15964</v>
      </c>
      <c r="B5504" s="67" t="s">
        <v>15965</v>
      </c>
      <c r="C5504" s="68" t="s">
        <v>5018</v>
      </c>
      <c r="D5504" s="54">
        <v>0.34</v>
      </c>
    </row>
    <row r="5505" spans="1:4" x14ac:dyDescent="0.35">
      <c r="A5505" s="67" t="s">
        <v>15966</v>
      </c>
      <c r="B5505" s="67" t="s">
        <v>15967</v>
      </c>
      <c r="C5505" s="68" t="s">
        <v>5018</v>
      </c>
      <c r="D5505" s="54">
        <v>0.34</v>
      </c>
    </row>
    <row r="5506" spans="1:4" x14ac:dyDescent="0.35">
      <c r="A5506" s="67" t="s">
        <v>15968</v>
      </c>
      <c r="B5506" s="67" t="s">
        <v>15969</v>
      </c>
      <c r="C5506" s="68" t="s">
        <v>5018</v>
      </c>
      <c r="D5506" s="54">
        <v>0.34</v>
      </c>
    </row>
    <row r="5507" spans="1:4" x14ac:dyDescent="0.35">
      <c r="A5507" s="67" t="s">
        <v>15970</v>
      </c>
      <c r="B5507" s="67" t="s">
        <v>15971</v>
      </c>
      <c r="C5507" s="68" t="s">
        <v>5018</v>
      </c>
      <c r="D5507" s="54">
        <v>0.34</v>
      </c>
    </row>
    <row r="5508" spans="1:4" x14ac:dyDescent="0.35">
      <c r="A5508" s="67" t="s">
        <v>15972</v>
      </c>
      <c r="B5508" s="67" t="s">
        <v>15973</v>
      </c>
      <c r="C5508" s="68" t="s">
        <v>5018</v>
      </c>
      <c r="D5508" s="54">
        <v>0.34</v>
      </c>
    </row>
    <row r="5509" spans="1:4" x14ac:dyDescent="0.35">
      <c r="A5509" s="67" t="s">
        <v>15974</v>
      </c>
      <c r="B5509" s="67" t="s">
        <v>15975</v>
      </c>
      <c r="C5509" s="68" t="s">
        <v>5018</v>
      </c>
      <c r="D5509" s="54">
        <v>0.34</v>
      </c>
    </row>
    <row r="5510" spans="1:4" x14ac:dyDescent="0.35">
      <c r="A5510" s="67" t="s">
        <v>15976</v>
      </c>
      <c r="B5510" s="67" t="s">
        <v>15977</v>
      </c>
      <c r="C5510" s="68" t="s">
        <v>5018</v>
      </c>
      <c r="D5510" s="54">
        <v>0.34</v>
      </c>
    </row>
    <row r="5511" spans="1:4" x14ac:dyDescent="0.35">
      <c r="A5511" s="67" t="s">
        <v>15978</v>
      </c>
      <c r="B5511" s="67" t="s">
        <v>15979</v>
      </c>
      <c r="C5511" s="68" t="s">
        <v>5018</v>
      </c>
      <c r="D5511" s="54">
        <v>0.34</v>
      </c>
    </row>
    <row r="5512" spans="1:4" x14ac:dyDescent="0.35">
      <c r="A5512" s="67" t="s">
        <v>15980</v>
      </c>
      <c r="B5512" s="67" t="s">
        <v>15981</v>
      </c>
      <c r="C5512" s="68" t="s">
        <v>5018</v>
      </c>
      <c r="D5512" s="54">
        <v>0.34</v>
      </c>
    </row>
    <row r="5513" spans="1:4" x14ac:dyDescent="0.35">
      <c r="A5513" s="67" t="s">
        <v>15982</v>
      </c>
      <c r="B5513" s="67" t="s">
        <v>15983</v>
      </c>
      <c r="C5513" s="68" t="s">
        <v>5018</v>
      </c>
      <c r="D5513" s="54">
        <v>0.34</v>
      </c>
    </row>
    <row r="5514" spans="1:4" x14ac:dyDescent="0.35">
      <c r="A5514" s="67" t="s">
        <v>15984</v>
      </c>
      <c r="B5514" s="67" t="s">
        <v>15985</v>
      </c>
      <c r="C5514" s="68" t="s">
        <v>5018</v>
      </c>
      <c r="D5514" s="54">
        <v>0.34</v>
      </c>
    </row>
    <row r="5515" spans="1:4" x14ac:dyDescent="0.35">
      <c r="A5515" s="67" t="s">
        <v>15986</v>
      </c>
      <c r="B5515" s="67" t="s">
        <v>15987</v>
      </c>
      <c r="C5515" s="68" t="s">
        <v>5018</v>
      </c>
      <c r="D5515" s="54">
        <v>0.34</v>
      </c>
    </row>
    <row r="5516" spans="1:4" x14ac:dyDescent="0.35">
      <c r="A5516" s="67" t="s">
        <v>15988</v>
      </c>
      <c r="B5516" s="67" t="s">
        <v>15989</v>
      </c>
      <c r="C5516" s="68" t="s">
        <v>5018</v>
      </c>
      <c r="D5516" s="54">
        <v>0.34</v>
      </c>
    </row>
    <row r="5517" spans="1:4" x14ac:dyDescent="0.35">
      <c r="A5517" s="67" t="s">
        <v>15990</v>
      </c>
      <c r="B5517" s="67" t="s">
        <v>15991</v>
      </c>
      <c r="C5517" s="68" t="s">
        <v>5018</v>
      </c>
      <c r="D5517" s="54">
        <v>0.34</v>
      </c>
    </row>
    <row r="5518" spans="1:4" x14ac:dyDescent="0.35">
      <c r="A5518" s="67" t="s">
        <v>15992</v>
      </c>
      <c r="B5518" s="67" t="s">
        <v>15993</v>
      </c>
      <c r="C5518" s="68" t="s">
        <v>5018</v>
      </c>
      <c r="D5518" s="54">
        <v>0.34</v>
      </c>
    </row>
    <row r="5519" spans="1:4" x14ac:dyDescent="0.35">
      <c r="A5519" s="67" t="s">
        <v>15994</v>
      </c>
      <c r="B5519" s="67" t="s">
        <v>15995</v>
      </c>
      <c r="C5519" s="68" t="s">
        <v>5018</v>
      </c>
      <c r="D5519" s="54">
        <v>0.34</v>
      </c>
    </row>
    <row r="5520" spans="1:4" x14ac:dyDescent="0.35">
      <c r="A5520" s="67" t="s">
        <v>15996</v>
      </c>
      <c r="B5520" s="67" t="s">
        <v>15997</v>
      </c>
      <c r="C5520" s="68" t="s">
        <v>5018</v>
      </c>
      <c r="D5520" s="54">
        <v>0.34</v>
      </c>
    </row>
    <row r="5521" spans="1:4" x14ac:dyDescent="0.35">
      <c r="A5521" s="67" t="s">
        <v>15998</v>
      </c>
      <c r="B5521" s="67" t="s">
        <v>15999</v>
      </c>
      <c r="C5521" s="68" t="s">
        <v>5018</v>
      </c>
      <c r="D5521" s="54">
        <v>0.34</v>
      </c>
    </row>
    <row r="5522" spans="1:4" x14ac:dyDescent="0.35">
      <c r="A5522" s="67" t="s">
        <v>16000</v>
      </c>
      <c r="B5522" s="67" t="s">
        <v>16001</v>
      </c>
      <c r="C5522" s="68" t="s">
        <v>5018</v>
      </c>
      <c r="D5522" s="54">
        <v>0.34</v>
      </c>
    </row>
    <row r="5523" spans="1:4" x14ac:dyDescent="0.35">
      <c r="A5523" s="67" t="s">
        <v>16002</v>
      </c>
      <c r="B5523" s="67" t="s">
        <v>16003</v>
      </c>
      <c r="C5523" s="68" t="s">
        <v>5018</v>
      </c>
      <c r="D5523" s="54">
        <v>0.34</v>
      </c>
    </row>
    <row r="5524" spans="1:4" x14ac:dyDescent="0.35">
      <c r="A5524" s="67" t="s">
        <v>16004</v>
      </c>
      <c r="B5524" s="67" t="s">
        <v>16005</v>
      </c>
      <c r="C5524" s="68" t="s">
        <v>5018</v>
      </c>
      <c r="D5524" s="54">
        <v>0.34</v>
      </c>
    </row>
    <row r="5525" spans="1:4" x14ac:dyDescent="0.35">
      <c r="A5525" s="67" t="s">
        <v>16006</v>
      </c>
      <c r="B5525" s="67" t="s">
        <v>16007</v>
      </c>
      <c r="C5525" s="68" t="s">
        <v>5018</v>
      </c>
      <c r="D5525" s="54">
        <v>0.34</v>
      </c>
    </row>
    <row r="5526" spans="1:4" x14ac:dyDescent="0.35">
      <c r="A5526" s="67" t="s">
        <v>16008</v>
      </c>
      <c r="B5526" s="67" t="s">
        <v>16009</v>
      </c>
      <c r="C5526" s="68" t="s">
        <v>5018</v>
      </c>
      <c r="D5526" s="54">
        <v>0.34</v>
      </c>
    </row>
    <row r="5527" spans="1:4" x14ac:dyDescent="0.35">
      <c r="A5527" s="67" t="s">
        <v>16010</v>
      </c>
      <c r="B5527" s="67" t="s">
        <v>16011</v>
      </c>
      <c r="C5527" s="68" t="s">
        <v>5018</v>
      </c>
      <c r="D5527" s="54">
        <v>0.34</v>
      </c>
    </row>
    <row r="5528" spans="1:4" x14ac:dyDescent="0.35">
      <c r="A5528" s="67" t="s">
        <v>16012</v>
      </c>
      <c r="B5528" s="67" t="s">
        <v>16013</v>
      </c>
      <c r="C5528" s="68" t="s">
        <v>5018</v>
      </c>
      <c r="D5528" s="54">
        <v>0.34</v>
      </c>
    </row>
    <row r="5529" spans="1:4" x14ac:dyDescent="0.35">
      <c r="A5529" s="67" t="s">
        <v>16014</v>
      </c>
      <c r="B5529" s="67" t="s">
        <v>16015</v>
      </c>
      <c r="C5529" s="68" t="s">
        <v>5018</v>
      </c>
      <c r="D5529" s="54">
        <v>0.34</v>
      </c>
    </row>
    <row r="5530" spans="1:4" x14ac:dyDescent="0.35">
      <c r="A5530" s="67" t="s">
        <v>16016</v>
      </c>
      <c r="B5530" s="67" t="s">
        <v>16017</v>
      </c>
      <c r="C5530" s="68" t="s">
        <v>5018</v>
      </c>
      <c r="D5530" s="54">
        <v>0.34</v>
      </c>
    </row>
    <row r="5531" spans="1:4" x14ac:dyDescent="0.35">
      <c r="A5531" s="67" t="s">
        <v>16018</v>
      </c>
      <c r="B5531" s="67" t="s">
        <v>16019</v>
      </c>
      <c r="C5531" s="68" t="s">
        <v>5018</v>
      </c>
      <c r="D5531" s="54">
        <v>0.34</v>
      </c>
    </row>
    <row r="5532" spans="1:4" x14ac:dyDescent="0.35">
      <c r="A5532" s="67" t="s">
        <v>16020</v>
      </c>
      <c r="B5532" s="67" t="s">
        <v>16021</v>
      </c>
      <c r="C5532" s="68" t="s">
        <v>5018</v>
      </c>
      <c r="D5532" s="54">
        <v>0.34</v>
      </c>
    </row>
    <row r="5533" spans="1:4" x14ac:dyDescent="0.35">
      <c r="A5533" s="67" t="s">
        <v>16022</v>
      </c>
      <c r="B5533" s="67" t="s">
        <v>16023</v>
      </c>
      <c r="C5533" s="68" t="s">
        <v>5018</v>
      </c>
      <c r="D5533" s="54">
        <v>0.34</v>
      </c>
    </row>
    <row r="5534" spans="1:4" x14ac:dyDescent="0.35">
      <c r="A5534" s="67" t="s">
        <v>16024</v>
      </c>
      <c r="B5534" s="67" t="s">
        <v>16025</v>
      </c>
      <c r="C5534" s="68" t="s">
        <v>5018</v>
      </c>
      <c r="D5534" s="54">
        <v>0.34</v>
      </c>
    </row>
    <row r="5535" spans="1:4" x14ac:dyDescent="0.35">
      <c r="A5535" s="67" t="s">
        <v>16026</v>
      </c>
      <c r="B5535" s="67" t="s">
        <v>16027</v>
      </c>
      <c r="C5535" s="68" t="s">
        <v>5018</v>
      </c>
      <c r="D5535" s="54">
        <v>0.34</v>
      </c>
    </row>
    <row r="5536" spans="1:4" x14ac:dyDescent="0.35">
      <c r="A5536" s="67" t="s">
        <v>16028</v>
      </c>
      <c r="B5536" s="67" t="s">
        <v>16029</v>
      </c>
      <c r="C5536" s="68" t="s">
        <v>5018</v>
      </c>
      <c r="D5536" s="54">
        <v>0.34</v>
      </c>
    </row>
    <row r="5537" spans="1:4" x14ac:dyDescent="0.35">
      <c r="A5537" s="67" t="s">
        <v>16030</v>
      </c>
      <c r="B5537" s="67" t="s">
        <v>16031</v>
      </c>
      <c r="C5537" s="68" t="s">
        <v>5018</v>
      </c>
      <c r="D5537" s="54">
        <v>0.34</v>
      </c>
    </row>
    <row r="5538" spans="1:4" x14ac:dyDescent="0.35">
      <c r="A5538" s="67" t="s">
        <v>16032</v>
      </c>
      <c r="B5538" s="67" t="s">
        <v>16033</v>
      </c>
      <c r="C5538" s="68" t="s">
        <v>5018</v>
      </c>
      <c r="D5538" s="54">
        <v>0.34</v>
      </c>
    </row>
    <row r="5539" spans="1:4" x14ac:dyDescent="0.35">
      <c r="A5539" s="67" t="s">
        <v>16034</v>
      </c>
      <c r="B5539" s="67" t="s">
        <v>16035</v>
      </c>
      <c r="C5539" s="68" t="s">
        <v>5018</v>
      </c>
      <c r="D5539" s="54">
        <v>0.34</v>
      </c>
    </row>
    <row r="5540" spans="1:4" x14ac:dyDescent="0.35">
      <c r="A5540" s="67" t="s">
        <v>16036</v>
      </c>
      <c r="B5540" s="67" t="s">
        <v>16037</v>
      </c>
      <c r="C5540" s="68" t="s">
        <v>5018</v>
      </c>
      <c r="D5540" s="54">
        <v>0.34</v>
      </c>
    </row>
    <row r="5541" spans="1:4" x14ac:dyDescent="0.35">
      <c r="A5541" s="67" t="s">
        <v>16038</v>
      </c>
      <c r="B5541" s="67" t="s">
        <v>16039</v>
      </c>
      <c r="C5541" s="68" t="s">
        <v>5018</v>
      </c>
      <c r="D5541" s="54">
        <v>0.34</v>
      </c>
    </row>
    <row r="5542" spans="1:4" x14ac:dyDescent="0.35">
      <c r="A5542" s="67" t="s">
        <v>16040</v>
      </c>
      <c r="B5542" s="67" t="s">
        <v>16041</v>
      </c>
      <c r="C5542" s="68" t="s">
        <v>5018</v>
      </c>
      <c r="D5542" s="54">
        <v>0.34</v>
      </c>
    </row>
    <row r="5543" spans="1:4" x14ac:dyDescent="0.35">
      <c r="A5543" s="67" t="s">
        <v>16042</v>
      </c>
      <c r="B5543" s="67" t="s">
        <v>16043</v>
      </c>
      <c r="C5543" s="68" t="s">
        <v>5018</v>
      </c>
      <c r="D5543" s="54">
        <v>0.34</v>
      </c>
    </row>
    <row r="5544" spans="1:4" x14ac:dyDescent="0.35">
      <c r="A5544" s="67" t="s">
        <v>16044</v>
      </c>
      <c r="B5544" s="67" t="s">
        <v>16045</v>
      </c>
      <c r="C5544" s="68" t="s">
        <v>5018</v>
      </c>
      <c r="D5544" s="54">
        <v>0.34</v>
      </c>
    </row>
    <row r="5545" spans="1:4" x14ac:dyDescent="0.35">
      <c r="A5545" s="67" t="s">
        <v>16046</v>
      </c>
      <c r="B5545" s="67" t="s">
        <v>16047</v>
      </c>
      <c r="C5545" s="68" t="s">
        <v>5018</v>
      </c>
      <c r="D5545" s="54">
        <v>0.34</v>
      </c>
    </row>
    <row r="5546" spans="1:4" x14ac:dyDescent="0.35">
      <c r="A5546" s="67" t="s">
        <v>16048</v>
      </c>
      <c r="B5546" s="67" t="s">
        <v>16049</v>
      </c>
      <c r="C5546" s="68" t="s">
        <v>5018</v>
      </c>
      <c r="D5546" s="54">
        <v>0.34</v>
      </c>
    </row>
    <row r="5547" spans="1:4" x14ac:dyDescent="0.35">
      <c r="A5547" s="67" t="s">
        <v>16050</v>
      </c>
      <c r="B5547" s="67" t="s">
        <v>16051</v>
      </c>
      <c r="C5547" s="68" t="s">
        <v>5018</v>
      </c>
      <c r="D5547" s="54">
        <v>0.34</v>
      </c>
    </row>
    <row r="5548" spans="1:4" x14ac:dyDescent="0.35">
      <c r="A5548" s="67" t="s">
        <v>16052</v>
      </c>
      <c r="B5548" s="67" t="s">
        <v>16053</v>
      </c>
      <c r="C5548" s="68" t="s">
        <v>5018</v>
      </c>
      <c r="D5548" s="54">
        <v>0.34</v>
      </c>
    </row>
    <row r="5549" spans="1:4" x14ac:dyDescent="0.35">
      <c r="A5549" s="67" t="s">
        <v>16054</v>
      </c>
      <c r="B5549" s="67" t="s">
        <v>16055</v>
      </c>
      <c r="C5549" s="68" t="s">
        <v>5018</v>
      </c>
      <c r="D5549" s="54">
        <v>0.34</v>
      </c>
    </row>
    <row r="5550" spans="1:4" x14ac:dyDescent="0.35">
      <c r="A5550" s="67" t="s">
        <v>16056</v>
      </c>
      <c r="B5550" s="67" t="s">
        <v>16057</v>
      </c>
      <c r="C5550" s="68" t="s">
        <v>5018</v>
      </c>
      <c r="D5550" s="54">
        <v>0.34</v>
      </c>
    </row>
    <row r="5551" spans="1:4" x14ac:dyDescent="0.35">
      <c r="A5551" s="67" t="s">
        <v>16058</v>
      </c>
      <c r="B5551" s="67" t="s">
        <v>16059</v>
      </c>
      <c r="C5551" s="68" t="s">
        <v>5018</v>
      </c>
      <c r="D5551" s="54">
        <v>0.34</v>
      </c>
    </row>
    <row r="5552" spans="1:4" x14ac:dyDescent="0.35">
      <c r="A5552" s="67" t="s">
        <v>16060</v>
      </c>
      <c r="B5552" s="67" t="s">
        <v>16061</v>
      </c>
      <c r="C5552" s="68" t="s">
        <v>5018</v>
      </c>
      <c r="D5552" s="54">
        <v>0.34</v>
      </c>
    </row>
    <row r="5553" spans="1:4" x14ac:dyDescent="0.35">
      <c r="A5553" s="67" t="s">
        <v>16062</v>
      </c>
      <c r="B5553" s="67" t="s">
        <v>16063</v>
      </c>
      <c r="C5553" s="68" t="s">
        <v>5018</v>
      </c>
      <c r="D5553" s="54">
        <v>0.34</v>
      </c>
    </row>
    <row r="5554" spans="1:4" x14ac:dyDescent="0.35">
      <c r="A5554" s="67" t="s">
        <v>16064</v>
      </c>
      <c r="B5554" s="67" t="s">
        <v>16065</v>
      </c>
      <c r="C5554" s="68" t="s">
        <v>5018</v>
      </c>
      <c r="D5554" s="54">
        <v>0.34</v>
      </c>
    </row>
    <row r="5555" spans="1:4" x14ac:dyDescent="0.35">
      <c r="A5555" s="67" t="s">
        <v>16066</v>
      </c>
      <c r="B5555" s="67" t="s">
        <v>16067</v>
      </c>
      <c r="C5555" s="68" t="s">
        <v>5018</v>
      </c>
      <c r="D5555" s="54">
        <v>0.34</v>
      </c>
    </row>
    <row r="5556" spans="1:4" x14ac:dyDescent="0.35">
      <c r="A5556" s="67" t="s">
        <v>16068</v>
      </c>
      <c r="B5556" s="67" t="s">
        <v>16069</v>
      </c>
      <c r="C5556" s="68" t="s">
        <v>5018</v>
      </c>
      <c r="D5556" s="54">
        <v>0.34</v>
      </c>
    </row>
    <row r="5557" spans="1:4" x14ac:dyDescent="0.35">
      <c r="A5557" s="67" t="s">
        <v>16070</v>
      </c>
      <c r="B5557" s="67" t="s">
        <v>16071</v>
      </c>
      <c r="C5557" s="68" t="s">
        <v>5018</v>
      </c>
      <c r="D5557" s="54">
        <v>0.34</v>
      </c>
    </row>
    <row r="5558" spans="1:4" x14ac:dyDescent="0.35">
      <c r="A5558" s="67" t="s">
        <v>16072</v>
      </c>
      <c r="B5558" s="67" t="s">
        <v>16073</v>
      </c>
      <c r="C5558" s="68" t="s">
        <v>5018</v>
      </c>
      <c r="D5558" s="54">
        <v>0.34</v>
      </c>
    </row>
    <row r="5559" spans="1:4" x14ac:dyDescent="0.35">
      <c r="A5559" s="67" t="s">
        <v>16074</v>
      </c>
      <c r="B5559" s="67" t="s">
        <v>16075</v>
      </c>
      <c r="C5559" s="68" t="s">
        <v>5018</v>
      </c>
      <c r="D5559" s="54">
        <v>0.34</v>
      </c>
    </row>
    <row r="5560" spans="1:4" x14ac:dyDescent="0.35">
      <c r="A5560" s="67" t="s">
        <v>16076</v>
      </c>
      <c r="B5560" s="67" t="s">
        <v>16077</v>
      </c>
      <c r="C5560" s="68" t="s">
        <v>5018</v>
      </c>
      <c r="D5560" s="54">
        <v>0.34</v>
      </c>
    </row>
    <row r="5561" spans="1:4" x14ac:dyDescent="0.35">
      <c r="A5561" s="67" t="s">
        <v>16078</v>
      </c>
      <c r="B5561" s="67" t="s">
        <v>16079</v>
      </c>
      <c r="C5561" s="68" t="s">
        <v>5018</v>
      </c>
      <c r="D5561" s="54">
        <v>0.34</v>
      </c>
    </row>
    <row r="5562" spans="1:4" x14ac:dyDescent="0.35">
      <c r="A5562" s="67" t="s">
        <v>16080</v>
      </c>
      <c r="B5562" s="67" t="s">
        <v>16081</v>
      </c>
      <c r="C5562" s="68" t="s">
        <v>5018</v>
      </c>
      <c r="D5562" s="54">
        <v>0.34</v>
      </c>
    </row>
    <row r="5563" spans="1:4" x14ac:dyDescent="0.35">
      <c r="A5563" s="67" t="s">
        <v>16082</v>
      </c>
      <c r="B5563" s="67" t="s">
        <v>16083</v>
      </c>
      <c r="C5563" s="68" t="s">
        <v>5018</v>
      </c>
      <c r="D5563" s="54">
        <v>0.34</v>
      </c>
    </row>
    <row r="5564" spans="1:4" x14ac:dyDescent="0.35">
      <c r="A5564" s="67" t="s">
        <v>16084</v>
      </c>
      <c r="B5564" s="67" t="s">
        <v>16085</v>
      </c>
      <c r="C5564" s="68" t="s">
        <v>5018</v>
      </c>
      <c r="D5564" s="54">
        <v>0.34</v>
      </c>
    </row>
    <row r="5565" spans="1:4" x14ac:dyDescent="0.35">
      <c r="A5565" s="67" t="s">
        <v>16086</v>
      </c>
      <c r="B5565" s="67" t="s">
        <v>16087</v>
      </c>
      <c r="C5565" s="68" t="s">
        <v>5018</v>
      </c>
      <c r="D5565" s="54">
        <v>0.34</v>
      </c>
    </row>
    <row r="5566" spans="1:4" x14ac:dyDescent="0.35">
      <c r="A5566" s="67" t="s">
        <v>16088</v>
      </c>
      <c r="B5566" s="67" t="s">
        <v>16089</v>
      </c>
      <c r="C5566" s="68" t="s">
        <v>5018</v>
      </c>
      <c r="D5566" s="54">
        <v>0.34</v>
      </c>
    </row>
    <row r="5567" spans="1:4" x14ac:dyDescent="0.35">
      <c r="A5567" s="67" t="s">
        <v>16090</v>
      </c>
      <c r="B5567" s="67" t="s">
        <v>16091</v>
      </c>
      <c r="C5567" s="68" t="s">
        <v>5018</v>
      </c>
      <c r="D5567" s="54">
        <v>0.34</v>
      </c>
    </row>
    <row r="5568" spans="1:4" x14ac:dyDescent="0.35">
      <c r="A5568" s="67" t="s">
        <v>16092</v>
      </c>
      <c r="B5568" s="67" t="s">
        <v>16093</v>
      </c>
      <c r="C5568" s="68" t="s">
        <v>5018</v>
      </c>
      <c r="D5568" s="54">
        <v>0.34</v>
      </c>
    </row>
    <row r="5569" spans="1:4" x14ac:dyDescent="0.35">
      <c r="A5569" s="67" t="s">
        <v>16094</v>
      </c>
      <c r="B5569" s="67" t="s">
        <v>16095</v>
      </c>
      <c r="C5569" s="68" t="s">
        <v>5018</v>
      </c>
      <c r="D5569" s="54">
        <v>0.34</v>
      </c>
    </row>
    <row r="5570" spans="1:4" x14ac:dyDescent="0.35">
      <c r="A5570" s="67" t="s">
        <v>16096</v>
      </c>
      <c r="B5570" s="67" t="s">
        <v>16097</v>
      </c>
      <c r="C5570" s="68" t="s">
        <v>5018</v>
      </c>
      <c r="D5570" s="54">
        <v>0.34</v>
      </c>
    </row>
    <row r="5571" spans="1:4" x14ac:dyDescent="0.35">
      <c r="A5571" s="67" t="s">
        <v>16098</v>
      </c>
      <c r="B5571" s="67" t="s">
        <v>16099</v>
      </c>
      <c r="C5571" s="68" t="s">
        <v>5018</v>
      </c>
      <c r="D5571" s="54">
        <v>0.34</v>
      </c>
    </row>
    <row r="5572" spans="1:4" x14ac:dyDescent="0.35">
      <c r="A5572" s="67" t="s">
        <v>16100</v>
      </c>
      <c r="B5572" s="67" t="s">
        <v>16101</v>
      </c>
      <c r="C5572" s="68" t="s">
        <v>5018</v>
      </c>
      <c r="D5572" s="54">
        <v>0.34</v>
      </c>
    </row>
    <row r="5573" spans="1:4" x14ac:dyDescent="0.35">
      <c r="A5573" s="67" t="s">
        <v>16102</v>
      </c>
      <c r="B5573" s="67" t="s">
        <v>16103</v>
      </c>
      <c r="C5573" s="68" t="s">
        <v>5018</v>
      </c>
      <c r="D5573" s="54">
        <v>0.34</v>
      </c>
    </row>
    <row r="5574" spans="1:4" x14ac:dyDescent="0.35">
      <c r="A5574" s="67" t="s">
        <v>16104</v>
      </c>
      <c r="B5574" s="67" t="s">
        <v>16105</v>
      </c>
      <c r="C5574" s="68" t="s">
        <v>5018</v>
      </c>
      <c r="D5574" s="54">
        <v>0.34</v>
      </c>
    </row>
    <row r="5575" spans="1:4" x14ac:dyDescent="0.35">
      <c r="A5575" s="67" t="s">
        <v>16106</v>
      </c>
      <c r="B5575" s="67" t="s">
        <v>16107</v>
      </c>
      <c r="C5575" s="68" t="s">
        <v>5018</v>
      </c>
      <c r="D5575" s="54">
        <v>0.34</v>
      </c>
    </row>
    <row r="5576" spans="1:4" x14ac:dyDescent="0.35">
      <c r="A5576" s="67" t="s">
        <v>16108</v>
      </c>
      <c r="B5576" s="67" t="s">
        <v>16109</v>
      </c>
      <c r="C5576" s="68" t="s">
        <v>5018</v>
      </c>
      <c r="D5576" s="54">
        <v>0.34</v>
      </c>
    </row>
    <row r="5577" spans="1:4" x14ac:dyDescent="0.35">
      <c r="A5577" s="67" t="s">
        <v>16110</v>
      </c>
      <c r="B5577" s="67" t="s">
        <v>16111</v>
      </c>
      <c r="C5577" s="68" t="s">
        <v>5018</v>
      </c>
      <c r="D5577" s="54">
        <v>0.34</v>
      </c>
    </row>
    <row r="5578" spans="1:4" x14ac:dyDescent="0.35">
      <c r="A5578" s="67" t="s">
        <v>16112</v>
      </c>
      <c r="B5578" s="67" t="s">
        <v>16113</v>
      </c>
      <c r="C5578" s="68" t="s">
        <v>5018</v>
      </c>
      <c r="D5578" s="54">
        <v>0.34</v>
      </c>
    </row>
    <row r="5579" spans="1:4" x14ac:dyDescent="0.35">
      <c r="A5579" s="67" t="s">
        <v>16114</v>
      </c>
      <c r="B5579" s="67" t="s">
        <v>16115</v>
      </c>
      <c r="C5579" s="68" t="s">
        <v>5018</v>
      </c>
      <c r="D5579" s="54">
        <v>0.34</v>
      </c>
    </row>
    <row r="5580" spans="1:4" x14ac:dyDescent="0.35">
      <c r="A5580" s="67" t="s">
        <v>16116</v>
      </c>
      <c r="B5580" s="67" t="s">
        <v>16117</v>
      </c>
      <c r="C5580" s="68" t="s">
        <v>5018</v>
      </c>
      <c r="D5580" s="54">
        <v>0.34</v>
      </c>
    </row>
    <row r="5581" spans="1:4" x14ac:dyDescent="0.35">
      <c r="A5581" s="67" t="s">
        <v>16118</v>
      </c>
      <c r="B5581" s="67" t="s">
        <v>16119</v>
      </c>
      <c r="C5581" s="68" t="s">
        <v>5018</v>
      </c>
      <c r="D5581" s="54">
        <v>0.34</v>
      </c>
    </row>
    <row r="5582" spans="1:4" x14ac:dyDescent="0.35">
      <c r="A5582" s="67" t="s">
        <v>16120</v>
      </c>
      <c r="B5582" s="67" t="s">
        <v>16121</v>
      </c>
      <c r="C5582" s="68" t="s">
        <v>5018</v>
      </c>
      <c r="D5582" s="54">
        <v>0.34</v>
      </c>
    </row>
    <row r="5583" spans="1:4" x14ac:dyDescent="0.35">
      <c r="A5583" s="67" t="s">
        <v>16122</v>
      </c>
      <c r="B5583" s="67" t="s">
        <v>16123</v>
      </c>
      <c r="C5583" s="68" t="s">
        <v>5018</v>
      </c>
      <c r="D5583" s="54">
        <v>0.34</v>
      </c>
    </row>
    <row r="5584" spans="1:4" x14ac:dyDescent="0.35">
      <c r="A5584" s="67" t="s">
        <v>16124</v>
      </c>
      <c r="B5584" s="67" t="s">
        <v>16125</v>
      </c>
      <c r="C5584" s="68" t="s">
        <v>5018</v>
      </c>
      <c r="D5584" s="54">
        <v>0.34</v>
      </c>
    </row>
    <row r="5585" spans="1:4" x14ac:dyDescent="0.35">
      <c r="A5585" s="67" t="s">
        <v>16126</v>
      </c>
      <c r="B5585" s="67" t="s">
        <v>16127</v>
      </c>
      <c r="C5585" s="68" t="s">
        <v>5018</v>
      </c>
      <c r="D5585" s="54">
        <v>0.34</v>
      </c>
    </row>
    <row r="5586" spans="1:4" x14ac:dyDescent="0.35">
      <c r="A5586" s="67" t="s">
        <v>16128</v>
      </c>
      <c r="B5586" s="67" t="s">
        <v>16129</v>
      </c>
      <c r="C5586" s="68" t="s">
        <v>5018</v>
      </c>
      <c r="D5586" s="54">
        <v>0.34</v>
      </c>
    </row>
    <row r="5587" spans="1:4" x14ac:dyDescent="0.35">
      <c r="A5587" s="67" t="s">
        <v>16130</v>
      </c>
      <c r="B5587" s="67" t="s">
        <v>16131</v>
      </c>
      <c r="C5587" s="68" t="s">
        <v>5018</v>
      </c>
      <c r="D5587" s="54">
        <v>0.34</v>
      </c>
    </row>
    <row r="5588" spans="1:4" x14ac:dyDescent="0.35">
      <c r="A5588" s="67" t="s">
        <v>16132</v>
      </c>
      <c r="B5588" s="67" t="s">
        <v>16133</v>
      </c>
      <c r="C5588" s="68" t="s">
        <v>5018</v>
      </c>
      <c r="D5588" s="54">
        <v>0.34</v>
      </c>
    </row>
    <row r="5589" spans="1:4" x14ac:dyDescent="0.35">
      <c r="A5589" s="67" t="s">
        <v>16134</v>
      </c>
      <c r="B5589" s="67" t="s">
        <v>16135</v>
      </c>
      <c r="C5589" s="68" t="s">
        <v>5018</v>
      </c>
      <c r="D5589" s="54">
        <v>0.34</v>
      </c>
    </row>
    <row r="5590" spans="1:4" x14ac:dyDescent="0.35">
      <c r="A5590" s="67" t="s">
        <v>16136</v>
      </c>
      <c r="B5590" s="67" t="s">
        <v>16137</v>
      </c>
      <c r="C5590" s="68" t="s">
        <v>5018</v>
      </c>
      <c r="D5590" s="54">
        <v>0.34</v>
      </c>
    </row>
    <row r="5591" spans="1:4" x14ac:dyDescent="0.35">
      <c r="A5591" s="67" t="s">
        <v>16138</v>
      </c>
      <c r="B5591" s="67" t="s">
        <v>16139</v>
      </c>
      <c r="C5591" s="68" t="s">
        <v>5018</v>
      </c>
      <c r="D5591" s="54">
        <v>0.34</v>
      </c>
    </row>
    <row r="5592" spans="1:4" x14ac:dyDescent="0.35">
      <c r="A5592" s="67" t="s">
        <v>16140</v>
      </c>
      <c r="B5592" s="67" t="s">
        <v>16141</v>
      </c>
      <c r="C5592" s="68" t="s">
        <v>5018</v>
      </c>
      <c r="D5592" s="54">
        <v>0.34</v>
      </c>
    </row>
    <row r="5593" spans="1:4" x14ac:dyDescent="0.35">
      <c r="A5593" s="67" t="s">
        <v>16142</v>
      </c>
      <c r="B5593" s="67" t="s">
        <v>16143</v>
      </c>
      <c r="C5593" s="68" t="s">
        <v>5018</v>
      </c>
      <c r="D5593" s="54">
        <v>0.34</v>
      </c>
    </row>
    <row r="5594" spans="1:4" x14ac:dyDescent="0.35">
      <c r="A5594" s="67" t="s">
        <v>16144</v>
      </c>
      <c r="B5594" s="67" t="s">
        <v>16145</v>
      </c>
      <c r="C5594" s="68" t="s">
        <v>5018</v>
      </c>
      <c r="D5594" s="54">
        <v>0.34</v>
      </c>
    </row>
    <row r="5595" spans="1:4" x14ac:dyDescent="0.35">
      <c r="A5595" s="67" t="s">
        <v>16146</v>
      </c>
      <c r="B5595" s="67" t="s">
        <v>16147</v>
      </c>
      <c r="C5595" s="68" t="s">
        <v>5018</v>
      </c>
      <c r="D5595" s="54">
        <v>0.34</v>
      </c>
    </row>
    <row r="5596" spans="1:4" x14ac:dyDescent="0.35">
      <c r="A5596" s="67" t="s">
        <v>16148</v>
      </c>
      <c r="B5596" s="67" t="s">
        <v>16149</v>
      </c>
      <c r="C5596" s="68" t="s">
        <v>5018</v>
      </c>
      <c r="D5596" s="54">
        <v>0.34</v>
      </c>
    </row>
    <row r="5597" spans="1:4" x14ac:dyDescent="0.35">
      <c r="A5597" s="67" t="s">
        <v>16150</v>
      </c>
      <c r="B5597" s="67" t="s">
        <v>16151</v>
      </c>
      <c r="C5597" s="68" t="s">
        <v>5018</v>
      </c>
      <c r="D5597" s="54">
        <v>0.34</v>
      </c>
    </row>
    <row r="5598" spans="1:4" x14ac:dyDescent="0.35">
      <c r="A5598" s="67" t="s">
        <v>16152</v>
      </c>
      <c r="B5598" s="67" t="s">
        <v>16153</v>
      </c>
      <c r="C5598" s="68" t="s">
        <v>5018</v>
      </c>
      <c r="D5598" s="54">
        <v>0.34</v>
      </c>
    </row>
    <row r="5599" spans="1:4" x14ac:dyDescent="0.35">
      <c r="A5599" s="67" t="s">
        <v>16154</v>
      </c>
      <c r="B5599" s="67" t="s">
        <v>16155</v>
      </c>
      <c r="C5599" s="68" t="s">
        <v>5018</v>
      </c>
      <c r="D5599" s="54">
        <v>0.34</v>
      </c>
    </row>
    <row r="5600" spans="1:4" x14ac:dyDescent="0.35">
      <c r="A5600" s="67" t="s">
        <v>16156</v>
      </c>
      <c r="B5600" s="67" t="s">
        <v>16157</v>
      </c>
      <c r="C5600" s="68" t="s">
        <v>5018</v>
      </c>
      <c r="D5600" s="54">
        <v>0.34</v>
      </c>
    </row>
    <row r="5601" spans="1:4" x14ac:dyDescent="0.35">
      <c r="A5601" s="67" t="s">
        <v>16158</v>
      </c>
      <c r="B5601" s="67" t="s">
        <v>16159</v>
      </c>
      <c r="C5601" s="68" t="s">
        <v>5018</v>
      </c>
      <c r="D5601" s="54">
        <v>0.34</v>
      </c>
    </row>
    <row r="5602" spans="1:4" x14ac:dyDescent="0.35">
      <c r="A5602" s="67" t="s">
        <v>16160</v>
      </c>
      <c r="B5602" s="67" t="s">
        <v>16161</v>
      </c>
      <c r="C5602" s="68" t="s">
        <v>5018</v>
      </c>
      <c r="D5602" s="54">
        <v>0.34</v>
      </c>
    </row>
    <row r="5603" spans="1:4" x14ac:dyDescent="0.35">
      <c r="A5603" s="67" t="s">
        <v>16162</v>
      </c>
      <c r="B5603" s="67" t="s">
        <v>16163</v>
      </c>
      <c r="C5603" s="68" t="s">
        <v>5018</v>
      </c>
      <c r="D5603" s="54">
        <v>0.34</v>
      </c>
    </row>
    <row r="5604" spans="1:4" x14ac:dyDescent="0.35">
      <c r="A5604" s="67" t="s">
        <v>16164</v>
      </c>
      <c r="B5604" s="67" t="s">
        <v>16165</v>
      </c>
      <c r="C5604" s="68" t="s">
        <v>5018</v>
      </c>
      <c r="D5604" s="54">
        <v>0.34</v>
      </c>
    </row>
    <row r="5605" spans="1:4" x14ac:dyDescent="0.35">
      <c r="A5605" s="67" t="s">
        <v>16166</v>
      </c>
      <c r="B5605" s="67" t="s">
        <v>16167</v>
      </c>
      <c r="C5605" s="68" t="s">
        <v>5018</v>
      </c>
      <c r="D5605" s="54">
        <v>0.34</v>
      </c>
    </row>
    <row r="5606" spans="1:4" x14ac:dyDescent="0.35">
      <c r="A5606" s="67" t="s">
        <v>16168</v>
      </c>
      <c r="B5606" s="67" t="s">
        <v>16169</v>
      </c>
      <c r="C5606" s="68" t="s">
        <v>5018</v>
      </c>
      <c r="D5606" s="54">
        <v>0.34</v>
      </c>
    </row>
    <row r="5607" spans="1:4" x14ac:dyDescent="0.35">
      <c r="A5607" s="67" t="s">
        <v>16170</v>
      </c>
      <c r="B5607" s="67" t="s">
        <v>16171</v>
      </c>
      <c r="C5607" s="68" t="s">
        <v>5018</v>
      </c>
      <c r="D5607" s="54">
        <v>0.34</v>
      </c>
    </row>
    <row r="5608" spans="1:4" x14ac:dyDescent="0.35">
      <c r="A5608" s="67" t="s">
        <v>16172</v>
      </c>
      <c r="B5608" s="67" t="s">
        <v>16173</v>
      </c>
      <c r="C5608" s="68" t="s">
        <v>5018</v>
      </c>
      <c r="D5608" s="54">
        <v>0.34</v>
      </c>
    </row>
    <row r="5609" spans="1:4" x14ac:dyDescent="0.35">
      <c r="A5609" s="67" t="s">
        <v>16174</v>
      </c>
      <c r="B5609" s="67" t="s">
        <v>16175</v>
      </c>
      <c r="C5609" s="68" t="s">
        <v>5018</v>
      </c>
      <c r="D5609" s="54">
        <v>0.34</v>
      </c>
    </row>
    <row r="5610" spans="1:4" x14ac:dyDescent="0.35">
      <c r="A5610" s="67" t="s">
        <v>16176</v>
      </c>
      <c r="B5610" s="67" t="s">
        <v>16177</v>
      </c>
      <c r="C5610" s="68" t="s">
        <v>5018</v>
      </c>
      <c r="D5610" s="54">
        <v>0.34</v>
      </c>
    </row>
    <row r="5611" spans="1:4" x14ac:dyDescent="0.35">
      <c r="A5611" s="67" t="s">
        <v>16178</v>
      </c>
      <c r="B5611" s="67" t="s">
        <v>16179</v>
      </c>
      <c r="C5611" s="68" t="s">
        <v>5018</v>
      </c>
      <c r="D5611" s="54">
        <v>0.34</v>
      </c>
    </row>
    <row r="5612" spans="1:4" x14ac:dyDescent="0.35">
      <c r="A5612" s="67" t="s">
        <v>16180</v>
      </c>
      <c r="B5612" s="67" t="s">
        <v>16181</v>
      </c>
      <c r="C5612" s="68" t="s">
        <v>5018</v>
      </c>
      <c r="D5612" s="54">
        <v>0.34</v>
      </c>
    </row>
    <row r="5613" spans="1:4" x14ac:dyDescent="0.35">
      <c r="A5613" s="67" t="s">
        <v>16182</v>
      </c>
      <c r="B5613" s="67" t="s">
        <v>16183</v>
      </c>
      <c r="C5613" s="68" t="s">
        <v>5018</v>
      </c>
      <c r="D5613" s="54">
        <v>0.34</v>
      </c>
    </row>
    <row r="5614" spans="1:4" x14ac:dyDescent="0.35">
      <c r="A5614" s="67" t="s">
        <v>16184</v>
      </c>
      <c r="B5614" s="67" t="s">
        <v>16185</v>
      </c>
      <c r="C5614" s="68" t="s">
        <v>5018</v>
      </c>
      <c r="D5614" s="54">
        <v>0.34</v>
      </c>
    </row>
    <row r="5615" spans="1:4" x14ac:dyDescent="0.35">
      <c r="A5615" s="67" t="s">
        <v>16186</v>
      </c>
      <c r="B5615" s="67" t="s">
        <v>16187</v>
      </c>
      <c r="C5615" s="68" t="s">
        <v>5018</v>
      </c>
      <c r="D5615" s="54">
        <v>0.34</v>
      </c>
    </row>
    <row r="5616" spans="1:4" x14ac:dyDescent="0.35">
      <c r="A5616" s="67" t="s">
        <v>16188</v>
      </c>
      <c r="B5616" s="67" t="s">
        <v>16189</v>
      </c>
      <c r="C5616" s="68" t="s">
        <v>5018</v>
      </c>
      <c r="D5616" s="54">
        <v>0.34</v>
      </c>
    </row>
    <row r="5617" spans="1:4" x14ac:dyDescent="0.35">
      <c r="A5617" s="67" t="s">
        <v>16190</v>
      </c>
      <c r="B5617" s="67" t="s">
        <v>16191</v>
      </c>
      <c r="C5617" s="68" t="s">
        <v>5018</v>
      </c>
      <c r="D5617" s="54">
        <v>0.34</v>
      </c>
    </row>
    <row r="5618" spans="1:4" x14ac:dyDescent="0.35">
      <c r="A5618" s="67" t="s">
        <v>16192</v>
      </c>
      <c r="B5618" s="67" t="s">
        <v>16193</v>
      </c>
      <c r="C5618" s="68" t="s">
        <v>5018</v>
      </c>
      <c r="D5618" s="54">
        <v>0.34</v>
      </c>
    </row>
    <row r="5619" spans="1:4" x14ac:dyDescent="0.35">
      <c r="A5619" s="67" t="s">
        <v>16194</v>
      </c>
      <c r="B5619" s="67" t="s">
        <v>16195</v>
      </c>
      <c r="C5619" s="68" t="s">
        <v>5018</v>
      </c>
      <c r="D5619" s="54">
        <v>0.34</v>
      </c>
    </row>
    <row r="5620" spans="1:4" x14ac:dyDescent="0.35">
      <c r="A5620" s="67" t="s">
        <v>16196</v>
      </c>
      <c r="B5620" s="67" t="s">
        <v>16197</v>
      </c>
      <c r="C5620" s="68" t="s">
        <v>5018</v>
      </c>
      <c r="D5620" s="54">
        <v>0.34</v>
      </c>
    </row>
    <row r="5621" spans="1:4" x14ac:dyDescent="0.35">
      <c r="A5621" s="67" t="s">
        <v>16198</v>
      </c>
      <c r="B5621" s="67" t="s">
        <v>16199</v>
      </c>
      <c r="C5621" s="68" t="s">
        <v>5018</v>
      </c>
      <c r="D5621" s="54">
        <v>0.34</v>
      </c>
    </row>
    <row r="5622" spans="1:4" x14ac:dyDescent="0.35">
      <c r="A5622" s="67" t="s">
        <v>16200</v>
      </c>
      <c r="B5622" s="67" t="s">
        <v>16201</v>
      </c>
      <c r="C5622" s="68" t="s">
        <v>5018</v>
      </c>
      <c r="D5622" s="54">
        <v>0.34</v>
      </c>
    </row>
    <row r="5623" spans="1:4" x14ac:dyDescent="0.35">
      <c r="A5623" s="67" t="s">
        <v>16202</v>
      </c>
      <c r="B5623" s="67" t="s">
        <v>16203</v>
      </c>
      <c r="C5623" s="68" t="s">
        <v>5018</v>
      </c>
      <c r="D5623" s="54">
        <v>0.34</v>
      </c>
    </row>
    <row r="5624" spans="1:4" x14ac:dyDescent="0.35">
      <c r="A5624" s="67" t="s">
        <v>16204</v>
      </c>
      <c r="B5624" s="67" t="s">
        <v>16205</v>
      </c>
      <c r="C5624" s="68" t="s">
        <v>5018</v>
      </c>
      <c r="D5624" s="54">
        <v>0.34</v>
      </c>
    </row>
    <row r="5625" spans="1:4" x14ac:dyDescent="0.35">
      <c r="A5625" s="67" t="s">
        <v>16206</v>
      </c>
      <c r="B5625" s="67" t="s">
        <v>16207</v>
      </c>
      <c r="C5625" s="68" t="s">
        <v>5018</v>
      </c>
      <c r="D5625" s="54">
        <v>0.34</v>
      </c>
    </row>
    <row r="5626" spans="1:4" x14ac:dyDescent="0.35">
      <c r="A5626" s="67" t="s">
        <v>16208</v>
      </c>
      <c r="B5626" s="67" t="s">
        <v>16209</v>
      </c>
      <c r="C5626" s="68" t="s">
        <v>5018</v>
      </c>
      <c r="D5626" s="54">
        <v>0.34</v>
      </c>
    </row>
    <row r="5627" spans="1:4" x14ac:dyDescent="0.35">
      <c r="A5627" s="67" t="s">
        <v>16210</v>
      </c>
      <c r="B5627" s="67" t="s">
        <v>16211</v>
      </c>
      <c r="C5627" s="68" t="s">
        <v>5018</v>
      </c>
      <c r="D5627" s="54">
        <v>0.34</v>
      </c>
    </row>
    <row r="5628" spans="1:4" x14ac:dyDescent="0.35">
      <c r="A5628" s="67" t="s">
        <v>16212</v>
      </c>
      <c r="B5628" s="67" t="s">
        <v>16213</v>
      </c>
      <c r="C5628" s="68" t="s">
        <v>5018</v>
      </c>
      <c r="D5628" s="54">
        <v>0.34</v>
      </c>
    </row>
    <row r="5629" spans="1:4" x14ac:dyDescent="0.35">
      <c r="A5629" s="67" t="s">
        <v>16214</v>
      </c>
      <c r="B5629" s="67" t="s">
        <v>16215</v>
      </c>
      <c r="C5629" s="68" t="s">
        <v>5018</v>
      </c>
      <c r="D5629" s="54">
        <v>0.34</v>
      </c>
    </row>
    <row r="5630" spans="1:4" x14ac:dyDescent="0.35">
      <c r="A5630" s="67" t="s">
        <v>16216</v>
      </c>
      <c r="B5630" s="67" t="s">
        <v>16217</v>
      </c>
      <c r="C5630" s="68" t="s">
        <v>5018</v>
      </c>
      <c r="D5630" s="54">
        <v>0.34</v>
      </c>
    </row>
    <row r="5631" spans="1:4" x14ac:dyDescent="0.35">
      <c r="A5631" s="67" t="s">
        <v>16218</v>
      </c>
      <c r="B5631" s="67" t="s">
        <v>16219</v>
      </c>
      <c r="C5631" s="68" t="s">
        <v>5018</v>
      </c>
      <c r="D5631" s="54">
        <v>0.34</v>
      </c>
    </row>
    <row r="5632" spans="1:4" x14ac:dyDescent="0.35">
      <c r="A5632" s="67" t="s">
        <v>16220</v>
      </c>
      <c r="B5632" s="67" t="s">
        <v>16221</v>
      </c>
      <c r="C5632" s="68" t="s">
        <v>5018</v>
      </c>
      <c r="D5632" s="54">
        <v>0.34</v>
      </c>
    </row>
    <row r="5633" spans="1:4" x14ac:dyDescent="0.35">
      <c r="A5633" s="67" t="s">
        <v>16222</v>
      </c>
      <c r="B5633" s="67" t="s">
        <v>16223</v>
      </c>
      <c r="C5633" s="68" t="s">
        <v>5018</v>
      </c>
      <c r="D5633" s="54">
        <v>0.34</v>
      </c>
    </row>
    <row r="5634" spans="1:4" x14ac:dyDescent="0.35">
      <c r="A5634" s="67" t="s">
        <v>16224</v>
      </c>
      <c r="B5634" s="67" t="s">
        <v>16225</v>
      </c>
      <c r="C5634" s="68" t="s">
        <v>5018</v>
      </c>
      <c r="D5634" s="54">
        <v>0.34</v>
      </c>
    </row>
    <row r="5635" spans="1:4" x14ac:dyDescent="0.35">
      <c r="A5635" s="67" t="s">
        <v>16226</v>
      </c>
      <c r="B5635" s="67" t="s">
        <v>16227</v>
      </c>
      <c r="C5635" s="68" t="s">
        <v>5018</v>
      </c>
      <c r="D5635" s="54">
        <v>0.34</v>
      </c>
    </row>
    <row r="5636" spans="1:4" x14ac:dyDescent="0.35">
      <c r="A5636" s="67" t="s">
        <v>16228</v>
      </c>
      <c r="B5636" s="67" t="s">
        <v>16229</v>
      </c>
      <c r="C5636" s="68" t="s">
        <v>5018</v>
      </c>
      <c r="D5636" s="54">
        <v>0.34</v>
      </c>
    </row>
    <row r="5637" spans="1:4" x14ac:dyDescent="0.35">
      <c r="A5637" s="67" t="s">
        <v>16230</v>
      </c>
      <c r="B5637" s="67" t="s">
        <v>16231</v>
      </c>
      <c r="C5637" s="68" t="s">
        <v>5018</v>
      </c>
      <c r="D5637" s="54">
        <v>0.34</v>
      </c>
    </row>
    <row r="5638" spans="1:4" x14ac:dyDescent="0.35">
      <c r="A5638" s="67" t="s">
        <v>16232</v>
      </c>
      <c r="B5638" s="67" t="s">
        <v>16233</v>
      </c>
      <c r="C5638" s="68" t="s">
        <v>5018</v>
      </c>
      <c r="D5638" s="54">
        <v>0.34</v>
      </c>
    </row>
    <row r="5639" spans="1:4" x14ac:dyDescent="0.35">
      <c r="A5639" s="67" t="s">
        <v>16234</v>
      </c>
      <c r="B5639" s="67" t="s">
        <v>16235</v>
      </c>
      <c r="C5639" s="68" t="s">
        <v>5018</v>
      </c>
      <c r="D5639" s="54">
        <v>0.34</v>
      </c>
    </row>
    <row r="5640" spans="1:4" x14ac:dyDescent="0.35">
      <c r="A5640" s="67" t="s">
        <v>16236</v>
      </c>
      <c r="B5640" s="67" t="s">
        <v>16237</v>
      </c>
      <c r="C5640" s="68" t="s">
        <v>5018</v>
      </c>
      <c r="D5640" s="54">
        <v>0.34</v>
      </c>
    </row>
    <row r="5641" spans="1:4" x14ac:dyDescent="0.35">
      <c r="A5641" s="67" t="s">
        <v>16238</v>
      </c>
      <c r="B5641" s="67" t="s">
        <v>16239</v>
      </c>
      <c r="C5641" s="68" t="s">
        <v>5018</v>
      </c>
      <c r="D5641" s="54">
        <v>0.34</v>
      </c>
    </row>
    <row r="5642" spans="1:4" x14ac:dyDescent="0.35">
      <c r="A5642" s="67" t="s">
        <v>16240</v>
      </c>
      <c r="B5642" s="67" t="s">
        <v>16241</v>
      </c>
      <c r="C5642" s="68" t="s">
        <v>5018</v>
      </c>
      <c r="D5642" s="54">
        <v>0.34</v>
      </c>
    </row>
    <row r="5643" spans="1:4" x14ac:dyDescent="0.35">
      <c r="A5643" s="67" t="s">
        <v>16242</v>
      </c>
      <c r="B5643" s="67" t="s">
        <v>16243</v>
      </c>
      <c r="C5643" s="68" t="s">
        <v>5018</v>
      </c>
      <c r="D5643" s="54">
        <v>0.34</v>
      </c>
    </row>
    <row r="5644" spans="1:4" x14ac:dyDescent="0.35">
      <c r="A5644" s="67" t="s">
        <v>16244</v>
      </c>
      <c r="B5644" s="67" t="s">
        <v>16245</v>
      </c>
      <c r="C5644" s="68" t="s">
        <v>5018</v>
      </c>
      <c r="D5644" s="54">
        <v>0.34</v>
      </c>
    </row>
    <row r="5645" spans="1:4" x14ac:dyDescent="0.35">
      <c r="A5645" s="67" t="s">
        <v>16246</v>
      </c>
      <c r="B5645" s="67" t="s">
        <v>16247</v>
      </c>
      <c r="C5645" s="68" t="s">
        <v>5018</v>
      </c>
      <c r="D5645" s="54">
        <v>0.34</v>
      </c>
    </row>
    <row r="5646" spans="1:4" x14ac:dyDescent="0.35">
      <c r="A5646" s="67" t="s">
        <v>16248</v>
      </c>
      <c r="B5646" s="67" t="s">
        <v>16249</v>
      </c>
      <c r="C5646" s="68" t="s">
        <v>5018</v>
      </c>
      <c r="D5646" s="54">
        <v>0.34</v>
      </c>
    </row>
    <row r="5647" spans="1:4" x14ac:dyDescent="0.35">
      <c r="A5647" s="67" t="s">
        <v>16250</v>
      </c>
      <c r="B5647" s="67" t="s">
        <v>16251</v>
      </c>
      <c r="C5647" s="68" t="s">
        <v>5018</v>
      </c>
      <c r="D5647" s="54">
        <v>0.34</v>
      </c>
    </row>
    <row r="5648" spans="1:4" x14ac:dyDescent="0.35">
      <c r="A5648" s="67" t="s">
        <v>16252</v>
      </c>
      <c r="B5648" s="67" t="s">
        <v>16253</v>
      </c>
      <c r="C5648" s="68" t="s">
        <v>5018</v>
      </c>
      <c r="D5648" s="54">
        <v>0.34</v>
      </c>
    </row>
    <row r="5649" spans="1:4" x14ac:dyDescent="0.35">
      <c r="A5649" s="67" t="s">
        <v>16254</v>
      </c>
      <c r="B5649" s="67" t="s">
        <v>16255</v>
      </c>
      <c r="C5649" s="68" t="s">
        <v>5018</v>
      </c>
      <c r="D5649" s="54">
        <v>0.34</v>
      </c>
    </row>
    <row r="5650" spans="1:4" x14ac:dyDescent="0.35">
      <c r="A5650" s="67" t="s">
        <v>16256</v>
      </c>
      <c r="B5650" s="67" t="s">
        <v>16257</v>
      </c>
      <c r="C5650" s="68" t="s">
        <v>5018</v>
      </c>
      <c r="D5650" s="54">
        <v>0.34</v>
      </c>
    </row>
    <row r="5651" spans="1:4" x14ac:dyDescent="0.35">
      <c r="A5651" s="67" t="s">
        <v>16258</v>
      </c>
      <c r="B5651" s="67" t="s">
        <v>16259</v>
      </c>
      <c r="C5651" s="68" t="s">
        <v>5018</v>
      </c>
      <c r="D5651" s="54">
        <v>0.34</v>
      </c>
    </row>
    <row r="5652" spans="1:4" x14ac:dyDescent="0.35">
      <c r="A5652" s="67" t="s">
        <v>16260</v>
      </c>
      <c r="B5652" s="67" t="s">
        <v>16261</v>
      </c>
      <c r="C5652" s="68" t="s">
        <v>5018</v>
      </c>
      <c r="D5652" s="54">
        <v>0.34</v>
      </c>
    </row>
    <row r="5653" spans="1:4" x14ac:dyDescent="0.35">
      <c r="A5653" s="67" t="s">
        <v>16262</v>
      </c>
      <c r="B5653" s="67" t="s">
        <v>16263</v>
      </c>
      <c r="C5653" s="68" t="s">
        <v>5018</v>
      </c>
      <c r="D5653" s="54">
        <v>0.34</v>
      </c>
    </row>
    <row r="5654" spans="1:4" x14ac:dyDescent="0.35">
      <c r="A5654" s="67" t="s">
        <v>16264</v>
      </c>
      <c r="B5654" s="67" t="s">
        <v>16265</v>
      </c>
      <c r="C5654" s="68" t="s">
        <v>5018</v>
      </c>
      <c r="D5654" s="54">
        <v>0.34</v>
      </c>
    </row>
    <row r="5655" spans="1:4" x14ac:dyDescent="0.35">
      <c r="A5655" s="67" t="s">
        <v>16266</v>
      </c>
      <c r="B5655" s="67" t="s">
        <v>16267</v>
      </c>
      <c r="C5655" s="68" t="s">
        <v>5018</v>
      </c>
      <c r="D5655" s="54">
        <v>0.34</v>
      </c>
    </row>
    <row r="5656" spans="1:4" x14ac:dyDescent="0.35">
      <c r="A5656" s="67" t="s">
        <v>16268</v>
      </c>
      <c r="B5656" s="67" t="s">
        <v>16269</v>
      </c>
      <c r="C5656" s="68" t="s">
        <v>5018</v>
      </c>
      <c r="D5656" s="54">
        <v>0.34</v>
      </c>
    </row>
    <row r="5657" spans="1:4" x14ac:dyDescent="0.35">
      <c r="A5657" s="67" t="s">
        <v>16270</v>
      </c>
      <c r="B5657" s="67" t="s">
        <v>16271</v>
      </c>
      <c r="C5657" s="68" t="s">
        <v>5018</v>
      </c>
      <c r="D5657" s="54">
        <v>0.34</v>
      </c>
    </row>
    <row r="5658" spans="1:4" x14ac:dyDescent="0.35">
      <c r="A5658" s="67" t="s">
        <v>16272</v>
      </c>
      <c r="B5658" s="67" t="s">
        <v>16273</v>
      </c>
      <c r="C5658" s="68" t="s">
        <v>5018</v>
      </c>
      <c r="D5658" s="54">
        <v>0.34</v>
      </c>
    </row>
    <row r="5659" spans="1:4" x14ac:dyDescent="0.35">
      <c r="A5659" s="67" t="s">
        <v>16274</v>
      </c>
      <c r="B5659" s="67" t="s">
        <v>16275</v>
      </c>
      <c r="C5659" s="68" t="s">
        <v>5018</v>
      </c>
      <c r="D5659" s="54">
        <v>0.34</v>
      </c>
    </row>
    <row r="5660" spans="1:4" x14ac:dyDescent="0.35">
      <c r="A5660" s="67" t="s">
        <v>16276</v>
      </c>
      <c r="B5660" s="67" t="s">
        <v>16277</v>
      </c>
      <c r="C5660" s="68" t="s">
        <v>5018</v>
      </c>
      <c r="D5660" s="54">
        <v>0.34</v>
      </c>
    </row>
    <row r="5661" spans="1:4" x14ac:dyDescent="0.35">
      <c r="A5661" s="67" t="s">
        <v>16278</v>
      </c>
      <c r="B5661" s="67" t="s">
        <v>16279</v>
      </c>
      <c r="C5661" s="68" t="s">
        <v>5018</v>
      </c>
      <c r="D5661" s="54">
        <v>0.34</v>
      </c>
    </row>
    <row r="5662" spans="1:4" x14ac:dyDescent="0.35">
      <c r="A5662" s="67" t="s">
        <v>16280</v>
      </c>
      <c r="B5662" s="67" t="s">
        <v>16281</v>
      </c>
      <c r="C5662" s="68" t="s">
        <v>5018</v>
      </c>
      <c r="D5662" s="54">
        <v>0.34</v>
      </c>
    </row>
    <row r="5663" spans="1:4" x14ac:dyDescent="0.35">
      <c r="A5663" s="67" t="s">
        <v>16282</v>
      </c>
      <c r="B5663" s="67" t="s">
        <v>16283</v>
      </c>
      <c r="C5663" s="68" t="s">
        <v>5018</v>
      </c>
      <c r="D5663" s="54">
        <v>0.34</v>
      </c>
    </row>
    <row r="5664" spans="1:4" x14ac:dyDescent="0.35">
      <c r="A5664" s="67" t="s">
        <v>16284</v>
      </c>
      <c r="B5664" s="67" t="s">
        <v>16285</v>
      </c>
      <c r="C5664" s="68" t="s">
        <v>5018</v>
      </c>
      <c r="D5664" s="54">
        <v>0.34</v>
      </c>
    </row>
    <row r="5665" spans="1:4" x14ac:dyDescent="0.35">
      <c r="A5665" s="67" t="s">
        <v>16286</v>
      </c>
      <c r="B5665" s="67" t="s">
        <v>16287</v>
      </c>
      <c r="C5665" s="68" t="s">
        <v>5018</v>
      </c>
      <c r="D5665" s="54">
        <v>0.34</v>
      </c>
    </row>
    <row r="5666" spans="1:4" x14ac:dyDescent="0.35">
      <c r="A5666" s="67" t="s">
        <v>16288</v>
      </c>
      <c r="B5666" s="67" t="s">
        <v>16289</v>
      </c>
      <c r="C5666" s="68" t="s">
        <v>5018</v>
      </c>
      <c r="D5666" s="54">
        <v>0.34</v>
      </c>
    </row>
    <row r="5667" spans="1:4" x14ac:dyDescent="0.35">
      <c r="A5667" s="67" t="s">
        <v>16290</v>
      </c>
      <c r="B5667" s="67" t="s">
        <v>16291</v>
      </c>
      <c r="C5667" s="68" t="s">
        <v>5018</v>
      </c>
      <c r="D5667" s="54">
        <v>0.34</v>
      </c>
    </row>
    <row r="5668" spans="1:4" x14ac:dyDescent="0.35">
      <c r="A5668" s="67" t="s">
        <v>16292</v>
      </c>
      <c r="B5668" s="67" t="s">
        <v>16293</v>
      </c>
      <c r="C5668" s="68" t="s">
        <v>5018</v>
      </c>
      <c r="D5668" s="54">
        <v>0.34</v>
      </c>
    </row>
    <row r="5669" spans="1:4" x14ac:dyDescent="0.35">
      <c r="A5669" s="67" t="s">
        <v>16294</v>
      </c>
      <c r="B5669" s="67" t="s">
        <v>16295</v>
      </c>
      <c r="C5669" s="68" t="s">
        <v>5018</v>
      </c>
      <c r="D5669" s="54">
        <v>0.34</v>
      </c>
    </row>
    <row r="5670" spans="1:4" x14ac:dyDescent="0.35">
      <c r="A5670" s="67" t="s">
        <v>16296</v>
      </c>
      <c r="B5670" s="67" t="s">
        <v>16297</v>
      </c>
      <c r="C5670" s="68" t="s">
        <v>5018</v>
      </c>
      <c r="D5670" s="54">
        <v>0.34</v>
      </c>
    </row>
    <row r="5671" spans="1:4" x14ac:dyDescent="0.35">
      <c r="A5671" s="67" t="s">
        <v>16298</v>
      </c>
      <c r="B5671" s="67" t="s">
        <v>16299</v>
      </c>
      <c r="C5671" s="68" t="s">
        <v>5018</v>
      </c>
      <c r="D5671" s="54">
        <v>0.34</v>
      </c>
    </row>
    <row r="5672" spans="1:4" x14ac:dyDescent="0.35">
      <c r="A5672" s="67" t="s">
        <v>16300</v>
      </c>
      <c r="B5672" s="67" t="s">
        <v>16301</v>
      </c>
      <c r="C5672" s="68" t="s">
        <v>5018</v>
      </c>
      <c r="D5672" s="54">
        <v>0.34</v>
      </c>
    </row>
    <row r="5673" spans="1:4" x14ac:dyDescent="0.35">
      <c r="A5673" s="67" t="s">
        <v>16302</v>
      </c>
      <c r="B5673" s="67" t="s">
        <v>16303</v>
      </c>
      <c r="C5673" s="68" t="s">
        <v>5018</v>
      </c>
      <c r="D5673" s="54">
        <v>0.34</v>
      </c>
    </row>
    <row r="5674" spans="1:4" x14ac:dyDescent="0.35">
      <c r="A5674" s="67" t="s">
        <v>16304</v>
      </c>
      <c r="B5674" s="67" t="s">
        <v>16305</v>
      </c>
      <c r="C5674" s="68" t="s">
        <v>5018</v>
      </c>
      <c r="D5674" s="54">
        <v>0.34</v>
      </c>
    </row>
    <row r="5675" spans="1:4" x14ac:dyDescent="0.35">
      <c r="A5675" s="67" t="s">
        <v>16306</v>
      </c>
      <c r="B5675" s="67" t="s">
        <v>16307</v>
      </c>
      <c r="C5675" s="68" t="s">
        <v>5018</v>
      </c>
      <c r="D5675" s="54">
        <v>0.34</v>
      </c>
    </row>
    <row r="5676" spans="1:4" x14ac:dyDescent="0.35">
      <c r="A5676" s="67" t="s">
        <v>16308</v>
      </c>
      <c r="B5676" s="67" t="s">
        <v>16309</v>
      </c>
      <c r="C5676" s="68" t="s">
        <v>5018</v>
      </c>
      <c r="D5676" s="54">
        <v>0.34</v>
      </c>
    </row>
    <row r="5677" spans="1:4" x14ac:dyDescent="0.35">
      <c r="A5677" s="67" t="s">
        <v>16310</v>
      </c>
      <c r="B5677" s="67" t="s">
        <v>16311</v>
      </c>
      <c r="C5677" s="68" t="s">
        <v>5018</v>
      </c>
      <c r="D5677" s="54">
        <v>0.34</v>
      </c>
    </row>
    <row r="5678" spans="1:4" x14ac:dyDescent="0.35">
      <c r="A5678" s="67" t="s">
        <v>16312</v>
      </c>
      <c r="B5678" s="67" t="s">
        <v>16313</v>
      </c>
      <c r="C5678" s="68" t="s">
        <v>5018</v>
      </c>
      <c r="D5678" s="54">
        <v>0.34</v>
      </c>
    </row>
    <row r="5679" spans="1:4" x14ac:dyDescent="0.35">
      <c r="A5679" s="67" t="s">
        <v>16314</v>
      </c>
      <c r="B5679" s="67" t="s">
        <v>16315</v>
      </c>
      <c r="C5679" s="68" t="s">
        <v>5018</v>
      </c>
      <c r="D5679" s="54">
        <v>0.34</v>
      </c>
    </row>
    <row r="5680" spans="1:4" x14ac:dyDescent="0.35">
      <c r="A5680" s="67" t="s">
        <v>16316</v>
      </c>
      <c r="B5680" s="67" t="s">
        <v>16317</v>
      </c>
      <c r="C5680" s="68" t="s">
        <v>5018</v>
      </c>
      <c r="D5680" s="54">
        <v>0.34</v>
      </c>
    </row>
    <row r="5681" spans="1:4" x14ac:dyDescent="0.35">
      <c r="A5681" s="67" t="s">
        <v>16318</v>
      </c>
      <c r="B5681" s="67" t="s">
        <v>16319</v>
      </c>
      <c r="C5681" s="68" t="s">
        <v>5018</v>
      </c>
      <c r="D5681" s="54">
        <v>0.34</v>
      </c>
    </row>
    <row r="5682" spans="1:4" x14ac:dyDescent="0.35">
      <c r="A5682" s="67" t="s">
        <v>16320</v>
      </c>
      <c r="B5682" s="67" t="s">
        <v>16321</v>
      </c>
      <c r="C5682" s="68" t="s">
        <v>5018</v>
      </c>
      <c r="D5682" s="54">
        <v>0.34</v>
      </c>
    </row>
    <row r="5683" spans="1:4" x14ac:dyDescent="0.35">
      <c r="A5683" s="67" t="s">
        <v>16322</v>
      </c>
      <c r="B5683" s="67" t="s">
        <v>16323</v>
      </c>
      <c r="C5683" s="68" t="s">
        <v>5018</v>
      </c>
      <c r="D5683" s="54">
        <v>0.34</v>
      </c>
    </row>
    <row r="5684" spans="1:4" x14ac:dyDescent="0.35">
      <c r="A5684" s="67" t="s">
        <v>16324</v>
      </c>
      <c r="B5684" s="67" t="s">
        <v>16325</v>
      </c>
      <c r="C5684" s="68" t="s">
        <v>5018</v>
      </c>
      <c r="D5684" s="54">
        <v>0.34</v>
      </c>
    </row>
    <row r="5685" spans="1:4" x14ac:dyDescent="0.35">
      <c r="A5685" s="67" t="s">
        <v>16326</v>
      </c>
      <c r="B5685" s="67" t="s">
        <v>16327</v>
      </c>
      <c r="C5685" s="68" t="s">
        <v>5018</v>
      </c>
      <c r="D5685" s="54">
        <v>0.34</v>
      </c>
    </row>
    <row r="5686" spans="1:4" x14ac:dyDescent="0.35">
      <c r="A5686" s="67" t="s">
        <v>16328</v>
      </c>
      <c r="B5686" s="67" t="s">
        <v>16329</v>
      </c>
      <c r="C5686" s="68" t="s">
        <v>5018</v>
      </c>
      <c r="D5686" s="54">
        <v>0.34</v>
      </c>
    </row>
    <row r="5687" spans="1:4" x14ac:dyDescent="0.35">
      <c r="A5687" s="67" t="s">
        <v>16330</v>
      </c>
      <c r="B5687" s="67" t="s">
        <v>16331</v>
      </c>
      <c r="C5687" s="68" t="s">
        <v>5018</v>
      </c>
      <c r="D5687" s="54">
        <v>0.34</v>
      </c>
    </row>
    <row r="5688" spans="1:4" x14ac:dyDescent="0.35">
      <c r="A5688" s="67" t="s">
        <v>16332</v>
      </c>
      <c r="B5688" s="67" t="s">
        <v>16333</v>
      </c>
      <c r="C5688" s="68" t="s">
        <v>5018</v>
      </c>
      <c r="D5688" s="54">
        <v>0.34</v>
      </c>
    </row>
    <row r="5689" spans="1:4" x14ac:dyDescent="0.35">
      <c r="A5689" s="67" t="s">
        <v>16334</v>
      </c>
      <c r="B5689" s="67" t="s">
        <v>16335</v>
      </c>
      <c r="C5689" s="68" t="s">
        <v>5018</v>
      </c>
      <c r="D5689" s="54">
        <v>0.34</v>
      </c>
    </row>
    <row r="5690" spans="1:4" x14ac:dyDescent="0.35">
      <c r="A5690" s="67" t="s">
        <v>16336</v>
      </c>
      <c r="B5690" s="67" t="s">
        <v>16337</v>
      </c>
      <c r="C5690" s="68" t="s">
        <v>5018</v>
      </c>
      <c r="D5690" s="54">
        <v>0.34</v>
      </c>
    </row>
    <row r="5691" spans="1:4" x14ac:dyDescent="0.35">
      <c r="A5691" s="67" t="s">
        <v>16338</v>
      </c>
      <c r="B5691" s="67" t="s">
        <v>16339</v>
      </c>
      <c r="C5691" s="68" t="s">
        <v>5018</v>
      </c>
      <c r="D5691" s="54">
        <v>0.34</v>
      </c>
    </row>
    <row r="5692" spans="1:4" x14ac:dyDescent="0.35">
      <c r="A5692" s="67" t="s">
        <v>16340</v>
      </c>
      <c r="B5692" s="67" t="s">
        <v>16341</v>
      </c>
      <c r="C5692" s="68" t="s">
        <v>5018</v>
      </c>
      <c r="D5692" s="54">
        <v>0.34</v>
      </c>
    </row>
    <row r="5693" spans="1:4" x14ac:dyDescent="0.35">
      <c r="A5693" s="67" t="s">
        <v>16342</v>
      </c>
      <c r="B5693" s="67" t="s">
        <v>16343</v>
      </c>
      <c r="C5693" s="68" t="s">
        <v>5018</v>
      </c>
      <c r="D5693" s="54">
        <v>0.34</v>
      </c>
    </row>
    <row r="5694" spans="1:4" x14ac:dyDescent="0.35">
      <c r="A5694" s="67" t="s">
        <v>16344</v>
      </c>
      <c r="B5694" s="67" t="s">
        <v>16345</v>
      </c>
      <c r="C5694" s="68" t="s">
        <v>5018</v>
      </c>
      <c r="D5694" s="54">
        <v>0.34</v>
      </c>
    </row>
    <row r="5695" spans="1:4" x14ac:dyDescent="0.35">
      <c r="A5695" s="67" t="s">
        <v>16346</v>
      </c>
      <c r="B5695" s="67" t="s">
        <v>16347</v>
      </c>
      <c r="C5695" s="68" t="s">
        <v>5018</v>
      </c>
      <c r="D5695" s="54">
        <v>0.34</v>
      </c>
    </row>
    <row r="5696" spans="1:4" x14ac:dyDescent="0.35">
      <c r="A5696" s="67" t="s">
        <v>16348</v>
      </c>
      <c r="B5696" s="67" t="s">
        <v>16349</v>
      </c>
      <c r="C5696" s="68" t="s">
        <v>5018</v>
      </c>
      <c r="D5696" s="54">
        <v>0.34</v>
      </c>
    </row>
    <row r="5697" spans="1:4" x14ac:dyDescent="0.35">
      <c r="A5697" s="67" t="s">
        <v>16350</v>
      </c>
      <c r="B5697" s="67" t="s">
        <v>16351</v>
      </c>
      <c r="C5697" s="68" t="s">
        <v>5018</v>
      </c>
      <c r="D5697" s="54">
        <v>0.34</v>
      </c>
    </row>
    <row r="5698" spans="1:4" x14ac:dyDescent="0.35">
      <c r="A5698" s="67" t="s">
        <v>16352</v>
      </c>
      <c r="B5698" s="67" t="s">
        <v>16353</v>
      </c>
      <c r="C5698" s="68" t="s">
        <v>5018</v>
      </c>
      <c r="D5698" s="54">
        <v>0.34</v>
      </c>
    </row>
    <row r="5699" spans="1:4" x14ac:dyDescent="0.35">
      <c r="A5699" s="67" t="s">
        <v>16354</v>
      </c>
      <c r="B5699" s="67" t="s">
        <v>16355</v>
      </c>
      <c r="C5699" s="68" t="s">
        <v>5018</v>
      </c>
      <c r="D5699" s="54">
        <v>0.34</v>
      </c>
    </row>
    <row r="5700" spans="1:4" x14ac:dyDescent="0.35">
      <c r="A5700" s="67" t="s">
        <v>16356</v>
      </c>
      <c r="B5700" s="67" t="s">
        <v>16357</v>
      </c>
      <c r="C5700" s="68" t="s">
        <v>5018</v>
      </c>
      <c r="D5700" s="54">
        <v>0.34</v>
      </c>
    </row>
    <row r="5701" spans="1:4" x14ac:dyDescent="0.35">
      <c r="A5701" s="67" t="s">
        <v>16358</v>
      </c>
      <c r="B5701" s="67" t="s">
        <v>16359</v>
      </c>
      <c r="C5701" s="68" t="s">
        <v>5018</v>
      </c>
      <c r="D5701" s="54">
        <v>0.34</v>
      </c>
    </row>
    <row r="5702" spans="1:4" x14ac:dyDescent="0.35">
      <c r="A5702" s="67" t="s">
        <v>16360</v>
      </c>
      <c r="B5702" s="67" t="s">
        <v>16361</v>
      </c>
      <c r="C5702" s="68" t="s">
        <v>5018</v>
      </c>
      <c r="D5702" s="54">
        <v>0.34</v>
      </c>
    </row>
    <row r="5703" spans="1:4" x14ac:dyDescent="0.35">
      <c r="A5703" s="67" t="s">
        <v>16362</v>
      </c>
      <c r="B5703" s="67" t="s">
        <v>16363</v>
      </c>
      <c r="C5703" s="68" t="s">
        <v>5018</v>
      </c>
      <c r="D5703" s="54">
        <v>0.34</v>
      </c>
    </row>
    <row r="5704" spans="1:4" x14ac:dyDescent="0.35">
      <c r="A5704" s="67" t="s">
        <v>16364</v>
      </c>
      <c r="B5704" s="67" t="s">
        <v>16365</v>
      </c>
      <c r="C5704" s="68" t="s">
        <v>5018</v>
      </c>
      <c r="D5704" s="54">
        <v>0.34</v>
      </c>
    </row>
    <row r="5705" spans="1:4" x14ac:dyDescent="0.35">
      <c r="A5705" s="67" t="s">
        <v>16366</v>
      </c>
      <c r="B5705" s="67" t="s">
        <v>16367</v>
      </c>
      <c r="C5705" s="68" t="s">
        <v>5018</v>
      </c>
      <c r="D5705" s="54">
        <v>0.34</v>
      </c>
    </row>
    <row r="5706" spans="1:4" x14ac:dyDescent="0.35">
      <c r="A5706" s="67" t="s">
        <v>16368</v>
      </c>
      <c r="B5706" s="67" t="s">
        <v>16369</v>
      </c>
      <c r="C5706" s="68" t="s">
        <v>5018</v>
      </c>
      <c r="D5706" s="54">
        <v>0.34</v>
      </c>
    </row>
    <row r="5707" spans="1:4" x14ac:dyDescent="0.35">
      <c r="A5707" s="67" t="s">
        <v>16370</v>
      </c>
      <c r="B5707" s="67" t="s">
        <v>16371</v>
      </c>
      <c r="C5707" s="68" t="s">
        <v>5018</v>
      </c>
      <c r="D5707" s="54">
        <v>0.34</v>
      </c>
    </row>
    <row r="5708" spans="1:4" x14ac:dyDescent="0.35">
      <c r="A5708" s="67" t="s">
        <v>16372</v>
      </c>
      <c r="B5708" s="67" t="s">
        <v>16373</v>
      </c>
      <c r="C5708" s="68" t="s">
        <v>5018</v>
      </c>
      <c r="D5708" s="54">
        <v>0.34</v>
      </c>
    </row>
    <row r="5709" spans="1:4" x14ac:dyDescent="0.35">
      <c r="A5709" s="67" t="s">
        <v>16374</v>
      </c>
      <c r="B5709" s="67" t="s">
        <v>16375</v>
      </c>
      <c r="C5709" s="68" t="s">
        <v>5018</v>
      </c>
      <c r="D5709" s="54">
        <v>0.34</v>
      </c>
    </row>
    <row r="5710" spans="1:4" x14ac:dyDescent="0.35">
      <c r="A5710" s="67" t="s">
        <v>16376</v>
      </c>
      <c r="B5710" s="67" t="s">
        <v>16377</v>
      </c>
      <c r="C5710" s="68" t="s">
        <v>5018</v>
      </c>
      <c r="D5710" s="54">
        <v>0.34</v>
      </c>
    </row>
    <row r="5711" spans="1:4" x14ac:dyDescent="0.35">
      <c r="A5711" s="67" t="s">
        <v>16378</v>
      </c>
      <c r="B5711" s="67" t="s">
        <v>16379</v>
      </c>
      <c r="C5711" s="68" t="s">
        <v>5018</v>
      </c>
      <c r="D5711" s="54">
        <v>0.34</v>
      </c>
    </row>
    <row r="5712" spans="1:4" x14ac:dyDescent="0.35">
      <c r="A5712" s="67" t="s">
        <v>16380</v>
      </c>
      <c r="B5712" s="67" t="s">
        <v>16381</v>
      </c>
      <c r="C5712" s="68" t="s">
        <v>5018</v>
      </c>
      <c r="D5712" s="54">
        <v>0.34</v>
      </c>
    </row>
    <row r="5713" spans="1:4" x14ac:dyDescent="0.35">
      <c r="A5713" s="67" t="s">
        <v>16382</v>
      </c>
      <c r="B5713" s="67" t="s">
        <v>16383</v>
      </c>
      <c r="C5713" s="68" t="s">
        <v>5018</v>
      </c>
      <c r="D5713" s="54">
        <v>0.34</v>
      </c>
    </row>
    <row r="5714" spans="1:4" x14ac:dyDescent="0.35">
      <c r="A5714" s="67" t="s">
        <v>16384</v>
      </c>
      <c r="B5714" s="67" t="s">
        <v>16385</v>
      </c>
      <c r="C5714" s="68" t="s">
        <v>5018</v>
      </c>
      <c r="D5714" s="54">
        <v>0.34</v>
      </c>
    </row>
    <row r="5715" spans="1:4" x14ac:dyDescent="0.35">
      <c r="A5715" s="67" t="s">
        <v>16386</v>
      </c>
      <c r="B5715" s="67" t="s">
        <v>16387</v>
      </c>
      <c r="C5715" s="68" t="s">
        <v>5018</v>
      </c>
      <c r="D5715" s="54">
        <v>0.34</v>
      </c>
    </row>
    <row r="5716" spans="1:4" x14ac:dyDescent="0.35">
      <c r="A5716" s="67" t="s">
        <v>16388</v>
      </c>
      <c r="B5716" s="67" t="s">
        <v>16389</v>
      </c>
      <c r="C5716" s="68" t="s">
        <v>5018</v>
      </c>
      <c r="D5716" s="54">
        <v>0.34</v>
      </c>
    </row>
    <row r="5717" spans="1:4" x14ac:dyDescent="0.35">
      <c r="A5717" s="67" t="s">
        <v>16390</v>
      </c>
      <c r="B5717" s="67" t="s">
        <v>16391</v>
      </c>
      <c r="C5717" s="68" t="s">
        <v>5018</v>
      </c>
      <c r="D5717" s="54">
        <v>0.34</v>
      </c>
    </row>
    <row r="5718" spans="1:4" x14ac:dyDescent="0.35">
      <c r="A5718" s="67" t="s">
        <v>16392</v>
      </c>
      <c r="B5718" s="67" t="s">
        <v>16393</v>
      </c>
      <c r="C5718" s="68" t="s">
        <v>5018</v>
      </c>
      <c r="D5718" s="54">
        <v>0.34</v>
      </c>
    </row>
    <row r="5719" spans="1:4" x14ac:dyDescent="0.35">
      <c r="A5719" s="67" t="s">
        <v>16394</v>
      </c>
      <c r="B5719" s="67" t="s">
        <v>16395</v>
      </c>
      <c r="C5719" s="68" t="s">
        <v>5018</v>
      </c>
      <c r="D5719" s="54">
        <v>0.34</v>
      </c>
    </row>
    <row r="5720" spans="1:4" x14ac:dyDescent="0.35">
      <c r="A5720" s="67" t="s">
        <v>16396</v>
      </c>
      <c r="B5720" s="67" t="s">
        <v>16397</v>
      </c>
      <c r="C5720" s="68" t="s">
        <v>5018</v>
      </c>
      <c r="D5720" s="54">
        <v>0.34</v>
      </c>
    </row>
    <row r="5721" spans="1:4" x14ac:dyDescent="0.35">
      <c r="A5721" s="67" t="s">
        <v>16398</v>
      </c>
      <c r="B5721" s="67" t="s">
        <v>16399</v>
      </c>
      <c r="C5721" s="68" t="s">
        <v>5018</v>
      </c>
      <c r="D5721" s="54">
        <v>0.34</v>
      </c>
    </row>
    <row r="5722" spans="1:4" x14ac:dyDescent="0.35">
      <c r="A5722" s="67" t="s">
        <v>16400</v>
      </c>
      <c r="B5722" s="67" t="s">
        <v>16401</v>
      </c>
      <c r="C5722" s="68" t="s">
        <v>5018</v>
      </c>
      <c r="D5722" s="54">
        <v>0.34</v>
      </c>
    </row>
    <row r="5723" spans="1:4" x14ac:dyDescent="0.35">
      <c r="A5723" s="67" t="s">
        <v>16402</v>
      </c>
      <c r="B5723" s="67" t="s">
        <v>16403</v>
      </c>
      <c r="C5723" s="68" t="s">
        <v>5018</v>
      </c>
      <c r="D5723" s="54">
        <v>0.34</v>
      </c>
    </row>
    <row r="5724" spans="1:4" x14ac:dyDescent="0.35">
      <c r="A5724" s="67" t="s">
        <v>16404</v>
      </c>
      <c r="B5724" s="67" t="s">
        <v>16405</v>
      </c>
      <c r="C5724" s="68" t="s">
        <v>5018</v>
      </c>
      <c r="D5724" s="54">
        <v>0.34</v>
      </c>
    </row>
    <row r="5725" spans="1:4" x14ac:dyDescent="0.35">
      <c r="A5725" s="67" t="s">
        <v>16406</v>
      </c>
      <c r="B5725" s="67" t="s">
        <v>16407</v>
      </c>
      <c r="C5725" s="68" t="s">
        <v>5018</v>
      </c>
      <c r="D5725" s="54">
        <v>0.34</v>
      </c>
    </row>
    <row r="5726" spans="1:4" x14ac:dyDescent="0.35">
      <c r="A5726" s="67" t="s">
        <v>16408</v>
      </c>
      <c r="B5726" s="67" t="s">
        <v>16409</v>
      </c>
      <c r="C5726" s="68" t="s">
        <v>5018</v>
      </c>
      <c r="D5726" s="54">
        <v>0.34</v>
      </c>
    </row>
    <row r="5727" spans="1:4" x14ac:dyDescent="0.35">
      <c r="A5727" s="67" t="s">
        <v>16410</v>
      </c>
      <c r="B5727" s="67" t="s">
        <v>16411</v>
      </c>
      <c r="C5727" s="68" t="s">
        <v>5018</v>
      </c>
      <c r="D5727" s="54">
        <v>0.34</v>
      </c>
    </row>
    <row r="5728" spans="1:4" x14ac:dyDescent="0.35">
      <c r="A5728" s="67" t="s">
        <v>16412</v>
      </c>
      <c r="B5728" s="67" t="s">
        <v>16413</v>
      </c>
      <c r="C5728" s="68" t="s">
        <v>5018</v>
      </c>
      <c r="D5728" s="54">
        <v>0.34</v>
      </c>
    </row>
    <row r="5729" spans="1:4" x14ac:dyDescent="0.35">
      <c r="A5729" s="67" t="s">
        <v>16414</v>
      </c>
      <c r="B5729" s="67" t="s">
        <v>16415</v>
      </c>
      <c r="C5729" s="68" t="s">
        <v>5018</v>
      </c>
      <c r="D5729" s="54">
        <v>0.34</v>
      </c>
    </row>
    <row r="5730" spans="1:4" x14ac:dyDescent="0.35">
      <c r="A5730" s="67" t="s">
        <v>16416</v>
      </c>
      <c r="B5730" s="67" t="s">
        <v>16417</v>
      </c>
      <c r="C5730" s="68" t="s">
        <v>5018</v>
      </c>
      <c r="D5730" s="54">
        <v>0.34</v>
      </c>
    </row>
    <row r="5731" spans="1:4" x14ac:dyDescent="0.35">
      <c r="A5731" s="67" t="s">
        <v>16418</v>
      </c>
      <c r="B5731" s="67" t="s">
        <v>16419</v>
      </c>
      <c r="C5731" s="68" t="s">
        <v>5018</v>
      </c>
      <c r="D5731" s="54">
        <v>0.34</v>
      </c>
    </row>
    <row r="5732" spans="1:4" x14ac:dyDescent="0.35">
      <c r="A5732" s="67" t="s">
        <v>16420</v>
      </c>
      <c r="B5732" s="67" t="s">
        <v>16421</v>
      </c>
      <c r="C5732" s="68" t="s">
        <v>5018</v>
      </c>
      <c r="D5732" s="54">
        <v>0.34</v>
      </c>
    </row>
    <row r="5733" spans="1:4" x14ac:dyDescent="0.35">
      <c r="A5733" s="67" t="s">
        <v>16422</v>
      </c>
      <c r="B5733" s="67" t="s">
        <v>16423</v>
      </c>
      <c r="C5733" s="68" t="s">
        <v>5018</v>
      </c>
      <c r="D5733" s="54">
        <v>0.34</v>
      </c>
    </row>
    <row r="5734" spans="1:4" x14ac:dyDescent="0.35">
      <c r="A5734" s="67" t="s">
        <v>16424</v>
      </c>
      <c r="B5734" s="67" t="s">
        <v>16425</v>
      </c>
      <c r="C5734" s="68" t="s">
        <v>5018</v>
      </c>
      <c r="D5734" s="54">
        <v>0.34</v>
      </c>
    </row>
    <row r="5735" spans="1:4" x14ac:dyDescent="0.35">
      <c r="A5735" s="67" t="s">
        <v>16426</v>
      </c>
      <c r="B5735" s="67" t="s">
        <v>16427</v>
      </c>
      <c r="C5735" s="68" t="s">
        <v>5018</v>
      </c>
      <c r="D5735" s="54">
        <v>0.34</v>
      </c>
    </row>
    <row r="5736" spans="1:4" x14ac:dyDescent="0.35">
      <c r="A5736" s="67" t="s">
        <v>16428</v>
      </c>
      <c r="B5736" s="67" t="s">
        <v>16429</v>
      </c>
      <c r="C5736" s="68" t="s">
        <v>5018</v>
      </c>
      <c r="D5736" s="54">
        <v>0.34</v>
      </c>
    </row>
    <row r="5737" spans="1:4" x14ac:dyDescent="0.35">
      <c r="A5737" s="67" t="s">
        <v>16430</v>
      </c>
      <c r="B5737" s="67" t="s">
        <v>16431</v>
      </c>
      <c r="C5737" s="68" t="s">
        <v>5018</v>
      </c>
      <c r="D5737" s="54">
        <v>0.34</v>
      </c>
    </row>
    <row r="5738" spans="1:4" x14ac:dyDescent="0.35">
      <c r="A5738" s="67" t="s">
        <v>16432</v>
      </c>
      <c r="B5738" s="67" t="s">
        <v>16433</v>
      </c>
      <c r="C5738" s="68" t="s">
        <v>5018</v>
      </c>
      <c r="D5738" s="54">
        <v>0.34</v>
      </c>
    </row>
    <row r="5739" spans="1:4" x14ac:dyDescent="0.35">
      <c r="A5739" s="67" t="s">
        <v>16434</v>
      </c>
      <c r="B5739" s="67" t="s">
        <v>16435</v>
      </c>
      <c r="C5739" s="68" t="s">
        <v>5018</v>
      </c>
      <c r="D5739" s="54">
        <v>0.34</v>
      </c>
    </row>
    <row r="5740" spans="1:4" x14ac:dyDescent="0.35">
      <c r="A5740" s="67" t="s">
        <v>16436</v>
      </c>
      <c r="B5740" s="67" t="s">
        <v>16437</v>
      </c>
      <c r="C5740" s="68" t="s">
        <v>5018</v>
      </c>
      <c r="D5740" s="54">
        <v>0.34</v>
      </c>
    </row>
    <row r="5741" spans="1:4" x14ac:dyDescent="0.35">
      <c r="A5741" s="67" t="s">
        <v>16438</v>
      </c>
      <c r="B5741" s="67" t="s">
        <v>16439</v>
      </c>
      <c r="C5741" s="68" t="s">
        <v>5018</v>
      </c>
      <c r="D5741" s="54">
        <v>0.34</v>
      </c>
    </row>
    <row r="5742" spans="1:4" x14ac:dyDescent="0.35">
      <c r="A5742" s="67" t="s">
        <v>16440</v>
      </c>
      <c r="B5742" s="67" t="s">
        <v>16441</v>
      </c>
      <c r="C5742" s="68" t="s">
        <v>5018</v>
      </c>
      <c r="D5742" s="54">
        <v>0.34</v>
      </c>
    </row>
    <row r="5743" spans="1:4" x14ac:dyDescent="0.35">
      <c r="A5743" s="67" t="s">
        <v>16442</v>
      </c>
      <c r="B5743" s="67" t="s">
        <v>16443</v>
      </c>
      <c r="C5743" s="68" t="s">
        <v>5018</v>
      </c>
      <c r="D5743" s="54">
        <v>0.34</v>
      </c>
    </row>
    <row r="5744" spans="1:4" x14ac:dyDescent="0.35">
      <c r="A5744" s="67" t="s">
        <v>16444</v>
      </c>
      <c r="B5744" s="67" t="s">
        <v>16445</v>
      </c>
      <c r="C5744" s="68" t="s">
        <v>5018</v>
      </c>
      <c r="D5744" s="54">
        <v>0.34</v>
      </c>
    </row>
    <row r="5745" spans="1:4" x14ac:dyDescent="0.35">
      <c r="A5745" s="67" t="s">
        <v>16446</v>
      </c>
      <c r="B5745" s="67" t="s">
        <v>16447</v>
      </c>
      <c r="C5745" s="68" t="s">
        <v>5018</v>
      </c>
      <c r="D5745" s="54">
        <v>0.34</v>
      </c>
    </row>
    <row r="5746" spans="1:4" x14ac:dyDescent="0.35">
      <c r="A5746" s="67" t="s">
        <v>16448</v>
      </c>
      <c r="B5746" s="67" t="s">
        <v>16449</v>
      </c>
      <c r="C5746" s="68" t="s">
        <v>5018</v>
      </c>
      <c r="D5746" s="54">
        <v>0.34</v>
      </c>
    </row>
    <row r="5747" spans="1:4" x14ac:dyDescent="0.35">
      <c r="A5747" s="67" t="s">
        <v>16450</v>
      </c>
      <c r="B5747" s="67" t="s">
        <v>16451</v>
      </c>
      <c r="C5747" s="68" t="s">
        <v>5018</v>
      </c>
      <c r="D5747" s="54">
        <v>0.34</v>
      </c>
    </row>
    <row r="5748" spans="1:4" x14ac:dyDescent="0.35">
      <c r="A5748" s="67" t="s">
        <v>16452</v>
      </c>
      <c r="B5748" s="67" t="s">
        <v>16453</v>
      </c>
      <c r="C5748" s="68" t="s">
        <v>5018</v>
      </c>
      <c r="D5748" s="54">
        <v>0.34</v>
      </c>
    </row>
    <row r="5749" spans="1:4" x14ac:dyDescent="0.35">
      <c r="A5749" s="67" t="s">
        <v>16454</v>
      </c>
      <c r="B5749" s="67" t="s">
        <v>16455</v>
      </c>
      <c r="C5749" s="68" t="s">
        <v>5018</v>
      </c>
      <c r="D5749" s="54">
        <v>0.34</v>
      </c>
    </row>
    <row r="5750" spans="1:4" x14ac:dyDescent="0.35">
      <c r="A5750" s="67" t="s">
        <v>16456</v>
      </c>
      <c r="B5750" s="67" t="s">
        <v>16457</v>
      </c>
      <c r="C5750" s="68" t="s">
        <v>5018</v>
      </c>
      <c r="D5750" s="54">
        <v>0.34</v>
      </c>
    </row>
    <row r="5751" spans="1:4" x14ac:dyDescent="0.35">
      <c r="A5751" s="67" t="s">
        <v>16458</v>
      </c>
      <c r="B5751" s="67" t="s">
        <v>16459</v>
      </c>
      <c r="C5751" s="68" t="s">
        <v>5018</v>
      </c>
      <c r="D5751" s="54">
        <v>0.34</v>
      </c>
    </row>
    <row r="5752" spans="1:4" x14ac:dyDescent="0.35">
      <c r="A5752" s="67" t="s">
        <v>16460</v>
      </c>
      <c r="B5752" s="67" t="s">
        <v>16461</v>
      </c>
      <c r="C5752" s="68" t="s">
        <v>5018</v>
      </c>
      <c r="D5752" s="54">
        <v>0.34</v>
      </c>
    </row>
    <row r="5753" spans="1:4" x14ac:dyDescent="0.35">
      <c r="A5753" s="67" t="s">
        <v>16462</v>
      </c>
      <c r="B5753" s="67" t="s">
        <v>16463</v>
      </c>
      <c r="C5753" s="68" t="s">
        <v>5018</v>
      </c>
      <c r="D5753" s="54">
        <v>0.34</v>
      </c>
    </row>
    <row r="5754" spans="1:4" x14ac:dyDescent="0.35">
      <c r="A5754" s="67" t="s">
        <v>16464</v>
      </c>
      <c r="B5754" s="67" t="s">
        <v>16465</v>
      </c>
      <c r="C5754" s="68" t="s">
        <v>5018</v>
      </c>
      <c r="D5754" s="54">
        <v>0.34</v>
      </c>
    </row>
    <row r="5755" spans="1:4" x14ac:dyDescent="0.35">
      <c r="A5755" s="67" t="s">
        <v>16466</v>
      </c>
      <c r="B5755" s="67" t="s">
        <v>16467</v>
      </c>
      <c r="C5755" s="68" t="s">
        <v>5018</v>
      </c>
      <c r="D5755" s="54">
        <v>0.34</v>
      </c>
    </row>
    <row r="5756" spans="1:4" x14ac:dyDescent="0.35">
      <c r="A5756" s="67" t="s">
        <v>16468</v>
      </c>
      <c r="B5756" s="67" t="s">
        <v>16469</v>
      </c>
      <c r="C5756" s="68" t="s">
        <v>5018</v>
      </c>
      <c r="D5756" s="54">
        <v>0.34</v>
      </c>
    </row>
    <row r="5757" spans="1:4" x14ac:dyDescent="0.35">
      <c r="A5757" s="67" t="s">
        <v>16470</v>
      </c>
      <c r="B5757" s="67" t="s">
        <v>16471</v>
      </c>
      <c r="C5757" s="68" t="s">
        <v>5018</v>
      </c>
      <c r="D5757" s="54">
        <v>0.34</v>
      </c>
    </row>
    <row r="5758" spans="1:4" x14ac:dyDescent="0.35">
      <c r="A5758" s="67" t="s">
        <v>16472</v>
      </c>
      <c r="B5758" s="67" t="s">
        <v>16473</v>
      </c>
      <c r="C5758" s="68" t="s">
        <v>5018</v>
      </c>
      <c r="D5758" s="54">
        <v>0.34</v>
      </c>
    </row>
    <row r="5759" spans="1:4" x14ac:dyDescent="0.35">
      <c r="A5759" s="67" t="s">
        <v>16474</v>
      </c>
      <c r="B5759" s="67" t="s">
        <v>16475</v>
      </c>
      <c r="C5759" s="68" t="s">
        <v>5018</v>
      </c>
      <c r="D5759" s="54">
        <v>0.34</v>
      </c>
    </row>
    <row r="5760" spans="1:4" x14ac:dyDescent="0.35">
      <c r="A5760" s="67" t="s">
        <v>16476</v>
      </c>
      <c r="B5760" s="67" t="s">
        <v>16477</v>
      </c>
      <c r="C5760" s="68" t="s">
        <v>5018</v>
      </c>
      <c r="D5760" s="54">
        <v>0.34</v>
      </c>
    </row>
    <row r="5761" spans="1:4" x14ac:dyDescent="0.35">
      <c r="A5761" s="67" t="s">
        <v>16478</v>
      </c>
      <c r="B5761" s="67" t="s">
        <v>16479</v>
      </c>
      <c r="C5761" s="68" t="s">
        <v>5018</v>
      </c>
      <c r="D5761" s="54">
        <v>0.34</v>
      </c>
    </row>
    <row r="5762" spans="1:4" x14ac:dyDescent="0.35">
      <c r="A5762" s="67" t="s">
        <v>16480</v>
      </c>
      <c r="B5762" s="67" t="s">
        <v>16481</v>
      </c>
      <c r="C5762" s="68" t="s">
        <v>5018</v>
      </c>
      <c r="D5762" s="54">
        <v>0.34</v>
      </c>
    </row>
    <row r="5763" spans="1:4" x14ac:dyDescent="0.35">
      <c r="A5763" s="67" t="s">
        <v>16482</v>
      </c>
      <c r="B5763" s="67" t="s">
        <v>16483</v>
      </c>
      <c r="C5763" s="68" t="s">
        <v>5018</v>
      </c>
      <c r="D5763" s="54">
        <v>0.34</v>
      </c>
    </row>
    <row r="5764" spans="1:4" x14ac:dyDescent="0.35">
      <c r="A5764" s="67" t="s">
        <v>16484</v>
      </c>
      <c r="B5764" s="67" t="s">
        <v>16485</v>
      </c>
      <c r="C5764" s="68" t="s">
        <v>5018</v>
      </c>
      <c r="D5764" s="54">
        <v>0.34</v>
      </c>
    </row>
    <row r="5765" spans="1:4" x14ac:dyDescent="0.35">
      <c r="A5765" s="67" t="s">
        <v>16486</v>
      </c>
      <c r="B5765" s="67" t="s">
        <v>16487</v>
      </c>
      <c r="C5765" s="68" t="s">
        <v>5018</v>
      </c>
      <c r="D5765" s="54">
        <v>0.34</v>
      </c>
    </row>
    <row r="5766" spans="1:4" x14ac:dyDescent="0.35">
      <c r="A5766" s="67" t="s">
        <v>16488</v>
      </c>
      <c r="B5766" s="67" t="s">
        <v>16489</v>
      </c>
      <c r="C5766" s="68" t="s">
        <v>5018</v>
      </c>
      <c r="D5766" s="54">
        <v>0.34</v>
      </c>
    </row>
    <row r="5767" spans="1:4" x14ac:dyDescent="0.35">
      <c r="A5767" s="67" t="s">
        <v>16490</v>
      </c>
      <c r="B5767" s="67" t="s">
        <v>16491</v>
      </c>
      <c r="C5767" s="68" t="s">
        <v>5018</v>
      </c>
      <c r="D5767" s="54">
        <v>0.34</v>
      </c>
    </row>
    <row r="5768" spans="1:4" x14ac:dyDescent="0.35">
      <c r="A5768" s="67" t="s">
        <v>16492</v>
      </c>
      <c r="B5768" s="67" t="s">
        <v>16493</v>
      </c>
      <c r="C5768" s="68" t="s">
        <v>5018</v>
      </c>
      <c r="D5768" s="54">
        <v>0.34</v>
      </c>
    </row>
    <row r="5769" spans="1:4" x14ac:dyDescent="0.35">
      <c r="A5769" s="67" t="s">
        <v>16494</v>
      </c>
      <c r="B5769" s="67" t="s">
        <v>16495</v>
      </c>
      <c r="C5769" s="68" t="s">
        <v>5018</v>
      </c>
      <c r="D5769" s="54">
        <v>0.34</v>
      </c>
    </row>
    <row r="5770" spans="1:4" x14ac:dyDescent="0.35">
      <c r="A5770" s="67" t="s">
        <v>16496</v>
      </c>
      <c r="B5770" s="67" t="s">
        <v>16497</v>
      </c>
      <c r="C5770" s="68" t="s">
        <v>5018</v>
      </c>
      <c r="D5770" s="54">
        <v>0.34</v>
      </c>
    </row>
    <row r="5771" spans="1:4" x14ac:dyDescent="0.35">
      <c r="A5771" s="67" t="s">
        <v>16498</v>
      </c>
      <c r="B5771" s="67" t="s">
        <v>16499</v>
      </c>
      <c r="C5771" s="68" t="s">
        <v>5018</v>
      </c>
      <c r="D5771" s="54">
        <v>0.34</v>
      </c>
    </row>
    <row r="5772" spans="1:4" x14ac:dyDescent="0.35">
      <c r="A5772" s="67" t="s">
        <v>16500</v>
      </c>
      <c r="B5772" s="67" t="s">
        <v>16501</v>
      </c>
      <c r="C5772" s="68" t="s">
        <v>5018</v>
      </c>
      <c r="D5772" s="54">
        <v>0.34</v>
      </c>
    </row>
    <row r="5773" spans="1:4" x14ac:dyDescent="0.35">
      <c r="A5773" s="67" t="s">
        <v>16502</v>
      </c>
      <c r="B5773" s="67" t="s">
        <v>16503</v>
      </c>
      <c r="C5773" s="68" t="s">
        <v>5018</v>
      </c>
      <c r="D5773" s="54">
        <v>0.34</v>
      </c>
    </row>
    <row r="5774" spans="1:4" x14ac:dyDescent="0.35">
      <c r="A5774" s="67" t="s">
        <v>16504</v>
      </c>
      <c r="B5774" s="67" t="s">
        <v>16505</v>
      </c>
      <c r="C5774" s="68" t="s">
        <v>5018</v>
      </c>
      <c r="D5774" s="54">
        <v>0.34</v>
      </c>
    </row>
    <row r="5775" spans="1:4" x14ac:dyDescent="0.35">
      <c r="A5775" s="67" t="s">
        <v>16506</v>
      </c>
      <c r="B5775" s="67" t="s">
        <v>16507</v>
      </c>
      <c r="C5775" s="68" t="s">
        <v>5018</v>
      </c>
      <c r="D5775" s="54">
        <v>0.34</v>
      </c>
    </row>
    <row r="5776" spans="1:4" x14ac:dyDescent="0.35">
      <c r="A5776" s="67" t="s">
        <v>16508</v>
      </c>
      <c r="B5776" s="67" t="s">
        <v>16509</v>
      </c>
      <c r="C5776" s="68" t="s">
        <v>5018</v>
      </c>
      <c r="D5776" s="54">
        <v>0.34</v>
      </c>
    </row>
    <row r="5777" spans="1:4" x14ac:dyDescent="0.35">
      <c r="A5777" s="67" t="s">
        <v>16510</v>
      </c>
      <c r="B5777" s="67" t="s">
        <v>16511</v>
      </c>
      <c r="C5777" s="68" t="s">
        <v>5018</v>
      </c>
      <c r="D5777" s="54">
        <v>0.34</v>
      </c>
    </row>
    <row r="5778" spans="1:4" x14ac:dyDescent="0.35">
      <c r="A5778" s="67" t="s">
        <v>16512</v>
      </c>
      <c r="B5778" s="67" t="s">
        <v>16513</v>
      </c>
      <c r="C5778" s="68" t="s">
        <v>5018</v>
      </c>
      <c r="D5778" s="54">
        <v>0.34</v>
      </c>
    </row>
    <row r="5779" spans="1:4" x14ac:dyDescent="0.35">
      <c r="A5779" s="67" t="s">
        <v>16514</v>
      </c>
      <c r="B5779" s="67" t="s">
        <v>16515</v>
      </c>
      <c r="C5779" s="68" t="s">
        <v>5018</v>
      </c>
      <c r="D5779" s="54">
        <v>0.34</v>
      </c>
    </row>
    <row r="5780" spans="1:4" x14ac:dyDescent="0.35">
      <c r="A5780" s="67" t="s">
        <v>16516</v>
      </c>
      <c r="B5780" s="67" t="s">
        <v>16517</v>
      </c>
      <c r="C5780" s="68" t="s">
        <v>5018</v>
      </c>
      <c r="D5780" s="54">
        <v>0.34</v>
      </c>
    </row>
    <row r="5781" spans="1:4" x14ac:dyDescent="0.35">
      <c r="A5781" s="67" t="s">
        <v>16518</v>
      </c>
      <c r="B5781" s="67" t="s">
        <v>16519</v>
      </c>
      <c r="C5781" s="68" t="s">
        <v>5018</v>
      </c>
      <c r="D5781" s="54">
        <v>0.34</v>
      </c>
    </row>
    <row r="5782" spans="1:4" x14ac:dyDescent="0.35">
      <c r="A5782" s="67" t="s">
        <v>16520</v>
      </c>
      <c r="B5782" s="67" t="s">
        <v>16521</v>
      </c>
      <c r="C5782" s="68" t="s">
        <v>5018</v>
      </c>
      <c r="D5782" s="54">
        <v>0.34</v>
      </c>
    </row>
    <row r="5783" spans="1:4" x14ac:dyDescent="0.35">
      <c r="A5783" s="67" t="s">
        <v>16522</v>
      </c>
      <c r="B5783" s="67" t="s">
        <v>16523</v>
      </c>
      <c r="C5783" s="68" t="s">
        <v>5018</v>
      </c>
      <c r="D5783" s="54">
        <v>0.34</v>
      </c>
    </row>
    <row r="5784" spans="1:4" x14ac:dyDescent="0.35">
      <c r="A5784" s="67" t="s">
        <v>16524</v>
      </c>
      <c r="B5784" s="67" t="s">
        <v>16525</v>
      </c>
      <c r="C5784" s="68" t="s">
        <v>5018</v>
      </c>
      <c r="D5784" s="54">
        <v>0.34</v>
      </c>
    </row>
    <row r="5785" spans="1:4" x14ac:dyDescent="0.35">
      <c r="A5785" s="67" t="s">
        <v>16526</v>
      </c>
      <c r="B5785" s="67" t="s">
        <v>16527</v>
      </c>
      <c r="C5785" s="68" t="s">
        <v>5018</v>
      </c>
      <c r="D5785" s="54">
        <v>0.34</v>
      </c>
    </row>
    <row r="5786" spans="1:4" x14ac:dyDescent="0.35">
      <c r="A5786" s="67" t="s">
        <v>16528</v>
      </c>
      <c r="B5786" s="67" t="s">
        <v>16529</v>
      </c>
      <c r="C5786" s="68" t="s">
        <v>5018</v>
      </c>
      <c r="D5786" s="54">
        <v>0.34</v>
      </c>
    </row>
    <row r="5787" spans="1:4" x14ac:dyDescent="0.35">
      <c r="A5787" s="67" t="s">
        <v>16530</v>
      </c>
      <c r="B5787" s="67" t="s">
        <v>16531</v>
      </c>
      <c r="C5787" s="68" t="s">
        <v>5018</v>
      </c>
      <c r="D5787" s="54">
        <v>0.34</v>
      </c>
    </row>
    <row r="5788" spans="1:4" x14ac:dyDescent="0.35">
      <c r="A5788" s="67" t="s">
        <v>16532</v>
      </c>
      <c r="B5788" s="67" t="s">
        <v>16533</v>
      </c>
      <c r="C5788" s="68" t="s">
        <v>5018</v>
      </c>
      <c r="D5788" s="54">
        <v>0.34</v>
      </c>
    </row>
    <row r="5789" spans="1:4" x14ac:dyDescent="0.35">
      <c r="A5789" s="67" t="s">
        <v>16534</v>
      </c>
      <c r="B5789" s="67" t="s">
        <v>16535</v>
      </c>
      <c r="C5789" s="68" t="s">
        <v>5018</v>
      </c>
      <c r="D5789" s="54">
        <v>0.34</v>
      </c>
    </row>
    <row r="5790" spans="1:4" x14ac:dyDescent="0.35">
      <c r="A5790" s="67" t="s">
        <v>16536</v>
      </c>
      <c r="B5790" s="67" t="s">
        <v>16537</v>
      </c>
      <c r="C5790" s="68" t="s">
        <v>5018</v>
      </c>
      <c r="D5790" s="54">
        <v>0.34</v>
      </c>
    </row>
    <row r="5791" spans="1:4" x14ac:dyDescent="0.35">
      <c r="A5791" s="67" t="s">
        <v>16538</v>
      </c>
      <c r="B5791" s="67" t="s">
        <v>16539</v>
      </c>
      <c r="C5791" s="68" t="s">
        <v>5018</v>
      </c>
      <c r="D5791" s="54">
        <v>0.34</v>
      </c>
    </row>
    <row r="5792" spans="1:4" x14ac:dyDescent="0.35">
      <c r="A5792" s="67" t="s">
        <v>16540</v>
      </c>
      <c r="B5792" s="67" t="s">
        <v>16541</v>
      </c>
      <c r="C5792" s="68" t="s">
        <v>5018</v>
      </c>
      <c r="D5792" s="54">
        <v>0.34</v>
      </c>
    </row>
    <row r="5793" spans="1:4" x14ac:dyDescent="0.35">
      <c r="A5793" s="67" t="s">
        <v>16542</v>
      </c>
      <c r="B5793" s="67" t="s">
        <v>16543</v>
      </c>
      <c r="C5793" s="68" t="s">
        <v>5018</v>
      </c>
      <c r="D5793" s="54">
        <v>0.34</v>
      </c>
    </row>
    <row r="5794" spans="1:4" x14ac:dyDescent="0.35">
      <c r="A5794" s="67" t="s">
        <v>16544</v>
      </c>
      <c r="B5794" s="67" t="s">
        <v>16545</v>
      </c>
      <c r="C5794" s="68" t="s">
        <v>5018</v>
      </c>
      <c r="D5794" s="54">
        <v>0.34</v>
      </c>
    </row>
    <row r="5795" spans="1:4" x14ac:dyDescent="0.35">
      <c r="A5795" s="67" t="s">
        <v>16546</v>
      </c>
      <c r="B5795" s="67" t="s">
        <v>16547</v>
      </c>
      <c r="C5795" s="68" t="s">
        <v>5018</v>
      </c>
      <c r="D5795" s="54">
        <v>0.34</v>
      </c>
    </row>
    <row r="5796" spans="1:4" x14ac:dyDescent="0.35">
      <c r="A5796" s="67" t="s">
        <v>16548</v>
      </c>
      <c r="B5796" s="67" t="s">
        <v>16549</v>
      </c>
      <c r="C5796" s="68" t="s">
        <v>5018</v>
      </c>
      <c r="D5796" s="54">
        <v>0.34</v>
      </c>
    </row>
    <row r="5797" spans="1:4" x14ac:dyDescent="0.35">
      <c r="A5797" s="67" t="s">
        <v>16550</v>
      </c>
      <c r="B5797" s="67" t="s">
        <v>16551</v>
      </c>
      <c r="C5797" s="68" t="s">
        <v>5018</v>
      </c>
      <c r="D5797" s="54">
        <v>0.34</v>
      </c>
    </row>
    <row r="5798" spans="1:4" x14ac:dyDescent="0.35">
      <c r="A5798" s="67" t="s">
        <v>16552</v>
      </c>
      <c r="B5798" s="67" t="s">
        <v>16553</v>
      </c>
      <c r="C5798" s="68" t="s">
        <v>5018</v>
      </c>
      <c r="D5798" s="54">
        <v>0.34</v>
      </c>
    </row>
    <row r="5799" spans="1:4" x14ac:dyDescent="0.35">
      <c r="A5799" s="67" t="s">
        <v>16554</v>
      </c>
      <c r="B5799" s="67" t="s">
        <v>16555</v>
      </c>
      <c r="C5799" s="68" t="s">
        <v>5018</v>
      </c>
      <c r="D5799" s="54">
        <v>0.34</v>
      </c>
    </row>
    <row r="5800" spans="1:4" x14ac:dyDescent="0.35">
      <c r="A5800" s="67" t="s">
        <v>16556</v>
      </c>
      <c r="B5800" s="67" t="s">
        <v>16557</v>
      </c>
      <c r="C5800" s="68" t="s">
        <v>5018</v>
      </c>
      <c r="D5800" s="54">
        <v>0.34</v>
      </c>
    </row>
    <row r="5801" spans="1:4" x14ac:dyDescent="0.35">
      <c r="A5801" s="67" t="s">
        <v>16558</v>
      </c>
      <c r="B5801" s="67" t="s">
        <v>16559</v>
      </c>
      <c r="C5801" s="68" t="s">
        <v>5018</v>
      </c>
      <c r="D5801" s="54">
        <v>0.34</v>
      </c>
    </row>
    <row r="5802" spans="1:4" x14ac:dyDescent="0.35">
      <c r="A5802" s="67" t="s">
        <v>16560</v>
      </c>
      <c r="B5802" s="67" t="s">
        <v>16561</v>
      </c>
      <c r="C5802" s="68" t="s">
        <v>5018</v>
      </c>
      <c r="D5802" s="54">
        <v>0.34</v>
      </c>
    </row>
    <row r="5803" spans="1:4" x14ac:dyDescent="0.35">
      <c r="A5803" s="67" t="s">
        <v>16562</v>
      </c>
      <c r="B5803" s="67" t="s">
        <v>16563</v>
      </c>
      <c r="C5803" s="68" t="s">
        <v>5018</v>
      </c>
      <c r="D5803" s="54">
        <v>0.34</v>
      </c>
    </row>
    <row r="5804" spans="1:4" x14ac:dyDescent="0.35">
      <c r="A5804" s="67" t="s">
        <v>16564</v>
      </c>
      <c r="B5804" s="67" t="s">
        <v>16565</v>
      </c>
      <c r="C5804" s="68" t="s">
        <v>5018</v>
      </c>
      <c r="D5804" s="54">
        <v>0.34</v>
      </c>
    </row>
    <row r="5805" spans="1:4" x14ac:dyDescent="0.35">
      <c r="A5805" s="67" t="s">
        <v>16566</v>
      </c>
      <c r="B5805" s="67" t="s">
        <v>16567</v>
      </c>
      <c r="C5805" s="68" t="s">
        <v>5018</v>
      </c>
      <c r="D5805" s="54">
        <v>0.34</v>
      </c>
    </row>
    <row r="5806" spans="1:4" x14ac:dyDescent="0.35">
      <c r="A5806" s="67" t="s">
        <v>16568</v>
      </c>
      <c r="B5806" s="67" t="s">
        <v>16569</v>
      </c>
      <c r="C5806" s="68" t="s">
        <v>5018</v>
      </c>
      <c r="D5806" s="54">
        <v>0.34</v>
      </c>
    </row>
    <row r="5807" spans="1:4" x14ac:dyDescent="0.35">
      <c r="A5807" s="67" t="s">
        <v>16570</v>
      </c>
      <c r="B5807" s="67" t="s">
        <v>16571</v>
      </c>
      <c r="C5807" s="68" t="s">
        <v>5018</v>
      </c>
      <c r="D5807" s="54">
        <v>0.34</v>
      </c>
    </row>
    <row r="5808" spans="1:4" x14ac:dyDescent="0.35">
      <c r="A5808" s="67" t="s">
        <v>16572</v>
      </c>
      <c r="B5808" s="67" t="s">
        <v>16573</v>
      </c>
      <c r="C5808" s="68" t="s">
        <v>5018</v>
      </c>
      <c r="D5808" s="54">
        <v>0.34</v>
      </c>
    </row>
    <row r="5809" spans="1:4" x14ac:dyDescent="0.35">
      <c r="A5809" s="67" t="s">
        <v>16574</v>
      </c>
      <c r="B5809" s="67" t="s">
        <v>16575</v>
      </c>
      <c r="C5809" s="68" t="s">
        <v>5018</v>
      </c>
      <c r="D5809" s="54">
        <v>0.34</v>
      </c>
    </row>
    <row r="5810" spans="1:4" x14ac:dyDescent="0.35">
      <c r="A5810" s="67" t="s">
        <v>16576</v>
      </c>
      <c r="B5810" s="67" t="s">
        <v>16577</v>
      </c>
      <c r="C5810" s="68" t="s">
        <v>5018</v>
      </c>
      <c r="D5810" s="54">
        <v>0.34</v>
      </c>
    </row>
    <row r="5811" spans="1:4" x14ac:dyDescent="0.35">
      <c r="A5811" s="67" t="s">
        <v>16578</v>
      </c>
      <c r="B5811" s="67" t="s">
        <v>16579</v>
      </c>
      <c r="C5811" s="68" t="s">
        <v>5018</v>
      </c>
      <c r="D5811" s="54">
        <v>0.34</v>
      </c>
    </row>
    <row r="5812" spans="1:4" x14ac:dyDescent="0.35">
      <c r="A5812" s="67" t="s">
        <v>16580</v>
      </c>
      <c r="B5812" s="67" t="s">
        <v>16581</v>
      </c>
      <c r="C5812" s="68" t="s">
        <v>5018</v>
      </c>
      <c r="D5812" s="54">
        <v>0.34</v>
      </c>
    </row>
    <row r="5813" spans="1:4" x14ac:dyDescent="0.35">
      <c r="A5813" s="67" t="s">
        <v>16582</v>
      </c>
      <c r="B5813" s="67" t="s">
        <v>16583</v>
      </c>
      <c r="C5813" s="68" t="s">
        <v>5018</v>
      </c>
      <c r="D5813" s="54">
        <v>0.34</v>
      </c>
    </row>
    <row r="5814" spans="1:4" x14ac:dyDescent="0.35">
      <c r="A5814" s="67" t="s">
        <v>16584</v>
      </c>
      <c r="B5814" s="67" t="s">
        <v>16585</v>
      </c>
      <c r="C5814" s="68" t="s">
        <v>5018</v>
      </c>
      <c r="D5814" s="54">
        <v>0.34</v>
      </c>
    </row>
    <row r="5815" spans="1:4" x14ac:dyDescent="0.35">
      <c r="A5815" s="67" t="s">
        <v>16586</v>
      </c>
      <c r="B5815" s="67" t="s">
        <v>16587</v>
      </c>
      <c r="C5815" s="68" t="s">
        <v>5018</v>
      </c>
      <c r="D5815" s="54">
        <v>0.34</v>
      </c>
    </row>
    <row r="5816" spans="1:4" x14ac:dyDescent="0.35">
      <c r="A5816" s="67" t="s">
        <v>16588</v>
      </c>
      <c r="B5816" s="67" t="s">
        <v>16589</v>
      </c>
      <c r="C5816" s="68" t="s">
        <v>5018</v>
      </c>
      <c r="D5816" s="54">
        <v>0.34</v>
      </c>
    </row>
    <row r="5817" spans="1:4" x14ac:dyDescent="0.35">
      <c r="A5817" s="67" t="s">
        <v>16590</v>
      </c>
      <c r="B5817" s="67" t="s">
        <v>16591</v>
      </c>
      <c r="C5817" s="68" t="s">
        <v>5018</v>
      </c>
      <c r="D5817" s="54">
        <v>0.34</v>
      </c>
    </row>
    <row r="5818" spans="1:4" x14ac:dyDescent="0.35">
      <c r="A5818" s="67" t="s">
        <v>16592</v>
      </c>
      <c r="B5818" s="67" t="s">
        <v>16593</v>
      </c>
      <c r="C5818" s="68" t="s">
        <v>5018</v>
      </c>
      <c r="D5818" s="54">
        <v>0.34</v>
      </c>
    </row>
    <row r="5819" spans="1:4" x14ac:dyDescent="0.35">
      <c r="A5819" s="67" t="s">
        <v>16594</v>
      </c>
      <c r="B5819" s="67" t="s">
        <v>16595</v>
      </c>
      <c r="C5819" s="68" t="s">
        <v>5018</v>
      </c>
      <c r="D5819" s="54">
        <v>0.34</v>
      </c>
    </row>
    <row r="5820" spans="1:4" x14ac:dyDescent="0.35">
      <c r="A5820" s="67" t="s">
        <v>16596</v>
      </c>
      <c r="B5820" s="67" t="s">
        <v>16597</v>
      </c>
      <c r="C5820" s="68" t="s">
        <v>5018</v>
      </c>
      <c r="D5820" s="54">
        <v>0.34</v>
      </c>
    </row>
    <row r="5821" spans="1:4" x14ac:dyDescent="0.35">
      <c r="A5821" s="67" t="s">
        <v>16598</v>
      </c>
      <c r="B5821" s="67" t="s">
        <v>16599</v>
      </c>
      <c r="C5821" s="68" t="s">
        <v>5018</v>
      </c>
      <c r="D5821" s="54">
        <v>0.34</v>
      </c>
    </row>
    <row r="5822" spans="1:4" x14ac:dyDescent="0.35">
      <c r="A5822" s="67" t="s">
        <v>16600</v>
      </c>
      <c r="B5822" s="67" t="s">
        <v>16601</v>
      </c>
      <c r="C5822" s="68" t="s">
        <v>5018</v>
      </c>
      <c r="D5822" s="54">
        <v>0.34</v>
      </c>
    </row>
    <row r="5823" spans="1:4" x14ac:dyDescent="0.35">
      <c r="A5823" s="67" t="s">
        <v>16602</v>
      </c>
      <c r="B5823" s="67" t="s">
        <v>16603</v>
      </c>
      <c r="C5823" s="68" t="s">
        <v>5018</v>
      </c>
      <c r="D5823" s="54">
        <v>0.34</v>
      </c>
    </row>
    <row r="5824" spans="1:4" x14ac:dyDescent="0.35">
      <c r="A5824" s="67" t="s">
        <v>16604</v>
      </c>
      <c r="B5824" s="67" t="s">
        <v>16605</v>
      </c>
      <c r="C5824" s="68" t="s">
        <v>5018</v>
      </c>
      <c r="D5824" s="54">
        <v>0.34</v>
      </c>
    </row>
    <row r="5825" spans="1:4" x14ac:dyDescent="0.35">
      <c r="A5825" s="67" t="s">
        <v>16606</v>
      </c>
      <c r="B5825" s="67" t="s">
        <v>16607</v>
      </c>
      <c r="C5825" s="68" t="s">
        <v>5018</v>
      </c>
      <c r="D5825" s="54">
        <v>0.34</v>
      </c>
    </row>
    <row r="5826" spans="1:4" x14ac:dyDescent="0.35">
      <c r="A5826" s="67" t="s">
        <v>16608</v>
      </c>
      <c r="B5826" s="67" t="s">
        <v>16609</v>
      </c>
      <c r="C5826" s="68" t="s">
        <v>5018</v>
      </c>
      <c r="D5826" s="54">
        <v>0.34</v>
      </c>
    </row>
    <row r="5827" spans="1:4" x14ac:dyDescent="0.35">
      <c r="A5827" s="67" t="s">
        <v>16610</v>
      </c>
      <c r="B5827" s="67" t="s">
        <v>16611</v>
      </c>
      <c r="C5827" s="68" t="s">
        <v>5018</v>
      </c>
      <c r="D5827" s="54">
        <v>0.34</v>
      </c>
    </row>
    <row r="5828" spans="1:4" x14ac:dyDescent="0.35">
      <c r="A5828" s="67" t="s">
        <v>16612</v>
      </c>
      <c r="B5828" s="67" t="s">
        <v>16613</v>
      </c>
      <c r="C5828" s="68" t="s">
        <v>5018</v>
      </c>
      <c r="D5828" s="54">
        <v>0.34</v>
      </c>
    </row>
    <row r="5829" spans="1:4" x14ac:dyDescent="0.35">
      <c r="A5829" s="67" t="s">
        <v>16614</v>
      </c>
      <c r="B5829" s="67" t="s">
        <v>16615</v>
      </c>
      <c r="C5829" s="68" t="s">
        <v>5018</v>
      </c>
      <c r="D5829" s="54">
        <v>0.34</v>
      </c>
    </row>
    <row r="5830" spans="1:4" x14ac:dyDescent="0.35">
      <c r="A5830" s="67" t="s">
        <v>16616</v>
      </c>
      <c r="B5830" s="67" t="s">
        <v>16617</v>
      </c>
      <c r="C5830" s="68" t="s">
        <v>5018</v>
      </c>
      <c r="D5830" s="54">
        <v>0.34</v>
      </c>
    </row>
    <row r="5831" spans="1:4" x14ac:dyDescent="0.35">
      <c r="A5831" s="67" t="s">
        <v>16618</v>
      </c>
      <c r="B5831" s="67" t="s">
        <v>16619</v>
      </c>
      <c r="C5831" s="68" t="s">
        <v>5018</v>
      </c>
      <c r="D5831" s="54">
        <v>0.34</v>
      </c>
    </row>
    <row r="5832" spans="1:4" x14ac:dyDescent="0.35">
      <c r="A5832" s="67" t="s">
        <v>16620</v>
      </c>
      <c r="B5832" s="67" t="s">
        <v>16621</v>
      </c>
      <c r="C5832" s="68" t="s">
        <v>5018</v>
      </c>
      <c r="D5832" s="54">
        <v>0.34</v>
      </c>
    </row>
    <row r="5833" spans="1:4" x14ac:dyDescent="0.35">
      <c r="A5833" s="67" t="s">
        <v>16622</v>
      </c>
      <c r="B5833" s="67" t="s">
        <v>16623</v>
      </c>
      <c r="C5833" s="68" t="s">
        <v>5018</v>
      </c>
      <c r="D5833" s="54">
        <v>0.34</v>
      </c>
    </row>
    <row r="5834" spans="1:4" x14ac:dyDescent="0.35">
      <c r="A5834" s="67" t="s">
        <v>16624</v>
      </c>
      <c r="B5834" s="67" t="s">
        <v>16625</v>
      </c>
      <c r="C5834" s="68" t="s">
        <v>5018</v>
      </c>
      <c r="D5834" s="54">
        <v>0.34</v>
      </c>
    </row>
    <row r="5835" spans="1:4" x14ac:dyDescent="0.35">
      <c r="A5835" s="67" t="s">
        <v>16626</v>
      </c>
      <c r="B5835" s="67" t="s">
        <v>16627</v>
      </c>
      <c r="C5835" s="68" t="s">
        <v>5018</v>
      </c>
      <c r="D5835" s="54">
        <v>0.34</v>
      </c>
    </row>
    <row r="5836" spans="1:4" x14ac:dyDescent="0.35">
      <c r="A5836" s="67" t="s">
        <v>16628</v>
      </c>
      <c r="B5836" s="67" t="s">
        <v>16629</v>
      </c>
      <c r="C5836" s="68" t="s">
        <v>5018</v>
      </c>
      <c r="D5836" s="54">
        <v>0.34</v>
      </c>
    </row>
    <row r="5837" spans="1:4" x14ac:dyDescent="0.35">
      <c r="A5837" s="67" t="s">
        <v>16630</v>
      </c>
      <c r="B5837" s="67" t="s">
        <v>16631</v>
      </c>
      <c r="C5837" s="68" t="s">
        <v>5018</v>
      </c>
      <c r="D5837" s="54">
        <v>0.34</v>
      </c>
    </row>
    <row r="5838" spans="1:4" x14ac:dyDescent="0.35">
      <c r="A5838" s="67" t="s">
        <v>16632</v>
      </c>
      <c r="B5838" s="67" t="s">
        <v>16633</v>
      </c>
      <c r="C5838" s="68" t="s">
        <v>5018</v>
      </c>
      <c r="D5838" s="54">
        <v>0.34</v>
      </c>
    </row>
    <row r="5839" spans="1:4" x14ac:dyDescent="0.35">
      <c r="A5839" s="67" t="s">
        <v>16634</v>
      </c>
      <c r="B5839" s="67" t="s">
        <v>16635</v>
      </c>
      <c r="C5839" s="68" t="s">
        <v>5018</v>
      </c>
      <c r="D5839" s="54">
        <v>0.34</v>
      </c>
    </row>
    <row r="5840" spans="1:4" x14ac:dyDescent="0.35">
      <c r="A5840" s="67" t="s">
        <v>16636</v>
      </c>
      <c r="B5840" s="67" t="s">
        <v>16637</v>
      </c>
      <c r="C5840" s="68" t="s">
        <v>5018</v>
      </c>
      <c r="D5840" s="54">
        <v>0.34</v>
      </c>
    </row>
    <row r="5841" spans="1:4" x14ac:dyDescent="0.35">
      <c r="A5841" s="67" t="s">
        <v>16638</v>
      </c>
      <c r="B5841" s="67" t="s">
        <v>16639</v>
      </c>
      <c r="C5841" s="68" t="s">
        <v>5018</v>
      </c>
      <c r="D5841" s="54">
        <v>0.34</v>
      </c>
    </row>
    <row r="5842" spans="1:4" x14ac:dyDescent="0.35">
      <c r="A5842" s="67" t="s">
        <v>16640</v>
      </c>
      <c r="B5842" s="67" t="s">
        <v>16641</v>
      </c>
      <c r="C5842" s="68" t="s">
        <v>5018</v>
      </c>
      <c r="D5842" s="54">
        <v>0.34</v>
      </c>
    </row>
    <row r="5843" spans="1:4" x14ac:dyDescent="0.35">
      <c r="A5843" s="67" t="s">
        <v>16642</v>
      </c>
      <c r="B5843" s="67" t="s">
        <v>16643</v>
      </c>
      <c r="C5843" s="68" t="s">
        <v>5018</v>
      </c>
      <c r="D5843" s="54">
        <v>0.34</v>
      </c>
    </row>
    <row r="5844" spans="1:4" x14ac:dyDescent="0.35">
      <c r="A5844" s="67" t="s">
        <v>16644</v>
      </c>
      <c r="B5844" s="67" t="s">
        <v>16645</v>
      </c>
      <c r="C5844" s="68" t="s">
        <v>5018</v>
      </c>
      <c r="D5844" s="54">
        <v>0.34</v>
      </c>
    </row>
    <row r="5845" spans="1:4" x14ac:dyDescent="0.35">
      <c r="A5845" s="67" t="s">
        <v>16646</v>
      </c>
      <c r="B5845" s="67" t="s">
        <v>16647</v>
      </c>
      <c r="C5845" s="68" t="s">
        <v>5018</v>
      </c>
      <c r="D5845" s="54">
        <v>0.34</v>
      </c>
    </row>
    <row r="5846" spans="1:4" x14ac:dyDescent="0.35">
      <c r="A5846" s="67" t="s">
        <v>16648</v>
      </c>
      <c r="B5846" s="67" t="s">
        <v>16649</v>
      </c>
      <c r="C5846" s="68" t="s">
        <v>5018</v>
      </c>
      <c r="D5846" s="54">
        <v>0.34</v>
      </c>
    </row>
    <row r="5847" spans="1:4" x14ac:dyDescent="0.35">
      <c r="A5847" s="67" t="s">
        <v>16650</v>
      </c>
      <c r="B5847" s="67" t="s">
        <v>16651</v>
      </c>
      <c r="C5847" s="68" t="s">
        <v>5018</v>
      </c>
      <c r="D5847" s="54">
        <v>0.34</v>
      </c>
    </row>
    <row r="5848" spans="1:4" x14ac:dyDescent="0.35">
      <c r="A5848" s="67" t="s">
        <v>16652</v>
      </c>
      <c r="B5848" s="67" t="s">
        <v>16653</v>
      </c>
      <c r="C5848" s="68" t="s">
        <v>5018</v>
      </c>
      <c r="D5848" s="54">
        <v>0.34</v>
      </c>
    </row>
    <row r="5849" spans="1:4" x14ac:dyDescent="0.35">
      <c r="A5849" s="67" t="s">
        <v>16654</v>
      </c>
      <c r="B5849" s="67" t="s">
        <v>16655</v>
      </c>
      <c r="C5849" s="68" t="s">
        <v>5018</v>
      </c>
      <c r="D5849" s="54">
        <v>0.34</v>
      </c>
    </row>
    <row r="5850" spans="1:4" x14ac:dyDescent="0.35">
      <c r="A5850" s="67" t="s">
        <v>16656</v>
      </c>
      <c r="B5850" s="67" t="s">
        <v>16657</v>
      </c>
      <c r="C5850" s="68" t="s">
        <v>5018</v>
      </c>
      <c r="D5850" s="54">
        <v>0.34</v>
      </c>
    </row>
    <row r="5851" spans="1:4" x14ac:dyDescent="0.35">
      <c r="A5851" s="67" t="s">
        <v>16658</v>
      </c>
      <c r="B5851" s="67" t="s">
        <v>16659</v>
      </c>
      <c r="C5851" s="68" t="s">
        <v>5018</v>
      </c>
      <c r="D5851" s="54">
        <v>0.34</v>
      </c>
    </row>
    <row r="5852" spans="1:4" x14ac:dyDescent="0.35">
      <c r="A5852" s="67" t="s">
        <v>16660</v>
      </c>
      <c r="B5852" s="67" t="s">
        <v>16661</v>
      </c>
      <c r="C5852" s="68" t="s">
        <v>5018</v>
      </c>
      <c r="D5852" s="54">
        <v>0.34</v>
      </c>
    </row>
    <row r="5853" spans="1:4" x14ac:dyDescent="0.35">
      <c r="A5853" s="67" t="s">
        <v>16662</v>
      </c>
      <c r="B5853" s="67" t="s">
        <v>16663</v>
      </c>
      <c r="C5853" s="68" t="s">
        <v>5018</v>
      </c>
      <c r="D5853" s="54">
        <v>0.34</v>
      </c>
    </row>
    <row r="5854" spans="1:4" x14ac:dyDescent="0.35">
      <c r="A5854" s="67" t="s">
        <v>16664</v>
      </c>
      <c r="B5854" s="67" t="s">
        <v>16665</v>
      </c>
      <c r="C5854" s="68" t="s">
        <v>5018</v>
      </c>
      <c r="D5854" s="54">
        <v>0.34</v>
      </c>
    </row>
    <row r="5855" spans="1:4" x14ac:dyDescent="0.35">
      <c r="A5855" s="67" t="s">
        <v>16666</v>
      </c>
      <c r="B5855" s="67" t="s">
        <v>16667</v>
      </c>
      <c r="C5855" s="68" t="s">
        <v>5018</v>
      </c>
      <c r="D5855" s="54">
        <v>0.34</v>
      </c>
    </row>
    <row r="5856" spans="1:4" x14ac:dyDescent="0.35">
      <c r="A5856" s="67" t="s">
        <v>16668</v>
      </c>
      <c r="B5856" s="67" t="s">
        <v>16669</v>
      </c>
      <c r="C5856" s="68" t="s">
        <v>5018</v>
      </c>
      <c r="D5856" s="54">
        <v>0.34</v>
      </c>
    </row>
    <row r="5857" spans="1:4" x14ac:dyDescent="0.35">
      <c r="A5857" s="67" t="s">
        <v>16670</v>
      </c>
      <c r="B5857" s="67" t="s">
        <v>16671</v>
      </c>
      <c r="C5857" s="68" t="s">
        <v>5018</v>
      </c>
      <c r="D5857" s="54">
        <v>0.34</v>
      </c>
    </row>
    <row r="5858" spans="1:4" x14ac:dyDescent="0.35">
      <c r="A5858" s="67" t="s">
        <v>16672</v>
      </c>
      <c r="B5858" s="67" t="s">
        <v>16673</v>
      </c>
      <c r="C5858" s="68" t="s">
        <v>5018</v>
      </c>
      <c r="D5858" s="54">
        <v>0.34</v>
      </c>
    </row>
    <row r="5859" spans="1:4" x14ac:dyDescent="0.35">
      <c r="A5859" s="67" t="s">
        <v>16674</v>
      </c>
      <c r="B5859" s="67" t="s">
        <v>16675</v>
      </c>
      <c r="C5859" s="68" t="s">
        <v>5018</v>
      </c>
      <c r="D5859" s="54">
        <v>0.34</v>
      </c>
    </row>
    <row r="5860" spans="1:4" x14ac:dyDescent="0.35">
      <c r="A5860" s="67" t="s">
        <v>16676</v>
      </c>
      <c r="B5860" s="67" t="s">
        <v>16677</v>
      </c>
      <c r="C5860" s="68" t="s">
        <v>5018</v>
      </c>
      <c r="D5860" s="54">
        <v>0.34</v>
      </c>
    </row>
    <row r="5861" spans="1:4" x14ac:dyDescent="0.35">
      <c r="A5861" s="67" t="s">
        <v>16678</v>
      </c>
      <c r="B5861" s="67" t="s">
        <v>16679</v>
      </c>
      <c r="C5861" s="68" t="s">
        <v>5018</v>
      </c>
      <c r="D5861" s="54">
        <v>0.34</v>
      </c>
    </row>
    <row r="5862" spans="1:4" x14ac:dyDescent="0.35">
      <c r="A5862" s="67" t="s">
        <v>16680</v>
      </c>
      <c r="B5862" s="67" t="s">
        <v>16681</v>
      </c>
      <c r="C5862" s="68" t="s">
        <v>5018</v>
      </c>
      <c r="D5862" s="54">
        <v>0.34</v>
      </c>
    </row>
    <row r="5863" spans="1:4" x14ac:dyDescent="0.35">
      <c r="A5863" s="67" t="s">
        <v>16682</v>
      </c>
      <c r="B5863" s="67" t="s">
        <v>16683</v>
      </c>
      <c r="C5863" s="68" t="s">
        <v>5018</v>
      </c>
      <c r="D5863" s="54">
        <v>0.34</v>
      </c>
    </row>
    <row r="5864" spans="1:4" x14ac:dyDescent="0.35">
      <c r="A5864" s="67" t="s">
        <v>16684</v>
      </c>
      <c r="B5864" s="67" t="s">
        <v>16685</v>
      </c>
      <c r="C5864" s="68" t="s">
        <v>5018</v>
      </c>
      <c r="D5864" s="54">
        <v>0.34</v>
      </c>
    </row>
    <row r="5865" spans="1:4" x14ac:dyDescent="0.35">
      <c r="A5865" s="67" t="s">
        <v>16686</v>
      </c>
      <c r="B5865" s="67" t="s">
        <v>16687</v>
      </c>
      <c r="C5865" s="68" t="s">
        <v>5018</v>
      </c>
      <c r="D5865" s="54">
        <v>0.34</v>
      </c>
    </row>
    <row r="5866" spans="1:4" x14ac:dyDescent="0.35">
      <c r="A5866" s="67" t="s">
        <v>16688</v>
      </c>
      <c r="B5866" s="67" t="s">
        <v>16689</v>
      </c>
      <c r="C5866" s="68" t="s">
        <v>5018</v>
      </c>
      <c r="D5866" s="54">
        <v>0.34</v>
      </c>
    </row>
    <row r="5867" spans="1:4" x14ac:dyDescent="0.35">
      <c r="A5867" s="67" t="s">
        <v>16690</v>
      </c>
      <c r="B5867" s="67" t="s">
        <v>16691</v>
      </c>
      <c r="C5867" s="68" t="s">
        <v>5018</v>
      </c>
      <c r="D5867" s="54">
        <v>0.34</v>
      </c>
    </row>
    <row r="5868" spans="1:4" x14ac:dyDescent="0.35">
      <c r="A5868" s="67" t="s">
        <v>16692</v>
      </c>
      <c r="B5868" s="67" t="s">
        <v>16693</v>
      </c>
      <c r="C5868" s="68" t="s">
        <v>5018</v>
      </c>
      <c r="D5868" s="54">
        <v>0.34</v>
      </c>
    </row>
    <row r="5869" spans="1:4" x14ac:dyDescent="0.35">
      <c r="A5869" s="67" t="s">
        <v>16694</v>
      </c>
      <c r="B5869" s="67" t="s">
        <v>16695</v>
      </c>
      <c r="C5869" s="68" t="s">
        <v>5018</v>
      </c>
      <c r="D5869" s="54">
        <v>0.34</v>
      </c>
    </row>
    <row r="5870" spans="1:4" x14ac:dyDescent="0.35">
      <c r="A5870" s="67" t="s">
        <v>16696</v>
      </c>
      <c r="B5870" s="67" t="s">
        <v>16697</v>
      </c>
      <c r="C5870" s="68" t="s">
        <v>5018</v>
      </c>
      <c r="D5870" s="54">
        <v>0.34</v>
      </c>
    </row>
    <row r="5871" spans="1:4" x14ac:dyDescent="0.35">
      <c r="A5871" s="67" t="s">
        <v>16698</v>
      </c>
      <c r="B5871" s="67" t="s">
        <v>16699</v>
      </c>
      <c r="C5871" s="68" t="s">
        <v>5018</v>
      </c>
      <c r="D5871" s="54">
        <v>0.34</v>
      </c>
    </row>
    <row r="5872" spans="1:4" x14ac:dyDescent="0.35">
      <c r="A5872" s="67" t="s">
        <v>16700</v>
      </c>
      <c r="B5872" s="67" t="s">
        <v>16701</v>
      </c>
      <c r="C5872" s="68" t="s">
        <v>5018</v>
      </c>
      <c r="D5872" s="54">
        <v>0.34</v>
      </c>
    </row>
    <row r="5873" spans="1:4" x14ac:dyDescent="0.35">
      <c r="A5873" s="67" t="s">
        <v>16702</v>
      </c>
      <c r="B5873" s="67" t="s">
        <v>16703</v>
      </c>
      <c r="C5873" s="68" t="s">
        <v>5018</v>
      </c>
      <c r="D5873" s="54">
        <v>0.34</v>
      </c>
    </row>
    <row r="5874" spans="1:4" x14ac:dyDescent="0.35">
      <c r="A5874" s="67" t="s">
        <v>16704</v>
      </c>
      <c r="B5874" s="67" t="s">
        <v>16705</v>
      </c>
      <c r="C5874" s="68" t="s">
        <v>5018</v>
      </c>
      <c r="D5874" s="54">
        <v>0.34</v>
      </c>
    </row>
    <row r="5875" spans="1:4" x14ac:dyDescent="0.35">
      <c r="A5875" s="67" t="s">
        <v>16706</v>
      </c>
      <c r="B5875" s="67" t="s">
        <v>16707</v>
      </c>
      <c r="C5875" s="68" t="s">
        <v>5018</v>
      </c>
      <c r="D5875" s="54">
        <v>0.34</v>
      </c>
    </row>
    <row r="5876" spans="1:4" x14ac:dyDescent="0.35">
      <c r="A5876" s="67" t="s">
        <v>16708</v>
      </c>
      <c r="B5876" s="67" t="s">
        <v>16709</v>
      </c>
      <c r="C5876" s="68" t="s">
        <v>5018</v>
      </c>
      <c r="D5876" s="54">
        <v>0.34</v>
      </c>
    </row>
    <row r="5877" spans="1:4" x14ac:dyDescent="0.35">
      <c r="A5877" s="67" t="s">
        <v>16710</v>
      </c>
      <c r="B5877" s="67" t="s">
        <v>16711</v>
      </c>
      <c r="C5877" s="68" t="s">
        <v>5018</v>
      </c>
      <c r="D5877" s="54">
        <v>0.34</v>
      </c>
    </row>
    <row r="5878" spans="1:4" x14ac:dyDescent="0.35">
      <c r="A5878" s="67" t="s">
        <v>16712</v>
      </c>
      <c r="B5878" s="67" t="s">
        <v>16713</v>
      </c>
      <c r="C5878" s="68" t="s">
        <v>5018</v>
      </c>
      <c r="D5878" s="54">
        <v>0.34</v>
      </c>
    </row>
    <row r="5879" spans="1:4" x14ac:dyDescent="0.35">
      <c r="A5879" s="67" t="s">
        <v>16714</v>
      </c>
      <c r="B5879" s="67" t="s">
        <v>16715</v>
      </c>
      <c r="C5879" s="68" t="s">
        <v>5018</v>
      </c>
      <c r="D5879" s="54">
        <v>0.34</v>
      </c>
    </row>
    <row r="5880" spans="1:4" x14ac:dyDescent="0.35">
      <c r="A5880" s="67" t="s">
        <v>16716</v>
      </c>
      <c r="B5880" s="67" t="s">
        <v>16717</v>
      </c>
      <c r="C5880" s="68" t="s">
        <v>5018</v>
      </c>
      <c r="D5880" s="54">
        <v>0.34</v>
      </c>
    </row>
    <row r="5881" spans="1:4" x14ac:dyDescent="0.35">
      <c r="A5881" s="67" t="s">
        <v>16718</v>
      </c>
      <c r="B5881" s="67" t="s">
        <v>16719</v>
      </c>
      <c r="C5881" s="68" t="s">
        <v>5018</v>
      </c>
      <c r="D5881" s="54">
        <v>0.34</v>
      </c>
    </row>
    <row r="5882" spans="1:4" x14ac:dyDescent="0.35">
      <c r="A5882" s="67" t="s">
        <v>16720</v>
      </c>
      <c r="B5882" s="67" t="s">
        <v>16721</v>
      </c>
      <c r="C5882" s="68" t="s">
        <v>5018</v>
      </c>
      <c r="D5882" s="54">
        <v>0.34</v>
      </c>
    </row>
    <row r="5883" spans="1:4" x14ac:dyDescent="0.35">
      <c r="A5883" s="67" t="s">
        <v>16722</v>
      </c>
      <c r="B5883" s="67" t="s">
        <v>16723</v>
      </c>
      <c r="C5883" s="68" t="s">
        <v>5018</v>
      </c>
      <c r="D5883" s="54">
        <v>0.34</v>
      </c>
    </row>
    <row r="5884" spans="1:4" x14ac:dyDescent="0.35">
      <c r="A5884" s="67" t="s">
        <v>16724</v>
      </c>
      <c r="B5884" s="67" t="s">
        <v>16725</v>
      </c>
      <c r="C5884" s="68" t="s">
        <v>5018</v>
      </c>
      <c r="D5884" s="54">
        <v>0.34</v>
      </c>
    </row>
    <row r="5885" spans="1:4" x14ac:dyDescent="0.35">
      <c r="A5885" s="67" t="s">
        <v>16726</v>
      </c>
      <c r="B5885" s="67" t="s">
        <v>16727</v>
      </c>
      <c r="C5885" s="68" t="s">
        <v>5018</v>
      </c>
      <c r="D5885" s="54">
        <v>0.34</v>
      </c>
    </row>
    <row r="5886" spans="1:4" x14ac:dyDescent="0.35">
      <c r="A5886" s="67" t="s">
        <v>16728</v>
      </c>
      <c r="B5886" s="67" t="s">
        <v>16729</v>
      </c>
      <c r="C5886" s="68" t="s">
        <v>5018</v>
      </c>
      <c r="D5886" s="54">
        <v>0.34</v>
      </c>
    </row>
    <row r="5887" spans="1:4" x14ac:dyDescent="0.35">
      <c r="A5887" s="67" t="s">
        <v>16730</v>
      </c>
      <c r="B5887" s="67" t="s">
        <v>16731</v>
      </c>
      <c r="C5887" s="68" t="s">
        <v>5018</v>
      </c>
      <c r="D5887" s="54">
        <v>0.34</v>
      </c>
    </row>
    <row r="5888" spans="1:4" x14ac:dyDescent="0.35">
      <c r="A5888" s="67" t="s">
        <v>16732</v>
      </c>
      <c r="B5888" s="67" t="s">
        <v>16733</v>
      </c>
      <c r="C5888" s="68" t="s">
        <v>5018</v>
      </c>
      <c r="D5888" s="54">
        <v>0.34</v>
      </c>
    </row>
    <row r="5889" spans="1:4" x14ac:dyDescent="0.35">
      <c r="A5889" s="67" t="s">
        <v>16734</v>
      </c>
      <c r="B5889" s="67" t="s">
        <v>16735</v>
      </c>
      <c r="C5889" s="68" t="s">
        <v>5018</v>
      </c>
      <c r="D5889" s="54">
        <v>0.34</v>
      </c>
    </row>
    <row r="5890" spans="1:4" x14ac:dyDescent="0.35">
      <c r="A5890" s="67" t="s">
        <v>16736</v>
      </c>
      <c r="B5890" s="67" t="s">
        <v>16737</v>
      </c>
      <c r="C5890" s="68" t="s">
        <v>5018</v>
      </c>
      <c r="D5890" s="54">
        <v>0.34</v>
      </c>
    </row>
    <row r="5891" spans="1:4" x14ac:dyDescent="0.35">
      <c r="A5891" s="67" t="s">
        <v>16738</v>
      </c>
      <c r="B5891" s="67" t="s">
        <v>16739</v>
      </c>
      <c r="C5891" s="68" t="s">
        <v>5018</v>
      </c>
      <c r="D5891" s="54">
        <v>0.34</v>
      </c>
    </row>
    <row r="5892" spans="1:4" x14ac:dyDescent="0.35">
      <c r="A5892" s="67" t="s">
        <v>16740</v>
      </c>
      <c r="B5892" s="67" t="s">
        <v>16741</v>
      </c>
      <c r="C5892" s="68" t="s">
        <v>5018</v>
      </c>
      <c r="D5892" s="54">
        <v>0.34</v>
      </c>
    </row>
    <row r="5893" spans="1:4" x14ac:dyDescent="0.35">
      <c r="A5893" s="67" t="s">
        <v>16742</v>
      </c>
      <c r="B5893" s="67" t="s">
        <v>16743</v>
      </c>
      <c r="C5893" s="68" t="s">
        <v>5018</v>
      </c>
      <c r="D5893" s="54">
        <v>0.34</v>
      </c>
    </row>
    <row r="5894" spans="1:4" x14ac:dyDescent="0.35">
      <c r="A5894" s="67" t="s">
        <v>16744</v>
      </c>
      <c r="B5894" s="67" t="s">
        <v>16745</v>
      </c>
      <c r="C5894" s="68" t="s">
        <v>5018</v>
      </c>
      <c r="D5894" s="54">
        <v>0.34</v>
      </c>
    </row>
    <row r="5895" spans="1:4" x14ac:dyDescent="0.35">
      <c r="A5895" s="67" t="s">
        <v>16746</v>
      </c>
      <c r="B5895" s="67" t="s">
        <v>16747</v>
      </c>
      <c r="C5895" s="68" t="s">
        <v>5018</v>
      </c>
      <c r="D5895" s="54">
        <v>0.34</v>
      </c>
    </row>
    <row r="5896" spans="1:4" x14ac:dyDescent="0.35">
      <c r="A5896" s="67" t="s">
        <v>16748</v>
      </c>
      <c r="B5896" s="67" t="s">
        <v>16749</v>
      </c>
      <c r="C5896" s="68" t="s">
        <v>5018</v>
      </c>
      <c r="D5896" s="54">
        <v>0.34</v>
      </c>
    </row>
    <row r="5897" spans="1:4" x14ac:dyDescent="0.35">
      <c r="A5897" s="67" t="s">
        <v>16750</v>
      </c>
      <c r="B5897" s="67" t="s">
        <v>16751</v>
      </c>
      <c r="C5897" s="68" t="s">
        <v>5018</v>
      </c>
      <c r="D5897" s="54">
        <v>0.34</v>
      </c>
    </row>
    <row r="5898" spans="1:4" x14ac:dyDescent="0.35">
      <c r="A5898" s="67" t="s">
        <v>16752</v>
      </c>
      <c r="B5898" s="67" t="s">
        <v>16753</v>
      </c>
      <c r="C5898" s="68" t="s">
        <v>5018</v>
      </c>
      <c r="D5898" s="54">
        <v>0.34</v>
      </c>
    </row>
    <row r="5899" spans="1:4" x14ac:dyDescent="0.35">
      <c r="A5899" s="67" t="s">
        <v>16754</v>
      </c>
      <c r="B5899" s="67" t="s">
        <v>16755</v>
      </c>
      <c r="C5899" s="68" t="s">
        <v>5018</v>
      </c>
      <c r="D5899" s="54">
        <v>0.34</v>
      </c>
    </row>
    <row r="5900" spans="1:4" x14ac:dyDescent="0.35">
      <c r="A5900" s="67" t="s">
        <v>16756</v>
      </c>
      <c r="B5900" s="67" t="s">
        <v>16757</v>
      </c>
      <c r="C5900" s="68" t="s">
        <v>5018</v>
      </c>
      <c r="D5900" s="54">
        <v>0.34</v>
      </c>
    </row>
    <row r="5901" spans="1:4" x14ac:dyDescent="0.35">
      <c r="A5901" s="67" t="s">
        <v>16758</v>
      </c>
      <c r="B5901" s="67" t="s">
        <v>16759</v>
      </c>
      <c r="C5901" s="68" t="s">
        <v>5018</v>
      </c>
      <c r="D5901" s="54">
        <v>0.34</v>
      </c>
    </row>
    <row r="5902" spans="1:4" x14ac:dyDescent="0.35">
      <c r="A5902" s="67" t="s">
        <v>16760</v>
      </c>
      <c r="B5902" s="67" t="s">
        <v>16761</v>
      </c>
      <c r="C5902" s="68" t="s">
        <v>5018</v>
      </c>
      <c r="D5902" s="54">
        <v>0.34</v>
      </c>
    </row>
    <row r="5903" spans="1:4" x14ac:dyDescent="0.35">
      <c r="A5903" s="67" t="s">
        <v>16762</v>
      </c>
      <c r="B5903" s="67" t="s">
        <v>16763</v>
      </c>
      <c r="C5903" s="68" t="s">
        <v>5018</v>
      </c>
      <c r="D5903" s="54">
        <v>0.34</v>
      </c>
    </row>
    <row r="5904" spans="1:4" x14ac:dyDescent="0.35">
      <c r="A5904" s="67" t="s">
        <v>16764</v>
      </c>
      <c r="B5904" s="67" t="s">
        <v>16765</v>
      </c>
      <c r="C5904" s="68" t="s">
        <v>5018</v>
      </c>
      <c r="D5904" s="54">
        <v>0.34</v>
      </c>
    </row>
    <row r="5905" spans="1:4" x14ac:dyDescent="0.35">
      <c r="A5905" s="67" t="s">
        <v>16766</v>
      </c>
      <c r="B5905" s="67" t="s">
        <v>16767</v>
      </c>
      <c r="C5905" s="68" t="s">
        <v>5018</v>
      </c>
      <c r="D5905" s="54">
        <v>0.34</v>
      </c>
    </row>
    <row r="5906" spans="1:4" x14ac:dyDescent="0.35">
      <c r="A5906" s="67" t="s">
        <v>16768</v>
      </c>
      <c r="B5906" s="67" t="s">
        <v>16769</v>
      </c>
      <c r="C5906" s="68" t="s">
        <v>5018</v>
      </c>
      <c r="D5906" s="54">
        <v>0.34</v>
      </c>
    </row>
    <row r="5907" spans="1:4" x14ac:dyDescent="0.35">
      <c r="A5907" s="67" t="s">
        <v>16770</v>
      </c>
      <c r="B5907" s="67" t="s">
        <v>16771</v>
      </c>
      <c r="C5907" s="68" t="s">
        <v>5018</v>
      </c>
      <c r="D5907" s="54">
        <v>0.34</v>
      </c>
    </row>
    <row r="5908" spans="1:4" x14ac:dyDescent="0.35">
      <c r="A5908" s="67" t="s">
        <v>16772</v>
      </c>
      <c r="B5908" s="67" t="s">
        <v>16773</v>
      </c>
      <c r="C5908" s="68" t="s">
        <v>5018</v>
      </c>
      <c r="D5908" s="54">
        <v>0.34</v>
      </c>
    </row>
    <row r="5909" spans="1:4" x14ac:dyDescent="0.35">
      <c r="A5909" s="67" t="s">
        <v>16774</v>
      </c>
      <c r="B5909" s="67" t="s">
        <v>16775</v>
      </c>
      <c r="C5909" s="68" t="s">
        <v>5018</v>
      </c>
      <c r="D5909" s="54">
        <v>0.34</v>
      </c>
    </row>
    <row r="5910" spans="1:4" x14ac:dyDescent="0.35">
      <c r="A5910" s="67" t="s">
        <v>16776</v>
      </c>
      <c r="B5910" s="67" t="s">
        <v>16777</v>
      </c>
      <c r="C5910" s="68" t="s">
        <v>5018</v>
      </c>
      <c r="D5910" s="54">
        <v>0.34</v>
      </c>
    </row>
    <row r="5911" spans="1:4" x14ac:dyDescent="0.35">
      <c r="A5911" s="67" t="s">
        <v>16778</v>
      </c>
      <c r="B5911" s="67" t="s">
        <v>16779</v>
      </c>
      <c r="C5911" s="68" t="s">
        <v>5018</v>
      </c>
      <c r="D5911" s="54">
        <v>0.34</v>
      </c>
    </row>
    <row r="5912" spans="1:4" x14ac:dyDescent="0.35">
      <c r="A5912" s="67" t="s">
        <v>16780</v>
      </c>
      <c r="B5912" s="67" t="s">
        <v>16781</v>
      </c>
      <c r="C5912" s="68" t="s">
        <v>5018</v>
      </c>
      <c r="D5912" s="54">
        <v>0.34</v>
      </c>
    </row>
    <row r="5913" spans="1:4" x14ac:dyDescent="0.35">
      <c r="A5913" s="67" t="s">
        <v>16782</v>
      </c>
      <c r="B5913" s="67" t="s">
        <v>16783</v>
      </c>
      <c r="C5913" s="68" t="s">
        <v>5018</v>
      </c>
      <c r="D5913" s="54">
        <v>0.34</v>
      </c>
    </row>
    <row r="5914" spans="1:4" x14ac:dyDescent="0.35">
      <c r="A5914" s="67" t="s">
        <v>16784</v>
      </c>
      <c r="B5914" s="67" t="s">
        <v>16785</v>
      </c>
      <c r="C5914" s="68" t="s">
        <v>5018</v>
      </c>
      <c r="D5914" s="54">
        <v>0.34</v>
      </c>
    </row>
    <row r="5915" spans="1:4" x14ac:dyDescent="0.35">
      <c r="A5915" s="67" t="s">
        <v>16786</v>
      </c>
      <c r="B5915" s="67" t="s">
        <v>16787</v>
      </c>
      <c r="C5915" s="68" t="s">
        <v>5018</v>
      </c>
      <c r="D5915" s="54">
        <v>0.34</v>
      </c>
    </row>
    <row r="5916" spans="1:4" x14ac:dyDescent="0.35">
      <c r="A5916" s="67" t="s">
        <v>16788</v>
      </c>
      <c r="B5916" s="67" t="s">
        <v>16789</v>
      </c>
      <c r="C5916" s="68" t="s">
        <v>5018</v>
      </c>
      <c r="D5916" s="54">
        <v>0.34</v>
      </c>
    </row>
    <row r="5917" spans="1:4" x14ac:dyDescent="0.35">
      <c r="A5917" s="67" t="s">
        <v>16790</v>
      </c>
      <c r="B5917" s="67" t="s">
        <v>16791</v>
      </c>
      <c r="C5917" s="68" t="s">
        <v>5018</v>
      </c>
      <c r="D5917" s="54">
        <v>0.34</v>
      </c>
    </row>
    <row r="5918" spans="1:4" x14ac:dyDescent="0.35">
      <c r="A5918" s="67" t="s">
        <v>16792</v>
      </c>
      <c r="B5918" s="67" t="s">
        <v>16793</v>
      </c>
      <c r="C5918" s="68" t="s">
        <v>5018</v>
      </c>
      <c r="D5918" s="54">
        <v>0.34</v>
      </c>
    </row>
    <row r="5919" spans="1:4" x14ac:dyDescent="0.35">
      <c r="A5919" s="67" t="s">
        <v>16794</v>
      </c>
      <c r="B5919" s="67" t="s">
        <v>16795</v>
      </c>
      <c r="C5919" s="68" t="s">
        <v>5018</v>
      </c>
      <c r="D5919" s="54">
        <v>0.34</v>
      </c>
    </row>
    <row r="5920" spans="1:4" x14ac:dyDescent="0.35">
      <c r="A5920" s="67" t="s">
        <v>16796</v>
      </c>
      <c r="B5920" s="67" t="s">
        <v>16797</v>
      </c>
      <c r="C5920" s="68" t="s">
        <v>5018</v>
      </c>
      <c r="D5920" s="54">
        <v>0.34</v>
      </c>
    </row>
    <row r="5921" spans="1:4" x14ac:dyDescent="0.35">
      <c r="A5921" s="67" t="s">
        <v>16798</v>
      </c>
      <c r="B5921" s="67" t="s">
        <v>16799</v>
      </c>
      <c r="C5921" s="68" t="s">
        <v>5018</v>
      </c>
      <c r="D5921" s="54">
        <v>0.34</v>
      </c>
    </row>
    <row r="5922" spans="1:4" x14ac:dyDescent="0.35">
      <c r="A5922" s="67" t="s">
        <v>16800</v>
      </c>
      <c r="B5922" s="67" t="s">
        <v>16801</v>
      </c>
      <c r="C5922" s="68" t="s">
        <v>5018</v>
      </c>
      <c r="D5922" s="54">
        <v>0.34</v>
      </c>
    </row>
    <row r="5923" spans="1:4" x14ac:dyDescent="0.35">
      <c r="A5923" s="67" t="s">
        <v>16802</v>
      </c>
      <c r="B5923" s="67" t="s">
        <v>16803</v>
      </c>
      <c r="C5923" s="68" t="s">
        <v>5018</v>
      </c>
      <c r="D5923" s="54">
        <v>0.34</v>
      </c>
    </row>
    <row r="5924" spans="1:4" x14ac:dyDescent="0.35">
      <c r="A5924" s="67" t="s">
        <v>16804</v>
      </c>
      <c r="B5924" s="67" t="s">
        <v>16805</v>
      </c>
      <c r="C5924" s="68" t="s">
        <v>5018</v>
      </c>
      <c r="D5924" s="54">
        <v>0.34</v>
      </c>
    </row>
    <row r="5925" spans="1:4" x14ac:dyDescent="0.35">
      <c r="A5925" s="67" t="s">
        <v>16806</v>
      </c>
      <c r="B5925" s="67" t="s">
        <v>16807</v>
      </c>
      <c r="C5925" s="68" t="s">
        <v>5018</v>
      </c>
      <c r="D5925" s="54">
        <v>0.34</v>
      </c>
    </row>
    <row r="5926" spans="1:4" x14ac:dyDescent="0.35">
      <c r="A5926" s="67" t="s">
        <v>16808</v>
      </c>
      <c r="B5926" s="67" t="s">
        <v>16809</v>
      </c>
      <c r="C5926" s="68" t="s">
        <v>5018</v>
      </c>
      <c r="D5926" s="54">
        <v>0.34</v>
      </c>
    </row>
    <row r="5927" spans="1:4" x14ac:dyDescent="0.35">
      <c r="A5927" s="67" t="s">
        <v>16810</v>
      </c>
      <c r="B5927" s="67" t="s">
        <v>16811</v>
      </c>
      <c r="C5927" s="68" t="s">
        <v>5018</v>
      </c>
      <c r="D5927" s="54">
        <v>0.34</v>
      </c>
    </row>
    <row r="5928" spans="1:4" x14ac:dyDescent="0.35">
      <c r="A5928" s="67" t="s">
        <v>16812</v>
      </c>
      <c r="B5928" s="67" t="s">
        <v>16813</v>
      </c>
      <c r="C5928" s="68" t="s">
        <v>5018</v>
      </c>
      <c r="D5928" s="54">
        <v>0.34</v>
      </c>
    </row>
    <row r="5929" spans="1:4" x14ac:dyDescent="0.35">
      <c r="A5929" s="67" t="s">
        <v>16814</v>
      </c>
      <c r="B5929" s="67" t="s">
        <v>16815</v>
      </c>
      <c r="C5929" s="68" t="s">
        <v>5018</v>
      </c>
      <c r="D5929" s="54">
        <v>0.34</v>
      </c>
    </row>
    <row r="5930" spans="1:4" x14ac:dyDescent="0.35">
      <c r="A5930" s="67" t="s">
        <v>16816</v>
      </c>
      <c r="B5930" s="67" t="s">
        <v>16817</v>
      </c>
      <c r="C5930" s="68" t="s">
        <v>5018</v>
      </c>
      <c r="D5930" s="54">
        <v>0.34</v>
      </c>
    </row>
    <row r="5931" spans="1:4" x14ac:dyDescent="0.35">
      <c r="A5931" s="67" t="s">
        <v>16818</v>
      </c>
      <c r="B5931" s="67" t="s">
        <v>16819</v>
      </c>
      <c r="C5931" s="68" t="s">
        <v>5018</v>
      </c>
      <c r="D5931" s="54">
        <v>0.34</v>
      </c>
    </row>
    <row r="5932" spans="1:4" x14ac:dyDescent="0.35">
      <c r="A5932" s="67" t="s">
        <v>16820</v>
      </c>
      <c r="B5932" s="67" t="s">
        <v>16821</v>
      </c>
      <c r="C5932" s="68" t="s">
        <v>5018</v>
      </c>
      <c r="D5932" s="54">
        <v>0.34</v>
      </c>
    </row>
    <row r="5933" spans="1:4" x14ac:dyDescent="0.35">
      <c r="A5933" s="67" t="s">
        <v>16822</v>
      </c>
      <c r="B5933" s="67" t="s">
        <v>16823</v>
      </c>
      <c r="C5933" s="68" t="s">
        <v>5018</v>
      </c>
      <c r="D5933" s="54">
        <v>0.34</v>
      </c>
    </row>
    <row r="5934" spans="1:4" x14ac:dyDescent="0.35">
      <c r="A5934" s="67" t="s">
        <v>16824</v>
      </c>
      <c r="B5934" s="67" t="s">
        <v>16825</v>
      </c>
      <c r="C5934" s="68" t="s">
        <v>5018</v>
      </c>
      <c r="D5934" s="54">
        <v>0.34</v>
      </c>
    </row>
    <row r="5935" spans="1:4" x14ac:dyDescent="0.35">
      <c r="A5935" s="67" t="s">
        <v>16826</v>
      </c>
      <c r="B5935" s="67" t="s">
        <v>16827</v>
      </c>
      <c r="C5935" s="68" t="s">
        <v>5018</v>
      </c>
      <c r="D5935" s="54">
        <v>0.34</v>
      </c>
    </row>
    <row r="5936" spans="1:4" x14ac:dyDescent="0.35">
      <c r="A5936" s="67" t="s">
        <v>16828</v>
      </c>
      <c r="B5936" s="67" t="s">
        <v>16829</v>
      </c>
      <c r="C5936" s="68" t="s">
        <v>5018</v>
      </c>
      <c r="D5936" s="54">
        <v>0.34</v>
      </c>
    </row>
    <row r="5937" spans="1:4" x14ac:dyDescent="0.35">
      <c r="A5937" s="67" t="s">
        <v>16830</v>
      </c>
      <c r="B5937" s="67" t="s">
        <v>16831</v>
      </c>
      <c r="C5937" s="68" t="s">
        <v>5018</v>
      </c>
      <c r="D5937" s="54">
        <v>0.34</v>
      </c>
    </row>
    <row r="5938" spans="1:4" x14ac:dyDescent="0.35">
      <c r="A5938" s="67" t="s">
        <v>16832</v>
      </c>
      <c r="B5938" s="67" t="s">
        <v>16833</v>
      </c>
      <c r="C5938" s="68" t="s">
        <v>5018</v>
      </c>
      <c r="D5938" s="54">
        <v>0.34</v>
      </c>
    </row>
    <row r="5939" spans="1:4" x14ac:dyDescent="0.35">
      <c r="A5939" s="67" t="s">
        <v>16834</v>
      </c>
      <c r="B5939" s="67" t="s">
        <v>16835</v>
      </c>
      <c r="C5939" s="68" t="s">
        <v>5018</v>
      </c>
      <c r="D5939" s="54">
        <v>0.34</v>
      </c>
    </row>
    <row r="5940" spans="1:4" x14ac:dyDescent="0.35">
      <c r="A5940" s="67" t="s">
        <v>16836</v>
      </c>
      <c r="B5940" s="67" t="s">
        <v>16837</v>
      </c>
      <c r="C5940" s="68" t="s">
        <v>5018</v>
      </c>
      <c r="D5940" s="54">
        <v>0.34</v>
      </c>
    </row>
    <row r="5941" spans="1:4" x14ac:dyDescent="0.35">
      <c r="A5941" s="67" t="s">
        <v>16838</v>
      </c>
      <c r="B5941" s="67" t="s">
        <v>16839</v>
      </c>
      <c r="C5941" s="68" t="s">
        <v>5018</v>
      </c>
      <c r="D5941" s="54">
        <v>0.34</v>
      </c>
    </row>
    <row r="5942" spans="1:4" x14ac:dyDescent="0.35">
      <c r="A5942" s="67" t="s">
        <v>16840</v>
      </c>
      <c r="B5942" s="67" t="s">
        <v>16841</v>
      </c>
      <c r="C5942" s="68" t="s">
        <v>5018</v>
      </c>
      <c r="D5942" s="54">
        <v>0.34</v>
      </c>
    </row>
    <row r="5943" spans="1:4" x14ac:dyDescent="0.35">
      <c r="A5943" s="67" t="s">
        <v>16842</v>
      </c>
      <c r="B5943" s="67" t="s">
        <v>16843</v>
      </c>
      <c r="C5943" s="68" t="s">
        <v>5018</v>
      </c>
      <c r="D5943" s="54">
        <v>0.34</v>
      </c>
    </row>
    <row r="5944" spans="1:4" x14ac:dyDescent="0.35">
      <c r="A5944" s="67" t="s">
        <v>16844</v>
      </c>
      <c r="B5944" s="67" t="s">
        <v>16845</v>
      </c>
      <c r="C5944" s="68" t="s">
        <v>5018</v>
      </c>
      <c r="D5944" s="54">
        <v>0.34</v>
      </c>
    </row>
    <row r="5945" spans="1:4" x14ac:dyDescent="0.35">
      <c r="A5945" s="67" t="s">
        <v>16846</v>
      </c>
      <c r="B5945" s="67" t="s">
        <v>16847</v>
      </c>
      <c r="C5945" s="68" t="s">
        <v>5018</v>
      </c>
      <c r="D5945" s="54">
        <v>0.34</v>
      </c>
    </row>
    <row r="5946" spans="1:4" x14ac:dyDescent="0.35">
      <c r="A5946" s="67" t="s">
        <v>16848</v>
      </c>
      <c r="B5946" s="67" t="s">
        <v>16849</v>
      </c>
      <c r="C5946" s="68" t="s">
        <v>5018</v>
      </c>
      <c r="D5946" s="54">
        <v>0.34</v>
      </c>
    </row>
    <row r="5947" spans="1:4" x14ac:dyDescent="0.35">
      <c r="A5947" s="67" t="s">
        <v>16850</v>
      </c>
      <c r="B5947" s="67" t="s">
        <v>16851</v>
      </c>
      <c r="C5947" s="68" t="s">
        <v>5018</v>
      </c>
      <c r="D5947" s="54">
        <v>0.34</v>
      </c>
    </row>
    <row r="5948" spans="1:4" x14ac:dyDescent="0.35">
      <c r="A5948" s="67" t="s">
        <v>16852</v>
      </c>
      <c r="B5948" s="67" t="s">
        <v>16853</v>
      </c>
      <c r="C5948" s="68" t="s">
        <v>5018</v>
      </c>
      <c r="D5948" s="54">
        <v>0.34</v>
      </c>
    </row>
    <row r="5949" spans="1:4" x14ac:dyDescent="0.35">
      <c r="A5949" s="67" t="s">
        <v>16854</v>
      </c>
      <c r="B5949" s="67" t="s">
        <v>16855</v>
      </c>
      <c r="C5949" s="68" t="s">
        <v>5018</v>
      </c>
      <c r="D5949" s="54">
        <v>0.34</v>
      </c>
    </row>
    <row r="5950" spans="1:4" x14ac:dyDescent="0.35">
      <c r="A5950" s="67" t="s">
        <v>16856</v>
      </c>
      <c r="B5950" s="67" t="s">
        <v>16857</v>
      </c>
      <c r="C5950" s="68" t="s">
        <v>5018</v>
      </c>
      <c r="D5950" s="54">
        <v>0.34</v>
      </c>
    </row>
    <row r="5951" spans="1:4" x14ac:dyDescent="0.35">
      <c r="A5951" s="67" t="s">
        <v>16858</v>
      </c>
      <c r="B5951" s="67" t="s">
        <v>16859</v>
      </c>
      <c r="C5951" s="68" t="s">
        <v>5018</v>
      </c>
      <c r="D5951" s="54">
        <v>0.34</v>
      </c>
    </row>
    <row r="5952" spans="1:4" x14ac:dyDescent="0.35">
      <c r="A5952" s="67" t="s">
        <v>16860</v>
      </c>
      <c r="B5952" s="67" t="s">
        <v>16861</v>
      </c>
      <c r="C5952" s="68" t="s">
        <v>5018</v>
      </c>
      <c r="D5952" s="54">
        <v>0.34</v>
      </c>
    </row>
    <row r="5953" spans="1:4" x14ac:dyDescent="0.35">
      <c r="A5953" s="67" t="s">
        <v>16862</v>
      </c>
      <c r="B5953" s="67" t="s">
        <v>16863</v>
      </c>
      <c r="C5953" s="68" t="s">
        <v>5018</v>
      </c>
      <c r="D5953" s="54">
        <v>0.34</v>
      </c>
    </row>
    <row r="5954" spans="1:4" x14ac:dyDescent="0.35">
      <c r="A5954" s="67" t="s">
        <v>16864</v>
      </c>
      <c r="B5954" s="67" t="s">
        <v>16865</v>
      </c>
      <c r="C5954" s="68" t="s">
        <v>5018</v>
      </c>
      <c r="D5954" s="54">
        <v>0.34</v>
      </c>
    </row>
    <row r="5955" spans="1:4" x14ac:dyDescent="0.35">
      <c r="A5955" s="67" t="s">
        <v>16866</v>
      </c>
      <c r="B5955" s="67" t="s">
        <v>16867</v>
      </c>
      <c r="C5955" s="68" t="s">
        <v>5018</v>
      </c>
      <c r="D5955" s="54">
        <v>0.34</v>
      </c>
    </row>
    <row r="5956" spans="1:4" x14ac:dyDescent="0.35">
      <c r="A5956" s="67" t="s">
        <v>16868</v>
      </c>
      <c r="B5956" s="67" t="s">
        <v>16869</v>
      </c>
      <c r="C5956" s="68" t="s">
        <v>5018</v>
      </c>
      <c r="D5956" s="54">
        <v>0.34</v>
      </c>
    </row>
    <row r="5957" spans="1:4" x14ac:dyDescent="0.35">
      <c r="A5957" s="67" t="s">
        <v>16870</v>
      </c>
      <c r="B5957" s="67" t="s">
        <v>16871</v>
      </c>
      <c r="C5957" s="68" t="s">
        <v>5018</v>
      </c>
      <c r="D5957" s="54">
        <v>0.34</v>
      </c>
    </row>
    <row r="5958" spans="1:4" x14ac:dyDescent="0.35">
      <c r="A5958" s="67" t="s">
        <v>16872</v>
      </c>
      <c r="B5958" s="67" t="s">
        <v>16873</v>
      </c>
      <c r="C5958" s="68" t="s">
        <v>5018</v>
      </c>
      <c r="D5958" s="54">
        <v>0.34</v>
      </c>
    </row>
    <row r="5959" spans="1:4" x14ac:dyDescent="0.35">
      <c r="A5959" s="67" t="s">
        <v>16874</v>
      </c>
      <c r="B5959" s="67" t="s">
        <v>16875</v>
      </c>
      <c r="C5959" s="68" t="s">
        <v>5018</v>
      </c>
      <c r="D5959" s="54">
        <v>0.34</v>
      </c>
    </row>
    <row r="5960" spans="1:4" x14ac:dyDescent="0.35">
      <c r="A5960" s="67" t="s">
        <v>16876</v>
      </c>
      <c r="B5960" s="67" t="s">
        <v>16877</v>
      </c>
      <c r="C5960" s="68" t="s">
        <v>5018</v>
      </c>
      <c r="D5960" s="54">
        <v>0.34</v>
      </c>
    </row>
    <row r="5961" spans="1:4" x14ac:dyDescent="0.35">
      <c r="A5961" s="67" t="s">
        <v>16878</v>
      </c>
      <c r="B5961" s="67" t="s">
        <v>16879</v>
      </c>
      <c r="C5961" s="68" t="s">
        <v>5018</v>
      </c>
      <c r="D5961" s="54">
        <v>0.34</v>
      </c>
    </row>
    <row r="5962" spans="1:4" x14ac:dyDescent="0.35">
      <c r="A5962" s="67" t="s">
        <v>16880</v>
      </c>
      <c r="B5962" s="67" t="s">
        <v>16881</v>
      </c>
      <c r="C5962" s="68" t="s">
        <v>5018</v>
      </c>
      <c r="D5962" s="54">
        <v>0.34</v>
      </c>
    </row>
    <row r="5963" spans="1:4" x14ac:dyDescent="0.35">
      <c r="A5963" s="67" t="s">
        <v>16882</v>
      </c>
      <c r="B5963" s="67" t="s">
        <v>16883</v>
      </c>
      <c r="C5963" s="68" t="s">
        <v>5018</v>
      </c>
      <c r="D5963" s="54">
        <v>0.34</v>
      </c>
    </row>
    <row r="5964" spans="1:4" x14ac:dyDescent="0.35">
      <c r="A5964" s="67" t="s">
        <v>16884</v>
      </c>
      <c r="B5964" s="67" t="s">
        <v>16885</v>
      </c>
      <c r="C5964" s="68" t="s">
        <v>5018</v>
      </c>
      <c r="D5964" s="54">
        <v>0.34</v>
      </c>
    </row>
    <row r="5965" spans="1:4" x14ac:dyDescent="0.35">
      <c r="A5965" s="67" t="s">
        <v>16886</v>
      </c>
      <c r="B5965" s="67" t="s">
        <v>16887</v>
      </c>
      <c r="C5965" s="68" t="s">
        <v>5018</v>
      </c>
      <c r="D5965" s="54">
        <v>0.34</v>
      </c>
    </row>
    <row r="5966" spans="1:4" x14ac:dyDescent="0.35">
      <c r="A5966" s="67" t="s">
        <v>16888</v>
      </c>
      <c r="B5966" s="67" t="s">
        <v>16889</v>
      </c>
      <c r="C5966" s="68" t="s">
        <v>5018</v>
      </c>
      <c r="D5966" s="54">
        <v>0.34</v>
      </c>
    </row>
    <row r="5967" spans="1:4" x14ac:dyDescent="0.35">
      <c r="A5967" s="67" t="s">
        <v>16890</v>
      </c>
      <c r="B5967" s="67" t="s">
        <v>16891</v>
      </c>
      <c r="C5967" s="68" t="s">
        <v>5018</v>
      </c>
      <c r="D5967" s="54">
        <v>0.34</v>
      </c>
    </row>
    <row r="5968" spans="1:4" x14ac:dyDescent="0.35">
      <c r="A5968" s="67" t="s">
        <v>16892</v>
      </c>
      <c r="B5968" s="67" t="s">
        <v>16893</v>
      </c>
      <c r="C5968" s="68" t="s">
        <v>5018</v>
      </c>
      <c r="D5968" s="54">
        <v>0.34</v>
      </c>
    </row>
    <row r="5969" spans="1:4" x14ac:dyDescent="0.35">
      <c r="A5969" s="67" t="s">
        <v>16894</v>
      </c>
      <c r="B5969" s="67" t="s">
        <v>16895</v>
      </c>
      <c r="C5969" s="68" t="s">
        <v>5018</v>
      </c>
      <c r="D5969" s="54">
        <v>0.34</v>
      </c>
    </row>
    <row r="5970" spans="1:4" x14ac:dyDescent="0.35">
      <c r="A5970" s="67" t="s">
        <v>16896</v>
      </c>
      <c r="B5970" s="67" t="s">
        <v>16897</v>
      </c>
      <c r="C5970" s="68" t="s">
        <v>5018</v>
      </c>
      <c r="D5970" s="54">
        <v>0.34</v>
      </c>
    </row>
    <row r="5971" spans="1:4" x14ac:dyDescent="0.35">
      <c r="A5971" s="67" t="s">
        <v>16898</v>
      </c>
      <c r="B5971" s="67" t="s">
        <v>16899</v>
      </c>
      <c r="C5971" s="68" t="s">
        <v>5018</v>
      </c>
      <c r="D5971" s="54">
        <v>0.34</v>
      </c>
    </row>
    <row r="5972" spans="1:4" x14ac:dyDescent="0.35">
      <c r="A5972" s="67" t="s">
        <v>16900</v>
      </c>
      <c r="B5972" s="67" t="s">
        <v>16901</v>
      </c>
      <c r="C5972" s="68" t="s">
        <v>5018</v>
      </c>
      <c r="D5972" s="54">
        <v>0.34</v>
      </c>
    </row>
    <row r="5973" spans="1:4" x14ac:dyDescent="0.35">
      <c r="A5973" s="67" t="s">
        <v>16902</v>
      </c>
      <c r="B5973" s="67" t="s">
        <v>16903</v>
      </c>
      <c r="C5973" s="68" t="s">
        <v>5018</v>
      </c>
      <c r="D5973" s="54">
        <v>0.34</v>
      </c>
    </row>
    <row r="5974" spans="1:4" x14ac:dyDescent="0.35">
      <c r="A5974" s="67" t="s">
        <v>16904</v>
      </c>
      <c r="B5974" s="67" t="s">
        <v>16905</v>
      </c>
      <c r="C5974" s="68" t="s">
        <v>5018</v>
      </c>
      <c r="D5974" s="54">
        <v>0.34</v>
      </c>
    </row>
    <row r="5975" spans="1:4" x14ac:dyDescent="0.35">
      <c r="A5975" s="67" t="s">
        <v>16906</v>
      </c>
      <c r="B5975" s="67" t="s">
        <v>16907</v>
      </c>
      <c r="C5975" s="68" t="s">
        <v>5018</v>
      </c>
      <c r="D5975" s="54">
        <v>0.34</v>
      </c>
    </row>
    <row r="5976" spans="1:4" x14ac:dyDescent="0.35">
      <c r="A5976" s="67" t="s">
        <v>16908</v>
      </c>
      <c r="B5976" s="67" t="s">
        <v>16909</v>
      </c>
      <c r="C5976" s="68" t="s">
        <v>5018</v>
      </c>
      <c r="D5976" s="54">
        <v>0.34</v>
      </c>
    </row>
    <row r="5977" spans="1:4" x14ac:dyDescent="0.35">
      <c r="A5977" s="67" t="s">
        <v>16910</v>
      </c>
      <c r="B5977" s="67" t="s">
        <v>16911</v>
      </c>
      <c r="C5977" s="68" t="s">
        <v>5018</v>
      </c>
      <c r="D5977" s="54">
        <v>0.34</v>
      </c>
    </row>
    <row r="5978" spans="1:4" x14ac:dyDescent="0.35">
      <c r="A5978" s="67" t="s">
        <v>16912</v>
      </c>
      <c r="B5978" s="67" t="s">
        <v>16913</v>
      </c>
      <c r="C5978" s="68" t="s">
        <v>5018</v>
      </c>
      <c r="D5978" s="54">
        <v>0.34</v>
      </c>
    </row>
    <row r="5979" spans="1:4" x14ac:dyDescent="0.35">
      <c r="A5979" s="67" t="s">
        <v>16914</v>
      </c>
      <c r="B5979" s="67" t="s">
        <v>16915</v>
      </c>
      <c r="C5979" s="68" t="s">
        <v>5018</v>
      </c>
      <c r="D5979" s="54">
        <v>0.34</v>
      </c>
    </row>
    <row r="5980" spans="1:4" x14ac:dyDescent="0.35">
      <c r="A5980" s="67" t="s">
        <v>16916</v>
      </c>
      <c r="B5980" s="67" t="s">
        <v>16917</v>
      </c>
      <c r="C5980" s="68" t="s">
        <v>5018</v>
      </c>
      <c r="D5980" s="54">
        <v>0.34</v>
      </c>
    </row>
    <row r="5981" spans="1:4" x14ac:dyDescent="0.35">
      <c r="A5981" s="67" t="s">
        <v>16918</v>
      </c>
      <c r="B5981" s="67" t="s">
        <v>16919</v>
      </c>
      <c r="C5981" s="68" t="s">
        <v>5018</v>
      </c>
      <c r="D5981" s="54">
        <v>0.34</v>
      </c>
    </row>
    <row r="5982" spans="1:4" x14ac:dyDescent="0.35">
      <c r="A5982" s="67" t="s">
        <v>16920</v>
      </c>
      <c r="B5982" s="67" t="s">
        <v>16921</v>
      </c>
      <c r="C5982" s="68" t="s">
        <v>5018</v>
      </c>
      <c r="D5982" s="54">
        <v>0.34</v>
      </c>
    </row>
    <row r="5983" spans="1:4" x14ac:dyDescent="0.35">
      <c r="A5983" s="67" t="s">
        <v>16922</v>
      </c>
      <c r="B5983" s="67" t="s">
        <v>16923</v>
      </c>
      <c r="C5983" s="68" t="s">
        <v>5018</v>
      </c>
      <c r="D5983" s="54">
        <v>0.34</v>
      </c>
    </row>
    <row r="5984" spans="1:4" x14ac:dyDescent="0.35">
      <c r="A5984" s="67" t="s">
        <v>16924</v>
      </c>
      <c r="B5984" s="67" t="s">
        <v>16925</v>
      </c>
      <c r="C5984" s="68" t="s">
        <v>5018</v>
      </c>
      <c r="D5984" s="54">
        <v>0.34</v>
      </c>
    </row>
    <row r="5985" spans="1:4" x14ac:dyDescent="0.35">
      <c r="A5985" s="67" t="s">
        <v>16926</v>
      </c>
      <c r="B5985" s="67" t="s">
        <v>16927</v>
      </c>
      <c r="C5985" s="68" t="s">
        <v>5018</v>
      </c>
      <c r="D5985" s="54">
        <v>0.34</v>
      </c>
    </row>
    <row r="5986" spans="1:4" x14ac:dyDescent="0.35">
      <c r="A5986" s="67" t="s">
        <v>16928</v>
      </c>
      <c r="B5986" s="67" t="s">
        <v>16929</v>
      </c>
      <c r="C5986" s="68" t="s">
        <v>5018</v>
      </c>
      <c r="D5986" s="54">
        <v>0.34</v>
      </c>
    </row>
    <row r="5987" spans="1:4" x14ac:dyDescent="0.35">
      <c r="A5987" s="67" t="s">
        <v>16930</v>
      </c>
      <c r="B5987" s="67" t="s">
        <v>16931</v>
      </c>
      <c r="C5987" s="68" t="s">
        <v>5018</v>
      </c>
      <c r="D5987" s="54">
        <v>0.34</v>
      </c>
    </row>
    <row r="5988" spans="1:4" x14ac:dyDescent="0.35">
      <c r="A5988" s="67" t="s">
        <v>16932</v>
      </c>
      <c r="B5988" s="67" t="s">
        <v>16933</v>
      </c>
      <c r="C5988" s="68" t="s">
        <v>5018</v>
      </c>
      <c r="D5988" s="54">
        <v>0.34</v>
      </c>
    </row>
    <row r="5989" spans="1:4" x14ac:dyDescent="0.35">
      <c r="A5989" s="67" t="s">
        <v>16934</v>
      </c>
      <c r="B5989" s="67" t="s">
        <v>16935</v>
      </c>
      <c r="C5989" s="68" t="s">
        <v>5018</v>
      </c>
      <c r="D5989" s="54">
        <v>0.34</v>
      </c>
    </row>
    <row r="5990" spans="1:4" x14ac:dyDescent="0.35">
      <c r="A5990" s="67" t="s">
        <v>16936</v>
      </c>
      <c r="B5990" s="67" t="s">
        <v>16937</v>
      </c>
      <c r="C5990" s="68" t="s">
        <v>5018</v>
      </c>
      <c r="D5990" s="54">
        <v>0.34</v>
      </c>
    </row>
    <row r="5991" spans="1:4" x14ac:dyDescent="0.35">
      <c r="A5991" s="67" t="s">
        <v>16938</v>
      </c>
      <c r="B5991" s="67" t="s">
        <v>16939</v>
      </c>
      <c r="C5991" s="68" t="s">
        <v>5018</v>
      </c>
      <c r="D5991" s="54">
        <v>0.34</v>
      </c>
    </row>
    <row r="5992" spans="1:4" x14ac:dyDescent="0.35">
      <c r="A5992" s="67" t="s">
        <v>16940</v>
      </c>
      <c r="B5992" s="67" t="s">
        <v>16941</v>
      </c>
      <c r="C5992" s="68" t="s">
        <v>5018</v>
      </c>
      <c r="D5992" s="54">
        <v>0.34</v>
      </c>
    </row>
    <row r="5993" spans="1:4" x14ac:dyDescent="0.35">
      <c r="A5993" s="67" t="s">
        <v>16942</v>
      </c>
      <c r="B5993" s="67" t="s">
        <v>16943</v>
      </c>
      <c r="C5993" s="68" t="s">
        <v>5018</v>
      </c>
      <c r="D5993" s="54">
        <v>0.34</v>
      </c>
    </row>
    <row r="5994" spans="1:4" x14ac:dyDescent="0.35">
      <c r="A5994" s="67" t="s">
        <v>16944</v>
      </c>
      <c r="B5994" s="67" t="s">
        <v>16945</v>
      </c>
      <c r="C5994" s="68" t="s">
        <v>5018</v>
      </c>
      <c r="D5994" s="54">
        <v>0.34</v>
      </c>
    </row>
    <row r="5995" spans="1:4" x14ac:dyDescent="0.35">
      <c r="A5995" s="67" t="s">
        <v>16946</v>
      </c>
      <c r="B5995" s="67" t="s">
        <v>16947</v>
      </c>
      <c r="C5995" s="68" t="s">
        <v>5018</v>
      </c>
      <c r="D5995" s="54">
        <v>0.34</v>
      </c>
    </row>
    <row r="5996" spans="1:4" x14ac:dyDescent="0.35">
      <c r="A5996" s="67" t="s">
        <v>16948</v>
      </c>
      <c r="B5996" s="67" t="s">
        <v>16949</v>
      </c>
      <c r="C5996" s="68" t="s">
        <v>5018</v>
      </c>
      <c r="D5996" s="54">
        <v>0.34</v>
      </c>
    </row>
    <row r="5997" spans="1:4" x14ac:dyDescent="0.35">
      <c r="A5997" s="67" t="s">
        <v>16950</v>
      </c>
      <c r="B5997" s="67" t="s">
        <v>16951</v>
      </c>
      <c r="C5997" s="68" t="s">
        <v>5018</v>
      </c>
      <c r="D5997" s="54">
        <v>0.34</v>
      </c>
    </row>
    <row r="5998" spans="1:4" x14ac:dyDescent="0.35">
      <c r="A5998" s="67" t="s">
        <v>16952</v>
      </c>
      <c r="B5998" s="67" t="s">
        <v>16953</v>
      </c>
      <c r="C5998" s="68" t="s">
        <v>5018</v>
      </c>
      <c r="D5998" s="54">
        <v>0.34</v>
      </c>
    </row>
    <row r="5999" spans="1:4" x14ac:dyDescent="0.35">
      <c r="A5999" s="67" t="s">
        <v>16954</v>
      </c>
      <c r="B5999" s="67" t="s">
        <v>16955</v>
      </c>
      <c r="C5999" s="68" t="s">
        <v>5018</v>
      </c>
      <c r="D5999" s="54">
        <v>0.34</v>
      </c>
    </row>
    <row r="6000" spans="1:4" x14ac:dyDescent="0.35">
      <c r="A6000" s="67" t="s">
        <v>16956</v>
      </c>
      <c r="B6000" s="67" t="s">
        <v>16957</v>
      </c>
      <c r="C6000" s="68" t="s">
        <v>5018</v>
      </c>
      <c r="D6000" s="54">
        <v>0.34</v>
      </c>
    </row>
    <row r="6001" spans="1:4" x14ac:dyDescent="0.35">
      <c r="A6001" s="67" t="s">
        <v>16958</v>
      </c>
      <c r="B6001" s="67" t="s">
        <v>16959</v>
      </c>
      <c r="C6001" s="68" t="s">
        <v>5018</v>
      </c>
      <c r="D6001" s="54">
        <v>0.34</v>
      </c>
    </row>
    <row r="6002" spans="1:4" x14ac:dyDescent="0.35">
      <c r="A6002" s="67" t="s">
        <v>16960</v>
      </c>
      <c r="B6002" s="67" t="s">
        <v>16961</v>
      </c>
      <c r="C6002" s="68" t="s">
        <v>5018</v>
      </c>
      <c r="D6002" s="54">
        <v>0.34</v>
      </c>
    </row>
    <row r="6003" spans="1:4" x14ac:dyDescent="0.35">
      <c r="A6003" s="67" t="s">
        <v>16962</v>
      </c>
      <c r="B6003" s="67" t="s">
        <v>16963</v>
      </c>
      <c r="C6003" s="68" t="s">
        <v>5018</v>
      </c>
      <c r="D6003" s="54">
        <v>0.34</v>
      </c>
    </row>
    <row r="6004" spans="1:4" x14ac:dyDescent="0.35">
      <c r="A6004" s="67" t="s">
        <v>16964</v>
      </c>
      <c r="B6004" s="67" t="s">
        <v>16965</v>
      </c>
      <c r="C6004" s="68" t="s">
        <v>5018</v>
      </c>
      <c r="D6004" s="54">
        <v>0.34</v>
      </c>
    </row>
    <row r="6005" spans="1:4" x14ac:dyDescent="0.35">
      <c r="A6005" s="67" t="s">
        <v>16966</v>
      </c>
      <c r="B6005" s="67" t="s">
        <v>16967</v>
      </c>
      <c r="C6005" s="68" t="s">
        <v>5018</v>
      </c>
      <c r="D6005" s="54">
        <v>0.34</v>
      </c>
    </row>
    <row r="6006" spans="1:4" x14ac:dyDescent="0.35">
      <c r="A6006" s="67" t="s">
        <v>16968</v>
      </c>
      <c r="B6006" s="67" t="s">
        <v>16969</v>
      </c>
      <c r="C6006" s="68" t="s">
        <v>5018</v>
      </c>
      <c r="D6006" s="54">
        <v>0.34</v>
      </c>
    </row>
    <row r="6007" spans="1:4" x14ac:dyDescent="0.35">
      <c r="A6007" s="67" t="s">
        <v>16970</v>
      </c>
      <c r="B6007" s="67" t="s">
        <v>16971</v>
      </c>
      <c r="C6007" s="68" t="s">
        <v>5018</v>
      </c>
      <c r="D6007" s="54">
        <v>0.34</v>
      </c>
    </row>
    <row r="6008" spans="1:4" x14ac:dyDescent="0.35">
      <c r="A6008" s="67" t="s">
        <v>16972</v>
      </c>
      <c r="B6008" s="67" t="s">
        <v>16973</v>
      </c>
      <c r="C6008" s="68" t="s">
        <v>5018</v>
      </c>
      <c r="D6008" s="54">
        <v>0.34</v>
      </c>
    </row>
    <row r="6009" spans="1:4" x14ac:dyDescent="0.35">
      <c r="A6009" s="67" t="s">
        <v>16974</v>
      </c>
      <c r="B6009" s="67" t="s">
        <v>16975</v>
      </c>
      <c r="C6009" s="68" t="s">
        <v>5018</v>
      </c>
      <c r="D6009" s="54">
        <v>0.34</v>
      </c>
    </row>
    <row r="6010" spans="1:4" x14ac:dyDescent="0.35">
      <c r="A6010" s="67" t="s">
        <v>16976</v>
      </c>
      <c r="B6010" s="67" t="s">
        <v>16977</v>
      </c>
      <c r="C6010" s="68" t="s">
        <v>5018</v>
      </c>
      <c r="D6010" s="54">
        <v>0.34</v>
      </c>
    </row>
    <row r="6011" spans="1:4" x14ac:dyDescent="0.35">
      <c r="A6011" s="67" t="s">
        <v>16978</v>
      </c>
      <c r="B6011" s="67" t="s">
        <v>16979</v>
      </c>
      <c r="C6011" s="68" t="s">
        <v>5018</v>
      </c>
      <c r="D6011" s="54">
        <v>0.34</v>
      </c>
    </row>
    <row r="6012" spans="1:4" x14ac:dyDescent="0.35">
      <c r="A6012" s="67" t="s">
        <v>16980</v>
      </c>
      <c r="B6012" s="67" t="s">
        <v>16981</v>
      </c>
      <c r="C6012" s="68" t="s">
        <v>5018</v>
      </c>
      <c r="D6012" s="54">
        <v>0.34</v>
      </c>
    </row>
    <row r="6013" spans="1:4" x14ac:dyDescent="0.35">
      <c r="A6013" s="67" t="s">
        <v>16982</v>
      </c>
      <c r="B6013" s="67" t="s">
        <v>16983</v>
      </c>
      <c r="C6013" s="68" t="s">
        <v>5018</v>
      </c>
      <c r="D6013" s="54">
        <v>0.34</v>
      </c>
    </row>
    <row r="6014" spans="1:4" x14ac:dyDescent="0.35">
      <c r="A6014" s="67" t="s">
        <v>16984</v>
      </c>
      <c r="B6014" s="67" t="s">
        <v>16985</v>
      </c>
      <c r="C6014" s="68" t="s">
        <v>5018</v>
      </c>
      <c r="D6014" s="54">
        <v>0.34</v>
      </c>
    </row>
    <row r="6015" spans="1:4" x14ac:dyDescent="0.35">
      <c r="A6015" s="67" t="s">
        <v>16986</v>
      </c>
      <c r="B6015" s="67" t="s">
        <v>16987</v>
      </c>
      <c r="C6015" s="68" t="s">
        <v>5018</v>
      </c>
      <c r="D6015" s="54">
        <v>0.34</v>
      </c>
    </row>
    <row r="6016" spans="1:4" x14ac:dyDescent="0.35">
      <c r="A6016" s="67" t="s">
        <v>16988</v>
      </c>
      <c r="B6016" s="67" t="s">
        <v>16989</v>
      </c>
      <c r="C6016" s="68" t="s">
        <v>5018</v>
      </c>
      <c r="D6016" s="54">
        <v>0.34</v>
      </c>
    </row>
    <row r="6017" spans="1:4" x14ac:dyDescent="0.35">
      <c r="A6017" s="67" t="s">
        <v>16990</v>
      </c>
      <c r="B6017" s="67" t="s">
        <v>16991</v>
      </c>
      <c r="C6017" s="68" t="s">
        <v>5018</v>
      </c>
      <c r="D6017" s="54">
        <v>0.34</v>
      </c>
    </row>
    <row r="6018" spans="1:4" x14ac:dyDescent="0.35">
      <c r="A6018" s="67" t="s">
        <v>16992</v>
      </c>
      <c r="B6018" s="67" t="s">
        <v>16993</v>
      </c>
      <c r="C6018" s="68" t="s">
        <v>5018</v>
      </c>
      <c r="D6018" s="54">
        <v>0.34</v>
      </c>
    </row>
    <row r="6019" spans="1:4" x14ac:dyDescent="0.35">
      <c r="A6019" s="67" t="s">
        <v>16994</v>
      </c>
      <c r="B6019" s="67" t="s">
        <v>16995</v>
      </c>
      <c r="C6019" s="68" t="s">
        <v>5018</v>
      </c>
      <c r="D6019" s="54">
        <v>0.34</v>
      </c>
    </row>
    <row r="6020" spans="1:4" x14ac:dyDescent="0.35">
      <c r="A6020" s="67" t="s">
        <v>16996</v>
      </c>
      <c r="B6020" s="67" t="s">
        <v>16997</v>
      </c>
      <c r="C6020" s="68" t="s">
        <v>5018</v>
      </c>
      <c r="D6020" s="54">
        <v>0.34</v>
      </c>
    </row>
    <row r="6021" spans="1:4" x14ac:dyDescent="0.35">
      <c r="A6021" s="67" t="s">
        <v>16998</v>
      </c>
      <c r="B6021" s="67" t="s">
        <v>16999</v>
      </c>
      <c r="C6021" s="68" t="s">
        <v>5018</v>
      </c>
      <c r="D6021" s="54">
        <v>0.34</v>
      </c>
    </row>
    <row r="6022" spans="1:4" x14ac:dyDescent="0.35">
      <c r="A6022" s="67" t="s">
        <v>17000</v>
      </c>
      <c r="B6022" s="67" t="s">
        <v>17001</v>
      </c>
      <c r="C6022" s="68" t="s">
        <v>5018</v>
      </c>
      <c r="D6022" s="54">
        <v>0.34</v>
      </c>
    </row>
    <row r="6023" spans="1:4" x14ac:dyDescent="0.35">
      <c r="A6023" s="67" t="s">
        <v>17002</v>
      </c>
      <c r="B6023" s="67" t="s">
        <v>17003</v>
      </c>
      <c r="C6023" s="68" t="s">
        <v>5018</v>
      </c>
      <c r="D6023" s="54">
        <v>0.34</v>
      </c>
    </row>
    <row r="6024" spans="1:4" x14ac:dyDescent="0.35">
      <c r="A6024" s="67" t="s">
        <v>17004</v>
      </c>
      <c r="B6024" s="67" t="s">
        <v>17005</v>
      </c>
      <c r="C6024" s="68" t="s">
        <v>5018</v>
      </c>
      <c r="D6024" s="54">
        <v>0.34</v>
      </c>
    </row>
    <row r="6025" spans="1:4" x14ac:dyDescent="0.35">
      <c r="A6025" s="67" t="s">
        <v>17006</v>
      </c>
      <c r="B6025" s="67" t="s">
        <v>17007</v>
      </c>
      <c r="C6025" s="68" t="s">
        <v>5018</v>
      </c>
      <c r="D6025" s="54">
        <v>0.34</v>
      </c>
    </row>
    <row r="6026" spans="1:4" x14ac:dyDescent="0.35">
      <c r="A6026" s="67" t="s">
        <v>17008</v>
      </c>
      <c r="B6026" s="67" t="s">
        <v>17009</v>
      </c>
      <c r="C6026" s="68" t="s">
        <v>5018</v>
      </c>
      <c r="D6026" s="54">
        <v>0.34</v>
      </c>
    </row>
    <row r="6027" spans="1:4" x14ac:dyDescent="0.35">
      <c r="A6027" s="67" t="s">
        <v>17010</v>
      </c>
      <c r="B6027" s="67" t="s">
        <v>17011</v>
      </c>
      <c r="C6027" s="68" t="s">
        <v>5018</v>
      </c>
      <c r="D6027" s="54">
        <v>0.34</v>
      </c>
    </row>
    <row r="6028" spans="1:4" x14ac:dyDescent="0.35">
      <c r="A6028" s="67" t="s">
        <v>17012</v>
      </c>
      <c r="B6028" s="67" t="s">
        <v>17013</v>
      </c>
      <c r="C6028" s="68" t="s">
        <v>5018</v>
      </c>
      <c r="D6028" s="54">
        <v>0.34</v>
      </c>
    </row>
    <row r="6029" spans="1:4" x14ac:dyDescent="0.35">
      <c r="A6029" s="67" t="s">
        <v>17014</v>
      </c>
      <c r="B6029" s="67" t="s">
        <v>17015</v>
      </c>
      <c r="C6029" s="68" t="s">
        <v>5018</v>
      </c>
      <c r="D6029" s="54">
        <v>0.34</v>
      </c>
    </row>
    <row r="6030" spans="1:4" x14ac:dyDescent="0.35">
      <c r="A6030" s="67" t="s">
        <v>17016</v>
      </c>
      <c r="B6030" s="67" t="s">
        <v>17017</v>
      </c>
      <c r="C6030" s="68" t="s">
        <v>5018</v>
      </c>
      <c r="D6030" s="54">
        <v>0.34</v>
      </c>
    </row>
    <row r="6031" spans="1:4" x14ac:dyDescent="0.35">
      <c r="A6031" s="67" t="s">
        <v>17018</v>
      </c>
      <c r="B6031" s="67" t="s">
        <v>17019</v>
      </c>
      <c r="C6031" s="68" t="s">
        <v>5018</v>
      </c>
      <c r="D6031" s="54">
        <v>0.34</v>
      </c>
    </row>
    <row r="6032" spans="1:4" x14ac:dyDescent="0.35">
      <c r="A6032" s="67" t="s">
        <v>17020</v>
      </c>
      <c r="B6032" s="67" t="s">
        <v>17021</v>
      </c>
      <c r="C6032" s="68" t="s">
        <v>5018</v>
      </c>
      <c r="D6032" s="54">
        <v>0.34</v>
      </c>
    </row>
    <row r="6033" spans="1:4" x14ac:dyDescent="0.35">
      <c r="A6033" s="67" t="s">
        <v>17022</v>
      </c>
      <c r="B6033" s="67" t="s">
        <v>17023</v>
      </c>
      <c r="C6033" s="68" t="s">
        <v>5018</v>
      </c>
      <c r="D6033" s="54">
        <v>0.34</v>
      </c>
    </row>
    <row r="6034" spans="1:4" x14ac:dyDescent="0.35">
      <c r="A6034" s="67" t="s">
        <v>17024</v>
      </c>
      <c r="B6034" s="67" t="s">
        <v>17025</v>
      </c>
      <c r="C6034" s="68" t="s">
        <v>5018</v>
      </c>
      <c r="D6034" s="54">
        <v>0.34</v>
      </c>
    </row>
    <row r="6035" spans="1:4" x14ac:dyDescent="0.35">
      <c r="A6035" s="67" t="s">
        <v>17026</v>
      </c>
      <c r="B6035" s="67" t="s">
        <v>17027</v>
      </c>
      <c r="C6035" s="68" t="s">
        <v>5018</v>
      </c>
      <c r="D6035" s="54">
        <v>0.34</v>
      </c>
    </row>
    <row r="6036" spans="1:4" x14ac:dyDescent="0.35">
      <c r="A6036" s="67" t="s">
        <v>17028</v>
      </c>
      <c r="B6036" s="67" t="s">
        <v>17029</v>
      </c>
      <c r="C6036" s="68" t="s">
        <v>5018</v>
      </c>
      <c r="D6036" s="54">
        <v>0.34</v>
      </c>
    </row>
    <row r="6037" spans="1:4" x14ac:dyDescent="0.35">
      <c r="A6037" s="67" t="s">
        <v>17030</v>
      </c>
      <c r="B6037" s="67" t="s">
        <v>17031</v>
      </c>
      <c r="C6037" s="68" t="s">
        <v>5018</v>
      </c>
      <c r="D6037" s="54">
        <v>0.34</v>
      </c>
    </row>
    <row r="6038" spans="1:4" x14ac:dyDescent="0.35">
      <c r="A6038" s="67" t="s">
        <v>17032</v>
      </c>
      <c r="B6038" s="67" t="s">
        <v>17033</v>
      </c>
      <c r="C6038" s="68" t="s">
        <v>5018</v>
      </c>
      <c r="D6038" s="54">
        <v>0.34</v>
      </c>
    </row>
    <row r="6039" spans="1:4" x14ac:dyDescent="0.35">
      <c r="A6039" s="67" t="s">
        <v>17034</v>
      </c>
      <c r="B6039" s="67" t="s">
        <v>17035</v>
      </c>
      <c r="C6039" s="68" t="s">
        <v>5018</v>
      </c>
      <c r="D6039" s="54">
        <v>0.34</v>
      </c>
    </row>
    <row r="6040" spans="1:4" x14ac:dyDescent="0.35">
      <c r="A6040" s="67" t="s">
        <v>17036</v>
      </c>
      <c r="B6040" s="67" t="s">
        <v>17037</v>
      </c>
      <c r="C6040" s="68" t="s">
        <v>5018</v>
      </c>
      <c r="D6040" s="54">
        <v>0.34</v>
      </c>
    </row>
    <row r="6041" spans="1:4" x14ac:dyDescent="0.35">
      <c r="A6041" s="67" t="s">
        <v>17038</v>
      </c>
      <c r="B6041" s="67" t="s">
        <v>17039</v>
      </c>
      <c r="C6041" s="68" t="s">
        <v>5018</v>
      </c>
      <c r="D6041" s="54">
        <v>0.34</v>
      </c>
    </row>
    <row r="6042" spans="1:4" x14ac:dyDescent="0.35">
      <c r="A6042" s="67" t="s">
        <v>17040</v>
      </c>
      <c r="B6042" s="67" t="s">
        <v>17041</v>
      </c>
      <c r="C6042" s="68" t="s">
        <v>5018</v>
      </c>
      <c r="D6042" s="54">
        <v>0.34</v>
      </c>
    </row>
    <row r="6043" spans="1:4" x14ac:dyDescent="0.35">
      <c r="A6043" s="67" t="s">
        <v>17042</v>
      </c>
      <c r="B6043" s="67" t="s">
        <v>17043</v>
      </c>
      <c r="C6043" s="68" t="s">
        <v>5018</v>
      </c>
      <c r="D6043" s="54">
        <v>0.34</v>
      </c>
    </row>
    <row r="6044" spans="1:4" x14ac:dyDescent="0.35">
      <c r="A6044" s="67" t="s">
        <v>17044</v>
      </c>
      <c r="B6044" s="67" t="s">
        <v>17045</v>
      </c>
      <c r="C6044" s="68" t="s">
        <v>5018</v>
      </c>
      <c r="D6044" s="54">
        <v>0.34</v>
      </c>
    </row>
    <row r="6045" spans="1:4" x14ac:dyDescent="0.35">
      <c r="A6045" s="67" t="s">
        <v>17046</v>
      </c>
      <c r="B6045" s="67" t="s">
        <v>17047</v>
      </c>
      <c r="C6045" s="68" t="s">
        <v>5018</v>
      </c>
      <c r="D6045" s="54">
        <v>0.34</v>
      </c>
    </row>
    <row r="6046" spans="1:4" x14ac:dyDescent="0.35">
      <c r="A6046" s="67" t="s">
        <v>17048</v>
      </c>
      <c r="B6046" s="67" t="s">
        <v>17049</v>
      </c>
      <c r="C6046" s="68" t="s">
        <v>5018</v>
      </c>
      <c r="D6046" s="54">
        <v>0.34</v>
      </c>
    </row>
    <row r="6047" spans="1:4" x14ac:dyDescent="0.35">
      <c r="A6047" s="67" t="s">
        <v>17050</v>
      </c>
      <c r="B6047" s="67" t="s">
        <v>17051</v>
      </c>
      <c r="C6047" s="68" t="s">
        <v>5018</v>
      </c>
      <c r="D6047" s="54">
        <v>0.34</v>
      </c>
    </row>
    <row r="6048" spans="1:4" x14ac:dyDescent="0.35">
      <c r="A6048" s="67" t="s">
        <v>17052</v>
      </c>
      <c r="B6048" s="67" t="s">
        <v>17053</v>
      </c>
      <c r="C6048" s="68" t="s">
        <v>5018</v>
      </c>
      <c r="D6048" s="54">
        <v>0.34</v>
      </c>
    </row>
    <row r="6049" spans="1:4" x14ac:dyDescent="0.35">
      <c r="A6049" s="67" t="s">
        <v>17054</v>
      </c>
      <c r="B6049" s="67" t="s">
        <v>17055</v>
      </c>
      <c r="C6049" s="68" t="s">
        <v>5018</v>
      </c>
      <c r="D6049" s="54">
        <v>0.34</v>
      </c>
    </row>
    <row r="6050" spans="1:4" x14ac:dyDescent="0.35">
      <c r="A6050" s="67" t="s">
        <v>17056</v>
      </c>
      <c r="B6050" s="67" t="s">
        <v>17057</v>
      </c>
      <c r="C6050" s="68" t="s">
        <v>5018</v>
      </c>
      <c r="D6050" s="54">
        <v>0.34</v>
      </c>
    </row>
    <row r="6051" spans="1:4" x14ac:dyDescent="0.35">
      <c r="A6051" s="67" t="s">
        <v>17058</v>
      </c>
      <c r="B6051" s="67" t="s">
        <v>17059</v>
      </c>
      <c r="C6051" s="68" t="s">
        <v>5018</v>
      </c>
      <c r="D6051" s="54">
        <v>0.34</v>
      </c>
    </row>
    <row r="6052" spans="1:4" x14ac:dyDescent="0.35">
      <c r="A6052" s="67" t="s">
        <v>17060</v>
      </c>
      <c r="B6052" s="67" t="s">
        <v>17061</v>
      </c>
      <c r="C6052" s="68" t="s">
        <v>5018</v>
      </c>
      <c r="D6052" s="54">
        <v>0.34</v>
      </c>
    </row>
    <row r="6053" spans="1:4" x14ac:dyDescent="0.35">
      <c r="A6053" s="67" t="s">
        <v>17062</v>
      </c>
      <c r="B6053" s="67" t="s">
        <v>17063</v>
      </c>
      <c r="C6053" s="68" t="s">
        <v>5018</v>
      </c>
      <c r="D6053" s="54">
        <v>0.34</v>
      </c>
    </row>
    <row r="6054" spans="1:4" x14ac:dyDescent="0.35">
      <c r="A6054" s="67" t="s">
        <v>17064</v>
      </c>
      <c r="B6054" s="67" t="s">
        <v>17065</v>
      </c>
      <c r="C6054" s="68" t="s">
        <v>5018</v>
      </c>
      <c r="D6054" s="54">
        <v>0.34</v>
      </c>
    </row>
    <row r="6055" spans="1:4" x14ac:dyDescent="0.35">
      <c r="A6055" s="67" t="s">
        <v>17066</v>
      </c>
      <c r="B6055" s="67" t="s">
        <v>17067</v>
      </c>
      <c r="C6055" s="68" t="s">
        <v>5018</v>
      </c>
      <c r="D6055" s="54">
        <v>0.34</v>
      </c>
    </row>
    <row r="6056" spans="1:4" x14ac:dyDescent="0.35">
      <c r="A6056" s="67" t="s">
        <v>17068</v>
      </c>
      <c r="B6056" s="67" t="s">
        <v>17069</v>
      </c>
      <c r="C6056" s="68" t="s">
        <v>5018</v>
      </c>
      <c r="D6056" s="54">
        <v>0.34</v>
      </c>
    </row>
    <row r="6057" spans="1:4" x14ac:dyDescent="0.35">
      <c r="A6057" s="67" t="s">
        <v>17070</v>
      </c>
      <c r="B6057" s="67" t="s">
        <v>17071</v>
      </c>
      <c r="C6057" s="68" t="s">
        <v>5018</v>
      </c>
      <c r="D6057" s="54">
        <v>0.34</v>
      </c>
    </row>
    <row r="6058" spans="1:4" x14ac:dyDescent="0.35">
      <c r="A6058" s="67" t="s">
        <v>17072</v>
      </c>
      <c r="B6058" s="67" t="s">
        <v>17073</v>
      </c>
      <c r="C6058" s="68" t="s">
        <v>5018</v>
      </c>
      <c r="D6058" s="54">
        <v>0.34</v>
      </c>
    </row>
    <row r="6059" spans="1:4" x14ac:dyDescent="0.35">
      <c r="A6059" s="67" t="s">
        <v>17074</v>
      </c>
      <c r="B6059" s="67" t="s">
        <v>17075</v>
      </c>
      <c r="C6059" s="68" t="s">
        <v>5018</v>
      </c>
      <c r="D6059" s="54">
        <v>0.34</v>
      </c>
    </row>
    <row r="6060" spans="1:4" x14ac:dyDescent="0.35">
      <c r="A6060" s="67" t="s">
        <v>17076</v>
      </c>
      <c r="B6060" s="67" t="s">
        <v>17077</v>
      </c>
      <c r="C6060" s="68" t="s">
        <v>5018</v>
      </c>
      <c r="D6060" s="54">
        <v>0.34</v>
      </c>
    </row>
    <row r="6061" spans="1:4" x14ac:dyDescent="0.35">
      <c r="A6061" s="67" t="s">
        <v>17078</v>
      </c>
      <c r="B6061" s="67" t="s">
        <v>17079</v>
      </c>
      <c r="C6061" s="68" t="s">
        <v>5018</v>
      </c>
      <c r="D6061" s="54">
        <v>0.34</v>
      </c>
    </row>
    <row r="6062" spans="1:4" x14ac:dyDescent="0.35">
      <c r="A6062" s="67" t="s">
        <v>17080</v>
      </c>
      <c r="B6062" s="67" t="s">
        <v>17081</v>
      </c>
      <c r="C6062" s="68" t="s">
        <v>5018</v>
      </c>
      <c r="D6062" s="54">
        <v>0.34</v>
      </c>
    </row>
    <row r="6063" spans="1:4" x14ac:dyDescent="0.35">
      <c r="A6063" s="67" t="s">
        <v>17082</v>
      </c>
      <c r="B6063" s="67" t="s">
        <v>17083</v>
      </c>
      <c r="C6063" s="68" t="s">
        <v>5018</v>
      </c>
      <c r="D6063" s="54">
        <v>0.34</v>
      </c>
    </row>
    <row r="6064" spans="1:4" x14ac:dyDescent="0.35">
      <c r="A6064" s="67" t="s">
        <v>17084</v>
      </c>
      <c r="B6064" s="67" t="s">
        <v>17085</v>
      </c>
      <c r="C6064" s="68" t="s">
        <v>5018</v>
      </c>
      <c r="D6064" s="54">
        <v>0.34</v>
      </c>
    </row>
    <row r="6065" spans="1:4" x14ac:dyDescent="0.35">
      <c r="A6065" s="67" t="s">
        <v>17086</v>
      </c>
      <c r="B6065" s="67" t="s">
        <v>17087</v>
      </c>
      <c r="C6065" s="68" t="s">
        <v>5018</v>
      </c>
      <c r="D6065" s="54">
        <v>0.34</v>
      </c>
    </row>
    <row r="6066" spans="1:4" x14ac:dyDescent="0.35">
      <c r="A6066" s="67" t="s">
        <v>17088</v>
      </c>
      <c r="B6066" s="67" t="s">
        <v>17089</v>
      </c>
      <c r="C6066" s="68" t="s">
        <v>5018</v>
      </c>
      <c r="D6066" s="54">
        <v>0.34</v>
      </c>
    </row>
    <row r="6067" spans="1:4" x14ac:dyDescent="0.35">
      <c r="A6067" s="67" t="s">
        <v>17090</v>
      </c>
      <c r="B6067" s="67" t="s">
        <v>17091</v>
      </c>
      <c r="C6067" s="68" t="s">
        <v>5018</v>
      </c>
      <c r="D6067" s="54">
        <v>0.34</v>
      </c>
    </row>
    <row r="6068" spans="1:4" x14ac:dyDescent="0.35">
      <c r="A6068" s="67" t="s">
        <v>17092</v>
      </c>
      <c r="B6068" s="67" t="s">
        <v>17093</v>
      </c>
      <c r="C6068" s="68" t="s">
        <v>5018</v>
      </c>
      <c r="D6068" s="54">
        <v>0.34</v>
      </c>
    </row>
    <row r="6069" spans="1:4" x14ac:dyDescent="0.35">
      <c r="A6069" s="67" t="s">
        <v>17094</v>
      </c>
      <c r="B6069" s="67" t="s">
        <v>17095</v>
      </c>
      <c r="C6069" s="68" t="s">
        <v>5018</v>
      </c>
      <c r="D6069" s="54">
        <v>0.34</v>
      </c>
    </row>
    <row r="6070" spans="1:4" x14ac:dyDescent="0.35">
      <c r="A6070" s="67" t="s">
        <v>17096</v>
      </c>
      <c r="B6070" s="67" t="s">
        <v>17097</v>
      </c>
      <c r="C6070" s="68" t="s">
        <v>5018</v>
      </c>
      <c r="D6070" s="54">
        <v>0.34</v>
      </c>
    </row>
    <row r="6071" spans="1:4" x14ac:dyDescent="0.35">
      <c r="A6071" s="67" t="s">
        <v>17098</v>
      </c>
      <c r="B6071" s="67" t="s">
        <v>17099</v>
      </c>
      <c r="C6071" s="68" t="s">
        <v>5018</v>
      </c>
      <c r="D6071" s="54">
        <v>0.34</v>
      </c>
    </row>
    <row r="6072" spans="1:4" x14ac:dyDescent="0.35">
      <c r="A6072" s="67" t="s">
        <v>17100</v>
      </c>
      <c r="B6072" s="67" t="s">
        <v>17101</v>
      </c>
      <c r="C6072" s="68" t="s">
        <v>5018</v>
      </c>
      <c r="D6072" s="54">
        <v>0.34</v>
      </c>
    </row>
    <row r="6073" spans="1:4" x14ac:dyDescent="0.35">
      <c r="A6073" s="67" t="s">
        <v>17102</v>
      </c>
      <c r="B6073" s="67" t="s">
        <v>17103</v>
      </c>
      <c r="C6073" s="68" t="s">
        <v>5018</v>
      </c>
      <c r="D6073" s="54">
        <v>0.34</v>
      </c>
    </row>
    <row r="6074" spans="1:4" x14ac:dyDescent="0.35">
      <c r="A6074" s="67" t="s">
        <v>17104</v>
      </c>
      <c r="B6074" s="67" t="s">
        <v>17105</v>
      </c>
      <c r="C6074" s="68" t="s">
        <v>5018</v>
      </c>
      <c r="D6074" s="54">
        <v>0.34</v>
      </c>
    </row>
    <row r="6075" spans="1:4" x14ac:dyDescent="0.35">
      <c r="A6075" s="67" t="s">
        <v>17106</v>
      </c>
      <c r="B6075" s="67" t="s">
        <v>17107</v>
      </c>
      <c r="C6075" s="68" t="s">
        <v>5018</v>
      </c>
      <c r="D6075" s="54">
        <v>0.34</v>
      </c>
    </row>
    <row r="6076" spans="1:4" x14ac:dyDescent="0.35">
      <c r="A6076" s="67" t="s">
        <v>17108</v>
      </c>
      <c r="B6076" s="67" t="s">
        <v>17109</v>
      </c>
      <c r="C6076" s="68" t="s">
        <v>5018</v>
      </c>
      <c r="D6076" s="54">
        <v>0.34</v>
      </c>
    </row>
    <row r="6077" spans="1:4" x14ac:dyDescent="0.35">
      <c r="A6077" s="67" t="s">
        <v>17110</v>
      </c>
      <c r="B6077" s="67" t="s">
        <v>17111</v>
      </c>
      <c r="C6077" s="68" t="s">
        <v>5018</v>
      </c>
      <c r="D6077" s="54">
        <v>0.34</v>
      </c>
    </row>
    <row r="6078" spans="1:4" x14ac:dyDescent="0.35">
      <c r="A6078" s="67" t="s">
        <v>17112</v>
      </c>
      <c r="B6078" s="67" t="s">
        <v>17113</v>
      </c>
      <c r="C6078" s="68" t="s">
        <v>5018</v>
      </c>
      <c r="D6078" s="54">
        <v>0.34</v>
      </c>
    </row>
    <row r="6079" spans="1:4" x14ac:dyDescent="0.35">
      <c r="A6079" s="67" t="s">
        <v>17114</v>
      </c>
      <c r="B6079" s="67" t="s">
        <v>17115</v>
      </c>
      <c r="C6079" s="68" t="s">
        <v>5018</v>
      </c>
      <c r="D6079" s="54">
        <v>0.34</v>
      </c>
    </row>
    <row r="6080" spans="1:4" x14ac:dyDescent="0.35">
      <c r="A6080" s="67" t="s">
        <v>17116</v>
      </c>
      <c r="B6080" s="67" t="s">
        <v>17117</v>
      </c>
      <c r="C6080" s="68" t="s">
        <v>5018</v>
      </c>
      <c r="D6080" s="54">
        <v>0.34</v>
      </c>
    </row>
    <row r="6081" spans="1:4" x14ac:dyDescent="0.35">
      <c r="A6081" s="67" t="s">
        <v>17118</v>
      </c>
      <c r="B6081" s="67" t="s">
        <v>17119</v>
      </c>
      <c r="C6081" s="68" t="s">
        <v>5018</v>
      </c>
      <c r="D6081" s="54">
        <v>0.34</v>
      </c>
    </row>
    <row r="6082" spans="1:4" x14ac:dyDescent="0.35">
      <c r="A6082" s="67" t="s">
        <v>17120</v>
      </c>
      <c r="B6082" s="67" t="s">
        <v>17121</v>
      </c>
      <c r="C6082" s="68" t="s">
        <v>5018</v>
      </c>
      <c r="D6082" s="54">
        <v>0.34</v>
      </c>
    </row>
    <row r="6083" spans="1:4" x14ac:dyDescent="0.35">
      <c r="A6083" s="67" t="s">
        <v>17122</v>
      </c>
      <c r="B6083" s="67" t="s">
        <v>17123</v>
      </c>
      <c r="C6083" s="68" t="s">
        <v>5018</v>
      </c>
      <c r="D6083" s="54">
        <v>0.34</v>
      </c>
    </row>
    <row r="6084" spans="1:4" x14ac:dyDescent="0.35">
      <c r="A6084" s="67" t="s">
        <v>17124</v>
      </c>
      <c r="B6084" s="67" t="s">
        <v>17125</v>
      </c>
      <c r="C6084" s="68" t="s">
        <v>5018</v>
      </c>
      <c r="D6084" s="54">
        <v>0.34</v>
      </c>
    </row>
    <row r="6085" spans="1:4" x14ac:dyDescent="0.35">
      <c r="A6085" s="67" t="s">
        <v>17126</v>
      </c>
      <c r="B6085" s="67" t="s">
        <v>17127</v>
      </c>
      <c r="C6085" s="68" t="s">
        <v>5018</v>
      </c>
      <c r="D6085" s="54">
        <v>0.34</v>
      </c>
    </row>
    <row r="6086" spans="1:4" x14ac:dyDescent="0.35">
      <c r="A6086" s="67" t="s">
        <v>17128</v>
      </c>
      <c r="B6086" s="67" t="s">
        <v>17129</v>
      </c>
      <c r="C6086" s="68" t="s">
        <v>5018</v>
      </c>
      <c r="D6086" s="54">
        <v>0.34</v>
      </c>
    </row>
    <row r="6087" spans="1:4" x14ac:dyDescent="0.35">
      <c r="A6087" s="67" t="s">
        <v>17130</v>
      </c>
      <c r="B6087" s="67" t="s">
        <v>17131</v>
      </c>
      <c r="C6087" s="68" t="s">
        <v>5018</v>
      </c>
      <c r="D6087" s="54">
        <v>0.34</v>
      </c>
    </row>
    <row r="6088" spans="1:4" x14ac:dyDescent="0.35">
      <c r="A6088" s="67" t="s">
        <v>17132</v>
      </c>
      <c r="B6088" s="67" t="s">
        <v>17133</v>
      </c>
      <c r="C6088" s="68" t="s">
        <v>5018</v>
      </c>
      <c r="D6088" s="54">
        <v>0.34</v>
      </c>
    </row>
    <row r="6089" spans="1:4" x14ac:dyDescent="0.35">
      <c r="A6089" s="67" t="s">
        <v>17134</v>
      </c>
      <c r="B6089" s="67" t="s">
        <v>17135</v>
      </c>
      <c r="C6089" s="68" t="s">
        <v>5018</v>
      </c>
      <c r="D6089" s="54">
        <v>0.34</v>
      </c>
    </row>
    <row r="6090" spans="1:4" x14ac:dyDescent="0.35">
      <c r="A6090" s="67" t="s">
        <v>17136</v>
      </c>
      <c r="B6090" s="67" t="s">
        <v>17137</v>
      </c>
      <c r="C6090" s="68" t="s">
        <v>5018</v>
      </c>
      <c r="D6090" s="54">
        <v>0.34</v>
      </c>
    </row>
    <row r="6091" spans="1:4" x14ac:dyDescent="0.35">
      <c r="A6091" s="67" t="s">
        <v>17138</v>
      </c>
      <c r="B6091" s="67" t="s">
        <v>17139</v>
      </c>
      <c r="C6091" s="68" t="s">
        <v>5018</v>
      </c>
      <c r="D6091" s="54">
        <v>0.34</v>
      </c>
    </row>
    <row r="6092" spans="1:4" x14ac:dyDescent="0.35">
      <c r="A6092" s="67" t="s">
        <v>17140</v>
      </c>
      <c r="B6092" s="67" t="s">
        <v>17141</v>
      </c>
      <c r="C6092" s="68" t="s">
        <v>5018</v>
      </c>
      <c r="D6092" s="54">
        <v>0.34</v>
      </c>
    </row>
    <row r="6093" spans="1:4" x14ac:dyDescent="0.35">
      <c r="A6093" s="67" t="s">
        <v>17142</v>
      </c>
      <c r="B6093" s="67" t="s">
        <v>17143</v>
      </c>
      <c r="C6093" s="68" t="s">
        <v>5018</v>
      </c>
      <c r="D6093" s="54">
        <v>0.34</v>
      </c>
    </row>
    <row r="6094" spans="1:4" x14ac:dyDescent="0.35">
      <c r="A6094" s="67" t="s">
        <v>17144</v>
      </c>
      <c r="B6094" s="67" t="s">
        <v>17145</v>
      </c>
      <c r="C6094" s="68" t="s">
        <v>5018</v>
      </c>
      <c r="D6094" s="54">
        <v>0.34</v>
      </c>
    </row>
    <row r="6095" spans="1:4" x14ac:dyDescent="0.35">
      <c r="A6095" s="67" t="s">
        <v>17146</v>
      </c>
      <c r="B6095" s="67" t="s">
        <v>17147</v>
      </c>
      <c r="C6095" s="68" t="s">
        <v>5018</v>
      </c>
      <c r="D6095" s="54">
        <v>0.34</v>
      </c>
    </row>
    <row r="6096" spans="1:4" x14ac:dyDescent="0.35">
      <c r="A6096" s="67" t="s">
        <v>17148</v>
      </c>
      <c r="B6096" s="67" t="s">
        <v>17149</v>
      </c>
      <c r="C6096" s="68" t="s">
        <v>5018</v>
      </c>
      <c r="D6096" s="54">
        <v>0.34</v>
      </c>
    </row>
    <row r="6097" spans="1:4" x14ac:dyDescent="0.35">
      <c r="A6097" s="67" t="s">
        <v>17150</v>
      </c>
      <c r="B6097" s="67" t="s">
        <v>17151</v>
      </c>
      <c r="C6097" s="68" t="s">
        <v>5018</v>
      </c>
      <c r="D6097" s="54">
        <v>0.34</v>
      </c>
    </row>
    <row r="6098" spans="1:4" x14ac:dyDescent="0.35">
      <c r="A6098" s="67" t="s">
        <v>17152</v>
      </c>
      <c r="B6098" s="67" t="s">
        <v>17153</v>
      </c>
      <c r="C6098" s="68" t="s">
        <v>5018</v>
      </c>
      <c r="D6098" s="54">
        <v>0.34</v>
      </c>
    </row>
    <row r="6099" spans="1:4" x14ac:dyDescent="0.35">
      <c r="A6099" s="67" t="s">
        <v>17154</v>
      </c>
      <c r="B6099" s="67" t="s">
        <v>17155</v>
      </c>
      <c r="C6099" s="68" t="s">
        <v>5018</v>
      </c>
      <c r="D6099" s="54">
        <v>0.34</v>
      </c>
    </row>
    <row r="6100" spans="1:4" x14ac:dyDescent="0.35">
      <c r="A6100" s="67" t="s">
        <v>17156</v>
      </c>
      <c r="B6100" s="67" t="s">
        <v>17157</v>
      </c>
      <c r="C6100" s="68" t="s">
        <v>5018</v>
      </c>
      <c r="D6100" s="54">
        <v>0.34</v>
      </c>
    </row>
    <row r="6101" spans="1:4" x14ac:dyDescent="0.35">
      <c r="A6101" s="67" t="s">
        <v>17158</v>
      </c>
      <c r="B6101" s="67" t="s">
        <v>17159</v>
      </c>
      <c r="C6101" s="68" t="s">
        <v>5018</v>
      </c>
      <c r="D6101" s="54">
        <v>0.34</v>
      </c>
    </row>
    <row r="6102" spans="1:4" x14ac:dyDescent="0.35">
      <c r="A6102" s="67" t="s">
        <v>17160</v>
      </c>
      <c r="B6102" s="67" t="s">
        <v>17161</v>
      </c>
      <c r="C6102" s="68" t="s">
        <v>5018</v>
      </c>
      <c r="D6102" s="54">
        <v>0.34</v>
      </c>
    </row>
    <row r="6103" spans="1:4" x14ac:dyDescent="0.35">
      <c r="A6103" s="67" t="s">
        <v>17162</v>
      </c>
      <c r="B6103" s="67" t="s">
        <v>17163</v>
      </c>
      <c r="C6103" s="68" t="s">
        <v>5018</v>
      </c>
      <c r="D6103" s="54">
        <v>0.34</v>
      </c>
    </row>
    <row r="6104" spans="1:4" x14ac:dyDescent="0.35">
      <c r="A6104" s="67" t="s">
        <v>17164</v>
      </c>
      <c r="B6104" s="67" t="s">
        <v>17165</v>
      </c>
      <c r="C6104" s="68" t="s">
        <v>5018</v>
      </c>
      <c r="D6104" s="54">
        <v>0.34</v>
      </c>
    </row>
    <row r="6105" spans="1:4" x14ac:dyDescent="0.35">
      <c r="A6105" s="67" t="s">
        <v>17166</v>
      </c>
      <c r="B6105" s="67" t="s">
        <v>17167</v>
      </c>
      <c r="C6105" s="68" t="s">
        <v>5018</v>
      </c>
      <c r="D6105" s="54">
        <v>0.34</v>
      </c>
    </row>
    <row r="6106" spans="1:4" x14ac:dyDescent="0.35">
      <c r="A6106" s="67" t="s">
        <v>17168</v>
      </c>
      <c r="B6106" s="67" t="s">
        <v>17169</v>
      </c>
      <c r="C6106" s="68" t="s">
        <v>5018</v>
      </c>
      <c r="D6106" s="54">
        <v>0.34</v>
      </c>
    </row>
    <row r="6107" spans="1:4" x14ac:dyDescent="0.35">
      <c r="A6107" s="67" t="s">
        <v>17170</v>
      </c>
      <c r="B6107" s="67" t="s">
        <v>17171</v>
      </c>
      <c r="C6107" s="68" t="s">
        <v>5018</v>
      </c>
      <c r="D6107" s="54">
        <v>0.34</v>
      </c>
    </row>
    <row r="6108" spans="1:4" x14ac:dyDescent="0.35">
      <c r="A6108" s="67" t="s">
        <v>17172</v>
      </c>
      <c r="B6108" s="67" t="s">
        <v>17173</v>
      </c>
      <c r="C6108" s="68" t="s">
        <v>5018</v>
      </c>
      <c r="D6108" s="54">
        <v>0.34</v>
      </c>
    </row>
    <row r="6109" spans="1:4" x14ac:dyDescent="0.35">
      <c r="A6109" s="67" t="s">
        <v>17174</v>
      </c>
      <c r="B6109" s="67" t="s">
        <v>17175</v>
      </c>
      <c r="C6109" s="68" t="s">
        <v>5018</v>
      </c>
      <c r="D6109" s="54">
        <v>0.34</v>
      </c>
    </row>
    <row r="6110" spans="1:4" x14ac:dyDescent="0.35">
      <c r="A6110" s="67" t="s">
        <v>17176</v>
      </c>
      <c r="B6110" s="67" t="s">
        <v>17177</v>
      </c>
      <c r="C6110" s="68" t="s">
        <v>5018</v>
      </c>
      <c r="D6110" s="54">
        <v>0.34</v>
      </c>
    </row>
    <row r="6111" spans="1:4" x14ac:dyDescent="0.35">
      <c r="A6111" s="67" t="s">
        <v>17178</v>
      </c>
      <c r="B6111" s="67" t="s">
        <v>17179</v>
      </c>
      <c r="C6111" s="68" t="s">
        <v>5018</v>
      </c>
      <c r="D6111" s="54">
        <v>0.34</v>
      </c>
    </row>
    <row r="6112" spans="1:4" x14ac:dyDescent="0.35">
      <c r="A6112" s="67" t="s">
        <v>17180</v>
      </c>
      <c r="B6112" s="67" t="s">
        <v>17181</v>
      </c>
      <c r="C6112" s="68" t="s">
        <v>5018</v>
      </c>
      <c r="D6112" s="54">
        <v>0.34</v>
      </c>
    </row>
    <row r="6113" spans="1:4" x14ac:dyDescent="0.35">
      <c r="A6113" s="67" t="s">
        <v>17182</v>
      </c>
      <c r="B6113" s="67" t="s">
        <v>17183</v>
      </c>
      <c r="C6113" s="68" t="s">
        <v>5018</v>
      </c>
      <c r="D6113" s="54">
        <v>0.34</v>
      </c>
    </row>
    <row r="6114" spans="1:4" x14ac:dyDescent="0.35">
      <c r="A6114" s="67" t="s">
        <v>17184</v>
      </c>
      <c r="B6114" s="67" t="s">
        <v>17185</v>
      </c>
      <c r="C6114" s="68" t="s">
        <v>5018</v>
      </c>
      <c r="D6114" s="54">
        <v>0.34</v>
      </c>
    </row>
    <row r="6115" spans="1:4" x14ac:dyDescent="0.35">
      <c r="A6115" s="67" t="s">
        <v>17186</v>
      </c>
      <c r="B6115" s="67" t="s">
        <v>17187</v>
      </c>
      <c r="C6115" s="68" t="s">
        <v>5018</v>
      </c>
      <c r="D6115" s="54">
        <v>0.34</v>
      </c>
    </row>
    <row r="6116" spans="1:4" x14ac:dyDescent="0.35">
      <c r="A6116" s="67" t="s">
        <v>17188</v>
      </c>
      <c r="B6116" s="67" t="s">
        <v>17189</v>
      </c>
      <c r="C6116" s="68" t="s">
        <v>5018</v>
      </c>
      <c r="D6116" s="54">
        <v>0.34</v>
      </c>
    </row>
    <row r="6117" spans="1:4" x14ac:dyDescent="0.35">
      <c r="A6117" s="67" t="s">
        <v>17190</v>
      </c>
      <c r="B6117" s="67" t="s">
        <v>17191</v>
      </c>
      <c r="C6117" s="68" t="s">
        <v>5018</v>
      </c>
      <c r="D6117" s="54">
        <v>0.34</v>
      </c>
    </row>
    <row r="6118" spans="1:4" x14ac:dyDescent="0.35">
      <c r="A6118" s="67" t="s">
        <v>17192</v>
      </c>
      <c r="B6118" s="67" t="s">
        <v>17193</v>
      </c>
      <c r="C6118" s="68" t="s">
        <v>5018</v>
      </c>
      <c r="D6118" s="54">
        <v>0.34</v>
      </c>
    </row>
    <row r="6119" spans="1:4" x14ac:dyDescent="0.35">
      <c r="A6119" s="67" t="s">
        <v>17194</v>
      </c>
      <c r="B6119" s="67" t="s">
        <v>17195</v>
      </c>
      <c r="C6119" s="68" t="s">
        <v>5018</v>
      </c>
      <c r="D6119" s="54">
        <v>0.34</v>
      </c>
    </row>
    <row r="6120" spans="1:4" x14ac:dyDescent="0.35">
      <c r="A6120" s="67" t="s">
        <v>17196</v>
      </c>
      <c r="B6120" s="67" t="s">
        <v>17197</v>
      </c>
      <c r="C6120" s="68" t="s">
        <v>5018</v>
      </c>
      <c r="D6120" s="54">
        <v>0.34</v>
      </c>
    </row>
    <row r="6121" spans="1:4" x14ac:dyDescent="0.35">
      <c r="A6121" s="67" t="s">
        <v>17198</v>
      </c>
      <c r="B6121" s="67" t="s">
        <v>17199</v>
      </c>
      <c r="C6121" s="68" t="s">
        <v>5018</v>
      </c>
      <c r="D6121" s="54">
        <v>0.34</v>
      </c>
    </row>
    <row r="6122" spans="1:4" x14ac:dyDescent="0.35">
      <c r="A6122" s="67" t="s">
        <v>17200</v>
      </c>
      <c r="B6122" s="67" t="s">
        <v>17201</v>
      </c>
      <c r="C6122" s="68" t="s">
        <v>5018</v>
      </c>
      <c r="D6122" s="54">
        <v>0.34</v>
      </c>
    </row>
    <row r="6123" spans="1:4" x14ac:dyDescent="0.35">
      <c r="A6123" s="67" t="s">
        <v>17202</v>
      </c>
      <c r="B6123" s="67" t="s">
        <v>17203</v>
      </c>
      <c r="C6123" s="68" t="s">
        <v>5018</v>
      </c>
      <c r="D6123" s="54">
        <v>0.34</v>
      </c>
    </row>
    <row r="6124" spans="1:4" x14ac:dyDescent="0.35">
      <c r="A6124" s="67" t="s">
        <v>17204</v>
      </c>
      <c r="B6124" s="67" t="s">
        <v>17205</v>
      </c>
      <c r="C6124" s="68" t="s">
        <v>5018</v>
      </c>
      <c r="D6124" s="54">
        <v>0.34</v>
      </c>
    </row>
    <row r="6125" spans="1:4" x14ac:dyDescent="0.35">
      <c r="A6125" s="67" t="s">
        <v>17206</v>
      </c>
      <c r="B6125" s="67" t="s">
        <v>17207</v>
      </c>
      <c r="C6125" s="68" t="s">
        <v>5018</v>
      </c>
      <c r="D6125" s="54">
        <v>0.34</v>
      </c>
    </row>
    <row r="6126" spans="1:4" x14ac:dyDescent="0.35">
      <c r="A6126" s="67" t="s">
        <v>17208</v>
      </c>
      <c r="B6126" s="67" t="s">
        <v>17209</v>
      </c>
      <c r="C6126" s="68" t="s">
        <v>5018</v>
      </c>
      <c r="D6126" s="54">
        <v>0.34</v>
      </c>
    </row>
    <row r="6127" spans="1:4" x14ac:dyDescent="0.35">
      <c r="A6127" s="67" t="s">
        <v>17210</v>
      </c>
      <c r="B6127" s="67" t="s">
        <v>17211</v>
      </c>
      <c r="C6127" s="68" t="s">
        <v>5018</v>
      </c>
      <c r="D6127" s="54">
        <v>0.34</v>
      </c>
    </row>
    <row r="6128" spans="1:4" x14ac:dyDescent="0.35">
      <c r="A6128" s="67" t="s">
        <v>17212</v>
      </c>
      <c r="B6128" s="67" t="s">
        <v>17213</v>
      </c>
      <c r="C6128" s="68" t="s">
        <v>5018</v>
      </c>
      <c r="D6128" s="54">
        <v>0.34</v>
      </c>
    </row>
    <row r="6129" spans="1:4" x14ac:dyDescent="0.35">
      <c r="A6129" s="67" t="s">
        <v>17214</v>
      </c>
      <c r="B6129" s="67" t="s">
        <v>17215</v>
      </c>
      <c r="C6129" s="68" t="s">
        <v>5018</v>
      </c>
      <c r="D6129" s="54">
        <v>0.34</v>
      </c>
    </row>
    <row r="6130" spans="1:4" x14ac:dyDescent="0.35">
      <c r="A6130" s="67" t="s">
        <v>17216</v>
      </c>
      <c r="B6130" s="67" t="s">
        <v>17217</v>
      </c>
      <c r="C6130" s="68" t="s">
        <v>5018</v>
      </c>
      <c r="D6130" s="54">
        <v>0.34</v>
      </c>
    </row>
    <row r="6131" spans="1:4" x14ac:dyDescent="0.35">
      <c r="A6131" s="67" t="s">
        <v>17218</v>
      </c>
      <c r="B6131" s="67" t="s">
        <v>17219</v>
      </c>
      <c r="C6131" s="68" t="s">
        <v>5018</v>
      </c>
      <c r="D6131" s="54">
        <v>0.34</v>
      </c>
    </row>
    <row r="6132" spans="1:4" x14ac:dyDescent="0.35">
      <c r="A6132" s="67" t="s">
        <v>17220</v>
      </c>
      <c r="B6132" s="67" t="s">
        <v>17221</v>
      </c>
      <c r="C6132" s="68" t="s">
        <v>5018</v>
      </c>
      <c r="D6132" s="54">
        <v>0.34</v>
      </c>
    </row>
    <row r="6133" spans="1:4" x14ac:dyDescent="0.35">
      <c r="A6133" s="67" t="s">
        <v>17222</v>
      </c>
      <c r="B6133" s="67" t="s">
        <v>17223</v>
      </c>
      <c r="C6133" s="68" t="s">
        <v>5018</v>
      </c>
      <c r="D6133" s="54">
        <v>0.34</v>
      </c>
    </row>
    <row r="6134" spans="1:4" x14ac:dyDescent="0.35">
      <c r="A6134" s="67" t="s">
        <v>17224</v>
      </c>
      <c r="B6134" s="67" t="s">
        <v>17225</v>
      </c>
      <c r="C6134" s="68" t="s">
        <v>5018</v>
      </c>
      <c r="D6134" s="54">
        <v>0.34</v>
      </c>
    </row>
    <row r="6135" spans="1:4" x14ac:dyDescent="0.35">
      <c r="A6135" s="67" t="s">
        <v>17226</v>
      </c>
      <c r="B6135" s="67" t="s">
        <v>17227</v>
      </c>
      <c r="C6135" s="68" t="s">
        <v>5018</v>
      </c>
      <c r="D6135" s="54">
        <v>0.34</v>
      </c>
    </row>
    <row r="6136" spans="1:4" x14ac:dyDescent="0.35">
      <c r="A6136" s="67" t="s">
        <v>17228</v>
      </c>
      <c r="B6136" s="67" t="s">
        <v>17229</v>
      </c>
      <c r="C6136" s="68" t="s">
        <v>5018</v>
      </c>
      <c r="D6136" s="54">
        <v>0.34</v>
      </c>
    </row>
    <row r="6137" spans="1:4" x14ac:dyDescent="0.35">
      <c r="A6137" s="67" t="s">
        <v>17230</v>
      </c>
      <c r="B6137" s="67" t="s">
        <v>17231</v>
      </c>
      <c r="C6137" s="68" t="s">
        <v>5018</v>
      </c>
      <c r="D6137" s="54">
        <v>0.34</v>
      </c>
    </row>
    <row r="6138" spans="1:4" x14ac:dyDescent="0.35">
      <c r="A6138" s="67" t="s">
        <v>17232</v>
      </c>
      <c r="B6138" s="67" t="s">
        <v>17233</v>
      </c>
      <c r="C6138" s="68" t="s">
        <v>5018</v>
      </c>
      <c r="D6138" s="54">
        <v>0.34</v>
      </c>
    </row>
    <row r="6139" spans="1:4" x14ac:dyDescent="0.35">
      <c r="A6139" s="67" t="s">
        <v>17234</v>
      </c>
      <c r="B6139" s="67" t="s">
        <v>17235</v>
      </c>
      <c r="C6139" s="68" t="s">
        <v>5018</v>
      </c>
      <c r="D6139" s="54">
        <v>0.34</v>
      </c>
    </row>
    <row r="6140" spans="1:4" x14ac:dyDescent="0.35">
      <c r="A6140" s="67" t="s">
        <v>17236</v>
      </c>
      <c r="B6140" s="67" t="s">
        <v>17237</v>
      </c>
      <c r="C6140" s="68" t="s">
        <v>5018</v>
      </c>
      <c r="D6140" s="54">
        <v>0.34</v>
      </c>
    </row>
    <row r="6141" spans="1:4" x14ac:dyDescent="0.35">
      <c r="A6141" s="67" t="s">
        <v>17238</v>
      </c>
      <c r="B6141" s="67" t="s">
        <v>17239</v>
      </c>
      <c r="C6141" s="68" t="s">
        <v>5018</v>
      </c>
      <c r="D6141" s="54">
        <v>0.34</v>
      </c>
    </row>
    <row r="6142" spans="1:4" x14ac:dyDescent="0.35">
      <c r="A6142" s="67" t="s">
        <v>17240</v>
      </c>
      <c r="B6142" s="67" t="s">
        <v>17241</v>
      </c>
      <c r="C6142" s="68" t="s">
        <v>5018</v>
      </c>
      <c r="D6142" s="54">
        <v>0.34</v>
      </c>
    </row>
    <row r="6143" spans="1:4" x14ac:dyDescent="0.35">
      <c r="A6143" s="67" t="s">
        <v>17242</v>
      </c>
      <c r="B6143" s="67" t="s">
        <v>17243</v>
      </c>
      <c r="C6143" s="68" t="s">
        <v>5018</v>
      </c>
      <c r="D6143" s="54">
        <v>0.34</v>
      </c>
    </row>
    <row r="6144" spans="1:4" x14ac:dyDescent="0.35">
      <c r="A6144" s="67" t="s">
        <v>17244</v>
      </c>
      <c r="B6144" s="67" t="s">
        <v>17245</v>
      </c>
      <c r="C6144" s="68" t="s">
        <v>5018</v>
      </c>
      <c r="D6144" s="54">
        <v>0.34</v>
      </c>
    </row>
    <row r="6145" spans="1:4" x14ac:dyDescent="0.35">
      <c r="A6145" s="67" t="s">
        <v>17246</v>
      </c>
      <c r="B6145" s="67" t="s">
        <v>17247</v>
      </c>
      <c r="C6145" s="68" t="s">
        <v>5018</v>
      </c>
      <c r="D6145" s="54">
        <v>0.34</v>
      </c>
    </row>
    <row r="6146" spans="1:4" x14ac:dyDescent="0.35">
      <c r="A6146" s="67" t="s">
        <v>17248</v>
      </c>
      <c r="B6146" s="67" t="s">
        <v>17249</v>
      </c>
      <c r="C6146" s="68" t="s">
        <v>5018</v>
      </c>
      <c r="D6146" s="54">
        <v>0.34</v>
      </c>
    </row>
    <row r="6147" spans="1:4" x14ac:dyDescent="0.35">
      <c r="A6147" s="67" t="s">
        <v>17250</v>
      </c>
      <c r="B6147" s="67" t="s">
        <v>17251</v>
      </c>
      <c r="C6147" s="68" t="s">
        <v>5018</v>
      </c>
      <c r="D6147" s="54">
        <v>0.34</v>
      </c>
    </row>
    <row r="6148" spans="1:4" x14ac:dyDescent="0.35">
      <c r="A6148" s="67" t="s">
        <v>17252</v>
      </c>
      <c r="B6148" s="67" t="s">
        <v>17253</v>
      </c>
      <c r="C6148" s="68" t="s">
        <v>5018</v>
      </c>
      <c r="D6148" s="54">
        <v>0.34</v>
      </c>
    </row>
    <row r="6149" spans="1:4" x14ac:dyDescent="0.35">
      <c r="A6149" s="67" t="s">
        <v>17254</v>
      </c>
      <c r="B6149" s="67" t="s">
        <v>17255</v>
      </c>
      <c r="C6149" s="68" t="s">
        <v>5018</v>
      </c>
      <c r="D6149" s="54">
        <v>0.34</v>
      </c>
    </row>
    <row r="6150" spans="1:4" x14ac:dyDescent="0.35">
      <c r="A6150" s="67" t="s">
        <v>17256</v>
      </c>
      <c r="B6150" s="67" t="s">
        <v>17257</v>
      </c>
      <c r="C6150" s="68" t="s">
        <v>5018</v>
      </c>
      <c r="D6150" s="54">
        <v>0.34</v>
      </c>
    </row>
    <row r="6151" spans="1:4" x14ac:dyDescent="0.35">
      <c r="A6151" s="67" t="s">
        <v>17258</v>
      </c>
      <c r="B6151" s="67" t="s">
        <v>17259</v>
      </c>
      <c r="C6151" s="68" t="s">
        <v>5018</v>
      </c>
      <c r="D6151" s="54">
        <v>0.34</v>
      </c>
    </row>
    <row r="6152" spans="1:4" x14ac:dyDescent="0.35">
      <c r="A6152" s="67" t="s">
        <v>17260</v>
      </c>
      <c r="B6152" s="67" t="s">
        <v>17261</v>
      </c>
      <c r="C6152" s="68" t="s">
        <v>5018</v>
      </c>
      <c r="D6152" s="54">
        <v>0.34</v>
      </c>
    </row>
    <row r="6153" spans="1:4" x14ac:dyDescent="0.35">
      <c r="A6153" s="67" t="s">
        <v>17262</v>
      </c>
      <c r="B6153" s="67" t="s">
        <v>17263</v>
      </c>
      <c r="C6153" s="68" t="s">
        <v>5018</v>
      </c>
      <c r="D6153" s="54">
        <v>0.34</v>
      </c>
    </row>
    <row r="6154" spans="1:4" x14ac:dyDescent="0.35">
      <c r="A6154" s="67" t="s">
        <v>17264</v>
      </c>
      <c r="B6154" s="67" t="s">
        <v>17265</v>
      </c>
      <c r="C6154" s="68" t="s">
        <v>5018</v>
      </c>
      <c r="D6154" s="54">
        <v>0.34</v>
      </c>
    </row>
    <row r="6155" spans="1:4" x14ac:dyDescent="0.35">
      <c r="A6155" s="67" t="s">
        <v>17266</v>
      </c>
      <c r="B6155" s="67" t="s">
        <v>17267</v>
      </c>
      <c r="C6155" s="68" t="s">
        <v>5018</v>
      </c>
      <c r="D6155" s="54">
        <v>0.34</v>
      </c>
    </row>
    <row r="6156" spans="1:4" x14ac:dyDescent="0.35">
      <c r="A6156" s="67" t="s">
        <v>17268</v>
      </c>
      <c r="B6156" s="67" t="s">
        <v>17269</v>
      </c>
      <c r="C6156" s="68" t="s">
        <v>5018</v>
      </c>
      <c r="D6156" s="54">
        <v>0.34</v>
      </c>
    </row>
    <row r="6157" spans="1:4" x14ac:dyDescent="0.35">
      <c r="A6157" s="67" t="s">
        <v>17270</v>
      </c>
      <c r="B6157" s="67" t="s">
        <v>17271</v>
      </c>
      <c r="C6157" s="68" t="s">
        <v>5018</v>
      </c>
      <c r="D6157" s="54">
        <v>0.34</v>
      </c>
    </row>
    <row r="6158" spans="1:4" x14ac:dyDescent="0.35">
      <c r="A6158" s="67" t="s">
        <v>17272</v>
      </c>
      <c r="B6158" s="67" t="s">
        <v>17273</v>
      </c>
      <c r="C6158" s="68" t="s">
        <v>5018</v>
      </c>
      <c r="D6158" s="54">
        <v>0.34</v>
      </c>
    </row>
    <row r="6159" spans="1:4" x14ac:dyDescent="0.35">
      <c r="A6159" s="67" t="s">
        <v>17274</v>
      </c>
      <c r="B6159" s="67" t="s">
        <v>17275</v>
      </c>
      <c r="C6159" s="68" t="s">
        <v>5018</v>
      </c>
      <c r="D6159" s="54">
        <v>0.34</v>
      </c>
    </row>
    <row r="6160" spans="1:4" x14ac:dyDescent="0.35">
      <c r="A6160" s="67" t="s">
        <v>17276</v>
      </c>
      <c r="B6160" s="67" t="s">
        <v>17277</v>
      </c>
      <c r="C6160" s="68" t="s">
        <v>5018</v>
      </c>
      <c r="D6160" s="54">
        <v>0.34</v>
      </c>
    </row>
    <row r="6161" spans="1:4" x14ac:dyDescent="0.35">
      <c r="A6161" s="67" t="s">
        <v>17278</v>
      </c>
      <c r="B6161" s="67" t="s">
        <v>17279</v>
      </c>
      <c r="C6161" s="68" t="s">
        <v>5018</v>
      </c>
      <c r="D6161" s="54">
        <v>0.34</v>
      </c>
    </row>
    <row r="6162" spans="1:4" x14ac:dyDescent="0.35">
      <c r="A6162" s="67" t="s">
        <v>17280</v>
      </c>
      <c r="B6162" s="67" t="s">
        <v>17281</v>
      </c>
      <c r="C6162" s="68" t="s">
        <v>5018</v>
      </c>
      <c r="D6162" s="54">
        <v>0.34</v>
      </c>
    </row>
    <row r="6163" spans="1:4" x14ac:dyDescent="0.35">
      <c r="A6163" s="67" t="s">
        <v>17282</v>
      </c>
      <c r="B6163" s="67" t="s">
        <v>17283</v>
      </c>
      <c r="C6163" s="68" t="s">
        <v>5018</v>
      </c>
      <c r="D6163" s="54">
        <v>0.34</v>
      </c>
    </row>
    <row r="6164" spans="1:4" x14ac:dyDescent="0.35">
      <c r="A6164" s="67" t="s">
        <v>17284</v>
      </c>
      <c r="B6164" s="67" t="s">
        <v>17285</v>
      </c>
      <c r="C6164" s="68" t="s">
        <v>5018</v>
      </c>
      <c r="D6164" s="54">
        <v>0.34</v>
      </c>
    </row>
    <row r="6165" spans="1:4" x14ac:dyDescent="0.35">
      <c r="A6165" s="67" t="s">
        <v>17286</v>
      </c>
      <c r="B6165" s="67" t="s">
        <v>17287</v>
      </c>
      <c r="C6165" s="68" t="s">
        <v>5018</v>
      </c>
      <c r="D6165" s="54">
        <v>0.34</v>
      </c>
    </row>
    <row r="6166" spans="1:4" x14ac:dyDescent="0.35">
      <c r="A6166" s="67" t="s">
        <v>17288</v>
      </c>
      <c r="B6166" s="67" t="s">
        <v>17289</v>
      </c>
      <c r="C6166" s="68" t="s">
        <v>5018</v>
      </c>
      <c r="D6166" s="54">
        <v>0.34</v>
      </c>
    </row>
    <row r="6167" spans="1:4" x14ac:dyDescent="0.35">
      <c r="A6167" s="67" t="s">
        <v>17290</v>
      </c>
      <c r="B6167" s="67" t="s">
        <v>17291</v>
      </c>
      <c r="C6167" s="68" t="s">
        <v>5018</v>
      </c>
      <c r="D6167" s="54">
        <v>0.34</v>
      </c>
    </row>
    <row r="6168" spans="1:4" x14ac:dyDescent="0.35">
      <c r="A6168" s="67" t="s">
        <v>17292</v>
      </c>
      <c r="B6168" s="67" t="s">
        <v>17293</v>
      </c>
      <c r="C6168" s="68" t="s">
        <v>5018</v>
      </c>
      <c r="D6168" s="54">
        <v>0.34</v>
      </c>
    </row>
    <row r="6169" spans="1:4" x14ac:dyDescent="0.35">
      <c r="A6169" s="67" t="s">
        <v>17294</v>
      </c>
      <c r="B6169" s="67" t="s">
        <v>17295</v>
      </c>
      <c r="C6169" s="68" t="s">
        <v>5018</v>
      </c>
      <c r="D6169" s="54">
        <v>0.34</v>
      </c>
    </row>
    <row r="6170" spans="1:4" x14ac:dyDescent="0.35">
      <c r="A6170" s="67" t="s">
        <v>17296</v>
      </c>
      <c r="B6170" s="67" t="s">
        <v>17297</v>
      </c>
      <c r="C6170" s="68" t="s">
        <v>5018</v>
      </c>
      <c r="D6170" s="54">
        <v>0.34</v>
      </c>
    </row>
    <row r="6171" spans="1:4" x14ac:dyDescent="0.35">
      <c r="A6171" s="67" t="s">
        <v>17298</v>
      </c>
      <c r="B6171" s="67" t="s">
        <v>17299</v>
      </c>
      <c r="C6171" s="68" t="s">
        <v>5018</v>
      </c>
      <c r="D6171" s="54">
        <v>0.34</v>
      </c>
    </row>
    <row r="6172" spans="1:4" x14ac:dyDescent="0.35">
      <c r="A6172" s="67" t="s">
        <v>17300</v>
      </c>
      <c r="B6172" s="67" t="s">
        <v>17301</v>
      </c>
      <c r="C6172" s="68" t="s">
        <v>5018</v>
      </c>
      <c r="D6172" s="54">
        <v>0.34</v>
      </c>
    </row>
    <row r="6173" spans="1:4" x14ac:dyDescent="0.35">
      <c r="A6173" s="67" t="s">
        <v>17302</v>
      </c>
      <c r="B6173" s="67" t="s">
        <v>17303</v>
      </c>
      <c r="C6173" s="68" t="s">
        <v>5018</v>
      </c>
      <c r="D6173" s="54">
        <v>0.34</v>
      </c>
    </row>
    <row r="6174" spans="1:4" x14ac:dyDescent="0.35">
      <c r="A6174" s="67" t="s">
        <v>17304</v>
      </c>
      <c r="B6174" s="67" t="s">
        <v>17305</v>
      </c>
      <c r="C6174" s="68" t="s">
        <v>5018</v>
      </c>
      <c r="D6174" s="54">
        <v>0.34</v>
      </c>
    </row>
    <row r="6175" spans="1:4" x14ac:dyDescent="0.35">
      <c r="A6175" s="67" t="s">
        <v>17306</v>
      </c>
      <c r="B6175" s="67" t="s">
        <v>17307</v>
      </c>
      <c r="C6175" s="68" t="s">
        <v>5018</v>
      </c>
      <c r="D6175" s="54">
        <v>0.34</v>
      </c>
    </row>
    <row r="6176" spans="1:4" x14ac:dyDescent="0.35">
      <c r="A6176" s="67" t="s">
        <v>17308</v>
      </c>
      <c r="B6176" s="67" t="s">
        <v>17309</v>
      </c>
      <c r="C6176" s="68" t="s">
        <v>5018</v>
      </c>
      <c r="D6176" s="54">
        <v>0.34</v>
      </c>
    </row>
    <row r="6177" spans="1:4" x14ac:dyDescent="0.35">
      <c r="A6177" s="67" t="s">
        <v>17310</v>
      </c>
      <c r="B6177" s="67" t="s">
        <v>17311</v>
      </c>
      <c r="C6177" s="68" t="s">
        <v>5018</v>
      </c>
      <c r="D6177" s="54">
        <v>0.34</v>
      </c>
    </row>
    <row r="6178" spans="1:4" x14ac:dyDescent="0.35">
      <c r="A6178" s="67" t="s">
        <v>17312</v>
      </c>
      <c r="B6178" s="67" t="s">
        <v>17313</v>
      </c>
      <c r="C6178" s="68" t="s">
        <v>5018</v>
      </c>
      <c r="D6178" s="54">
        <v>0.34</v>
      </c>
    </row>
    <row r="6179" spans="1:4" x14ac:dyDescent="0.35">
      <c r="A6179" s="67" t="s">
        <v>17314</v>
      </c>
      <c r="B6179" s="67" t="s">
        <v>17315</v>
      </c>
      <c r="C6179" s="68" t="s">
        <v>5018</v>
      </c>
      <c r="D6179" s="54">
        <v>0.34</v>
      </c>
    </row>
    <row r="6180" spans="1:4" x14ac:dyDescent="0.35">
      <c r="A6180" s="67" t="s">
        <v>17316</v>
      </c>
      <c r="B6180" s="67" t="s">
        <v>17317</v>
      </c>
      <c r="C6180" s="68" t="s">
        <v>5018</v>
      </c>
      <c r="D6180" s="54">
        <v>0.34</v>
      </c>
    </row>
    <row r="6181" spans="1:4" x14ac:dyDescent="0.35">
      <c r="A6181" s="67" t="s">
        <v>17318</v>
      </c>
      <c r="B6181" s="67" t="s">
        <v>17319</v>
      </c>
      <c r="C6181" s="68" t="s">
        <v>5018</v>
      </c>
      <c r="D6181" s="54">
        <v>0.34</v>
      </c>
    </row>
    <row r="6182" spans="1:4" x14ac:dyDescent="0.35">
      <c r="A6182" s="67" t="s">
        <v>17320</v>
      </c>
      <c r="B6182" s="67" t="s">
        <v>17321</v>
      </c>
      <c r="C6182" s="68" t="s">
        <v>5018</v>
      </c>
      <c r="D6182" s="54">
        <v>0.34</v>
      </c>
    </row>
    <row r="6183" spans="1:4" x14ac:dyDescent="0.35">
      <c r="A6183" s="67" t="s">
        <v>17322</v>
      </c>
      <c r="B6183" s="67" t="s">
        <v>17323</v>
      </c>
      <c r="C6183" s="68" t="s">
        <v>5018</v>
      </c>
      <c r="D6183" s="54">
        <v>0.34</v>
      </c>
    </row>
    <row r="6184" spans="1:4" x14ac:dyDescent="0.35">
      <c r="A6184" s="67" t="s">
        <v>17324</v>
      </c>
      <c r="B6184" s="67" t="s">
        <v>17325</v>
      </c>
      <c r="C6184" s="68" t="s">
        <v>5018</v>
      </c>
      <c r="D6184" s="54">
        <v>0.34</v>
      </c>
    </row>
    <row r="6185" spans="1:4" x14ac:dyDescent="0.35">
      <c r="A6185" s="67" t="s">
        <v>17326</v>
      </c>
      <c r="B6185" s="67" t="s">
        <v>17327</v>
      </c>
      <c r="C6185" s="68" t="s">
        <v>5018</v>
      </c>
      <c r="D6185" s="54">
        <v>0.34</v>
      </c>
    </row>
    <row r="6186" spans="1:4" x14ac:dyDescent="0.35">
      <c r="A6186" s="67" t="s">
        <v>17328</v>
      </c>
      <c r="B6186" s="67" t="s">
        <v>17329</v>
      </c>
      <c r="C6186" s="68" t="s">
        <v>5018</v>
      </c>
      <c r="D6186" s="54">
        <v>0.34</v>
      </c>
    </row>
    <row r="6187" spans="1:4" x14ac:dyDescent="0.35">
      <c r="A6187" s="67" t="s">
        <v>17330</v>
      </c>
      <c r="B6187" s="67" t="s">
        <v>17331</v>
      </c>
      <c r="C6187" s="68" t="s">
        <v>5018</v>
      </c>
      <c r="D6187" s="54">
        <v>0.34</v>
      </c>
    </row>
    <row r="6188" spans="1:4" x14ac:dyDescent="0.35">
      <c r="A6188" s="67" t="s">
        <v>17332</v>
      </c>
      <c r="B6188" s="67" t="s">
        <v>17333</v>
      </c>
      <c r="C6188" s="68" t="s">
        <v>5018</v>
      </c>
      <c r="D6188" s="54">
        <v>0.34</v>
      </c>
    </row>
    <row r="6189" spans="1:4" x14ac:dyDescent="0.35">
      <c r="A6189" s="67" t="s">
        <v>17334</v>
      </c>
      <c r="B6189" s="67" t="s">
        <v>17335</v>
      </c>
      <c r="C6189" s="68" t="s">
        <v>5018</v>
      </c>
      <c r="D6189" s="54">
        <v>0.34</v>
      </c>
    </row>
    <row r="6190" spans="1:4" x14ac:dyDescent="0.35">
      <c r="A6190" s="67" t="s">
        <v>17336</v>
      </c>
      <c r="B6190" s="67" t="s">
        <v>17337</v>
      </c>
      <c r="C6190" s="68" t="s">
        <v>5018</v>
      </c>
      <c r="D6190" s="54">
        <v>0.34</v>
      </c>
    </row>
    <row r="6191" spans="1:4" x14ac:dyDescent="0.35">
      <c r="A6191" s="67" t="s">
        <v>17338</v>
      </c>
      <c r="B6191" s="67" t="s">
        <v>17339</v>
      </c>
      <c r="C6191" s="68" t="s">
        <v>5018</v>
      </c>
      <c r="D6191" s="54">
        <v>0.34</v>
      </c>
    </row>
    <row r="6192" spans="1:4" x14ac:dyDescent="0.35">
      <c r="A6192" s="67" t="s">
        <v>17340</v>
      </c>
      <c r="B6192" s="67" t="s">
        <v>17341</v>
      </c>
      <c r="C6192" s="68" t="s">
        <v>5018</v>
      </c>
      <c r="D6192" s="54">
        <v>0.34</v>
      </c>
    </row>
    <row r="6193" spans="1:4" x14ac:dyDescent="0.35">
      <c r="A6193" s="67" t="s">
        <v>17342</v>
      </c>
      <c r="B6193" s="67" t="s">
        <v>17343</v>
      </c>
      <c r="C6193" s="68" t="s">
        <v>5018</v>
      </c>
      <c r="D6193" s="54">
        <v>0.34</v>
      </c>
    </row>
    <row r="6194" spans="1:4" x14ac:dyDescent="0.35">
      <c r="A6194" s="67" t="s">
        <v>17344</v>
      </c>
      <c r="B6194" s="67" t="s">
        <v>17345</v>
      </c>
      <c r="C6194" s="68" t="s">
        <v>5018</v>
      </c>
      <c r="D6194" s="54">
        <v>0.34</v>
      </c>
    </row>
    <row r="6195" spans="1:4" x14ac:dyDescent="0.35">
      <c r="A6195" s="67" t="s">
        <v>17346</v>
      </c>
      <c r="B6195" s="67" t="s">
        <v>17347</v>
      </c>
      <c r="C6195" s="68" t="s">
        <v>5018</v>
      </c>
      <c r="D6195" s="54">
        <v>0.34</v>
      </c>
    </row>
    <row r="6196" spans="1:4" x14ac:dyDescent="0.35">
      <c r="A6196" s="67" t="s">
        <v>17348</v>
      </c>
      <c r="B6196" s="67" t="s">
        <v>17349</v>
      </c>
      <c r="C6196" s="68" t="s">
        <v>5018</v>
      </c>
      <c r="D6196" s="54">
        <v>0.34</v>
      </c>
    </row>
    <row r="6197" spans="1:4" x14ac:dyDescent="0.35">
      <c r="A6197" s="67" t="s">
        <v>17350</v>
      </c>
      <c r="B6197" s="67" t="s">
        <v>17351</v>
      </c>
      <c r="C6197" s="68" t="s">
        <v>5018</v>
      </c>
      <c r="D6197" s="54">
        <v>0.34</v>
      </c>
    </row>
    <row r="6198" spans="1:4" x14ac:dyDescent="0.35">
      <c r="A6198" s="67" t="s">
        <v>17352</v>
      </c>
      <c r="B6198" s="67" t="s">
        <v>17353</v>
      </c>
      <c r="C6198" s="68" t="s">
        <v>5018</v>
      </c>
      <c r="D6198" s="54">
        <v>0.34</v>
      </c>
    </row>
    <row r="6199" spans="1:4" x14ac:dyDescent="0.35">
      <c r="A6199" s="67" t="s">
        <v>17354</v>
      </c>
      <c r="B6199" s="67" t="s">
        <v>17355</v>
      </c>
      <c r="C6199" s="68" t="s">
        <v>5018</v>
      </c>
      <c r="D6199" s="54">
        <v>0.34</v>
      </c>
    </row>
    <row r="6200" spans="1:4" x14ac:dyDescent="0.35">
      <c r="A6200" s="67" t="s">
        <v>17356</v>
      </c>
      <c r="B6200" s="67" t="s">
        <v>17357</v>
      </c>
      <c r="C6200" s="68" t="s">
        <v>5018</v>
      </c>
      <c r="D6200" s="54">
        <v>0.34</v>
      </c>
    </row>
    <row r="6201" spans="1:4" x14ac:dyDescent="0.35">
      <c r="A6201" s="67" t="s">
        <v>17358</v>
      </c>
      <c r="B6201" s="67" t="s">
        <v>17359</v>
      </c>
      <c r="C6201" s="68" t="s">
        <v>5018</v>
      </c>
      <c r="D6201" s="54">
        <v>0.34</v>
      </c>
    </row>
    <row r="6202" spans="1:4" x14ac:dyDescent="0.35">
      <c r="A6202" s="67" t="s">
        <v>17360</v>
      </c>
      <c r="B6202" s="67" t="s">
        <v>17361</v>
      </c>
      <c r="C6202" s="68" t="s">
        <v>5018</v>
      </c>
      <c r="D6202" s="54">
        <v>0.34</v>
      </c>
    </row>
    <row r="6203" spans="1:4" x14ac:dyDescent="0.35">
      <c r="A6203" s="67" t="s">
        <v>17362</v>
      </c>
      <c r="B6203" s="67" t="s">
        <v>17363</v>
      </c>
      <c r="C6203" s="68" t="s">
        <v>5018</v>
      </c>
      <c r="D6203" s="54">
        <v>0.34</v>
      </c>
    </row>
    <row r="6204" spans="1:4" x14ac:dyDescent="0.35">
      <c r="A6204" s="67" t="s">
        <v>17364</v>
      </c>
      <c r="B6204" s="67" t="s">
        <v>17365</v>
      </c>
      <c r="C6204" s="68" t="s">
        <v>5018</v>
      </c>
      <c r="D6204" s="54">
        <v>0.34</v>
      </c>
    </row>
    <row r="6205" spans="1:4" x14ac:dyDescent="0.35">
      <c r="A6205" s="67" t="s">
        <v>17366</v>
      </c>
      <c r="B6205" s="67" t="s">
        <v>17367</v>
      </c>
      <c r="C6205" s="68" t="s">
        <v>5018</v>
      </c>
      <c r="D6205" s="54">
        <v>0.34</v>
      </c>
    </row>
    <row r="6206" spans="1:4" x14ac:dyDescent="0.35">
      <c r="A6206" s="67" t="s">
        <v>17368</v>
      </c>
      <c r="B6206" s="67" t="s">
        <v>17369</v>
      </c>
      <c r="C6206" s="68" t="s">
        <v>5018</v>
      </c>
      <c r="D6206" s="54">
        <v>0.34</v>
      </c>
    </row>
    <row r="6207" spans="1:4" x14ac:dyDescent="0.35">
      <c r="A6207" s="67" t="s">
        <v>17370</v>
      </c>
      <c r="B6207" s="67" t="s">
        <v>17371</v>
      </c>
      <c r="C6207" s="68" t="s">
        <v>5018</v>
      </c>
      <c r="D6207" s="54">
        <v>0.34</v>
      </c>
    </row>
    <row r="6208" spans="1:4" x14ac:dyDescent="0.35">
      <c r="A6208" s="67" t="s">
        <v>17372</v>
      </c>
      <c r="B6208" s="67" t="s">
        <v>17373</v>
      </c>
      <c r="C6208" s="68" t="s">
        <v>5018</v>
      </c>
      <c r="D6208" s="54">
        <v>0.34</v>
      </c>
    </row>
    <row r="6209" spans="1:4" x14ac:dyDescent="0.35">
      <c r="A6209" s="67" t="s">
        <v>17374</v>
      </c>
      <c r="B6209" s="67" t="s">
        <v>17375</v>
      </c>
      <c r="C6209" s="68" t="s">
        <v>5018</v>
      </c>
      <c r="D6209" s="54">
        <v>0.34</v>
      </c>
    </row>
    <row r="6210" spans="1:4" x14ac:dyDescent="0.35">
      <c r="A6210" s="67" t="s">
        <v>17376</v>
      </c>
      <c r="B6210" s="67" t="s">
        <v>17377</v>
      </c>
      <c r="C6210" s="68" t="s">
        <v>5018</v>
      </c>
      <c r="D6210" s="54">
        <v>0.34</v>
      </c>
    </row>
    <row r="6211" spans="1:4" x14ac:dyDescent="0.35">
      <c r="A6211" s="67" t="s">
        <v>17378</v>
      </c>
      <c r="B6211" s="67" t="s">
        <v>17379</v>
      </c>
      <c r="C6211" s="68" t="s">
        <v>5018</v>
      </c>
      <c r="D6211" s="54">
        <v>0.34</v>
      </c>
    </row>
    <row r="6212" spans="1:4" x14ac:dyDescent="0.35">
      <c r="A6212" s="67" t="s">
        <v>17380</v>
      </c>
      <c r="B6212" s="67" t="s">
        <v>17381</v>
      </c>
      <c r="C6212" s="68" t="s">
        <v>5018</v>
      </c>
      <c r="D6212" s="54">
        <v>0.34</v>
      </c>
    </row>
    <row r="6213" spans="1:4" x14ac:dyDescent="0.35">
      <c r="A6213" s="67" t="s">
        <v>17382</v>
      </c>
      <c r="B6213" s="67" t="s">
        <v>17383</v>
      </c>
      <c r="C6213" s="68" t="s">
        <v>5018</v>
      </c>
      <c r="D6213" s="54">
        <v>0.34</v>
      </c>
    </row>
    <row r="6214" spans="1:4" x14ac:dyDescent="0.35">
      <c r="A6214" s="67" t="s">
        <v>17384</v>
      </c>
      <c r="B6214" s="67" t="s">
        <v>17385</v>
      </c>
      <c r="C6214" s="68" t="s">
        <v>5018</v>
      </c>
      <c r="D6214" s="54">
        <v>0.34</v>
      </c>
    </row>
    <row r="6215" spans="1:4" x14ac:dyDescent="0.35">
      <c r="A6215" s="67" t="s">
        <v>17386</v>
      </c>
      <c r="B6215" s="67" t="s">
        <v>17387</v>
      </c>
      <c r="C6215" s="68" t="s">
        <v>5018</v>
      </c>
      <c r="D6215" s="54">
        <v>0.34</v>
      </c>
    </row>
    <row r="6216" spans="1:4" x14ac:dyDescent="0.35">
      <c r="A6216" s="67" t="s">
        <v>17388</v>
      </c>
      <c r="B6216" s="67" t="s">
        <v>17389</v>
      </c>
      <c r="C6216" s="68" t="s">
        <v>5018</v>
      </c>
      <c r="D6216" s="54">
        <v>0.34</v>
      </c>
    </row>
    <row r="6217" spans="1:4" x14ac:dyDescent="0.35">
      <c r="A6217" s="67" t="s">
        <v>17390</v>
      </c>
      <c r="B6217" s="67" t="s">
        <v>17391</v>
      </c>
      <c r="C6217" s="68" t="s">
        <v>5018</v>
      </c>
      <c r="D6217" s="54">
        <v>0.34</v>
      </c>
    </row>
    <row r="6218" spans="1:4" x14ac:dyDescent="0.35">
      <c r="A6218" s="67" t="s">
        <v>17392</v>
      </c>
      <c r="B6218" s="67" t="s">
        <v>17393</v>
      </c>
      <c r="C6218" s="68" t="s">
        <v>5018</v>
      </c>
      <c r="D6218" s="54">
        <v>0.34</v>
      </c>
    </row>
    <row r="6219" spans="1:4" x14ac:dyDescent="0.35">
      <c r="A6219" s="67" t="s">
        <v>17394</v>
      </c>
      <c r="B6219" s="67" t="s">
        <v>17395</v>
      </c>
      <c r="C6219" s="68" t="s">
        <v>5018</v>
      </c>
      <c r="D6219" s="54">
        <v>0.34</v>
      </c>
    </row>
    <row r="6220" spans="1:4" x14ac:dyDescent="0.35">
      <c r="A6220" s="67" t="s">
        <v>17396</v>
      </c>
      <c r="B6220" s="67" t="s">
        <v>17397</v>
      </c>
      <c r="C6220" s="68" t="s">
        <v>5018</v>
      </c>
      <c r="D6220" s="54">
        <v>0.34</v>
      </c>
    </row>
    <row r="6221" spans="1:4" x14ac:dyDescent="0.35">
      <c r="A6221" s="67" t="s">
        <v>17398</v>
      </c>
      <c r="B6221" s="67" t="s">
        <v>17399</v>
      </c>
      <c r="C6221" s="68" t="s">
        <v>5018</v>
      </c>
      <c r="D6221" s="54">
        <v>0.34</v>
      </c>
    </row>
    <row r="6222" spans="1:4" x14ac:dyDescent="0.35">
      <c r="A6222" s="67" t="s">
        <v>17400</v>
      </c>
      <c r="B6222" s="67" t="s">
        <v>17401</v>
      </c>
      <c r="C6222" s="68" t="s">
        <v>5018</v>
      </c>
      <c r="D6222" s="54">
        <v>0.34</v>
      </c>
    </row>
    <row r="6223" spans="1:4" x14ac:dyDescent="0.35">
      <c r="A6223" s="67" t="s">
        <v>17402</v>
      </c>
      <c r="B6223" s="67" t="s">
        <v>17403</v>
      </c>
      <c r="C6223" s="68" t="s">
        <v>5018</v>
      </c>
      <c r="D6223" s="54">
        <v>0.34</v>
      </c>
    </row>
    <row r="6224" spans="1:4" x14ac:dyDescent="0.35">
      <c r="A6224" s="67" t="s">
        <v>17404</v>
      </c>
      <c r="B6224" s="67" t="s">
        <v>17405</v>
      </c>
      <c r="C6224" s="68" t="s">
        <v>5018</v>
      </c>
      <c r="D6224" s="54">
        <v>0.34</v>
      </c>
    </row>
    <row r="6225" spans="1:4" x14ac:dyDescent="0.35">
      <c r="A6225" s="67" t="s">
        <v>17406</v>
      </c>
      <c r="B6225" s="67" t="s">
        <v>17407</v>
      </c>
      <c r="C6225" s="68" t="s">
        <v>5018</v>
      </c>
      <c r="D6225" s="54">
        <v>0.34</v>
      </c>
    </row>
    <row r="6226" spans="1:4" x14ac:dyDescent="0.35">
      <c r="A6226" s="67" t="s">
        <v>17408</v>
      </c>
      <c r="B6226" s="67" t="s">
        <v>17409</v>
      </c>
      <c r="C6226" s="68" t="s">
        <v>5018</v>
      </c>
      <c r="D6226" s="54">
        <v>0.34</v>
      </c>
    </row>
    <row r="6227" spans="1:4" x14ac:dyDescent="0.35">
      <c r="A6227" s="67" t="s">
        <v>17410</v>
      </c>
      <c r="B6227" s="67" t="s">
        <v>17411</v>
      </c>
      <c r="C6227" s="68" t="s">
        <v>5018</v>
      </c>
      <c r="D6227" s="54">
        <v>0.34</v>
      </c>
    </row>
    <row r="6228" spans="1:4" x14ac:dyDescent="0.35">
      <c r="A6228" s="67" t="s">
        <v>17412</v>
      </c>
      <c r="B6228" s="67" t="s">
        <v>17413</v>
      </c>
      <c r="C6228" s="68" t="s">
        <v>5018</v>
      </c>
      <c r="D6228" s="54">
        <v>0.34</v>
      </c>
    </row>
    <row r="6229" spans="1:4" x14ac:dyDescent="0.35">
      <c r="A6229" s="67" t="s">
        <v>17414</v>
      </c>
      <c r="B6229" s="67" t="s">
        <v>17415</v>
      </c>
      <c r="C6229" s="68" t="s">
        <v>5018</v>
      </c>
      <c r="D6229" s="54">
        <v>0.34</v>
      </c>
    </row>
    <row r="6230" spans="1:4" x14ac:dyDescent="0.35">
      <c r="A6230" s="67" t="s">
        <v>17416</v>
      </c>
      <c r="B6230" s="67" t="s">
        <v>17417</v>
      </c>
      <c r="C6230" s="68" t="s">
        <v>5018</v>
      </c>
      <c r="D6230" s="54">
        <v>0.34</v>
      </c>
    </row>
    <row r="6231" spans="1:4" x14ac:dyDescent="0.35">
      <c r="A6231" s="67" t="s">
        <v>17418</v>
      </c>
      <c r="B6231" s="67" t="s">
        <v>17419</v>
      </c>
      <c r="C6231" s="68" t="s">
        <v>5018</v>
      </c>
      <c r="D6231" s="54">
        <v>0.34</v>
      </c>
    </row>
    <row r="6232" spans="1:4" x14ac:dyDescent="0.35">
      <c r="A6232" s="67" t="s">
        <v>17420</v>
      </c>
      <c r="B6232" s="67" t="s">
        <v>17421</v>
      </c>
      <c r="C6232" s="68" t="s">
        <v>5018</v>
      </c>
      <c r="D6232" s="54">
        <v>0.34</v>
      </c>
    </row>
    <row r="6233" spans="1:4" x14ac:dyDescent="0.35">
      <c r="A6233" s="67" t="s">
        <v>17422</v>
      </c>
      <c r="B6233" s="67" t="s">
        <v>17423</v>
      </c>
      <c r="C6233" s="68" t="s">
        <v>5018</v>
      </c>
      <c r="D6233" s="54">
        <v>0.34</v>
      </c>
    </row>
    <row r="6234" spans="1:4" x14ac:dyDescent="0.35">
      <c r="A6234" s="67" t="s">
        <v>17424</v>
      </c>
      <c r="B6234" s="67" t="s">
        <v>17425</v>
      </c>
      <c r="C6234" s="68" t="s">
        <v>5018</v>
      </c>
      <c r="D6234" s="54">
        <v>0.34</v>
      </c>
    </row>
    <row r="6235" spans="1:4" x14ac:dyDescent="0.35">
      <c r="A6235" s="67" t="s">
        <v>17426</v>
      </c>
      <c r="B6235" s="67" t="s">
        <v>17427</v>
      </c>
      <c r="C6235" s="68" t="s">
        <v>5018</v>
      </c>
      <c r="D6235" s="54">
        <v>0.34</v>
      </c>
    </row>
    <row r="6236" spans="1:4" x14ac:dyDescent="0.35">
      <c r="A6236" s="67" t="s">
        <v>17428</v>
      </c>
      <c r="B6236" s="67" t="s">
        <v>17429</v>
      </c>
      <c r="C6236" s="68" t="s">
        <v>5018</v>
      </c>
      <c r="D6236" s="54">
        <v>0.34</v>
      </c>
    </row>
    <row r="6237" spans="1:4" x14ac:dyDescent="0.35">
      <c r="A6237" s="67" t="s">
        <v>17430</v>
      </c>
      <c r="B6237" s="67" t="s">
        <v>17431</v>
      </c>
      <c r="C6237" s="68" t="s">
        <v>5018</v>
      </c>
      <c r="D6237" s="54">
        <v>0.34</v>
      </c>
    </row>
    <row r="6238" spans="1:4" x14ac:dyDescent="0.35">
      <c r="A6238" s="67" t="s">
        <v>17432</v>
      </c>
      <c r="B6238" s="67" t="s">
        <v>17433</v>
      </c>
      <c r="C6238" s="68" t="s">
        <v>5018</v>
      </c>
      <c r="D6238" s="54">
        <v>0.34</v>
      </c>
    </row>
    <row r="6239" spans="1:4" x14ac:dyDescent="0.35">
      <c r="A6239" s="67" t="s">
        <v>17434</v>
      </c>
      <c r="B6239" s="67" t="s">
        <v>17435</v>
      </c>
      <c r="C6239" s="68" t="s">
        <v>5018</v>
      </c>
      <c r="D6239" s="54">
        <v>0.34</v>
      </c>
    </row>
    <row r="6240" spans="1:4" x14ac:dyDescent="0.35">
      <c r="A6240" s="67" t="s">
        <v>17436</v>
      </c>
      <c r="B6240" s="67" t="s">
        <v>17437</v>
      </c>
      <c r="C6240" s="68" t="s">
        <v>5018</v>
      </c>
      <c r="D6240" s="54">
        <v>0.34</v>
      </c>
    </row>
    <row r="6241" spans="1:4" x14ac:dyDescent="0.35">
      <c r="A6241" s="67" t="s">
        <v>17438</v>
      </c>
      <c r="B6241" s="67" t="s">
        <v>17439</v>
      </c>
      <c r="C6241" s="68" t="s">
        <v>5018</v>
      </c>
      <c r="D6241" s="54">
        <v>0.34</v>
      </c>
    </row>
    <row r="6242" spans="1:4" x14ac:dyDescent="0.35">
      <c r="A6242" s="67" t="s">
        <v>17440</v>
      </c>
      <c r="B6242" s="67" t="s">
        <v>17441</v>
      </c>
      <c r="C6242" s="68" t="s">
        <v>5018</v>
      </c>
      <c r="D6242" s="54">
        <v>0.34</v>
      </c>
    </row>
    <row r="6243" spans="1:4" x14ac:dyDescent="0.35">
      <c r="A6243" s="67" t="s">
        <v>17442</v>
      </c>
      <c r="B6243" s="67" t="s">
        <v>17443</v>
      </c>
      <c r="C6243" s="68" t="s">
        <v>5018</v>
      </c>
      <c r="D6243" s="54">
        <v>0.34</v>
      </c>
    </row>
    <row r="6244" spans="1:4" x14ac:dyDescent="0.35">
      <c r="A6244" s="67" t="s">
        <v>17444</v>
      </c>
      <c r="B6244" s="67" t="s">
        <v>17445</v>
      </c>
      <c r="C6244" s="68" t="s">
        <v>5018</v>
      </c>
      <c r="D6244" s="54">
        <v>0.34</v>
      </c>
    </row>
    <row r="6245" spans="1:4" x14ac:dyDescent="0.35">
      <c r="A6245" s="67" t="s">
        <v>17446</v>
      </c>
      <c r="B6245" s="67" t="s">
        <v>17447</v>
      </c>
      <c r="C6245" s="68" t="s">
        <v>5018</v>
      </c>
      <c r="D6245" s="54">
        <v>0.34</v>
      </c>
    </row>
    <row r="6246" spans="1:4" x14ac:dyDescent="0.35">
      <c r="A6246" s="67" t="s">
        <v>17448</v>
      </c>
      <c r="B6246" s="67" t="s">
        <v>17449</v>
      </c>
      <c r="C6246" s="68" t="s">
        <v>5018</v>
      </c>
      <c r="D6246" s="54">
        <v>0.34</v>
      </c>
    </row>
    <row r="6247" spans="1:4" x14ac:dyDescent="0.35">
      <c r="A6247" s="67" t="s">
        <v>17450</v>
      </c>
      <c r="B6247" s="67" t="s">
        <v>17451</v>
      </c>
      <c r="C6247" s="68" t="s">
        <v>5018</v>
      </c>
      <c r="D6247" s="54">
        <v>0.34</v>
      </c>
    </row>
    <row r="6248" spans="1:4" x14ac:dyDescent="0.35">
      <c r="A6248" s="67" t="s">
        <v>17452</v>
      </c>
      <c r="B6248" s="67" t="s">
        <v>17453</v>
      </c>
      <c r="C6248" s="68" t="s">
        <v>5018</v>
      </c>
      <c r="D6248" s="54">
        <v>0.34</v>
      </c>
    </row>
    <row r="6249" spans="1:4" x14ac:dyDescent="0.35">
      <c r="A6249" s="67" t="s">
        <v>17454</v>
      </c>
      <c r="B6249" s="67" t="s">
        <v>17455</v>
      </c>
      <c r="C6249" s="68" t="s">
        <v>5018</v>
      </c>
      <c r="D6249" s="54">
        <v>0.34</v>
      </c>
    </row>
    <row r="6250" spans="1:4" x14ac:dyDescent="0.35">
      <c r="A6250" s="67" t="s">
        <v>17456</v>
      </c>
      <c r="B6250" s="67" t="s">
        <v>17457</v>
      </c>
      <c r="C6250" s="68" t="s">
        <v>5018</v>
      </c>
      <c r="D6250" s="54">
        <v>0.34</v>
      </c>
    </row>
    <row r="6251" spans="1:4" x14ac:dyDescent="0.35">
      <c r="A6251" s="67" t="s">
        <v>17458</v>
      </c>
      <c r="B6251" s="67" t="s">
        <v>17459</v>
      </c>
      <c r="C6251" s="68" t="s">
        <v>5018</v>
      </c>
      <c r="D6251" s="54">
        <v>0.34</v>
      </c>
    </row>
    <row r="6252" spans="1:4" x14ac:dyDescent="0.35">
      <c r="A6252" s="67" t="s">
        <v>17460</v>
      </c>
      <c r="B6252" s="67" t="s">
        <v>17461</v>
      </c>
      <c r="C6252" s="68" t="s">
        <v>5018</v>
      </c>
      <c r="D6252" s="54">
        <v>0.34</v>
      </c>
    </row>
    <row r="6253" spans="1:4" x14ac:dyDescent="0.35">
      <c r="A6253" s="67" t="s">
        <v>17462</v>
      </c>
      <c r="B6253" s="67" t="s">
        <v>17463</v>
      </c>
      <c r="C6253" s="68" t="s">
        <v>5018</v>
      </c>
      <c r="D6253" s="54">
        <v>0.34</v>
      </c>
    </row>
    <row r="6254" spans="1:4" x14ac:dyDescent="0.35">
      <c r="A6254" s="67" t="s">
        <v>17464</v>
      </c>
      <c r="B6254" s="67" t="s">
        <v>17465</v>
      </c>
      <c r="C6254" s="68" t="s">
        <v>5018</v>
      </c>
      <c r="D6254" s="54">
        <v>0.34</v>
      </c>
    </row>
    <row r="6255" spans="1:4" x14ac:dyDescent="0.35">
      <c r="A6255" s="67" t="s">
        <v>17466</v>
      </c>
      <c r="B6255" s="67" t="s">
        <v>17467</v>
      </c>
      <c r="C6255" s="68" t="s">
        <v>5018</v>
      </c>
      <c r="D6255" s="54">
        <v>0.34</v>
      </c>
    </row>
    <row r="6256" spans="1:4" x14ac:dyDescent="0.35">
      <c r="A6256" s="67" t="s">
        <v>17468</v>
      </c>
      <c r="B6256" s="67" t="s">
        <v>17469</v>
      </c>
      <c r="C6256" s="68" t="s">
        <v>5018</v>
      </c>
      <c r="D6256" s="54">
        <v>0.34</v>
      </c>
    </row>
    <row r="6257" spans="1:4" x14ac:dyDescent="0.35">
      <c r="A6257" s="67" t="s">
        <v>17470</v>
      </c>
      <c r="B6257" s="67" t="s">
        <v>17471</v>
      </c>
      <c r="C6257" s="68" t="s">
        <v>5018</v>
      </c>
      <c r="D6257" s="54">
        <v>0.34</v>
      </c>
    </row>
    <row r="6258" spans="1:4" x14ac:dyDescent="0.35">
      <c r="A6258" s="67" t="s">
        <v>17472</v>
      </c>
      <c r="B6258" s="67" t="s">
        <v>17473</v>
      </c>
      <c r="C6258" s="68" t="s">
        <v>5018</v>
      </c>
      <c r="D6258" s="54">
        <v>0.34</v>
      </c>
    </row>
    <row r="6259" spans="1:4" x14ac:dyDescent="0.35">
      <c r="A6259" s="67" t="s">
        <v>17474</v>
      </c>
      <c r="B6259" s="67" t="s">
        <v>17475</v>
      </c>
      <c r="C6259" s="68" t="s">
        <v>5018</v>
      </c>
      <c r="D6259" s="54">
        <v>0.34</v>
      </c>
    </row>
    <row r="6260" spans="1:4" x14ac:dyDescent="0.35">
      <c r="A6260" s="67" t="s">
        <v>17476</v>
      </c>
      <c r="B6260" s="67" t="s">
        <v>17477</v>
      </c>
      <c r="C6260" s="68" t="s">
        <v>5018</v>
      </c>
      <c r="D6260" s="54">
        <v>0.34</v>
      </c>
    </row>
    <row r="6261" spans="1:4" x14ac:dyDescent="0.35">
      <c r="A6261" s="67" t="s">
        <v>17478</v>
      </c>
      <c r="B6261" s="67" t="s">
        <v>17479</v>
      </c>
      <c r="C6261" s="68" t="s">
        <v>5018</v>
      </c>
      <c r="D6261" s="54">
        <v>0.34</v>
      </c>
    </row>
    <row r="6262" spans="1:4" x14ac:dyDescent="0.35">
      <c r="A6262" s="67" t="s">
        <v>17480</v>
      </c>
      <c r="B6262" s="67" t="s">
        <v>17481</v>
      </c>
      <c r="C6262" s="68" t="s">
        <v>5018</v>
      </c>
      <c r="D6262" s="54">
        <v>0.34</v>
      </c>
    </row>
    <row r="6263" spans="1:4" x14ac:dyDescent="0.35">
      <c r="A6263" s="67" t="s">
        <v>17482</v>
      </c>
      <c r="B6263" s="67" t="s">
        <v>17483</v>
      </c>
      <c r="C6263" s="68" t="s">
        <v>5018</v>
      </c>
      <c r="D6263" s="54">
        <v>0.34</v>
      </c>
    </row>
    <row r="6264" spans="1:4" x14ac:dyDescent="0.35">
      <c r="A6264" s="67" t="s">
        <v>17484</v>
      </c>
      <c r="B6264" s="67" t="s">
        <v>17485</v>
      </c>
      <c r="C6264" s="68" t="s">
        <v>5018</v>
      </c>
      <c r="D6264" s="54">
        <v>0.34</v>
      </c>
    </row>
    <row r="6265" spans="1:4" x14ac:dyDescent="0.35">
      <c r="A6265" s="67" t="s">
        <v>17486</v>
      </c>
      <c r="B6265" s="67" t="s">
        <v>17487</v>
      </c>
      <c r="C6265" s="68" t="s">
        <v>5018</v>
      </c>
      <c r="D6265" s="54">
        <v>0.34</v>
      </c>
    </row>
    <row r="6266" spans="1:4" x14ac:dyDescent="0.35">
      <c r="A6266" s="67" t="s">
        <v>17488</v>
      </c>
      <c r="B6266" s="67" t="s">
        <v>17489</v>
      </c>
      <c r="C6266" s="68" t="s">
        <v>5018</v>
      </c>
      <c r="D6266" s="54">
        <v>0.34</v>
      </c>
    </row>
    <row r="6267" spans="1:4" x14ac:dyDescent="0.35">
      <c r="A6267" s="67" t="s">
        <v>17490</v>
      </c>
      <c r="B6267" s="67" t="s">
        <v>17491</v>
      </c>
      <c r="C6267" s="68" t="s">
        <v>5018</v>
      </c>
      <c r="D6267" s="54">
        <v>0.34</v>
      </c>
    </row>
    <row r="6268" spans="1:4" x14ac:dyDescent="0.35">
      <c r="A6268" s="67" t="s">
        <v>17492</v>
      </c>
      <c r="B6268" s="67" t="s">
        <v>17493</v>
      </c>
      <c r="C6268" s="68" t="s">
        <v>5018</v>
      </c>
      <c r="D6268" s="54">
        <v>0.34</v>
      </c>
    </row>
    <row r="6269" spans="1:4" x14ac:dyDescent="0.35">
      <c r="A6269" s="67" t="s">
        <v>17494</v>
      </c>
      <c r="B6269" s="67" t="s">
        <v>17495</v>
      </c>
      <c r="C6269" s="68" t="s">
        <v>5018</v>
      </c>
      <c r="D6269" s="54">
        <v>0.34</v>
      </c>
    </row>
    <row r="6270" spans="1:4" x14ac:dyDescent="0.35">
      <c r="A6270" s="67" t="s">
        <v>17496</v>
      </c>
      <c r="B6270" s="67" t="s">
        <v>17497</v>
      </c>
      <c r="C6270" s="68" t="s">
        <v>5018</v>
      </c>
      <c r="D6270" s="54">
        <v>0.34</v>
      </c>
    </row>
    <row r="6271" spans="1:4" x14ac:dyDescent="0.35">
      <c r="A6271" s="67" t="s">
        <v>17498</v>
      </c>
      <c r="B6271" s="67" t="s">
        <v>17499</v>
      </c>
      <c r="C6271" s="68" t="s">
        <v>5018</v>
      </c>
      <c r="D6271" s="54">
        <v>0.34</v>
      </c>
    </row>
    <row r="6272" spans="1:4" x14ac:dyDescent="0.35">
      <c r="A6272" s="67" t="s">
        <v>17500</v>
      </c>
      <c r="B6272" s="67" t="s">
        <v>17501</v>
      </c>
      <c r="C6272" s="68" t="s">
        <v>5018</v>
      </c>
      <c r="D6272" s="54">
        <v>0.34</v>
      </c>
    </row>
    <row r="6273" spans="1:4" x14ac:dyDescent="0.35">
      <c r="A6273" s="67" t="s">
        <v>17502</v>
      </c>
      <c r="B6273" s="67" t="s">
        <v>17503</v>
      </c>
      <c r="C6273" s="68" t="s">
        <v>5018</v>
      </c>
      <c r="D6273" s="54">
        <v>0.34</v>
      </c>
    </row>
    <row r="6274" spans="1:4" x14ac:dyDescent="0.35">
      <c r="A6274" s="67" t="s">
        <v>17504</v>
      </c>
      <c r="B6274" s="67" t="s">
        <v>17505</v>
      </c>
      <c r="C6274" s="68" t="s">
        <v>5018</v>
      </c>
      <c r="D6274" s="54">
        <v>0.34</v>
      </c>
    </row>
    <row r="6275" spans="1:4" x14ac:dyDescent="0.35">
      <c r="A6275" s="67" t="s">
        <v>17506</v>
      </c>
      <c r="B6275" s="67" t="s">
        <v>17507</v>
      </c>
      <c r="C6275" s="68" t="s">
        <v>5018</v>
      </c>
      <c r="D6275" s="54">
        <v>0.34</v>
      </c>
    </row>
    <row r="6276" spans="1:4" x14ac:dyDescent="0.35">
      <c r="A6276" s="67" t="s">
        <v>17508</v>
      </c>
      <c r="B6276" s="67" t="s">
        <v>17509</v>
      </c>
      <c r="C6276" s="68" t="s">
        <v>5018</v>
      </c>
      <c r="D6276" s="54">
        <v>0.34</v>
      </c>
    </row>
    <row r="6277" spans="1:4" x14ac:dyDescent="0.35">
      <c r="A6277" s="67" t="s">
        <v>17510</v>
      </c>
      <c r="B6277" s="67" t="s">
        <v>17511</v>
      </c>
      <c r="C6277" s="68" t="s">
        <v>5018</v>
      </c>
      <c r="D6277" s="54">
        <v>0.34</v>
      </c>
    </row>
    <row r="6278" spans="1:4" x14ac:dyDescent="0.35">
      <c r="A6278" s="67" t="s">
        <v>17512</v>
      </c>
      <c r="B6278" s="67" t="s">
        <v>17513</v>
      </c>
      <c r="C6278" s="68" t="s">
        <v>5018</v>
      </c>
      <c r="D6278" s="54">
        <v>0.34</v>
      </c>
    </row>
    <row r="6279" spans="1:4" x14ac:dyDescent="0.35">
      <c r="A6279" s="67" t="s">
        <v>17514</v>
      </c>
      <c r="B6279" s="67" t="s">
        <v>17515</v>
      </c>
      <c r="C6279" s="68" t="s">
        <v>5018</v>
      </c>
      <c r="D6279" s="54">
        <v>0.34</v>
      </c>
    </row>
    <row r="6280" spans="1:4" x14ac:dyDescent="0.35">
      <c r="A6280" s="67" t="s">
        <v>17516</v>
      </c>
      <c r="B6280" s="67" t="s">
        <v>17517</v>
      </c>
      <c r="C6280" s="68" t="s">
        <v>5018</v>
      </c>
      <c r="D6280" s="54">
        <v>0.34</v>
      </c>
    </row>
    <row r="6281" spans="1:4" x14ac:dyDescent="0.35">
      <c r="A6281" s="67" t="s">
        <v>17518</v>
      </c>
      <c r="B6281" s="67" t="s">
        <v>17519</v>
      </c>
      <c r="C6281" s="68" t="s">
        <v>5018</v>
      </c>
      <c r="D6281" s="54">
        <v>0.34</v>
      </c>
    </row>
    <row r="6282" spans="1:4" x14ac:dyDescent="0.35">
      <c r="A6282" s="67" t="s">
        <v>17520</v>
      </c>
      <c r="B6282" s="67" t="s">
        <v>17521</v>
      </c>
      <c r="C6282" s="68" t="s">
        <v>5018</v>
      </c>
      <c r="D6282" s="54">
        <v>0.34</v>
      </c>
    </row>
    <row r="6283" spans="1:4" x14ac:dyDescent="0.35">
      <c r="A6283" s="67" t="s">
        <v>17522</v>
      </c>
      <c r="B6283" s="67" t="s">
        <v>17523</v>
      </c>
      <c r="C6283" s="68" t="s">
        <v>5018</v>
      </c>
      <c r="D6283" s="54">
        <v>0.34</v>
      </c>
    </row>
    <row r="6284" spans="1:4" x14ac:dyDescent="0.35">
      <c r="A6284" s="67" t="s">
        <v>17524</v>
      </c>
      <c r="B6284" s="67" t="s">
        <v>17525</v>
      </c>
      <c r="C6284" s="68" t="s">
        <v>5018</v>
      </c>
      <c r="D6284" s="54">
        <v>0.34</v>
      </c>
    </row>
    <row r="6285" spans="1:4" x14ac:dyDescent="0.35">
      <c r="A6285" s="67" t="s">
        <v>17526</v>
      </c>
      <c r="B6285" s="67" t="s">
        <v>17527</v>
      </c>
      <c r="C6285" s="68" t="s">
        <v>5018</v>
      </c>
      <c r="D6285" s="54">
        <v>0.34</v>
      </c>
    </row>
    <row r="6286" spans="1:4" x14ac:dyDescent="0.35">
      <c r="A6286" s="67" t="s">
        <v>17528</v>
      </c>
      <c r="B6286" s="67" t="s">
        <v>17529</v>
      </c>
      <c r="C6286" s="68" t="s">
        <v>5018</v>
      </c>
      <c r="D6286" s="54">
        <v>0.34</v>
      </c>
    </row>
    <row r="6287" spans="1:4" x14ac:dyDescent="0.35">
      <c r="A6287" s="67" t="s">
        <v>17530</v>
      </c>
      <c r="B6287" s="67" t="s">
        <v>17531</v>
      </c>
      <c r="C6287" s="68" t="s">
        <v>5018</v>
      </c>
      <c r="D6287" s="54">
        <v>0.34</v>
      </c>
    </row>
    <row r="6288" spans="1:4" x14ac:dyDescent="0.35">
      <c r="A6288" s="67" t="s">
        <v>17532</v>
      </c>
      <c r="B6288" s="67" t="s">
        <v>17533</v>
      </c>
      <c r="C6288" s="68" t="s">
        <v>5018</v>
      </c>
      <c r="D6288" s="54">
        <v>0.34</v>
      </c>
    </row>
    <row r="6289" spans="1:4" x14ac:dyDescent="0.35">
      <c r="A6289" s="67" t="s">
        <v>17534</v>
      </c>
      <c r="B6289" s="67" t="s">
        <v>17535</v>
      </c>
      <c r="C6289" s="68" t="s">
        <v>5018</v>
      </c>
      <c r="D6289" s="54">
        <v>0.34</v>
      </c>
    </row>
    <row r="6290" spans="1:4" x14ac:dyDescent="0.35">
      <c r="A6290" s="67" t="s">
        <v>17536</v>
      </c>
      <c r="B6290" s="67" t="s">
        <v>17537</v>
      </c>
      <c r="C6290" s="68" t="s">
        <v>5018</v>
      </c>
      <c r="D6290" s="54">
        <v>0.34</v>
      </c>
    </row>
    <row r="6291" spans="1:4" x14ac:dyDescent="0.35">
      <c r="A6291" s="67" t="s">
        <v>17538</v>
      </c>
      <c r="B6291" s="67" t="s">
        <v>17539</v>
      </c>
      <c r="C6291" s="68" t="s">
        <v>5018</v>
      </c>
      <c r="D6291" s="54">
        <v>0.34</v>
      </c>
    </row>
    <row r="6292" spans="1:4" x14ac:dyDescent="0.35">
      <c r="A6292" s="67" t="s">
        <v>17540</v>
      </c>
      <c r="B6292" s="67" t="s">
        <v>17541</v>
      </c>
      <c r="C6292" s="68" t="s">
        <v>5018</v>
      </c>
      <c r="D6292" s="54">
        <v>0.34</v>
      </c>
    </row>
    <row r="6293" spans="1:4" x14ac:dyDescent="0.35">
      <c r="A6293" s="67" t="s">
        <v>17542</v>
      </c>
      <c r="B6293" s="67" t="s">
        <v>17543</v>
      </c>
      <c r="C6293" s="68" t="s">
        <v>5018</v>
      </c>
      <c r="D6293" s="54">
        <v>0.34</v>
      </c>
    </row>
    <row r="6294" spans="1:4" x14ac:dyDescent="0.35">
      <c r="A6294" s="67" t="s">
        <v>17544</v>
      </c>
      <c r="B6294" s="67" t="s">
        <v>17545</v>
      </c>
      <c r="C6294" s="68" t="s">
        <v>5018</v>
      </c>
      <c r="D6294" s="54">
        <v>0.34</v>
      </c>
    </row>
    <row r="6295" spans="1:4" x14ac:dyDescent="0.35">
      <c r="A6295" s="67" t="s">
        <v>17546</v>
      </c>
      <c r="B6295" s="67" t="s">
        <v>17547</v>
      </c>
      <c r="C6295" s="68" t="s">
        <v>5018</v>
      </c>
      <c r="D6295" s="54">
        <v>0.34</v>
      </c>
    </row>
    <row r="6296" spans="1:4" x14ac:dyDescent="0.35">
      <c r="A6296" s="67" t="s">
        <v>17548</v>
      </c>
      <c r="B6296" s="67" t="s">
        <v>17549</v>
      </c>
      <c r="C6296" s="68" t="s">
        <v>5018</v>
      </c>
      <c r="D6296" s="54">
        <v>0.34</v>
      </c>
    </row>
    <row r="6297" spans="1:4" x14ac:dyDescent="0.35">
      <c r="A6297" s="67" t="s">
        <v>17550</v>
      </c>
      <c r="B6297" s="67" t="s">
        <v>17551</v>
      </c>
      <c r="C6297" s="68" t="s">
        <v>5018</v>
      </c>
      <c r="D6297" s="54">
        <v>0.34</v>
      </c>
    </row>
    <row r="6298" spans="1:4" x14ac:dyDescent="0.35">
      <c r="A6298" s="67" t="s">
        <v>17552</v>
      </c>
      <c r="B6298" s="67" t="s">
        <v>17553</v>
      </c>
      <c r="C6298" s="68" t="s">
        <v>5018</v>
      </c>
      <c r="D6298" s="54">
        <v>0.34</v>
      </c>
    </row>
    <row r="6299" spans="1:4" x14ac:dyDescent="0.35">
      <c r="A6299" s="67" t="s">
        <v>17554</v>
      </c>
      <c r="B6299" s="67" t="s">
        <v>17555</v>
      </c>
      <c r="C6299" s="68" t="s">
        <v>5018</v>
      </c>
      <c r="D6299" s="54">
        <v>0.34</v>
      </c>
    </row>
    <row r="6300" spans="1:4" x14ac:dyDescent="0.35">
      <c r="A6300" s="67" t="s">
        <v>17556</v>
      </c>
      <c r="B6300" s="67" t="s">
        <v>17557</v>
      </c>
      <c r="C6300" s="68" t="s">
        <v>5018</v>
      </c>
      <c r="D6300" s="54">
        <v>0.34</v>
      </c>
    </row>
    <row r="6301" spans="1:4" x14ac:dyDescent="0.35">
      <c r="A6301" s="67" t="s">
        <v>17558</v>
      </c>
      <c r="B6301" s="67" t="s">
        <v>17559</v>
      </c>
      <c r="C6301" s="68" t="s">
        <v>5018</v>
      </c>
      <c r="D6301" s="54">
        <v>0.34</v>
      </c>
    </row>
    <row r="6302" spans="1:4" x14ac:dyDescent="0.35">
      <c r="A6302" s="67" t="s">
        <v>17560</v>
      </c>
      <c r="B6302" s="67" t="s">
        <v>17561</v>
      </c>
      <c r="C6302" s="68" t="s">
        <v>5018</v>
      </c>
      <c r="D6302" s="54">
        <v>0.34</v>
      </c>
    </row>
    <row r="6303" spans="1:4" x14ac:dyDescent="0.35">
      <c r="A6303" s="67" t="s">
        <v>17562</v>
      </c>
      <c r="B6303" s="67" t="s">
        <v>17563</v>
      </c>
      <c r="C6303" s="68" t="s">
        <v>5018</v>
      </c>
      <c r="D6303" s="54">
        <v>0.34</v>
      </c>
    </row>
    <row r="6304" spans="1:4" x14ac:dyDescent="0.35">
      <c r="A6304" s="67" t="s">
        <v>17564</v>
      </c>
      <c r="B6304" s="67" t="s">
        <v>17565</v>
      </c>
      <c r="C6304" s="68" t="s">
        <v>5018</v>
      </c>
      <c r="D6304" s="54">
        <v>0.34</v>
      </c>
    </row>
    <row r="6305" spans="1:4" x14ac:dyDescent="0.35">
      <c r="A6305" s="67" t="s">
        <v>17566</v>
      </c>
      <c r="B6305" s="67" t="s">
        <v>17567</v>
      </c>
      <c r="C6305" s="68" t="s">
        <v>5018</v>
      </c>
      <c r="D6305" s="54">
        <v>0.34</v>
      </c>
    </row>
    <row r="6306" spans="1:4" x14ac:dyDescent="0.35">
      <c r="A6306" s="67" t="s">
        <v>17568</v>
      </c>
      <c r="B6306" s="67" t="s">
        <v>17569</v>
      </c>
      <c r="C6306" s="68" t="s">
        <v>5018</v>
      </c>
      <c r="D6306" s="54">
        <v>0.34</v>
      </c>
    </row>
    <row r="6307" spans="1:4" x14ac:dyDescent="0.35">
      <c r="A6307" s="67" t="s">
        <v>17570</v>
      </c>
      <c r="B6307" s="67" t="s">
        <v>17571</v>
      </c>
      <c r="C6307" s="68" t="s">
        <v>5018</v>
      </c>
      <c r="D6307" s="54">
        <v>0.34</v>
      </c>
    </row>
    <row r="6308" spans="1:4" x14ac:dyDescent="0.35">
      <c r="A6308" s="67" t="s">
        <v>17572</v>
      </c>
      <c r="B6308" s="67" t="s">
        <v>17573</v>
      </c>
      <c r="C6308" s="68" t="s">
        <v>5018</v>
      </c>
      <c r="D6308" s="54">
        <v>0.34</v>
      </c>
    </row>
    <row r="6309" spans="1:4" x14ac:dyDescent="0.35">
      <c r="A6309" s="67" t="s">
        <v>17574</v>
      </c>
      <c r="B6309" s="67" t="s">
        <v>17575</v>
      </c>
      <c r="C6309" s="68" t="s">
        <v>5018</v>
      </c>
      <c r="D6309" s="54">
        <v>0.34</v>
      </c>
    </row>
    <row r="6310" spans="1:4" x14ac:dyDescent="0.35">
      <c r="A6310" s="67" t="s">
        <v>17576</v>
      </c>
      <c r="B6310" s="67" t="s">
        <v>17577</v>
      </c>
      <c r="C6310" s="68" t="s">
        <v>5018</v>
      </c>
      <c r="D6310" s="54">
        <v>0.34</v>
      </c>
    </row>
    <row r="6311" spans="1:4" x14ac:dyDescent="0.35">
      <c r="A6311" s="67" t="s">
        <v>17578</v>
      </c>
      <c r="B6311" s="67" t="s">
        <v>17579</v>
      </c>
      <c r="C6311" s="68" t="s">
        <v>5018</v>
      </c>
      <c r="D6311" s="54">
        <v>0.34</v>
      </c>
    </row>
    <row r="6312" spans="1:4" x14ac:dyDescent="0.35">
      <c r="A6312" s="67" t="s">
        <v>17580</v>
      </c>
      <c r="B6312" s="67" t="s">
        <v>17581</v>
      </c>
      <c r="C6312" s="68" t="s">
        <v>5018</v>
      </c>
      <c r="D6312" s="54">
        <v>0.34</v>
      </c>
    </row>
    <row r="6313" spans="1:4" x14ac:dyDescent="0.35">
      <c r="A6313" s="67" t="s">
        <v>17582</v>
      </c>
      <c r="B6313" s="67" t="s">
        <v>17583</v>
      </c>
      <c r="C6313" s="68" t="s">
        <v>5018</v>
      </c>
      <c r="D6313" s="54">
        <v>0.34</v>
      </c>
    </row>
    <row r="6314" spans="1:4" x14ac:dyDescent="0.35">
      <c r="A6314" s="67" t="s">
        <v>17584</v>
      </c>
      <c r="B6314" s="67" t="s">
        <v>17585</v>
      </c>
      <c r="C6314" s="68" t="s">
        <v>5018</v>
      </c>
      <c r="D6314" s="54">
        <v>0.34</v>
      </c>
    </row>
    <row r="6315" spans="1:4" x14ac:dyDescent="0.35">
      <c r="A6315" s="67" t="s">
        <v>17586</v>
      </c>
      <c r="B6315" s="67" t="s">
        <v>17587</v>
      </c>
      <c r="C6315" s="68" t="s">
        <v>5018</v>
      </c>
      <c r="D6315" s="54">
        <v>0.34</v>
      </c>
    </row>
    <row r="6316" spans="1:4" x14ac:dyDescent="0.35">
      <c r="A6316" s="67" t="s">
        <v>17588</v>
      </c>
      <c r="B6316" s="67" t="s">
        <v>17589</v>
      </c>
      <c r="C6316" s="68" t="s">
        <v>5018</v>
      </c>
      <c r="D6316" s="54">
        <v>0.34</v>
      </c>
    </row>
    <row r="6317" spans="1:4" x14ac:dyDescent="0.35">
      <c r="A6317" s="67" t="s">
        <v>17590</v>
      </c>
      <c r="B6317" s="67" t="s">
        <v>17591</v>
      </c>
      <c r="C6317" s="68" t="s">
        <v>5018</v>
      </c>
      <c r="D6317" s="54">
        <v>0.34</v>
      </c>
    </row>
    <row r="6318" spans="1:4" x14ac:dyDescent="0.35">
      <c r="A6318" s="67" t="s">
        <v>17592</v>
      </c>
      <c r="B6318" s="67" t="s">
        <v>17593</v>
      </c>
      <c r="C6318" s="68" t="s">
        <v>5018</v>
      </c>
      <c r="D6318" s="54">
        <v>0.34</v>
      </c>
    </row>
    <row r="6319" spans="1:4" x14ac:dyDescent="0.35">
      <c r="A6319" s="67" t="s">
        <v>17594</v>
      </c>
      <c r="B6319" s="67" t="s">
        <v>17595</v>
      </c>
      <c r="C6319" s="68" t="s">
        <v>5018</v>
      </c>
      <c r="D6319" s="54">
        <v>0.34</v>
      </c>
    </row>
    <row r="6320" spans="1:4" x14ac:dyDescent="0.35">
      <c r="A6320" s="67" t="s">
        <v>17596</v>
      </c>
      <c r="B6320" s="67" t="s">
        <v>17597</v>
      </c>
      <c r="C6320" s="68" t="s">
        <v>5018</v>
      </c>
      <c r="D6320" s="54">
        <v>0.34</v>
      </c>
    </row>
    <row r="6321" spans="1:4" x14ac:dyDescent="0.35">
      <c r="A6321" s="67" t="s">
        <v>17598</v>
      </c>
      <c r="B6321" s="67" t="s">
        <v>17599</v>
      </c>
      <c r="C6321" s="68" t="s">
        <v>5018</v>
      </c>
      <c r="D6321" s="54">
        <v>0.34</v>
      </c>
    </row>
    <row r="6322" spans="1:4" x14ac:dyDescent="0.35">
      <c r="A6322" s="67" t="s">
        <v>17600</v>
      </c>
      <c r="B6322" s="67" t="s">
        <v>17601</v>
      </c>
      <c r="C6322" s="68" t="s">
        <v>5018</v>
      </c>
      <c r="D6322" s="54">
        <v>0.34</v>
      </c>
    </row>
    <row r="6323" spans="1:4" x14ac:dyDescent="0.35">
      <c r="A6323" s="67" t="s">
        <v>17602</v>
      </c>
      <c r="B6323" s="67" t="s">
        <v>17603</v>
      </c>
      <c r="C6323" s="68" t="s">
        <v>5018</v>
      </c>
      <c r="D6323" s="54">
        <v>0.34</v>
      </c>
    </row>
    <row r="6324" spans="1:4" x14ac:dyDescent="0.35">
      <c r="A6324" s="67" t="s">
        <v>17604</v>
      </c>
      <c r="B6324" s="67" t="s">
        <v>17605</v>
      </c>
      <c r="C6324" s="68" t="s">
        <v>5018</v>
      </c>
      <c r="D6324" s="54">
        <v>0.34</v>
      </c>
    </row>
    <row r="6325" spans="1:4" x14ac:dyDescent="0.35">
      <c r="A6325" s="67" t="s">
        <v>17606</v>
      </c>
      <c r="B6325" s="67" t="s">
        <v>17607</v>
      </c>
      <c r="C6325" s="68" t="s">
        <v>5018</v>
      </c>
      <c r="D6325" s="54">
        <v>0.34</v>
      </c>
    </row>
    <row r="6326" spans="1:4" x14ac:dyDescent="0.35">
      <c r="A6326" s="67" t="s">
        <v>176</v>
      </c>
      <c r="B6326" s="67" t="s">
        <v>17608</v>
      </c>
      <c r="C6326" s="68" t="s">
        <v>6245</v>
      </c>
      <c r="D6326" s="54">
        <v>0.51333333333333331</v>
      </c>
    </row>
    <row r="6327" spans="1:4" x14ac:dyDescent="0.35">
      <c r="A6327" s="67" t="s">
        <v>17609</v>
      </c>
      <c r="B6327" s="67" t="s">
        <v>17610</v>
      </c>
      <c r="C6327" s="68" t="s">
        <v>5018</v>
      </c>
      <c r="D6327" s="54">
        <v>0.34</v>
      </c>
    </row>
    <row r="6328" spans="1:4" x14ac:dyDescent="0.35">
      <c r="A6328" s="67" t="s">
        <v>17611</v>
      </c>
      <c r="B6328" s="67" t="s">
        <v>17612</v>
      </c>
      <c r="C6328" s="68" t="s">
        <v>5018</v>
      </c>
      <c r="D6328" s="54">
        <v>0.34</v>
      </c>
    </row>
    <row r="6329" spans="1:4" x14ac:dyDescent="0.35">
      <c r="A6329" s="67" t="s">
        <v>17613</v>
      </c>
      <c r="B6329" s="67" t="s">
        <v>17614</v>
      </c>
      <c r="C6329" s="68" t="s">
        <v>5018</v>
      </c>
      <c r="D6329" s="54">
        <v>0.34</v>
      </c>
    </row>
    <row r="6330" spans="1:4" x14ac:dyDescent="0.35">
      <c r="A6330" s="67" t="s">
        <v>17615</v>
      </c>
      <c r="B6330" s="67" t="s">
        <v>17616</v>
      </c>
      <c r="C6330" s="68" t="s">
        <v>5018</v>
      </c>
      <c r="D6330" s="54">
        <v>0.34</v>
      </c>
    </row>
    <row r="6331" spans="1:4" x14ac:dyDescent="0.35">
      <c r="A6331" s="67" t="s">
        <v>17617</v>
      </c>
      <c r="B6331" s="67" t="s">
        <v>17618</v>
      </c>
      <c r="C6331" s="68" t="s">
        <v>5018</v>
      </c>
      <c r="D6331" s="54">
        <v>0.34</v>
      </c>
    </row>
    <row r="6332" spans="1:4" x14ac:dyDescent="0.35">
      <c r="A6332" s="67" t="s">
        <v>17619</v>
      </c>
      <c r="B6332" s="67" t="s">
        <v>17620</v>
      </c>
      <c r="C6332" s="68" t="s">
        <v>5018</v>
      </c>
      <c r="D6332" s="54">
        <v>0.34</v>
      </c>
    </row>
    <row r="6333" spans="1:4" x14ac:dyDescent="0.35">
      <c r="A6333" s="67" t="s">
        <v>17621</v>
      </c>
      <c r="B6333" s="67" t="s">
        <v>17622</v>
      </c>
      <c r="C6333" s="68" t="s">
        <v>5018</v>
      </c>
      <c r="D6333" s="54">
        <v>0.34</v>
      </c>
    </row>
    <row r="6334" spans="1:4" x14ac:dyDescent="0.35">
      <c r="A6334" s="67" t="s">
        <v>17623</v>
      </c>
      <c r="B6334" s="67" t="s">
        <v>17624</v>
      </c>
      <c r="C6334" s="68" t="s">
        <v>5018</v>
      </c>
      <c r="D6334" s="54">
        <v>0.34</v>
      </c>
    </row>
    <row r="6335" spans="1:4" x14ac:dyDescent="0.35">
      <c r="A6335" s="67" t="s">
        <v>17625</v>
      </c>
      <c r="B6335" s="67" t="s">
        <v>17626</v>
      </c>
      <c r="C6335" s="68" t="s">
        <v>5018</v>
      </c>
      <c r="D6335" s="54">
        <v>0.34</v>
      </c>
    </row>
    <row r="6336" spans="1:4" x14ac:dyDescent="0.35">
      <c r="A6336" s="67" t="s">
        <v>17627</v>
      </c>
      <c r="B6336" s="67" t="s">
        <v>17628</v>
      </c>
      <c r="C6336" s="68" t="s">
        <v>5018</v>
      </c>
      <c r="D6336" s="54">
        <v>0.34</v>
      </c>
    </row>
    <row r="6337" spans="1:4" x14ac:dyDescent="0.35">
      <c r="A6337" s="67" t="s">
        <v>17629</v>
      </c>
      <c r="B6337" s="67" t="s">
        <v>17630</v>
      </c>
      <c r="C6337" s="68" t="s">
        <v>5018</v>
      </c>
      <c r="D6337" s="54">
        <v>0.34</v>
      </c>
    </row>
    <row r="6338" spans="1:4" x14ac:dyDescent="0.35">
      <c r="A6338" s="67" t="s">
        <v>17631</v>
      </c>
      <c r="B6338" s="67" t="s">
        <v>17632</v>
      </c>
      <c r="C6338" s="68" t="s">
        <v>5018</v>
      </c>
      <c r="D6338" s="54">
        <v>0.34</v>
      </c>
    </row>
    <row r="6339" spans="1:4" x14ac:dyDescent="0.35">
      <c r="A6339" s="67" t="s">
        <v>17633</v>
      </c>
      <c r="B6339" s="67" t="s">
        <v>17634</v>
      </c>
      <c r="C6339" s="68" t="s">
        <v>5018</v>
      </c>
      <c r="D6339" s="54">
        <v>0.34</v>
      </c>
    </row>
    <row r="6340" spans="1:4" x14ac:dyDescent="0.35">
      <c r="A6340" s="67" t="s">
        <v>17635</v>
      </c>
      <c r="B6340" s="67" t="s">
        <v>17636</v>
      </c>
      <c r="C6340" s="68" t="s">
        <v>5018</v>
      </c>
      <c r="D6340" s="54">
        <v>0.34</v>
      </c>
    </row>
    <row r="6341" spans="1:4" x14ac:dyDescent="0.35">
      <c r="A6341" s="67" t="s">
        <v>17637</v>
      </c>
      <c r="B6341" s="67" t="s">
        <v>17638</v>
      </c>
      <c r="C6341" s="68" t="s">
        <v>5018</v>
      </c>
      <c r="D6341" s="54">
        <v>0.34</v>
      </c>
    </row>
    <row r="6342" spans="1:4" x14ac:dyDescent="0.35">
      <c r="A6342" s="67" t="s">
        <v>17639</v>
      </c>
      <c r="B6342" s="67" t="s">
        <v>17640</v>
      </c>
      <c r="C6342" s="68" t="s">
        <v>5018</v>
      </c>
      <c r="D6342" s="54">
        <v>0.34</v>
      </c>
    </row>
    <row r="6343" spans="1:4" x14ac:dyDescent="0.35">
      <c r="A6343" s="67" t="s">
        <v>17641</v>
      </c>
      <c r="B6343" s="67" t="s">
        <v>17642</v>
      </c>
      <c r="C6343" s="68" t="s">
        <v>5018</v>
      </c>
      <c r="D6343" s="54">
        <v>0.34</v>
      </c>
    </row>
    <row r="6344" spans="1:4" x14ac:dyDescent="0.35">
      <c r="A6344" s="67" t="s">
        <v>17643</v>
      </c>
      <c r="B6344" s="67" t="s">
        <v>17644</v>
      </c>
      <c r="C6344" s="68" t="s">
        <v>5018</v>
      </c>
      <c r="D6344" s="54">
        <v>0.34</v>
      </c>
    </row>
    <row r="6345" spans="1:4" x14ac:dyDescent="0.35">
      <c r="A6345" s="67" t="s">
        <v>17645</v>
      </c>
      <c r="B6345" s="67" t="s">
        <v>17646</v>
      </c>
      <c r="C6345" s="68" t="s">
        <v>5018</v>
      </c>
      <c r="D6345" s="54">
        <v>0.34</v>
      </c>
    </row>
    <row r="6346" spans="1:4" x14ac:dyDescent="0.35">
      <c r="A6346" s="67" t="s">
        <v>17647</v>
      </c>
      <c r="B6346" s="67" t="s">
        <v>17648</v>
      </c>
      <c r="C6346" s="68" t="s">
        <v>5018</v>
      </c>
      <c r="D6346" s="54">
        <v>0.34</v>
      </c>
    </row>
    <row r="6347" spans="1:4" x14ac:dyDescent="0.35">
      <c r="A6347" s="67" t="s">
        <v>17649</v>
      </c>
      <c r="B6347" s="67" t="s">
        <v>17650</v>
      </c>
      <c r="C6347" s="68" t="s">
        <v>5018</v>
      </c>
      <c r="D6347" s="54">
        <v>0.34</v>
      </c>
    </row>
    <row r="6348" spans="1:4" x14ac:dyDescent="0.35">
      <c r="A6348" s="67" t="s">
        <v>17651</v>
      </c>
      <c r="B6348" s="67" t="s">
        <v>17652</v>
      </c>
      <c r="C6348" s="68" t="s">
        <v>5018</v>
      </c>
      <c r="D6348" s="54">
        <v>0.34</v>
      </c>
    </row>
    <row r="6349" spans="1:4" x14ac:dyDescent="0.35">
      <c r="A6349" s="67" t="s">
        <v>17653</v>
      </c>
      <c r="B6349" s="67" t="s">
        <v>17654</v>
      </c>
      <c r="C6349" s="68" t="s">
        <v>5018</v>
      </c>
      <c r="D6349" s="54">
        <v>0.34</v>
      </c>
    </row>
    <row r="6350" spans="1:4" x14ac:dyDescent="0.35">
      <c r="A6350" s="67" t="s">
        <v>17655</v>
      </c>
      <c r="B6350" s="67" t="s">
        <v>17656</v>
      </c>
      <c r="C6350" s="68" t="s">
        <v>5018</v>
      </c>
      <c r="D6350" s="54">
        <v>0.34</v>
      </c>
    </row>
    <row r="6351" spans="1:4" x14ac:dyDescent="0.35">
      <c r="A6351" s="67" t="s">
        <v>180</v>
      </c>
      <c r="B6351" s="67" t="s">
        <v>17657</v>
      </c>
      <c r="C6351" s="68" t="s">
        <v>6245</v>
      </c>
      <c r="D6351" s="54">
        <v>0.5</v>
      </c>
    </row>
    <row r="6352" spans="1:4" x14ac:dyDescent="0.35">
      <c r="A6352" s="67" t="s">
        <v>182</v>
      </c>
      <c r="B6352" s="67" t="s">
        <v>17658</v>
      </c>
      <c r="C6352" s="69" t="s">
        <v>5015</v>
      </c>
      <c r="D6352" s="54">
        <v>0.5</v>
      </c>
    </row>
    <row r="6353" spans="1:4" x14ac:dyDescent="0.35">
      <c r="A6353" s="67" t="s">
        <v>17659</v>
      </c>
      <c r="B6353" s="67" t="s">
        <v>17660</v>
      </c>
      <c r="C6353" s="68" t="s">
        <v>5018</v>
      </c>
      <c r="D6353" s="54">
        <v>0.34</v>
      </c>
    </row>
    <row r="6354" spans="1:4" x14ac:dyDescent="0.35">
      <c r="A6354" s="67" t="s">
        <v>17661</v>
      </c>
      <c r="B6354" s="67" t="s">
        <v>17662</v>
      </c>
      <c r="C6354" s="68" t="s">
        <v>5018</v>
      </c>
      <c r="D6354" s="54">
        <v>0.34</v>
      </c>
    </row>
    <row r="6355" spans="1:4" x14ac:dyDescent="0.35">
      <c r="A6355" s="67" t="s">
        <v>17663</v>
      </c>
      <c r="B6355" s="67" t="s">
        <v>17664</v>
      </c>
      <c r="C6355" s="68" t="s">
        <v>5018</v>
      </c>
      <c r="D6355" s="54">
        <v>0.34</v>
      </c>
    </row>
    <row r="6356" spans="1:4" x14ac:dyDescent="0.35">
      <c r="A6356" s="67" t="s">
        <v>17665</v>
      </c>
      <c r="B6356" s="67" t="s">
        <v>17666</v>
      </c>
      <c r="C6356" s="68" t="s">
        <v>5018</v>
      </c>
      <c r="D6356" s="54">
        <v>0.34</v>
      </c>
    </row>
    <row r="6357" spans="1:4" x14ac:dyDescent="0.35">
      <c r="A6357" s="67" t="s">
        <v>17667</v>
      </c>
      <c r="B6357" s="67" t="s">
        <v>17668</v>
      </c>
      <c r="C6357" s="68" t="s">
        <v>5018</v>
      </c>
      <c r="D6357" s="54">
        <v>0.34</v>
      </c>
    </row>
    <row r="6358" spans="1:4" x14ac:dyDescent="0.35">
      <c r="A6358" s="67" t="s">
        <v>17669</v>
      </c>
      <c r="B6358" s="67" t="s">
        <v>17670</v>
      </c>
      <c r="C6358" s="68" t="s">
        <v>5018</v>
      </c>
      <c r="D6358" s="54">
        <v>0.34</v>
      </c>
    </row>
    <row r="6359" spans="1:4" x14ac:dyDescent="0.35">
      <c r="A6359" s="67" t="s">
        <v>17671</v>
      </c>
      <c r="B6359" s="67" t="s">
        <v>17672</v>
      </c>
      <c r="C6359" s="68" t="s">
        <v>5018</v>
      </c>
      <c r="D6359" s="54">
        <v>0.34</v>
      </c>
    </row>
    <row r="6360" spans="1:4" x14ac:dyDescent="0.35">
      <c r="A6360" s="67" t="s">
        <v>17673</v>
      </c>
      <c r="B6360" s="67" t="s">
        <v>17674</v>
      </c>
      <c r="C6360" s="68" t="s">
        <v>5018</v>
      </c>
      <c r="D6360" s="54">
        <v>0.34</v>
      </c>
    </row>
    <row r="6361" spans="1:4" x14ac:dyDescent="0.35">
      <c r="A6361" s="67" t="s">
        <v>17675</v>
      </c>
      <c r="B6361" s="67" t="s">
        <v>17676</v>
      </c>
      <c r="C6361" s="68" t="s">
        <v>5018</v>
      </c>
      <c r="D6361" s="54">
        <v>0.34</v>
      </c>
    </row>
    <row r="6362" spans="1:4" x14ac:dyDescent="0.35">
      <c r="A6362" s="67" t="s">
        <v>17677</v>
      </c>
      <c r="B6362" s="67" t="s">
        <v>17678</v>
      </c>
      <c r="C6362" s="68" t="s">
        <v>5018</v>
      </c>
      <c r="D6362" s="54">
        <v>0.34</v>
      </c>
    </row>
    <row r="6363" spans="1:4" x14ac:dyDescent="0.35">
      <c r="A6363" s="67" t="s">
        <v>17679</v>
      </c>
      <c r="B6363" s="67" t="s">
        <v>17680</v>
      </c>
      <c r="C6363" s="68" t="s">
        <v>5018</v>
      </c>
      <c r="D6363" s="54">
        <v>0.34</v>
      </c>
    </row>
    <row r="6364" spans="1:4" x14ac:dyDescent="0.35">
      <c r="A6364" s="67" t="s">
        <v>17681</v>
      </c>
      <c r="B6364" s="67" t="s">
        <v>17682</v>
      </c>
      <c r="C6364" s="68" t="s">
        <v>5018</v>
      </c>
      <c r="D6364" s="54">
        <v>0.34</v>
      </c>
    </row>
    <row r="6365" spans="1:4" x14ac:dyDescent="0.35">
      <c r="A6365" s="67" t="s">
        <v>17683</v>
      </c>
      <c r="B6365" s="67" t="s">
        <v>17684</v>
      </c>
      <c r="C6365" s="68" t="s">
        <v>5018</v>
      </c>
      <c r="D6365" s="54">
        <v>0.34</v>
      </c>
    </row>
    <row r="6366" spans="1:4" x14ac:dyDescent="0.35">
      <c r="A6366" s="67" t="s">
        <v>17685</v>
      </c>
      <c r="B6366" s="67" t="s">
        <v>17686</v>
      </c>
      <c r="C6366" s="68" t="s">
        <v>5018</v>
      </c>
      <c r="D6366" s="54">
        <v>0.34</v>
      </c>
    </row>
    <row r="6367" spans="1:4" x14ac:dyDescent="0.35">
      <c r="A6367" s="67" t="s">
        <v>17687</v>
      </c>
      <c r="B6367" s="67" t="s">
        <v>17688</v>
      </c>
      <c r="C6367" s="68" t="s">
        <v>5018</v>
      </c>
      <c r="D6367" s="54">
        <v>0.34</v>
      </c>
    </row>
    <row r="6368" spans="1:4" x14ac:dyDescent="0.35">
      <c r="A6368" s="67" t="s">
        <v>17689</v>
      </c>
      <c r="B6368" s="67" t="s">
        <v>17690</v>
      </c>
      <c r="C6368" s="68" t="s">
        <v>5018</v>
      </c>
      <c r="D6368" s="54">
        <v>0.34</v>
      </c>
    </row>
    <row r="6369" spans="1:4" x14ac:dyDescent="0.35">
      <c r="A6369" s="67" t="s">
        <v>17691</v>
      </c>
      <c r="B6369" s="67" t="s">
        <v>17692</v>
      </c>
      <c r="C6369" s="68" t="s">
        <v>5018</v>
      </c>
      <c r="D6369" s="54">
        <v>0.34</v>
      </c>
    </row>
    <row r="6370" spans="1:4" x14ac:dyDescent="0.35">
      <c r="A6370" s="67" t="s">
        <v>17693</v>
      </c>
      <c r="B6370" s="67" t="s">
        <v>17694</v>
      </c>
      <c r="C6370" s="68" t="s">
        <v>5018</v>
      </c>
      <c r="D6370" s="54">
        <v>0.34</v>
      </c>
    </row>
    <row r="6371" spans="1:4" x14ac:dyDescent="0.35">
      <c r="A6371" s="67" t="s">
        <v>17695</v>
      </c>
      <c r="B6371" s="67" t="s">
        <v>17696</v>
      </c>
      <c r="C6371" s="68" t="s">
        <v>5018</v>
      </c>
      <c r="D6371" s="54">
        <v>0.34</v>
      </c>
    </row>
    <row r="6372" spans="1:4" x14ac:dyDescent="0.35">
      <c r="A6372" s="67" t="s">
        <v>17697</v>
      </c>
      <c r="B6372" s="67" t="s">
        <v>17698</v>
      </c>
      <c r="C6372" s="68" t="s">
        <v>5018</v>
      </c>
      <c r="D6372" s="54">
        <v>0.34</v>
      </c>
    </row>
    <row r="6373" spans="1:4" x14ac:dyDescent="0.35">
      <c r="A6373" s="67" t="s">
        <v>17699</v>
      </c>
      <c r="B6373" s="67" t="s">
        <v>17700</v>
      </c>
      <c r="C6373" s="68" t="s">
        <v>5018</v>
      </c>
      <c r="D6373" s="54">
        <v>0.34</v>
      </c>
    </row>
    <row r="6374" spans="1:4" x14ac:dyDescent="0.35">
      <c r="A6374" s="67" t="s">
        <v>17701</v>
      </c>
      <c r="B6374" s="67" t="s">
        <v>17702</v>
      </c>
      <c r="C6374" s="68" t="s">
        <v>5018</v>
      </c>
      <c r="D6374" s="54">
        <v>0.34</v>
      </c>
    </row>
    <row r="6375" spans="1:4" x14ac:dyDescent="0.35">
      <c r="A6375" s="67" t="s">
        <v>17703</v>
      </c>
      <c r="B6375" s="67" t="s">
        <v>17704</v>
      </c>
      <c r="C6375" s="68" t="s">
        <v>5018</v>
      </c>
      <c r="D6375" s="54">
        <v>0.34</v>
      </c>
    </row>
    <row r="6376" spans="1:4" x14ac:dyDescent="0.35">
      <c r="A6376" s="67" t="s">
        <v>17705</v>
      </c>
      <c r="B6376" s="67" t="s">
        <v>17706</v>
      </c>
      <c r="C6376" s="68" t="s">
        <v>5018</v>
      </c>
      <c r="D6376" s="54">
        <v>0.34</v>
      </c>
    </row>
    <row r="6377" spans="1:4" x14ac:dyDescent="0.35">
      <c r="A6377" s="67" t="s">
        <v>17707</v>
      </c>
      <c r="B6377" s="67" t="s">
        <v>17708</v>
      </c>
      <c r="C6377" s="68" t="s">
        <v>5018</v>
      </c>
      <c r="D6377" s="54">
        <v>0.34</v>
      </c>
    </row>
    <row r="6378" spans="1:4" x14ac:dyDescent="0.35">
      <c r="A6378" s="67" t="s">
        <v>17709</v>
      </c>
      <c r="B6378" s="67" t="s">
        <v>17710</v>
      </c>
      <c r="C6378" s="68" t="s">
        <v>5018</v>
      </c>
      <c r="D6378" s="54">
        <v>0.34</v>
      </c>
    </row>
    <row r="6379" spans="1:4" x14ac:dyDescent="0.35">
      <c r="A6379" s="67" t="s">
        <v>17711</v>
      </c>
      <c r="B6379" s="67" t="s">
        <v>17712</v>
      </c>
      <c r="C6379" s="68" t="s">
        <v>5018</v>
      </c>
      <c r="D6379" s="54">
        <v>0.34</v>
      </c>
    </row>
    <row r="6380" spans="1:4" x14ac:dyDescent="0.35">
      <c r="A6380" s="67" t="s">
        <v>17713</v>
      </c>
      <c r="B6380" s="67" t="s">
        <v>17714</v>
      </c>
      <c r="C6380" s="68" t="s">
        <v>5018</v>
      </c>
      <c r="D6380" s="54">
        <v>0.34</v>
      </c>
    </row>
    <row r="6381" spans="1:4" x14ac:dyDescent="0.35">
      <c r="A6381" s="67" t="s">
        <v>17715</v>
      </c>
      <c r="B6381" s="67" t="s">
        <v>17716</v>
      </c>
      <c r="C6381" s="68" t="s">
        <v>5018</v>
      </c>
      <c r="D6381" s="54">
        <v>0.34</v>
      </c>
    </row>
    <row r="6382" spans="1:4" x14ac:dyDescent="0.35">
      <c r="A6382" s="67" t="s">
        <v>17717</v>
      </c>
      <c r="B6382" s="67" t="s">
        <v>17718</v>
      </c>
      <c r="C6382" s="68" t="s">
        <v>5018</v>
      </c>
      <c r="D6382" s="54">
        <v>0.34</v>
      </c>
    </row>
    <row r="6383" spans="1:4" x14ac:dyDescent="0.35">
      <c r="A6383" s="67" t="s">
        <v>17719</v>
      </c>
      <c r="B6383" s="67" t="s">
        <v>17720</v>
      </c>
      <c r="C6383" s="68" t="s">
        <v>5018</v>
      </c>
      <c r="D6383" s="54">
        <v>0.34</v>
      </c>
    </row>
    <row r="6384" spans="1:4" x14ac:dyDescent="0.35">
      <c r="A6384" s="67" t="s">
        <v>17721</v>
      </c>
      <c r="B6384" s="67" t="s">
        <v>17722</v>
      </c>
      <c r="C6384" s="68" t="s">
        <v>5018</v>
      </c>
      <c r="D6384" s="54">
        <v>0.34</v>
      </c>
    </row>
    <row r="6385" spans="1:4" x14ac:dyDescent="0.35">
      <c r="A6385" s="67" t="s">
        <v>17723</v>
      </c>
      <c r="B6385" s="67" t="s">
        <v>17724</v>
      </c>
      <c r="C6385" s="68" t="s">
        <v>5018</v>
      </c>
      <c r="D6385" s="54">
        <v>0.34</v>
      </c>
    </row>
    <row r="6386" spans="1:4" x14ac:dyDescent="0.35">
      <c r="A6386" s="67" t="s">
        <v>17725</v>
      </c>
      <c r="B6386" s="67" t="s">
        <v>17726</v>
      </c>
      <c r="C6386" s="68" t="s">
        <v>5018</v>
      </c>
      <c r="D6386" s="54">
        <v>0.34</v>
      </c>
    </row>
    <row r="6387" spans="1:4" x14ac:dyDescent="0.35">
      <c r="A6387" s="67" t="s">
        <v>17727</v>
      </c>
      <c r="B6387" s="67" t="s">
        <v>17728</v>
      </c>
      <c r="C6387" s="68" t="s">
        <v>5018</v>
      </c>
      <c r="D6387" s="54">
        <v>0.34</v>
      </c>
    </row>
    <row r="6388" spans="1:4" x14ac:dyDescent="0.35">
      <c r="A6388" s="67" t="s">
        <v>17729</v>
      </c>
      <c r="B6388" s="67" t="s">
        <v>17730</v>
      </c>
      <c r="C6388" s="68" t="s">
        <v>5018</v>
      </c>
      <c r="D6388" s="54">
        <v>0.34</v>
      </c>
    </row>
    <row r="6389" spans="1:4" x14ac:dyDescent="0.35">
      <c r="A6389" s="67" t="s">
        <v>17731</v>
      </c>
      <c r="B6389" s="67" t="s">
        <v>17732</v>
      </c>
      <c r="C6389" s="68" t="s">
        <v>5018</v>
      </c>
      <c r="D6389" s="54">
        <v>0.34</v>
      </c>
    </row>
    <row r="6390" spans="1:4" x14ac:dyDescent="0.35">
      <c r="A6390" s="67" t="s">
        <v>17733</v>
      </c>
      <c r="B6390" s="67" t="s">
        <v>17734</v>
      </c>
      <c r="C6390" s="68" t="s">
        <v>5018</v>
      </c>
      <c r="D6390" s="54">
        <v>0.34</v>
      </c>
    </row>
    <row r="6391" spans="1:4" x14ac:dyDescent="0.35">
      <c r="A6391" s="67" t="s">
        <v>17735</v>
      </c>
      <c r="B6391" s="67" t="s">
        <v>17736</v>
      </c>
      <c r="C6391" s="68" t="s">
        <v>5018</v>
      </c>
      <c r="D6391" s="54">
        <v>0.34</v>
      </c>
    </row>
    <row r="6392" spans="1:4" x14ac:dyDescent="0.35">
      <c r="A6392" s="67" t="s">
        <v>17737</v>
      </c>
      <c r="B6392" s="67" t="s">
        <v>17738</v>
      </c>
      <c r="C6392" s="68" t="s">
        <v>5018</v>
      </c>
      <c r="D6392" s="54">
        <v>0.34</v>
      </c>
    </row>
    <row r="6393" spans="1:4" x14ac:dyDescent="0.35">
      <c r="A6393" s="67" t="s">
        <v>17739</v>
      </c>
      <c r="B6393" s="67" t="s">
        <v>17740</v>
      </c>
      <c r="C6393" s="68" t="s">
        <v>5018</v>
      </c>
      <c r="D6393" s="54">
        <v>0.34</v>
      </c>
    </row>
    <row r="6394" spans="1:4" x14ac:dyDescent="0.35">
      <c r="A6394" s="67" t="s">
        <v>17741</v>
      </c>
      <c r="B6394" s="67" t="s">
        <v>17742</v>
      </c>
      <c r="C6394" s="68" t="s">
        <v>5018</v>
      </c>
      <c r="D6394" s="54">
        <v>0.34</v>
      </c>
    </row>
    <row r="6395" spans="1:4" x14ac:dyDescent="0.35">
      <c r="A6395" s="67" t="s">
        <v>17743</v>
      </c>
      <c r="B6395" s="67" t="s">
        <v>17744</v>
      </c>
      <c r="C6395" s="68" t="s">
        <v>5018</v>
      </c>
      <c r="D6395" s="54">
        <v>0.34</v>
      </c>
    </row>
    <row r="6396" spans="1:4" x14ac:dyDescent="0.35">
      <c r="A6396" s="67" t="s">
        <v>17745</v>
      </c>
      <c r="B6396" s="67" t="s">
        <v>17746</v>
      </c>
      <c r="C6396" s="68" t="s">
        <v>5018</v>
      </c>
      <c r="D6396" s="54">
        <v>0.34</v>
      </c>
    </row>
    <row r="6397" spans="1:4" x14ac:dyDescent="0.35">
      <c r="A6397" s="67" t="s">
        <v>17747</v>
      </c>
      <c r="B6397" s="67" t="s">
        <v>17748</v>
      </c>
      <c r="C6397" s="68" t="s">
        <v>5018</v>
      </c>
      <c r="D6397" s="54">
        <v>0.34</v>
      </c>
    </row>
    <row r="6398" spans="1:4" x14ac:dyDescent="0.35">
      <c r="A6398" s="67" t="s">
        <v>17749</v>
      </c>
      <c r="B6398" s="67" t="s">
        <v>17750</v>
      </c>
      <c r="C6398" s="68" t="s">
        <v>5018</v>
      </c>
      <c r="D6398" s="54">
        <v>0.34</v>
      </c>
    </row>
    <row r="6399" spans="1:4" x14ac:dyDescent="0.35">
      <c r="A6399" s="67" t="s">
        <v>17751</v>
      </c>
      <c r="B6399" s="67" t="s">
        <v>17752</v>
      </c>
      <c r="C6399" s="68" t="s">
        <v>5018</v>
      </c>
      <c r="D6399" s="54">
        <v>0.34</v>
      </c>
    </row>
    <row r="6400" spans="1:4" x14ac:dyDescent="0.35">
      <c r="A6400" s="67" t="s">
        <v>17753</v>
      </c>
      <c r="B6400" s="67" t="s">
        <v>17754</v>
      </c>
      <c r="C6400" s="68" t="s">
        <v>5018</v>
      </c>
      <c r="D6400" s="54">
        <v>0.34</v>
      </c>
    </row>
    <row r="6401" spans="1:4" x14ac:dyDescent="0.35">
      <c r="A6401" s="67" t="s">
        <v>17755</v>
      </c>
      <c r="B6401" s="67" t="s">
        <v>17756</v>
      </c>
      <c r="C6401" s="68" t="s">
        <v>5018</v>
      </c>
      <c r="D6401" s="54">
        <v>0.34</v>
      </c>
    </row>
    <row r="6402" spans="1:4" x14ac:dyDescent="0.35">
      <c r="A6402" s="67" t="s">
        <v>17757</v>
      </c>
      <c r="B6402" s="67" t="s">
        <v>17758</v>
      </c>
      <c r="C6402" s="68" t="s">
        <v>5018</v>
      </c>
      <c r="D6402" s="54">
        <v>0.34</v>
      </c>
    </row>
    <row r="6403" spans="1:4" x14ac:dyDescent="0.35">
      <c r="A6403" s="67" t="s">
        <v>17759</v>
      </c>
      <c r="B6403" s="67" t="s">
        <v>17760</v>
      </c>
      <c r="C6403" s="68" t="s">
        <v>5018</v>
      </c>
      <c r="D6403" s="54">
        <v>0.34</v>
      </c>
    </row>
    <row r="6404" spans="1:4" x14ac:dyDescent="0.35">
      <c r="A6404" s="67" t="s">
        <v>17761</v>
      </c>
      <c r="B6404" s="67" t="s">
        <v>17762</v>
      </c>
      <c r="C6404" s="68" t="s">
        <v>5018</v>
      </c>
      <c r="D6404" s="54">
        <v>0.34</v>
      </c>
    </row>
    <row r="6405" spans="1:4" x14ac:dyDescent="0.35">
      <c r="A6405" s="67" t="s">
        <v>17763</v>
      </c>
      <c r="B6405" s="67" t="s">
        <v>17764</v>
      </c>
      <c r="C6405" s="68" t="s">
        <v>5018</v>
      </c>
      <c r="D6405" s="54">
        <v>0.34</v>
      </c>
    </row>
    <row r="6406" spans="1:4" x14ac:dyDescent="0.35">
      <c r="A6406" s="67" t="s">
        <v>17765</v>
      </c>
      <c r="B6406" s="67" t="s">
        <v>17766</v>
      </c>
      <c r="C6406" s="68" t="s">
        <v>5018</v>
      </c>
      <c r="D6406" s="54">
        <v>0.34</v>
      </c>
    </row>
    <row r="6407" spans="1:4" x14ac:dyDescent="0.35">
      <c r="A6407" s="67" t="s">
        <v>17767</v>
      </c>
      <c r="B6407" s="67" t="s">
        <v>17768</v>
      </c>
      <c r="C6407" s="68" t="s">
        <v>5018</v>
      </c>
      <c r="D6407" s="54">
        <v>0.34</v>
      </c>
    </row>
    <row r="6408" spans="1:4" x14ac:dyDescent="0.35">
      <c r="A6408" s="67" t="s">
        <v>17769</v>
      </c>
      <c r="B6408" s="67" t="s">
        <v>17770</v>
      </c>
      <c r="C6408" s="68" t="s">
        <v>5018</v>
      </c>
      <c r="D6408" s="54">
        <v>0.34</v>
      </c>
    </row>
    <row r="6409" spans="1:4" x14ac:dyDescent="0.35">
      <c r="A6409" s="67" t="s">
        <v>17771</v>
      </c>
      <c r="B6409" s="67" t="s">
        <v>17772</v>
      </c>
      <c r="C6409" s="68" t="s">
        <v>5018</v>
      </c>
      <c r="D6409" s="54">
        <v>0.34</v>
      </c>
    </row>
    <row r="6410" spans="1:4" x14ac:dyDescent="0.35">
      <c r="A6410" s="67" t="s">
        <v>17773</v>
      </c>
      <c r="B6410" s="67" t="s">
        <v>17774</v>
      </c>
      <c r="C6410" s="68" t="s">
        <v>5018</v>
      </c>
      <c r="D6410" s="54">
        <v>0.34</v>
      </c>
    </row>
    <row r="6411" spans="1:4" x14ac:dyDescent="0.35">
      <c r="A6411" s="67" t="s">
        <v>17775</v>
      </c>
      <c r="B6411" s="67" t="s">
        <v>17776</v>
      </c>
      <c r="C6411" s="68" t="s">
        <v>5018</v>
      </c>
      <c r="D6411" s="54">
        <v>0.34</v>
      </c>
    </row>
    <row r="6412" spans="1:4" x14ac:dyDescent="0.35">
      <c r="A6412" s="67" t="s">
        <v>17777</v>
      </c>
      <c r="B6412" s="67" t="s">
        <v>17778</v>
      </c>
      <c r="C6412" s="68" t="s">
        <v>5018</v>
      </c>
      <c r="D6412" s="54">
        <v>0.34</v>
      </c>
    </row>
    <row r="6413" spans="1:4" x14ac:dyDescent="0.35">
      <c r="A6413" s="67" t="s">
        <v>17779</v>
      </c>
      <c r="B6413" s="67" t="s">
        <v>17780</v>
      </c>
      <c r="C6413" s="68" t="s">
        <v>5018</v>
      </c>
      <c r="D6413" s="54">
        <v>0.34</v>
      </c>
    </row>
    <row r="6414" spans="1:4" x14ac:dyDescent="0.35">
      <c r="A6414" s="67" t="s">
        <v>17781</v>
      </c>
      <c r="B6414" s="67" t="s">
        <v>17782</v>
      </c>
      <c r="C6414" s="68" t="s">
        <v>5018</v>
      </c>
      <c r="D6414" s="54">
        <v>0.34</v>
      </c>
    </row>
    <row r="6415" spans="1:4" x14ac:dyDescent="0.35">
      <c r="A6415" s="67" t="s">
        <v>17783</v>
      </c>
      <c r="B6415" s="67" t="s">
        <v>17784</v>
      </c>
      <c r="C6415" s="68" t="s">
        <v>5018</v>
      </c>
      <c r="D6415" s="54">
        <v>0.34</v>
      </c>
    </row>
    <row r="6416" spans="1:4" x14ac:dyDescent="0.35">
      <c r="A6416" s="67" t="s">
        <v>17785</v>
      </c>
      <c r="B6416" s="67" t="s">
        <v>17786</v>
      </c>
      <c r="C6416" s="68" t="s">
        <v>5018</v>
      </c>
      <c r="D6416" s="54">
        <v>0.34</v>
      </c>
    </row>
    <row r="6417" spans="1:4" x14ac:dyDescent="0.35">
      <c r="A6417" s="67" t="s">
        <v>17787</v>
      </c>
      <c r="B6417" s="67" t="s">
        <v>17788</v>
      </c>
      <c r="C6417" s="68" t="s">
        <v>5018</v>
      </c>
      <c r="D6417" s="54">
        <v>0.34</v>
      </c>
    </row>
    <row r="6418" spans="1:4" x14ac:dyDescent="0.35">
      <c r="A6418" s="67" t="s">
        <v>17789</v>
      </c>
      <c r="B6418" s="67" t="s">
        <v>17790</v>
      </c>
      <c r="C6418" s="68" t="s">
        <v>5018</v>
      </c>
      <c r="D6418" s="54">
        <v>0.34</v>
      </c>
    </row>
    <row r="6419" spans="1:4" x14ac:dyDescent="0.35">
      <c r="A6419" s="67" t="s">
        <v>17791</v>
      </c>
      <c r="B6419" s="67" t="s">
        <v>17792</v>
      </c>
      <c r="C6419" s="68" t="s">
        <v>5018</v>
      </c>
      <c r="D6419" s="54">
        <v>0.34</v>
      </c>
    </row>
    <row r="6420" spans="1:4" x14ac:dyDescent="0.35">
      <c r="A6420" s="67" t="s">
        <v>17793</v>
      </c>
      <c r="B6420" s="67" t="s">
        <v>17794</v>
      </c>
      <c r="C6420" s="68" t="s">
        <v>5018</v>
      </c>
      <c r="D6420" s="54">
        <v>0.34</v>
      </c>
    </row>
    <row r="6421" spans="1:4" x14ac:dyDescent="0.35">
      <c r="A6421" s="67" t="s">
        <v>17795</v>
      </c>
      <c r="B6421" s="67" t="s">
        <v>17796</v>
      </c>
      <c r="C6421" s="68" t="s">
        <v>5018</v>
      </c>
      <c r="D6421" s="54">
        <v>0.34</v>
      </c>
    </row>
    <row r="6422" spans="1:4" x14ac:dyDescent="0.35">
      <c r="A6422" s="67" t="s">
        <v>17797</v>
      </c>
      <c r="B6422" s="67" t="s">
        <v>17798</v>
      </c>
      <c r="C6422" s="68" t="s">
        <v>5018</v>
      </c>
      <c r="D6422" s="54">
        <v>0.34</v>
      </c>
    </row>
    <row r="6423" spans="1:4" x14ac:dyDescent="0.35">
      <c r="A6423" s="67" t="s">
        <v>17799</v>
      </c>
      <c r="B6423" s="67" t="s">
        <v>17800</v>
      </c>
      <c r="C6423" s="68" t="s">
        <v>5018</v>
      </c>
      <c r="D6423" s="54">
        <v>0.34</v>
      </c>
    </row>
    <row r="6424" spans="1:4" x14ac:dyDescent="0.35">
      <c r="A6424" s="67" t="s">
        <v>17801</v>
      </c>
      <c r="B6424" s="67" t="s">
        <v>17802</v>
      </c>
      <c r="C6424" s="68" t="s">
        <v>5018</v>
      </c>
      <c r="D6424" s="54">
        <v>0.34</v>
      </c>
    </row>
    <row r="6425" spans="1:4" x14ac:dyDescent="0.35">
      <c r="A6425" s="67" t="s">
        <v>17803</v>
      </c>
      <c r="B6425" s="67" t="s">
        <v>17804</v>
      </c>
      <c r="C6425" s="68" t="s">
        <v>5018</v>
      </c>
      <c r="D6425" s="54">
        <v>0.34</v>
      </c>
    </row>
    <row r="6426" spans="1:4" x14ac:dyDescent="0.35">
      <c r="A6426" s="67" t="s">
        <v>17805</v>
      </c>
      <c r="B6426" s="67" t="s">
        <v>17806</v>
      </c>
      <c r="C6426" s="68" t="s">
        <v>5018</v>
      </c>
      <c r="D6426" s="54">
        <v>0.34</v>
      </c>
    </row>
    <row r="6427" spans="1:4" x14ac:dyDescent="0.35">
      <c r="A6427" s="67" t="s">
        <v>17807</v>
      </c>
      <c r="B6427" s="67" t="s">
        <v>17808</v>
      </c>
      <c r="C6427" s="68" t="s">
        <v>5018</v>
      </c>
      <c r="D6427" s="54">
        <v>0.34</v>
      </c>
    </row>
    <row r="6428" spans="1:4" x14ac:dyDescent="0.35">
      <c r="A6428" s="67" t="s">
        <v>17809</v>
      </c>
      <c r="B6428" s="67" t="s">
        <v>17810</v>
      </c>
      <c r="C6428" s="68" t="s">
        <v>5018</v>
      </c>
      <c r="D6428" s="54">
        <v>0.34</v>
      </c>
    </row>
    <row r="6429" spans="1:4" x14ac:dyDescent="0.35">
      <c r="A6429" s="67" t="s">
        <v>17811</v>
      </c>
      <c r="B6429" s="67" t="s">
        <v>17812</v>
      </c>
      <c r="C6429" s="68" t="s">
        <v>5018</v>
      </c>
      <c r="D6429" s="54">
        <v>0.34</v>
      </c>
    </row>
    <row r="6430" spans="1:4" x14ac:dyDescent="0.35">
      <c r="A6430" s="67" t="s">
        <v>17813</v>
      </c>
      <c r="B6430" s="67" t="s">
        <v>17814</v>
      </c>
      <c r="C6430" s="68" t="s">
        <v>5018</v>
      </c>
      <c r="D6430" s="54">
        <v>0.34</v>
      </c>
    </row>
    <row r="6431" spans="1:4" x14ac:dyDescent="0.35">
      <c r="A6431" s="67" t="s">
        <v>17815</v>
      </c>
      <c r="B6431" s="67" t="s">
        <v>17816</v>
      </c>
      <c r="C6431" s="68" t="s">
        <v>5018</v>
      </c>
      <c r="D6431" s="54">
        <v>0.34</v>
      </c>
    </row>
    <row r="6432" spans="1:4" x14ac:dyDescent="0.35">
      <c r="A6432" s="67" t="s">
        <v>17817</v>
      </c>
      <c r="B6432" s="67" t="s">
        <v>17818</v>
      </c>
      <c r="C6432" s="68" t="s">
        <v>5018</v>
      </c>
      <c r="D6432" s="54">
        <v>0.34</v>
      </c>
    </row>
    <row r="6433" spans="1:4" x14ac:dyDescent="0.35">
      <c r="A6433" s="67" t="s">
        <v>17819</v>
      </c>
      <c r="B6433" s="67" t="s">
        <v>17820</v>
      </c>
      <c r="C6433" s="68" t="s">
        <v>5018</v>
      </c>
      <c r="D6433" s="54">
        <v>0.34</v>
      </c>
    </row>
    <row r="6434" spans="1:4" x14ac:dyDescent="0.35">
      <c r="A6434" s="67" t="s">
        <v>17821</v>
      </c>
      <c r="B6434" s="67" t="s">
        <v>17822</v>
      </c>
      <c r="C6434" s="68" t="s">
        <v>5018</v>
      </c>
      <c r="D6434" s="54">
        <v>0.34</v>
      </c>
    </row>
    <row r="6435" spans="1:4" x14ac:dyDescent="0.35">
      <c r="A6435" s="67" t="s">
        <v>17823</v>
      </c>
      <c r="B6435" s="67" t="s">
        <v>17824</v>
      </c>
      <c r="C6435" s="68" t="s">
        <v>5018</v>
      </c>
      <c r="D6435" s="54">
        <v>0.34</v>
      </c>
    </row>
    <row r="6436" spans="1:4" x14ac:dyDescent="0.35">
      <c r="A6436" s="67" t="s">
        <v>17825</v>
      </c>
      <c r="B6436" s="67" t="s">
        <v>17826</v>
      </c>
      <c r="C6436" s="68" t="s">
        <v>5018</v>
      </c>
      <c r="D6436" s="54">
        <v>0.34</v>
      </c>
    </row>
    <row r="6437" spans="1:4" x14ac:dyDescent="0.35">
      <c r="A6437" s="67" t="s">
        <v>17827</v>
      </c>
      <c r="B6437" s="67" t="s">
        <v>17828</v>
      </c>
      <c r="C6437" s="68" t="s">
        <v>5018</v>
      </c>
      <c r="D6437" s="54">
        <v>0.34</v>
      </c>
    </row>
    <row r="6438" spans="1:4" x14ac:dyDescent="0.35">
      <c r="A6438" s="67" t="s">
        <v>17829</v>
      </c>
      <c r="B6438" s="67" t="s">
        <v>17830</v>
      </c>
      <c r="C6438" s="68" t="s">
        <v>5018</v>
      </c>
      <c r="D6438" s="54">
        <v>0.34</v>
      </c>
    </row>
    <row r="6439" spans="1:4" x14ac:dyDescent="0.35">
      <c r="A6439" s="67" t="s">
        <v>17831</v>
      </c>
      <c r="B6439" s="67" t="s">
        <v>17832</v>
      </c>
      <c r="C6439" s="68" t="s">
        <v>5018</v>
      </c>
      <c r="D6439" s="54">
        <v>0.34</v>
      </c>
    </row>
    <row r="6440" spans="1:4" x14ac:dyDescent="0.35">
      <c r="A6440" s="67" t="s">
        <v>17833</v>
      </c>
      <c r="B6440" s="67" t="s">
        <v>17834</v>
      </c>
      <c r="C6440" s="68" t="s">
        <v>5018</v>
      </c>
      <c r="D6440" s="54">
        <v>0.34</v>
      </c>
    </row>
    <row r="6441" spans="1:4" x14ac:dyDescent="0.35">
      <c r="A6441" s="67" t="s">
        <v>17835</v>
      </c>
      <c r="B6441" s="67" t="s">
        <v>17836</v>
      </c>
      <c r="C6441" s="68" t="s">
        <v>5018</v>
      </c>
      <c r="D6441" s="54">
        <v>0.34</v>
      </c>
    </row>
    <row r="6442" spans="1:4" x14ac:dyDescent="0.35">
      <c r="A6442" s="67" t="s">
        <v>17837</v>
      </c>
      <c r="B6442" s="67" t="s">
        <v>17838</v>
      </c>
      <c r="C6442" s="68" t="s">
        <v>5018</v>
      </c>
      <c r="D6442" s="54">
        <v>0.34</v>
      </c>
    </row>
    <row r="6443" spans="1:4" x14ac:dyDescent="0.35">
      <c r="A6443" s="67" t="s">
        <v>17839</v>
      </c>
      <c r="B6443" s="67" t="s">
        <v>17840</v>
      </c>
      <c r="C6443" s="68" t="s">
        <v>5018</v>
      </c>
      <c r="D6443" s="54">
        <v>0.34</v>
      </c>
    </row>
    <row r="6444" spans="1:4" x14ac:dyDescent="0.35">
      <c r="A6444" s="67" t="s">
        <v>17841</v>
      </c>
      <c r="B6444" s="67" t="s">
        <v>17842</v>
      </c>
      <c r="C6444" s="68" t="s">
        <v>5018</v>
      </c>
      <c r="D6444" s="54">
        <v>0.34</v>
      </c>
    </row>
    <row r="6445" spans="1:4" x14ac:dyDescent="0.35">
      <c r="A6445" s="67" t="s">
        <v>17843</v>
      </c>
      <c r="B6445" s="67" t="s">
        <v>17844</v>
      </c>
      <c r="C6445" s="68" t="s">
        <v>5018</v>
      </c>
      <c r="D6445" s="54">
        <v>0.34</v>
      </c>
    </row>
    <row r="6446" spans="1:4" x14ac:dyDescent="0.35">
      <c r="A6446" s="67" t="s">
        <v>17845</v>
      </c>
      <c r="B6446" s="67" t="s">
        <v>17846</v>
      </c>
      <c r="C6446" s="68" t="s">
        <v>5018</v>
      </c>
      <c r="D6446" s="54">
        <v>0.34</v>
      </c>
    </row>
    <row r="6447" spans="1:4" x14ac:dyDescent="0.35">
      <c r="A6447" s="67" t="s">
        <v>17847</v>
      </c>
      <c r="B6447" s="67" t="s">
        <v>17848</v>
      </c>
      <c r="C6447" s="68" t="s">
        <v>5018</v>
      </c>
      <c r="D6447" s="54">
        <v>0.34</v>
      </c>
    </row>
    <row r="6448" spans="1:4" x14ac:dyDescent="0.35">
      <c r="A6448" s="67" t="s">
        <v>17849</v>
      </c>
      <c r="B6448" s="67" t="s">
        <v>17850</v>
      </c>
      <c r="C6448" s="68" t="s">
        <v>5018</v>
      </c>
      <c r="D6448" s="54">
        <v>0.34</v>
      </c>
    </row>
    <row r="6449" spans="1:4" x14ac:dyDescent="0.35">
      <c r="A6449" s="67" t="s">
        <v>17851</v>
      </c>
      <c r="B6449" s="67" t="s">
        <v>17852</v>
      </c>
      <c r="C6449" s="68" t="s">
        <v>5018</v>
      </c>
      <c r="D6449" s="54">
        <v>0.34</v>
      </c>
    </row>
    <row r="6450" spans="1:4" x14ac:dyDescent="0.35">
      <c r="A6450" s="67" t="s">
        <v>17853</v>
      </c>
      <c r="B6450" s="67" t="s">
        <v>17854</v>
      </c>
      <c r="C6450" s="68" t="s">
        <v>5018</v>
      </c>
      <c r="D6450" s="54">
        <v>0.34</v>
      </c>
    </row>
    <row r="6451" spans="1:4" x14ac:dyDescent="0.35">
      <c r="A6451" s="67" t="s">
        <v>17855</v>
      </c>
      <c r="B6451" s="67" t="s">
        <v>17856</v>
      </c>
      <c r="C6451" s="68" t="s">
        <v>5018</v>
      </c>
      <c r="D6451" s="54">
        <v>0.34</v>
      </c>
    </row>
    <row r="6452" spans="1:4" x14ac:dyDescent="0.35">
      <c r="A6452" s="67" t="s">
        <v>17857</v>
      </c>
      <c r="B6452" s="67" t="s">
        <v>17858</v>
      </c>
      <c r="C6452" s="68" t="s">
        <v>5018</v>
      </c>
      <c r="D6452" s="54">
        <v>0.34</v>
      </c>
    </row>
    <row r="6453" spans="1:4" x14ac:dyDescent="0.35">
      <c r="A6453" s="67" t="s">
        <v>17859</v>
      </c>
      <c r="B6453" s="67" t="s">
        <v>17860</v>
      </c>
      <c r="C6453" s="68" t="s">
        <v>5018</v>
      </c>
      <c r="D6453" s="54">
        <v>0.34</v>
      </c>
    </row>
    <row r="6454" spans="1:4" x14ac:dyDescent="0.35">
      <c r="A6454" s="67" t="s">
        <v>17861</v>
      </c>
      <c r="B6454" s="67" t="s">
        <v>17862</v>
      </c>
      <c r="C6454" s="68" t="s">
        <v>5018</v>
      </c>
      <c r="D6454" s="54">
        <v>0.34</v>
      </c>
    </row>
    <row r="6455" spans="1:4" x14ac:dyDescent="0.35">
      <c r="A6455" s="67" t="s">
        <v>17863</v>
      </c>
      <c r="B6455" s="67" t="s">
        <v>17864</v>
      </c>
      <c r="C6455" s="68" t="s">
        <v>5018</v>
      </c>
      <c r="D6455" s="54">
        <v>0.34</v>
      </c>
    </row>
    <row r="6456" spans="1:4" x14ac:dyDescent="0.35">
      <c r="A6456" s="67" t="s">
        <v>17865</v>
      </c>
      <c r="B6456" s="67" t="s">
        <v>17866</v>
      </c>
      <c r="C6456" s="68" t="s">
        <v>5018</v>
      </c>
      <c r="D6456" s="54">
        <v>0.34</v>
      </c>
    </row>
    <row r="6457" spans="1:4" x14ac:dyDescent="0.35">
      <c r="A6457" s="67" t="s">
        <v>17867</v>
      </c>
      <c r="B6457" s="67" t="s">
        <v>17868</v>
      </c>
      <c r="C6457" s="68" t="s">
        <v>5018</v>
      </c>
      <c r="D6457" s="54">
        <v>0.34</v>
      </c>
    </row>
    <row r="6458" spans="1:4" x14ac:dyDescent="0.35">
      <c r="A6458" s="67" t="s">
        <v>17869</v>
      </c>
      <c r="B6458" s="67" t="s">
        <v>17870</v>
      </c>
      <c r="C6458" s="68" t="s">
        <v>5018</v>
      </c>
      <c r="D6458" s="54">
        <v>0.34</v>
      </c>
    </row>
    <row r="6459" spans="1:4" x14ac:dyDescent="0.35">
      <c r="A6459" s="67" t="s">
        <v>17871</v>
      </c>
      <c r="B6459" s="67" t="s">
        <v>17872</v>
      </c>
      <c r="C6459" s="68" t="s">
        <v>5018</v>
      </c>
      <c r="D6459" s="54">
        <v>0.34</v>
      </c>
    </row>
    <row r="6460" spans="1:4" x14ac:dyDescent="0.35">
      <c r="A6460" s="67" t="s">
        <v>17873</v>
      </c>
      <c r="B6460" s="67" t="s">
        <v>17874</v>
      </c>
      <c r="C6460" s="68" t="s">
        <v>5018</v>
      </c>
      <c r="D6460" s="54">
        <v>0.34</v>
      </c>
    </row>
    <row r="6461" spans="1:4" x14ac:dyDescent="0.35">
      <c r="A6461" s="67" t="s">
        <v>17875</v>
      </c>
      <c r="B6461" s="67" t="s">
        <v>17876</v>
      </c>
      <c r="C6461" s="68" t="s">
        <v>5018</v>
      </c>
      <c r="D6461" s="54">
        <v>0.34</v>
      </c>
    </row>
    <row r="6462" spans="1:4" x14ac:dyDescent="0.35">
      <c r="A6462" s="67" t="s">
        <v>17877</v>
      </c>
      <c r="B6462" s="67" t="s">
        <v>17878</v>
      </c>
      <c r="C6462" s="68" t="s">
        <v>5018</v>
      </c>
      <c r="D6462" s="54">
        <v>0.34</v>
      </c>
    </row>
    <row r="6463" spans="1:4" x14ac:dyDescent="0.35">
      <c r="A6463" s="67" t="s">
        <v>17879</v>
      </c>
      <c r="B6463" s="67" t="s">
        <v>17880</v>
      </c>
      <c r="C6463" s="68" t="s">
        <v>5018</v>
      </c>
      <c r="D6463" s="54">
        <v>0.34</v>
      </c>
    </row>
    <row r="6464" spans="1:4" x14ac:dyDescent="0.35">
      <c r="A6464" s="67" t="s">
        <v>17881</v>
      </c>
      <c r="B6464" s="67" t="s">
        <v>17882</v>
      </c>
      <c r="C6464" s="68" t="s">
        <v>5018</v>
      </c>
      <c r="D6464" s="54">
        <v>0.34</v>
      </c>
    </row>
    <row r="6465" spans="1:4" x14ac:dyDescent="0.35">
      <c r="A6465" s="67" t="s">
        <v>17883</v>
      </c>
      <c r="B6465" s="67" t="s">
        <v>17884</v>
      </c>
      <c r="C6465" s="68" t="s">
        <v>5018</v>
      </c>
      <c r="D6465" s="54">
        <v>0.34</v>
      </c>
    </row>
    <row r="6466" spans="1:4" x14ac:dyDescent="0.35">
      <c r="A6466" s="67" t="s">
        <v>17885</v>
      </c>
      <c r="B6466" s="67" t="s">
        <v>17886</v>
      </c>
      <c r="C6466" s="68" t="s">
        <v>5018</v>
      </c>
      <c r="D6466" s="54">
        <v>0.34</v>
      </c>
    </row>
    <row r="6467" spans="1:4" x14ac:dyDescent="0.35">
      <c r="A6467" s="67" t="s">
        <v>17887</v>
      </c>
      <c r="B6467" s="67" t="s">
        <v>17888</v>
      </c>
      <c r="C6467" s="68" t="s">
        <v>5018</v>
      </c>
      <c r="D6467" s="54">
        <v>0.34</v>
      </c>
    </row>
    <row r="6468" spans="1:4" x14ac:dyDescent="0.35">
      <c r="A6468" s="67" t="s">
        <v>17889</v>
      </c>
      <c r="B6468" s="67" t="s">
        <v>17890</v>
      </c>
      <c r="C6468" s="68" t="s">
        <v>5018</v>
      </c>
      <c r="D6468" s="54">
        <v>0.34</v>
      </c>
    </row>
    <row r="6469" spans="1:4" x14ac:dyDescent="0.35">
      <c r="A6469" s="67" t="s">
        <v>17891</v>
      </c>
      <c r="B6469" s="67" t="s">
        <v>17892</v>
      </c>
      <c r="C6469" s="68" t="s">
        <v>5018</v>
      </c>
      <c r="D6469" s="54">
        <v>0.34</v>
      </c>
    </row>
    <row r="6470" spans="1:4" x14ac:dyDescent="0.35">
      <c r="A6470" s="67" t="s">
        <v>17893</v>
      </c>
      <c r="B6470" s="67" t="s">
        <v>17894</v>
      </c>
      <c r="C6470" s="68" t="s">
        <v>5018</v>
      </c>
      <c r="D6470" s="54">
        <v>0.34</v>
      </c>
    </row>
    <row r="6471" spans="1:4" x14ac:dyDescent="0.35">
      <c r="A6471" s="67" t="s">
        <v>17895</v>
      </c>
      <c r="B6471" s="67" t="s">
        <v>17896</v>
      </c>
      <c r="C6471" s="68" t="s">
        <v>5018</v>
      </c>
      <c r="D6471" s="54">
        <v>0.34</v>
      </c>
    </row>
    <row r="6472" spans="1:4" x14ac:dyDescent="0.35">
      <c r="A6472" s="67" t="s">
        <v>17897</v>
      </c>
      <c r="B6472" s="67" t="s">
        <v>17898</v>
      </c>
      <c r="C6472" s="68" t="s">
        <v>5018</v>
      </c>
      <c r="D6472" s="54">
        <v>0.34</v>
      </c>
    </row>
    <row r="6473" spans="1:4" x14ac:dyDescent="0.35">
      <c r="A6473" s="67" t="s">
        <v>17899</v>
      </c>
      <c r="B6473" s="67" t="s">
        <v>17900</v>
      </c>
      <c r="C6473" s="68" t="s">
        <v>5018</v>
      </c>
      <c r="D6473" s="54">
        <v>0.34</v>
      </c>
    </row>
    <row r="6474" spans="1:4" x14ac:dyDescent="0.35">
      <c r="A6474" s="67" t="s">
        <v>17901</v>
      </c>
      <c r="B6474" s="67" t="s">
        <v>17902</v>
      </c>
      <c r="C6474" s="68" t="s">
        <v>5018</v>
      </c>
      <c r="D6474" s="54">
        <v>0.34</v>
      </c>
    </row>
    <row r="6475" spans="1:4" x14ac:dyDescent="0.35">
      <c r="A6475" s="67" t="s">
        <v>17903</v>
      </c>
      <c r="B6475" s="67" t="s">
        <v>17904</v>
      </c>
      <c r="C6475" s="68" t="s">
        <v>5018</v>
      </c>
      <c r="D6475" s="54">
        <v>0.34</v>
      </c>
    </row>
    <row r="6476" spans="1:4" x14ac:dyDescent="0.35">
      <c r="A6476" s="67" t="s">
        <v>17905</v>
      </c>
      <c r="B6476" s="67" t="s">
        <v>17906</v>
      </c>
      <c r="C6476" s="68" t="s">
        <v>5018</v>
      </c>
      <c r="D6476" s="54">
        <v>0.34</v>
      </c>
    </row>
    <row r="6477" spans="1:4" x14ac:dyDescent="0.35">
      <c r="A6477" s="67" t="s">
        <v>17907</v>
      </c>
      <c r="B6477" s="67" t="s">
        <v>17908</v>
      </c>
      <c r="C6477" s="68" t="s">
        <v>5018</v>
      </c>
      <c r="D6477" s="54">
        <v>0.34</v>
      </c>
    </row>
    <row r="6478" spans="1:4" x14ac:dyDescent="0.35">
      <c r="A6478" s="67" t="s">
        <v>17909</v>
      </c>
      <c r="B6478" s="67" t="s">
        <v>17910</v>
      </c>
      <c r="C6478" s="68" t="s">
        <v>5018</v>
      </c>
      <c r="D6478" s="54">
        <v>0.34</v>
      </c>
    </row>
    <row r="6479" spans="1:4" x14ac:dyDescent="0.35">
      <c r="A6479" s="67" t="s">
        <v>17911</v>
      </c>
      <c r="B6479" s="67" t="s">
        <v>17912</v>
      </c>
      <c r="C6479" s="68" t="s">
        <v>5018</v>
      </c>
      <c r="D6479" s="54">
        <v>0.34</v>
      </c>
    </row>
    <row r="6480" spans="1:4" x14ac:dyDescent="0.35">
      <c r="A6480" s="67" t="s">
        <v>17913</v>
      </c>
      <c r="B6480" s="67" t="s">
        <v>17914</v>
      </c>
      <c r="C6480" s="68" t="s">
        <v>5018</v>
      </c>
      <c r="D6480" s="54">
        <v>0.34</v>
      </c>
    </row>
    <row r="6481" spans="1:4" x14ac:dyDescent="0.35">
      <c r="A6481" s="67" t="s">
        <v>17915</v>
      </c>
      <c r="B6481" s="67" t="s">
        <v>17916</v>
      </c>
      <c r="C6481" s="68" t="s">
        <v>5018</v>
      </c>
      <c r="D6481" s="54">
        <v>0.34</v>
      </c>
    </row>
    <row r="6482" spans="1:4" x14ac:dyDescent="0.35">
      <c r="A6482" s="67" t="s">
        <v>17917</v>
      </c>
      <c r="B6482" s="67" t="s">
        <v>17918</v>
      </c>
      <c r="C6482" s="68" t="s">
        <v>5018</v>
      </c>
      <c r="D6482" s="54">
        <v>0.34</v>
      </c>
    </row>
    <row r="6483" spans="1:4" x14ac:dyDescent="0.35">
      <c r="A6483" s="67" t="s">
        <v>17919</v>
      </c>
      <c r="B6483" s="67" t="s">
        <v>17920</v>
      </c>
      <c r="C6483" s="68" t="s">
        <v>5018</v>
      </c>
      <c r="D6483" s="54">
        <v>0.34</v>
      </c>
    </row>
    <row r="6484" spans="1:4" x14ac:dyDescent="0.35">
      <c r="A6484" s="67" t="s">
        <v>17921</v>
      </c>
      <c r="B6484" s="67" t="s">
        <v>17922</v>
      </c>
      <c r="C6484" s="68" t="s">
        <v>5018</v>
      </c>
      <c r="D6484" s="54">
        <v>0.34</v>
      </c>
    </row>
    <row r="6485" spans="1:4" x14ac:dyDescent="0.35">
      <c r="A6485" s="67" t="s">
        <v>17923</v>
      </c>
      <c r="B6485" s="67" t="s">
        <v>17924</v>
      </c>
      <c r="C6485" s="68" t="s">
        <v>5018</v>
      </c>
      <c r="D6485" s="54">
        <v>0.34</v>
      </c>
    </row>
    <row r="6486" spans="1:4" x14ac:dyDescent="0.35">
      <c r="A6486" s="67" t="s">
        <v>17925</v>
      </c>
      <c r="B6486" s="67" t="s">
        <v>17926</v>
      </c>
      <c r="C6486" s="68" t="s">
        <v>5018</v>
      </c>
      <c r="D6486" s="54">
        <v>0.34</v>
      </c>
    </row>
    <row r="6487" spans="1:4" x14ac:dyDescent="0.35">
      <c r="A6487" s="67" t="s">
        <v>17927</v>
      </c>
      <c r="B6487" s="67" t="s">
        <v>17928</v>
      </c>
      <c r="C6487" s="68" t="s">
        <v>5018</v>
      </c>
      <c r="D6487" s="54">
        <v>0.34</v>
      </c>
    </row>
    <row r="6488" spans="1:4" x14ac:dyDescent="0.35">
      <c r="A6488" s="67" t="s">
        <v>17929</v>
      </c>
      <c r="B6488" s="67" t="s">
        <v>17930</v>
      </c>
      <c r="C6488" s="68" t="s">
        <v>5018</v>
      </c>
      <c r="D6488" s="54">
        <v>0.34</v>
      </c>
    </row>
    <row r="6489" spans="1:4" x14ac:dyDescent="0.35">
      <c r="A6489" s="67" t="s">
        <v>17931</v>
      </c>
      <c r="B6489" s="67" t="s">
        <v>17932</v>
      </c>
      <c r="C6489" s="68" t="s">
        <v>5018</v>
      </c>
      <c r="D6489" s="54">
        <v>0.34</v>
      </c>
    </row>
    <row r="6490" spans="1:4" x14ac:dyDescent="0.35">
      <c r="A6490" s="67" t="s">
        <v>17933</v>
      </c>
      <c r="B6490" s="67" t="s">
        <v>17934</v>
      </c>
      <c r="C6490" s="68" t="s">
        <v>5018</v>
      </c>
      <c r="D6490" s="54">
        <v>0.34</v>
      </c>
    </row>
    <row r="6491" spans="1:4" x14ac:dyDescent="0.35">
      <c r="A6491" s="67" t="s">
        <v>17935</v>
      </c>
      <c r="B6491" s="67" t="s">
        <v>17936</v>
      </c>
      <c r="C6491" s="68" t="s">
        <v>5018</v>
      </c>
      <c r="D6491" s="54">
        <v>0.34</v>
      </c>
    </row>
    <row r="6492" spans="1:4" x14ac:dyDescent="0.35">
      <c r="A6492" s="67" t="s">
        <v>17937</v>
      </c>
      <c r="B6492" s="67" t="s">
        <v>17938</v>
      </c>
      <c r="C6492" s="68" t="s">
        <v>5018</v>
      </c>
      <c r="D6492" s="54">
        <v>0.34</v>
      </c>
    </row>
    <row r="6493" spans="1:4" x14ac:dyDescent="0.35">
      <c r="A6493" s="67" t="s">
        <v>17939</v>
      </c>
      <c r="B6493" s="67" t="s">
        <v>17940</v>
      </c>
      <c r="C6493" s="68" t="s">
        <v>5018</v>
      </c>
      <c r="D6493" s="54">
        <v>0.34</v>
      </c>
    </row>
    <row r="6494" spans="1:4" x14ac:dyDescent="0.35">
      <c r="A6494" s="67" t="s">
        <v>17941</v>
      </c>
      <c r="B6494" s="67" t="s">
        <v>17942</v>
      </c>
      <c r="C6494" s="68" t="s">
        <v>5018</v>
      </c>
      <c r="D6494" s="54">
        <v>0.34</v>
      </c>
    </row>
    <row r="6495" spans="1:4" x14ac:dyDescent="0.35">
      <c r="A6495" s="67" t="s">
        <v>17943</v>
      </c>
      <c r="B6495" s="67" t="s">
        <v>17944</v>
      </c>
      <c r="C6495" s="68" t="s">
        <v>5018</v>
      </c>
      <c r="D6495" s="54">
        <v>0.34</v>
      </c>
    </row>
    <row r="6496" spans="1:4" x14ac:dyDescent="0.35">
      <c r="A6496" s="67" t="s">
        <v>17945</v>
      </c>
      <c r="B6496" s="67" t="s">
        <v>17946</v>
      </c>
      <c r="C6496" s="68" t="s">
        <v>5018</v>
      </c>
      <c r="D6496" s="54">
        <v>0.34</v>
      </c>
    </row>
    <row r="6497" spans="1:4" x14ac:dyDescent="0.35">
      <c r="A6497" s="67" t="s">
        <v>17947</v>
      </c>
      <c r="B6497" s="67" t="s">
        <v>17948</v>
      </c>
      <c r="C6497" s="68" t="s">
        <v>5018</v>
      </c>
      <c r="D6497" s="54">
        <v>0.34</v>
      </c>
    </row>
    <row r="6498" spans="1:4" x14ac:dyDescent="0.35">
      <c r="A6498" s="67" t="s">
        <v>17949</v>
      </c>
      <c r="B6498" s="67" t="s">
        <v>17950</v>
      </c>
      <c r="C6498" s="68" t="s">
        <v>5018</v>
      </c>
      <c r="D6498" s="54">
        <v>0.34</v>
      </c>
    </row>
    <row r="6499" spans="1:4" x14ac:dyDescent="0.35">
      <c r="A6499" s="67" t="s">
        <v>17951</v>
      </c>
      <c r="B6499" s="67" t="s">
        <v>17952</v>
      </c>
      <c r="C6499" s="68" t="s">
        <v>5018</v>
      </c>
      <c r="D6499" s="54">
        <v>0.34</v>
      </c>
    </row>
    <row r="6500" spans="1:4" x14ac:dyDescent="0.35">
      <c r="A6500" s="67" t="s">
        <v>17953</v>
      </c>
      <c r="B6500" s="67" t="s">
        <v>17954</v>
      </c>
      <c r="C6500" s="68" t="s">
        <v>5018</v>
      </c>
      <c r="D6500" s="54">
        <v>0.34</v>
      </c>
    </row>
    <row r="6501" spans="1:4" x14ac:dyDescent="0.35">
      <c r="A6501" s="67" t="s">
        <v>17955</v>
      </c>
      <c r="B6501" s="67" t="s">
        <v>17956</v>
      </c>
      <c r="C6501" s="68" t="s">
        <v>5018</v>
      </c>
      <c r="D6501" s="54">
        <v>0.34</v>
      </c>
    </row>
    <row r="6502" spans="1:4" x14ac:dyDescent="0.35">
      <c r="A6502" s="67" t="s">
        <v>17957</v>
      </c>
      <c r="B6502" s="67" t="s">
        <v>17958</v>
      </c>
      <c r="C6502" s="68" t="s">
        <v>5018</v>
      </c>
      <c r="D6502" s="54">
        <v>0.34</v>
      </c>
    </row>
    <row r="6503" spans="1:4" x14ac:dyDescent="0.35">
      <c r="A6503" s="67" t="s">
        <v>17959</v>
      </c>
      <c r="B6503" s="67" t="s">
        <v>17960</v>
      </c>
      <c r="C6503" s="68" t="s">
        <v>5018</v>
      </c>
      <c r="D6503" s="54">
        <v>0.34</v>
      </c>
    </row>
    <row r="6504" spans="1:4" x14ac:dyDescent="0.35">
      <c r="A6504" s="67" t="s">
        <v>17961</v>
      </c>
      <c r="B6504" s="67" t="s">
        <v>17962</v>
      </c>
      <c r="C6504" s="68" t="s">
        <v>5018</v>
      </c>
      <c r="D6504" s="54">
        <v>0.34</v>
      </c>
    </row>
    <row r="6505" spans="1:4" x14ac:dyDescent="0.35">
      <c r="A6505" s="67" t="s">
        <v>17963</v>
      </c>
      <c r="B6505" s="67" t="s">
        <v>17964</v>
      </c>
      <c r="C6505" s="68" t="s">
        <v>5018</v>
      </c>
      <c r="D6505" s="54">
        <v>0.34</v>
      </c>
    </row>
    <row r="6506" spans="1:4" x14ac:dyDescent="0.35">
      <c r="A6506" s="67" t="s">
        <v>17965</v>
      </c>
      <c r="B6506" s="67" t="s">
        <v>17966</v>
      </c>
      <c r="C6506" s="68" t="s">
        <v>5018</v>
      </c>
      <c r="D6506" s="54">
        <v>0.34</v>
      </c>
    </row>
    <row r="6507" spans="1:4" x14ac:dyDescent="0.35">
      <c r="A6507" s="67" t="s">
        <v>17967</v>
      </c>
      <c r="B6507" s="67" t="s">
        <v>17968</v>
      </c>
      <c r="C6507" s="68" t="s">
        <v>5018</v>
      </c>
      <c r="D6507" s="54">
        <v>0.34</v>
      </c>
    </row>
    <row r="6508" spans="1:4" x14ac:dyDescent="0.35">
      <c r="A6508" s="67" t="s">
        <v>17969</v>
      </c>
      <c r="B6508" s="67" t="s">
        <v>17970</v>
      </c>
      <c r="C6508" s="68" t="s">
        <v>5018</v>
      </c>
      <c r="D6508" s="54">
        <v>0.34</v>
      </c>
    </row>
    <row r="6509" spans="1:4" x14ac:dyDescent="0.35">
      <c r="A6509" s="67" t="s">
        <v>17971</v>
      </c>
      <c r="B6509" s="67" t="s">
        <v>17972</v>
      </c>
      <c r="C6509" s="68" t="s">
        <v>5018</v>
      </c>
      <c r="D6509" s="54">
        <v>0.34</v>
      </c>
    </row>
    <row r="6510" spans="1:4" x14ac:dyDescent="0.35">
      <c r="A6510" s="67" t="s">
        <v>17973</v>
      </c>
      <c r="B6510" s="67" t="s">
        <v>17974</v>
      </c>
      <c r="C6510" s="68" t="s">
        <v>5018</v>
      </c>
      <c r="D6510" s="54">
        <v>0.34</v>
      </c>
    </row>
    <row r="6511" spans="1:4" x14ac:dyDescent="0.35">
      <c r="A6511" s="67" t="s">
        <v>17975</v>
      </c>
      <c r="B6511" s="67" t="s">
        <v>17976</v>
      </c>
      <c r="C6511" s="68" t="s">
        <v>5018</v>
      </c>
      <c r="D6511" s="54">
        <v>0.34</v>
      </c>
    </row>
    <row r="6512" spans="1:4" x14ac:dyDescent="0.35">
      <c r="A6512" s="67" t="s">
        <v>17977</v>
      </c>
      <c r="B6512" s="67" t="s">
        <v>17978</v>
      </c>
      <c r="C6512" s="68" t="s">
        <v>5018</v>
      </c>
      <c r="D6512" s="54">
        <v>0.34</v>
      </c>
    </row>
    <row r="6513" spans="1:4" x14ac:dyDescent="0.35">
      <c r="A6513" s="67" t="s">
        <v>17979</v>
      </c>
      <c r="B6513" s="67" t="s">
        <v>17980</v>
      </c>
      <c r="C6513" s="68" t="s">
        <v>5018</v>
      </c>
      <c r="D6513" s="54">
        <v>0.34</v>
      </c>
    </row>
    <row r="6514" spans="1:4" x14ac:dyDescent="0.35">
      <c r="A6514" s="67" t="s">
        <v>17981</v>
      </c>
      <c r="B6514" s="67" t="s">
        <v>17982</v>
      </c>
      <c r="C6514" s="68" t="s">
        <v>5018</v>
      </c>
      <c r="D6514" s="54">
        <v>0.34</v>
      </c>
    </row>
    <row r="6515" spans="1:4" x14ac:dyDescent="0.35">
      <c r="A6515" s="67" t="s">
        <v>17983</v>
      </c>
      <c r="B6515" s="67" t="s">
        <v>17984</v>
      </c>
      <c r="C6515" s="68" t="s">
        <v>5018</v>
      </c>
      <c r="D6515" s="54">
        <v>0.34</v>
      </c>
    </row>
    <row r="6516" spans="1:4" x14ac:dyDescent="0.35">
      <c r="A6516" s="67" t="s">
        <v>17985</v>
      </c>
      <c r="B6516" s="67" t="s">
        <v>17986</v>
      </c>
      <c r="C6516" s="68" t="s">
        <v>5018</v>
      </c>
      <c r="D6516" s="54">
        <v>0.34</v>
      </c>
    </row>
    <row r="6517" spans="1:4" x14ac:dyDescent="0.35">
      <c r="A6517" s="67" t="s">
        <v>17987</v>
      </c>
      <c r="B6517" s="67" t="s">
        <v>17988</v>
      </c>
      <c r="C6517" s="68" t="s">
        <v>5018</v>
      </c>
      <c r="D6517" s="54">
        <v>0.34</v>
      </c>
    </row>
    <row r="6518" spans="1:4" x14ac:dyDescent="0.35">
      <c r="A6518" s="67" t="s">
        <v>17989</v>
      </c>
      <c r="B6518" s="67" t="s">
        <v>17990</v>
      </c>
      <c r="C6518" s="68" t="s">
        <v>5018</v>
      </c>
      <c r="D6518" s="54">
        <v>0.34</v>
      </c>
    </row>
    <row r="6519" spans="1:4" x14ac:dyDescent="0.35">
      <c r="A6519" s="67" t="s">
        <v>17991</v>
      </c>
      <c r="B6519" s="67" t="s">
        <v>17992</v>
      </c>
      <c r="C6519" s="68" t="s">
        <v>5018</v>
      </c>
      <c r="D6519" s="54">
        <v>0.34</v>
      </c>
    </row>
    <row r="6520" spans="1:4" x14ac:dyDescent="0.35">
      <c r="A6520" s="67" t="s">
        <v>17993</v>
      </c>
      <c r="B6520" s="67" t="s">
        <v>17994</v>
      </c>
      <c r="C6520" s="68" t="s">
        <v>5018</v>
      </c>
      <c r="D6520" s="54">
        <v>0.34</v>
      </c>
    </row>
    <row r="6521" spans="1:4" x14ac:dyDescent="0.35">
      <c r="A6521" s="67" t="s">
        <v>17995</v>
      </c>
      <c r="B6521" s="67" t="s">
        <v>17996</v>
      </c>
      <c r="C6521" s="68" t="s">
        <v>5018</v>
      </c>
      <c r="D6521" s="54">
        <v>0.34</v>
      </c>
    </row>
    <row r="6522" spans="1:4" x14ac:dyDescent="0.35">
      <c r="A6522" s="67" t="s">
        <v>17997</v>
      </c>
      <c r="B6522" s="67" t="s">
        <v>17998</v>
      </c>
      <c r="C6522" s="68" t="s">
        <v>5018</v>
      </c>
      <c r="D6522" s="54">
        <v>0.34</v>
      </c>
    </row>
    <row r="6523" spans="1:4" x14ac:dyDescent="0.35">
      <c r="A6523" s="67" t="s">
        <v>17999</v>
      </c>
      <c r="B6523" s="67" t="s">
        <v>18000</v>
      </c>
      <c r="C6523" s="68" t="s">
        <v>5018</v>
      </c>
      <c r="D6523" s="54">
        <v>0.34</v>
      </c>
    </row>
    <row r="6524" spans="1:4" x14ac:dyDescent="0.35">
      <c r="A6524" s="67" t="s">
        <v>18001</v>
      </c>
      <c r="B6524" s="67" t="s">
        <v>18002</v>
      </c>
      <c r="C6524" s="68" t="s">
        <v>5018</v>
      </c>
      <c r="D6524" s="54">
        <v>0.34</v>
      </c>
    </row>
    <row r="6525" spans="1:4" x14ac:dyDescent="0.35">
      <c r="A6525" s="67" t="s">
        <v>18003</v>
      </c>
      <c r="B6525" s="67" t="s">
        <v>18004</v>
      </c>
      <c r="C6525" s="68" t="s">
        <v>5018</v>
      </c>
      <c r="D6525" s="54">
        <v>0.34</v>
      </c>
    </row>
    <row r="6526" spans="1:4" x14ac:dyDescent="0.35">
      <c r="A6526" s="67" t="s">
        <v>18005</v>
      </c>
      <c r="B6526" s="67" t="s">
        <v>18006</v>
      </c>
      <c r="C6526" s="68" t="s">
        <v>5018</v>
      </c>
      <c r="D6526" s="54">
        <v>0.34</v>
      </c>
    </row>
    <row r="6527" spans="1:4" x14ac:dyDescent="0.35">
      <c r="A6527" s="67" t="s">
        <v>18007</v>
      </c>
      <c r="B6527" s="67" t="s">
        <v>18008</v>
      </c>
      <c r="C6527" s="68" t="s">
        <v>5018</v>
      </c>
      <c r="D6527" s="54">
        <v>0.34</v>
      </c>
    </row>
    <row r="6528" spans="1:4" x14ac:dyDescent="0.35">
      <c r="A6528" s="67" t="s">
        <v>18009</v>
      </c>
      <c r="B6528" s="67" t="s">
        <v>18010</v>
      </c>
      <c r="C6528" s="68" t="s">
        <v>5018</v>
      </c>
      <c r="D6528" s="54">
        <v>0.34</v>
      </c>
    </row>
    <row r="6529" spans="1:4" x14ac:dyDescent="0.35">
      <c r="A6529" s="67" t="s">
        <v>18011</v>
      </c>
      <c r="B6529" s="67" t="s">
        <v>18012</v>
      </c>
      <c r="C6529" s="68" t="s">
        <v>5018</v>
      </c>
      <c r="D6529" s="54">
        <v>0.34</v>
      </c>
    </row>
    <row r="6530" spans="1:4" x14ac:dyDescent="0.35">
      <c r="A6530" s="67" t="s">
        <v>18013</v>
      </c>
      <c r="B6530" s="67" t="s">
        <v>18014</v>
      </c>
      <c r="C6530" s="68" t="s">
        <v>5018</v>
      </c>
      <c r="D6530" s="54">
        <v>0.34</v>
      </c>
    </row>
    <row r="6531" spans="1:4" x14ac:dyDescent="0.35">
      <c r="A6531" s="67" t="s">
        <v>18015</v>
      </c>
      <c r="B6531" s="67" t="s">
        <v>18016</v>
      </c>
      <c r="C6531" s="68" t="s">
        <v>5018</v>
      </c>
      <c r="D6531" s="54">
        <v>0.34</v>
      </c>
    </row>
    <row r="6532" spans="1:4" x14ac:dyDescent="0.35">
      <c r="A6532" s="67" t="s">
        <v>18017</v>
      </c>
      <c r="B6532" s="67" t="s">
        <v>18018</v>
      </c>
      <c r="C6532" s="68" t="s">
        <v>5018</v>
      </c>
      <c r="D6532" s="54">
        <v>0.34</v>
      </c>
    </row>
    <row r="6533" spans="1:4" x14ac:dyDescent="0.35">
      <c r="A6533" s="67" t="s">
        <v>18019</v>
      </c>
      <c r="B6533" s="67" t="s">
        <v>18020</v>
      </c>
      <c r="C6533" s="68" t="s">
        <v>5018</v>
      </c>
      <c r="D6533" s="54">
        <v>0.34</v>
      </c>
    </row>
    <row r="6534" spans="1:4" x14ac:dyDescent="0.35">
      <c r="A6534" s="67" t="s">
        <v>18021</v>
      </c>
      <c r="B6534" s="67" t="s">
        <v>18022</v>
      </c>
      <c r="C6534" s="68" t="s">
        <v>5018</v>
      </c>
      <c r="D6534" s="54">
        <v>0.34</v>
      </c>
    </row>
    <row r="6535" spans="1:4" x14ac:dyDescent="0.35">
      <c r="A6535" s="67" t="s">
        <v>18023</v>
      </c>
      <c r="B6535" s="67" t="s">
        <v>18024</v>
      </c>
      <c r="C6535" s="68" t="s">
        <v>5018</v>
      </c>
      <c r="D6535" s="54">
        <v>0.34</v>
      </c>
    </row>
    <row r="6536" spans="1:4" x14ac:dyDescent="0.35">
      <c r="A6536" s="67" t="s">
        <v>18025</v>
      </c>
      <c r="B6536" s="67" t="s">
        <v>18026</v>
      </c>
      <c r="C6536" s="68" t="s">
        <v>5018</v>
      </c>
      <c r="D6536" s="54">
        <v>0.34</v>
      </c>
    </row>
    <row r="6537" spans="1:4" x14ac:dyDescent="0.35">
      <c r="A6537" s="67" t="s">
        <v>18027</v>
      </c>
      <c r="B6537" s="67" t="s">
        <v>18028</v>
      </c>
      <c r="C6537" s="68" t="s">
        <v>5018</v>
      </c>
      <c r="D6537" s="54">
        <v>0.34</v>
      </c>
    </row>
    <row r="6538" spans="1:4" x14ac:dyDescent="0.35">
      <c r="A6538" s="67" t="s">
        <v>18029</v>
      </c>
      <c r="B6538" s="67" t="s">
        <v>18030</v>
      </c>
      <c r="C6538" s="68" t="s">
        <v>5018</v>
      </c>
      <c r="D6538" s="54">
        <v>0.34</v>
      </c>
    </row>
    <row r="6539" spans="1:4" x14ac:dyDescent="0.35">
      <c r="A6539" s="67" t="s">
        <v>18031</v>
      </c>
      <c r="B6539" s="67" t="s">
        <v>18032</v>
      </c>
      <c r="C6539" s="68" t="s">
        <v>5018</v>
      </c>
      <c r="D6539" s="54">
        <v>0.34</v>
      </c>
    </row>
    <row r="6540" spans="1:4" x14ac:dyDescent="0.35">
      <c r="A6540" s="67" t="s">
        <v>18033</v>
      </c>
      <c r="B6540" s="67" t="s">
        <v>18034</v>
      </c>
      <c r="C6540" s="68" t="s">
        <v>5018</v>
      </c>
      <c r="D6540" s="54">
        <v>0.34</v>
      </c>
    </row>
    <row r="6541" spans="1:4" x14ac:dyDescent="0.35">
      <c r="A6541" s="67" t="s">
        <v>18035</v>
      </c>
      <c r="B6541" s="67" t="s">
        <v>18036</v>
      </c>
      <c r="C6541" s="68" t="s">
        <v>5018</v>
      </c>
      <c r="D6541" s="54">
        <v>0.34</v>
      </c>
    </row>
    <row r="6542" spans="1:4" x14ac:dyDescent="0.35">
      <c r="A6542" s="67" t="s">
        <v>18037</v>
      </c>
      <c r="B6542" s="67" t="s">
        <v>18038</v>
      </c>
      <c r="C6542" s="68" t="s">
        <v>5018</v>
      </c>
      <c r="D6542" s="54">
        <v>0.34</v>
      </c>
    </row>
    <row r="6543" spans="1:4" x14ac:dyDescent="0.35">
      <c r="A6543" s="67" t="s">
        <v>18039</v>
      </c>
      <c r="B6543" s="67" t="s">
        <v>18040</v>
      </c>
      <c r="C6543" s="68" t="s">
        <v>5018</v>
      </c>
      <c r="D6543" s="54">
        <v>0.34</v>
      </c>
    </row>
    <row r="6544" spans="1:4" x14ac:dyDescent="0.35">
      <c r="A6544" s="67" t="s">
        <v>18041</v>
      </c>
      <c r="B6544" s="67" t="s">
        <v>18042</v>
      </c>
      <c r="C6544" s="68" t="s">
        <v>5018</v>
      </c>
      <c r="D6544" s="54">
        <v>0.34</v>
      </c>
    </row>
    <row r="6545" spans="1:4" x14ac:dyDescent="0.35">
      <c r="A6545" s="67" t="s">
        <v>18043</v>
      </c>
      <c r="B6545" s="67" t="s">
        <v>18044</v>
      </c>
      <c r="C6545" s="68" t="s">
        <v>5018</v>
      </c>
      <c r="D6545" s="54">
        <v>0.34</v>
      </c>
    </row>
    <row r="6546" spans="1:4" x14ac:dyDescent="0.35">
      <c r="A6546" s="67" t="s">
        <v>18045</v>
      </c>
      <c r="B6546" s="67" t="s">
        <v>18046</v>
      </c>
      <c r="C6546" s="68" t="s">
        <v>5018</v>
      </c>
      <c r="D6546" s="54">
        <v>0.34</v>
      </c>
    </row>
    <row r="6547" spans="1:4" x14ac:dyDescent="0.35">
      <c r="A6547" s="67" t="s">
        <v>18047</v>
      </c>
      <c r="B6547" s="67" t="s">
        <v>18048</v>
      </c>
      <c r="C6547" s="68" t="s">
        <v>5018</v>
      </c>
      <c r="D6547" s="54">
        <v>0.34</v>
      </c>
    </row>
    <row r="6548" spans="1:4" x14ac:dyDescent="0.35">
      <c r="A6548" s="67" t="s">
        <v>18049</v>
      </c>
      <c r="B6548" s="67" t="s">
        <v>18050</v>
      </c>
      <c r="C6548" s="68" t="s">
        <v>5018</v>
      </c>
      <c r="D6548" s="54">
        <v>0.34</v>
      </c>
    </row>
    <row r="6549" spans="1:4" x14ac:dyDescent="0.35">
      <c r="A6549" s="67" t="s">
        <v>18051</v>
      </c>
      <c r="B6549" s="67" t="s">
        <v>18052</v>
      </c>
      <c r="C6549" s="68" t="s">
        <v>5018</v>
      </c>
      <c r="D6549" s="54">
        <v>0.34</v>
      </c>
    </row>
    <row r="6550" spans="1:4" x14ac:dyDescent="0.35">
      <c r="A6550" s="67" t="s">
        <v>18053</v>
      </c>
      <c r="B6550" s="67" t="s">
        <v>18054</v>
      </c>
      <c r="C6550" s="68" t="s">
        <v>5018</v>
      </c>
      <c r="D6550" s="54">
        <v>0.34</v>
      </c>
    </row>
    <row r="6551" spans="1:4" x14ac:dyDescent="0.35">
      <c r="A6551" s="67" t="s">
        <v>18055</v>
      </c>
      <c r="B6551" s="67" t="s">
        <v>18056</v>
      </c>
      <c r="C6551" s="68" t="s">
        <v>5018</v>
      </c>
      <c r="D6551" s="54">
        <v>0.34</v>
      </c>
    </row>
    <row r="6552" spans="1:4" x14ac:dyDescent="0.35">
      <c r="A6552" s="67" t="s">
        <v>18057</v>
      </c>
      <c r="B6552" s="67" t="s">
        <v>18058</v>
      </c>
      <c r="C6552" s="68" t="s">
        <v>5018</v>
      </c>
      <c r="D6552" s="54">
        <v>0.34</v>
      </c>
    </row>
    <row r="6553" spans="1:4" x14ac:dyDescent="0.35">
      <c r="A6553" s="67" t="s">
        <v>18059</v>
      </c>
      <c r="B6553" s="67" t="s">
        <v>18060</v>
      </c>
      <c r="C6553" s="68" t="s">
        <v>5018</v>
      </c>
      <c r="D6553" s="54">
        <v>0.34</v>
      </c>
    </row>
    <row r="6554" spans="1:4" x14ac:dyDescent="0.35">
      <c r="A6554" s="67" t="s">
        <v>18061</v>
      </c>
      <c r="B6554" s="67" t="s">
        <v>18062</v>
      </c>
      <c r="C6554" s="68" t="s">
        <v>5018</v>
      </c>
      <c r="D6554" s="54">
        <v>0.34</v>
      </c>
    </row>
    <row r="6555" spans="1:4" x14ac:dyDescent="0.35">
      <c r="A6555" s="67" t="s">
        <v>18063</v>
      </c>
      <c r="B6555" s="67" t="s">
        <v>18064</v>
      </c>
      <c r="C6555" s="68" t="s">
        <v>5018</v>
      </c>
      <c r="D6555" s="54">
        <v>0.34</v>
      </c>
    </row>
    <row r="6556" spans="1:4" x14ac:dyDescent="0.35">
      <c r="A6556" s="67" t="s">
        <v>18065</v>
      </c>
      <c r="B6556" s="67" t="s">
        <v>18066</v>
      </c>
      <c r="C6556" s="68" t="s">
        <v>5018</v>
      </c>
      <c r="D6556" s="54">
        <v>0.34</v>
      </c>
    </row>
    <row r="6557" spans="1:4" x14ac:dyDescent="0.35">
      <c r="A6557" s="67" t="s">
        <v>18067</v>
      </c>
      <c r="B6557" s="67" t="s">
        <v>18068</v>
      </c>
      <c r="C6557" s="68" t="s">
        <v>5018</v>
      </c>
      <c r="D6557" s="54">
        <v>0.34</v>
      </c>
    </row>
    <row r="6558" spans="1:4" x14ac:dyDescent="0.35">
      <c r="A6558" s="67" t="s">
        <v>18069</v>
      </c>
      <c r="B6558" s="67" t="s">
        <v>18070</v>
      </c>
      <c r="C6558" s="68" t="s">
        <v>5018</v>
      </c>
      <c r="D6558" s="54">
        <v>0.34</v>
      </c>
    </row>
    <row r="6559" spans="1:4" x14ac:dyDescent="0.35">
      <c r="A6559" s="67" t="s">
        <v>18071</v>
      </c>
      <c r="B6559" s="67" t="s">
        <v>18072</v>
      </c>
      <c r="C6559" s="68" t="s">
        <v>5018</v>
      </c>
      <c r="D6559" s="54">
        <v>0.34</v>
      </c>
    </row>
    <row r="6560" spans="1:4" x14ac:dyDescent="0.35">
      <c r="A6560" s="67" t="s">
        <v>18073</v>
      </c>
      <c r="B6560" s="67" t="s">
        <v>18074</v>
      </c>
      <c r="C6560" s="68" t="s">
        <v>5018</v>
      </c>
      <c r="D6560" s="54">
        <v>0.34</v>
      </c>
    </row>
    <row r="6561" spans="1:4" x14ac:dyDescent="0.35">
      <c r="A6561" s="67" t="s">
        <v>18075</v>
      </c>
      <c r="B6561" s="67" t="s">
        <v>18076</v>
      </c>
      <c r="C6561" s="68" t="s">
        <v>5018</v>
      </c>
      <c r="D6561" s="54">
        <v>0.34</v>
      </c>
    </row>
    <row r="6562" spans="1:4" x14ac:dyDescent="0.35">
      <c r="A6562" s="67" t="s">
        <v>18077</v>
      </c>
      <c r="B6562" s="67" t="s">
        <v>18078</v>
      </c>
      <c r="C6562" s="68" t="s">
        <v>5018</v>
      </c>
      <c r="D6562" s="54">
        <v>0.34</v>
      </c>
    </row>
    <row r="6563" spans="1:4" x14ac:dyDescent="0.35">
      <c r="A6563" s="67" t="s">
        <v>18079</v>
      </c>
      <c r="B6563" s="67" t="s">
        <v>18080</v>
      </c>
      <c r="C6563" s="68" t="s">
        <v>5018</v>
      </c>
      <c r="D6563" s="54">
        <v>0.34</v>
      </c>
    </row>
    <row r="6564" spans="1:4" x14ac:dyDescent="0.35">
      <c r="A6564" s="67" t="s">
        <v>18081</v>
      </c>
      <c r="B6564" s="67" t="s">
        <v>18082</v>
      </c>
      <c r="C6564" s="68" t="s">
        <v>5018</v>
      </c>
      <c r="D6564" s="54">
        <v>0.34</v>
      </c>
    </row>
    <row r="6565" spans="1:4" x14ac:dyDescent="0.35">
      <c r="A6565" s="67" t="s">
        <v>18083</v>
      </c>
      <c r="B6565" s="67" t="s">
        <v>18084</v>
      </c>
      <c r="C6565" s="68" t="s">
        <v>5018</v>
      </c>
      <c r="D6565" s="54">
        <v>0.34</v>
      </c>
    </row>
    <row r="6566" spans="1:4" x14ac:dyDescent="0.35">
      <c r="A6566" s="67" t="s">
        <v>18085</v>
      </c>
      <c r="B6566" s="67" t="s">
        <v>18086</v>
      </c>
      <c r="C6566" s="68" t="s">
        <v>5018</v>
      </c>
      <c r="D6566" s="54">
        <v>0.34</v>
      </c>
    </row>
    <row r="6567" spans="1:4" x14ac:dyDescent="0.35">
      <c r="A6567" s="67" t="s">
        <v>18087</v>
      </c>
      <c r="B6567" s="67" t="s">
        <v>18088</v>
      </c>
      <c r="C6567" s="68" t="s">
        <v>5018</v>
      </c>
      <c r="D6567" s="54">
        <v>0.34</v>
      </c>
    </row>
    <row r="6568" spans="1:4" x14ac:dyDescent="0.35">
      <c r="A6568" s="67" t="s">
        <v>18089</v>
      </c>
      <c r="B6568" s="67" t="s">
        <v>18090</v>
      </c>
      <c r="C6568" s="68" t="s">
        <v>5018</v>
      </c>
      <c r="D6568" s="54">
        <v>0.34</v>
      </c>
    </row>
    <row r="6569" spans="1:4" x14ac:dyDescent="0.35">
      <c r="A6569" s="67" t="s">
        <v>18091</v>
      </c>
      <c r="B6569" s="67" t="s">
        <v>18092</v>
      </c>
      <c r="C6569" s="68" t="s">
        <v>5018</v>
      </c>
      <c r="D6569" s="54">
        <v>0.34</v>
      </c>
    </row>
    <row r="6570" spans="1:4" x14ac:dyDescent="0.35">
      <c r="A6570" s="67" t="s">
        <v>18093</v>
      </c>
      <c r="B6570" s="67" t="s">
        <v>18094</v>
      </c>
      <c r="C6570" s="68" t="s">
        <v>5018</v>
      </c>
      <c r="D6570" s="54">
        <v>0.34</v>
      </c>
    </row>
    <row r="6571" spans="1:4" x14ac:dyDescent="0.35">
      <c r="A6571" s="67" t="s">
        <v>18095</v>
      </c>
      <c r="B6571" s="67" t="s">
        <v>18096</v>
      </c>
      <c r="C6571" s="68" t="s">
        <v>5018</v>
      </c>
      <c r="D6571" s="54">
        <v>0.34</v>
      </c>
    </row>
    <row r="6572" spans="1:4" x14ac:dyDescent="0.35">
      <c r="A6572" s="67" t="s">
        <v>18097</v>
      </c>
      <c r="B6572" s="67" t="s">
        <v>18098</v>
      </c>
      <c r="C6572" s="68" t="s">
        <v>5018</v>
      </c>
      <c r="D6572" s="54">
        <v>0.34</v>
      </c>
    </row>
    <row r="6573" spans="1:4" x14ac:dyDescent="0.35">
      <c r="A6573" s="67" t="s">
        <v>18099</v>
      </c>
      <c r="B6573" s="67" t="s">
        <v>18100</v>
      </c>
      <c r="C6573" s="68" t="s">
        <v>5018</v>
      </c>
      <c r="D6573" s="54">
        <v>0.34</v>
      </c>
    </row>
    <row r="6574" spans="1:4" x14ac:dyDescent="0.35">
      <c r="A6574" s="67" t="s">
        <v>18101</v>
      </c>
      <c r="B6574" s="67" t="s">
        <v>18102</v>
      </c>
      <c r="C6574" s="68" t="s">
        <v>5018</v>
      </c>
      <c r="D6574" s="54">
        <v>0.34</v>
      </c>
    </row>
    <row r="6575" spans="1:4" x14ac:dyDescent="0.35">
      <c r="A6575" s="67" t="s">
        <v>18103</v>
      </c>
      <c r="B6575" s="67" t="s">
        <v>18104</v>
      </c>
      <c r="C6575" s="68" t="s">
        <v>5018</v>
      </c>
      <c r="D6575" s="54">
        <v>0.34</v>
      </c>
    </row>
    <row r="6576" spans="1:4" x14ac:dyDescent="0.35">
      <c r="A6576" s="67" t="s">
        <v>18105</v>
      </c>
      <c r="B6576" s="67" t="s">
        <v>18106</v>
      </c>
      <c r="C6576" s="68" t="s">
        <v>5018</v>
      </c>
      <c r="D6576" s="54">
        <v>0.34</v>
      </c>
    </row>
    <row r="6577" spans="1:4" x14ac:dyDescent="0.35">
      <c r="A6577" s="67" t="s">
        <v>18107</v>
      </c>
      <c r="B6577" s="67" t="s">
        <v>18108</v>
      </c>
      <c r="C6577" s="68" t="s">
        <v>5018</v>
      </c>
      <c r="D6577" s="54">
        <v>0.34</v>
      </c>
    </row>
    <row r="6578" spans="1:4" x14ac:dyDescent="0.35">
      <c r="A6578" s="67" t="s">
        <v>18109</v>
      </c>
      <c r="B6578" s="67" t="s">
        <v>18110</v>
      </c>
      <c r="C6578" s="68" t="s">
        <v>5018</v>
      </c>
      <c r="D6578" s="54">
        <v>0.34</v>
      </c>
    </row>
    <row r="6579" spans="1:4" x14ac:dyDescent="0.35">
      <c r="A6579" s="67" t="s">
        <v>18111</v>
      </c>
      <c r="B6579" s="67" t="s">
        <v>18112</v>
      </c>
      <c r="C6579" s="68" t="s">
        <v>5018</v>
      </c>
      <c r="D6579" s="54">
        <v>0.34</v>
      </c>
    </row>
    <row r="6580" spans="1:4" x14ac:dyDescent="0.35">
      <c r="A6580" s="67" t="s">
        <v>18113</v>
      </c>
      <c r="B6580" s="67" t="s">
        <v>18114</v>
      </c>
      <c r="C6580" s="68" t="s">
        <v>5018</v>
      </c>
      <c r="D6580" s="54">
        <v>0.34</v>
      </c>
    </row>
    <row r="6581" spans="1:4" x14ac:dyDescent="0.35">
      <c r="A6581" s="67" t="s">
        <v>18115</v>
      </c>
      <c r="B6581" s="67" t="s">
        <v>18116</v>
      </c>
      <c r="C6581" s="68" t="s">
        <v>5018</v>
      </c>
      <c r="D6581" s="54">
        <v>0.34</v>
      </c>
    </row>
    <row r="6582" spans="1:4" x14ac:dyDescent="0.35">
      <c r="A6582" s="67" t="s">
        <v>18117</v>
      </c>
      <c r="B6582" s="67" t="s">
        <v>18118</v>
      </c>
      <c r="C6582" s="68" t="s">
        <v>5018</v>
      </c>
      <c r="D6582" s="54">
        <v>0.34</v>
      </c>
    </row>
    <row r="6583" spans="1:4" x14ac:dyDescent="0.35">
      <c r="A6583" s="67" t="s">
        <v>18119</v>
      </c>
      <c r="B6583" s="67" t="s">
        <v>18120</v>
      </c>
      <c r="C6583" s="68" t="s">
        <v>5018</v>
      </c>
      <c r="D6583" s="54">
        <v>0.34</v>
      </c>
    </row>
    <row r="6584" spans="1:4" x14ac:dyDescent="0.35">
      <c r="A6584" s="67" t="s">
        <v>18121</v>
      </c>
      <c r="B6584" s="67" t="s">
        <v>18122</v>
      </c>
      <c r="C6584" s="68" t="s">
        <v>5018</v>
      </c>
      <c r="D6584" s="54">
        <v>0.34</v>
      </c>
    </row>
    <row r="6585" spans="1:4" x14ac:dyDescent="0.35">
      <c r="A6585" s="67" t="s">
        <v>18123</v>
      </c>
      <c r="B6585" s="67" t="s">
        <v>18124</v>
      </c>
      <c r="C6585" s="68" t="s">
        <v>5018</v>
      </c>
      <c r="D6585" s="54">
        <v>0.34</v>
      </c>
    </row>
    <row r="6586" spans="1:4" x14ac:dyDescent="0.35">
      <c r="A6586" s="67" t="s">
        <v>18125</v>
      </c>
      <c r="B6586" s="67" t="s">
        <v>18126</v>
      </c>
      <c r="C6586" s="68" t="s">
        <v>5018</v>
      </c>
      <c r="D6586" s="54">
        <v>0.34</v>
      </c>
    </row>
    <row r="6587" spans="1:4" x14ac:dyDescent="0.35">
      <c r="A6587" s="67" t="s">
        <v>18127</v>
      </c>
      <c r="B6587" s="67" t="s">
        <v>18128</v>
      </c>
      <c r="C6587" s="68" t="s">
        <v>5018</v>
      </c>
      <c r="D6587" s="54">
        <v>0.34</v>
      </c>
    </row>
    <row r="6588" spans="1:4" x14ac:dyDescent="0.35">
      <c r="A6588" s="67" t="s">
        <v>18129</v>
      </c>
      <c r="B6588" s="67" t="s">
        <v>18130</v>
      </c>
      <c r="C6588" s="68" t="s">
        <v>5018</v>
      </c>
      <c r="D6588" s="54">
        <v>0.34</v>
      </c>
    </row>
    <row r="6589" spans="1:4" x14ac:dyDescent="0.35">
      <c r="A6589" s="67" t="s">
        <v>18131</v>
      </c>
      <c r="B6589" s="67" t="s">
        <v>18132</v>
      </c>
      <c r="C6589" s="68" t="s">
        <v>5018</v>
      </c>
      <c r="D6589" s="54">
        <v>0.34</v>
      </c>
    </row>
    <row r="6590" spans="1:4" x14ac:dyDescent="0.35">
      <c r="A6590" s="67" t="s">
        <v>18133</v>
      </c>
      <c r="B6590" s="67" t="s">
        <v>18134</v>
      </c>
      <c r="C6590" s="68" t="s">
        <v>5018</v>
      </c>
      <c r="D6590" s="54">
        <v>0.34</v>
      </c>
    </row>
    <row r="6591" spans="1:4" x14ac:dyDescent="0.35">
      <c r="A6591" s="67" t="s">
        <v>18135</v>
      </c>
      <c r="B6591" s="67" t="s">
        <v>18136</v>
      </c>
      <c r="C6591" s="68" t="s">
        <v>5018</v>
      </c>
      <c r="D6591" s="54">
        <v>0.34</v>
      </c>
    </row>
    <row r="6592" spans="1:4" x14ac:dyDescent="0.35">
      <c r="A6592" s="67" t="s">
        <v>18137</v>
      </c>
      <c r="B6592" s="67" t="s">
        <v>18138</v>
      </c>
      <c r="C6592" s="68" t="s">
        <v>5018</v>
      </c>
      <c r="D6592" s="54">
        <v>0.34</v>
      </c>
    </row>
    <row r="6593" spans="1:4" x14ac:dyDescent="0.35">
      <c r="A6593" s="67" t="s">
        <v>18139</v>
      </c>
      <c r="B6593" s="67" t="s">
        <v>18140</v>
      </c>
      <c r="C6593" s="68" t="s">
        <v>5018</v>
      </c>
      <c r="D6593" s="54">
        <v>0.34</v>
      </c>
    </row>
    <row r="6594" spans="1:4" x14ac:dyDescent="0.35">
      <c r="A6594" s="67" t="s">
        <v>18141</v>
      </c>
      <c r="B6594" s="67" t="s">
        <v>18142</v>
      </c>
      <c r="C6594" s="68" t="s">
        <v>5018</v>
      </c>
      <c r="D6594" s="54">
        <v>0.34</v>
      </c>
    </row>
    <row r="6595" spans="1:4" x14ac:dyDescent="0.35">
      <c r="A6595" s="67" t="s">
        <v>18143</v>
      </c>
      <c r="B6595" s="67" t="s">
        <v>18144</v>
      </c>
      <c r="C6595" s="68" t="s">
        <v>5018</v>
      </c>
      <c r="D6595" s="54">
        <v>0.34</v>
      </c>
    </row>
    <row r="6596" spans="1:4" x14ac:dyDescent="0.35">
      <c r="A6596" s="67" t="s">
        <v>18145</v>
      </c>
      <c r="B6596" s="67" t="s">
        <v>18146</v>
      </c>
      <c r="C6596" s="68" t="s">
        <v>5018</v>
      </c>
      <c r="D6596" s="54">
        <v>0.34</v>
      </c>
    </row>
    <row r="6597" spans="1:4" x14ac:dyDescent="0.35">
      <c r="A6597" s="67" t="s">
        <v>18147</v>
      </c>
      <c r="B6597" s="67" t="s">
        <v>18148</v>
      </c>
      <c r="C6597" s="68" t="s">
        <v>5018</v>
      </c>
      <c r="D6597" s="54">
        <v>0.34</v>
      </c>
    </row>
    <row r="6598" spans="1:4" x14ac:dyDescent="0.35">
      <c r="A6598" s="67" t="s">
        <v>18149</v>
      </c>
      <c r="B6598" s="67" t="s">
        <v>18150</v>
      </c>
      <c r="C6598" s="68" t="s">
        <v>5018</v>
      </c>
      <c r="D6598" s="54">
        <v>0.34</v>
      </c>
    </row>
    <row r="6599" spans="1:4" x14ac:dyDescent="0.35">
      <c r="A6599" s="67" t="s">
        <v>18151</v>
      </c>
      <c r="B6599" s="67" t="s">
        <v>18152</v>
      </c>
      <c r="C6599" s="68" t="s">
        <v>5018</v>
      </c>
      <c r="D6599" s="54">
        <v>0.34</v>
      </c>
    </row>
    <row r="6600" spans="1:4" x14ac:dyDescent="0.35">
      <c r="A6600" s="67" t="s">
        <v>18153</v>
      </c>
      <c r="B6600" s="67" t="s">
        <v>18154</v>
      </c>
      <c r="C6600" s="68" t="s">
        <v>5018</v>
      </c>
      <c r="D6600" s="54">
        <v>0.34</v>
      </c>
    </row>
    <row r="6601" spans="1:4" x14ac:dyDescent="0.35">
      <c r="A6601" s="67" t="s">
        <v>18155</v>
      </c>
      <c r="B6601" s="67" t="s">
        <v>18156</v>
      </c>
      <c r="C6601" s="68" t="s">
        <v>5018</v>
      </c>
      <c r="D6601" s="54">
        <v>0.34</v>
      </c>
    </row>
    <row r="6602" spans="1:4" x14ac:dyDescent="0.35">
      <c r="A6602" s="67" t="s">
        <v>18157</v>
      </c>
      <c r="B6602" s="67" t="s">
        <v>18158</v>
      </c>
      <c r="C6602" s="68" t="s">
        <v>5018</v>
      </c>
      <c r="D6602" s="54">
        <v>0.34</v>
      </c>
    </row>
    <row r="6603" spans="1:4" x14ac:dyDescent="0.35">
      <c r="A6603" s="67" t="s">
        <v>18159</v>
      </c>
      <c r="B6603" s="67" t="s">
        <v>18160</v>
      </c>
      <c r="C6603" s="68" t="s">
        <v>5018</v>
      </c>
      <c r="D6603" s="54">
        <v>0.34</v>
      </c>
    </row>
    <row r="6604" spans="1:4" x14ac:dyDescent="0.35">
      <c r="A6604" s="67" t="s">
        <v>18161</v>
      </c>
      <c r="B6604" s="67" t="s">
        <v>18162</v>
      </c>
      <c r="C6604" s="68" t="s">
        <v>5018</v>
      </c>
      <c r="D6604" s="54">
        <v>0.34</v>
      </c>
    </row>
    <row r="6605" spans="1:4" x14ac:dyDescent="0.35">
      <c r="A6605" s="67" t="s">
        <v>18163</v>
      </c>
      <c r="B6605" s="67" t="s">
        <v>18164</v>
      </c>
      <c r="C6605" s="68" t="s">
        <v>5018</v>
      </c>
      <c r="D6605" s="54">
        <v>0.34</v>
      </c>
    </row>
    <row r="6606" spans="1:4" x14ac:dyDescent="0.35">
      <c r="A6606" s="67" t="s">
        <v>18165</v>
      </c>
      <c r="B6606" s="67" t="s">
        <v>18166</v>
      </c>
      <c r="C6606" s="68" t="s">
        <v>5018</v>
      </c>
      <c r="D6606" s="54">
        <v>0.34</v>
      </c>
    </row>
    <row r="6607" spans="1:4" x14ac:dyDescent="0.35">
      <c r="A6607" s="67" t="s">
        <v>18167</v>
      </c>
      <c r="B6607" s="67" t="s">
        <v>18168</v>
      </c>
      <c r="C6607" s="68" t="s">
        <v>5018</v>
      </c>
      <c r="D6607" s="54">
        <v>0.34</v>
      </c>
    </row>
    <row r="6608" spans="1:4" x14ac:dyDescent="0.35">
      <c r="A6608" s="67" t="s">
        <v>18169</v>
      </c>
      <c r="B6608" s="67" t="s">
        <v>18170</v>
      </c>
      <c r="C6608" s="68" t="s">
        <v>5018</v>
      </c>
      <c r="D6608" s="54">
        <v>0.34</v>
      </c>
    </row>
    <row r="6609" spans="1:4" x14ac:dyDescent="0.35">
      <c r="A6609" s="67" t="s">
        <v>18171</v>
      </c>
      <c r="B6609" s="67" t="s">
        <v>18172</v>
      </c>
      <c r="C6609" s="68" t="s">
        <v>5018</v>
      </c>
      <c r="D6609" s="54">
        <v>0.34</v>
      </c>
    </row>
    <row r="6610" spans="1:4" x14ac:dyDescent="0.35">
      <c r="A6610" s="67" t="s">
        <v>18173</v>
      </c>
      <c r="B6610" s="67" t="s">
        <v>18174</v>
      </c>
      <c r="C6610" s="68" t="s">
        <v>5018</v>
      </c>
      <c r="D6610" s="54">
        <v>0.34</v>
      </c>
    </row>
    <row r="6611" spans="1:4" x14ac:dyDescent="0.35">
      <c r="A6611" s="67" t="s">
        <v>18175</v>
      </c>
      <c r="B6611" s="67" t="s">
        <v>18176</v>
      </c>
      <c r="C6611" s="68" t="s">
        <v>5018</v>
      </c>
      <c r="D6611" s="54">
        <v>0.34</v>
      </c>
    </row>
    <row r="6612" spans="1:4" x14ac:dyDescent="0.35">
      <c r="A6612" s="67" t="s">
        <v>18177</v>
      </c>
      <c r="B6612" s="67" t="s">
        <v>18178</v>
      </c>
      <c r="C6612" s="68" t="s">
        <v>5018</v>
      </c>
      <c r="D6612" s="54">
        <v>0.34</v>
      </c>
    </row>
    <row r="6613" spans="1:4" x14ac:dyDescent="0.35">
      <c r="A6613" s="67" t="s">
        <v>18179</v>
      </c>
      <c r="B6613" s="67" t="s">
        <v>18180</v>
      </c>
      <c r="C6613" s="68" t="s">
        <v>5018</v>
      </c>
      <c r="D6613" s="54">
        <v>0.34</v>
      </c>
    </row>
    <row r="6614" spans="1:4" x14ac:dyDescent="0.35">
      <c r="A6614" s="67" t="s">
        <v>18181</v>
      </c>
      <c r="B6614" s="67" t="s">
        <v>18182</v>
      </c>
      <c r="C6614" s="68" t="s">
        <v>5018</v>
      </c>
      <c r="D6614" s="54">
        <v>0.34</v>
      </c>
    </row>
    <row r="6615" spans="1:4" x14ac:dyDescent="0.35">
      <c r="A6615" s="67" t="s">
        <v>18183</v>
      </c>
      <c r="B6615" s="67" t="s">
        <v>18184</v>
      </c>
      <c r="C6615" s="68" t="s">
        <v>5018</v>
      </c>
      <c r="D6615" s="54">
        <v>0.34</v>
      </c>
    </row>
    <row r="6616" spans="1:4" x14ac:dyDescent="0.35">
      <c r="A6616" s="67" t="s">
        <v>18185</v>
      </c>
      <c r="B6616" s="67" t="s">
        <v>18186</v>
      </c>
      <c r="C6616" s="68" t="s">
        <v>5018</v>
      </c>
      <c r="D6616" s="54">
        <v>0.34</v>
      </c>
    </row>
    <row r="6617" spans="1:4" x14ac:dyDescent="0.35">
      <c r="A6617" s="67" t="s">
        <v>18187</v>
      </c>
      <c r="B6617" s="67" t="s">
        <v>18188</v>
      </c>
      <c r="C6617" s="68" t="s">
        <v>5018</v>
      </c>
      <c r="D6617" s="54">
        <v>0.34</v>
      </c>
    </row>
    <row r="6618" spans="1:4" x14ac:dyDescent="0.35">
      <c r="A6618" s="67" t="s">
        <v>18189</v>
      </c>
      <c r="B6618" s="67" t="s">
        <v>18190</v>
      </c>
      <c r="C6618" s="68" t="s">
        <v>5018</v>
      </c>
      <c r="D6618" s="54">
        <v>0.34</v>
      </c>
    </row>
    <row r="6619" spans="1:4" x14ac:dyDescent="0.35">
      <c r="A6619" s="67" t="s">
        <v>18191</v>
      </c>
      <c r="B6619" s="67" t="s">
        <v>18192</v>
      </c>
      <c r="C6619" s="68" t="s">
        <v>5018</v>
      </c>
      <c r="D6619" s="54">
        <v>0.34</v>
      </c>
    </row>
    <row r="6620" spans="1:4" x14ac:dyDescent="0.35">
      <c r="A6620" s="67" t="s">
        <v>18193</v>
      </c>
      <c r="B6620" s="67" t="s">
        <v>18194</v>
      </c>
      <c r="C6620" s="68" t="s">
        <v>5018</v>
      </c>
      <c r="D6620" s="54">
        <v>0.34</v>
      </c>
    </row>
    <row r="6621" spans="1:4" x14ac:dyDescent="0.35">
      <c r="A6621" s="67" t="s">
        <v>18195</v>
      </c>
      <c r="B6621" s="67" t="s">
        <v>18196</v>
      </c>
      <c r="C6621" s="68" t="s">
        <v>5018</v>
      </c>
      <c r="D6621" s="54">
        <v>0.34</v>
      </c>
    </row>
    <row r="6622" spans="1:4" x14ac:dyDescent="0.35">
      <c r="A6622" s="67" t="s">
        <v>18197</v>
      </c>
      <c r="B6622" s="67" t="s">
        <v>18198</v>
      </c>
      <c r="C6622" s="68" t="s">
        <v>5018</v>
      </c>
      <c r="D6622" s="54">
        <v>0.34</v>
      </c>
    </row>
    <row r="6623" spans="1:4" x14ac:dyDescent="0.35">
      <c r="A6623" s="67" t="s">
        <v>18199</v>
      </c>
      <c r="B6623" s="67" t="s">
        <v>18200</v>
      </c>
      <c r="C6623" s="68" t="s">
        <v>5018</v>
      </c>
      <c r="D6623" s="54">
        <v>0.34</v>
      </c>
    </row>
    <row r="6624" spans="1:4" x14ac:dyDescent="0.35">
      <c r="A6624" s="67" t="s">
        <v>18201</v>
      </c>
      <c r="B6624" s="67" t="s">
        <v>18202</v>
      </c>
      <c r="C6624" s="68" t="s">
        <v>5018</v>
      </c>
      <c r="D6624" s="54">
        <v>0.34</v>
      </c>
    </row>
    <row r="6625" spans="1:4" x14ac:dyDescent="0.35">
      <c r="A6625" s="67" t="s">
        <v>18203</v>
      </c>
      <c r="B6625" s="67" t="s">
        <v>18204</v>
      </c>
      <c r="C6625" s="68" t="s">
        <v>5018</v>
      </c>
      <c r="D6625" s="54">
        <v>0.34</v>
      </c>
    </row>
    <row r="6626" spans="1:4" x14ac:dyDescent="0.35">
      <c r="A6626" s="67" t="s">
        <v>18205</v>
      </c>
      <c r="B6626" s="67" t="s">
        <v>18206</v>
      </c>
      <c r="C6626" s="68" t="s">
        <v>5018</v>
      </c>
      <c r="D6626" s="54">
        <v>0.34</v>
      </c>
    </row>
    <row r="6627" spans="1:4" x14ac:dyDescent="0.35">
      <c r="A6627" s="67" t="s">
        <v>18207</v>
      </c>
      <c r="B6627" s="67" t="s">
        <v>18208</v>
      </c>
      <c r="C6627" s="68" t="s">
        <v>5018</v>
      </c>
      <c r="D6627" s="54">
        <v>0.34</v>
      </c>
    </row>
    <row r="6628" spans="1:4" x14ac:dyDescent="0.35">
      <c r="A6628" s="67" t="s">
        <v>18209</v>
      </c>
      <c r="B6628" s="67" t="s">
        <v>18210</v>
      </c>
      <c r="C6628" s="68" t="s">
        <v>5018</v>
      </c>
      <c r="D6628" s="54">
        <v>0.34</v>
      </c>
    </row>
    <row r="6629" spans="1:4" x14ac:dyDescent="0.35">
      <c r="A6629" s="67" t="s">
        <v>18211</v>
      </c>
      <c r="B6629" s="67" t="s">
        <v>18212</v>
      </c>
      <c r="C6629" s="68" t="s">
        <v>5018</v>
      </c>
      <c r="D6629" s="54">
        <v>0.34</v>
      </c>
    </row>
    <row r="6630" spans="1:4" x14ac:dyDescent="0.35">
      <c r="A6630" s="67" t="s">
        <v>18213</v>
      </c>
      <c r="B6630" s="67" t="s">
        <v>18214</v>
      </c>
      <c r="C6630" s="68" t="s">
        <v>5018</v>
      </c>
      <c r="D6630" s="54">
        <v>0.34</v>
      </c>
    </row>
    <row r="6631" spans="1:4" x14ac:dyDescent="0.35">
      <c r="A6631" s="67" t="s">
        <v>18215</v>
      </c>
      <c r="B6631" s="67" t="s">
        <v>18216</v>
      </c>
      <c r="C6631" s="68" t="s">
        <v>5018</v>
      </c>
      <c r="D6631" s="54">
        <v>0.34</v>
      </c>
    </row>
    <row r="6632" spans="1:4" x14ac:dyDescent="0.35">
      <c r="A6632" s="67" t="s">
        <v>18217</v>
      </c>
      <c r="B6632" s="67" t="s">
        <v>18218</v>
      </c>
      <c r="C6632" s="68" t="s">
        <v>5018</v>
      </c>
      <c r="D6632" s="54">
        <v>0.34</v>
      </c>
    </row>
    <row r="6633" spans="1:4" x14ac:dyDescent="0.35">
      <c r="A6633" s="67" t="s">
        <v>18219</v>
      </c>
      <c r="B6633" s="67" t="s">
        <v>18220</v>
      </c>
      <c r="C6633" s="68" t="s">
        <v>5018</v>
      </c>
      <c r="D6633" s="54">
        <v>0.34</v>
      </c>
    </row>
    <row r="6634" spans="1:4" x14ac:dyDescent="0.35">
      <c r="A6634" s="67" t="s">
        <v>18221</v>
      </c>
      <c r="B6634" s="67" t="s">
        <v>18222</v>
      </c>
      <c r="C6634" s="68" t="s">
        <v>5018</v>
      </c>
      <c r="D6634" s="54">
        <v>0.34</v>
      </c>
    </row>
    <row r="6635" spans="1:4" x14ac:dyDescent="0.35">
      <c r="A6635" s="67" t="s">
        <v>18223</v>
      </c>
      <c r="B6635" s="67" t="s">
        <v>18224</v>
      </c>
      <c r="C6635" s="68" t="s">
        <v>5018</v>
      </c>
      <c r="D6635" s="54">
        <v>0.34</v>
      </c>
    </row>
    <row r="6636" spans="1:4" x14ac:dyDescent="0.35">
      <c r="A6636" s="67" t="s">
        <v>18225</v>
      </c>
      <c r="B6636" s="67" t="s">
        <v>18226</v>
      </c>
      <c r="C6636" s="68" t="s">
        <v>5018</v>
      </c>
      <c r="D6636" s="54">
        <v>0.34</v>
      </c>
    </row>
    <row r="6637" spans="1:4" x14ac:dyDescent="0.35">
      <c r="A6637" s="67" t="s">
        <v>18227</v>
      </c>
      <c r="B6637" s="67" t="s">
        <v>18228</v>
      </c>
      <c r="C6637" s="68" t="s">
        <v>5018</v>
      </c>
      <c r="D6637" s="54">
        <v>0.34</v>
      </c>
    </row>
    <row r="6638" spans="1:4" x14ac:dyDescent="0.35">
      <c r="A6638" s="67" t="s">
        <v>18229</v>
      </c>
      <c r="B6638" s="67" t="s">
        <v>18230</v>
      </c>
      <c r="C6638" s="68" t="s">
        <v>5018</v>
      </c>
      <c r="D6638" s="54">
        <v>0.34</v>
      </c>
    </row>
    <row r="6639" spans="1:4" x14ac:dyDescent="0.35">
      <c r="A6639" s="67" t="s">
        <v>18231</v>
      </c>
      <c r="B6639" s="67" t="s">
        <v>18232</v>
      </c>
      <c r="C6639" s="68" t="s">
        <v>5018</v>
      </c>
      <c r="D6639" s="54">
        <v>0.34</v>
      </c>
    </row>
    <row r="6640" spans="1:4" x14ac:dyDescent="0.35">
      <c r="A6640" s="67" t="s">
        <v>18233</v>
      </c>
      <c r="B6640" s="67" t="s">
        <v>18234</v>
      </c>
      <c r="C6640" s="68" t="s">
        <v>5018</v>
      </c>
      <c r="D6640" s="54">
        <v>0.34</v>
      </c>
    </row>
    <row r="6641" spans="1:4" x14ac:dyDescent="0.35">
      <c r="A6641" s="67" t="s">
        <v>18235</v>
      </c>
      <c r="B6641" s="67" t="s">
        <v>18236</v>
      </c>
      <c r="C6641" s="68" t="s">
        <v>5018</v>
      </c>
      <c r="D6641" s="54">
        <v>0.34</v>
      </c>
    </row>
    <row r="6642" spans="1:4" x14ac:dyDescent="0.35">
      <c r="A6642" s="67" t="s">
        <v>18237</v>
      </c>
      <c r="B6642" s="67" t="s">
        <v>18238</v>
      </c>
      <c r="C6642" s="68" t="s">
        <v>5018</v>
      </c>
      <c r="D6642" s="54">
        <v>0.34</v>
      </c>
    </row>
    <row r="6643" spans="1:4" x14ac:dyDescent="0.35">
      <c r="A6643" s="67" t="s">
        <v>18239</v>
      </c>
      <c r="B6643" s="67" t="s">
        <v>18240</v>
      </c>
      <c r="C6643" s="68" t="s">
        <v>5018</v>
      </c>
      <c r="D6643" s="54">
        <v>0.34</v>
      </c>
    </row>
    <row r="6644" spans="1:4" x14ac:dyDescent="0.35">
      <c r="A6644" s="67" t="s">
        <v>18241</v>
      </c>
      <c r="B6644" s="67" t="s">
        <v>18242</v>
      </c>
      <c r="C6644" s="68" t="s">
        <v>5018</v>
      </c>
      <c r="D6644" s="54">
        <v>0.34</v>
      </c>
    </row>
    <row r="6645" spans="1:4" x14ac:dyDescent="0.35">
      <c r="A6645" s="67" t="s">
        <v>18243</v>
      </c>
      <c r="B6645" s="67" t="s">
        <v>18244</v>
      </c>
      <c r="C6645" s="68" t="s">
        <v>5018</v>
      </c>
      <c r="D6645" s="54">
        <v>0.34</v>
      </c>
    </row>
    <row r="6646" spans="1:4" x14ac:dyDescent="0.35">
      <c r="A6646" s="67" t="s">
        <v>18245</v>
      </c>
      <c r="B6646" s="67" t="s">
        <v>18246</v>
      </c>
      <c r="C6646" s="68" t="s">
        <v>5018</v>
      </c>
      <c r="D6646" s="54">
        <v>0.34</v>
      </c>
    </row>
    <row r="6647" spans="1:4" x14ac:dyDescent="0.35">
      <c r="A6647" s="67" t="s">
        <v>18247</v>
      </c>
      <c r="B6647" s="67" t="s">
        <v>18248</v>
      </c>
      <c r="C6647" s="68" t="s">
        <v>5018</v>
      </c>
      <c r="D6647" s="54">
        <v>0.34</v>
      </c>
    </row>
    <row r="6648" spans="1:4" x14ac:dyDescent="0.35">
      <c r="A6648" s="67" t="s">
        <v>18249</v>
      </c>
      <c r="B6648" s="67" t="s">
        <v>18250</v>
      </c>
      <c r="C6648" s="68" t="s">
        <v>5018</v>
      </c>
      <c r="D6648" s="54">
        <v>0.34</v>
      </c>
    </row>
    <row r="6649" spans="1:4" x14ac:dyDescent="0.35">
      <c r="A6649" s="67" t="s">
        <v>18251</v>
      </c>
      <c r="B6649" s="67" t="s">
        <v>18252</v>
      </c>
      <c r="C6649" s="68" t="s">
        <v>5018</v>
      </c>
      <c r="D6649" s="54">
        <v>0.34</v>
      </c>
    </row>
    <row r="6650" spans="1:4" x14ac:dyDescent="0.35">
      <c r="A6650" s="67" t="s">
        <v>18253</v>
      </c>
      <c r="B6650" s="67" t="s">
        <v>18254</v>
      </c>
      <c r="C6650" s="68" t="s">
        <v>5018</v>
      </c>
      <c r="D6650" s="54">
        <v>0.34</v>
      </c>
    </row>
    <row r="6651" spans="1:4" x14ac:dyDescent="0.35">
      <c r="A6651" s="67" t="s">
        <v>18255</v>
      </c>
      <c r="B6651" s="67" t="s">
        <v>18256</v>
      </c>
      <c r="C6651" s="68" t="s">
        <v>5018</v>
      </c>
      <c r="D6651" s="54">
        <v>0.34</v>
      </c>
    </row>
    <row r="6652" spans="1:4" x14ac:dyDescent="0.35">
      <c r="A6652" s="67" t="s">
        <v>18257</v>
      </c>
      <c r="B6652" s="67" t="s">
        <v>18258</v>
      </c>
      <c r="C6652" s="68" t="s">
        <v>5018</v>
      </c>
      <c r="D6652" s="54">
        <v>0.34</v>
      </c>
    </row>
    <row r="6653" spans="1:4" x14ac:dyDescent="0.35">
      <c r="A6653" s="67" t="s">
        <v>18259</v>
      </c>
      <c r="B6653" s="67" t="s">
        <v>18260</v>
      </c>
      <c r="C6653" s="68" t="s">
        <v>5018</v>
      </c>
      <c r="D6653" s="54">
        <v>0.34</v>
      </c>
    </row>
    <row r="6654" spans="1:4" x14ac:dyDescent="0.35">
      <c r="A6654" s="67" t="s">
        <v>18261</v>
      </c>
      <c r="B6654" s="67" t="s">
        <v>18262</v>
      </c>
      <c r="C6654" s="68" t="s">
        <v>5018</v>
      </c>
      <c r="D6654" s="54">
        <v>0.34</v>
      </c>
    </row>
    <row r="6655" spans="1:4" x14ac:dyDescent="0.35">
      <c r="A6655" s="67" t="s">
        <v>18263</v>
      </c>
      <c r="B6655" s="67" t="s">
        <v>18264</v>
      </c>
      <c r="C6655" s="68" t="s">
        <v>5018</v>
      </c>
      <c r="D6655" s="54">
        <v>0.34</v>
      </c>
    </row>
    <row r="6656" spans="1:4" x14ac:dyDescent="0.35">
      <c r="A6656" s="67" t="s">
        <v>18265</v>
      </c>
      <c r="B6656" s="67" t="s">
        <v>18266</v>
      </c>
      <c r="C6656" s="68" t="s">
        <v>5018</v>
      </c>
      <c r="D6656" s="54">
        <v>0.34</v>
      </c>
    </row>
    <row r="6657" spans="1:4" x14ac:dyDescent="0.35">
      <c r="A6657" s="67" t="s">
        <v>18267</v>
      </c>
      <c r="B6657" s="67" t="s">
        <v>18268</v>
      </c>
      <c r="C6657" s="68" t="s">
        <v>5018</v>
      </c>
      <c r="D6657" s="54">
        <v>0.34</v>
      </c>
    </row>
    <row r="6658" spans="1:4" x14ac:dyDescent="0.35">
      <c r="A6658" s="67" t="s">
        <v>18269</v>
      </c>
      <c r="B6658" s="67" t="s">
        <v>18270</v>
      </c>
      <c r="C6658" s="68" t="s">
        <v>5018</v>
      </c>
      <c r="D6658" s="54">
        <v>0.34</v>
      </c>
    </row>
    <row r="6659" spans="1:4" x14ac:dyDescent="0.35">
      <c r="A6659" s="67" t="s">
        <v>18271</v>
      </c>
      <c r="B6659" s="67" t="s">
        <v>18272</v>
      </c>
      <c r="C6659" s="68" t="s">
        <v>5018</v>
      </c>
      <c r="D6659" s="54">
        <v>0.34</v>
      </c>
    </row>
    <row r="6660" spans="1:4" x14ac:dyDescent="0.35">
      <c r="A6660" s="67" t="s">
        <v>18273</v>
      </c>
      <c r="B6660" s="67" t="s">
        <v>18274</v>
      </c>
      <c r="C6660" s="68" t="s">
        <v>5018</v>
      </c>
      <c r="D6660" s="54">
        <v>0.34</v>
      </c>
    </row>
    <row r="6661" spans="1:4" x14ac:dyDescent="0.35">
      <c r="A6661" s="67" t="s">
        <v>18275</v>
      </c>
      <c r="B6661" s="67" t="s">
        <v>18276</v>
      </c>
      <c r="C6661" s="68" t="s">
        <v>5018</v>
      </c>
      <c r="D6661" s="54">
        <v>0.34</v>
      </c>
    </row>
    <row r="6662" spans="1:4" x14ac:dyDescent="0.35">
      <c r="A6662" s="67" t="s">
        <v>18277</v>
      </c>
      <c r="B6662" s="67" t="s">
        <v>18278</v>
      </c>
      <c r="C6662" s="68" t="s">
        <v>5018</v>
      </c>
      <c r="D6662" s="54">
        <v>0.34</v>
      </c>
    </row>
    <row r="6663" spans="1:4" x14ac:dyDescent="0.35">
      <c r="A6663" s="67" t="s">
        <v>18279</v>
      </c>
      <c r="B6663" s="67" t="s">
        <v>18280</v>
      </c>
      <c r="C6663" s="68" t="s">
        <v>5018</v>
      </c>
      <c r="D6663" s="54">
        <v>0.34</v>
      </c>
    </row>
    <row r="6664" spans="1:4" x14ac:dyDescent="0.35">
      <c r="A6664" s="67" t="s">
        <v>18281</v>
      </c>
      <c r="B6664" s="67" t="s">
        <v>18282</v>
      </c>
      <c r="C6664" s="68" t="s">
        <v>5018</v>
      </c>
      <c r="D6664" s="54">
        <v>0.34</v>
      </c>
    </row>
    <row r="6665" spans="1:4" x14ac:dyDescent="0.35">
      <c r="A6665" s="67" t="s">
        <v>18283</v>
      </c>
      <c r="B6665" s="67" t="s">
        <v>18284</v>
      </c>
      <c r="C6665" s="68" t="s">
        <v>5018</v>
      </c>
      <c r="D6665" s="54">
        <v>0.34</v>
      </c>
    </row>
    <row r="6666" spans="1:4" x14ac:dyDescent="0.35">
      <c r="A6666" s="67" t="s">
        <v>18285</v>
      </c>
      <c r="B6666" s="67" t="s">
        <v>18286</v>
      </c>
      <c r="C6666" s="68" t="s">
        <v>5018</v>
      </c>
      <c r="D6666" s="54">
        <v>0.34</v>
      </c>
    </row>
    <row r="6667" spans="1:4" x14ac:dyDescent="0.35">
      <c r="A6667" s="67" t="s">
        <v>18287</v>
      </c>
      <c r="B6667" s="67" t="s">
        <v>18288</v>
      </c>
      <c r="C6667" s="68" t="s">
        <v>5018</v>
      </c>
      <c r="D6667" s="54">
        <v>0.34</v>
      </c>
    </row>
    <row r="6668" spans="1:4" x14ac:dyDescent="0.35">
      <c r="A6668" s="67" t="s">
        <v>18289</v>
      </c>
      <c r="B6668" s="67" t="s">
        <v>18290</v>
      </c>
      <c r="C6668" s="68" t="s">
        <v>5018</v>
      </c>
      <c r="D6668" s="54">
        <v>0.34</v>
      </c>
    </row>
    <row r="6669" spans="1:4" x14ac:dyDescent="0.35">
      <c r="A6669" s="67" t="s">
        <v>18291</v>
      </c>
      <c r="B6669" s="67" t="s">
        <v>18292</v>
      </c>
      <c r="C6669" s="68" t="s">
        <v>5018</v>
      </c>
      <c r="D6669" s="54">
        <v>0.34</v>
      </c>
    </row>
    <row r="6670" spans="1:4" x14ac:dyDescent="0.35">
      <c r="A6670" s="67" t="s">
        <v>18293</v>
      </c>
      <c r="B6670" s="67" t="s">
        <v>18294</v>
      </c>
      <c r="C6670" s="68" t="s">
        <v>5018</v>
      </c>
      <c r="D6670" s="54">
        <v>0.34</v>
      </c>
    </row>
    <row r="6671" spans="1:4" x14ac:dyDescent="0.35">
      <c r="A6671" s="67" t="s">
        <v>18295</v>
      </c>
      <c r="B6671" s="67" t="s">
        <v>18296</v>
      </c>
      <c r="C6671" s="68" t="s">
        <v>5018</v>
      </c>
      <c r="D6671" s="54">
        <v>0.34</v>
      </c>
    </row>
    <row r="6672" spans="1:4" x14ac:dyDescent="0.35">
      <c r="A6672" s="67" t="s">
        <v>18297</v>
      </c>
      <c r="B6672" s="67" t="s">
        <v>18298</v>
      </c>
      <c r="C6672" s="68" t="s">
        <v>5018</v>
      </c>
      <c r="D6672" s="54">
        <v>0.34</v>
      </c>
    </row>
    <row r="6673" spans="1:4" x14ac:dyDescent="0.35">
      <c r="A6673" s="67" t="s">
        <v>18299</v>
      </c>
      <c r="B6673" s="67" t="s">
        <v>18300</v>
      </c>
      <c r="C6673" s="68" t="s">
        <v>5018</v>
      </c>
      <c r="D6673" s="54">
        <v>0.34</v>
      </c>
    </row>
    <row r="6674" spans="1:4" x14ac:dyDescent="0.35">
      <c r="A6674" s="67" t="s">
        <v>18301</v>
      </c>
      <c r="B6674" s="67" t="s">
        <v>18302</v>
      </c>
      <c r="C6674" s="68" t="s">
        <v>5018</v>
      </c>
      <c r="D6674" s="54">
        <v>0.34</v>
      </c>
    </row>
    <row r="6675" spans="1:4" x14ac:dyDescent="0.35">
      <c r="A6675" s="67" t="s">
        <v>18303</v>
      </c>
      <c r="B6675" s="67" t="s">
        <v>18304</v>
      </c>
      <c r="C6675" s="68" t="s">
        <v>5018</v>
      </c>
      <c r="D6675" s="54">
        <v>0.34</v>
      </c>
    </row>
    <row r="6676" spans="1:4" x14ac:dyDescent="0.35">
      <c r="A6676" s="67" t="s">
        <v>18305</v>
      </c>
      <c r="B6676" s="67" t="s">
        <v>18306</v>
      </c>
      <c r="C6676" s="68" t="s">
        <v>5018</v>
      </c>
      <c r="D6676" s="54">
        <v>0.34</v>
      </c>
    </row>
    <row r="6677" spans="1:4" x14ac:dyDescent="0.35">
      <c r="A6677" s="67" t="s">
        <v>18307</v>
      </c>
      <c r="B6677" s="67" t="s">
        <v>18308</v>
      </c>
      <c r="C6677" s="68" t="s">
        <v>5018</v>
      </c>
      <c r="D6677" s="54">
        <v>0.34</v>
      </c>
    </row>
    <row r="6678" spans="1:4" x14ac:dyDescent="0.35">
      <c r="A6678" s="67" t="s">
        <v>18309</v>
      </c>
      <c r="B6678" s="67" t="s">
        <v>18310</v>
      </c>
      <c r="C6678" s="68" t="s">
        <v>5018</v>
      </c>
      <c r="D6678" s="54">
        <v>0.34</v>
      </c>
    </row>
    <row r="6679" spans="1:4" x14ac:dyDescent="0.35">
      <c r="A6679" s="67" t="s">
        <v>18311</v>
      </c>
      <c r="B6679" s="67" t="s">
        <v>18312</v>
      </c>
      <c r="C6679" s="68" t="s">
        <v>5018</v>
      </c>
      <c r="D6679" s="54">
        <v>0.34</v>
      </c>
    </row>
    <row r="6680" spans="1:4" x14ac:dyDescent="0.35">
      <c r="A6680" s="67" t="s">
        <v>18313</v>
      </c>
      <c r="B6680" s="67" t="s">
        <v>18314</v>
      </c>
      <c r="C6680" s="68" t="s">
        <v>5018</v>
      </c>
      <c r="D6680" s="54">
        <v>0.34</v>
      </c>
    </row>
    <row r="6681" spans="1:4" x14ac:dyDescent="0.35">
      <c r="A6681" s="67" t="s">
        <v>18315</v>
      </c>
      <c r="B6681" s="67" t="s">
        <v>18316</v>
      </c>
      <c r="C6681" s="68" t="s">
        <v>5018</v>
      </c>
      <c r="D6681" s="54">
        <v>0.34</v>
      </c>
    </row>
    <row r="6682" spans="1:4" x14ac:dyDescent="0.35">
      <c r="A6682" s="67" t="s">
        <v>18317</v>
      </c>
      <c r="B6682" s="67" t="s">
        <v>18318</v>
      </c>
      <c r="C6682" s="68" t="s">
        <v>5018</v>
      </c>
      <c r="D6682" s="54">
        <v>0.34</v>
      </c>
    </row>
    <row r="6683" spans="1:4" x14ac:dyDescent="0.35">
      <c r="A6683" s="67" t="s">
        <v>18319</v>
      </c>
      <c r="B6683" s="67" t="s">
        <v>18320</v>
      </c>
      <c r="C6683" s="68" t="s">
        <v>5018</v>
      </c>
      <c r="D6683" s="54">
        <v>0.34</v>
      </c>
    </row>
    <row r="6684" spans="1:4" x14ac:dyDescent="0.35">
      <c r="A6684" s="67" t="s">
        <v>18321</v>
      </c>
      <c r="B6684" s="67" t="s">
        <v>18322</v>
      </c>
      <c r="C6684" s="68" t="s">
        <v>5018</v>
      </c>
      <c r="D6684" s="54">
        <v>0.34</v>
      </c>
    </row>
    <row r="6685" spans="1:4" x14ac:dyDescent="0.35">
      <c r="A6685" s="67" t="s">
        <v>18323</v>
      </c>
      <c r="B6685" s="67" t="s">
        <v>18324</v>
      </c>
      <c r="C6685" s="68" t="s">
        <v>5018</v>
      </c>
      <c r="D6685" s="54">
        <v>0.34</v>
      </c>
    </row>
    <row r="6686" spans="1:4" x14ac:dyDescent="0.35">
      <c r="A6686" s="67" t="s">
        <v>18325</v>
      </c>
      <c r="B6686" s="67" t="s">
        <v>18326</v>
      </c>
      <c r="C6686" s="68" t="s">
        <v>5018</v>
      </c>
      <c r="D6686" s="54">
        <v>0.34</v>
      </c>
    </row>
    <row r="6687" spans="1:4" x14ac:dyDescent="0.35">
      <c r="A6687" s="67" t="s">
        <v>18327</v>
      </c>
      <c r="B6687" s="67" t="s">
        <v>18328</v>
      </c>
      <c r="C6687" s="68" t="s">
        <v>5018</v>
      </c>
      <c r="D6687" s="54">
        <v>0.34</v>
      </c>
    </row>
    <row r="6688" spans="1:4" x14ac:dyDescent="0.35">
      <c r="A6688" s="67" t="s">
        <v>18329</v>
      </c>
      <c r="B6688" s="67" t="s">
        <v>18330</v>
      </c>
      <c r="C6688" s="68" t="s">
        <v>5018</v>
      </c>
      <c r="D6688" s="54">
        <v>0.34</v>
      </c>
    </row>
    <row r="6689" spans="1:4" x14ac:dyDescent="0.35">
      <c r="A6689" s="67" t="s">
        <v>18331</v>
      </c>
      <c r="B6689" s="67" t="s">
        <v>18332</v>
      </c>
      <c r="C6689" s="68" t="s">
        <v>5018</v>
      </c>
      <c r="D6689" s="54">
        <v>0.34</v>
      </c>
    </row>
    <row r="6690" spans="1:4" x14ac:dyDescent="0.35">
      <c r="A6690" s="67" t="s">
        <v>18333</v>
      </c>
      <c r="B6690" s="67" t="s">
        <v>18334</v>
      </c>
      <c r="C6690" s="68" t="s">
        <v>5018</v>
      </c>
      <c r="D6690" s="54">
        <v>0.34</v>
      </c>
    </row>
    <row r="6691" spans="1:4" x14ac:dyDescent="0.35">
      <c r="A6691" s="67" t="s">
        <v>18335</v>
      </c>
      <c r="B6691" s="67" t="s">
        <v>18336</v>
      </c>
      <c r="C6691" s="68" t="s">
        <v>5018</v>
      </c>
      <c r="D6691" s="54">
        <v>0.34</v>
      </c>
    </row>
    <row r="6692" spans="1:4" x14ac:dyDescent="0.35">
      <c r="A6692" s="67" t="s">
        <v>18337</v>
      </c>
      <c r="B6692" s="67" t="s">
        <v>18338</v>
      </c>
      <c r="C6692" s="68" t="s">
        <v>5018</v>
      </c>
      <c r="D6692" s="54">
        <v>0.34</v>
      </c>
    </row>
    <row r="6693" spans="1:4" x14ac:dyDescent="0.35">
      <c r="A6693" s="67" t="s">
        <v>18339</v>
      </c>
      <c r="B6693" s="67" t="s">
        <v>18340</v>
      </c>
      <c r="C6693" s="68" t="s">
        <v>5018</v>
      </c>
      <c r="D6693" s="54">
        <v>0.34</v>
      </c>
    </row>
    <row r="6694" spans="1:4" x14ac:dyDescent="0.35">
      <c r="A6694" s="67" t="s">
        <v>18341</v>
      </c>
      <c r="B6694" s="67" t="s">
        <v>18342</v>
      </c>
      <c r="C6694" s="68" t="s">
        <v>5018</v>
      </c>
      <c r="D6694" s="54">
        <v>0.34</v>
      </c>
    </row>
    <row r="6695" spans="1:4" x14ac:dyDescent="0.35">
      <c r="A6695" s="67" t="s">
        <v>18343</v>
      </c>
      <c r="B6695" s="67" t="s">
        <v>18344</v>
      </c>
      <c r="C6695" s="68" t="s">
        <v>5018</v>
      </c>
      <c r="D6695" s="54">
        <v>0.34</v>
      </c>
    </row>
    <row r="6696" spans="1:4" x14ac:dyDescent="0.35">
      <c r="A6696" s="67" t="s">
        <v>18345</v>
      </c>
      <c r="B6696" s="67" t="s">
        <v>18346</v>
      </c>
      <c r="C6696" s="68" t="s">
        <v>5018</v>
      </c>
      <c r="D6696" s="54">
        <v>0.34</v>
      </c>
    </row>
    <row r="6697" spans="1:4" x14ac:dyDescent="0.35">
      <c r="A6697" s="67" t="s">
        <v>18347</v>
      </c>
      <c r="B6697" s="67" t="s">
        <v>18348</v>
      </c>
      <c r="C6697" s="68" t="s">
        <v>5018</v>
      </c>
      <c r="D6697" s="54">
        <v>0.34</v>
      </c>
    </row>
    <row r="6698" spans="1:4" x14ac:dyDescent="0.35">
      <c r="A6698" s="67" t="s">
        <v>18349</v>
      </c>
      <c r="B6698" s="67" t="s">
        <v>18350</v>
      </c>
      <c r="C6698" s="68" t="s">
        <v>5018</v>
      </c>
      <c r="D6698" s="54">
        <v>0.34</v>
      </c>
    </row>
    <row r="6699" spans="1:4" x14ac:dyDescent="0.35">
      <c r="A6699" s="67" t="s">
        <v>18351</v>
      </c>
      <c r="B6699" s="67" t="s">
        <v>18352</v>
      </c>
      <c r="C6699" s="68" t="s">
        <v>5018</v>
      </c>
      <c r="D6699" s="54">
        <v>0.34</v>
      </c>
    </row>
    <row r="6700" spans="1:4" x14ac:dyDescent="0.35">
      <c r="A6700" s="67" t="s">
        <v>18353</v>
      </c>
      <c r="B6700" s="67" t="s">
        <v>18354</v>
      </c>
      <c r="C6700" s="68" t="s">
        <v>5018</v>
      </c>
      <c r="D6700" s="54">
        <v>0.34</v>
      </c>
    </row>
    <row r="6701" spans="1:4" x14ac:dyDescent="0.35">
      <c r="A6701" s="67" t="s">
        <v>18355</v>
      </c>
      <c r="B6701" s="67" t="s">
        <v>18356</v>
      </c>
      <c r="C6701" s="68" t="s">
        <v>5018</v>
      </c>
      <c r="D6701" s="54">
        <v>0.34</v>
      </c>
    </row>
    <row r="6702" spans="1:4" x14ac:dyDescent="0.35">
      <c r="A6702" s="67" t="s">
        <v>18357</v>
      </c>
      <c r="B6702" s="67" t="s">
        <v>18358</v>
      </c>
      <c r="C6702" s="68" t="s">
        <v>5018</v>
      </c>
      <c r="D6702" s="54">
        <v>0.34</v>
      </c>
    </row>
    <row r="6703" spans="1:4" x14ac:dyDescent="0.35">
      <c r="A6703" s="67" t="s">
        <v>18359</v>
      </c>
      <c r="B6703" s="67" t="s">
        <v>18360</v>
      </c>
      <c r="C6703" s="68" t="s">
        <v>5018</v>
      </c>
      <c r="D6703" s="54">
        <v>0.34</v>
      </c>
    </row>
    <row r="6704" spans="1:4" x14ac:dyDescent="0.35">
      <c r="A6704" s="67" t="s">
        <v>18361</v>
      </c>
      <c r="B6704" s="67" t="s">
        <v>18362</v>
      </c>
      <c r="C6704" s="68" t="s">
        <v>5018</v>
      </c>
      <c r="D6704" s="54">
        <v>0.34</v>
      </c>
    </row>
    <row r="6705" spans="1:4" x14ac:dyDescent="0.35">
      <c r="A6705" s="67" t="s">
        <v>18363</v>
      </c>
      <c r="B6705" s="67" t="s">
        <v>18364</v>
      </c>
      <c r="C6705" s="68" t="s">
        <v>5018</v>
      </c>
      <c r="D6705" s="54">
        <v>0.34</v>
      </c>
    </row>
    <row r="6706" spans="1:4" x14ac:dyDescent="0.35">
      <c r="A6706" s="67" t="s">
        <v>18365</v>
      </c>
      <c r="B6706" s="67" t="s">
        <v>18366</v>
      </c>
      <c r="C6706" s="68" t="s">
        <v>5018</v>
      </c>
      <c r="D6706" s="54">
        <v>0.34</v>
      </c>
    </row>
    <row r="6707" spans="1:4" x14ac:dyDescent="0.35">
      <c r="A6707" s="67" t="s">
        <v>18367</v>
      </c>
      <c r="B6707" s="67" t="s">
        <v>18368</v>
      </c>
      <c r="C6707" s="68" t="s">
        <v>5018</v>
      </c>
      <c r="D6707" s="54">
        <v>0.34</v>
      </c>
    </row>
    <row r="6708" spans="1:4" x14ac:dyDescent="0.35">
      <c r="A6708" s="67" t="s">
        <v>18369</v>
      </c>
      <c r="B6708" s="67" t="s">
        <v>18370</v>
      </c>
      <c r="C6708" s="68" t="s">
        <v>5018</v>
      </c>
      <c r="D6708" s="54">
        <v>0.34</v>
      </c>
    </row>
    <row r="6709" spans="1:4" x14ac:dyDescent="0.35">
      <c r="A6709" s="67" t="s">
        <v>18371</v>
      </c>
      <c r="B6709" s="67" t="s">
        <v>18372</v>
      </c>
      <c r="C6709" s="68" t="s">
        <v>5018</v>
      </c>
      <c r="D6709" s="54">
        <v>0.34</v>
      </c>
    </row>
    <row r="6710" spans="1:4" x14ac:dyDescent="0.35">
      <c r="A6710" s="67" t="s">
        <v>18373</v>
      </c>
      <c r="B6710" s="67" t="s">
        <v>18374</v>
      </c>
      <c r="C6710" s="68" t="s">
        <v>5018</v>
      </c>
      <c r="D6710" s="54">
        <v>0.34</v>
      </c>
    </row>
    <row r="6711" spans="1:4" x14ac:dyDescent="0.35">
      <c r="A6711" s="67" t="s">
        <v>18375</v>
      </c>
      <c r="B6711" s="67" t="s">
        <v>18376</v>
      </c>
      <c r="C6711" s="68" t="s">
        <v>5018</v>
      </c>
      <c r="D6711" s="54">
        <v>0.34</v>
      </c>
    </row>
    <row r="6712" spans="1:4" x14ac:dyDescent="0.35">
      <c r="A6712" s="67" t="s">
        <v>18377</v>
      </c>
      <c r="B6712" s="67" t="s">
        <v>18378</v>
      </c>
      <c r="C6712" s="68" t="s">
        <v>5018</v>
      </c>
      <c r="D6712" s="54">
        <v>0.34</v>
      </c>
    </row>
    <row r="6713" spans="1:4" x14ac:dyDescent="0.35">
      <c r="A6713" s="67" t="s">
        <v>18379</v>
      </c>
      <c r="B6713" s="67" t="s">
        <v>18380</v>
      </c>
      <c r="C6713" s="68" t="s">
        <v>5018</v>
      </c>
      <c r="D6713" s="54">
        <v>0.34</v>
      </c>
    </row>
    <row r="6714" spans="1:4" x14ac:dyDescent="0.35">
      <c r="A6714" s="67" t="s">
        <v>18381</v>
      </c>
      <c r="B6714" s="67" t="s">
        <v>18382</v>
      </c>
      <c r="C6714" s="68" t="s">
        <v>5018</v>
      </c>
      <c r="D6714" s="54">
        <v>0.34</v>
      </c>
    </row>
    <row r="6715" spans="1:4" x14ac:dyDescent="0.35">
      <c r="A6715" s="67" t="s">
        <v>18383</v>
      </c>
      <c r="B6715" s="67" t="s">
        <v>18384</v>
      </c>
      <c r="C6715" s="68" t="s">
        <v>5018</v>
      </c>
      <c r="D6715" s="54">
        <v>0.34</v>
      </c>
    </row>
    <row r="6716" spans="1:4" x14ac:dyDescent="0.35">
      <c r="A6716" s="67" t="s">
        <v>18385</v>
      </c>
      <c r="B6716" s="67" t="s">
        <v>18386</v>
      </c>
      <c r="C6716" s="68" t="s">
        <v>5018</v>
      </c>
      <c r="D6716" s="54">
        <v>0.34</v>
      </c>
    </row>
    <row r="6717" spans="1:4" x14ac:dyDescent="0.35">
      <c r="A6717" s="67" t="s">
        <v>18387</v>
      </c>
      <c r="B6717" s="67" t="s">
        <v>18388</v>
      </c>
      <c r="C6717" s="68" t="s">
        <v>5018</v>
      </c>
      <c r="D6717" s="54">
        <v>0.34</v>
      </c>
    </row>
    <row r="6718" spans="1:4" x14ac:dyDescent="0.35">
      <c r="A6718" s="67" t="s">
        <v>18389</v>
      </c>
      <c r="B6718" s="67" t="s">
        <v>18390</v>
      </c>
      <c r="C6718" s="68" t="s">
        <v>5018</v>
      </c>
      <c r="D6718" s="54">
        <v>0.34</v>
      </c>
    </row>
    <row r="6719" spans="1:4" x14ac:dyDescent="0.35">
      <c r="A6719" s="67" t="s">
        <v>18391</v>
      </c>
      <c r="B6719" s="67" t="s">
        <v>18392</v>
      </c>
      <c r="C6719" s="68" t="s">
        <v>5018</v>
      </c>
      <c r="D6719" s="54">
        <v>0.34</v>
      </c>
    </row>
    <row r="6720" spans="1:4" x14ac:dyDescent="0.35">
      <c r="A6720" s="67" t="s">
        <v>18393</v>
      </c>
      <c r="B6720" s="67" t="s">
        <v>18394</v>
      </c>
      <c r="C6720" s="68" t="s">
        <v>5018</v>
      </c>
      <c r="D6720" s="54">
        <v>0.34</v>
      </c>
    </row>
    <row r="6721" spans="1:4" x14ac:dyDescent="0.35">
      <c r="A6721" s="67" t="s">
        <v>18395</v>
      </c>
      <c r="B6721" s="67" t="s">
        <v>18396</v>
      </c>
      <c r="C6721" s="68" t="s">
        <v>5018</v>
      </c>
      <c r="D6721" s="54">
        <v>0.34</v>
      </c>
    </row>
    <row r="6722" spans="1:4" x14ac:dyDescent="0.35">
      <c r="A6722" s="67" t="s">
        <v>18397</v>
      </c>
      <c r="B6722" s="67" t="s">
        <v>18398</v>
      </c>
      <c r="C6722" s="68" t="s">
        <v>5018</v>
      </c>
      <c r="D6722" s="54">
        <v>0.34</v>
      </c>
    </row>
    <row r="6723" spans="1:4" x14ac:dyDescent="0.35">
      <c r="A6723" s="67" t="s">
        <v>18399</v>
      </c>
      <c r="B6723" s="67" t="s">
        <v>18400</v>
      </c>
      <c r="C6723" s="68" t="s">
        <v>5018</v>
      </c>
      <c r="D6723" s="54">
        <v>0.34</v>
      </c>
    </row>
    <row r="6724" spans="1:4" x14ac:dyDescent="0.35">
      <c r="A6724" s="67" t="s">
        <v>18401</v>
      </c>
      <c r="B6724" s="67" t="s">
        <v>18402</v>
      </c>
      <c r="C6724" s="68" t="s">
        <v>5018</v>
      </c>
      <c r="D6724" s="54">
        <v>0.34</v>
      </c>
    </row>
    <row r="6725" spans="1:4" x14ac:dyDescent="0.35">
      <c r="A6725" s="67" t="s">
        <v>18403</v>
      </c>
      <c r="B6725" s="67" t="s">
        <v>18404</v>
      </c>
      <c r="C6725" s="68" t="s">
        <v>5018</v>
      </c>
      <c r="D6725" s="54">
        <v>0.34</v>
      </c>
    </row>
    <row r="6726" spans="1:4" x14ac:dyDescent="0.35">
      <c r="A6726" s="67" t="s">
        <v>18405</v>
      </c>
      <c r="B6726" s="67" t="s">
        <v>18406</v>
      </c>
      <c r="C6726" s="68" t="s">
        <v>5018</v>
      </c>
      <c r="D6726" s="54">
        <v>0.34</v>
      </c>
    </row>
    <row r="6727" spans="1:4" x14ac:dyDescent="0.35">
      <c r="A6727" s="67" t="s">
        <v>18407</v>
      </c>
      <c r="B6727" s="67" t="s">
        <v>18408</v>
      </c>
      <c r="C6727" s="68" t="s">
        <v>5018</v>
      </c>
      <c r="D6727" s="54">
        <v>0.34</v>
      </c>
    </row>
    <row r="6728" spans="1:4" x14ac:dyDescent="0.35">
      <c r="A6728" s="67" t="s">
        <v>18409</v>
      </c>
      <c r="B6728" s="67" t="s">
        <v>18410</v>
      </c>
      <c r="C6728" s="68" t="s">
        <v>5018</v>
      </c>
      <c r="D6728" s="54">
        <v>0.34</v>
      </c>
    </row>
    <row r="6729" spans="1:4" x14ac:dyDescent="0.35">
      <c r="A6729" s="67" t="s">
        <v>18411</v>
      </c>
      <c r="B6729" s="67" t="s">
        <v>18412</v>
      </c>
      <c r="C6729" s="68" t="s">
        <v>5018</v>
      </c>
      <c r="D6729" s="54">
        <v>0.34</v>
      </c>
    </row>
    <row r="6730" spans="1:4" x14ac:dyDescent="0.35">
      <c r="A6730" s="67" t="s">
        <v>18413</v>
      </c>
      <c r="B6730" s="67" t="s">
        <v>18414</v>
      </c>
      <c r="C6730" s="68" t="s">
        <v>5018</v>
      </c>
      <c r="D6730" s="54">
        <v>0.34</v>
      </c>
    </row>
    <row r="6731" spans="1:4" x14ac:dyDescent="0.35">
      <c r="A6731" s="67" t="s">
        <v>18415</v>
      </c>
      <c r="B6731" s="67" t="s">
        <v>18416</v>
      </c>
      <c r="C6731" s="68" t="s">
        <v>5018</v>
      </c>
      <c r="D6731" s="54">
        <v>0.34</v>
      </c>
    </row>
    <row r="6732" spans="1:4" x14ac:dyDescent="0.35">
      <c r="A6732" s="67" t="s">
        <v>18417</v>
      </c>
      <c r="B6732" s="67" t="s">
        <v>18418</v>
      </c>
      <c r="C6732" s="68" t="s">
        <v>5018</v>
      </c>
      <c r="D6732" s="54">
        <v>0.34</v>
      </c>
    </row>
    <row r="6733" spans="1:4" x14ac:dyDescent="0.35">
      <c r="A6733" s="67" t="s">
        <v>18419</v>
      </c>
      <c r="B6733" s="67" t="s">
        <v>18420</v>
      </c>
      <c r="C6733" s="68" t="s">
        <v>5018</v>
      </c>
      <c r="D6733" s="54">
        <v>0.34</v>
      </c>
    </row>
    <row r="6734" spans="1:4" x14ac:dyDescent="0.35">
      <c r="A6734" s="67" t="s">
        <v>18421</v>
      </c>
      <c r="B6734" s="67" t="s">
        <v>18422</v>
      </c>
      <c r="C6734" s="68" t="s">
        <v>5018</v>
      </c>
      <c r="D6734" s="54">
        <v>0.34</v>
      </c>
    </row>
    <row r="6735" spans="1:4" x14ac:dyDescent="0.35">
      <c r="A6735" s="67" t="s">
        <v>18423</v>
      </c>
      <c r="B6735" s="67" t="s">
        <v>18424</v>
      </c>
      <c r="C6735" s="68" t="s">
        <v>5018</v>
      </c>
      <c r="D6735" s="54">
        <v>0.34</v>
      </c>
    </row>
    <row r="6736" spans="1:4" x14ac:dyDescent="0.35">
      <c r="A6736" s="67" t="s">
        <v>18425</v>
      </c>
      <c r="B6736" s="67" t="s">
        <v>18426</v>
      </c>
      <c r="C6736" s="68" t="s">
        <v>5018</v>
      </c>
      <c r="D6736" s="54">
        <v>0.34</v>
      </c>
    </row>
    <row r="6737" spans="1:4" x14ac:dyDescent="0.35">
      <c r="A6737" s="67" t="s">
        <v>18427</v>
      </c>
      <c r="B6737" s="67" t="s">
        <v>18428</v>
      </c>
      <c r="C6737" s="68" t="s">
        <v>5018</v>
      </c>
      <c r="D6737" s="54">
        <v>0.34</v>
      </c>
    </row>
    <row r="6738" spans="1:4" x14ac:dyDescent="0.35">
      <c r="A6738" s="67" t="s">
        <v>18429</v>
      </c>
      <c r="B6738" s="67" t="s">
        <v>18430</v>
      </c>
      <c r="C6738" s="68" t="s">
        <v>5018</v>
      </c>
      <c r="D6738" s="54">
        <v>0.34</v>
      </c>
    </row>
    <row r="6739" spans="1:4" x14ac:dyDescent="0.35">
      <c r="A6739" s="67" t="s">
        <v>18431</v>
      </c>
      <c r="B6739" s="67" t="s">
        <v>18432</v>
      </c>
      <c r="C6739" s="68" t="s">
        <v>5018</v>
      </c>
      <c r="D6739" s="54">
        <v>0.34</v>
      </c>
    </row>
    <row r="6740" spans="1:4" x14ac:dyDescent="0.35">
      <c r="A6740" s="67" t="s">
        <v>18433</v>
      </c>
      <c r="B6740" s="67" t="s">
        <v>18434</v>
      </c>
      <c r="C6740" s="68" t="s">
        <v>5018</v>
      </c>
      <c r="D6740" s="54">
        <v>0.34</v>
      </c>
    </row>
    <row r="6741" spans="1:4" x14ac:dyDescent="0.35">
      <c r="A6741" s="67" t="s">
        <v>18435</v>
      </c>
      <c r="B6741" s="67" t="s">
        <v>18436</v>
      </c>
      <c r="C6741" s="68" t="s">
        <v>5018</v>
      </c>
      <c r="D6741" s="54">
        <v>0.34</v>
      </c>
    </row>
    <row r="6742" spans="1:4" x14ac:dyDescent="0.35">
      <c r="A6742" s="67" t="s">
        <v>18437</v>
      </c>
      <c r="B6742" s="67" t="s">
        <v>18438</v>
      </c>
      <c r="C6742" s="68" t="s">
        <v>5018</v>
      </c>
      <c r="D6742" s="54">
        <v>0.34</v>
      </c>
    </row>
    <row r="6743" spans="1:4" x14ac:dyDescent="0.35">
      <c r="A6743" s="67" t="s">
        <v>18439</v>
      </c>
      <c r="B6743" s="67" t="s">
        <v>18440</v>
      </c>
      <c r="C6743" s="68" t="s">
        <v>5018</v>
      </c>
      <c r="D6743" s="54">
        <v>0.34</v>
      </c>
    </row>
    <row r="6744" spans="1:4" x14ac:dyDescent="0.35">
      <c r="A6744" s="67" t="s">
        <v>18441</v>
      </c>
      <c r="B6744" s="67" t="s">
        <v>18442</v>
      </c>
      <c r="C6744" s="68" t="s">
        <v>5018</v>
      </c>
      <c r="D6744" s="54">
        <v>0.34</v>
      </c>
    </row>
    <row r="6745" spans="1:4" x14ac:dyDescent="0.35">
      <c r="A6745" s="67" t="s">
        <v>18443</v>
      </c>
      <c r="B6745" s="67" t="s">
        <v>18444</v>
      </c>
      <c r="C6745" s="68" t="s">
        <v>5018</v>
      </c>
      <c r="D6745" s="54">
        <v>0.34</v>
      </c>
    </row>
    <row r="6746" spans="1:4" x14ac:dyDescent="0.35">
      <c r="A6746" s="67" t="s">
        <v>18445</v>
      </c>
      <c r="B6746" s="67" t="s">
        <v>18446</v>
      </c>
      <c r="C6746" s="68" t="s">
        <v>5018</v>
      </c>
      <c r="D6746" s="54">
        <v>0.34</v>
      </c>
    </row>
    <row r="6747" spans="1:4" x14ac:dyDescent="0.35">
      <c r="A6747" s="67" t="s">
        <v>18447</v>
      </c>
      <c r="B6747" s="67" t="s">
        <v>18448</v>
      </c>
      <c r="C6747" s="68" t="s">
        <v>5018</v>
      </c>
      <c r="D6747" s="54">
        <v>0.34</v>
      </c>
    </row>
    <row r="6748" spans="1:4" x14ac:dyDescent="0.35">
      <c r="A6748" s="67" t="s">
        <v>18449</v>
      </c>
      <c r="B6748" s="67" t="s">
        <v>18450</v>
      </c>
      <c r="C6748" s="68" t="s">
        <v>5018</v>
      </c>
      <c r="D6748" s="54">
        <v>0.34</v>
      </c>
    </row>
    <row r="6749" spans="1:4" x14ac:dyDescent="0.35">
      <c r="A6749" s="67" t="s">
        <v>18451</v>
      </c>
      <c r="B6749" s="67" t="s">
        <v>18452</v>
      </c>
      <c r="C6749" s="68" t="s">
        <v>5018</v>
      </c>
      <c r="D6749" s="54">
        <v>0.34</v>
      </c>
    </row>
    <row r="6750" spans="1:4" x14ac:dyDescent="0.35">
      <c r="A6750" s="67" t="s">
        <v>18453</v>
      </c>
      <c r="B6750" s="67" t="s">
        <v>18454</v>
      </c>
      <c r="C6750" s="68" t="s">
        <v>5018</v>
      </c>
      <c r="D6750" s="54">
        <v>0.34</v>
      </c>
    </row>
    <row r="6751" spans="1:4" x14ac:dyDescent="0.35">
      <c r="A6751" s="67" t="s">
        <v>18455</v>
      </c>
      <c r="B6751" s="67" t="s">
        <v>18456</v>
      </c>
      <c r="C6751" s="68" t="s">
        <v>5018</v>
      </c>
      <c r="D6751" s="54">
        <v>0.34</v>
      </c>
    </row>
    <row r="6752" spans="1:4" x14ac:dyDescent="0.35">
      <c r="A6752" s="67" t="s">
        <v>18457</v>
      </c>
      <c r="B6752" s="67" t="s">
        <v>18458</v>
      </c>
      <c r="C6752" s="68" t="s">
        <v>5018</v>
      </c>
      <c r="D6752" s="54">
        <v>0.34</v>
      </c>
    </row>
    <row r="6753" spans="1:4" x14ac:dyDescent="0.35">
      <c r="A6753" s="67" t="s">
        <v>18459</v>
      </c>
      <c r="B6753" s="67" t="s">
        <v>18460</v>
      </c>
      <c r="C6753" s="68" t="s">
        <v>5018</v>
      </c>
      <c r="D6753" s="54">
        <v>0.34</v>
      </c>
    </row>
    <row r="6754" spans="1:4" x14ac:dyDescent="0.35">
      <c r="A6754" s="67" t="s">
        <v>18461</v>
      </c>
      <c r="B6754" s="67" t="s">
        <v>18462</v>
      </c>
      <c r="C6754" s="68" t="s">
        <v>5018</v>
      </c>
      <c r="D6754" s="54">
        <v>0.34</v>
      </c>
    </row>
    <row r="6755" spans="1:4" x14ac:dyDescent="0.35">
      <c r="A6755" s="67" t="s">
        <v>18463</v>
      </c>
      <c r="B6755" s="67" t="s">
        <v>18464</v>
      </c>
      <c r="C6755" s="68" t="s">
        <v>5018</v>
      </c>
      <c r="D6755" s="54">
        <v>0.34</v>
      </c>
    </row>
    <row r="6756" spans="1:4" x14ac:dyDescent="0.35">
      <c r="A6756" s="67" t="s">
        <v>18465</v>
      </c>
      <c r="B6756" s="67" t="s">
        <v>18466</v>
      </c>
      <c r="C6756" s="68" t="s">
        <v>5018</v>
      </c>
      <c r="D6756" s="54">
        <v>0.34</v>
      </c>
    </row>
    <row r="6757" spans="1:4" x14ac:dyDescent="0.35">
      <c r="A6757" s="67" t="s">
        <v>18467</v>
      </c>
      <c r="B6757" s="67" t="s">
        <v>18468</v>
      </c>
      <c r="C6757" s="68" t="s">
        <v>5018</v>
      </c>
      <c r="D6757" s="54">
        <v>0.34</v>
      </c>
    </row>
    <row r="6758" spans="1:4" x14ac:dyDescent="0.35">
      <c r="A6758" s="67" t="s">
        <v>18469</v>
      </c>
      <c r="B6758" s="67" t="s">
        <v>18470</v>
      </c>
      <c r="C6758" s="68" t="s">
        <v>5018</v>
      </c>
      <c r="D6758" s="54">
        <v>0.34</v>
      </c>
    </row>
    <row r="6759" spans="1:4" x14ac:dyDescent="0.35">
      <c r="A6759" s="67" t="s">
        <v>18471</v>
      </c>
      <c r="B6759" s="67" t="s">
        <v>18472</v>
      </c>
      <c r="C6759" s="68" t="s">
        <v>5018</v>
      </c>
      <c r="D6759" s="54">
        <v>0.34</v>
      </c>
    </row>
    <row r="6760" spans="1:4" x14ac:dyDescent="0.35">
      <c r="A6760" s="67" t="s">
        <v>18473</v>
      </c>
      <c r="B6760" s="67" t="s">
        <v>18474</v>
      </c>
      <c r="C6760" s="68" t="s">
        <v>5018</v>
      </c>
      <c r="D6760" s="54">
        <v>0.34</v>
      </c>
    </row>
    <row r="6761" spans="1:4" x14ac:dyDescent="0.35">
      <c r="A6761" s="67" t="s">
        <v>18475</v>
      </c>
      <c r="B6761" s="67" t="s">
        <v>18476</v>
      </c>
      <c r="C6761" s="68" t="s">
        <v>5018</v>
      </c>
      <c r="D6761" s="54">
        <v>0.34</v>
      </c>
    </row>
    <row r="6762" spans="1:4" x14ac:dyDescent="0.35">
      <c r="A6762" s="67" t="s">
        <v>18477</v>
      </c>
      <c r="B6762" s="67" t="s">
        <v>18478</v>
      </c>
      <c r="C6762" s="68" t="s">
        <v>5018</v>
      </c>
      <c r="D6762" s="54">
        <v>0.34</v>
      </c>
    </row>
    <row r="6763" spans="1:4" x14ac:dyDescent="0.35">
      <c r="A6763" s="67" t="s">
        <v>18479</v>
      </c>
      <c r="B6763" s="67" t="s">
        <v>18480</v>
      </c>
      <c r="C6763" s="68" t="s">
        <v>5018</v>
      </c>
      <c r="D6763" s="54">
        <v>0.34</v>
      </c>
    </row>
    <row r="6764" spans="1:4" x14ac:dyDescent="0.35">
      <c r="A6764" s="67" t="s">
        <v>18481</v>
      </c>
      <c r="B6764" s="67" t="s">
        <v>18482</v>
      </c>
      <c r="C6764" s="68" t="s">
        <v>5018</v>
      </c>
      <c r="D6764" s="54">
        <v>0.34</v>
      </c>
    </row>
    <row r="6765" spans="1:4" x14ac:dyDescent="0.35">
      <c r="A6765" s="67" t="s">
        <v>18483</v>
      </c>
      <c r="B6765" s="67" t="s">
        <v>18484</v>
      </c>
      <c r="C6765" s="68" t="s">
        <v>5018</v>
      </c>
      <c r="D6765" s="54">
        <v>0.34</v>
      </c>
    </row>
    <row r="6766" spans="1:4" x14ac:dyDescent="0.35">
      <c r="A6766" s="67" t="s">
        <v>18485</v>
      </c>
      <c r="B6766" s="67" t="s">
        <v>18486</v>
      </c>
      <c r="C6766" s="68" t="s">
        <v>5018</v>
      </c>
      <c r="D6766" s="54">
        <v>0.34</v>
      </c>
    </row>
    <row r="6767" spans="1:4" x14ac:dyDescent="0.35">
      <c r="A6767" s="67" t="s">
        <v>18487</v>
      </c>
      <c r="B6767" s="67" t="s">
        <v>18488</v>
      </c>
      <c r="C6767" s="68" t="s">
        <v>5018</v>
      </c>
      <c r="D6767" s="54">
        <v>0.34</v>
      </c>
    </row>
    <row r="6768" spans="1:4" x14ac:dyDescent="0.35">
      <c r="A6768" s="67" t="s">
        <v>18489</v>
      </c>
      <c r="B6768" s="67" t="s">
        <v>18490</v>
      </c>
      <c r="C6768" s="68" t="s">
        <v>5018</v>
      </c>
      <c r="D6768" s="54">
        <v>0.34</v>
      </c>
    </row>
    <row r="6769" spans="1:4" x14ac:dyDescent="0.35">
      <c r="A6769" s="67" t="s">
        <v>18491</v>
      </c>
      <c r="B6769" s="67" t="s">
        <v>18492</v>
      </c>
      <c r="C6769" s="68" t="s">
        <v>5018</v>
      </c>
      <c r="D6769" s="54">
        <v>0.34</v>
      </c>
    </row>
    <row r="6770" spans="1:4" x14ac:dyDescent="0.35">
      <c r="A6770" s="67" t="s">
        <v>18493</v>
      </c>
      <c r="B6770" s="67" t="s">
        <v>18494</v>
      </c>
      <c r="C6770" s="68" t="s">
        <v>5018</v>
      </c>
      <c r="D6770" s="54">
        <v>0.34</v>
      </c>
    </row>
    <row r="6771" spans="1:4" x14ac:dyDescent="0.35">
      <c r="A6771" s="67" t="s">
        <v>18495</v>
      </c>
      <c r="B6771" s="67" t="s">
        <v>18496</v>
      </c>
      <c r="C6771" s="68" t="s">
        <v>5018</v>
      </c>
      <c r="D6771" s="54">
        <v>0.34</v>
      </c>
    </row>
    <row r="6772" spans="1:4" x14ac:dyDescent="0.35">
      <c r="A6772" s="67" t="s">
        <v>18497</v>
      </c>
      <c r="B6772" s="67" t="s">
        <v>18498</v>
      </c>
      <c r="C6772" s="68" t="s">
        <v>5018</v>
      </c>
      <c r="D6772" s="54">
        <v>0.34</v>
      </c>
    </row>
    <row r="6773" spans="1:4" x14ac:dyDescent="0.35">
      <c r="A6773" s="67" t="s">
        <v>18499</v>
      </c>
      <c r="B6773" s="67" t="s">
        <v>18500</v>
      </c>
      <c r="C6773" s="68" t="s">
        <v>5018</v>
      </c>
      <c r="D6773" s="54">
        <v>0.34</v>
      </c>
    </row>
    <row r="6774" spans="1:4" x14ac:dyDescent="0.35">
      <c r="A6774" s="67" t="s">
        <v>18501</v>
      </c>
      <c r="B6774" s="67" t="s">
        <v>18502</v>
      </c>
      <c r="C6774" s="68" t="s">
        <v>5018</v>
      </c>
      <c r="D6774" s="54">
        <v>0.34</v>
      </c>
    </row>
    <row r="6775" spans="1:4" x14ac:dyDescent="0.35">
      <c r="A6775" s="67" t="s">
        <v>18503</v>
      </c>
      <c r="B6775" s="67" t="s">
        <v>18504</v>
      </c>
      <c r="C6775" s="68" t="s">
        <v>5018</v>
      </c>
      <c r="D6775" s="54">
        <v>0.34</v>
      </c>
    </row>
    <row r="6776" spans="1:4" x14ac:dyDescent="0.35">
      <c r="A6776" s="67" t="s">
        <v>18505</v>
      </c>
      <c r="B6776" s="67" t="s">
        <v>18506</v>
      </c>
      <c r="C6776" s="68" t="s">
        <v>5018</v>
      </c>
      <c r="D6776" s="54">
        <v>0.34</v>
      </c>
    </row>
    <row r="6777" spans="1:4" x14ac:dyDescent="0.35">
      <c r="A6777" s="67" t="s">
        <v>18507</v>
      </c>
      <c r="B6777" s="67" t="s">
        <v>18508</v>
      </c>
      <c r="C6777" s="68" t="s">
        <v>5018</v>
      </c>
      <c r="D6777" s="54">
        <v>0.34</v>
      </c>
    </row>
    <row r="6778" spans="1:4" x14ac:dyDescent="0.35">
      <c r="A6778" s="67" t="s">
        <v>18509</v>
      </c>
      <c r="B6778" s="67" t="s">
        <v>18510</v>
      </c>
      <c r="C6778" s="68" t="s">
        <v>5018</v>
      </c>
      <c r="D6778" s="54">
        <v>0.34</v>
      </c>
    </row>
    <row r="6779" spans="1:4" x14ac:dyDescent="0.35">
      <c r="A6779" s="67" t="s">
        <v>18511</v>
      </c>
      <c r="B6779" s="67" t="s">
        <v>18512</v>
      </c>
      <c r="C6779" s="68" t="s">
        <v>5018</v>
      </c>
      <c r="D6779" s="54">
        <v>0.34</v>
      </c>
    </row>
    <row r="6780" spans="1:4" x14ac:dyDescent="0.35">
      <c r="A6780" s="67" t="s">
        <v>18513</v>
      </c>
      <c r="B6780" s="67" t="s">
        <v>18514</v>
      </c>
      <c r="C6780" s="68" t="s">
        <v>5018</v>
      </c>
      <c r="D6780" s="54">
        <v>0.34</v>
      </c>
    </row>
    <row r="6781" spans="1:4" x14ac:dyDescent="0.35">
      <c r="A6781" s="67" t="s">
        <v>18515</v>
      </c>
      <c r="B6781" s="67" t="s">
        <v>18516</v>
      </c>
      <c r="C6781" s="68" t="s">
        <v>5018</v>
      </c>
      <c r="D6781" s="54">
        <v>0.34</v>
      </c>
    </row>
    <row r="6782" spans="1:4" x14ac:dyDescent="0.35">
      <c r="A6782" s="67" t="s">
        <v>18517</v>
      </c>
      <c r="B6782" s="67" t="s">
        <v>18518</v>
      </c>
      <c r="C6782" s="68" t="s">
        <v>5018</v>
      </c>
      <c r="D6782" s="54">
        <v>0.34</v>
      </c>
    </row>
    <row r="6783" spans="1:4" x14ac:dyDescent="0.35">
      <c r="A6783" s="67" t="s">
        <v>18519</v>
      </c>
      <c r="B6783" s="67" t="s">
        <v>18520</v>
      </c>
      <c r="C6783" s="68" t="s">
        <v>5018</v>
      </c>
      <c r="D6783" s="54">
        <v>0.34</v>
      </c>
    </row>
    <row r="6784" spans="1:4" x14ac:dyDescent="0.35">
      <c r="A6784" s="67" t="s">
        <v>18521</v>
      </c>
      <c r="B6784" s="67" t="s">
        <v>18522</v>
      </c>
      <c r="C6784" s="68" t="s">
        <v>5018</v>
      </c>
      <c r="D6784" s="54">
        <v>0.34</v>
      </c>
    </row>
    <row r="6785" spans="1:4" x14ac:dyDescent="0.35">
      <c r="A6785" s="67" t="s">
        <v>18523</v>
      </c>
      <c r="B6785" s="67" t="s">
        <v>18524</v>
      </c>
      <c r="C6785" s="68" t="s">
        <v>5018</v>
      </c>
      <c r="D6785" s="54">
        <v>0.34</v>
      </c>
    </row>
    <row r="6786" spans="1:4" x14ac:dyDescent="0.35">
      <c r="A6786" s="67" t="s">
        <v>18525</v>
      </c>
      <c r="B6786" s="67" t="s">
        <v>18526</v>
      </c>
      <c r="C6786" s="68" t="s">
        <v>5018</v>
      </c>
      <c r="D6786" s="54">
        <v>0.34</v>
      </c>
    </row>
    <row r="6787" spans="1:4" x14ac:dyDescent="0.35">
      <c r="A6787" s="67" t="s">
        <v>18527</v>
      </c>
      <c r="B6787" s="67" t="s">
        <v>18528</v>
      </c>
      <c r="C6787" s="68" t="s">
        <v>5018</v>
      </c>
      <c r="D6787" s="54">
        <v>0.34</v>
      </c>
    </row>
    <row r="6788" spans="1:4" x14ac:dyDescent="0.35">
      <c r="A6788" s="67" t="s">
        <v>18529</v>
      </c>
      <c r="B6788" s="67" t="s">
        <v>18530</v>
      </c>
      <c r="C6788" s="68" t="s">
        <v>5018</v>
      </c>
      <c r="D6788" s="54">
        <v>0.34</v>
      </c>
    </row>
    <row r="6789" spans="1:4" x14ac:dyDescent="0.35">
      <c r="A6789" s="67" t="s">
        <v>18531</v>
      </c>
      <c r="B6789" s="67" t="s">
        <v>18532</v>
      </c>
      <c r="C6789" s="68" t="s">
        <v>5018</v>
      </c>
      <c r="D6789" s="54">
        <v>0.34</v>
      </c>
    </row>
    <row r="6790" spans="1:4" x14ac:dyDescent="0.35">
      <c r="A6790" s="67" t="s">
        <v>18533</v>
      </c>
      <c r="B6790" s="67" t="s">
        <v>18534</v>
      </c>
      <c r="C6790" s="68" t="s">
        <v>5018</v>
      </c>
      <c r="D6790" s="54">
        <v>0.34</v>
      </c>
    </row>
    <row r="6791" spans="1:4" x14ac:dyDescent="0.35">
      <c r="A6791" s="67" t="s">
        <v>18535</v>
      </c>
      <c r="B6791" s="67" t="s">
        <v>18536</v>
      </c>
      <c r="C6791" s="68" t="s">
        <v>5018</v>
      </c>
      <c r="D6791" s="54">
        <v>0.34</v>
      </c>
    </row>
    <row r="6792" spans="1:4" x14ac:dyDescent="0.35">
      <c r="A6792" s="67" t="s">
        <v>18537</v>
      </c>
      <c r="B6792" s="67" t="s">
        <v>18538</v>
      </c>
      <c r="C6792" s="68" t="s">
        <v>5018</v>
      </c>
      <c r="D6792" s="54">
        <v>0.34</v>
      </c>
    </row>
    <row r="6793" spans="1:4" x14ac:dyDescent="0.35">
      <c r="A6793" s="67" t="s">
        <v>18539</v>
      </c>
      <c r="B6793" s="67" t="s">
        <v>18540</v>
      </c>
      <c r="C6793" s="68" t="s">
        <v>5018</v>
      </c>
      <c r="D6793" s="54">
        <v>0.34</v>
      </c>
    </row>
    <row r="6794" spans="1:4" x14ac:dyDescent="0.35">
      <c r="A6794" s="67" t="s">
        <v>18541</v>
      </c>
      <c r="B6794" s="67" t="s">
        <v>18542</v>
      </c>
      <c r="C6794" s="68" t="s">
        <v>5018</v>
      </c>
      <c r="D6794" s="54">
        <v>0.34</v>
      </c>
    </row>
    <row r="6795" spans="1:4" x14ac:dyDescent="0.35">
      <c r="A6795" s="67" t="s">
        <v>18543</v>
      </c>
      <c r="B6795" s="67" t="s">
        <v>18544</v>
      </c>
      <c r="C6795" s="68" t="s">
        <v>5018</v>
      </c>
      <c r="D6795" s="54">
        <v>0.34</v>
      </c>
    </row>
    <row r="6796" spans="1:4" x14ac:dyDescent="0.35">
      <c r="A6796" s="67" t="s">
        <v>18545</v>
      </c>
      <c r="B6796" s="67" t="s">
        <v>18546</v>
      </c>
      <c r="C6796" s="68" t="s">
        <v>5018</v>
      </c>
      <c r="D6796" s="54">
        <v>0.34</v>
      </c>
    </row>
    <row r="6797" spans="1:4" x14ac:dyDescent="0.35">
      <c r="A6797" s="67" t="s">
        <v>18547</v>
      </c>
      <c r="B6797" s="67" t="s">
        <v>18548</v>
      </c>
      <c r="C6797" s="68" t="s">
        <v>5018</v>
      </c>
      <c r="D6797" s="54">
        <v>0.34</v>
      </c>
    </row>
    <row r="6798" spans="1:4" x14ac:dyDescent="0.35">
      <c r="A6798" s="67" t="s">
        <v>18549</v>
      </c>
      <c r="B6798" s="67" t="s">
        <v>18550</v>
      </c>
      <c r="C6798" s="68" t="s">
        <v>5018</v>
      </c>
      <c r="D6798" s="54">
        <v>0.34</v>
      </c>
    </row>
    <row r="6799" spans="1:4" x14ac:dyDescent="0.35">
      <c r="A6799" s="67" t="s">
        <v>18551</v>
      </c>
      <c r="B6799" s="67" t="s">
        <v>18552</v>
      </c>
      <c r="C6799" s="68" t="s">
        <v>5018</v>
      </c>
      <c r="D6799" s="54">
        <v>0.34</v>
      </c>
    </row>
    <row r="6800" spans="1:4" x14ac:dyDescent="0.35">
      <c r="A6800" s="67" t="s">
        <v>18553</v>
      </c>
      <c r="B6800" s="67" t="s">
        <v>18554</v>
      </c>
      <c r="C6800" s="68" t="s">
        <v>5018</v>
      </c>
      <c r="D6800" s="54">
        <v>0.34</v>
      </c>
    </row>
    <row r="6801" spans="1:4" x14ac:dyDescent="0.35">
      <c r="A6801" s="67" t="s">
        <v>18555</v>
      </c>
      <c r="B6801" s="67" t="s">
        <v>18556</v>
      </c>
      <c r="C6801" s="68" t="s">
        <v>5018</v>
      </c>
      <c r="D6801" s="54">
        <v>0.34</v>
      </c>
    </row>
    <row r="6802" spans="1:4" x14ac:dyDescent="0.35">
      <c r="A6802" s="67" t="s">
        <v>18557</v>
      </c>
      <c r="B6802" s="67" t="s">
        <v>18558</v>
      </c>
      <c r="C6802" s="68" t="s">
        <v>5018</v>
      </c>
      <c r="D6802" s="54">
        <v>0.34</v>
      </c>
    </row>
    <row r="6803" spans="1:4" x14ac:dyDescent="0.35">
      <c r="A6803" s="67" t="s">
        <v>18559</v>
      </c>
      <c r="B6803" s="67" t="s">
        <v>18560</v>
      </c>
      <c r="C6803" s="68" t="s">
        <v>5018</v>
      </c>
      <c r="D6803" s="54">
        <v>0.34</v>
      </c>
    </row>
    <row r="6804" spans="1:4" x14ac:dyDescent="0.35">
      <c r="A6804" s="67" t="s">
        <v>18561</v>
      </c>
      <c r="B6804" s="67" t="s">
        <v>18562</v>
      </c>
      <c r="C6804" s="68" t="s">
        <v>5018</v>
      </c>
      <c r="D6804" s="54">
        <v>0.34</v>
      </c>
    </row>
    <row r="6805" spans="1:4" x14ac:dyDescent="0.35">
      <c r="A6805" s="67" t="s">
        <v>18563</v>
      </c>
      <c r="B6805" s="67" t="s">
        <v>18564</v>
      </c>
      <c r="C6805" s="68" t="s">
        <v>5018</v>
      </c>
      <c r="D6805" s="54">
        <v>0.34</v>
      </c>
    </row>
    <row r="6806" spans="1:4" x14ac:dyDescent="0.35">
      <c r="A6806" s="67" t="s">
        <v>18565</v>
      </c>
      <c r="B6806" s="67" t="s">
        <v>18566</v>
      </c>
      <c r="C6806" s="68" t="s">
        <v>5018</v>
      </c>
      <c r="D6806" s="54">
        <v>0.34</v>
      </c>
    </row>
    <row r="6807" spans="1:4" x14ac:dyDescent="0.35">
      <c r="A6807" s="67" t="s">
        <v>18567</v>
      </c>
      <c r="B6807" s="67" t="s">
        <v>18568</v>
      </c>
      <c r="C6807" s="68" t="s">
        <v>5018</v>
      </c>
      <c r="D6807" s="54">
        <v>0.34</v>
      </c>
    </row>
    <row r="6808" spans="1:4" x14ac:dyDescent="0.35">
      <c r="A6808" s="67" t="s">
        <v>18569</v>
      </c>
      <c r="B6808" s="67" t="s">
        <v>18570</v>
      </c>
      <c r="C6808" s="68" t="s">
        <v>5018</v>
      </c>
      <c r="D6808" s="54">
        <v>0.34</v>
      </c>
    </row>
    <row r="6809" spans="1:4" x14ac:dyDescent="0.35">
      <c r="A6809" s="67" t="s">
        <v>18571</v>
      </c>
      <c r="B6809" s="67" t="s">
        <v>18572</v>
      </c>
      <c r="C6809" s="68" t="s">
        <v>5018</v>
      </c>
      <c r="D6809" s="54">
        <v>0.34</v>
      </c>
    </row>
    <row r="6810" spans="1:4" x14ac:dyDescent="0.35">
      <c r="A6810" s="67" t="s">
        <v>18573</v>
      </c>
      <c r="B6810" s="67" t="s">
        <v>18574</v>
      </c>
      <c r="C6810" s="68" t="s">
        <v>5018</v>
      </c>
      <c r="D6810" s="54">
        <v>0.34</v>
      </c>
    </row>
    <row r="6811" spans="1:4" x14ac:dyDescent="0.35">
      <c r="A6811" s="67" t="s">
        <v>18575</v>
      </c>
      <c r="B6811" s="67" t="s">
        <v>18576</v>
      </c>
      <c r="C6811" s="68" t="s">
        <v>5018</v>
      </c>
      <c r="D6811" s="54">
        <v>0.34</v>
      </c>
    </row>
    <row r="6812" spans="1:4" x14ac:dyDescent="0.35">
      <c r="A6812" s="67" t="s">
        <v>18577</v>
      </c>
      <c r="B6812" s="67" t="s">
        <v>18578</v>
      </c>
      <c r="C6812" s="68" t="s">
        <v>5018</v>
      </c>
      <c r="D6812" s="54">
        <v>0.34</v>
      </c>
    </row>
    <row r="6813" spans="1:4" x14ac:dyDescent="0.35">
      <c r="A6813" s="67" t="s">
        <v>18579</v>
      </c>
      <c r="B6813" s="67" t="s">
        <v>18580</v>
      </c>
      <c r="C6813" s="68" t="s">
        <v>5018</v>
      </c>
      <c r="D6813" s="54">
        <v>0.34</v>
      </c>
    </row>
    <row r="6814" spans="1:4" x14ac:dyDescent="0.35">
      <c r="A6814" s="67" t="s">
        <v>18581</v>
      </c>
      <c r="B6814" s="67" t="s">
        <v>18582</v>
      </c>
      <c r="C6814" s="68" t="s">
        <v>5018</v>
      </c>
      <c r="D6814" s="54">
        <v>0.34</v>
      </c>
    </row>
    <row r="6815" spans="1:4" x14ac:dyDescent="0.35">
      <c r="A6815" s="67" t="s">
        <v>18583</v>
      </c>
      <c r="B6815" s="67" t="s">
        <v>18584</v>
      </c>
      <c r="C6815" s="68" t="s">
        <v>5018</v>
      </c>
      <c r="D6815" s="54">
        <v>0.34</v>
      </c>
    </row>
    <row r="6816" spans="1:4" x14ac:dyDescent="0.35">
      <c r="A6816" s="67" t="s">
        <v>18585</v>
      </c>
      <c r="B6816" s="67" t="s">
        <v>18586</v>
      </c>
      <c r="C6816" s="68" t="s">
        <v>5018</v>
      </c>
      <c r="D6816" s="54">
        <v>0.34</v>
      </c>
    </row>
    <row r="6817" spans="1:4" x14ac:dyDescent="0.35">
      <c r="A6817" s="67" t="s">
        <v>18587</v>
      </c>
      <c r="B6817" s="67" t="s">
        <v>18588</v>
      </c>
      <c r="C6817" s="68" t="s">
        <v>5018</v>
      </c>
      <c r="D6817" s="54">
        <v>0.34</v>
      </c>
    </row>
    <row r="6818" spans="1:4" x14ac:dyDescent="0.35">
      <c r="A6818" s="67" t="s">
        <v>18589</v>
      </c>
      <c r="B6818" s="67" t="s">
        <v>18590</v>
      </c>
      <c r="C6818" s="68" t="s">
        <v>5018</v>
      </c>
      <c r="D6818" s="54">
        <v>0.34</v>
      </c>
    </row>
    <row r="6819" spans="1:4" x14ac:dyDescent="0.35">
      <c r="A6819" s="67" t="s">
        <v>18591</v>
      </c>
      <c r="B6819" s="67" t="s">
        <v>18592</v>
      </c>
      <c r="C6819" s="68" t="s">
        <v>5018</v>
      </c>
      <c r="D6819" s="54">
        <v>0.34</v>
      </c>
    </row>
    <row r="6820" spans="1:4" x14ac:dyDescent="0.35">
      <c r="A6820" s="67" t="s">
        <v>18593</v>
      </c>
      <c r="B6820" s="67" t="s">
        <v>18594</v>
      </c>
      <c r="C6820" s="68" t="s">
        <v>5018</v>
      </c>
      <c r="D6820" s="54">
        <v>0.34</v>
      </c>
    </row>
    <row r="6821" spans="1:4" x14ac:dyDescent="0.35">
      <c r="A6821" s="67" t="s">
        <v>18595</v>
      </c>
      <c r="B6821" s="67" t="s">
        <v>18596</v>
      </c>
      <c r="C6821" s="68" t="s">
        <v>5018</v>
      </c>
      <c r="D6821" s="54">
        <v>0.34</v>
      </c>
    </row>
    <row r="6822" spans="1:4" x14ac:dyDescent="0.35">
      <c r="A6822" s="67" t="s">
        <v>18597</v>
      </c>
      <c r="B6822" s="67" t="s">
        <v>18598</v>
      </c>
      <c r="C6822" s="68" t="s">
        <v>5018</v>
      </c>
      <c r="D6822" s="54">
        <v>0.34</v>
      </c>
    </row>
    <row r="6823" spans="1:4" x14ac:dyDescent="0.35">
      <c r="A6823" s="67" t="s">
        <v>18599</v>
      </c>
      <c r="B6823" s="67" t="s">
        <v>18600</v>
      </c>
      <c r="C6823" s="68" t="s">
        <v>5018</v>
      </c>
      <c r="D6823" s="54">
        <v>0.34</v>
      </c>
    </row>
    <row r="6824" spans="1:4" x14ac:dyDescent="0.35">
      <c r="A6824" s="67" t="s">
        <v>18601</v>
      </c>
      <c r="B6824" s="67" t="s">
        <v>18602</v>
      </c>
      <c r="C6824" s="68" t="s">
        <v>5018</v>
      </c>
      <c r="D6824" s="54">
        <v>0.34</v>
      </c>
    </row>
    <row r="6825" spans="1:4" x14ac:dyDescent="0.35">
      <c r="A6825" s="67" t="s">
        <v>18603</v>
      </c>
      <c r="B6825" s="67" t="s">
        <v>18604</v>
      </c>
      <c r="C6825" s="68" t="s">
        <v>5018</v>
      </c>
      <c r="D6825" s="54">
        <v>0.34</v>
      </c>
    </row>
    <row r="6826" spans="1:4" x14ac:dyDescent="0.35">
      <c r="A6826" s="67" t="s">
        <v>18605</v>
      </c>
      <c r="B6826" s="67" t="s">
        <v>18606</v>
      </c>
      <c r="C6826" s="68" t="s">
        <v>5018</v>
      </c>
      <c r="D6826" s="54">
        <v>0.34</v>
      </c>
    </row>
    <row r="6827" spans="1:4" x14ac:dyDescent="0.35">
      <c r="A6827" s="67" t="s">
        <v>18607</v>
      </c>
      <c r="B6827" s="67" t="s">
        <v>18608</v>
      </c>
      <c r="C6827" s="68" t="s">
        <v>5018</v>
      </c>
      <c r="D6827" s="54">
        <v>0.34</v>
      </c>
    </row>
    <row r="6828" spans="1:4" x14ac:dyDescent="0.35">
      <c r="A6828" s="67" t="s">
        <v>18609</v>
      </c>
      <c r="B6828" s="67" t="s">
        <v>18610</v>
      </c>
      <c r="C6828" s="68" t="s">
        <v>5018</v>
      </c>
      <c r="D6828" s="54">
        <v>0.34</v>
      </c>
    </row>
    <row r="6829" spans="1:4" x14ac:dyDescent="0.35">
      <c r="A6829" s="67" t="s">
        <v>18611</v>
      </c>
      <c r="B6829" s="67" t="s">
        <v>18612</v>
      </c>
      <c r="C6829" s="68" t="s">
        <v>5018</v>
      </c>
      <c r="D6829" s="54">
        <v>0.34</v>
      </c>
    </row>
    <row r="6830" spans="1:4" x14ac:dyDescent="0.35">
      <c r="A6830" s="67" t="s">
        <v>18613</v>
      </c>
      <c r="B6830" s="67" t="s">
        <v>18614</v>
      </c>
      <c r="C6830" s="68" t="s">
        <v>5018</v>
      </c>
      <c r="D6830" s="54">
        <v>0.34</v>
      </c>
    </row>
    <row r="6831" spans="1:4" x14ac:dyDescent="0.35">
      <c r="A6831" s="67" t="s">
        <v>18615</v>
      </c>
      <c r="B6831" s="67" t="s">
        <v>18616</v>
      </c>
      <c r="C6831" s="68" t="s">
        <v>5018</v>
      </c>
      <c r="D6831" s="54">
        <v>0.34</v>
      </c>
    </row>
    <row r="6832" spans="1:4" x14ac:dyDescent="0.35">
      <c r="A6832" s="67" t="s">
        <v>18617</v>
      </c>
      <c r="B6832" s="67" t="s">
        <v>18618</v>
      </c>
      <c r="C6832" s="68" t="s">
        <v>5018</v>
      </c>
      <c r="D6832" s="54">
        <v>0.34</v>
      </c>
    </row>
    <row r="6833" spans="1:4" x14ac:dyDescent="0.35">
      <c r="A6833" s="67" t="s">
        <v>18619</v>
      </c>
      <c r="B6833" s="67" t="s">
        <v>18620</v>
      </c>
      <c r="C6833" s="68" t="s">
        <v>5018</v>
      </c>
      <c r="D6833" s="54">
        <v>0.34</v>
      </c>
    </row>
    <row r="6834" spans="1:4" x14ac:dyDescent="0.35">
      <c r="A6834" s="67" t="s">
        <v>18621</v>
      </c>
      <c r="B6834" s="67" t="s">
        <v>18622</v>
      </c>
      <c r="C6834" s="68" t="s">
        <v>5018</v>
      </c>
      <c r="D6834" s="54">
        <v>0.34</v>
      </c>
    </row>
    <row r="6835" spans="1:4" x14ac:dyDescent="0.35">
      <c r="A6835" s="67" t="s">
        <v>18623</v>
      </c>
      <c r="B6835" s="67" t="s">
        <v>18624</v>
      </c>
      <c r="C6835" s="68" t="s">
        <v>5018</v>
      </c>
      <c r="D6835" s="54">
        <v>0.34</v>
      </c>
    </row>
    <row r="6836" spans="1:4" x14ac:dyDescent="0.35">
      <c r="A6836" s="67" t="s">
        <v>18625</v>
      </c>
      <c r="B6836" s="67" t="s">
        <v>18626</v>
      </c>
      <c r="C6836" s="68" t="s">
        <v>5018</v>
      </c>
      <c r="D6836" s="54">
        <v>0.34</v>
      </c>
    </row>
    <row r="6837" spans="1:4" x14ac:dyDescent="0.35">
      <c r="A6837" s="67" t="s">
        <v>18627</v>
      </c>
      <c r="B6837" s="67" t="s">
        <v>18628</v>
      </c>
      <c r="C6837" s="68" t="s">
        <v>5018</v>
      </c>
      <c r="D6837" s="54">
        <v>0.34</v>
      </c>
    </row>
    <row r="6838" spans="1:4" x14ac:dyDescent="0.35">
      <c r="A6838" s="67" t="s">
        <v>18629</v>
      </c>
      <c r="B6838" s="67" t="s">
        <v>18630</v>
      </c>
      <c r="C6838" s="68" t="s">
        <v>5018</v>
      </c>
      <c r="D6838" s="54">
        <v>0.34</v>
      </c>
    </row>
    <row r="6839" spans="1:4" x14ac:dyDescent="0.35">
      <c r="A6839" s="67" t="s">
        <v>18631</v>
      </c>
      <c r="B6839" s="67" t="s">
        <v>18632</v>
      </c>
      <c r="C6839" s="68" t="s">
        <v>5018</v>
      </c>
      <c r="D6839" s="54">
        <v>0.34</v>
      </c>
    </row>
    <row r="6840" spans="1:4" x14ac:dyDescent="0.35">
      <c r="A6840" s="67" t="s">
        <v>18633</v>
      </c>
      <c r="B6840" s="67" t="s">
        <v>18634</v>
      </c>
      <c r="C6840" s="68" t="s">
        <v>5018</v>
      </c>
      <c r="D6840" s="54">
        <v>0.34</v>
      </c>
    </row>
    <row r="6841" spans="1:4" x14ac:dyDescent="0.35">
      <c r="A6841" s="67" t="s">
        <v>18635</v>
      </c>
      <c r="B6841" s="67" t="s">
        <v>18636</v>
      </c>
      <c r="C6841" s="68" t="s">
        <v>5018</v>
      </c>
      <c r="D6841" s="54">
        <v>0.34</v>
      </c>
    </row>
    <row r="6842" spans="1:4" x14ac:dyDescent="0.35">
      <c r="A6842" s="67" t="s">
        <v>18637</v>
      </c>
      <c r="B6842" s="67" t="s">
        <v>18638</v>
      </c>
      <c r="C6842" s="68" t="s">
        <v>5018</v>
      </c>
      <c r="D6842" s="54">
        <v>0.34</v>
      </c>
    </row>
    <row r="6843" spans="1:4" x14ac:dyDescent="0.35">
      <c r="A6843" s="67" t="s">
        <v>18639</v>
      </c>
      <c r="B6843" s="67" t="s">
        <v>18640</v>
      </c>
      <c r="C6843" s="68" t="s">
        <v>5018</v>
      </c>
      <c r="D6843" s="54">
        <v>0.34</v>
      </c>
    </row>
    <row r="6844" spans="1:4" x14ac:dyDescent="0.35">
      <c r="A6844" s="67" t="s">
        <v>18641</v>
      </c>
      <c r="B6844" s="67" t="s">
        <v>18642</v>
      </c>
      <c r="C6844" s="68" t="s">
        <v>5018</v>
      </c>
      <c r="D6844" s="54">
        <v>0.34</v>
      </c>
    </row>
    <row r="6845" spans="1:4" x14ac:dyDescent="0.35">
      <c r="A6845" s="67" t="s">
        <v>18643</v>
      </c>
      <c r="B6845" s="67" t="s">
        <v>18644</v>
      </c>
      <c r="C6845" s="68" t="s">
        <v>5018</v>
      </c>
      <c r="D6845" s="54">
        <v>0.34</v>
      </c>
    </row>
    <row r="6846" spans="1:4" x14ac:dyDescent="0.35">
      <c r="A6846" s="67" t="s">
        <v>18645</v>
      </c>
      <c r="B6846" s="67" t="s">
        <v>18646</v>
      </c>
      <c r="C6846" s="68" t="s">
        <v>5018</v>
      </c>
      <c r="D6846" s="54">
        <v>0.34</v>
      </c>
    </row>
    <row r="6847" spans="1:4" x14ac:dyDescent="0.35">
      <c r="A6847" s="67" t="s">
        <v>18647</v>
      </c>
      <c r="B6847" s="67" t="s">
        <v>18648</v>
      </c>
      <c r="C6847" s="68" t="s">
        <v>5018</v>
      </c>
      <c r="D6847" s="54">
        <v>0.34</v>
      </c>
    </row>
    <row r="6848" spans="1:4" x14ac:dyDescent="0.35">
      <c r="A6848" s="67" t="s">
        <v>18649</v>
      </c>
      <c r="B6848" s="67" t="s">
        <v>18650</v>
      </c>
      <c r="C6848" s="68" t="s">
        <v>5018</v>
      </c>
      <c r="D6848" s="54">
        <v>0.34</v>
      </c>
    </row>
    <row r="6849" spans="1:4" x14ac:dyDescent="0.35">
      <c r="A6849" s="67" t="s">
        <v>18651</v>
      </c>
      <c r="B6849" s="67" t="s">
        <v>18652</v>
      </c>
      <c r="C6849" s="68" t="s">
        <v>5018</v>
      </c>
      <c r="D6849" s="54">
        <v>0.34</v>
      </c>
    </row>
    <row r="6850" spans="1:4" x14ac:dyDescent="0.35">
      <c r="A6850" s="67" t="s">
        <v>18653</v>
      </c>
      <c r="B6850" s="67" t="s">
        <v>18654</v>
      </c>
      <c r="C6850" s="68" t="s">
        <v>5018</v>
      </c>
      <c r="D6850" s="54">
        <v>0.34</v>
      </c>
    </row>
    <row r="6851" spans="1:4" x14ac:dyDescent="0.35">
      <c r="A6851" s="67" t="s">
        <v>18655</v>
      </c>
      <c r="B6851" s="67" t="s">
        <v>18656</v>
      </c>
      <c r="C6851" s="68" t="s">
        <v>5018</v>
      </c>
      <c r="D6851" s="54">
        <v>0.34</v>
      </c>
    </row>
    <row r="6852" spans="1:4" x14ac:dyDescent="0.35">
      <c r="A6852" s="67" t="s">
        <v>18657</v>
      </c>
      <c r="B6852" s="67" t="s">
        <v>18658</v>
      </c>
      <c r="C6852" s="68" t="s">
        <v>5018</v>
      </c>
      <c r="D6852" s="54">
        <v>0.34</v>
      </c>
    </row>
    <row r="6853" spans="1:4" x14ac:dyDescent="0.35">
      <c r="A6853" s="67" t="s">
        <v>18659</v>
      </c>
      <c r="B6853" s="67" t="s">
        <v>18660</v>
      </c>
      <c r="C6853" s="68" t="s">
        <v>5018</v>
      </c>
      <c r="D6853" s="54">
        <v>0.34</v>
      </c>
    </row>
    <row r="6854" spans="1:4" x14ac:dyDescent="0.35">
      <c r="A6854" s="67" t="s">
        <v>18661</v>
      </c>
      <c r="B6854" s="67" t="s">
        <v>18662</v>
      </c>
      <c r="C6854" s="68" t="s">
        <v>5018</v>
      </c>
      <c r="D6854" s="54">
        <v>0.34</v>
      </c>
    </row>
    <row r="6855" spans="1:4" x14ac:dyDescent="0.35">
      <c r="A6855" s="67" t="s">
        <v>18663</v>
      </c>
      <c r="B6855" s="67" t="s">
        <v>18664</v>
      </c>
      <c r="C6855" s="68" t="s">
        <v>5018</v>
      </c>
      <c r="D6855" s="54">
        <v>0.34</v>
      </c>
    </row>
    <row r="6856" spans="1:4" x14ac:dyDescent="0.35">
      <c r="A6856" s="67" t="s">
        <v>18665</v>
      </c>
      <c r="B6856" s="67" t="s">
        <v>18666</v>
      </c>
      <c r="C6856" s="68" t="s">
        <v>5018</v>
      </c>
      <c r="D6856" s="54">
        <v>0.34</v>
      </c>
    </row>
    <row r="6857" spans="1:4" x14ac:dyDescent="0.35">
      <c r="A6857" s="67" t="s">
        <v>18667</v>
      </c>
      <c r="B6857" s="67" t="s">
        <v>18668</v>
      </c>
      <c r="C6857" s="68" t="s">
        <v>5018</v>
      </c>
      <c r="D6857" s="54">
        <v>0.34</v>
      </c>
    </row>
    <row r="6858" spans="1:4" x14ac:dyDescent="0.35">
      <c r="A6858" s="67" t="s">
        <v>18669</v>
      </c>
      <c r="B6858" s="67" t="s">
        <v>18670</v>
      </c>
      <c r="C6858" s="68" t="s">
        <v>5018</v>
      </c>
      <c r="D6858" s="54">
        <v>0.34</v>
      </c>
    </row>
    <row r="6859" spans="1:4" x14ac:dyDescent="0.35">
      <c r="A6859" s="67" t="s">
        <v>18671</v>
      </c>
      <c r="B6859" s="67" t="s">
        <v>18672</v>
      </c>
      <c r="C6859" s="68" t="s">
        <v>5018</v>
      </c>
      <c r="D6859" s="54">
        <v>0.34</v>
      </c>
    </row>
    <row r="6860" spans="1:4" x14ac:dyDescent="0.35">
      <c r="A6860" s="67" t="s">
        <v>18673</v>
      </c>
      <c r="B6860" s="67" t="s">
        <v>18674</v>
      </c>
      <c r="C6860" s="68" t="s">
        <v>5018</v>
      </c>
      <c r="D6860" s="54">
        <v>0.34</v>
      </c>
    </row>
    <row r="6861" spans="1:4" x14ac:dyDescent="0.35">
      <c r="A6861" s="67" t="s">
        <v>18675</v>
      </c>
      <c r="B6861" s="67" t="s">
        <v>18676</v>
      </c>
      <c r="C6861" s="68" t="s">
        <v>5018</v>
      </c>
      <c r="D6861" s="54">
        <v>0.34</v>
      </c>
    </row>
    <row r="6862" spans="1:4" x14ac:dyDescent="0.35">
      <c r="A6862" s="67" t="s">
        <v>18677</v>
      </c>
      <c r="B6862" s="67" t="s">
        <v>18678</v>
      </c>
      <c r="C6862" s="68" t="s">
        <v>5018</v>
      </c>
      <c r="D6862" s="54">
        <v>0.34</v>
      </c>
    </row>
    <row r="6863" spans="1:4" x14ac:dyDescent="0.35">
      <c r="A6863" s="67" t="s">
        <v>18679</v>
      </c>
      <c r="B6863" s="67" t="s">
        <v>18680</v>
      </c>
      <c r="C6863" s="68" t="s">
        <v>5018</v>
      </c>
      <c r="D6863" s="54">
        <v>0.34</v>
      </c>
    </row>
    <row r="6864" spans="1:4" x14ac:dyDescent="0.35">
      <c r="A6864" s="67" t="s">
        <v>18681</v>
      </c>
      <c r="B6864" s="67" t="s">
        <v>18682</v>
      </c>
      <c r="C6864" s="68" t="s">
        <v>5018</v>
      </c>
      <c r="D6864" s="54">
        <v>0.34</v>
      </c>
    </row>
    <row r="6865" spans="1:4" x14ac:dyDescent="0.35">
      <c r="A6865" s="67" t="s">
        <v>18683</v>
      </c>
      <c r="B6865" s="67" t="s">
        <v>18684</v>
      </c>
      <c r="C6865" s="68" t="s">
        <v>5018</v>
      </c>
      <c r="D6865" s="54">
        <v>0.34</v>
      </c>
    </row>
    <row r="6866" spans="1:4" x14ac:dyDescent="0.35">
      <c r="A6866" s="67" t="s">
        <v>18685</v>
      </c>
      <c r="B6866" s="67" t="s">
        <v>18686</v>
      </c>
      <c r="C6866" s="68" t="s">
        <v>5018</v>
      </c>
      <c r="D6866" s="54">
        <v>0.34</v>
      </c>
    </row>
    <row r="6867" spans="1:4" x14ac:dyDescent="0.35">
      <c r="A6867" s="67" t="s">
        <v>18687</v>
      </c>
      <c r="B6867" s="67" t="s">
        <v>18688</v>
      </c>
      <c r="C6867" s="68" t="s">
        <v>5018</v>
      </c>
      <c r="D6867" s="54">
        <v>0.34</v>
      </c>
    </row>
    <row r="6868" spans="1:4" x14ac:dyDescent="0.35">
      <c r="A6868" s="67" t="s">
        <v>18689</v>
      </c>
      <c r="B6868" s="67" t="s">
        <v>18690</v>
      </c>
      <c r="C6868" s="68" t="s">
        <v>5018</v>
      </c>
      <c r="D6868" s="54">
        <v>0.34</v>
      </c>
    </row>
    <row r="6869" spans="1:4" x14ac:dyDescent="0.35">
      <c r="A6869" s="67" t="s">
        <v>18691</v>
      </c>
      <c r="B6869" s="67" t="s">
        <v>18692</v>
      </c>
      <c r="C6869" s="68" t="s">
        <v>5018</v>
      </c>
      <c r="D6869" s="54">
        <v>0.34</v>
      </c>
    </row>
    <row r="6870" spans="1:4" x14ac:dyDescent="0.35">
      <c r="A6870" s="67" t="s">
        <v>18693</v>
      </c>
      <c r="B6870" s="67" t="s">
        <v>18694</v>
      </c>
      <c r="C6870" s="68" t="s">
        <v>5018</v>
      </c>
      <c r="D6870" s="54">
        <v>0.34</v>
      </c>
    </row>
    <row r="6871" spans="1:4" x14ac:dyDescent="0.35">
      <c r="A6871" s="67" t="s">
        <v>18695</v>
      </c>
      <c r="B6871" s="67" t="s">
        <v>18696</v>
      </c>
      <c r="C6871" s="68" t="s">
        <v>5018</v>
      </c>
      <c r="D6871" s="54">
        <v>0.34</v>
      </c>
    </row>
    <row r="6872" spans="1:4" x14ac:dyDescent="0.35">
      <c r="A6872" s="67" t="s">
        <v>18697</v>
      </c>
      <c r="B6872" s="67" t="s">
        <v>18698</v>
      </c>
      <c r="C6872" s="68" t="s">
        <v>5018</v>
      </c>
      <c r="D6872" s="54">
        <v>0.34</v>
      </c>
    </row>
    <row r="6873" spans="1:4" x14ac:dyDescent="0.35">
      <c r="A6873" s="67" t="s">
        <v>18699</v>
      </c>
      <c r="B6873" s="67" t="s">
        <v>18700</v>
      </c>
      <c r="C6873" s="68" t="s">
        <v>5018</v>
      </c>
      <c r="D6873" s="54">
        <v>0.34</v>
      </c>
    </row>
    <row r="6874" spans="1:4" x14ac:dyDescent="0.35">
      <c r="A6874" s="67" t="s">
        <v>18701</v>
      </c>
      <c r="B6874" s="67" t="s">
        <v>18702</v>
      </c>
      <c r="C6874" s="68" t="s">
        <v>5018</v>
      </c>
      <c r="D6874" s="54">
        <v>0.34</v>
      </c>
    </row>
    <row r="6875" spans="1:4" x14ac:dyDescent="0.35">
      <c r="A6875" s="67" t="s">
        <v>18703</v>
      </c>
      <c r="B6875" s="67" t="s">
        <v>18704</v>
      </c>
      <c r="C6875" s="68" t="s">
        <v>5018</v>
      </c>
      <c r="D6875" s="54">
        <v>0.34</v>
      </c>
    </row>
    <row r="6876" spans="1:4" x14ac:dyDescent="0.35">
      <c r="A6876" s="67" t="s">
        <v>18705</v>
      </c>
      <c r="B6876" s="67" t="s">
        <v>18706</v>
      </c>
      <c r="C6876" s="68" t="s">
        <v>5018</v>
      </c>
      <c r="D6876" s="54">
        <v>0.34</v>
      </c>
    </row>
    <row r="6877" spans="1:4" x14ac:dyDescent="0.35">
      <c r="A6877" s="67" t="s">
        <v>18707</v>
      </c>
      <c r="B6877" s="67" t="s">
        <v>18708</v>
      </c>
      <c r="C6877" s="68" t="s">
        <v>5018</v>
      </c>
      <c r="D6877" s="54">
        <v>0.34</v>
      </c>
    </row>
    <row r="6878" spans="1:4" x14ac:dyDescent="0.35">
      <c r="A6878" s="67" t="s">
        <v>18709</v>
      </c>
      <c r="B6878" s="67" t="s">
        <v>18710</v>
      </c>
      <c r="C6878" s="68" t="s">
        <v>5018</v>
      </c>
      <c r="D6878" s="54">
        <v>0.34</v>
      </c>
    </row>
    <row r="6879" spans="1:4" x14ac:dyDescent="0.35">
      <c r="A6879" s="67" t="s">
        <v>18711</v>
      </c>
      <c r="B6879" s="67" t="s">
        <v>18712</v>
      </c>
      <c r="C6879" s="68" t="s">
        <v>5018</v>
      </c>
      <c r="D6879" s="54">
        <v>0.34</v>
      </c>
    </row>
    <row r="6880" spans="1:4" x14ac:dyDescent="0.35">
      <c r="A6880" s="67" t="s">
        <v>18713</v>
      </c>
      <c r="B6880" s="67" t="s">
        <v>18714</v>
      </c>
      <c r="C6880" s="68" t="s">
        <v>5018</v>
      </c>
      <c r="D6880" s="54">
        <v>0.34</v>
      </c>
    </row>
    <row r="6881" spans="1:4" x14ac:dyDescent="0.35">
      <c r="A6881" s="67" t="s">
        <v>18715</v>
      </c>
      <c r="B6881" s="67" t="s">
        <v>18716</v>
      </c>
      <c r="C6881" s="68" t="s">
        <v>5018</v>
      </c>
      <c r="D6881" s="54">
        <v>0.34</v>
      </c>
    </row>
    <row r="6882" spans="1:4" x14ac:dyDescent="0.35">
      <c r="A6882" s="67" t="s">
        <v>18717</v>
      </c>
      <c r="B6882" s="67" t="s">
        <v>18718</v>
      </c>
      <c r="C6882" s="68" t="s">
        <v>5018</v>
      </c>
      <c r="D6882" s="54">
        <v>0.34</v>
      </c>
    </row>
    <row r="6883" spans="1:4" x14ac:dyDescent="0.35">
      <c r="A6883" s="67" t="s">
        <v>18719</v>
      </c>
      <c r="B6883" s="67" t="s">
        <v>18720</v>
      </c>
      <c r="C6883" s="68" t="s">
        <v>5018</v>
      </c>
      <c r="D6883" s="54">
        <v>0.34</v>
      </c>
    </row>
    <row r="6884" spans="1:4" x14ac:dyDescent="0.35">
      <c r="A6884" s="67" t="s">
        <v>18721</v>
      </c>
      <c r="B6884" s="67" t="s">
        <v>18722</v>
      </c>
      <c r="C6884" s="68" t="s">
        <v>5018</v>
      </c>
      <c r="D6884" s="54">
        <v>0.34</v>
      </c>
    </row>
    <row r="6885" spans="1:4" x14ac:dyDescent="0.35">
      <c r="A6885" s="67" t="s">
        <v>18723</v>
      </c>
      <c r="B6885" s="67" t="s">
        <v>18724</v>
      </c>
      <c r="C6885" s="68" t="s">
        <v>5018</v>
      </c>
      <c r="D6885" s="54">
        <v>0.34</v>
      </c>
    </row>
    <row r="6886" spans="1:4" x14ac:dyDescent="0.35">
      <c r="A6886" s="67" t="s">
        <v>18725</v>
      </c>
      <c r="B6886" s="67" t="s">
        <v>18726</v>
      </c>
      <c r="C6886" s="68" t="s">
        <v>5018</v>
      </c>
      <c r="D6886" s="54">
        <v>0.34</v>
      </c>
    </row>
    <row r="6887" spans="1:4" x14ac:dyDescent="0.35">
      <c r="A6887" s="67" t="s">
        <v>18727</v>
      </c>
      <c r="B6887" s="67" t="s">
        <v>18728</v>
      </c>
      <c r="C6887" s="68" t="s">
        <v>5018</v>
      </c>
      <c r="D6887" s="54">
        <v>0.34</v>
      </c>
    </row>
    <row r="6888" spans="1:4" x14ac:dyDescent="0.35">
      <c r="A6888" s="67" t="s">
        <v>18729</v>
      </c>
      <c r="B6888" s="67" t="s">
        <v>18730</v>
      </c>
      <c r="C6888" s="68" t="s">
        <v>5018</v>
      </c>
      <c r="D6888" s="54">
        <v>0.34</v>
      </c>
    </row>
    <row r="6889" spans="1:4" x14ac:dyDescent="0.35">
      <c r="A6889" s="67" t="s">
        <v>18731</v>
      </c>
      <c r="B6889" s="67" t="s">
        <v>18732</v>
      </c>
      <c r="C6889" s="68" t="s">
        <v>5018</v>
      </c>
      <c r="D6889" s="54">
        <v>0.34</v>
      </c>
    </row>
    <row r="6890" spans="1:4" x14ac:dyDescent="0.35">
      <c r="A6890" s="67" t="s">
        <v>18733</v>
      </c>
      <c r="B6890" s="67" t="s">
        <v>18734</v>
      </c>
      <c r="C6890" s="68" t="s">
        <v>5018</v>
      </c>
      <c r="D6890" s="54">
        <v>0.34</v>
      </c>
    </row>
    <row r="6891" spans="1:4" x14ac:dyDescent="0.35">
      <c r="A6891" s="67" t="s">
        <v>18735</v>
      </c>
      <c r="B6891" s="67" t="s">
        <v>18736</v>
      </c>
      <c r="C6891" s="68" t="s">
        <v>5018</v>
      </c>
      <c r="D6891" s="54">
        <v>0.34</v>
      </c>
    </row>
    <row r="6892" spans="1:4" x14ac:dyDescent="0.35">
      <c r="A6892" s="67" t="s">
        <v>18737</v>
      </c>
      <c r="B6892" s="67" t="s">
        <v>18738</v>
      </c>
      <c r="C6892" s="68" t="s">
        <v>5018</v>
      </c>
      <c r="D6892" s="54">
        <v>0.34</v>
      </c>
    </row>
    <row r="6893" spans="1:4" x14ac:dyDescent="0.35">
      <c r="A6893" s="67" t="s">
        <v>18739</v>
      </c>
      <c r="B6893" s="67" t="s">
        <v>18740</v>
      </c>
      <c r="C6893" s="68" t="s">
        <v>5018</v>
      </c>
      <c r="D6893" s="54">
        <v>0.34</v>
      </c>
    </row>
    <row r="6894" spans="1:4" x14ac:dyDescent="0.35">
      <c r="A6894" s="67" t="s">
        <v>18741</v>
      </c>
      <c r="B6894" s="67" t="s">
        <v>18742</v>
      </c>
      <c r="C6894" s="68" t="s">
        <v>5018</v>
      </c>
      <c r="D6894" s="54">
        <v>0.34</v>
      </c>
    </row>
    <row r="6895" spans="1:4" x14ac:dyDescent="0.35">
      <c r="A6895" s="67" t="s">
        <v>18743</v>
      </c>
      <c r="B6895" s="67" t="s">
        <v>18744</v>
      </c>
      <c r="C6895" s="68" t="s">
        <v>5018</v>
      </c>
      <c r="D6895" s="54">
        <v>0.34</v>
      </c>
    </row>
    <row r="6896" spans="1:4" x14ac:dyDescent="0.35">
      <c r="A6896" s="67" t="s">
        <v>18745</v>
      </c>
      <c r="B6896" s="67" t="s">
        <v>18746</v>
      </c>
      <c r="C6896" s="68" t="s">
        <v>5018</v>
      </c>
      <c r="D6896" s="54">
        <v>0.34</v>
      </c>
    </row>
    <row r="6897" spans="1:4" x14ac:dyDescent="0.35">
      <c r="A6897" s="67" t="s">
        <v>18747</v>
      </c>
      <c r="B6897" s="67" t="s">
        <v>18748</v>
      </c>
      <c r="C6897" s="68" t="s">
        <v>5018</v>
      </c>
      <c r="D6897" s="54">
        <v>0.34</v>
      </c>
    </row>
    <row r="6898" spans="1:4" x14ac:dyDescent="0.35">
      <c r="A6898" s="67" t="s">
        <v>18749</v>
      </c>
      <c r="B6898" s="67" t="s">
        <v>18750</v>
      </c>
      <c r="C6898" s="68" t="s">
        <v>5018</v>
      </c>
      <c r="D6898" s="54">
        <v>0.34</v>
      </c>
    </row>
    <row r="6899" spans="1:4" x14ac:dyDescent="0.35">
      <c r="A6899" s="67" t="s">
        <v>18751</v>
      </c>
      <c r="B6899" s="67" t="s">
        <v>18752</v>
      </c>
      <c r="C6899" s="68" t="s">
        <v>5018</v>
      </c>
      <c r="D6899" s="54">
        <v>0.34</v>
      </c>
    </row>
    <row r="6900" spans="1:4" x14ac:dyDescent="0.35">
      <c r="A6900" s="67" t="s">
        <v>18753</v>
      </c>
      <c r="B6900" s="67" t="s">
        <v>18754</v>
      </c>
      <c r="C6900" s="68" t="s">
        <v>5018</v>
      </c>
      <c r="D6900" s="54">
        <v>0.34</v>
      </c>
    </row>
    <row r="6901" spans="1:4" x14ac:dyDescent="0.35">
      <c r="A6901" s="67" t="s">
        <v>18755</v>
      </c>
      <c r="B6901" s="67" t="s">
        <v>18756</v>
      </c>
      <c r="C6901" s="68" t="s">
        <v>5018</v>
      </c>
      <c r="D6901" s="54">
        <v>0.34</v>
      </c>
    </row>
    <row r="6902" spans="1:4" x14ac:dyDescent="0.35">
      <c r="A6902" s="67" t="s">
        <v>18757</v>
      </c>
      <c r="B6902" s="67" t="s">
        <v>18758</v>
      </c>
      <c r="C6902" s="68" t="s">
        <v>5018</v>
      </c>
      <c r="D6902" s="54">
        <v>0.34</v>
      </c>
    </row>
    <row r="6903" spans="1:4" x14ac:dyDescent="0.35">
      <c r="A6903" s="67" t="s">
        <v>18759</v>
      </c>
      <c r="B6903" s="67" t="s">
        <v>18760</v>
      </c>
      <c r="C6903" s="68" t="s">
        <v>5018</v>
      </c>
      <c r="D6903" s="54">
        <v>0.34</v>
      </c>
    </row>
    <row r="6904" spans="1:4" x14ac:dyDescent="0.35">
      <c r="A6904" s="67" t="s">
        <v>18761</v>
      </c>
      <c r="B6904" s="67" t="s">
        <v>18762</v>
      </c>
      <c r="C6904" s="68" t="s">
        <v>5018</v>
      </c>
      <c r="D6904" s="54">
        <v>0.34</v>
      </c>
    </row>
    <row r="6905" spans="1:4" x14ac:dyDescent="0.35">
      <c r="A6905" s="67" t="s">
        <v>18763</v>
      </c>
      <c r="B6905" s="67" t="s">
        <v>18764</v>
      </c>
      <c r="C6905" s="68" t="s">
        <v>5018</v>
      </c>
      <c r="D6905" s="54">
        <v>0.34</v>
      </c>
    </row>
    <row r="6906" spans="1:4" x14ac:dyDescent="0.35">
      <c r="A6906" s="67" t="s">
        <v>18765</v>
      </c>
      <c r="B6906" s="67" t="s">
        <v>18766</v>
      </c>
      <c r="C6906" s="68" t="s">
        <v>5018</v>
      </c>
      <c r="D6906" s="54">
        <v>0.34</v>
      </c>
    </row>
    <row r="6907" spans="1:4" x14ac:dyDescent="0.35">
      <c r="A6907" s="67" t="s">
        <v>18767</v>
      </c>
      <c r="B6907" s="67" t="s">
        <v>18768</v>
      </c>
      <c r="C6907" s="68" t="s">
        <v>5018</v>
      </c>
      <c r="D6907" s="54">
        <v>0.34</v>
      </c>
    </row>
    <row r="6908" spans="1:4" x14ac:dyDescent="0.35">
      <c r="A6908" s="67" t="s">
        <v>18769</v>
      </c>
      <c r="B6908" s="67" t="s">
        <v>18770</v>
      </c>
      <c r="C6908" s="68" t="s">
        <v>5018</v>
      </c>
      <c r="D6908" s="54">
        <v>0.34</v>
      </c>
    </row>
    <row r="6909" spans="1:4" x14ac:dyDescent="0.35">
      <c r="A6909" s="67" t="s">
        <v>18771</v>
      </c>
      <c r="B6909" s="67" t="s">
        <v>18772</v>
      </c>
      <c r="C6909" s="68" t="s">
        <v>5018</v>
      </c>
      <c r="D6909" s="54">
        <v>0.34</v>
      </c>
    </row>
    <row r="6910" spans="1:4" x14ac:dyDescent="0.35">
      <c r="A6910" s="67" t="s">
        <v>18773</v>
      </c>
      <c r="B6910" s="67" t="s">
        <v>18774</v>
      </c>
      <c r="C6910" s="68" t="s">
        <v>5018</v>
      </c>
      <c r="D6910" s="54">
        <v>0.34</v>
      </c>
    </row>
    <row r="6911" spans="1:4" x14ac:dyDescent="0.35">
      <c r="A6911" s="67" t="s">
        <v>18775</v>
      </c>
      <c r="B6911" s="67" t="s">
        <v>18776</v>
      </c>
      <c r="C6911" s="68" t="s">
        <v>5018</v>
      </c>
      <c r="D6911" s="54">
        <v>0.34</v>
      </c>
    </row>
    <row r="6912" spans="1:4" x14ac:dyDescent="0.35">
      <c r="A6912" s="67" t="s">
        <v>18777</v>
      </c>
      <c r="B6912" s="67" t="s">
        <v>18778</v>
      </c>
      <c r="C6912" s="68" t="s">
        <v>5018</v>
      </c>
      <c r="D6912" s="54">
        <v>0.34</v>
      </c>
    </row>
    <row r="6913" spans="1:4" x14ac:dyDescent="0.35">
      <c r="A6913" s="67" t="s">
        <v>18779</v>
      </c>
      <c r="B6913" s="67" t="s">
        <v>18780</v>
      </c>
      <c r="C6913" s="68" t="s">
        <v>5018</v>
      </c>
      <c r="D6913" s="54">
        <v>0.34</v>
      </c>
    </row>
    <row r="6914" spans="1:4" x14ac:dyDescent="0.35">
      <c r="A6914" s="67" t="s">
        <v>18781</v>
      </c>
      <c r="B6914" s="67" t="s">
        <v>18782</v>
      </c>
      <c r="C6914" s="68" t="s">
        <v>5018</v>
      </c>
      <c r="D6914" s="54">
        <v>0.34</v>
      </c>
    </row>
    <row r="6915" spans="1:4" x14ac:dyDescent="0.35">
      <c r="A6915" s="67" t="s">
        <v>18783</v>
      </c>
      <c r="B6915" s="67" t="s">
        <v>18784</v>
      </c>
      <c r="C6915" s="68" t="s">
        <v>5018</v>
      </c>
      <c r="D6915" s="54">
        <v>0.34</v>
      </c>
    </row>
    <row r="6916" spans="1:4" x14ac:dyDescent="0.35">
      <c r="A6916" s="67" t="s">
        <v>18785</v>
      </c>
      <c r="B6916" s="67" t="s">
        <v>18786</v>
      </c>
      <c r="C6916" s="68" t="s">
        <v>5018</v>
      </c>
      <c r="D6916" s="54">
        <v>0.34</v>
      </c>
    </row>
    <row r="6917" spans="1:4" x14ac:dyDescent="0.35">
      <c r="A6917" s="67" t="s">
        <v>18787</v>
      </c>
      <c r="B6917" s="67" t="s">
        <v>18788</v>
      </c>
      <c r="C6917" s="68" t="s">
        <v>5018</v>
      </c>
      <c r="D6917" s="54">
        <v>0.34</v>
      </c>
    </row>
    <row r="6918" spans="1:4" x14ac:dyDescent="0.35">
      <c r="A6918" s="67" t="s">
        <v>18789</v>
      </c>
      <c r="B6918" s="67" t="s">
        <v>18790</v>
      </c>
      <c r="C6918" s="68" t="s">
        <v>5018</v>
      </c>
      <c r="D6918" s="54">
        <v>0.34</v>
      </c>
    </row>
    <row r="6919" spans="1:4" x14ac:dyDescent="0.35">
      <c r="A6919" s="67" t="s">
        <v>18791</v>
      </c>
      <c r="B6919" s="67" t="s">
        <v>18792</v>
      </c>
      <c r="C6919" s="68" t="s">
        <v>5018</v>
      </c>
      <c r="D6919" s="54">
        <v>0.34</v>
      </c>
    </row>
    <row r="6920" spans="1:4" x14ac:dyDescent="0.35">
      <c r="A6920" s="67" t="s">
        <v>18793</v>
      </c>
      <c r="B6920" s="67" t="s">
        <v>18794</v>
      </c>
      <c r="C6920" s="68" t="s">
        <v>5018</v>
      </c>
      <c r="D6920" s="54">
        <v>0.34</v>
      </c>
    </row>
    <row r="6921" spans="1:4" x14ac:dyDescent="0.35">
      <c r="A6921" s="67" t="s">
        <v>18795</v>
      </c>
      <c r="B6921" s="67" t="s">
        <v>18796</v>
      </c>
      <c r="C6921" s="68" t="s">
        <v>5018</v>
      </c>
      <c r="D6921" s="54">
        <v>0.34</v>
      </c>
    </row>
    <row r="6922" spans="1:4" x14ac:dyDescent="0.35">
      <c r="A6922" s="67" t="s">
        <v>18797</v>
      </c>
      <c r="B6922" s="67" t="s">
        <v>18798</v>
      </c>
      <c r="C6922" s="68" t="s">
        <v>5018</v>
      </c>
      <c r="D6922" s="54">
        <v>0.34</v>
      </c>
    </row>
    <row r="6923" spans="1:4" x14ac:dyDescent="0.35">
      <c r="A6923" s="67" t="s">
        <v>18799</v>
      </c>
      <c r="B6923" s="67" t="s">
        <v>18800</v>
      </c>
      <c r="C6923" s="68" t="s">
        <v>5018</v>
      </c>
      <c r="D6923" s="54">
        <v>0.34</v>
      </c>
    </row>
    <row r="6924" spans="1:4" x14ac:dyDescent="0.35">
      <c r="A6924" s="67" t="s">
        <v>18801</v>
      </c>
      <c r="B6924" s="67" t="s">
        <v>18802</v>
      </c>
      <c r="C6924" s="68" t="s">
        <v>5018</v>
      </c>
      <c r="D6924" s="54">
        <v>0.34</v>
      </c>
    </row>
    <row r="6925" spans="1:4" x14ac:dyDescent="0.35">
      <c r="A6925" s="67" t="s">
        <v>18803</v>
      </c>
      <c r="B6925" s="67" t="s">
        <v>18804</v>
      </c>
      <c r="C6925" s="68" t="s">
        <v>5018</v>
      </c>
      <c r="D6925" s="54">
        <v>0.34</v>
      </c>
    </row>
    <row r="6926" spans="1:4" x14ac:dyDescent="0.35">
      <c r="A6926" s="67" t="s">
        <v>18805</v>
      </c>
      <c r="B6926" s="67" t="s">
        <v>18806</v>
      </c>
      <c r="C6926" s="68" t="s">
        <v>5018</v>
      </c>
      <c r="D6926" s="54">
        <v>0.34</v>
      </c>
    </row>
    <row r="6927" spans="1:4" x14ac:dyDescent="0.35">
      <c r="A6927" s="67" t="s">
        <v>18807</v>
      </c>
      <c r="B6927" s="67" t="s">
        <v>18808</v>
      </c>
      <c r="C6927" s="68" t="s">
        <v>5018</v>
      </c>
      <c r="D6927" s="54">
        <v>0.34</v>
      </c>
    </row>
    <row r="6928" spans="1:4" x14ac:dyDescent="0.35">
      <c r="A6928" s="67" t="s">
        <v>18809</v>
      </c>
      <c r="B6928" s="67" t="s">
        <v>18810</v>
      </c>
      <c r="C6928" s="68" t="s">
        <v>5018</v>
      </c>
      <c r="D6928" s="54">
        <v>0.34</v>
      </c>
    </row>
    <row r="6929" spans="1:4" x14ac:dyDescent="0.35">
      <c r="A6929" s="67" t="s">
        <v>18811</v>
      </c>
      <c r="B6929" s="67" t="s">
        <v>18812</v>
      </c>
      <c r="C6929" s="68" t="s">
        <v>5018</v>
      </c>
      <c r="D6929" s="54">
        <v>0.34</v>
      </c>
    </row>
    <row r="6930" spans="1:4" x14ac:dyDescent="0.35">
      <c r="A6930" s="67" t="s">
        <v>18813</v>
      </c>
      <c r="B6930" s="67" t="s">
        <v>18814</v>
      </c>
      <c r="C6930" s="68" t="s">
        <v>5018</v>
      </c>
      <c r="D6930" s="54">
        <v>0.34</v>
      </c>
    </row>
    <row r="6931" spans="1:4" x14ac:dyDescent="0.35">
      <c r="A6931" s="67" t="s">
        <v>18815</v>
      </c>
      <c r="B6931" s="67" t="s">
        <v>18816</v>
      </c>
      <c r="C6931" s="68" t="s">
        <v>5018</v>
      </c>
      <c r="D6931" s="54">
        <v>0.34</v>
      </c>
    </row>
    <row r="6932" spans="1:4" x14ac:dyDescent="0.35">
      <c r="A6932" s="67" t="s">
        <v>18817</v>
      </c>
      <c r="B6932" s="67" t="s">
        <v>18818</v>
      </c>
      <c r="C6932" s="68" t="s">
        <v>5018</v>
      </c>
      <c r="D6932" s="54">
        <v>0.34</v>
      </c>
    </row>
    <row r="6933" spans="1:4" x14ac:dyDescent="0.35">
      <c r="A6933" s="67" t="s">
        <v>18819</v>
      </c>
      <c r="B6933" s="67" t="s">
        <v>18820</v>
      </c>
      <c r="C6933" s="68" t="s">
        <v>5018</v>
      </c>
      <c r="D6933" s="54">
        <v>0.34</v>
      </c>
    </row>
    <row r="6934" spans="1:4" x14ac:dyDescent="0.35">
      <c r="A6934" s="67" t="s">
        <v>18821</v>
      </c>
      <c r="B6934" s="67" t="s">
        <v>18822</v>
      </c>
      <c r="C6934" s="68" t="s">
        <v>5018</v>
      </c>
      <c r="D6934" s="54">
        <v>0.34</v>
      </c>
    </row>
    <row r="6935" spans="1:4" x14ac:dyDescent="0.35">
      <c r="A6935" s="67" t="s">
        <v>18823</v>
      </c>
      <c r="B6935" s="67" t="s">
        <v>18824</v>
      </c>
      <c r="C6935" s="68" t="s">
        <v>5018</v>
      </c>
      <c r="D6935" s="54">
        <v>0.34</v>
      </c>
    </row>
    <row r="6936" spans="1:4" x14ac:dyDescent="0.35">
      <c r="A6936" s="67" t="s">
        <v>18825</v>
      </c>
      <c r="B6936" s="67" t="s">
        <v>18826</v>
      </c>
      <c r="C6936" s="68" t="s">
        <v>5018</v>
      </c>
      <c r="D6936" s="54">
        <v>0.34</v>
      </c>
    </row>
    <row r="6937" spans="1:4" x14ac:dyDescent="0.35">
      <c r="A6937" s="67" t="s">
        <v>18827</v>
      </c>
      <c r="B6937" s="67" t="s">
        <v>18828</v>
      </c>
      <c r="C6937" s="68" t="s">
        <v>5018</v>
      </c>
      <c r="D6937" s="54">
        <v>0.34</v>
      </c>
    </row>
    <row r="6938" spans="1:4" x14ac:dyDescent="0.35">
      <c r="A6938" s="67" t="s">
        <v>18829</v>
      </c>
      <c r="B6938" s="67" t="s">
        <v>18830</v>
      </c>
      <c r="C6938" s="68" t="s">
        <v>5018</v>
      </c>
      <c r="D6938" s="54">
        <v>0.34</v>
      </c>
    </row>
    <row r="6939" spans="1:4" x14ac:dyDescent="0.35">
      <c r="A6939" s="67" t="s">
        <v>18831</v>
      </c>
      <c r="B6939" s="67" t="s">
        <v>18832</v>
      </c>
      <c r="C6939" s="68" t="s">
        <v>5018</v>
      </c>
      <c r="D6939" s="54">
        <v>0.34</v>
      </c>
    </row>
    <row r="6940" spans="1:4" x14ac:dyDescent="0.35">
      <c r="A6940" s="67" t="s">
        <v>18833</v>
      </c>
      <c r="B6940" s="67" t="s">
        <v>18834</v>
      </c>
      <c r="C6940" s="68" t="s">
        <v>5018</v>
      </c>
      <c r="D6940" s="54">
        <v>0.34</v>
      </c>
    </row>
    <row r="6941" spans="1:4" x14ac:dyDescent="0.35">
      <c r="A6941" s="67" t="s">
        <v>18835</v>
      </c>
      <c r="B6941" s="67" t="s">
        <v>18836</v>
      </c>
      <c r="C6941" s="68" t="s">
        <v>5018</v>
      </c>
      <c r="D6941" s="54">
        <v>0.34</v>
      </c>
    </row>
    <row r="6942" spans="1:4" x14ac:dyDescent="0.35">
      <c r="A6942" s="67" t="s">
        <v>18837</v>
      </c>
      <c r="B6942" s="67" t="s">
        <v>18838</v>
      </c>
      <c r="C6942" s="68" t="s">
        <v>5018</v>
      </c>
      <c r="D6942" s="54">
        <v>0.34</v>
      </c>
    </row>
    <row r="6943" spans="1:4" x14ac:dyDescent="0.35">
      <c r="A6943" s="67" t="s">
        <v>18839</v>
      </c>
      <c r="B6943" s="67" t="s">
        <v>18840</v>
      </c>
      <c r="C6943" s="68" t="s">
        <v>5018</v>
      </c>
      <c r="D6943" s="54">
        <v>0.34</v>
      </c>
    </row>
    <row r="6944" spans="1:4" x14ac:dyDescent="0.35">
      <c r="A6944" s="67" t="s">
        <v>18841</v>
      </c>
      <c r="B6944" s="67" t="s">
        <v>18842</v>
      </c>
      <c r="C6944" s="68" t="s">
        <v>5018</v>
      </c>
      <c r="D6944" s="54">
        <v>0.34</v>
      </c>
    </row>
    <row r="6945" spans="1:4" x14ac:dyDescent="0.35">
      <c r="A6945" s="67" t="s">
        <v>18843</v>
      </c>
      <c r="B6945" s="67" t="s">
        <v>18844</v>
      </c>
      <c r="C6945" s="68" t="s">
        <v>5018</v>
      </c>
      <c r="D6945" s="54">
        <v>0.34</v>
      </c>
    </row>
    <row r="6946" spans="1:4" x14ac:dyDescent="0.35">
      <c r="A6946" s="67" t="s">
        <v>18845</v>
      </c>
      <c r="B6946" s="67" t="s">
        <v>18846</v>
      </c>
      <c r="C6946" s="68" t="s">
        <v>5018</v>
      </c>
      <c r="D6946" s="54">
        <v>0.34</v>
      </c>
    </row>
    <row r="6947" spans="1:4" x14ac:dyDescent="0.35">
      <c r="A6947" s="67" t="s">
        <v>18847</v>
      </c>
      <c r="B6947" s="67" t="s">
        <v>18848</v>
      </c>
      <c r="C6947" s="68" t="s">
        <v>5018</v>
      </c>
      <c r="D6947" s="54">
        <v>0.34</v>
      </c>
    </row>
    <row r="6948" spans="1:4" x14ac:dyDescent="0.35">
      <c r="A6948" s="67" t="s">
        <v>18849</v>
      </c>
      <c r="B6948" s="67" t="s">
        <v>18850</v>
      </c>
      <c r="C6948" s="68" t="s">
        <v>5018</v>
      </c>
      <c r="D6948" s="54">
        <v>0.34</v>
      </c>
    </row>
    <row r="6949" spans="1:4" x14ac:dyDescent="0.35">
      <c r="A6949" s="67" t="s">
        <v>18851</v>
      </c>
      <c r="B6949" s="67" t="s">
        <v>18852</v>
      </c>
      <c r="C6949" s="68" t="s">
        <v>5018</v>
      </c>
      <c r="D6949" s="54">
        <v>0.34</v>
      </c>
    </row>
    <row r="6950" spans="1:4" x14ac:dyDescent="0.35">
      <c r="A6950" s="67" t="s">
        <v>18853</v>
      </c>
      <c r="B6950" s="67" t="s">
        <v>18854</v>
      </c>
      <c r="C6950" s="68" t="s">
        <v>5018</v>
      </c>
      <c r="D6950" s="54">
        <v>0.34</v>
      </c>
    </row>
    <row r="6951" spans="1:4" x14ac:dyDescent="0.35">
      <c r="A6951" s="67" t="s">
        <v>18855</v>
      </c>
      <c r="B6951" s="67" t="s">
        <v>18856</v>
      </c>
      <c r="C6951" s="68" t="s">
        <v>5018</v>
      </c>
      <c r="D6951" s="54">
        <v>0.34</v>
      </c>
    </row>
    <row r="6952" spans="1:4" x14ac:dyDescent="0.35">
      <c r="A6952" s="67" t="s">
        <v>18857</v>
      </c>
      <c r="B6952" s="67" t="s">
        <v>18858</v>
      </c>
      <c r="C6952" s="68" t="s">
        <v>5018</v>
      </c>
      <c r="D6952" s="54">
        <v>0.34</v>
      </c>
    </row>
    <row r="6953" spans="1:4" x14ac:dyDescent="0.35">
      <c r="A6953" s="67" t="s">
        <v>18859</v>
      </c>
      <c r="B6953" s="67" t="s">
        <v>18860</v>
      </c>
      <c r="C6953" s="68" t="s">
        <v>5018</v>
      </c>
      <c r="D6953" s="54">
        <v>0.34</v>
      </c>
    </row>
    <row r="6954" spans="1:4" x14ac:dyDescent="0.35">
      <c r="A6954" s="67" t="s">
        <v>18861</v>
      </c>
      <c r="B6954" s="67" t="s">
        <v>18862</v>
      </c>
      <c r="C6954" s="68" t="s">
        <v>5018</v>
      </c>
      <c r="D6954" s="54">
        <v>0.34</v>
      </c>
    </row>
    <row r="6955" spans="1:4" x14ac:dyDescent="0.35">
      <c r="A6955" s="67" t="s">
        <v>18863</v>
      </c>
      <c r="B6955" s="67" t="s">
        <v>18864</v>
      </c>
      <c r="C6955" s="68" t="s">
        <v>5018</v>
      </c>
      <c r="D6955" s="54">
        <v>0.34</v>
      </c>
    </row>
    <row r="6956" spans="1:4" x14ac:dyDescent="0.35">
      <c r="A6956" s="67" t="s">
        <v>18865</v>
      </c>
      <c r="B6956" s="67" t="s">
        <v>18866</v>
      </c>
      <c r="C6956" s="68" t="s">
        <v>5018</v>
      </c>
      <c r="D6956" s="54">
        <v>0.34</v>
      </c>
    </row>
    <row r="6957" spans="1:4" x14ac:dyDescent="0.35">
      <c r="A6957" s="67" t="s">
        <v>18867</v>
      </c>
      <c r="B6957" s="67" t="s">
        <v>18868</v>
      </c>
      <c r="C6957" s="68" t="s">
        <v>5018</v>
      </c>
      <c r="D6957" s="54">
        <v>0.34</v>
      </c>
    </row>
    <row r="6958" spans="1:4" x14ac:dyDescent="0.35">
      <c r="A6958" s="67" t="s">
        <v>18869</v>
      </c>
      <c r="B6958" s="67" t="s">
        <v>18870</v>
      </c>
      <c r="C6958" s="68" t="s">
        <v>5018</v>
      </c>
      <c r="D6958" s="54">
        <v>0.34</v>
      </c>
    </row>
    <row r="6959" spans="1:4" x14ac:dyDescent="0.35">
      <c r="A6959" s="67" t="s">
        <v>18871</v>
      </c>
      <c r="B6959" s="67" t="s">
        <v>18872</v>
      </c>
      <c r="C6959" s="68" t="s">
        <v>5018</v>
      </c>
      <c r="D6959" s="54">
        <v>0.34</v>
      </c>
    </row>
    <row r="6960" spans="1:4" x14ac:dyDescent="0.35">
      <c r="A6960" s="67" t="s">
        <v>18873</v>
      </c>
      <c r="B6960" s="67" t="s">
        <v>18874</v>
      </c>
      <c r="C6960" s="68" t="s">
        <v>5018</v>
      </c>
      <c r="D6960" s="54">
        <v>0.34</v>
      </c>
    </row>
    <row r="6961" spans="1:4" x14ac:dyDescent="0.35">
      <c r="A6961" s="67" t="s">
        <v>18875</v>
      </c>
      <c r="B6961" s="67" t="s">
        <v>18876</v>
      </c>
      <c r="C6961" s="68" t="s">
        <v>5018</v>
      </c>
      <c r="D6961" s="54">
        <v>0.34</v>
      </c>
    </row>
    <row r="6962" spans="1:4" x14ac:dyDescent="0.35">
      <c r="A6962" s="67" t="s">
        <v>18877</v>
      </c>
      <c r="B6962" s="67" t="s">
        <v>18878</v>
      </c>
      <c r="C6962" s="68" t="s">
        <v>5018</v>
      </c>
      <c r="D6962" s="54">
        <v>0.34</v>
      </c>
    </row>
    <row r="6963" spans="1:4" x14ac:dyDescent="0.35">
      <c r="A6963" s="67" t="s">
        <v>18879</v>
      </c>
      <c r="B6963" s="67" t="s">
        <v>18880</v>
      </c>
      <c r="C6963" s="68" t="s">
        <v>5018</v>
      </c>
      <c r="D6963" s="54">
        <v>0.34</v>
      </c>
    </row>
    <row r="6964" spans="1:4" x14ac:dyDescent="0.35">
      <c r="A6964" s="67" t="s">
        <v>18881</v>
      </c>
      <c r="B6964" s="67" t="s">
        <v>18882</v>
      </c>
      <c r="C6964" s="68" t="s">
        <v>5018</v>
      </c>
      <c r="D6964" s="54">
        <v>0.34</v>
      </c>
    </row>
    <row r="6965" spans="1:4" x14ac:dyDescent="0.35">
      <c r="A6965" s="67" t="s">
        <v>18883</v>
      </c>
      <c r="B6965" s="67" t="s">
        <v>18884</v>
      </c>
      <c r="C6965" s="68" t="s">
        <v>5018</v>
      </c>
      <c r="D6965" s="54">
        <v>0.34</v>
      </c>
    </row>
    <row r="6966" spans="1:4" x14ac:dyDescent="0.35">
      <c r="A6966" s="67" t="s">
        <v>18885</v>
      </c>
      <c r="B6966" s="67" t="s">
        <v>18886</v>
      </c>
      <c r="C6966" s="68" t="s">
        <v>5018</v>
      </c>
      <c r="D6966" s="54">
        <v>0.34</v>
      </c>
    </row>
    <row r="6967" spans="1:4" x14ac:dyDescent="0.35">
      <c r="A6967" s="67" t="s">
        <v>18887</v>
      </c>
      <c r="B6967" s="67" t="s">
        <v>18888</v>
      </c>
      <c r="C6967" s="68" t="s">
        <v>5018</v>
      </c>
      <c r="D6967" s="54">
        <v>0.34</v>
      </c>
    </row>
    <row r="6968" spans="1:4" x14ac:dyDescent="0.35">
      <c r="A6968" s="67" t="s">
        <v>18889</v>
      </c>
      <c r="B6968" s="67" t="s">
        <v>18890</v>
      </c>
      <c r="C6968" s="68" t="s">
        <v>5018</v>
      </c>
      <c r="D6968" s="54">
        <v>0.34</v>
      </c>
    </row>
    <row r="6969" spans="1:4" x14ac:dyDescent="0.35">
      <c r="A6969" s="67" t="s">
        <v>18891</v>
      </c>
      <c r="B6969" s="67" t="s">
        <v>18892</v>
      </c>
      <c r="C6969" s="68" t="s">
        <v>5018</v>
      </c>
      <c r="D6969" s="54">
        <v>0.34</v>
      </c>
    </row>
    <row r="6970" spans="1:4" x14ac:dyDescent="0.35">
      <c r="A6970" s="67" t="s">
        <v>18893</v>
      </c>
      <c r="B6970" s="67" t="s">
        <v>18894</v>
      </c>
      <c r="C6970" s="68" t="s">
        <v>5018</v>
      </c>
      <c r="D6970" s="54">
        <v>0.34</v>
      </c>
    </row>
    <row r="6971" spans="1:4" x14ac:dyDescent="0.35">
      <c r="A6971" s="67" t="s">
        <v>18895</v>
      </c>
      <c r="B6971" s="67" t="s">
        <v>18896</v>
      </c>
      <c r="C6971" s="68" t="s">
        <v>5018</v>
      </c>
      <c r="D6971" s="54">
        <v>0.34</v>
      </c>
    </row>
    <row r="6972" spans="1:4" x14ac:dyDescent="0.35">
      <c r="A6972" s="67" t="s">
        <v>18897</v>
      </c>
      <c r="B6972" s="67" t="s">
        <v>18898</v>
      </c>
      <c r="C6972" s="68" t="s">
        <v>5018</v>
      </c>
      <c r="D6972" s="54">
        <v>0.34</v>
      </c>
    </row>
    <row r="6973" spans="1:4" x14ac:dyDescent="0.35">
      <c r="A6973" s="67" t="s">
        <v>18899</v>
      </c>
      <c r="B6973" s="67" t="s">
        <v>18900</v>
      </c>
      <c r="C6973" s="68" t="s">
        <v>5018</v>
      </c>
      <c r="D6973" s="54">
        <v>0.34</v>
      </c>
    </row>
    <row r="6974" spans="1:4" x14ac:dyDescent="0.35">
      <c r="A6974" s="67" t="s">
        <v>18901</v>
      </c>
      <c r="B6974" s="67" t="s">
        <v>18902</v>
      </c>
      <c r="C6974" s="68" t="s">
        <v>5018</v>
      </c>
      <c r="D6974" s="54">
        <v>0.34</v>
      </c>
    </row>
    <row r="6975" spans="1:4" x14ac:dyDescent="0.35">
      <c r="A6975" s="67" t="s">
        <v>18903</v>
      </c>
      <c r="B6975" s="67" t="s">
        <v>18904</v>
      </c>
      <c r="C6975" s="68" t="s">
        <v>5018</v>
      </c>
      <c r="D6975" s="54">
        <v>0.34</v>
      </c>
    </row>
    <row r="6976" spans="1:4" x14ac:dyDescent="0.35">
      <c r="A6976" s="67" t="s">
        <v>18905</v>
      </c>
      <c r="B6976" s="67" t="s">
        <v>18906</v>
      </c>
      <c r="C6976" s="68" t="s">
        <v>5018</v>
      </c>
      <c r="D6976" s="54">
        <v>0.34</v>
      </c>
    </row>
    <row r="6977" spans="1:4" x14ac:dyDescent="0.35">
      <c r="A6977" s="67" t="s">
        <v>18907</v>
      </c>
      <c r="B6977" s="67" t="s">
        <v>18908</v>
      </c>
      <c r="C6977" s="68" t="s">
        <v>5018</v>
      </c>
      <c r="D6977" s="54">
        <v>0.34</v>
      </c>
    </row>
    <row r="6978" spans="1:4" x14ac:dyDescent="0.35">
      <c r="A6978" s="67" t="s">
        <v>18909</v>
      </c>
      <c r="B6978" s="67" t="s">
        <v>18910</v>
      </c>
      <c r="C6978" s="68" t="s">
        <v>5018</v>
      </c>
      <c r="D6978" s="54">
        <v>0.34</v>
      </c>
    </row>
    <row r="6979" spans="1:4" x14ac:dyDescent="0.35">
      <c r="A6979" s="67" t="s">
        <v>18911</v>
      </c>
      <c r="B6979" s="67" t="s">
        <v>18912</v>
      </c>
      <c r="C6979" s="68" t="s">
        <v>5018</v>
      </c>
      <c r="D6979" s="54">
        <v>0.34</v>
      </c>
    </row>
    <row r="6980" spans="1:4" x14ac:dyDescent="0.35">
      <c r="A6980" s="67" t="s">
        <v>18913</v>
      </c>
      <c r="B6980" s="67" t="s">
        <v>18914</v>
      </c>
      <c r="C6980" s="68" t="s">
        <v>5018</v>
      </c>
      <c r="D6980" s="54">
        <v>0.34</v>
      </c>
    </row>
    <row r="6981" spans="1:4" x14ac:dyDescent="0.35">
      <c r="A6981" s="67" t="s">
        <v>18915</v>
      </c>
      <c r="B6981" s="67" t="s">
        <v>18916</v>
      </c>
      <c r="C6981" s="68" t="s">
        <v>5018</v>
      </c>
      <c r="D6981" s="54">
        <v>0.34</v>
      </c>
    </row>
    <row r="6982" spans="1:4" x14ac:dyDescent="0.35">
      <c r="A6982" s="67" t="s">
        <v>18917</v>
      </c>
      <c r="B6982" s="67" t="s">
        <v>18918</v>
      </c>
      <c r="C6982" s="68" t="s">
        <v>5018</v>
      </c>
      <c r="D6982" s="54">
        <v>0.34</v>
      </c>
    </row>
    <row r="6983" spans="1:4" x14ac:dyDescent="0.35">
      <c r="A6983" s="67" t="s">
        <v>18919</v>
      </c>
      <c r="B6983" s="67" t="s">
        <v>18920</v>
      </c>
      <c r="C6983" s="68" t="s">
        <v>5018</v>
      </c>
      <c r="D6983" s="54">
        <v>0.34</v>
      </c>
    </row>
    <row r="6984" spans="1:4" x14ac:dyDescent="0.35">
      <c r="A6984" s="67" t="s">
        <v>18921</v>
      </c>
      <c r="B6984" s="67" t="s">
        <v>18922</v>
      </c>
      <c r="C6984" s="68" t="s">
        <v>5018</v>
      </c>
      <c r="D6984" s="54">
        <v>0.34</v>
      </c>
    </row>
    <row r="6985" spans="1:4" x14ac:dyDescent="0.35">
      <c r="A6985" s="67" t="s">
        <v>18923</v>
      </c>
      <c r="B6985" s="67" t="s">
        <v>18924</v>
      </c>
      <c r="C6985" s="68" t="s">
        <v>5018</v>
      </c>
      <c r="D6985" s="54">
        <v>0.34</v>
      </c>
    </row>
    <row r="6986" spans="1:4" x14ac:dyDescent="0.35">
      <c r="A6986" s="67" t="s">
        <v>18925</v>
      </c>
      <c r="B6986" s="67" t="s">
        <v>18926</v>
      </c>
      <c r="C6986" s="68" t="s">
        <v>5018</v>
      </c>
      <c r="D6986" s="54">
        <v>0.34</v>
      </c>
    </row>
    <row r="6987" spans="1:4" x14ac:dyDescent="0.35">
      <c r="A6987" s="67" t="s">
        <v>18927</v>
      </c>
      <c r="B6987" s="67" t="s">
        <v>18928</v>
      </c>
      <c r="C6987" s="68" t="s">
        <v>5018</v>
      </c>
      <c r="D6987" s="54">
        <v>0.34</v>
      </c>
    </row>
    <row r="6988" spans="1:4" x14ac:dyDescent="0.35">
      <c r="A6988" s="67" t="s">
        <v>18929</v>
      </c>
      <c r="B6988" s="67" t="s">
        <v>18930</v>
      </c>
      <c r="C6988" s="68" t="s">
        <v>5018</v>
      </c>
      <c r="D6988" s="54">
        <v>0.34</v>
      </c>
    </row>
    <row r="6989" spans="1:4" x14ac:dyDescent="0.35">
      <c r="A6989" s="67" t="s">
        <v>18931</v>
      </c>
      <c r="B6989" s="67" t="s">
        <v>18932</v>
      </c>
      <c r="C6989" s="68" t="s">
        <v>5018</v>
      </c>
      <c r="D6989" s="54">
        <v>0.34</v>
      </c>
    </row>
    <row r="6990" spans="1:4" x14ac:dyDescent="0.35">
      <c r="A6990" s="67" t="s">
        <v>18933</v>
      </c>
      <c r="B6990" s="67" t="s">
        <v>18934</v>
      </c>
      <c r="C6990" s="68" t="s">
        <v>5018</v>
      </c>
      <c r="D6990" s="54">
        <v>0.34</v>
      </c>
    </row>
    <row r="6991" spans="1:4" x14ac:dyDescent="0.35">
      <c r="A6991" s="67" t="s">
        <v>18935</v>
      </c>
      <c r="B6991" s="67" t="s">
        <v>18936</v>
      </c>
      <c r="C6991" s="68" t="s">
        <v>5018</v>
      </c>
      <c r="D6991" s="54">
        <v>0.34</v>
      </c>
    </row>
    <row r="6992" spans="1:4" x14ac:dyDescent="0.35">
      <c r="A6992" s="67" t="s">
        <v>18937</v>
      </c>
      <c r="B6992" s="67" t="s">
        <v>18938</v>
      </c>
      <c r="C6992" s="68" t="s">
        <v>5018</v>
      </c>
      <c r="D6992" s="54">
        <v>0.34</v>
      </c>
    </row>
    <row r="6993" spans="1:4" x14ac:dyDescent="0.35">
      <c r="A6993" s="67" t="s">
        <v>18939</v>
      </c>
      <c r="B6993" s="67" t="s">
        <v>18940</v>
      </c>
      <c r="C6993" s="68" t="s">
        <v>5018</v>
      </c>
      <c r="D6993" s="54">
        <v>0.34</v>
      </c>
    </row>
    <row r="6994" spans="1:4" x14ac:dyDescent="0.35">
      <c r="A6994" s="67" t="s">
        <v>18941</v>
      </c>
      <c r="B6994" s="67" t="s">
        <v>18942</v>
      </c>
      <c r="C6994" s="68" t="s">
        <v>5018</v>
      </c>
      <c r="D6994" s="54">
        <v>0.34</v>
      </c>
    </row>
    <row r="6995" spans="1:4" x14ac:dyDescent="0.35">
      <c r="A6995" s="67" t="s">
        <v>18943</v>
      </c>
      <c r="B6995" s="67" t="s">
        <v>18944</v>
      </c>
      <c r="C6995" s="68" t="s">
        <v>5018</v>
      </c>
      <c r="D6995" s="54">
        <v>0.34</v>
      </c>
    </row>
    <row r="6996" spans="1:4" x14ac:dyDescent="0.35">
      <c r="A6996" s="67" t="s">
        <v>18945</v>
      </c>
      <c r="B6996" s="67" t="s">
        <v>18946</v>
      </c>
      <c r="C6996" s="68" t="s">
        <v>5018</v>
      </c>
      <c r="D6996" s="54">
        <v>0.34</v>
      </c>
    </row>
    <row r="6997" spans="1:4" x14ac:dyDescent="0.35">
      <c r="A6997" s="67" t="s">
        <v>18947</v>
      </c>
      <c r="B6997" s="67" t="s">
        <v>18948</v>
      </c>
      <c r="C6997" s="68" t="s">
        <v>5018</v>
      </c>
      <c r="D6997" s="54">
        <v>0.34</v>
      </c>
    </row>
    <row r="6998" spans="1:4" x14ac:dyDescent="0.35">
      <c r="A6998" s="67" t="s">
        <v>18949</v>
      </c>
      <c r="B6998" s="67" t="s">
        <v>18950</v>
      </c>
      <c r="C6998" s="68" t="s">
        <v>5018</v>
      </c>
      <c r="D6998" s="54">
        <v>0.34</v>
      </c>
    </row>
    <row r="6999" spans="1:4" x14ac:dyDescent="0.35">
      <c r="A6999" s="67" t="s">
        <v>18951</v>
      </c>
      <c r="B6999" s="67" t="s">
        <v>18952</v>
      </c>
      <c r="C6999" s="68" t="s">
        <v>5018</v>
      </c>
      <c r="D6999" s="54">
        <v>0.34</v>
      </c>
    </row>
    <row r="7000" spans="1:4" x14ac:dyDescent="0.35">
      <c r="A7000" s="67" t="s">
        <v>18953</v>
      </c>
      <c r="B7000" s="67" t="s">
        <v>18954</v>
      </c>
      <c r="C7000" s="68" t="s">
        <v>5018</v>
      </c>
      <c r="D7000" s="54">
        <v>0.34</v>
      </c>
    </row>
    <row r="7001" spans="1:4" x14ac:dyDescent="0.35">
      <c r="A7001" s="67" t="s">
        <v>18955</v>
      </c>
      <c r="B7001" s="67" t="s">
        <v>18956</v>
      </c>
      <c r="C7001" s="68" t="s">
        <v>5018</v>
      </c>
      <c r="D7001" s="54">
        <v>0.34</v>
      </c>
    </row>
    <row r="7002" spans="1:4" x14ac:dyDescent="0.35">
      <c r="A7002" s="67" t="s">
        <v>18957</v>
      </c>
      <c r="B7002" s="67" t="s">
        <v>18958</v>
      </c>
      <c r="C7002" s="68" t="s">
        <v>5018</v>
      </c>
      <c r="D7002" s="54">
        <v>0.34</v>
      </c>
    </row>
    <row r="7003" spans="1:4" x14ac:dyDescent="0.35">
      <c r="A7003" s="67" t="s">
        <v>18959</v>
      </c>
      <c r="B7003" s="67" t="s">
        <v>18960</v>
      </c>
      <c r="C7003" s="68" t="s">
        <v>5018</v>
      </c>
      <c r="D7003" s="54">
        <v>0.34</v>
      </c>
    </row>
    <row r="7004" spans="1:4" x14ac:dyDescent="0.35">
      <c r="A7004" s="67" t="s">
        <v>18961</v>
      </c>
      <c r="B7004" s="67" t="s">
        <v>18962</v>
      </c>
      <c r="C7004" s="68" t="s">
        <v>5018</v>
      </c>
      <c r="D7004" s="54">
        <v>0.34</v>
      </c>
    </row>
    <row r="7005" spans="1:4" x14ac:dyDescent="0.35">
      <c r="A7005" s="67" t="s">
        <v>18963</v>
      </c>
      <c r="B7005" s="67" t="s">
        <v>18964</v>
      </c>
      <c r="C7005" s="68" t="s">
        <v>5018</v>
      </c>
      <c r="D7005" s="54">
        <v>0.34</v>
      </c>
    </row>
    <row r="7006" spans="1:4" x14ac:dyDescent="0.35">
      <c r="A7006" s="67" t="s">
        <v>18965</v>
      </c>
      <c r="B7006" s="67" t="s">
        <v>18966</v>
      </c>
      <c r="C7006" s="68" t="s">
        <v>5018</v>
      </c>
      <c r="D7006" s="54">
        <v>0.34</v>
      </c>
    </row>
    <row r="7007" spans="1:4" x14ac:dyDescent="0.35">
      <c r="A7007" s="67" t="s">
        <v>18967</v>
      </c>
      <c r="B7007" s="67" t="s">
        <v>18968</v>
      </c>
      <c r="C7007" s="68" t="s">
        <v>5018</v>
      </c>
      <c r="D7007" s="54">
        <v>0.34</v>
      </c>
    </row>
    <row r="7008" spans="1:4" x14ac:dyDescent="0.35">
      <c r="A7008" s="67" t="s">
        <v>18969</v>
      </c>
      <c r="B7008" s="67" t="s">
        <v>18970</v>
      </c>
      <c r="C7008" s="68" t="s">
        <v>5018</v>
      </c>
      <c r="D7008" s="54">
        <v>0.34</v>
      </c>
    </row>
    <row r="7009" spans="1:4" x14ac:dyDescent="0.35">
      <c r="A7009" s="67" t="s">
        <v>18971</v>
      </c>
      <c r="B7009" s="67" t="s">
        <v>18972</v>
      </c>
      <c r="C7009" s="68" t="s">
        <v>5018</v>
      </c>
      <c r="D7009" s="54">
        <v>0.34</v>
      </c>
    </row>
    <row r="7010" spans="1:4" x14ac:dyDescent="0.35">
      <c r="A7010" s="67" t="s">
        <v>18973</v>
      </c>
      <c r="B7010" s="67" t="s">
        <v>18974</v>
      </c>
      <c r="C7010" s="68" t="s">
        <v>5018</v>
      </c>
      <c r="D7010" s="54">
        <v>0.34</v>
      </c>
    </row>
    <row r="7011" spans="1:4" x14ac:dyDescent="0.35">
      <c r="A7011" s="67" t="s">
        <v>18975</v>
      </c>
      <c r="B7011" s="67" t="s">
        <v>18976</v>
      </c>
      <c r="C7011" s="68" t="s">
        <v>5018</v>
      </c>
      <c r="D7011" s="54">
        <v>0.34</v>
      </c>
    </row>
    <row r="7012" spans="1:4" x14ac:dyDescent="0.35">
      <c r="A7012" s="67" t="s">
        <v>18977</v>
      </c>
      <c r="B7012" s="67" t="s">
        <v>18978</v>
      </c>
      <c r="C7012" s="68" t="s">
        <v>5018</v>
      </c>
      <c r="D7012" s="54">
        <v>0.34</v>
      </c>
    </row>
    <row r="7013" spans="1:4" x14ac:dyDescent="0.35">
      <c r="A7013" s="67" t="s">
        <v>18979</v>
      </c>
      <c r="B7013" s="67" t="s">
        <v>18980</v>
      </c>
      <c r="C7013" s="68" t="s">
        <v>5018</v>
      </c>
      <c r="D7013" s="54">
        <v>0.34</v>
      </c>
    </row>
    <row r="7014" spans="1:4" x14ac:dyDescent="0.35">
      <c r="A7014" s="67" t="s">
        <v>18981</v>
      </c>
      <c r="B7014" s="67" t="s">
        <v>18982</v>
      </c>
      <c r="C7014" s="68" t="s">
        <v>5018</v>
      </c>
      <c r="D7014" s="54">
        <v>0.34</v>
      </c>
    </row>
    <row r="7015" spans="1:4" x14ac:dyDescent="0.35">
      <c r="A7015" s="67" t="s">
        <v>18983</v>
      </c>
      <c r="B7015" s="67" t="s">
        <v>18984</v>
      </c>
      <c r="C7015" s="68" t="s">
        <v>5018</v>
      </c>
      <c r="D7015" s="54">
        <v>0.34</v>
      </c>
    </row>
    <row r="7016" spans="1:4" x14ac:dyDescent="0.35">
      <c r="A7016" s="67" t="s">
        <v>18985</v>
      </c>
      <c r="B7016" s="67" t="s">
        <v>18986</v>
      </c>
      <c r="C7016" s="68" t="s">
        <v>5018</v>
      </c>
      <c r="D7016" s="54">
        <v>0.34</v>
      </c>
    </row>
    <row r="7017" spans="1:4" x14ac:dyDescent="0.35">
      <c r="A7017" s="67" t="s">
        <v>18987</v>
      </c>
      <c r="B7017" s="67" t="s">
        <v>18988</v>
      </c>
      <c r="C7017" s="68" t="s">
        <v>5018</v>
      </c>
      <c r="D7017" s="54">
        <v>0.34</v>
      </c>
    </row>
    <row r="7018" spans="1:4" x14ac:dyDescent="0.35">
      <c r="A7018" s="67" t="s">
        <v>18989</v>
      </c>
      <c r="B7018" s="67" t="s">
        <v>18990</v>
      </c>
      <c r="C7018" s="68" t="s">
        <v>5018</v>
      </c>
      <c r="D7018" s="54">
        <v>0.34</v>
      </c>
    </row>
    <row r="7019" spans="1:4" x14ac:dyDescent="0.35">
      <c r="A7019" s="67" t="s">
        <v>18991</v>
      </c>
      <c r="B7019" s="67" t="s">
        <v>18992</v>
      </c>
      <c r="C7019" s="68" t="s">
        <v>5018</v>
      </c>
      <c r="D7019" s="54">
        <v>0.34</v>
      </c>
    </row>
    <row r="7020" spans="1:4" x14ac:dyDescent="0.35">
      <c r="A7020" s="67" t="s">
        <v>18993</v>
      </c>
      <c r="B7020" s="67" t="s">
        <v>18994</v>
      </c>
      <c r="C7020" s="68" t="s">
        <v>5018</v>
      </c>
      <c r="D7020" s="54">
        <v>0.34</v>
      </c>
    </row>
    <row r="7021" spans="1:4" x14ac:dyDescent="0.35">
      <c r="A7021" s="67" t="s">
        <v>18995</v>
      </c>
      <c r="B7021" s="67" t="s">
        <v>18996</v>
      </c>
      <c r="C7021" s="68" t="s">
        <v>5018</v>
      </c>
      <c r="D7021" s="54">
        <v>0.34</v>
      </c>
    </row>
    <row r="7022" spans="1:4" x14ac:dyDescent="0.35">
      <c r="A7022" s="67" t="s">
        <v>18997</v>
      </c>
      <c r="B7022" s="67" t="s">
        <v>18998</v>
      </c>
      <c r="C7022" s="68" t="s">
        <v>5018</v>
      </c>
      <c r="D7022" s="54">
        <v>0.34</v>
      </c>
    </row>
    <row r="7023" spans="1:4" x14ac:dyDescent="0.35">
      <c r="A7023" s="67" t="s">
        <v>18999</v>
      </c>
      <c r="B7023" s="67" t="s">
        <v>19000</v>
      </c>
      <c r="C7023" s="68" t="s">
        <v>5018</v>
      </c>
      <c r="D7023" s="54">
        <v>0.34</v>
      </c>
    </row>
    <row r="7024" spans="1:4" x14ac:dyDescent="0.35">
      <c r="A7024" s="67" t="s">
        <v>19001</v>
      </c>
      <c r="B7024" s="67" t="s">
        <v>19002</v>
      </c>
      <c r="C7024" s="68" t="s">
        <v>5018</v>
      </c>
      <c r="D7024" s="54">
        <v>0.34</v>
      </c>
    </row>
    <row r="7025" spans="1:4" x14ac:dyDescent="0.35">
      <c r="A7025" s="67" t="s">
        <v>19003</v>
      </c>
      <c r="B7025" s="67" t="s">
        <v>19004</v>
      </c>
      <c r="C7025" s="68" t="s">
        <v>5018</v>
      </c>
      <c r="D7025" s="54">
        <v>0.34</v>
      </c>
    </row>
    <row r="7026" spans="1:4" x14ac:dyDescent="0.35">
      <c r="A7026" s="67" t="s">
        <v>19005</v>
      </c>
      <c r="B7026" s="67" t="s">
        <v>19006</v>
      </c>
      <c r="C7026" s="68" t="s">
        <v>5018</v>
      </c>
      <c r="D7026" s="54">
        <v>0.34</v>
      </c>
    </row>
    <row r="7027" spans="1:4" x14ac:dyDescent="0.35">
      <c r="A7027" s="67" t="s">
        <v>19007</v>
      </c>
      <c r="B7027" s="67" t="s">
        <v>19008</v>
      </c>
      <c r="C7027" s="68" t="s">
        <v>5018</v>
      </c>
      <c r="D7027" s="54">
        <v>0.34</v>
      </c>
    </row>
    <row r="7028" spans="1:4" x14ac:dyDescent="0.35">
      <c r="A7028" s="67" t="s">
        <v>19009</v>
      </c>
      <c r="B7028" s="67" t="s">
        <v>19010</v>
      </c>
      <c r="C7028" s="68" t="s">
        <v>5018</v>
      </c>
      <c r="D7028" s="54">
        <v>0.34</v>
      </c>
    </row>
    <row r="7029" spans="1:4" x14ac:dyDescent="0.35">
      <c r="A7029" s="67" t="s">
        <v>19011</v>
      </c>
      <c r="B7029" s="67" t="s">
        <v>19012</v>
      </c>
      <c r="C7029" s="68" t="s">
        <v>5018</v>
      </c>
      <c r="D7029" s="54">
        <v>0.34</v>
      </c>
    </row>
    <row r="7030" spans="1:4" x14ac:dyDescent="0.35">
      <c r="A7030" s="67" t="s">
        <v>19013</v>
      </c>
      <c r="B7030" s="67" t="s">
        <v>19014</v>
      </c>
      <c r="C7030" s="68" t="s">
        <v>5018</v>
      </c>
      <c r="D7030" s="54">
        <v>0.34</v>
      </c>
    </row>
    <row r="7031" spans="1:4" x14ac:dyDescent="0.35">
      <c r="A7031" s="67" t="s">
        <v>19015</v>
      </c>
      <c r="B7031" s="67" t="s">
        <v>19016</v>
      </c>
      <c r="C7031" s="68" t="s">
        <v>5018</v>
      </c>
      <c r="D7031" s="54">
        <v>0.34</v>
      </c>
    </row>
    <row r="7032" spans="1:4" x14ac:dyDescent="0.35">
      <c r="A7032" s="67" t="s">
        <v>19017</v>
      </c>
      <c r="B7032" s="67" t="s">
        <v>19018</v>
      </c>
      <c r="C7032" s="68" t="s">
        <v>5018</v>
      </c>
      <c r="D7032" s="54">
        <v>0.34</v>
      </c>
    </row>
    <row r="7033" spans="1:4" x14ac:dyDescent="0.35">
      <c r="A7033" s="67" t="s">
        <v>19019</v>
      </c>
      <c r="B7033" s="67" t="s">
        <v>19020</v>
      </c>
      <c r="C7033" s="68" t="s">
        <v>5018</v>
      </c>
      <c r="D7033" s="54">
        <v>0.34</v>
      </c>
    </row>
    <row r="7034" spans="1:4" x14ac:dyDescent="0.35">
      <c r="A7034" s="67" t="s">
        <v>19021</v>
      </c>
      <c r="B7034" s="67" t="s">
        <v>19022</v>
      </c>
      <c r="C7034" s="68" t="s">
        <v>5018</v>
      </c>
      <c r="D7034" s="54">
        <v>0.34</v>
      </c>
    </row>
    <row r="7035" spans="1:4" x14ac:dyDescent="0.35">
      <c r="A7035" s="67" t="s">
        <v>19023</v>
      </c>
      <c r="B7035" s="67" t="s">
        <v>19024</v>
      </c>
      <c r="C7035" s="68" t="s">
        <v>5018</v>
      </c>
      <c r="D7035" s="54">
        <v>0.34</v>
      </c>
    </row>
    <row r="7036" spans="1:4" x14ac:dyDescent="0.35">
      <c r="A7036" s="67" t="s">
        <v>19025</v>
      </c>
      <c r="B7036" s="67" t="s">
        <v>19026</v>
      </c>
      <c r="C7036" s="68" t="s">
        <v>5018</v>
      </c>
      <c r="D7036" s="54">
        <v>0.34</v>
      </c>
    </row>
    <row r="7037" spans="1:4" x14ac:dyDescent="0.35">
      <c r="A7037" s="67" t="s">
        <v>19027</v>
      </c>
      <c r="B7037" s="67" t="s">
        <v>19028</v>
      </c>
      <c r="C7037" s="68" t="s">
        <v>5018</v>
      </c>
      <c r="D7037" s="54">
        <v>0.34</v>
      </c>
    </row>
    <row r="7038" spans="1:4" x14ac:dyDescent="0.35">
      <c r="A7038" s="67" t="s">
        <v>19029</v>
      </c>
      <c r="B7038" s="67" t="s">
        <v>19030</v>
      </c>
      <c r="C7038" s="68" t="s">
        <v>5018</v>
      </c>
      <c r="D7038" s="54">
        <v>0.34</v>
      </c>
    </row>
    <row r="7039" spans="1:4" x14ac:dyDescent="0.35">
      <c r="A7039" s="67" t="s">
        <v>19031</v>
      </c>
      <c r="B7039" s="67" t="s">
        <v>19032</v>
      </c>
      <c r="C7039" s="68" t="s">
        <v>5018</v>
      </c>
      <c r="D7039" s="54">
        <v>0.34</v>
      </c>
    </row>
    <row r="7040" spans="1:4" x14ac:dyDescent="0.35">
      <c r="A7040" s="67" t="s">
        <v>19033</v>
      </c>
      <c r="B7040" s="67" t="s">
        <v>19034</v>
      </c>
      <c r="C7040" s="68" t="s">
        <v>5018</v>
      </c>
      <c r="D7040" s="54">
        <v>0.34</v>
      </c>
    </row>
    <row r="7041" spans="1:4" x14ac:dyDescent="0.35">
      <c r="A7041" s="67" t="s">
        <v>19035</v>
      </c>
      <c r="B7041" s="67" t="s">
        <v>19036</v>
      </c>
      <c r="C7041" s="68" t="s">
        <v>5018</v>
      </c>
      <c r="D7041" s="54">
        <v>0.34</v>
      </c>
    </row>
    <row r="7042" spans="1:4" x14ac:dyDescent="0.35">
      <c r="A7042" s="67" t="s">
        <v>19037</v>
      </c>
      <c r="B7042" s="67" t="s">
        <v>19038</v>
      </c>
      <c r="C7042" s="68" t="s">
        <v>5018</v>
      </c>
      <c r="D7042" s="54">
        <v>0.34</v>
      </c>
    </row>
    <row r="7043" spans="1:4" x14ac:dyDescent="0.35">
      <c r="A7043" s="67" t="s">
        <v>19039</v>
      </c>
      <c r="B7043" s="67" t="s">
        <v>19040</v>
      </c>
      <c r="C7043" s="68" t="s">
        <v>5018</v>
      </c>
      <c r="D7043" s="54">
        <v>0.34</v>
      </c>
    </row>
    <row r="7044" spans="1:4" x14ac:dyDescent="0.35">
      <c r="A7044" s="67" t="s">
        <v>19041</v>
      </c>
      <c r="B7044" s="67" t="s">
        <v>19042</v>
      </c>
      <c r="C7044" s="68" t="s">
        <v>5018</v>
      </c>
      <c r="D7044" s="54">
        <v>0.34</v>
      </c>
    </row>
    <row r="7045" spans="1:4" x14ac:dyDescent="0.35">
      <c r="A7045" s="67" t="s">
        <v>19043</v>
      </c>
      <c r="B7045" s="67" t="s">
        <v>19044</v>
      </c>
      <c r="C7045" s="68" t="s">
        <v>5018</v>
      </c>
      <c r="D7045" s="54">
        <v>0.34</v>
      </c>
    </row>
    <row r="7046" spans="1:4" x14ac:dyDescent="0.35">
      <c r="A7046" s="67" t="s">
        <v>19045</v>
      </c>
      <c r="B7046" s="67" t="s">
        <v>19046</v>
      </c>
      <c r="C7046" s="68" t="s">
        <v>5018</v>
      </c>
      <c r="D7046" s="54">
        <v>0.34</v>
      </c>
    </row>
    <row r="7047" spans="1:4" x14ac:dyDescent="0.35">
      <c r="A7047" s="67" t="s">
        <v>19047</v>
      </c>
      <c r="B7047" s="67" t="s">
        <v>19048</v>
      </c>
      <c r="C7047" s="68" t="s">
        <v>5018</v>
      </c>
      <c r="D7047" s="54">
        <v>0.34</v>
      </c>
    </row>
    <row r="7048" spans="1:4" x14ac:dyDescent="0.35">
      <c r="A7048" s="67" t="s">
        <v>19049</v>
      </c>
      <c r="B7048" s="67" t="s">
        <v>19050</v>
      </c>
      <c r="C7048" s="68" t="s">
        <v>5018</v>
      </c>
      <c r="D7048" s="54">
        <v>0.34</v>
      </c>
    </row>
    <row r="7049" spans="1:4" x14ac:dyDescent="0.35">
      <c r="A7049" s="67" t="s">
        <v>19051</v>
      </c>
      <c r="B7049" s="67" t="s">
        <v>19052</v>
      </c>
      <c r="C7049" s="68" t="s">
        <v>5018</v>
      </c>
      <c r="D7049" s="54">
        <v>0.34</v>
      </c>
    </row>
    <row r="7050" spans="1:4" x14ac:dyDescent="0.35">
      <c r="A7050" s="67" t="s">
        <v>19053</v>
      </c>
      <c r="B7050" s="67" t="s">
        <v>19054</v>
      </c>
      <c r="C7050" s="68" t="s">
        <v>5018</v>
      </c>
      <c r="D7050" s="54">
        <v>0.34</v>
      </c>
    </row>
    <row r="7051" spans="1:4" x14ac:dyDescent="0.35">
      <c r="A7051" s="67" t="s">
        <v>19055</v>
      </c>
      <c r="B7051" s="67" t="s">
        <v>19056</v>
      </c>
      <c r="C7051" s="68" t="s">
        <v>5018</v>
      </c>
      <c r="D7051" s="54">
        <v>0.34</v>
      </c>
    </row>
    <row r="7052" spans="1:4" x14ac:dyDescent="0.35">
      <c r="A7052" s="67" t="s">
        <v>19057</v>
      </c>
      <c r="B7052" s="67" t="s">
        <v>19058</v>
      </c>
      <c r="C7052" s="68" t="s">
        <v>5018</v>
      </c>
      <c r="D7052" s="54">
        <v>0.34</v>
      </c>
    </row>
    <row r="7053" spans="1:4" x14ac:dyDescent="0.35">
      <c r="A7053" s="67" t="s">
        <v>19059</v>
      </c>
      <c r="B7053" s="67" t="s">
        <v>19060</v>
      </c>
      <c r="C7053" s="68" t="s">
        <v>5018</v>
      </c>
      <c r="D7053" s="54">
        <v>0.34</v>
      </c>
    </row>
    <row r="7054" spans="1:4" x14ac:dyDescent="0.35">
      <c r="A7054" s="67" t="s">
        <v>19061</v>
      </c>
      <c r="B7054" s="67" t="s">
        <v>19062</v>
      </c>
      <c r="C7054" s="68" t="s">
        <v>5018</v>
      </c>
      <c r="D7054" s="54">
        <v>0.34</v>
      </c>
    </row>
    <row r="7055" spans="1:4" x14ac:dyDescent="0.35">
      <c r="A7055" s="67" t="s">
        <v>19063</v>
      </c>
      <c r="B7055" s="67" t="s">
        <v>19064</v>
      </c>
      <c r="C7055" s="68" t="s">
        <v>5018</v>
      </c>
      <c r="D7055" s="54">
        <v>0.34</v>
      </c>
    </row>
    <row r="7056" spans="1:4" x14ac:dyDescent="0.35">
      <c r="A7056" s="67" t="s">
        <v>19065</v>
      </c>
      <c r="B7056" s="67" t="s">
        <v>19066</v>
      </c>
      <c r="C7056" s="68" t="s">
        <v>5018</v>
      </c>
      <c r="D7056" s="54">
        <v>0.34</v>
      </c>
    </row>
    <row r="7057" spans="1:4" x14ac:dyDescent="0.35">
      <c r="A7057" s="67" t="s">
        <v>19067</v>
      </c>
      <c r="B7057" s="67" t="s">
        <v>19068</v>
      </c>
      <c r="C7057" s="68" t="s">
        <v>5018</v>
      </c>
      <c r="D7057" s="54">
        <v>0.34</v>
      </c>
    </row>
    <row r="7058" spans="1:4" x14ac:dyDescent="0.35">
      <c r="A7058" s="67" t="s">
        <v>19069</v>
      </c>
      <c r="B7058" s="67" t="s">
        <v>19070</v>
      </c>
      <c r="C7058" s="68" t="s">
        <v>5018</v>
      </c>
      <c r="D7058" s="54">
        <v>0.34</v>
      </c>
    </row>
    <row r="7059" spans="1:4" x14ac:dyDescent="0.35">
      <c r="A7059" s="67" t="s">
        <v>19071</v>
      </c>
      <c r="B7059" s="67" t="s">
        <v>19072</v>
      </c>
      <c r="C7059" s="68" t="s">
        <v>5018</v>
      </c>
      <c r="D7059" s="54">
        <v>0.34</v>
      </c>
    </row>
    <row r="7060" spans="1:4" x14ac:dyDescent="0.35">
      <c r="A7060" s="67" t="s">
        <v>19073</v>
      </c>
      <c r="B7060" s="67" t="s">
        <v>19074</v>
      </c>
      <c r="C7060" s="68" t="s">
        <v>5018</v>
      </c>
      <c r="D7060" s="54">
        <v>0.34</v>
      </c>
    </row>
    <row r="7061" spans="1:4" x14ac:dyDescent="0.35">
      <c r="A7061" s="67" t="s">
        <v>19075</v>
      </c>
      <c r="B7061" s="67" t="s">
        <v>19076</v>
      </c>
      <c r="C7061" s="68" t="s">
        <v>5018</v>
      </c>
      <c r="D7061" s="54">
        <v>0.34</v>
      </c>
    </row>
    <row r="7062" spans="1:4" x14ac:dyDescent="0.35">
      <c r="A7062" s="67" t="s">
        <v>19077</v>
      </c>
      <c r="B7062" s="67" t="s">
        <v>19078</v>
      </c>
      <c r="C7062" s="68" t="s">
        <v>5018</v>
      </c>
      <c r="D7062" s="54">
        <v>0.34</v>
      </c>
    </row>
    <row r="7063" spans="1:4" x14ac:dyDescent="0.35">
      <c r="A7063" s="67" t="s">
        <v>19079</v>
      </c>
      <c r="B7063" s="67" t="s">
        <v>19080</v>
      </c>
      <c r="C7063" s="68" t="s">
        <v>5018</v>
      </c>
      <c r="D7063" s="54">
        <v>0.34</v>
      </c>
    </row>
    <row r="7064" spans="1:4" x14ac:dyDescent="0.35">
      <c r="A7064" s="67" t="s">
        <v>19081</v>
      </c>
      <c r="B7064" s="67" t="s">
        <v>19082</v>
      </c>
      <c r="C7064" s="68" t="s">
        <v>5018</v>
      </c>
      <c r="D7064" s="54">
        <v>0.34</v>
      </c>
    </row>
    <row r="7065" spans="1:4" x14ac:dyDescent="0.35">
      <c r="A7065" s="67" t="s">
        <v>19083</v>
      </c>
      <c r="B7065" s="67" t="s">
        <v>19084</v>
      </c>
      <c r="C7065" s="68" t="s">
        <v>5018</v>
      </c>
      <c r="D7065" s="54">
        <v>0.34</v>
      </c>
    </row>
    <row r="7066" spans="1:4" x14ac:dyDescent="0.35">
      <c r="A7066" s="67" t="s">
        <v>19085</v>
      </c>
      <c r="B7066" s="67" t="s">
        <v>19086</v>
      </c>
      <c r="C7066" s="68" t="s">
        <v>5018</v>
      </c>
      <c r="D7066" s="54">
        <v>0.34</v>
      </c>
    </row>
    <row r="7067" spans="1:4" x14ac:dyDescent="0.35">
      <c r="A7067" s="67" t="s">
        <v>19087</v>
      </c>
      <c r="B7067" s="67" t="s">
        <v>19088</v>
      </c>
      <c r="C7067" s="68" t="s">
        <v>5018</v>
      </c>
      <c r="D7067" s="54">
        <v>0.34</v>
      </c>
    </row>
    <row r="7068" spans="1:4" x14ac:dyDescent="0.35">
      <c r="A7068" s="67" t="s">
        <v>19089</v>
      </c>
      <c r="B7068" s="67" t="s">
        <v>19090</v>
      </c>
      <c r="C7068" s="68" t="s">
        <v>5018</v>
      </c>
      <c r="D7068" s="54">
        <v>0.34</v>
      </c>
    </row>
    <row r="7069" spans="1:4" x14ac:dyDescent="0.35">
      <c r="A7069" s="67" t="s">
        <v>19091</v>
      </c>
      <c r="B7069" s="67" t="s">
        <v>19092</v>
      </c>
      <c r="C7069" s="68" t="s">
        <v>5018</v>
      </c>
      <c r="D7069" s="54">
        <v>0.34</v>
      </c>
    </row>
    <row r="7070" spans="1:4" x14ac:dyDescent="0.35">
      <c r="A7070" s="67" t="s">
        <v>19093</v>
      </c>
      <c r="B7070" s="67" t="s">
        <v>19094</v>
      </c>
      <c r="C7070" s="68" t="s">
        <v>5018</v>
      </c>
      <c r="D7070" s="54">
        <v>0.34</v>
      </c>
    </row>
    <row r="7071" spans="1:4" x14ac:dyDescent="0.35">
      <c r="A7071" s="67" t="s">
        <v>19095</v>
      </c>
      <c r="B7071" s="67" t="s">
        <v>19096</v>
      </c>
      <c r="C7071" s="68" t="s">
        <v>5018</v>
      </c>
      <c r="D7071" s="54">
        <v>0.34</v>
      </c>
    </row>
    <row r="7072" spans="1:4" x14ac:dyDescent="0.35">
      <c r="A7072" s="67" t="s">
        <v>19097</v>
      </c>
      <c r="B7072" s="67" t="s">
        <v>19098</v>
      </c>
      <c r="C7072" s="68" t="s">
        <v>5018</v>
      </c>
      <c r="D7072" s="54">
        <v>0.34</v>
      </c>
    </row>
    <row r="7073" spans="1:4" x14ac:dyDescent="0.35">
      <c r="A7073" s="67" t="s">
        <v>19099</v>
      </c>
      <c r="B7073" s="67" t="s">
        <v>19100</v>
      </c>
      <c r="C7073" s="68" t="s">
        <v>5018</v>
      </c>
      <c r="D7073" s="54">
        <v>0.34</v>
      </c>
    </row>
    <row r="7074" spans="1:4" x14ac:dyDescent="0.35">
      <c r="A7074" s="67" t="s">
        <v>19101</v>
      </c>
      <c r="B7074" s="67" t="s">
        <v>19102</v>
      </c>
      <c r="C7074" s="68" t="s">
        <v>5018</v>
      </c>
      <c r="D7074" s="54">
        <v>0.34</v>
      </c>
    </row>
    <row r="7075" spans="1:4" x14ac:dyDescent="0.35">
      <c r="A7075" s="67" t="s">
        <v>19103</v>
      </c>
      <c r="B7075" s="67" t="s">
        <v>19104</v>
      </c>
      <c r="C7075" s="68" t="s">
        <v>5018</v>
      </c>
      <c r="D7075" s="54">
        <v>0.34</v>
      </c>
    </row>
    <row r="7076" spans="1:4" x14ac:dyDescent="0.35">
      <c r="A7076" s="67" t="s">
        <v>19105</v>
      </c>
      <c r="B7076" s="67" t="s">
        <v>19106</v>
      </c>
      <c r="C7076" s="68" t="s">
        <v>5018</v>
      </c>
      <c r="D7076" s="54">
        <v>0.34</v>
      </c>
    </row>
    <row r="7077" spans="1:4" x14ac:dyDescent="0.35">
      <c r="A7077" s="67" t="s">
        <v>19107</v>
      </c>
      <c r="B7077" s="67" t="s">
        <v>19108</v>
      </c>
      <c r="C7077" s="68" t="s">
        <v>5018</v>
      </c>
      <c r="D7077" s="54">
        <v>0.34</v>
      </c>
    </row>
    <row r="7078" spans="1:4" x14ac:dyDescent="0.35">
      <c r="A7078" s="67" t="s">
        <v>19109</v>
      </c>
      <c r="B7078" s="67" t="s">
        <v>19110</v>
      </c>
      <c r="C7078" s="68" t="s">
        <v>5018</v>
      </c>
      <c r="D7078" s="54">
        <v>0.34</v>
      </c>
    </row>
    <row r="7079" spans="1:4" x14ac:dyDescent="0.35">
      <c r="A7079" s="67" t="s">
        <v>19111</v>
      </c>
      <c r="B7079" s="67" t="s">
        <v>19112</v>
      </c>
      <c r="C7079" s="68" t="s">
        <v>5018</v>
      </c>
      <c r="D7079" s="54">
        <v>0.34</v>
      </c>
    </row>
    <row r="7080" spans="1:4" x14ac:dyDescent="0.35">
      <c r="A7080" s="67" t="s">
        <v>19113</v>
      </c>
      <c r="B7080" s="67" t="s">
        <v>19114</v>
      </c>
      <c r="C7080" s="68" t="s">
        <v>5018</v>
      </c>
      <c r="D7080" s="54">
        <v>0.34</v>
      </c>
    </row>
    <row r="7081" spans="1:4" x14ac:dyDescent="0.35">
      <c r="A7081" s="67" t="s">
        <v>19115</v>
      </c>
      <c r="B7081" s="67" t="s">
        <v>19116</v>
      </c>
      <c r="C7081" s="68" t="s">
        <v>5018</v>
      </c>
      <c r="D7081" s="54">
        <v>0.34</v>
      </c>
    </row>
    <row r="7082" spans="1:4" x14ac:dyDescent="0.35">
      <c r="A7082" s="67" t="s">
        <v>19117</v>
      </c>
      <c r="B7082" s="67" t="s">
        <v>19118</v>
      </c>
      <c r="C7082" s="68" t="s">
        <v>5018</v>
      </c>
      <c r="D7082" s="54">
        <v>0.34</v>
      </c>
    </row>
    <row r="7083" spans="1:4" x14ac:dyDescent="0.35">
      <c r="A7083" s="67" t="s">
        <v>19119</v>
      </c>
      <c r="B7083" s="67" t="s">
        <v>19120</v>
      </c>
      <c r="C7083" s="68" t="s">
        <v>5018</v>
      </c>
      <c r="D7083" s="54">
        <v>0.34</v>
      </c>
    </row>
    <row r="7084" spans="1:4" x14ac:dyDescent="0.35">
      <c r="A7084" s="67" t="s">
        <v>19121</v>
      </c>
      <c r="B7084" s="67" t="s">
        <v>19122</v>
      </c>
      <c r="C7084" s="68" t="s">
        <v>5018</v>
      </c>
      <c r="D7084" s="54">
        <v>0.34</v>
      </c>
    </row>
    <row r="7085" spans="1:4" x14ac:dyDescent="0.35">
      <c r="A7085" s="67" t="s">
        <v>19123</v>
      </c>
      <c r="B7085" s="67" t="s">
        <v>19124</v>
      </c>
      <c r="C7085" s="68" t="s">
        <v>5018</v>
      </c>
      <c r="D7085" s="54">
        <v>0.34</v>
      </c>
    </row>
    <row r="7086" spans="1:4" x14ac:dyDescent="0.35">
      <c r="A7086" s="67" t="s">
        <v>19125</v>
      </c>
      <c r="B7086" s="67" t="s">
        <v>19126</v>
      </c>
      <c r="C7086" s="68" t="s">
        <v>5018</v>
      </c>
      <c r="D7086" s="54">
        <v>0.34</v>
      </c>
    </row>
    <row r="7087" spans="1:4" x14ac:dyDescent="0.35">
      <c r="A7087" s="67" t="s">
        <v>19127</v>
      </c>
      <c r="B7087" s="67" t="s">
        <v>19128</v>
      </c>
      <c r="C7087" s="68" t="s">
        <v>5018</v>
      </c>
      <c r="D7087" s="54">
        <v>0.34</v>
      </c>
    </row>
    <row r="7088" spans="1:4" x14ac:dyDescent="0.35">
      <c r="A7088" s="67" t="s">
        <v>19129</v>
      </c>
      <c r="B7088" s="67" t="s">
        <v>19130</v>
      </c>
      <c r="C7088" s="68" t="s">
        <v>5018</v>
      </c>
      <c r="D7088" s="54">
        <v>0.34</v>
      </c>
    </row>
    <row r="7089" spans="1:4" x14ac:dyDescent="0.35">
      <c r="A7089" s="67" t="s">
        <v>19131</v>
      </c>
      <c r="B7089" s="67" t="s">
        <v>19132</v>
      </c>
      <c r="C7089" s="68" t="s">
        <v>5018</v>
      </c>
      <c r="D7089" s="54">
        <v>0.34</v>
      </c>
    </row>
    <row r="7090" spans="1:4" x14ac:dyDescent="0.35">
      <c r="A7090" s="67" t="s">
        <v>19133</v>
      </c>
      <c r="B7090" s="67" t="s">
        <v>19134</v>
      </c>
      <c r="C7090" s="68" t="s">
        <v>5018</v>
      </c>
      <c r="D7090" s="54">
        <v>0.34</v>
      </c>
    </row>
    <row r="7091" spans="1:4" x14ac:dyDescent="0.35">
      <c r="A7091" s="67" t="s">
        <v>19135</v>
      </c>
      <c r="B7091" s="67" t="s">
        <v>19136</v>
      </c>
      <c r="C7091" s="68" t="s">
        <v>5018</v>
      </c>
      <c r="D7091" s="54">
        <v>0.34</v>
      </c>
    </row>
    <row r="7092" spans="1:4" x14ac:dyDescent="0.35">
      <c r="A7092" s="67" t="s">
        <v>19137</v>
      </c>
      <c r="B7092" s="67" t="s">
        <v>19138</v>
      </c>
      <c r="C7092" s="68" t="s">
        <v>5018</v>
      </c>
      <c r="D7092" s="54">
        <v>0.34</v>
      </c>
    </row>
    <row r="7093" spans="1:4" x14ac:dyDescent="0.35">
      <c r="A7093" s="67" t="s">
        <v>19139</v>
      </c>
      <c r="B7093" s="67" t="s">
        <v>19140</v>
      </c>
      <c r="C7093" s="68" t="s">
        <v>5018</v>
      </c>
      <c r="D7093" s="54">
        <v>0.34</v>
      </c>
    </row>
    <row r="7094" spans="1:4" x14ac:dyDescent="0.35">
      <c r="A7094" s="67" t="s">
        <v>19141</v>
      </c>
      <c r="B7094" s="67" t="s">
        <v>19142</v>
      </c>
      <c r="C7094" s="68" t="s">
        <v>5018</v>
      </c>
      <c r="D7094" s="54">
        <v>0.34</v>
      </c>
    </row>
    <row r="7095" spans="1:4" x14ac:dyDescent="0.35">
      <c r="A7095" s="67" t="s">
        <v>19143</v>
      </c>
      <c r="B7095" s="67" t="s">
        <v>19144</v>
      </c>
      <c r="C7095" s="68" t="s">
        <v>5018</v>
      </c>
      <c r="D7095" s="54">
        <v>0.34</v>
      </c>
    </row>
    <row r="7096" spans="1:4" x14ac:dyDescent="0.35">
      <c r="A7096" s="67" t="s">
        <v>19145</v>
      </c>
      <c r="B7096" s="67" t="s">
        <v>19146</v>
      </c>
      <c r="C7096" s="68" t="s">
        <v>5018</v>
      </c>
      <c r="D7096" s="54">
        <v>0.34</v>
      </c>
    </row>
    <row r="7097" spans="1:4" x14ac:dyDescent="0.35">
      <c r="A7097" s="67" t="s">
        <v>19147</v>
      </c>
      <c r="B7097" s="67" t="s">
        <v>19148</v>
      </c>
      <c r="C7097" s="68" t="s">
        <v>5018</v>
      </c>
      <c r="D7097" s="54">
        <v>0.34</v>
      </c>
    </row>
    <row r="7098" spans="1:4" x14ac:dyDescent="0.35">
      <c r="A7098" s="67" t="s">
        <v>19149</v>
      </c>
      <c r="B7098" s="67" t="s">
        <v>19150</v>
      </c>
      <c r="C7098" s="68" t="s">
        <v>5018</v>
      </c>
      <c r="D7098" s="54">
        <v>0.34</v>
      </c>
    </row>
    <row r="7099" spans="1:4" x14ac:dyDescent="0.35">
      <c r="A7099" s="67" t="s">
        <v>19151</v>
      </c>
      <c r="B7099" s="67" t="s">
        <v>19152</v>
      </c>
      <c r="C7099" s="68" t="s">
        <v>5018</v>
      </c>
      <c r="D7099" s="54">
        <v>0.34</v>
      </c>
    </row>
    <row r="7100" spans="1:4" x14ac:dyDescent="0.35">
      <c r="A7100" s="67" t="s">
        <v>19153</v>
      </c>
      <c r="B7100" s="67" t="s">
        <v>19154</v>
      </c>
      <c r="C7100" s="68" t="s">
        <v>5018</v>
      </c>
      <c r="D7100" s="54">
        <v>0.34</v>
      </c>
    </row>
    <row r="7101" spans="1:4" x14ac:dyDescent="0.35">
      <c r="A7101" s="67" t="s">
        <v>19155</v>
      </c>
      <c r="B7101" s="67" t="s">
        <v>19156</v>
      </c>
      <c r="C7101" s="68" t="s">
        <v>5018</v>
      </c>
      <c r="D7101" s="54">
        <v>0.34</v>
      </c>
    </row>
    <row r="7102" spans="1:4" x14ac:dyDescent="0.35">
      <c r="A7102" s="67" t="s">
        <v>19157</v>
      </c>
      <c r="B7102" s="67" t="s">
        <v>19158</v>
      </c>
      <c r="C7102" s="68" t="s">
        <v>5018</v>
      </c>
      <c r="D7102" s="54">
        <v>0.34</v>
      </c>
    </row>
    <row r="7103" spans="1:4" x14ac:dyDescent="0.35">
      <c r="A7103" s="67" t="s">
        <v>19159</v>
      </c>
      <c r="B7103" s="67" t="s">
        <v>19160</v>
      </c>
      <c r="C7103" s="68" t="s">
        <v>5018</v>
      </c>
      <c r="D7103" s="54">
        <v>0.34</v>
      </c>
    </row>
    <row r="7104" spans="1:4" x14ac:dyDescent="0.35">
      <c r="A7104" s="67" t="s">
        <v>19161</v>
      </c>
      <c r="B7104" s="67" t="s">
        <v>19162</v>
      </c>
      <c r="C7104" s="68" t="s">
        <v>5018</v>
      </c>
      <c r="D7104" s="54">
        <v>0.34</v>
      </c>
    </row>
    <row r="7105" spans="1:4" x14ac:dyDescent="0.35">
      <c r="A7105" s="67" t="s">
        <v>19163</v>
      </c>
      <c r="B7105" s="67" t="s">
        <v>19164</v>
      </c>
      <c r="C7105" s="68" t="s">
        <v>5018</v>
      </c>
      <c r="D7105" s="54">
        <v>0.34</v>
      </c>
    </row>
    <row r="7106" spans="1:4" x14ac:dyDescent="0.35">
      <c r="A7106" s="67" t="s">
        <v>19165</v>
      </c>
      <c r="B7106" s="67" t="s">
        <v>19166</v>
      </c>
      <c r="C7106" s="68" t="s">
        <v>5018</v>
      </c>
      <c r="D7106" s="54">
        <v>0.34</v>
      </c>
    </row>
    <row r="7107" spans="1:4" x14ac:dyDescent="0.35">
      <c r="A7107" s="67" t="s">
        <v>19167</v>
      </c>
      <c r="B7107" s="67" t="s">
        <v>19168</v>
      </c>
      <c r="C7107" s="68" t="s">
        <v>5018</v>
      </c>
      <c r="D7107" s="54">
        <v>0.34</v>
      </c>
    </row>
    <row r="7108" spans="1:4" x14ac:dyDescent="0.35">
      <c r="A7108" s="67" t="s">
        <v>19169</v>
      </c>
      <c r="B7108" s="67" t="s">
        <v>19170</v>
      </c>
      <c r="C7108" s="68" t="s">
        <v>5018</v>
      </c>
      <c r="D7108" s="54">
        <v>0.34</v>
      </c>
    </row>
    <row r="7109" spans="1:4" x14ac:dyDescent="0.35">
      <c r="A7109" s="67" t="s">
        <v>19171</v>
      </c>
      <c r="B7109" s="67" t="s">
        <v>19172</v>
      </c>
      <c r="C7109" s="68" t="s">
        <v>5018</v>
      </c>
      <c r="D7109" s="54">
        <v>0.34</v>
      </c>
    </row>
    <row r="7110" spans="1:4" x14ac:dyDescent="0.35">
      <c r="A7110" s="67" t="s">
        <v>19173</v>
      </c>
      <c r="B7110" s="67" t="s">
        <v>19174</v>
      </c>
      <c r="C7110" s="68" t="s">
        <v>5018</v>
      </c>
      <c r="D7110" s="54">
        <v>0.34</v>
      </c>
    </row>
    <row r="7111" spans="1:4" x14ac:dyDescent="0.35">
      <c r="A7111" s="67" t="s">
        <v>19175</v>
      </c>
      <c r="B7111" s="67" t="s">
        <v>19176</v>
      </c>
      <c r="C7111" s="68" t="s">
        <v>5018</v>
      </c>
      <c r="D7111" s="54">
        <v>0.34</v>
      </c>
    </row>
    <row r="7112" spans="1:4" x14ac:dyDescent="0.35">
      <c r="A7112" s="67" t="s">
        <v>19177</v>
      </c>
      <c r="B7112" s="67" t="s">
        <v>19178</v>
      </c>
      <c r="C7112" s="68" t="s">
        <v>5018</v>
      </c>
      <c r="D7112" s="54">
        <v>0.34</v>
      </c>
    </row>
    <row r="7113" spans="1:4" x14ac:dyDescent="0.35">
      <c r="A7113" s="67" t="s">
        <v>19179</v>
      </c>
      <c r="B7113" s="67" t="s">
        <v>19180</v>
      </c>
      <c r="C7113" s="68" t="s">
        <v>5018</v>
      </c>
      <c r="D7113" s="54">
        <v>0.34</v>
      </c>
    </row>
    <row r="7114" spans="1:4" x14ac:dyDescent="0.35">
      <c r="A7114" s="67" t="s">
        <v>19181</v>
      </c>
      <c r="B7114" s="67" t="s">
        <v>19182</v>
      </c>
      <c r="C7114" s="68" t="s">
        <v>5018</v>
      </c>
      <c r="D7114" s="54">
        <v>0.34</v>
      </c>
    </row>
    <row r="7115" spans="1:4" x14ac:dyDescent="0.35">
      <c r="A7115" s="67" t="s">
        <v>19183</v>
      </c>
      <c r="B7115" s="67" t="s">
        <v>19184</v>
      </c>
      <c r="C7115" s="68" t="s">
        <v>5018</v>
      </c>
      <c r="D7115" s="54">
        <v>0.34</v>
      </c>
    </row>
    <row r="7116" spans="1:4" x14ac:dyDescent="0.35">
      <c r="A7116" s="67" t="s">
        <v>19185</v>
      </c>
      <c r="B7116" s="67" t="s">
        <v>19186</v>
      </c>
      <c r="C7116" s="68" t="s">
        <v>5018</v>
      </c>
      <c r="D7116" s="54">
        <v>0.34</v>
      </c>
    </row>
    <row r="7117" spans="1:4" x14ac:dyDescent="0.35">
      <c r="A7117" s="67" t="s">
        <v>19187</v>
      </c>
      <c r="B7117" s="67" t="s">
        <v>19188</v>
      </c>
      <c r="C7117" s="68" t="s">
        <v>5018</v>
      </c>
      <c r="D7117" s="54">
        <v>0.34</v>
      </c>
    </row>
    <row r="7118" spans="1:4" x14ac:dyDescent="0.35">
      <c r="A7118" s="67" t="s">
        <v>19189</v>
      </c>
      <c r="B7118" s="67" t="s">
        <v>19190</v>
      </c>
      <c r="C7118" s="68" t="s">
        <v>5018</v>
      </c>
      <c r="D7118" s="54">
        <v>0.34</v>
      </c>
    </row>
    <row r="7119" spans="1:4" x14ac:dyDescent="0.35">
      <c r="A7119" s="67" t="s">
        <v>19191</v>
      </c>
      <c r="B7119" s="67" t="s">
        <v>19192</v>
      </c>
      <c r="C7119" s="68" t="s">
        <v>5018</v>
      </c>
      <c r="D7119" s="54">
        <v>0.34</v>
      </c>
    </row>
    <row r="7120" spans="1:4" x14ac:dyDescent="0.35">
      <c r="A7120" s="67" t="s">
        <v>19193</v>
      </c>
      <c r="B7120" s="67" t="s">
        <v>19194</v>
      </c>
      <c r="C7120" s="68" t="s">
        <v>5018</v>
      </c>
      <c r="D7120" s="54">
        <v>0.34</v>
      </c>
    </row>
    <row r="7121" spans="1:4" x14ac:dyDescent="0.35">
      <c r="A7121" s="67" t="s">
        <v>19195</v>
      </c>
      <c r="B7121" s="67" t="s">
        <v>19196</v>
      </c>
      <c r="C7121" s="68" t="s">
        <v>5018</v>
      </c>
      <c r="D7121" s="54">
        <v>0.34</v>
      </c>
    </row>
    <row r="7122" spans="1:4" x14ac:dyDescent="0.35">
      <c r="A7122" s="67" t="s">
        <v>19197</v>
      </c>
      <c r="B7122" s="67" t="s">
        <v>19198</v>
      </c>
      <c r="C7122" s="68" t="s">
        <v>5018</v>
      </c>
      <c r="D7122" s="54">
        <v>0.34</v>
      </c>
    </row>
    <row r="7123" spans="1:4" x14ac:dyDescent="0.35">
      <c r="A7123" s="67" t="s">
        <v>19199</v>
      </c>
      <c r="B7123" s="67" t="s">
        <v>19200</v>
      </c>
      <c r="C7123" s="68" t="s">
        <v>5018</v>
      </c>
      <c r="D7123" s="54">
        <v>0.34</v>
      </c>
    </row>
    <row r="7124" spans="1:4" x14ac:dyDescent="0.35">
      <c r="A7124" s="67" t="s">
        <v>19201</v>
      </c>
      <c r="B7124" s="67" t="s">
        <v>19202</v>
      </c>
      <c r="C7124" s="68" t="s">
        <v>5018</v>
      </c>
      <c r="D7124" s="54">
        <v>0.34</v>
      </c>
    </row>
    <row r="7125" spans="1:4" x14ac:dyDescent="0.35">
      <c r="A7125" s="67" t="s">
        <v>19203</v>
      </c>
      <c r="B7125" s="67" t="s">
        <v>19204</v>
      </c>
      <c r="C7125" s="68" t="s">
        <v>5018</v>
      </c>
      <c r="D7125" s="54">
        <v>0.34</v>
      </c>
    </row>
    <row r="7126" spans="1:4" x14ac:dyDescent="0.35">
      <c r="A7126" s="67" t="s">
        <v>19205</v>
      </c>
      <c r="B7126" s="67" t="s">
        <v>19206</v>
      </c>
      <c r="C7126" s="68" t="s">
        <v>5018</v>
      </c>
      <c r="D7126" s="54">
        <v>0.34</v>
      </c>
    </row>
    <row r="7127" spans="1:4" x14ac:dyDescent="0.35">
      <c r="A7127" s="67" t="s">
        <v>19207</v>
      </c>
      <c r="B7127" s="67" t="s">
        <v>19208</v>
      </c>
      <c r="C7127" s="68" t="s">
        <v>5018</v>
      </c>
      <c r="D7127" s="54">
        <v>0.34</v>
      </c>
    </row>
    <row r="7128" spans="1:4" x14ac:dyDescent="0.35">
      <c r="A7128" s="67" t="s">
        <v>19209</v>
      </c>
      <c r="B7128" s="67" t="s">
        <v>19210</v>
      </c>
      <c r="C7128" s="68" t="s">
        <v>5018</v>
      </c>
      <c r="D7128" s="54">
        <v>0.34</v>
      </c>
    </row>
    <row r="7129" spans="1:4" x14ac:dyDescent="0.35">
      <c r="A7129" s="67" t="s">
        <v>19211</v>
      </c>
      <c r="B7129" s="67" t="s">
        <v>19212</v>
      </c>
      <c r="C7129" s="68" t="s">
        <v>5018</v>
      </c>
      <c r="D7129" s="54">
        <v>0.34</v>
      </c>
    </row>
    <row r="7130" spans="1:4" x14ac:dyDescent="0.35">
      <c r="A7130" s="67" t="s">
        <v>19213</v>
      </c>
      <c r="B7130" s="67" t="s">
        <v>19214</v>
      </c>
      <c r="C7130" s="68" t="s">
        <v>5018</v>
      </c>
      <c r="D7130" s="54">
        <v>0.34</v>
      </c>
    </row>
    <row r="7131" spans="1:4" x14ac:dyDescent="0.35">
      <c r="A7131" s="67" t="s">
        <v>19215</v>
      </c>
      <c r="B7131" s="67" t="s">
        <v>19216</v>
      </c>
      <c r="C7131" s="68" t="s">
        <v>5018</v>
      </c>
      <c r="D7131" s="54">
        <v>0.34</v>
      </c>
    </row>
    <row r="7132" spans="1:4" x14ac:dyDescent="0.35">
      <c r="A7132" s="67" t="s">
        <v>19217</v>
      </c>
      <c r="B7132" s="67" t="s">
        <v>19218</v>
      </c>
      <c r="C7132" s="68" t="s">
        <v>5018</v>
      </c>
      <c r="D7132" s="54">
        <v>0.34</v>
      </c>
    </row>
    <row r="7133" spans="1:4" x14ac:dyDescent="0.35">
      <c r="A7133" s="67" t="s">
        <v>19219</v>
      </c>
      <c r="B7133" s="67" t="s">
        <v>19220</v>
      </c>
      <c r="C7133" s="68" t="s">
        <v>5018</v>
      </c>
      <c r="D7133" s="54">
        <v>0.34</v>
      </c>
    </row>
    <row r="7134" spans="1:4" x14ac:dyDescent="0.35">
      <c r="A7134" s="67" t="s">
        <v>19221</v>
      </c>
      <c r="B7134" s="67" t="s">
        <v>19222</v>
      </c>
      <c r="C7134" s="68" t="s">
        <v>5018</v>
      </c>
      <c r="D7134" s="54">
        <v>0.34</v>
      </c>
    </row>
    <row r="7135" spans="1:4" x14ac:dyDescent="0.35">
      <c r="A7135" s="67" t="s">
        <v>19223</v>
      </c>
      <c r="B7135" s="67" t="s">
        <v>19224</v>
      </c>
      <c r="C7135" s="68" t="s">
        <v>5018</v>
      </c>
      <c r="D7135" s="54">
        <v>0.34</v>
      </c>
    </row>
    <row r="7136" spans="1:4" x14ac:dyDescent="0.35">
      <c r="A7136" s="67" t="s">
        <v>19225</v>
      </c>
      <c r="B7136" s="67" t="s">
        <v>19226</v>
      </c>
      <c r="C7136" s="68" t="s">
        <v>5018</v>
      </c>
      <c r="D7136" s="54">
        <v>0.34</v>
      </c>
    </row>
    <row r="7137" spans="1:4" x14ac:dyDescent="0.35">
      <c r="A7137" s="67" t="s">
        <v>19227</v>
      </c>
      <c r="B7137" s="67" t="s">
        <v>19228</v>
      </c>
      <c r="C7137" s="68" t="s">
        <v>5018</v>
      </c>
      <c r="D7137" s="54">
        <v>0.34</v>
      </c>
    </row>
    <row r="7138" spans="1:4" x14ac:dyDescent="0.35">
      <c r="A7138" s="67" t="s">
        <v>19229</v>
      </c>
      <c r="B7138" s="67" t="s">
        <v>19230</v>
      </c>
      <c r="C7138" s="68" t="s">
        <v>5018</v>
      </c>
      <c r="D7138" s="54">
        <v>0.34</v>
      </c>
    </row>
    <row r="7139" spans="1:4" x14ac:dyDescent="0.35">
      <c r="A7139" s="67" t="s">
        <v>19231</v>
      </c>
      <c r="B7139" s="67" t="s">
        <v>19232</v>
      </c>
      <c r="C7139" s="68" t="s">
        <v>5018</v>
      </c>
      <c r="D7139" s="54">
        <v>0.34</v>
      </c>
    </row>
    <row r="7140" spans="1:4" x14ac:dyDescent="0.35">
      <c r="A7140" s="67" t="s">
        <v>19233</v>
      </c>
      <c r="B7140" s="67" t="s">
        <v>19234</v>
      </c>
      <c r="C7140" s="68" t="s">
        <v>5018</v>
      </c>
      <c r="D7140" s="54">
        <v>0.34</v>
      </c>
    </row>
    <row r="7141" spans="1:4" x14ac:dyDescent="0.35">
      <c r="A7141" s="67" t="s">
        <v>19235</v>
      </c>
      <c r="B7141" s="67" t="s">
        <v>19236</v>
      </c>
      <c r="C7141" s="68" t="s">
        <v>5018</v>
      </c>
      <c r="D7141" s="54">
        <v>0.34</v>
      </c>
    </row>
    <row r="7142" spans="1:4" x14ac:dyDescent="0.35">
      <c r="A7142" s="67" t="s">
        <v>19237</v>
      </c>
      <c r="B7142" s="67" t="s">
        <v>19238</v>
      </c>
      <c r="C7142" s="68" t="s">
        <v>5018</v>
      </c>
      <c r="D7142" s="54">
        <v>0.34</v>
      </c>
    </row>
    <row r="7143" spans="1:4" x14ac:dyDescent="0.35">
      <c r="A7143" s="67" t="s">
        <v>19239</v>
      </c>
      <c r="B7143" s="67" t="s">
        <v>19240</v>
      </c>
      <c r="C7143" s="68" t="s">
        <v>5018</v>
      </c>
      <c r="D7143" s="54">
        <v>0.34</v>
      </c>
    </row>
    <row r="7144" spans="1:4" x14ac:dyDescent="0.35">
      <c r="A7144" s="67" t="s">
        <v>19241</v>
      </c>
      <c r="B7144" s="67" t="s">
        <v>19242</v>
      </c>
      <c r="C7144" s="68" t="s">
        <v>5018</v>
      </c>
      <c r="D7144" s="54">
        <v>0.34</v>
      </c>
    </row>
    <row r="7145" spans="1:4" x14ac:dyDescent="0.35">
      <c r="A7145" s="67" t="s">
        <v>19243</v>
      </c>
      <c r="B7145" s="67" t="s">
        <v>19244</v>
      </c>
      <c r="C7145" s="68" t="s">
        <v>5018</v>
      </c>
      <c r="D7145" s="54">
        <v>0.34</v>
      </c>
    </row>
    <row r="7146" spans="1:4" x14ac:dyDescent="0.35">
      <c r="A7146" s="67" t="s">
        <v>19245</v>
      </c>
      <c r="B7146" s="67" t="s">
        <v>19246</v>
      </c>
      <c r="C7146" s="68" t="s">
        <v>5018</v>
      </c>
      <c r="D7146" s="54">
        <v>0.34</v>
      </c>
    </row>
    <row r="7147" spans="1:4" x14ac:dyDescent="0.35">
      <c r="A7147" s="67" t="s">
        <v>19247</v>
      </c>
      <c r="B7147" s="67" t="s">
        <v>19248</v>
      </c>
      <c r="C7147" s="68" t="s">
        <v>5018</v>
      </c>
      <c r="D7147" s="54">
        <v>0.34</v>
      </c>
    </row>
    <row r="7148" spans="1:4" x14ac:dyDescent="0.35">
      <c r="A7148" s="67" t="s">
        <v>19249</v>
      </c>
      <c r="B7148" s="67" t="s">
        <v>19250</v>
      </c>
      <c r="C7148" s="68" t="s">
        <v>5018</v>
      </c>
      <c r="D7148" s="54">
        <v>0.34</v>
      </c>
    </row>
    <row r="7149" spans="1:4" x14ac:dyDescent="0.35">
      <c r="A7149" s="67" t="s">
        <v>19251</v>
      </c>
      <c r="B7149" s="67" t="s">
        <v>19252</v>
      </c>
      <c r="C7149" s="68" t="s">
        <v>5018</v>
      </c>
      <c r="D7149" s="54">
        <v>0.34</v>
      </c>
    </row>
    <row r="7150" spans="1:4" x14ac:dyDescent="0.35">
      <c r="A7150" s="67" t="s">
        <v>19253</v>
      </c>
      <c r="B7150" s="67" t="s">
        <v>19254</v>
      </c>
      <c r="C7150" s="68" t="s">
        <v>5018</v>
      </c>
      <c r="D7150" s="54">
        <v>0.34</v>
      </c>
    </row>
    <row r="7151" spans="1:4" x14ac:dyDescent="0.35">
      <c r="A7151" s="67" t="s">
        <v>19255</v>
      </c>
      <c r="B7151" s="67" t="s">
        <v>19256</v>
      </c>
      <c r="C7151" s="68" t="s">
        <v>5018</v>
      </c>
      <c r="D7151" s="54">
        <v>0.34</v>
      </c>
    </row>
    <row r="7152" spans="1:4" x14ac:dyDescent="0.35">
      <c r="A7152" s="67" t="s">
        <v>19257</v>
      </c>
      <c r="B7152" s="67" t="s">
        <v>19258</v>
      </c>
      <c r="C7152" s="68" t="s">
        <v>5018</v>
      </c>
      <c r="D7152" s="54">
        <v>0.34</v>
      </c>
    </row>
    <row r="7153" spans="1:4" x14ac:dyDescent="0.35">
      <c r="A7153" s="67" t="s">
        <v>19259</v>
      </c>
      <c r="B7153" s="67" t="s">
        <v>19260</v>
      </c>
      <c r="C7153" s="68" t="s">
        <v>5018</v>
      </c>
      <c r="D7153" s="54">
        <v>0.34</v>
      </c>
    </row>
    <row r="7154" spans="1:4" x14ac:dyDescent="0.35">
      <c r="A7154" s="67" t="s">
        <v>19261</v>
      </c>
      <c r="B7154" s="67" t="s">
        <v>19262</v>
      </c>
      <c r="C7154" s="68" t="s">
        <v>5018</v>
      </c>
      <c r="D7154" s="54">
        <v>0.34</v>
      </c>
    </row>
    <row r="7155" spans="1:4" x14ac:dyDescent="0.35">
      <c r="A7155" s="67" t="s">
        <v>19263</v>
      </c>
      <c r="B7155" s="67" t="s">
        <v>19264</v>
      </c>
      <c r="C7155" s="68" t="s">
        <v>5018</v>
      </c>
      <c r="D7155" s="54">
        <v>0.34</v>
      </c>
    </row>
    <row r="7156" spans="1:4" x14ac:dyDescent="0.35">
      <c r="A7156" s="67" t="s">
        <v>19265</v>
      </c>
      <c r="B7156" s="67" t="s">
        <v>19266</v>
      </c>
      <c r="C7156" s="68" t="s">
        <v>5018</v>
      </c>
      <c r="D7156" s="54">
        <v>0.34</v>
      </c>
    </row>
    <row r="7157" spans="1:4" x14ac:dyDescent="0.35">
      <c r="A7157" s="67" t="s">
        <v>19267</v>
      </c>
      <c r="B7157" s="67" t="s">
        <v>19268</v>
      </c>
      <c r="C7157" s="68" t="s">
        <v>5018</v>
      </c>
      <c r="D7157" s="54">
        <v>0.34</v>
      </c>
    </row>
    <row r="7158" spans="1:4" x14ac:dyDescent="0.35">
      <c r="A7158" s="67" t="s">
        <v>19269</v>
      </c>
      <c r="B7158" s="67" t="s">
        <v>19270</v>
      </c>
      <c r="C7158" s="68" t="s">
        <v>5018</v>
      </c>
      <c r="D7158" s="54">
        <v>0.34</v>
      </c>
    </row>
    <row r="7159" spans="1:4" x14ac:dyDescent="0.35">
      <c r="A7159" s="67" t="s">
        <v>19271</v>
      </c>
      <c r="B7159" s="67" t="s">
        <v>19272</v>
      </c>
      <c r="C7159" s="68" t="s">
        <v>5018</v>
      </c>
      <c r="D7159" s="54">
        <v>0.34</v>
      </c>
    </row>
    <row r="7160" spans="1:4" x14ac:dyDescent="0.35">
      <c r="A7160" s="67" t="s">
        <v>19273</v>
      </c>
      <c r="B7160" s="67" t="s">
        <v>19274</v>
      </c>
      <c r="C7160" s="68" t="s">
        <v>5018</v>
      </c>
      <c r="D7160" s="54">
        <v>0.34</v>
      </c>
    </row>
    <row r="7161" spans="1:4" x14ac:dyDescent="0.35">
      <c r="A7161" s="67" t="s">
        <v>19275</v>
      </c>
      <c r="B7161" s="67" t="s">
        <v>19276</v>
      </c>
      <c r="C7161" s="68" t="s">
        <v>5018</v>
      </c>
      <c r="D7161" s="54">
        <v>0.34</v>
      </c>
    </row>
    <row r="7162" spans="1:4" x14ac:dyDescent="0.35">
      <c r="A7162" s="67" t="s">
        <v>19277</v>
      </c>
      <c r="B7162" s="67" t="s">
        <v>19278</v>
      </c>
      <c r="C7162" s="68" t="s">
        <v>5018</v>
      </c>
      <c r="D7162" s="54">
        <v>0.34</v>
      </c>
    </row>
    <row r="7163" spans="1:4" x14ac:dyDescent="0.35">
      <c r="A7163" s="67" t="s">
        <v>19279</v>
      </c>
      <c r="B7163" s="67" t="s">
        <v>19280</v>
      </c>
      <c r="C7163" s="68" t="s">
        <v>5018</v>
      </c>
      <c r="D7163" s="54">
        <v>0.34</v>
      </c>
    </row>
    <row r="7164" spans="1:4" x14ac:dyDescent="0.35">
      <c r="A7164" s="67" t="s">
        <v>19281</v>
      </c>
      <c r="B7164" s="67" t="s">
        <v>19282</v>
      </c>
      <c r="C7164" s="68" t="s">
        <v>5018</v>
      </c>
      <c r="D7164" s="54">
        <v>0.34</v>
      </c>
    </row>
    <row r="7165" spans="1:4" x14ac:dyDescent="0.35">
      <c r="A7165" s="67" t="s">
        <v>19283</v>
      </c>
      <c r="B7165" s="67" t="s">
        <v>19284</v>
      </c>
      <c r="C7165" s="68" t="s">
        <v>5018</v>
      </c>
      <c r="D7165" s="54">
        <v>0.34</v>
      </c>
    </row>
    <row r="7166" spans="1:4" x14ac:dyDescent="0.35">
      <c r="A7166" s="67" t="s">
        <v>19285</v>
      </c>
      <c r="B7166" s="67" t="s">
        <v>19286</v>
      </c>
      <c r="C7166" s="68" t="s">
        <v>5018</v>
      </c>
      <c r="D7166" s="54">
        <v>0.34</v>
      </c>
    </row>
    <row r="7167" spans="1:4" x14ac:dyDescent="0.35">
      <c r="A7167" s="67" t="s">
        <v>19287</v>
      </c>
      <c r="B7167" s="67" t="s">
        <v>19288</v>
      </c>
      <c r="C7167" s="68" t="s">
        <v>5018</v>
      </c>
      <c r="D7167" s="54">
        <v>0.34</v>
      </c>
    </row>
    <row r="7168" spans="1:4" x14ac:dyDescent="0.35">
      <c r="A7168" s="67" t="s">
        <v>19289</v>
      </c>
      <c r="B7168" s="67" t="s">
        <v>19290</v>
      </c>
      <c r="C7168" s="68" t="s">
        <v>5018</v>
      </c>
      <c r="D7168" s="54">
        <v>0.34</v>
      </c>
    </row>
    <row r="7169" spans="1:4" x14ac:dyDescent="0.35">
      <c r="A7169" s="67" t="s">
        <v>19291</v>
      </c>
      <c r="B7169" s="67" t="s">
        <v>19292</v>
      </c>
      <c r="C7169" s="68" t="s">
        <v>5018</v>
      </c>
      <c r="D7169" s="54">
        <v>0.34</v>
      </c>
    </row>
    <row r="7170" spans="1:4" x14ac:dyDescent="0.35">
      <c r="A7170" s="67" t="s">
        <v>19293</v>
      </c>
      <c r="B7170" s="67" t="s">
        <v>19294</v>
      </c>
      <c r="C7170" s="68" t="s">
        <v>5018</v>
      </c>
      <c r="D7170" s="54">
        <v>0.34</v>
      </c>
    </row>
    <row r="7171" spans="1:4" x14ac:dyDescent="0.35">
      <c r="A7171" s="67" t="s">
        <v>19295</v>
      </c>
      <c r="B7171" s="67" t="s">
        <v>19296</v>
      </c>
      <c r="C7171" s="68" t="s">
        <v>5018</v>
      </c>
      <c r="D7171" s="54">
        <v>0.34</v>
      </c>
    </row>
    <row r="7172" spans="1:4" x14ac:dyDescent="0.35">
      <c r="A7172" s="67" t="s">
        <v>19297</v>
      </c>
      <c r="B7172" s="67" t="s">
        <v>19298</v>
      </c>
      <c r="C7172" s="68" t="s">
        <v>5018</v>
      </c>
      <c r="D7172" s="54">
        <v>0.34</v>
      </c>
    </row>
    <row r="7173" spans="1:4" x14ac:dyDescent="0.35">
      <c r="A7173" s="67" t="s">
        <v>19299</v>
      </c>
      <c r="B7173" s="67" t="s">
        <v>19300</v>
      </c>
      <c r="C7173" s="68" t="s">
        <v>5018</v>
      </c>
      <c r="D7173" s="54">
        <v>0.34</v>
      </c>
    </row>
    <row r="7174" spans="1:4" x14ac:dyDescent="0.35">
      <c r="A7174" s="67" t="s">
        <v>19301</v>
      </c>
      <c r="B7174" s="67" t="s">
        <v>19302</v>
      </c>
      <c r="C7174" s="68" t="s">
        <v>5018</v>
      </c>
      <c r="D7174" s="54">
        <v>0.34</v>
      </c>
    </row>
    <row r="7175" spans="1:4" x14ac:dyDescent="0.35">
      <c r="A7175" s="67" t="s">
        <v>19303</v>
      </c>
      <c r="B7175" s="67" t="s">
        <v>19304</v>
      </c>
      <c r="C7175" s="68" t="s">
        <v>5018</v>
      </c>
      <c r="D7175" s="54">
        <v>0.34</v>
      </c>
    </row>
    <row r="7176" spans="1:4" x14ac:dyDescent="0.35">
      <c r="A7176" s="67" t="s">
        <v>19305</v>
      </c>
      <c r="B7176" s="67" t="s">
        <v>19306</v>
      </c>
      <c r="C7176" s="68" t="s">
        <v>5018</v>
      </c>
      <c r="D7176" s="54">
        <v>0.34</v>
      </c>
    </row>
    <row r="7177" spans="1:4" x14ac:dyDescent="0.35">
      <c r="A7177" s="67" t="s">
        <v>19307</v>
      </c>
      <c r="B7177" s="67" t="s">
        <v>19308</v>
      </c>
      <c r="C7177" s="68" t="s">
        <v>5018</v>
      </c>
      <c r="D7177" s="54">
        <v>0.34</v>
      </c>
    </row>
    <row r="7178" spans="1:4" x14ac:dyDescent="0.35">
      <c r="A7178" s="67" t="s">
        <v>19309</v>
      </c>
      <c r="B7178" s="67" t="s">
        <v>19310</v>
      </c>
      <c r="C7178" s="68" t="s">
        <v>5018</v>
      </c>
      <c r="D7178" s="54">
        <v>0.34</v>
      </c>
    </row>
    <row r="7179" spans="1:4" x14ac:dyDescent="0.35">
      <c r="A7179" s="67" t="s">
        <v>19311</v>
      </c>
      <c r="B7179" s="67" t="s">
        <v>19312</v>
      </c>
      <c r="C7179" s="68" t="s">
        <v>5018</v>
      </c>
      <c r="D7179" s="54">
        <v>0.34</v>
      </c>
    </row>
    <row r="7180" spans="1:4" x14ac:dyDescent="0.35">
      <c r="A7180" s="67" t="s">
        <v>19313</v>
      </c>
      <c r="B7180" s="67" t="s">
        <v>19314</v>
      </c>
      <c r="C7180" s="68" t="s">
        <v>5018</v>
      </c>
      <c r="D7180" s="54">
        <v>0.34</v>
      </c>
    </row>
    <row r="7181" spans="1:4" x14ac:dyDescent="0.35">
      <c r="A7181" s="67" t="s">
        <v>19315</v>
      </c>
      <c r="B7181" s="67" t="s">
        <v>19316</v>
      </c>
      <c r="C7181" s="68" t="s">
        <v>5018</v>
      </c>
      <c r="D7181" s="54">
        <v>0.34</v>
      </c>
    </row>
    <row r="7182" spans="1:4" x14ac:dyDescent="0.35">
      <c r="A7182" s="67" t="s">
        <v>19317</v>
      </c>
      <c r="B7182" s="67" t="s">
        <v>19318</v>
      </c>
      <c r="C7182" s="68" t="s">
        <v>5018</v>
      </c>
      <c r="D7182" s="54">
        <v>0.34</v>
      </c>
    </row>
    <row r="7183" spans="1:4" x14ac:dyDescent="0.35">
      <c r="A7183" s="67" t="s">
        <v>19319</v>
      </c>
      <c r="B7183" s="67" t="s">
        <v>19320</v>
      </c>
      <c r="C7183" s="68" t="s">
        <v>5018</v>
      </c>
      <c r="D7183" s="54">
        <v>0.34</v>
      </c>
    </row>
    <row r="7184" spans="1:4" x14ac:dyDescent="0.35">
      <c r="A7184" s="67" t="s">
        <v>19321</v>
      </c>
      <c r="B7184" s="67" t="s">
        <v>19322</v>
      </c>
      <c r="C7184" s="68" t="s">
        <v>5018</v>
      </c>
      <c r="D7184" s="54">
        <v>0.34</v>
      </c>
    </row>
    <row r="7185" spans="1:4" x14ac:dyDescent="0.35">
      <c r="A7185" s="67" t="s">
        <v>19323</v>
      </c>
      <c r="B7185" s="67" t="s">
        <v>19324</v>
      </c>
      <c r="C7185" s="68" t="s">
        <v>5018</v>
      </c>
      <c r="D7185" s="54">
        <v>0.34</v>
      </c>
    </row>
    <row r="7186" spans="1:4" x14ac:dyDescent="0.35">
      <c r="A7186" s="67" t="s">
        <v>19325</v>
      </c>
      <c r="B7186" s="67" t="s">
        <v>19326</v>
      </c>
      <c r="C7186" s="68" t="s">
        <v>5018</v>
      </c>
      <c r="D7186" s="54">
        <v>0.34</v>
      </c>
    </row>
    <row r="7187" spans="1:4" x14ac:dyDescent="0.35">
      <c r="A7187" s="67" t="s">
        <v>19327</v>
      </c>
      <c r="B7187" s="67" t="s">
        <v>19328</v>
      </c>
      <c r="C7187" s="68" t="s">
        <v>5018</v>
      </c>
      <c r="D7187" s="54">
        <v>0.34</v>
      </c>
    </row>
    <row r="7188" spans="1:4" x14ac:dyDescent="0.35">
      <c r="A7188" s="67" t="s">
        <v>19329</v>
      </c>
      <c r="B7188" s="67" t="s">
        <v>19330</v>
      </c>
      <c r="C7188" s="68" t="s">
        <v>5018</v>
      </c>
      <c r="D7188" s="54">
        <v>0.34</v>
      </c>
    </row>
    <row r="7189" spans="1:4" x14ac:dyDescent="0.35">
      <c r="A7189" s="67" t="s">
        <v>19331</v>
      </c>
      <c r="B7189" s="67" t="s">
        <v>19332</v>
      </c>
      <c r="C7189" s="68" t="s">
        <v>5018</v>
      </c>
      <c r="D7189" s="54">
        <v>0.34</v>
      </c>
    </row>
    <row r="7190" spans="1:4" x14ac:dyDescent="0.35">
      <c r="A7190" s="67" t="s">
        <v>19333</v>
      </c>
      <c r="B7190" s="67" t="s">
        <v>19334</v>
      </c>
      <c r="C7190" s="68" t="s">
        <v>5018</v>
      </c>
      <c r="D7190" s="54">
        <v>0.34</v>
      </c>
    </row>
    <row r="7191" spans="1:4" x14ac:dyDescent="0.35">
      <c r="A7191" s="67" t="s">
        <v>19335</v>
      </c>
      <c r="B7191" s="67" t="s">
        <v>19336</v>
      </c>
      <c r="C7191" s="68" t="s">
        <v>5018</v>
      </c>
      <c r="D7191" s="54">
        <v>0.34</v>
      </c>
    </row>
    <row r="7192" spans="1:4" x14ac:dyDescent="0.35">
      <c r="A7192" s="67" t="s">
        <v>19337</v>
      </c>
      <c r="B7192" s="67" t="s">
        <v>19338</v>
      </c>
      <c r="C7192" s="68" t="s">
        <v>5018</v>
      </c>
      <c r="D7192" s="54">
        <v>0.34</v>
      </c>
    </row>
    <row r="7193" spans="1:4" x14ac:dyDescent="0.35">
      <c r="A7193" s="67" t="s">
        <v>19339</v>
      </c>
      <c r="B7193" s="67" t="s">
        <v>19340</v>
      </c>
      <c r="C7193" s="68" t="s">
        <v>5018</v>
      </c>
      <c r="D7193" s="54">
        <v>0.34</v>
      </c>
    </row>
    <row r="7194" spans="1:4" x14ac:dyDescent="0.35">
      <c r="A7194" s="67" t="s">
        <v>19341</v>
      </c>
      <c r="B7194" s="67" t="s">
        <v>19342</v>
      </c>
      <c r="C7194" s="68" t="s">
        <v>5018</v>
      </c>
      <c r="D7194" s="54">
        <v>0.34</v>
      </c>
    </row>
    <row r="7195" spans="1:4" x14ac:dyDescent="0.35">
      <c r="A7195" s="67" t="s">
        <v>19343</v>
      </c>
      <c r="B7195" s="67" t="s">
        <v>19344</v>
      </c>
      <c r="C7195" s="68" t="s">
        <v>5018</v>
      </c>
      <c r="D7195" s="54">
        <v>0.34</v>
      </c>
    </row>
    <row r="7196" spans="1:4" x14ac:dyDescent="0.35">
      <c r="A7196" s="67" t="s">
        <v>19345</v>
      </c>
      <c r="B7196" s="67" t="s">
        <v>19346</v>
      </c>
      <c r="C7196" s="68" t="s">
        <v>5018</v>
      </c>
      <c r="D7196" s="54">
        <v>0.34</v>
      </c>
    </row>
    <row r="7197" spans="1:4" x14ac:dyDescent="0.35">
      <c r="A7197" s="67" t="s">
        <v>19347</v>
      </c>
      <c r="B7197" s="67" t="s">
        <v>19348</v>
      </c>
      <c r="C7197" s="68" t="s">
        <v>5018</v>
      </c>
      <c r="D7197" s="54">
        <v>0.34</v>
      </c>
    </row>
    <row r="7198" spans="1:4" x14ac:dyDescent="0.35">
      <c r="A7198" s="67" t="s">
        <v>19349</v>
      </c>
      <c r="B7198" s="67" t="s">
        <v>19350</v>
      </c>
      <c r="C7198" s="68" t="s">
        <v>5018</v>
      </c>
      <c r="D7198" s="54">
        <v>0.34</v>
      </c>
    </row>
    <row r="7199" spans="1:4" x14ac:dyDescent="0.35">
      <c r="A7199" s="67" t="s">
        <v>19351</v>
      </c>
      <c r="B7199" s="67" t="s">
        <v>19352</v>
      </c>
      <c r="C7199" s="68" t="s">
        <v>5018</v>
      </c>
      <c r="D7199" s="54">
        <v>0.34</v>
      </c>
    </row>
    <row r="7200" spans="1:4" x14ac:dyDescent="0.35">
      <c r="A7200" s="67" t="s">
        <v>19353</v>
      </c>
      <c r="B7200" s="67" t="s">
        <v>19354</v>
      </c>
      <c r="C7200" s="68" t="s">
        <v>5018</v>
      </c>
      <c r="D7200" s="54">
        <v>0.34</v>
      </c>
    </row>
    <row r="7201" spans="1:4" x14ac:dyDescent="0.35">
      <c r="A7201" s="67" t="s">
        <v>19355</v>
      </c>
      <c r="B7201" s="67" t="s">
        <v>19356</v>
      </c>
      <c r="C7201" s="68" t="s">
        <v>5018</v>
      </c>
      <c r="D7201" s="54">
        <v>0.34</v>
      </c>
    </row>
    <row r="7202" spans="1:4" x14ac:dyDescent="0.35">
      <c r="A7202" s="67" t="s">
        <v>19357</v>
      </c>
      <c r="B7202" s="67" t="s">
        <v>19358</v>
      </c>
      <c r="C7202" s="68" t="s">
        <v>5018</v>
      </c>
      <c r="D7202" s="54">
        <v>0.34</v>
      </c>
    </row>
    <row r="7203" spans="1:4" x14ac:dyDescent="0.35">
      <c r="A7203" s="67" t="s">
        <v>19359</v>
      </c>
      <c r="B7203" s="67" t="s">
        <v>19360</v>
      </c>
      <c r="C7203" s="68" t="s">
        <v>5018</v>
      </c>
      <c r="D7203" s="54">
        <v>0.34</v>
      </c>
    </row>
    <row r="7204" spans="1:4" x14ac:dyDescent="0.35">
      <c r="A7204" s="67" t="s">
        <v>19361</v>
      </c>
      <c r="B7204" s="67" t="s">
        <v>19362</v>
      </c>
      <c r="C7204" s="68" t="s">
        <v>5018</v>
      </c>
      <c r="D7204" s="54">
        <v>0.34</v>
      </c>
    </row>
    <row r="7205" spans="1:4" x14ac:dyDescent="0.35">
      <c r="A7205" s="67" t="s">
        <v>19363</v>
      </c>
      <c r="B7205" s="67" t="s">
        <v>19364</v>
      </c>
      <c r="C7205" s="68" t="s">
        <v>5018</v>
      </c>
      <c r="D7205" s="54">
        <v>0.34</v>
      </c>
    </row>
    <row r="7206" spans="1:4" x14ac:dyDescent="0.35">
      <c r="A7206" s="67" t="s">
        <v>19365</v>
      </c>
      <c r="B7206" s="67" t="s">
        <v>19366</v>
      </c>
      <c r="C7206" s="68" t="s">
        <v>5018</v>
      </c>
      <c r="D7206" s="54">
        <v>0.34</v>
      </c>
    </row>
    <row r="7207" spans="1:4" x14ac:dyDescent="0.35">
      <c r="A7207" s="67" t="s">
        <v>19367</v>
      </c>
      <c r="B7207" s="67" t="s">
        <v>19368</v>
      </c>
      <c r="C7207" s="68" t="s">
        <v>5018</v>
      </c>
      <c r="D7207" s="54">
        <v>0.34</v>
      </c>
    </row>
    <row r="7208" spans="1:4" x14ac:dyDescent="0.35">
      <c r="A7208" s="67" t="s">
        <v>19369</v>
      </c>
      <c r="B7208" s="67" t="s">
        <v>19370</v>
      </c>
      <c r="C7208" s="68" t="s">
        <v>5018</v>
      </c>
      <c r="D7208" s="54">
        <v>0.34</v>
      </c>
    </row>
    <row r="7209" spans="1:4" x14ac:dyDescent="0.35">
      <c r="A7209" s="67" t="s">
        <v>19371</v>
      </c>
      <c r="B7209" s="67" t="s">
        <v>19372</v>
      </c>
      <c r="C7209" s="68" t="s">
        <v>5018</v>
      </c>
      <c r="D7209" s="54">
        <v>0.34</v>
      </c>
    </row>
    <row r="7210" spans="1:4" x14ac:dyDescent="0.35">
      <c r="A7210" s="67" t="s">
        <v>19373</v>
      </c>
      <c r="B7210" s="67" t="s">
        <v>19374</v>
      </c>
      <c r="C7210" s="68" t="s">
        <v>5018</v>
      </c>
      <c r="D7210" s="54">
        <v>0.34</v>
      </c>
    </row>
    <row r="7211" spans="1:4" x14ac:dyDescent="0.35">
      <c r="A7211" s="67" t="s">
        <v>19375</v>
      </c>
      <c r="B7211" s="67" t="s">
        <v>19376</v>
      </c>
      <c r="C7211" s="68" t="s">
        <v>5018</v>
      </c>
      <c r="D7211" s="54">
        <v>0.34</v>
      </c>
    </row>
    <row r="7212" spans="1:4" x14ac:dyDescent="0.35">
      <c r="A7212" s="67" t="s">
        <v>19377</v>
      </c>
      <c r="B7212" s="67" t="s">
        <v>19378</v>
      </c>
      <c r="C7212" s="68" t="s">
        <v>5018</v>
      </c>
      <c r="D7212" s="54">
        <v>0.34</v>
      </c>
    </row>
    <row r="7213" spans="1:4" x14ac:dyDescent="0.35">
      <c r="A7213" s="67" t="s">
        <v>19379</v>
      </c>
      <c r="B7213" s="67" t="s">
        <v>19380</v>
      </c>
      <c r="C7213" s="68" t="s">
        <v>5018</v>
      </c>
      <c r="D7213" s="54">
        <v>0.34</v>
      </c>
    </row>
    <row r="7214" spans="1:4" x14ac:dyDescent="0.35">
      <c r="A7214" s="67" t="s">
        <v>19381</v>
      </c>
      <c r="B7214" s="67" t="s">
        <v>19382</v>
      </c>
      <c r="C7214" s="68" t="s">
        <v>5018</v>
      </c>
      <c r="D7214" s="54">
        <v>0.34</v>
      </c>
    </row>
    <row r="7215" spans="1:4" x14ac:dyDescent="0.35">
      <c r="A7215" s="67" t="s">
        <v>19383</v>
      </c>
      <c r="B7215" s="67" t="s">
        <v>19384</v>
      </c>
      <c r="C7215" s="68" t="s">
        <v>5018</v>
      </c>
      <c r="D7215" s="54">
        <v>0.34</v>
      </c>
    </row>
    <row r="7216" spans="1:4" x14ac:dyDescent="0.35">
      <c r="A7216" s="67" t="s">
        <v>19385</v>
      </c>
      <c r="B7216" s="67" t="s">
        <v>19386</v>
      </c>
      <c r="C7216" s="68" t="s">
        <v>5018</v>
      </c>
      <c r="D7216" s="54">
        <v>0.34</v>
      </c>
    </row>
    <row r="7217" spans="1:4" x14ac:dyDescent="0.35">
      <c r="A7217" s="67" t="s">
        <v>19387</v>
      </c>
      <c r="B7217" s="67" t="s">
        <v>19388</v>
      </c>
      <c r="C7217" s="68" t="s">
        <v>5018</v>
      </c>
      <c r="D7217" s="54">
        <v>0.34</v>
      </c>
    </row>
    <row r="7218" spans="1:4" x14ac:dyDescent="0.35">
      <c r="A7218" s="67" t="s">
        <v>19389</v>
      </c>
      <c r="B7218" s="67" t="s">
        <v>19390</v>
      </c>
      <c r="C7218" s="68" t="s">
        <v>5018</v>
      </c>
      <c r="D7218" s="54">
        <v>0.34</v>
      </c>
    </row>
    <row r="7219" spans="1:4" x14ac:dyDescent="0.35">
      <c r="A7219" s="67" t="s">
        <v>19391</v>
      </c>
      <c r="B7219" s="67" t="s">
        <v>19392</v>
      </c>
      <c r="C7219" s="68" t="s">
        <v>5018</v>
      </c>
      <c r="D7219" s="54">
        <v>0.34</v>
      </c>
    </row>
    <row r="7220" spans="1:4" x14ac:dyDescent="0.35">
      <c r="A7220" s="67" t="s">
        <v>19393</v>
      </c>
      <c r="B7220" s="67" t="s">
        <v>19394</v>
      </c>
      <c r="C7220" s="68" t="s">
        <v>5018</v>
      </c>
      <c r="D7220" s="54">
        <v>0.34</v>
      </c>
    </row>
    <row r="7221" spans="1:4" x14ac:dyDescent="0.35">
      <c r="A7221" s="67" t="s">
        <v>19395</v>
      </c>
      <c r="B7221" s="67" t="s">
        <v>19396</v>
      </c>
      <c r="C7221" s="68" t="s">
        <v>5018</v>
      </c>
      <c r="D7221" s="54">
        <v>0.34</v>
      </c>
    </row>
    <row r="7222" spans="1:4" x14ac:dyDescent="0.35">
      <c r="A7222" s="67" t="s">
        <v>19397</v>
      </c>
      <c r="B7222" s="67" t="s">
        <v>19398</v>
      </c>
      <c r="C7222" s="68" t="s">
        <v>5018</v>
      </c>
      <c r="D7222" s="54">
        <v>0.34</v>
      </c>
    </row>
    <row r="7223" spans="1:4" x14ac:dyDescent="0.35">
      <c r="A7223" s="67" t="s">
        <v>19399</v>
      </c>
      <c r="B7223" s="67" t="s">
        <v>19400</v>
      </c>
      <c r="C7223" s="68" t="s">
        <v>5018</v>
      </c>
      <c r="D7223" s="54">
        <v>0.34</v>
      </c>
    </row>
    <row r="7224" spans="1:4" x14ac:dyDescent="0.35">
      <c r="A7224" s="67" t="s">
        <v>19401</v>
      </c>
      <c r="B7224" s="67" t="s">
        <v>19402</v>
      </c>
      <c r="C7224" s="68" t="s">
        <v>5018</v>
      </c>
      <c r="D7224" s="54">
        <v>0.34</v>
      </c>
    </row>
    <row r="7225" spans="1:4" x14ac:dyDescent="0.35">
      <c r="A7225" s="67" t="s">
        <v>19403</v>
      </c>
      <c r="B7225" s="67" t="s">
        <v>19404</v>
      </c>
      <c r="C7225" s="68" t="s">
        <v>5018</v>
      </c>
      <c r="D7225" s="54">
        <v>0.34</v>
      </c>
    </row>
    <row r="7226" spans="1:4" x14ac:dyDescent="0.35">
      <c r="A7226" s="67" t="s">
        <v>19405</v>
      </c>
      <c r="B7226" s="67" t="s">
        <v>19406</v>
      </c>
      <c r="C7226" s="68" t="s">
        <v>5018</v>
      </c>
      <c r="D7226" s="54">
        <v>0.34</v>
      </c>
    </row>
    <row r="7227" spans="1:4" x14ac:dyDescent="0.35">
      <c r="A7227" s="67" t="s">
        <v>19407</v>
      </c>
      <c r="B7227" s="67" t="s">
        <v>19408</v>
      </c>
      <c r="C7227" s="68" t="s">
        <v>5018</v>
      </c>
      <c r="D7227" s="54">
        <v>0.34</v>
      </c>
    </row>
    <row r="7228" spans="1:4" x14ac:dyDescent="0.35">
      <c r="A7228" s="67" t="s">
        <v>19409</v>
      </c>
      <c r="B7228" s="67" t="s">
        <v>19410</v>
      </c>
      <c r="C7228" s="68" t="s">
        <v>5018</v>
      </c>
      <c r="D7228" s="54">
        <v>0.34</v>
      </c>
    </row>
    <row r="7229" spans="1:4" x14ac:dyDescent="0.35">
      <c r="A7229" s="67" t="s">
        <v>19411</v>
      </c>
      <c r="B7229" s="67" t="s">
        <v>19412</v>
      </c>
      <c r="C7229" s="68" t="s">
        <v>5018</v>
      </c>
      <c r="D7229" s="54">
        <v>0.34</v>
      </c>
    </row>
    <row r="7230" spans="1:4" x14ac:dyDescent="0.35">
      <c r="A7230" s="67" t="s">
        <v>19413</v>
      </c>
      <c r="B7230" s="67" t="s">
        <v>19414</v>
      </c>
      <c r="C7230" s="68" t="s">
        <v>5018</v>
      </c>
      <c r="D7230" s="54">
        <v>0.34</v>
      </c>
    </row>
    <row r="7231" spans="1:4" x14ac:dyDescent="0.35">
      <c r="A7231" s="67" t="s">
        <v>19415</v>
      </c>
      <c r="B7231" s="67" t="s">
        <v>19416</v>
      </c>
      <c r="C7231" s="68" t="s">
        <v>5018</v>
      </c>
      <c r="D7231" s="54">
        <v>0.34</v>
      </c>
    </row>
    <row r="7232" spans="1:4" x14ac:dyDescent="0.35">
      <c r="A7232" s="67" t="s">
        <v>19417</v>
      </c>
      <c r="B7232" s="67" t="s">
        <v>19418</v>
      </c>
      <c r="C7232" s="68" t="s">
        <v>5018</v>
      </c>
      <c r="D7232" s="54">
        <v>0.34</v>
      </c>
    </row>
    <row r="7233" spans="1:4" x14ac:dyDescent="0.35">
      <c r="A7233" s="67" t="s">
        <v>19419</v>
      </c>
      <c r="B7233" s="67" t="s">
        <v>19420</v>
      </c>
      <c r="C7233" s="68" t="s">
        <v>5018</v>
      </c>
      <c r="D7233" s="54">
        <v>0.34</v>
      </c>
    </row>
    <row r="7234" spans="1:4" x14ac:dyDescent="0.35">
      <c r="A7234" s="67" t="s">
        <v>19421</v>
      </c>
      <c r="B7234" s="67" t="s">
        <v>19422</v>
      </c>
      <c r="C7234" s="68" t="s">
        <v>5018</v>
      </c>
      <c r="D7234" s="54">
        <v>0.34</v>
      </c>
    </row>
    <row r="7235" spans="1:4" x14ac:dyDescent="0.35">
      <c r="A7235" s="67" t="s">
        <v>19423</v>
      </c>
      <c r="B7235" s="67" t="s">
        <v>19424</v>
      </c>
      <c r="C7235" s="68" t="s">
        <v>5018</v>
      </c>
      <c r="D7235" s="54">
        <v>0.34</v>
      </c>
    </row>
    <row r="7236" spans="1:4" x14ac:dyDescent="0.35">
      <c r="A7236" s="67" t="s">
        <v>19425</v>
      </c>
      <c r="B7236" s="67" t="s">
        <v>19426</v>
      </c>
      <c r="C7236" s="68" t="s">
        <v>5018</v>
      </c>
      <c r="D7236" s="54">
        <v>0.34</v>
      </c>
    </row>
    <row r="7237" spans="1:4" x14ac:dyDescent="0.35">
      <c r="A7237" s="67" t="s">
        <v>19427</v>
      </c>
      <c r="B7237" s="67" t="s">
        <v>19428</v>
      </c>
      <c r="C7237" s="68" t="s">
        <v>5018</v>
      </c>
      <c r="D7237" s="54">
        <v>0.34</v>
      </c>
    </row>
    <row r="7238" spans="1:4" x14ac:dyDescent="0.35">
      <c r="A7238" s="67" t="s">
        <v>19429</v>
      </c>
      <c r="B7238" s="67" t="s">
        <v>19430</v>
      </c>
      <c r="C7238" s="68" t="s">
        <v>5018</v>
      </c>
      <c r="D7238" s="54">
        <v>0.34</v>
      </c>
    </row>
    <row r="7239" spans="1:4" x14ac:dyDescent="0.35">
      <c r="A7239" s="67" t="s">
        <v>19431</v>
      </c>
      <c r="B7239" s="67" t="s">
        <v>19432</v>
      </c>
      <c r="C7239" s="68" t="s">
        <v>5018</v>
      </c>
      <c r="D7239" s="54">
        <v>0.34</v>
      </c>
    </row>
    <row r="7240" spans="1:4" x14ac:dyDescent="0.35">
      <c r="A7240" s="67" t="s">
        <v>19433</v>
      </c>
      <c r="B7240" s="67" t="s">
        <v>19434</v>
      </c>
      <c r="C7240" s="68" t="s">
        <v>5018</v>
      </c>
      <c r="D7240" s="54">
        <v>0.34</v>
      </c>
    </row>
    <row r="7241" spans="1:4" x14ac:dyDescent="0.35">
      <c r="A7241" s="67" t="s">
        <v>19435</v>
      </c>
      <c r="B7241" s="67" t="s">
        <v>19436</v>
      </c>
      <c r="C7241" s="68" t="s">
        <v>5018</v>
      </c>
      <c r="D7241" s="54">
        <v>0.34</v>
      </c>
    </row>
    <row r="7242" spans="1:4" x14ac:dyDescent="0.35">
      <c r="A7242" s="67" t="s">
        <v>19437</v>
      </c>
      <c r="B7242" s="67" t="s">
        <v>19438</v>
      </c>
      <c r="C7242" s="68" t="s">
        <v>5018</v>
      </c>
      <c r="D7242" s="54">
        <v>0.34</v>
      </c>
    </row>
    <row r="7243" spans="1:4" x14ac:dyDescent="0.35">
      <c r="A7243" s="67" t="s">
        <v>19439</v>
      </c>
      <c r="B7243" s="67" t="s">
        <v>19440</v>
      </c>
      <c r="C7243" s="68" t="s">
        <v>5018</v>
      </c>
      <c r="D7243" s="54">
        <v>0.34</v>
      </c>
    </row>
    <row r="7244" spans="1:4" x14ac:dyDescent="0.35">
      <c r="A7244" s="67" t="s">
        <v>19441</v>
      </c>
      <c r="B7244" s="67" t="s">
        <v>19442</v>
      </c>
      <c r="C7244" s="68" t="s">
        <v>5018</v>
      </c>
      <c r="D7244" s="54">
        <v>0.34</v>
      </c>
    </row>
    <row r="7245" spans="1:4" x14ac:dyDescent="0.35">
      <c r="A7245" s="67" t="s">
        <v>19443</v>
      </c>
      <c r="B7245" s="67" t="s">
        <v>19444</v>
      </c>
      <c r="C7245" s="68" t="s">
        <v>5018</v>
      </c>
      <c r="D7245" s="54">
        <v>0.34</v>
      </c>
    </row>
    <row r="7246" spans="1:4" x14ac:dyDescent="0.35">
      <c r="A7246" s="67" t="s">
        <v>19445</v>
      </c>
      <c r="B7246" s="67" t="s">
        <v>19446</v>
      </c>
      <c r="C7246" s="68" t="s">
        <v>5018</v>
      </c>
      <c r="D7246" s="54">
        <v>0.34</v>
      </c>
    </row>
    <row r="7247" spans="1:4" x14ac:dyDescent="0.35">
      <c r="A7247" s="67" t="s">
        <v>19447</v>
      </c>
      <c r="B7247" s="67" t="s">
        <v>19448</v>
      </c>
      <c r="C7247" s="68" t="s">
        <v>5018</v>
      </c>
      <c r="D7247" s="54">
        <v>0.34</v>
      </c>
    </row>
    <row r="7248" spans="1:4" x14ac:dyDescent="0.35">
      <c r="A7248" s="67" t="s">
        <v>19449</v>
      </c>
      <c r="B7248" s="67" t="s">
        <v>19450</v>
      </c>
      <c r="C7248" s="68" t="s">
        <v>5018</v>
      </c>
      <c r="D7248" s="54">
        <v>0.34</v>
      </c>
    </row>
    <row r="7249" spans="1:4" x14ac:dyDescent="0.35">
      <c r="A7249" s="67" t="s">
        <v>19451</v>
      </c>
      <c r="B7249" s="67" t="s">
        <v>19452</v>
      </c>
      <c r="C7249" s="68" t="s">
        <v>5018</v>
      </c>
      <c r="D7249" s="54">
        <v>0.34</v>
      </c>
    </row>
    <row r="7250" spans="1:4" x14ac:dyDescent="0.35">
      <c r="A7250" s="67" t="s">
        <v>19453</v>
      </c>
      <c r="B7250" s="67" t="s">
        <v>19454</v>
      </c>
      <c r="C7250" s="68" t="s">
        <v>5018</v>
      </c>
      <c r="D7250" s="54">
        <v>0.34</v>
      </c>
    </row>
    <row r="7251" spans="1:4" x14ac:dyDescent="0.35">
      <c r="A7251" s="67" t="s">
        <v>19455</v>
      </c>
      <c r="B7251" s="67" t="s">
        <v>19456</v>
      </c>
      <c r="C7251" s="68" t="s">
        <v>5018</v>
      </c>
      <c r="D7251" s="54">
        <v>0.34</v>
      </c>
    </row>
    <row r="7252" spans="1:4" x14ac:dyDescent="0.35">
      <c r="A7252" s="67" t="s">
        <v>19457</v>
      </c>
      <c r="B7252" s="67" t="s">
        <v>19458</v>
      </c>
      <c r="C7252" s="68" t="s">
        <v>5018</v>
      </c>
      <c r="D7252" s="54">
        <v>0.34</v>
      </c>
    </row>
    <row r="7253" spans="1:4" x14ac:dyDescent="0.35">
      <c r="A7253" s="67" t="s">
        <v>19459</v>
      </c>
      <c r="B7253" s="67" t="s">
        <v>19460</v>
      </c>
      <c r="C7253" s="68" t="s">
        <v>5018</v>
      </c>
      <c r="D7253" s="54">
        <v>0.34</v>
      </c>
    </row>
    <row r="7254" spans="1:4" x14ac:dyDescent="0.35">
      <c r="A7254" s="67" t="s">
        <v>19461</v>
      </c>
      <c r="B7254" s="67" t="s">
        <v>19462</v>
      </c>
      <c r="C7254" s="68" t="s">
        <v>5018</v>
      </c>
      <c r="D7254" s="54">
        <v>0.34</v>
      </c>
    </row>
    <row r="7255" spans="1:4" x14ac:dyDescent="0.35">
      <c r="A7255" s="67" t="s">
        <v>19463</v>
      </c>
      <c r="B7255" s="67" t="s">
        <v>19464</v>
      </c>
      <c r="C7255" s="68" t="s">
        <v>5018</v>
      </c>
      <c r="D7255" s="54">
        <v>0.34</v>
      </c>
    </row>
    <row r="7256" spans="1:4" x14ac:dyDescent="0.35">
      <c r="A7256" s="67" t="s">
        <v>19465</v>
      </c>
      <c r="B7256" s="67" t="s">
        <v>19466</v>
      </c>
      <c r="C7256" s="68" t="s">
        <v>5018</v>
      </c>
      <c r="D7256" s="54">
        <v>0.34</v>
      </c>
    </row>
    <row r="7257" spans="1:4" x14ac:dyDescent="0.35">
      <c r="A7257" s="67" t="s">
        <v>19467</v>
      </c>
      <c r="B7257" s="67" t="s">
        <v>19468</v>
      </c>
      <c r="C7257" s="68" t="s">
        <v>5018</v>
      </c>
      <c r="D7257" s="54">
        <v>0.34</v>
      </c>
    </row>
    <row r="7258" spans="1:4" x14ac:dyDescent="0.35">
      <c r="A7258" s="67" t="s">
        <v>19469</v>
      </c>
      <c r="B7258" s="67" t="s">
        <v>19470</v>
      </c>
      <c r="C7258" s="68" t="s">
        <v>5018</v>
      </c>
      <c r="D7258" s="54">
        <v>0.34</v>
      </c>
    </row>
    <row r="7259" spans="1:4" x14ac:dyDescent="0.35">
      <c r="A7259" s="67" t="s">
        <v>19471</v>
      </c>
      <c r="B7259" s="67" t="s">
        <v>19472</v>
      </c>
      <c r="C7259" s="68" t="s">
        <v>5018</v>
      </c>
      <c r="D7259" s="54">
        <v>0.34</v>
      </c>
    </row>
    <row r="7260" spans="1:4" x14ac:dyDescent="0.35">
      <c r="A7260" s="67" t="s">
        <v>19473</v>
      </c>
      <c r="B7260" s="67" t="s">
        <v>19474</v>
      </c>
      <c r="C7260" s="68" t="s">
        <v>5018</v>
      </c>
      <c r="D7260" s="54">
        <v>0.34</v>
      </c>
    </row>
    <row r="7261" spans="1:4" x14ac:dyDescent="0.35">
      <c r="A7261" s="67" t="s">
        <v>19475</v>
      </c>
      <c r="B7261" s="67" t="s">
        <v>19476</v>
      </c>
      <c r="C7261" s="68" t="s">
        <v>5018</v>
      </c>
      <c r="D7261" s="54">
        <v>0.34</v>
      </c>
    </row>
    <row r="7262" spans="1:4" x14ac:dyDescent="0.35">
      <c r="A7262" s="67" t="s">
        <v>19477</v>
      </c>
      <c r="B7262" s="67" t="s">
        <v>19478</v>
      </c>
      <c r="C7262" s="68" t="s">
        <v>5018</v>
      </c>
      <c r="D7262" s="54">
        <v>0.34</v>
      </c>
    </row>
    <row r="7263" spans="1:4" x14ac:dyDescent="0.35">
      <c r="A7263" s="67" t="s">
        <v>19479</v>
      </c>
      <c r="B7263" s="67" t="s">
        <v>19480</v>
      </c>
      <c r="C7263" s="68" t="s">
        <v>5018</v>
      </c>
      <c r="D7263" s="54">
        <v>0.34</v>
      </c>
    </row>
    <row r="7264" spans="1:4" x14ac:dyDescent="0.35">
      <c r="A7264" s="67" t="s">
        <v>19481</v>
      </c>
      <c r="B7264" s="67" t="s">
        <v>19482</v>
      </c>
      <c r="C7264" s="68" t="s">
        <v>5018</v>
      </c>
      <c r="D7264" s="54">
        <v>0.34</v>
      </c>
    </row>
    <row r="7265" spans="1:4" x14ac:dyDescent="0.35">
      <c r="A7265" s="67" t="s">
        <v>19483</v>
      </c>
      <c r="B7265" s="67" t="s">
        <v>19484</v>
      </c>
      <c r="C7265" s="68" t="s">
        <v>5018</v>
      </c>
      <c r="D7265" s="54">
        <v>0.34</v>
      </c>
    </row>
    <row r="7266" spans="1:4" x14ac:dyDescent="0.35">
      <c r="A7266" s="67" t="s">
        <v>19485</v>
      </c>
      <c r="B7266" s="67" t="s">
        <v>19486</v>
      </c>
      <c r="C7266" s="68" t="s">
        <v>5018</v>
      </c>
      <c r="D7266" s="54">
        <v>0.34</v>
      </c>
    </row>
    <row r="7267" spans="1:4" x14ac:dyDescent="0.35">
      <c r="A7267" s="67" t="s">
        <v>19487</v>
      </c>
      <c r="B7267" s="67" t="s">
        <v>19488</v>
      </c>
      <c r="C7267" s="68" t="s">
        <v>5018</v>
      </c>
      <c r="D7267" s="54">
        <v>0.34</v>
      </c>
    </row>
    <row r="7268" spans="1:4" x14ac:dyDescent="0.35">
      <c r="A7268" s="67" t="s">
        <v>19489</v>
      </c>
      <c r="B7268" s="67" t="s">
        <v>19490</v>
      </c>
      <c r="C7268" s="68" t="s">
        <v>5018</v>
      </c>
      <c r="D7268" s="54">
        <v>0.34</v>
      </c>
    </row>
    <row r="7269" spans="1:4" x14ac:dyDescent="0.35">
      <c r="A7269" s="67" t="s">
        <v>19491</v>
      </c>
      <c r="B7269" s="67" t="s">
        <v>19492</v>
      </c>
      <c r="C7269" s="68" t="s">
        <v>5018</v>
      </c>
      <c r="D7269" s="54">
        <v>0.34</v>
      </c>
    </row>
    <row r="7270" spans="1:4" x14ac:dyDescent="0.35">
      <c r="A7270" s="67" t="s">
        <v>19493</v>
      </c>
      <c r="B7270" s="67" t="s">
        <v>19494</v>
      </c>
      <c r="C7270" s="68" t="s">
        <v>5018</v>
      </c>
      <c r="D7270" s="54">
        <v>0.34</v>
      </c>
    </row>
    <row r="7271" spans="1:4" x14ac:dyDescent="0.35">
      <c r="A7271" s="67" t="s">
        <v>19495</v>
      </c>
      <c r="B7271" s="67" t="s">
        <v>19496</v>
      </c>
      <c r="C7271" s="68" t="s">
        <v>5018</v>
      </c>
      <c r="D7271" s="54">
        <v>0.34</v>
      </c>
    </row>
    <row r="7272" spans="1:4" x14ac:dyDescent="0.35">
      <c r="A7272" s="67" t="s">
        <v>19497</v>
      </c>
      <c r="B7272" s="67" t="s">
        <v>19498</v>
      </c>
      <c r="C7272" s="68" t="s">
        <v>5018</v>
      </c>
      <c r="D7272" s="54">
        <v>0.34</v>
      </c>
    </row>
    <row r="7273" spans="1:4" x14ac:dyDescent="0.35">
      <c r="A7273" s="67" t="s">
        <v>19499</v>
      </c>
      <c r="B7273" s="67" t="s">
        <v>19500</v>
      </c>
      <c r="C7273" s="68" t="s">
        <v>5018</v>
      </c>
      <c r="D7273" s="54">
        <v>0.34</v>
      </c>
    </row>
    <row r="7274" spans="1:4" x14ac:dyDescent="0.35">
      <c r="A7274" s="67" t="s">
        <v>19501</v>
      </c>
      <c r="B7274" s="67" t="s">
        <v>19502</v>
      </c>
      <c r="C7274" s="68" t="s">
        <v>5018</v>
      </c>
      <c r="D7274" s="54">
        <v>0.34</v>
      </c>
    </row>
    <row r="7275" spans="1:4" x14ac:dyDescent="0.35">
      <c r="A7275" s="67" t="s">
        <v>19503</v>
      </c>
      <c r="B7275" s="67" t="s">
        <v>19504</v>
      </c>
      <c r="C7275" s="68" t="s">
        <v>5018</v>
      </c>
      <c r="D7275" s="54">
        <v>0.34</v>
      </c>
    </row>
    <row r="7276" spans="1:4" x14ac:dyDescent="0.35">
      <c r="A7276" s="67" t="s">
        <v>19505</v>
      </c>
      <c r="B7276" s="67" t="s">
        <v>19506</v>
      </c>
      <c r="C7276" s="68" t="s">
        <v>5018</v>
      </c>
      <c r="D7276" s="54">
        <v>0.34</v>
      </c>
    </row>
    <row r="7277" spans="1:4" x14ac:dyDescent="0.35">
      <c r="A7277" s="67" t="s">
        <v>19507</v>
      </c>
      <c r="B7277" s="67" t="s">
        <v>19508</v>
      </c>
      <c r="C7277" s="68" t="s">
        <v>5018</v>
      </c>
      <c r="D7277" s="54">
        <v>0.34</v>
      </c>
    </row>
    <row r="7278" spans="1:4" x14ac:dyDescent="0.35">
      <c r="A7278" s="67" t="s">
        <v>19509</v>
      </c>
      <c r="B7278" s="67" t="s">
        <v>19510</v>
      </c>
      <c r="C7278" s="68" t="s">
        <v>5018</v>
      </c>
      <c r="D7278" s="54">
        <v>0.34</v>
      </c>
    </row>
    <row r="7279" spans="1:4" x14ac:dyDescent="0.35">
      <c r="A7279" s="67" t="s">
        <v>19511</v>
      </c>
      <c r="B7279" s="67" t="s">
        <v>19512</v>
      </c>
      <c r="C7279" s="68" t="s">
        <v>5018</v>
      </c>
      <c r="D7279" s="54">
        <v>0.34</v>
      </c>
    </row>
    <row r="7280" spans="1:4" x14ac:dyDescent="0.35">
      <c r="A7280" s="67" t="s">
        <v>19513</v>
      </c>
      <c r="B7280" s="67" t="s">
        <v>19514</v>
      </c>
      <c r="C7280" s="68" t="s">
        <v>5018</v>
      </c>
      <c r="D7280" s="54">
        <v>0.34</v>
      </c>
    </row>
    <row r="7281" spans="1:4" x14ac:dyDescent="0.35">
      <c r="A7281" s="67" t="s">
        <v>19515</v>
      </c>
      <c r="B7281" s="67" t="s">
        <v>19516</v>
      </c>
      <c r="C7281" s="68" t="s">
        <v>5018</v>
      </c>
      <c r="D7281" s="54">
        <v>0.34</v>
      </c>
    </row>
    <row r="7282" spans="1:4" x14ac:dyDescent="0.35">
      <c r="A7282" s="67" t="s">
        <v>19517</v>
      </c>
      <c r="B7282" s="67" t="s">
        <v>19518</v>
      </c>
      <c r="C7282" s="68" t="s">
        <v>5018</v>
      </c>
      <c r="D7282" s="54">
        <v>0.34</v>
      </c>
    </row>
    <row r="7283" spans="1:4" x14ac:dyDescent="0.35">
      <c r="A7283" s="67" t="s">
        <v>19519</v>
      </c>
      <c r="B7283" s="67" t="s">
        <v>19520</v>
      </c>
      <c r="C7283" s="68" t="s">
        <v>5018</v>
      </c>
      <c r="D7283" s="54">
        <v>0.34</v>
      </c>
    </row>
    <row r="7284" spans="1:4" x14ac:dyDescent="0.35">
      <c r="A7284" s="67" t="s">
        <v>19521</v>
      </c>
      <c r="B7284" s="67" t="s">
        <v>19522</v>
      </c>
      <c r="C7284" s="68" t="s">
        <v>5018</v>
      </c>
      <c r="D7284" s="54">
        <v>0.34</v>
      </c>
    </row>
    <row r="7285" spans="1:4" x14ac:dyDescent="0.35">
      <c r="A7285" s="67" t="s">
        <v>19523</v>
      </c>
      <c r="B7285" s="67" t="s">
        <v>19524</v>
      </c>
      <c r="C7285" s="68" t="s">
        <v>5018</v>
      </c>
      <c r="D7285" s="54">
        <v>0.34</v>
      </c>
    </row>
    <row r="7286" spans="1:4" x14ac:dyDescent="0.35">
      <c r="A7286" s="67" t="s">
        <v>19525</v>
      </c>
      <c r="B7286" s="67" t="s">
        <v>19526</v>
      </c>
      <c r="C7286" s="68" t="s">
        <v>5018</v>
      </c>
      <c r="D7286" s="54">
        <v>0.34</v>
      </c>
    </row>
    <row r="7287" spans="1:4" x14ac:dyDescent="0.35">
      <c r="A7287" s="67" t="s">
        <v>19527</v>
      </c>
      <c r="B7287" s="67" t="s">
        <v>19528</v>
      </c>
      <c r="C7287" s="68" t="s">
        <v>5018</v>
      </c>
      <c r="D7287" s="54">
        <v>0.34</v>
      </c>
    </row>
    <row r="7288" spans="1:4" x14ac:dyDescent="0.35">
      <c r="A7288" s="67" t="s">
        <v>19529</v>
      </c>
      <c r="B7288" s="67" t="s">
        <v>19530</v>
      </c>
      <c r="C7288" s="68" t="s">
        <v>5018</v>
      </c>
      <c r="D7288" s="54">
        <v>0.34</v>
      </c>
    </row>
    <row r="7289" spans="1:4" x14ac:dyDescent="0.35">
      <c r="A7289" s="67" t="s">
        <v>19531</v>
      </c>
      <c r="B7289" s="67" t="s">
        <v>19532</v>
      </c>
      <c r="C7289" s="68" t="s">
        <v>5018</v>
      </c>
      <c r="D7289" s="54">
        <v>0.34</v>
      </c>
    </row>
    <row r="7290" spans="1:4" x14ac:dyDescent="0.35">
      <c r="A7290" s="67" t="s">
        <v>19533</v>
      </c>
      <c r="B7290" s="67" t="s">
        <v>19534</v>
      </c>
      <c r="C7290" s="68" t="s">
        <v>5018</v>
      </c>
      <c r="D7290" s="54">
        <v>0.34</v>
      </c>
    </row>
    <row r="7291" spans="1:4" x14ac:dyDescent="0.35">
      <c r="A7291" s="67" t="s">
        <v>19535</v>
      </c>
      <c r="B7291" s="67" t="s">
        <v>19536</v>
      </c>
      <c r="C7291" s="68" t="s">
        <v>5018</v>
      </c>
      <c r="D7291" s="54">
        <v>0.34</v>
      </c>
    </row>
    <row r="7292" spans="1:4" x14ac:dyDescent="0.35">
      <c r="A7292" s="67" t="s">
        <v>19537</v>
      </c>
      <c r="B7292" s="67" t="s">
        <v>19538</v>
      </c>
      <c r="C7292" s="68" t="s">
        <v>5018</v>
      </c>
      <c r="D7292" s="54">
        <v>0.34</v>
      </c>
    </row>
    <row r="7293" spans="1:4" x14ac:dyDescent="0.35">
      <c r="A7293" s="67" t="s">
        <v>19539</v>
      </c>
      <c r="B7293" s="67" t="s">
        <v>19540</v>
      </c>
      <c r="C7293" s="68" t="s">
        <v>5018</v>
      </c>
      <c r="D7293" s="54">
        <v>0.34</v>
      </c>
    </row>
    <row r="7294" spans="1:4" x14ac:dyDescent="0.35">
      <c r="A7294" s="67" t="s">
        <v>19541</v>
      </c>
      <c r="B7294" s="67" t="s">
        <v>19542</v>
      </c>
      <c r="C7294" s="68" t="s">
        <v>5018</v>
      </c>
      <c r="D7294" s="54">
        <v>0.34</v>
      </c>
    </row>
    <row r="7295" spans="1:4" x14ac:dyDescent="0.35">
      <c r="A7295" s="67" t="s">
        <v>19543</v>
      </c>
      <c r="B7295" s="67" t="s">
        <v>19544</v>
      </c>
      <c r="C7295" s="68" t="s">
        <v>5018</v>
      </c>
      <c r="D7295" s="54">
        <v>0.34</v>
      </c>
    </row>
    <row r="7296" spans="1:4" x14ac:dyDescent="0.35">
      <c r="A7296" s="67" t="s">
        <v>19545</v>
      </c>
      <c r="B7296" s="67" t="s">
        <v>19546</v>
      </c>
      <c r="C7296" s="68" t="s">
        <v>5018</v>
      </c>
      <c r="D7296" s="54">
        <v>0.34</v>
      </c>
    </row>
    <row r="7297" spans="1:4" x14ac:dyDescent="0.35">
      <c r="A7297" s="67" t="s">
        <v>19547</v>
      </c>
      <c r="B7297" s="67" t="s">
        <v>19548</v>
      </c>
      <c r="C7297" s="68" t="s">
        <v>5018</v>
      </c>
      <c r="D7297" s="54">
        <v>0.34</v>
      </c>
    </row>
    <row r="7298" spans="1:4" x14ac:dyDescent="0.35">
      <c r="A7298" s="67" t="s">
        <v>19549</v>
      </c>
      <c r="B7298" s="67" t="s">
        <v>19550</v>
      </c>
      <c r="C7298" s="68" t="s">
        <v>5018</v>
      </c>
      <c r="D7298" s="54">
        <v>0.34</v>
      </c>
    </row>
    <row r="7299" spans="1:4" x14ac:dyDescent="0.35">
      <c r="A7299" s="67" t="s">
        <v>19551</v>
      </c>
      <c r="B7299" s="67" t="s">
        <v>19552</v>
      </c>
      <c r="C7299" s="68" t="s">
        <v>5018</v>
      </c>
      <c r="D7299" s="54">
        <v>0.34</v>
      </c>
    </row>
    <row r="7300" spans="1:4" x14ac:dyDescent="0.35">
      <c r="A7300" s="67" t="s">
        <v>19553</v>
      </c>
      <c r="B7300" s="67" t="s">
        <v>19554</v>
      </c>
      <c r="C7300" s="68" t="s">
        <v>5018</v>
      </c>
      <c r="D7300" s="54">
        <v>0.34</v>
      </c>
    </row>
    <row r="7301" spans="1:4" x14ac:dyDescent="0.35">
      <c r="A7301" s="67" t="s">
        <v>19555</v>
      </c>
      <c r="B7301" s="67" t="s">
        <v>19556</v>
      </c>
      <c r="C7301" s="68" t="s">
        <v>5018</v>
      </c>
      <c r="D7301" s="54">
        <v>0.34</v>
      </c>
    </row>
    <row r="7302" spans="1:4" x14ac:dyDescent="0.35">
      <c r="A7302" s="67" t="s">
        <v>19557</v>
      </c>
      <c r="B7302" s="67" t="s">
        <v>19558</v>
      </c>
      <c r="C7302" s="68" t="s">
        <v>5018</v>
      </c>
      <c r="D7302" s="54">
        <v>0.34</v>
      </c>
    </row>
    <row r="7303" spans="1:4" x14ac:dyDescent="0.35">
      <c r="A7303" s="67" t="s">
        <v>19559</v>
      </c>
      <c r="B7303" s="67" t="s">
        <v>19560</v>
      </c>
      <c r="C7303" s="68" t="s">
        <v>5018</v>
      </c>
      <c r="D7303" s="54">
        <v>0.34</v>
      </c>
    </row>
    <row r="7304" spans="1:4" x14ac:dyDescent="0.35">
      <c r="A7304" s="67" t="s">
        <v>19561</v>
      </c>
      <c r="B7304" s="67" t="s">
        <v>19562</v>
      </c>
      <c r="C7304" s="68" t="s">
        <v>5018</v>
      </c>
      <c r="D7304" s="54">
        <v>0.34</v>
      </c>
    </row>
    <row r="7305" spans="1:4" x14ac:dyDescent="0.35">
      <c r="A7305" s="67" t="s">
        <v>19563</v>
      </c>
      <c r="B7305" s="67" t="s">
        <v>19564</v>
      </c>
      <c r="C7305" s="68" t="s">
        <v>5018</v>
      </c>
      <c r="D7305" s="54">
        <v>0.34</v>
      </c>
    </row>
    <row r="7306" spans="1:4" x14ac:dyDescent="0.35">
      <c r="A7306" s="67" t="s">
        <v>19565</v>
      </c>
      <c r="B7306" s="67" t="s">
        <v>19566</v>
      </c>
      <c r="C7306" s="68" t="s">
        <v>5018</v>
      </c>
      <c r="D7306" s="54">
        <v>0.34</v>
      </c>
    </row>
    <row r="7307" spans="1:4" x14ac:dyDescent="0.35">
      <c r="A7307" s="67" t="s">
        <v>19567</v>
      </c>
      <c r="B7307" s="67" t="s">
        <v>19568</v>
      </c>
      <c r="C7307" s="68" t="s">
        <v>5018</v>
      </c>
      <c r="D7307" s="54">
        <v>0.34</v>
      </c>
    </row>
    <row r="7308" spans="1:4" x14ac:dyDescent="0.35">
      <c r="A7308" s="67" t="s">
        <v>19569</v>
      </c>
      <c r="B7308" s="67" t="s">
        <v>19570</v>
      </c>
      <c r="C7308" s="68" t="s">
        <v>5018</v>
      </c>
      <c r="D7308" s="54">
        <v>0.34</v>
      </c>
    </row>
    <row r="7309" spans="1:4" x14ac:dyDescent="0.35">
      <c r="A7309" s="67" t="s">
        <v>19571</v>
      </c>
      <c r="B7309" s="67" t="s">
        <v>19572</v>
      </c>
      <c r="C7309" s="68" t="s">
        <v>5018</v>
      </c>
      <c r="D7309" s="54">
        <v>0.34</v>
      </c>
    </row>
    <row r="7310" spans="1:4" x14ac:dyDescent="0.35">
      <c r="A7310" s="67" t="s">
        <v>19573</v>
      </c>
      <c r="B7310" s="67" t="s">
        <v>19574</v>
      </c>
      <c r="C7310" s="68" t="s">
        <v>5018</v>
      </c>
      <c r="D7310" s="54">
        <v>0.34</v>
      </c>
    </row>
    <row r="7311" spans="1:4" x14ac:dyDescent="0.35">
      <c r="A7311" s="67" t="s">
        <v>19575</v>
      </c>
      <c r="B7311" s="67" t="s">
        <v>19576</v>
      </c>
      <c r="C7311" s="68" t="s">
        <v>5018</v>
      </c>
      <c r="D7311" s="54">
        <v>0.34</v>
      </c>
    </row>
    <row r="7312" spans="1:4" x14ac:dyDescent="0.35">
      <c r="A7312" s="67" t="s">
        <v>19577</v>
      </c>
      <c r="B7312" s="67" t="s">
        <v>19578</v>
      </c>
      <c r="C7312" s="68" t="s">
        <v>5018</v>
      </c>
      <c r="D7312" s="54">
        <v>0.34</v>
      </c>
    </row>
    <row r="7313" spans="1:4" x14ac:dyDescent="0.35">
      <c r="A7313" s="67" t="s">
        <v>19579</v>
      </c>
      <c r="B7313" s="67" t="s">
        <v>19580</v>
      </c>
      <c r="C7313" s="68" t="s">
        <v>5018</v>
      </c>
      <c r="D7313" s="54">
        <v>0.34</v>
      </c>
    </row>
    <row r="7314" spans="1:4" x14ac:dyDescent="0.35">
      <c r="A7314" s="67" t="s">
        <v>19581</v>
      </c>
      <c r="B7314" s="67" t="s">
        <v>19582</v>
      </c>
      <c r="C7314" s="68" t="s">
        <v>5018</v>
      </c>
      <c r="D7314" s="54">
        <v>0.34</v>
      </c>
    </row>
    <row r="7315" spans="1:4" x14ac:dyDescent="0.35">
      <c r="A7315" s="67" t="s">
        <v>19583</v>
      </c>
      <c r="B7315" s="67" t="s">
        <v>19584</v>
      </c>
      <c r="C7315" s="68" t="s">
        <v>5018</v>
      </c>
      <c r="D7315" s="54">
        <v>0.34</v>
      </c>
    </row>
    <row r="7316" spans="1:4" x14ac:dyDescent="0.35">
      <c r="A7316" s="67" t="s">
        <v>19585</v>
      </c>
      <c r="B7316" s="67" t="s">
        <v>19586</v>
      </c>
      <c r="C7316" s="68" t="s">
        <v>5018</v>
      </c>
      <c r="D7316" s="54">
        <v>0.34</v>
      </c>
    </row>
    <row r="7317" spans="1:4" x14ac:dyDescent="0.35">
      <c r="A7317" s="67" t="s">
        <v>19587</v>
      </c>
      <c r="B7317" s="67" t="s">
        <v>19588</v>
      </c>
      <c r="C7317" s="68" t="s">
        <v>5018</v>
      </c>
      <c r="D7317" s="54">
        <v>0.34</v>
      </c>
    </row>
    <row r="7318" spans="1:4" x14ac:dyDescent="0.35">
      <c r="A7318" s="67" t="s">
        <v>19589</v>
      </c>
      <c r="B7318" s="67" t="s">
        <v>19590</v>
      </c>
      <c r="C7318" s="68" t="s">
        <v>5018</v>
      </c>
      <c r="D7318" s="54">
        <v>0.34</v>
      </c>
    </row>
    <row r="7319" spans="1:4" x14ac:dyDescent="0.35">
      <c r="A7319" s="67" t="s">
        <v>19591</v>
      </c>
      <c r="B7319" s="67" t="s">
        <v>19592</v>
      </c>
      <c r="C7319" s="68" t="s">
        <v>5018</v>
      </c>
      <c r="D7319" s="54">
        <v>0.34</v>
      </c>
    </row>
    <row r="7320" spans="1:4" x14ac:dyDescent="0.35">
      <c r="A7320" s="67" t="s">
        <v>19593</v>
      </c>
      <c r="B7320" s="67" t="s">
        <v>19594</v>
      </c>
      <c r="C7320" s="68" t="s">
        <v>5018</v>
      </c>
      <c r="D7320" s="54">
        <v>0.34</v>
      </c>
    </row>
    <row r="7321" spans="1:4" x14ac:dyDescent="0.35">
      <c r="A7321" s="67" t="s">
        <v>19595</v>
      </c>
      <c r="B7321" s="67" t="s">
        <v>19596</v>
      </c>
      <c r="C7321" s="68" t="s">
        <v>5018</v>
      </c>
      <c r="D7321" s="54">
        <v>0.34</v>
      </c>
    </row>
    <row r="7322" spans="1:4" x14ac:dyDescent="0.35">
      <c r="A7322" s="67" t="s">
        <v>19597</v>
      </c>
      <c r="B7322" s="67" t="s">
        <v>19598</v>
      </c>
      <c r="C7322" s="68" t="s">
        <v>5018</v>
      </c>
      <c r="D7322" s="54">
        <v>0.34</v>
      </c>
    </row>
    <row r="7323" spans="1:4" x14ac:dyDescent="0.35">
      <c r="A7323" s="67" t="s">
        <v>19599</v>
      </c>
      <c r="B7323" s="67" t="s">
        <v>19600</v>
      </c>
      <c r="C7323" s="68" t="s">
        <v>5018</v>
      </c>
      <c r="D7323" s="54">
        <v>0.34</v>
      </c>
    </row>
    <row r="7324" spans="1:4" x14ac:dyDescent="0.35">
      <c r="A7324" s="67" t="s">
        <v>19601</v>
      </c>
      <c r="B7324" s="67" t="s">
        <v>19602</v>
      </c>
      <c r="C7324" s="68" t="s">
        <v>5018</v>
      </c>
      <c r="D7324" s="54">
        <v>0.34</v>
      </c>
    </row>
    <row r="7325" spans="1:4" x14ac:dyDescent="0.35">
      <c r="A7325" s="67" t="s">
        <v>19603</v>
      </c>
      <c r="B7325" s="67" t="s">
        <v>19604</v>
      </c>
      <c r="C7325" s="68" t="s">
        <v>5018</v>
      </c>
      <c r="D7325" s="54">
        <v>0.34</v>
      </c>
    </row>
    <row r="7326" spans="1:4" x14ac:dyDescent="0.35">
      <c r="A7326" s="67" t="s">
        <v>19605</v>
      </c>
      <c r="B7326" s="67" t="s">
        <v>19606</v>
      </c>
      <c r="C7326" s="68" t="s">
        <v>5018</v>
      </c>
      <c r="D7326" s="54">
        <v>0.34</v>
      </c>
    </row>
    <row r="7327" spans="1:4" x14ac:dyDescent="0.35">
      <c r="A7327" s="67" t="s">
        <v>19607</v>
      </c>
      <c r="B7327" s="67" t="s">
        <v>19608</v>
      </c>
      <c r="C7327" s="68" t="s">
        <v>5018</v>
      </c>
      <c r="D7327" s="54">
        <v>0.34</v>
      </c>
    </row>
    <row r="7328" spans="1:4" x14ac:dyDescent="0.35">
      <c r="A7328" s="67" t="s">
        <v>19609</v>
      </c>
      <c r="B7328" s="67" t="s">
        <v>19610</v>
      </c>
      <c r="C7328" s="68" t="s">
        <v>5018</v>
      </c>
      <c r="D7328" s="54">
        <v>0.34</v>
      </c>
    </row>
    <row r="7329" spans="1:4" x14ac:dyDescent="0.35">
      <c r="A7329" s="67" t="s">
        <v>19611</v>
      </c>
      <c r="B7329" s="67" t="s">
        <v>19612</v>
      </c>
      <c r="C7329" s="68" t="s">
        <v>5018</v>
      </c>
      <c r="D7329" s="54">
        <v>0.34</v>
      </c>
    </row>
    <row r="7330" spans="1:4" x14ac:dyDescent="0.35">
      <c r="A7330" s="67" t="s">
        <v>19613</v>
      </c>
      <c r="B7330" s="67" t="s">
        <v>19614</v>
      </c>
      <c r="C7330" s="68" t="s">
        <v>5018</v>
      </c>
      <c r="D7330" s="54">
        <v>0.34</v>
      </c>
    </row>
    <row r="7331" spans="1:4" x14ac:dyDescent="0.35">
      <c r="A7331" s="67" t="s">
        <v>19615</v>
      </c>
      <c r="B7331" s="67" t="s">
        <v>19616</v>
      </c>
      <c r="C7331" s="68" t="s">
        <v>5018</v>
      </c>
      <c r="D7331" s="54">
        <v>0.34</v>
      </c>
    </row>
    <row r="7332" spans="1:4" x14ac:dyDescent="0.35">
      <c r="A7332" s="67" t="s">
        <v>19617</v>
      </c>
      <c r="B7332" s="67" t="s">
        <v>19618</v>
      </c>
      <c r="C7332" s="68" t="s">
        <v>5018</v>
      </c>
      <c r="D7332" s="54">
        <v>0.34</v>
      </c>
    </row>
    <row r="7333" spans="1:4" x14ac:dyDescent="0.35">
      <c r="A7333" s="67" t="s">
        <v>19619</v>
      </c>
      <c r="B7333" s="67" t="s">
        <v>19620</v>
      </c>
      <c r="C7333" s="68" t="s">
        <v>5018</v>
      </c>
      <c r="D7333" s="54">
        <v>0.34</v>
      </c>
    </row>
    <row r="7334" spans="1:4" x14ac:dyDescent="0.35">
      <c r="A7334" s="67" t="s">
        <v>19621</v>
      </c>
      <c r="B7334" s="67" t="s">
        <v>19622</v>
      </c>
      <c r="C7334" s="68" t="s">
        <v>5018</v>
      </c>
      <c r="D7334" s="54">
        <v>0.34</v>
      </c>
    </row>
    <row r="7335" spans="1:4" x14ac:dyDescent="0.35">
      <c r="A7335" s="67" t="s">
        <v>19623</v>
      </c>
      <c r="B7335" s="67" t="s">
        <v>19624</v>
      </c>
      <c r="C7335" s="68" t="s">
        <v>5018</v>
      </c>
      <c r="D7335" s="54">
        <v>0.34</v>
      </c>
    </row>
    <row r="7336" spans="1:4" x14ac:dyDescent="0.35">
      <c r="A7336" s="67" t="s">
        <v>19625</v>
      </c>
      <c r="B7336" s="67" t="s">
        <v>19626</v>
      </c>
      <c r="C7336" s="68" t="s">
        <v>5018</v>
      </c>
      <c r="D7336" s="54">
        <v>0.34</v>
      </c>
    </row>
    <row r="7337" spans="1:4" x14ac:dyDescent="0.35">
      <c r="A7337" s="67" t="s">
        <v>19627</v>
      </c>
      <c r="B7337" s="67" t="s">
        <v>19628</v>
      </c>
      <c r="C7337" s="68" t="s">
        <v>5018</v>
      </c>
      <c r="D7337" s="54">
        <v>0.34</v>
      </c>
    </row>
    <row r="7338" spans="1:4" x14ac:dyDescent="0.35">
      <c r="A7338" s="67" t="s">
        <v>19629</v>
      </c>
      <c r="B7338" s="67" t="s">
        <v>19630</v>
      </c>
      <c r="C7338" s="68" t="s">
        <v>5018</v>
      </c>
      <c r="D7338" s="54">
        <v>0.34</v>
      </c>
    </row>
    <row r="7339" spans="1:4" x14ac:dyDescent="0.35">
      <c r="A7339" s="67" t="s">
        <v>19631</v>
      </c>
      <c r="B7339" s="67" t="s">
        <v>19632</v>
      </c>
      <c r="C7339" s="68" t="s">
        <v>5018</v>
      </c>
      <c r="D7339" s="54">
        <v>0.34</v>
      </c>
    </row>
    <row r="7340" spans="1:4" x14ac:dyDescent="0.35">
      <c r="A7340" s="67" t="s">
        <v>19633</v>
      </c>
      <c r="B7340" s="67" t="s">
        <v>19634</v>
      </c>
      <c r="C7340" s="68" t="s">
        <v>5018</v>
      </c>
      <c r="D7340" s="54">
        <v>0.34</v>
      </c>
    </row>
    <row r="7341" spans="1:4" x14ac:dyDescent="0.35">
      <c r="A7341" s="67" t="s">
        <v>19635</v>
      </c>
      <c r="B7341" s="67" t="s">
        <v>19636</v>
      </c>
      <c r="C7341" s="68" t="s">
        <v>5018</v>
      </c>
      <c r="D7341" s="54">
        <v>0.34</v>
      </c>
    </row>
    <row r="7342" spans="1:4" x14ac:dyDescent="0.35">
      <c r="A7342" s="67" t="s">
        <v>19637</v>
      </c>
      <c r="B7342" s="67" t="s">
        <v>19638</v>
      </c>
      <c r="C7342" s="68" t="s">
        <v>5018</v>
      </c>
      <c r="D7342" s="54">
        <v>0.34</v>
      </c>
    </row>
    <row r="7343" spans="1:4" x14ac:dyDescent="0.35">
      <c r="A7343" s="67" t="s">
        <v>19639</v>
      </c>
      <c r="B7343" s="67" t="s">
        <v>19640</v>
      </c>
      <c r="C7343" s="68" t="s">
        <v>5018</v>
      </c>
      <c r="D7343" s="54">
        <v>0.34</v>
      </c>
    </row>
    <row r="7344" spans="1:4" x14ac:dyDescent="0.35">
      <c r="A7344" s="67" t="s">
        <v>19641</v>
      </c>
      <c r="B7344" s="67" t="s">
        <v>19642</v>
      </c>
      <c r="C7344" s="68" t="s">
        <v>5018</v>
      </c>
      <c r="D7344" s="54">
        <v>0.34</v>
      </c>
    </row>
    <row r="7345" spans="1:4" x14ac:dyDescent="0.35">
      <c r="A7345" s="67" t="s">
        <v>19643</v>
      </c>
      <c r="B7345" s="67" t="s">
        <v>19644</v>
      </c>
      <c r="C7345" s="68" t="s">
        <v>5018</v>
      </c>
      <c r="D7345" s="54">
        <v>0.34</v>
      </c>
    </row>
    <row r="7346" spans="1:4" x14ac:dyDescent="0.35">
      <c r="A7346" s="67" t="s">
        <v>19645</v>
      </c>
      <c r="B7346" s="67" t="s">
        <v>19646</v>
      </c>
      <c r="C7346" s="68" t="s">
        <v>5018</v>
      </c>
      <c r="D7346" s="54">
        <v>0.34</v>
      </c>
    </row>
    <row r="7347" spans="1:4" x14ac:dyDescent="0.35">
      <c r="A7347" s="67" t="s">
        <v>19647</v>
      </c>
      <c r="B7347" s="67" t="s">
        <v>19648</v>
      </c>
      <c r="C7347" s="68" t="s">
        <v>5018</v>
      </c>
      <c r="D7347" s="54">
        <v>0.34</v>
      </c>
    </row>
    <row r="7348" spans="1:4" x14ac:dyDescent="0.35">
      <c r="A7348" s="67" t="s">
        <v>19649</v>
      </c>
      <c r="B7348" s="67" t="s">
        <v>19650</v>
      </c>
      <c r="C7348" s="68" t="s">
        <v>5018</v>
      </c>
      <c r="D7348" s="54">
        <v>0.34</v>
      </c>
    </row>
    <row r="7349" spans="1:4" x14ac:dyDescent="0.35">
      <c r="A7349" s="67" t="s">
        <v>19651</v>
      </c>
      <c r="B7349" s="67" t="s">
        <v>19652</v>
      </c>
      <c r="C7349" s="68" t="s">
        <v>5018</v>
      </c>
      <c r="D7349" s="54">
        <v>0.34</v>
      </c>
    </row>
    <row r="7350" spans="1:4" x14ac:dyDescent="0.35">
      <c r="A7350" s="67" t="s">
        <v>19653</v>
      </c>
      <c r="B7350" s="67" t="s">
        <v>19654</v>
      </c>
      <c r="C7350" s="68" t="s">
        <v>5018</v>
      </c>
      <c r="D7350" s="54">
        <v>0.34</v>
      </c>
    </row>
    <row r="7351" spans="1:4" x14ac:dyDescent="0.35">
      <c r="A7351" s="67" t="s">
        <v>19655</v>
      </c>
      <c r="B7351" s="67" t="s">
        <v>19656</v>
      </c>
      <c r="C7351" s="68" t="s">
        <v>5018</v>
      </c>
      <c r="D7351" s="54">
        <v>0.34</v>
      </c>
    </row>
    <row r="7352" spans="1:4" x14ac:dyDescent="0.35">
      <c r="A7352" s="67" t="s">
        <v>19657</v>
      </c>
      <c r="B7352" s="67" t="s">
        <v>19658</v>
      </c>
      <c r="C7352" s="68" t="s">
        <v>5018</v>
      </c>
      <c r="D7352" s="54">
        <v>0.34</v>
      </c>
    </row>
    <row r="7353" spans="1:4" x14ac:dyDescent="0.35">
      <c r="A7353" s="67" t="s">
        <v>19659</v>
      </c>
      <c r="B7353" s="67" t="s">
        <v>19660</v>
      </c>
      <c r="C7353" s="68" t="s">
        <v>5018</v>
      </c>
      <c r="D7353" s="54">
        <v>0.34</v>
      </c>
    </row>
    <row r="7354" spans="1:4" x14ac:dyDescent="0.35">
      <c r="A7354" s="67" t="s">
        <v>19661</v>
      </c>
      <c r="B7354" s="67" t="s">
        <v>19662</v>
      </c>
      <c r="C7354" s="68" t="s">
        <v>5018</v>
      </c>
      <c r="D7354" s="54">
        <v>0.34</v>
      </c>
    </row>
    <row r="7355" spans="1:4" x14ac:dyDescent="0.35">
      <c r="A7355" s="67" t="s">
        <v>19663</v>
      </c>
      <c r="B7355" s="67" t="s">
        <v>19664</v>
      </c>
      <c r="C7355" s="68" t="s">
        <v>5018</v>
      </c>
      <c r="D7355" s="54">
        <v>0.34</v>
      </c>
    </row>
    <row r="7356" spans="1:4" x14ac:dyDescent="0.35">
      <c r="A7356" s="67" t="s">
        <v>19665</v>
      </c>
      <c r="B7356" s="67" t="s">
        <v>19666</v>
      </c>
      <c r="C7356" s="68" t="s">
        <v>5018</v>
      </c>
      <c r="D7356" s="54">
        <v>0.34</v>
      </c>
    </row>
    <row r="7357" spans="1:4" x14ac:dyDescent="0.35">
      <c r="A7357" s="67" t="s">
        <v>19667</v>
      </c>
      <c r="B7357" s="67" t="s">
        <v>19668</v>
      </c>
      <c r="C7357" s="68" t="s">
        <v>5018</v>
      </c>
      <c r="D7357" s="54">
        <v>0.34</v>
      </c>
    </row>
    <row r="7358" spans="1:4" x14ac:dyDescent="0.35">
      <c r="A7358" s="67" t="s">
        <v>19669</v>
      </c>
      <c r="B7358" s="67" t="s">
        <v>19670</v>
      </c>
      <c r="C7358" s="68" t="s">
        <v>5018</v>
      </c>
      <c r="D7358" s="54">
        <v>0.34</v>
      </c>
    </row>
    <row r="7359" spans="1:4" x14ac:dyDescent="0.35">
      <c r="A7359" s="67" t="s">
        <v>19671</v>
      </c>
      <c r="B7359" s="67" t="s">
        <v>19672</v>
      </c>
      <c r="C7359" s="68" t="s">
        <v>5018</v>
      </c>
      <c r="D7359" s="54">
        <v>0.34</v>
      </c>
    </row>
    <row r="7360" spans="1:4" x14ac:dyDescent="0.35">
      <c r="A7360" s="67" t="s">
        <v>19673</v>
      </c>
      <c r="B7360" s="67" t="s">
        <v>19674</v>
      </c>
      <c r="C7360" s="68" t="s">
        <v>5018</v>
      </c>
      <c r="D7360" s="54">
        <v>0.34</v>
      </c>
    </row>
    <row r="7361" spans="1:4" x14ac:dyDescent="0.35">
      <c r="A7361" s="67" t="s">
        <v>19675</v>
      </c>
      <c r="B7361" s="67" t="s">
        <v>19676</v>
      </c>
      <c r="C7361" s="68" t="s">
        <v>5018</v>
      </c>
      <c r="D7361" s="54">
        <v>0.34</v>
      </c>
    </row>
    <row r="7362" spans="1:4" x14ac:dyDescent="0.35">
      <c r="A7362" s="67" t="s">
        <v>19677</v>
      </c>
      <c r="B7362" s="67" t="s">
        <v>19678</v>
      </c>
      <c r="C7362" s="68" t="s">
        <v>5018</v>
      </c>
      <c r="D7362" s="54">
        <v>0.34</v>
      </c>
    </row>
    <row r="7363" spans="1:4" x14ac:dyDescent="0.35">
      <c r="A7363" s="67" t="s">
        <v>19679</v>
      </c>
      <c r="B7363" s="67" t="s">
        <v>19680</v>
      </c>
      <c r="C7363" s="68" t="s">
        <v>5018</v>
      </c>
      <c r="D7363" s="54">
        <v>0.34</v>
      </c>
    </row>
    <row r="7364" spans="1:4" x14ac:dyDescent="0.35">
      <c r="A7364" s="67" t="s">
        <v>19681</v>
      </c>
      <c r="B7364" s="67" t="s">
        <v>19682</v>
      </c>
      <c r="C7364" s="68" t="s">
        <v>5018</v>
      </c>
      <c r="D7364" s="54">
        <v>0.34</v>
      </c>
    </row>
    <row r="7365" spans="1:4" x14ac:dyDescent="0.35">
      <c r="A7365" s="67" t="s">
        <v>19683</v>
      </c>
      <c r="B7365" s="67" t="s">
        <v>19684</v>
      </c>
      <c r="C7365" s="68" t="s">
        <v>5018</v>
      </c>
      <c r="D7365" s="54">
        <v>0.34</v>
      </c>
    </row>
    <row r="7366" spans="1:4" x14ac:dyDescent="0.35">
      <c r="A7366" s="67" t="s">
        <v>19685</v>
      </c>
      <c r="B7366" s="67" t="s">
        <v>19686</v>
      </c>
      <c r="C7366" s="68" t="s">
        <v>5018</v>
      </c>
      <c r="D7366" s="54">
        <v>0.34</v>
      </c>
    </row>
    <row r="7367" spans="1:4" x14ac:dyDescent="0.35">
      <c r="A7367" s="67" t="s">
        <v>19687</v>
      </c>
      <c r="B7367" s="67" t="s">
        <v>19688</v>
      </c>
      <c r="C7367" s="68" t="s">
        <v>5018</v>
      </c>
      <c r="D7367" s="54">
        <v>0.34</v>
      </c>
    </row>
    <row r="7368" spans="1:4" x14ac:dyDescent="0.35">
      <c r="A7368" s="67" t="s">
        <v>19689</v>
      </c>
      <c r="B7368" s="67" t="s">
        <v>19690</v>
      </c>
      <c r="C7368" s="68" t="s">
        <v>5018</v>
      </c>
      <c r="D7368" s="54">
        <v>0.34</v>
      </c>
    </row>
    <row r="7369" spans="1:4" x14ac:dyDescent="0.35">
      <c r="A7369" s="67" t="s">
        <v>19691</v>
      </c>
      <c r="B7369" s="67" t="s">
        <v>19692</v>
      </c>
      <c r="C7369" s="68" t="s">
        <v>5018</v>
      </c>
      <c r="D7369" s="54">
        <v>0.34</v>
      </c>
    </row>
    <row r="7370" spans="1:4" x14ac:dyDescent="0.35">
      <c r="A7370" s="67" t="s">
        <v>19693</v>
      </c>
      <c r="B7370" s="67" t="s">
        <v>19694</v>
      </c>
      <c r="C7370" s="68" t="s">
        <v>5018</v>
      </c>
      <c r="D7370" s="54">
        <v>0.34</v>
      </c>
    </row>
    <row r="7371" spans="1:4" x14ac:dyDescent="0.35">
      <c r="A7371" s="67" t="s">
        <v>19695</v>
      </c>
      <c r="B7371" s="67" t="s">
        <v>19696</v>
      </c>
      <c r="C7371" s="68" t="s">
        <v>5018</v>
      </c>
      <c r="D7371" s="54">
        <v>0.34</v>
      </c>
    </row>
    <row r="7372" spans="1:4" x14ac:dyDescent="0.35">
      <c r="A7372" s="67" t="s">
        <v>19697</v>
      </c>
      <c r="B7372" s="67" t="s">
        <v>19698</v>
      </c>
      <c r="C7372" s="68" t="s">
        <v>5018</v>
      </c>
      <c r="D7372" s="54">
        <v>0.34</v>
      </c>
    </row>
    <row r="7373" spans="1:4" x14ac:dyDescent="0.35">
      <c r="A7373" s="67" t="s">
        <v>19699</v>
      </c>
      <c r="B7373" s="67" t="s">
        <v>19700</v>
      </c>
      <c r="C7373" s="68" t="s">
        <v>5018</v>
      </c>
      <c r="D7373" s="54">
        <v>0.34</v>
      </c>
    </row>
    <row r="7374" spans="1:4" x14ac:dyDescent="0.35">
      <c r="A7374" s="67" t="s">
        <v>19701</v>
      </c>
      <c r="B7374" s="67" t="s">
        <v>19702</v>
      </c>
      <c r="C7374" s="68" t="s">
        <v>5018</v>
      </c>
      <c r="D7374" s="54">
        <v>0.34</v>
      </c>
    </row>
    <row r="7375" spans="1:4" x14ac:dyDescent="0.35">
      <c r="A7375" s="67" t="s">
        <v>19703</v>
      </c>
      <c r="B7375" s="67" t="s">
        <v>19704</v>
      </c>
      <c r="C7375" s="68" t="s">
        <v>5018</v>
      </c>
      <c r="D7375" s="54">
        <v>0.34</v>
      </c>
    </row>
    <row r="7376" spans="1:4" x14ac:dyDescent="0.35">
      <c r="A7376" s="67" t="s">
        <v>19705</v>
      </c>
      <c r="B7376" s="67" t="s">
        <v>19706</v>
      </c>
      <c r="C7376" s="68" t="s">
        <v>5018</v>
      </c>
      <c r="D7376" s="54">
        <v>0.34</v>
      </c>
    </row>
    <row r="7377" spans="1:4" x14ac:dyDescent="0.35">
      <c r="A7377" s="67" t="s">
        <v>19707</v>
      </c>
      <c r="B7377" s="67" t="s">
        <v>19708</v>
      </c>
      <c r="C7377" s="68" t="s">
        <v>5018</v>
      </c>
      <c r="D7377" s="54">
        <v>0.34</v>
      </c>
    </row>
    <row r="7378" spans="1:4" x14ac:dyDescent="0.35">
      <c r="A7378" s="67" t="s">
        <v>19709</v>
      </c>
      <c r="B7378" s="67" t="s">
        <v>19710</v>
      </c>
      <c r="C7378" s="68" t="s">
        <v>5018</v>
      </c>
      <c r="D7378" s="54">
        <v>0.34</v>
      </c>
    </row>
    <row r="7379" spans="1:4" x14ac:dyDescent="0.35">
      <c r="A7379" s="67" t="s">
        <v>19711</v>
      </c>
      <c r="B7379" s="67" t="s">
        <v>19712</v>
      </c>
      <c r="C7379" s="68" t="s">
        <v>5018</v>
      </c>
      <c r="D7379" s="54">
        <v>0.34</v>
      </c>
    </row>
    <row r="7380" spans="1:4" x14ac:dyDescent="0.35">
      <c r="A7380" s="67" t="s">
        <v>19713</v>
      </c>
      <c r="B7380" s="67" t="s">
        <v>19714</v>
      </c>
      <c r="C7380" s="68" t="s">
        <v>5018</v>
      </c>
      <c r="D7380" s="54">
        <v>0.34</v>
      </c>
    </row>
    <row r="7381" spans="1:4" x14ac:dyDescent="0.35">
      <c r="A7381" s="67" t="s">
        <v>19715</v>
      </c>
      <c r="B7381" s="67" t="s">
        <v>19716</v>
      </c>
      <c r="C7381" s="68" t="s">
        <v>5018</v>
      </c>
      <c r="D7381" s="54">
        <v>0.34</v>
      </c>
    </row>
    <row r="7382" spans="1:4" x14ac:dyDescent="0.35">
      <c r="A7382" s="67" t="s">
        <v>19717</v>
      </c>
      <c r="B7382" s="67" t="s">
        <v>19718</v>
      </c>
      <c r="C7382" s="68" t="s">
        <v>5018</v>
      </c>
      <c r="D7382" s="54">
        <v>0.34</v>
      </c>
    </row>
    <row r="7383" spans="1:4" x14ac:dyDescent="0.35">
      <c r="A7383" s="67" t="s">
        <v>19719</v>
      </c>
      <c r="B7383" s="67" t="s">
        <v>19720</v>
      </c>
      <c r="C7383" s="68" t="s">
        <v>5018</v>
      </c>
      <c r="D7383" s="54">
        <v>0.34</v>
      </c>
    </row>
    <row r="7384" spans="1:4" x14ac:dyDescent="0.35">
      <c r="A7384" s="67" t="s">
        <v>19721</v>
      </c>
      <c r="B7384" s="67" t="s">
        <v>19722</v>
      </c>
      <c r="C7384" s="68" t="s">
        <v>5018</v>
      </c>
      <c r="D7384" s="54">
        <v>0.34</v>
      </c>
    </row>
    <row r="7385" spans="1:4" x14ac:dyDescent="0.35">
      <c r="A7385" s="67" t="s">
        <v>19723</v>
      </c>
      <c r="B7385" s="67" t="s">
        <v>19724</v>
      </c>
      <c r="C7385" s="68" t="s">
        <v>5018</v>
      </c>
      <c r="D7385" s="54">
        <v>0.34</v>
      </c>
    </row>
    <row r="7386" spans="1:4" x14ac:dyDescent="0.35">
      <c r="A7386" s="67" t="s">
        <v>19725</v>
      </c>
      <c r="B7386" s="67" t="s">
        <v>19726</v>
      </c>
      <c r="C7386" s="68" t="s">
        <v>5018</v>
      </c>
      <c r="D7386" s="54">
        <v>0.34</v>
      </c>
    </row>
    <row r="7387" spans="1:4" x14ac:dyDescent="0.35">
      <c r="A7387" s="67" t="s">
        <v>19727</v>
      </c>
      <c r="B7387" s="67" t="s">
        <v>19728</v>
      </c>
      <c r="C7387" s="68" t="s">
        <v>5018</v>
      </c>
      <c r="D7387" s="54">
        <v>0.34</v>
      </c>
    </row>
    <row r="7388" spans="1:4" x14ac:dyDescent="0.35">
      <c r="A7388" s="67" t="s">
        <v>19729</v>
      </c>
      <c r="B7388" s="67" t="s">
        <v>19730</v>
      </c>
      <c r="C7388" s="68" t="s">
        <v>5018</v>
      </c>
      <c r="D7388" s="54">
        <v>0.34</v>
      </c>
    </row>
    <row r="7389" spans="1:4" x14ac:dyDescent="0.35">
      <c r="A7389" s="67" t="s">
        <v>19731</v>
      </c>
      <c r="B7389" s="67" t="s">
        <v>19732</v>
      </c>
      <c r="C7389" s="68" t="s">
        <v>5018</v>
      </c>
      <c r="D7389" s="54">
        <v>0.34</v>
      </c>
    </row>
    <row r="7390" spans="1:4" x14ac:dyDescent="0.35">
      <c r="A7390" s="67" t="s">
        <v>19733</v>
      </c>
      <c r="B7390" s="67" t="s">
        <v>19734</v>
      </c>
      <c r="C7390" s="68" t="s">
        <v>5018</v>
      </c>
      <c r="D7390" s="54">
        <v>0.34</v>
      </c>
    </row>
    <row r="7391" spans="1:4" x14ac:dyDescent="0.35">
      <c r="A7391" s="67" t="s">
        <v>19735</v>
      </c>
      <c r="B7391" s="67" t="s">
        <v>19736</v>
      </c>
      <c r="C7391" s="68" t="s">
        <v>5018</v>
      </c>
      <c r="D7391" s="54">
        <v>0.34</v>
      </c>
    </row>
    <row r="7392" spans="1:4" x14ac:dyDescent="0.35">
      <c r="A7392" s="67" t="s">
        <v>19737</v>
      </c>
      <c r="B7392" s="67" t="s">
        <v>19738</v>
      </c>
      <c r="C7392" s="68" t="s">
        <v>5018</v>
      </c>
      <c r="D7392" s="54">
        <v>0.34</v>
      </c>
    </row>
    <row r="7393" spans="1:4" x14ac:dyDescent="0.35">
      <c r="A7393" s="67" t="s">
        <v>19739</v>
      </c>
      <c r="B7393" s="67" t="s">
        <v>19740</v>
      </c>
      <c r="C7393" s="68" t="s">
        <v>5018</v>
      </c>
      <c r="D7393" s="54">
        <v>0.34</v>
      </c>
    </row>
    <row r="7394" spans="1:4" x14ac:dyDescent="0.35">
      <c r="A7394" s="67" t="s">
        <v>19741</v>
      </c>
      <c r="B7394" s="67" t="s">
        <v>19742</v>
      </c>
      <c r="C7394" s="68" t="s">
        <v>5018</v>
      </c>
      <c r="D7394" s="54">
        <v>0.34</v>
      </c>
    </row>
    <row r="7395" spans="1:4" x14ac:dyDescent="0.35">
      <c r="A7395" s="67" t="s">
        <v>19743</v>
      </c>
      <c r="B7395" s="67" t="s">
        <v>19744</v>
      </c>
      <c r="C7395" s="68" t="s">
        <v>5018</v>
      </c>
      <c r="D7395" s="54">
        <v>0.34</v>
      </c>
    </row>
    <row r="7396" spans="1:4" x14ac:dyDescent="0.35">
      <c r="A7396" s="67" t="s">
        <v>19745</v>
      </c>
      <c r="B7396" s="67" t="s">
        <v>19746</v>
      </c>
      <c r="C7396" s="68" t="s">
        <v>5018</v>
      </c>
      <c r="D7396" s="54">
        <v>0.34</v>
      </c>
    </row>
    <row r="7397" spans="1:4" x14ac:dyDescent="0.35">
      <c r="A7397" s="67" t="s">
        <v>19747</v>
      </c>
      <c r="B7397" s="67" t="s">
        <v>19748</v>
      </c>
      <c r="C7397" s="68" t="s">
        <v>5018</v>
      </c>
      <c r="D7397" s="54">
        <v>0.34</v>
      </c>
    </row>
    <row r="7398" spans="1:4" x14ac:dyDescent="0.35">
      <c r="A7398" s="67" t="s">
        <v>19749</v>
      </c>
      <c r="B7398" s="67" t="s">
        <v>19750</v>
      </c>
      <c r="C7398" s="68" t="s">
        <v>5018</v>
      </c>
      <c r="D7398" s="54">
        <v>0.34</v>
      </c>
    </row>
    <row r="7399" spans="1:4" x14ac:dyDescent="0.35">
      <c r="A7399" s="67" t="s">
        <v>19751</v>
      </c>
      <c r="B7399" s="67" t="s">
        <v>19752</v>
      </c>
      <c r="C7399" s="68" t="s">
        <v>5018</v>
      </c>
      <c r="D7399" s="54">
        <v>0.34</v>
      </c>
    </row>
    <row r="7400" spans="1:4" x14ac:dyDescent="0.35">
      <c r="A7400" s="67" t="s">
        <v>19753</v>
      </c>
      <c r="B7400" s="67" t="s">
        <v>19754</v>
      </c>
      <c r="C7400" s="68" t="s">
        <v>5018</v>
      </c>
      <c r="D7400" s="54">
        <v>0.34</v>
      </c>
    </row>
    <row r="7401" spans="1:4" x14ac:dyDescent="0.35">
      <c r="A7401" s="67" t="s">
        <v>19755</v>
      </c>
      <c r="B7401" s="67" t="s">
        <v>19756</v>
      </c>
      <c r="C7401" s="68" t="s">
        <v>5018</v>
      </c>
      <c r="D7401" s="54">
        <v>0.34</v>
      </c>
    </row>
    <row r="7402" spans="1:4" x14ac:dyDescent="0.35">
      <c r="A7402" s="67" t="s">
        <v>19757</v>
      </c>
      <c r="B7402" s="67" t="s">
        <v>19758</v>
      </c>
      <c r="C7402" s="68" t="s">
        <v>5018</v>
      </c>
      <c r="D7402" s="54">
        <v>0.34</v>
      </c>
    </row>
    <row r="7403" spans="1:4" x14ac:dyDescent="0.35">
      <c r="A7403" s="67" t="s">
        <v>19759</v>
      </c>
      <c r="B7403" s="67" t="s">
        <v>19760</v>
      </c>
      <c r="C7403" s="68" t="s">
        <v>5018</v>
      </c>
      <c r="D7403" s="54">
        <v>0.34</v>
      </c>
    </row>
    <row r="7404" spans="1:4" x14ac:dyDescent="0.35">
      <c r="A7404" s="67" t="s">
        <v>19761</v>
      </c>
      <c r="B7404" s="67" t="s">
        <v>19762</v>
      </c>
      <c r="C7404" s="68" t="s">
        <v>5018</v>
      </c>
      <c r="D7404" s="54">
        <v>0.34</v>
      </c>
    </row>
    <row r="7405" spans="1:4" x14ac:dyDescent="0.35">
      <c r="A7405" s="67" t="s">
        <v>19763</v>
      </c>
      <c r="B7405" s="67" t="s">
        <v>19764</v>
      </c>
      <c r="C7405" s="68" t="s">
        <v>5018</v>
      </c>
      <c r="D7405" s="54">
        <v>0.34</v>
      </c>
    </row>
    <row r="7406" spans="1:4" x14ac:dyDescent="0.35">
      <c r="A7406" s="67" t="s">
        <v>19765</v>
      </c>
      <c r="B7406" s="67" t="s">
        <v>19766</v>
      </c>
      <c r="C7406" s="68" t="s">
        <v>5018</v>
      </c>
      <c r="D7406" s="54">
        <v>0.34</v>
      </c>
    </row>
    <row r="7407" spans="1:4" x14ac:dyDescent="0.35">
      <c r="A7407" s="67" t="s">
        <v>19767</v>
      </c>
      <c r="B7407" s="67" t="s">
        <v>19768</v>
      </c>
      <c r="C7407" s="68" t="s">
        <v>5018</v>
      </c>
      <c r="D7407" s="54">
        <v>0.34</v>
      </c>
    </row>
    <row r="7408" spans="1:4" x14ac:dyDescent="0.35">
      <c r="A7408" s="67" t="s">
        <v>19769</v>
      </c>
      <c r="B7408" s="67" t="s">
        <v>19770</v>
      </c>
      <c r="C7408" s="68" t="s">
        <v>5018</v>
      </c>
      <c r="D7408" s="54">
        <v>0.34</v>
      </c>
    </row>
    <row r="7409" spans="1:4" x14ac:dyDescent="0.35">
      <c r="A7409" s="67" t="s">
        <v>19771</v>
      </c>
      <c r="B7409" s="67" t="s">
        <v>19772</v>
      </c>
      <c r="C7409" s="68" t="s">
        <v>5018</v>
      </c>
      <c r="D7409" s="54">
        <v>0.34</v>
      </c>
    </row>
    <row r="7410" spans="1:4" x14ac:dyDescent="0.35">
      <c r="A7410" s="67" t="s">
        <v>19773</v>
      </c>
      <c r="B7410" s="67" t="s">
        <v>19774</v>
      </c>
      <c r="C7410" s="68" t="s">
        <v>5018</v>
      </c>
      <c r="D7410" s="54">
        <v>0.34</v>
      </c>
    </row>
    <row r="7411" spans="1:4" x14ac:dyDescent="0.35">
      <c r="A7411" s="67" t="s">
        <v>19775</v>
      </c>
      <c r="B7411" s="67" t="s">
        <v>19776</v>
      </c>
      <c r="C7411" s="68" t="s">
        <v>5018</v>
      </c>
      <c r="D7411" s="54">
        <v>0.34</v>
      </c>
    </row>
    <row r="7412" spans="1:4" x14ac:dyDescent="0.35">
      <c r="A7412" s="67" t="s">
        <v>19777</v>
      </c>
      <c r="B7412" s="67" t="s">
        <v>19778</v>
      </c>
      <c r="C7412" s="68" t="s">
        <v>5018</v>
      </c>
      <c r="D7412" s="54">
        <v>0.34</v>
      </c>
    </row>
    <row r="7413" spans="1:4" x14ac:dyDescent="0.35">
      <c r="A7413" s="67" t="s">
        <v>19779</v>
      </c>
      <c r="B7413" s="67" t="s">
        <v>19780</v>
      </c>
      <c r="C7413" s="68" t="s">
        <v>5018</v>
      </c>
      <c r="D7413" s="54">
        <v>0.34</v>
      </c>
    </row>
    <row r="7414" spans="1:4" x14ac:dyDescent="0.35">
      <c r="A7414" s="67" t="s">
        <v>19781</v>
      </c>
      <c r="B7414" s="67" t="s">
        <v>19782</v>
      </c>
      <c r="C7414" s="68" t="s">
        <v>5018</v>
      </c>
      <c r="D7414" s="54">
        <v>0.34</v>
      </c>
    </row>
    <row r="7415" spans="1:4" x14ac:dyDescent="0.35">
      <c r="A7415" s="67" t="s">
        <v>19783</v>
      </c>
      <c r="B7415" s="67" t="s">
        <v>19784</v>
      </c>
      <c r="C7415" s="68" t="s">
        <v>5018</v>
      </c>
      <c r="D7415" s="54">
        <v>0.34</v>
      </c>
    </row>
    <row r="7416" spans="1:4" x14ac:dyDescent="0.35">
      <c r="A7416" s="67" t="s">
        <v>19785</v>
      </c>
      <c r="B7416" s="67" t="s">
        <v>19786</v>
      </c>
      <c r="C7416" s="68" t="s">
        <v>5018</v>
      </c>
      <c r="D7416" s="54">
        <v>0.34</v>
      </c>
    </row>
    <row r="7417" spans="1:4" x14ac:dyDescent="0.35">
      <c r="A7417" s="67" t="s">
        <v>19787</v>
      </c>
      <c r="B7417" s="67" t="s">
        <v>19788</v>
      </c>
      <c r="C7417" s="68" t="s">
        <v>5018</v>
      </c>
      <c r="D7417" s="54">
        <v>0.34</v>
      </c>
    </row>
    <row r="7418" spans="1:4" x14ac:dyDescent="0.35">
      <c r="A7418" s="67" t="s">
        <v>19789</v>
      </c>
      <c r="B7418" s="67" t="s">
        <v>19790</v>
      </c>
      <c r="C7418" s="68" t="s">
        <v>5018</v>
      </c>
      <c r="D7418" s="54">
        <v>0.34</v>
      </c>
    </row>
    <row r="7419" spans="1:4" x14ac:dyDescent="0.35">
      <c r="A7419" s="67" t="s">
        <v>19791</v>
      </c>
      <c r="B7419" s="67" t="s">
        <v>19792</v>
      </c>
      <c r="C7419" s="68" t="s">
        <v>5018</v>
      </c>
      <c r="D7419" s="54">
        <v>0.34</v>
      </c>
    </row>
    <row r="7420" spans="1:4" x14ac:dyDescent="0.35">
      <c r="A7420" s="67" t="s">
        <v>19793</v>
      </c>
      <c r="B7420" s="67" t="s">
        <v>19794</v>
      </c>
      <c r="C7420" s="68" t="s">
        <v>5018</v>
      </c>
      <c r="D7420" s="54">
        <v>0.34</v>
      </c>
    </row>
    <row r="7421" spans="1:4" x14ac:dyDescent="0.35">
      <c r="A7421" s="67" t="s">
        <v>19795</v>
      </c>
      <c r="B7421" s="67" t="s">
        <v>19796</v>
      </c>
      <c r="C7421" s="68" t="s">
        <v>5018</v>
      </c>
      <c r="D7421" s="54">
        <v>0.34</v>
      </c>
    </row>
    <row r="7422" spans="1:4" x14ac:dyDescent="0.35">
      <c r="A7422" s="67" t="s">
        <v>19797</v>
      </c>
      <c r="B7422" s="67" t="s">
        <v>19798</v>
      </c>
      <c r="C7422" s="68" t="s">
        <v>5018</v>
      </c>
      <c r="D7422" s="54">
        <v>0.34</v>
      </c>
    </row>
    <row r="7423" spans="1:4" x14ac:dyDescent="0.35">
      <c r="A7423" s="67" t="s">
        <v>19799</v>
      </c>
      <c r="B7423" s="67" t="s">
        <v>19800</v>
      </c>
      <c r="C7423" s="68" t="s">
        <v>5018</v>
      </c>
      <c r="D7423" s="54">
        <v>0.34</v>
      </c>
    </row>
    <row r="7424" spans="1:4" x14ac:dyDescent="0.35">
      <c r="A7424" s="67" t="s">
        <v>19801</v>
      </c>
      <c r="B7424" s="67" t="s">
        <v>19802</v>
      </c>
      <c r="C7424" s="68" t="s">
        <v>5018</v>
      </c>
      <c r="D7424" s="54">
        <v>0.34</v>
      </c>
    </row>
    <row r="7425" spans="1:4" x14ac:dyDescent="0.35">
      <c r="A7425" s="67" t="s">
        <v>19803</v>
      </c>
      <c r="B7425" s="67" t="s">
        <v>19804</v>
      </c>
      <c r="C7425" s="68" t="s">
        <v>5018</v>
      </c>
      <c r="D7425" s="54">
        <v>0.34</v>
      </c>
    </row>
    <row r="7426" spans="1:4" x14ac:dyDescent="0.35">
      <c r="A7426" s="67" t="s">
        <v>19805</v>
      </c>
      <c r="B7426" s="67" t="s">
        <v>19806</v>
      </c>
      <c r="C7426" s="68" t="s">
        <v>5018</v>
      </c>
      <c r="D7426" s="54">
        <v>0.34</v>
      </c>
    </row>
    <row r="7427" spans="1:4" x14ac:dyDescent="0.35">
      <c r="A7427" s="67" t="s">
        <v>19807</v>
      </c>
      <c r="B7427" s="67" t="s">
        <v>19808</v>
      </c>
      <c r="C7427" s="68" t="s">
        <v>5018</v>
      </c>
      <c r="D7427" s="54">
        <v>0.34</v>
      </c>
    </row>
    <row r="7428" spans="1:4" x14ac:dyDescent="0.35">
      <c r="A7428" s="67" t="s">
        <v>19809</v>
      </c>
      <c r="B7428" s="67" t="s">
        <v>19810</v>
      </c>
      <c r="C7428" s="68" t="s">
        <v>5018</v>
      </c>
      <c r="D7428" s="54">
        <v>0.34</v>
      </c>
    </row>
    <row r="7429" spans="1:4" x14ac:dyDescent="0.35">
      <c r="A7429" s="67" t="s">
        <v>19811</v>
      </c>
      <c r="B7429" s="67" t="s">
        <v>19812</v>
      </c>
      <c r="C7429" s="68" t="s">
        <v>5018</v>
      </c>
      <c r="D7429" s="54">
        <v>0.34</v>
      </c>
    </row>
    <row r="7430" spans="1:4" x14ac:dyDescent="0.35">
      <c r="A7430" s="67" t="s">
        <v>19813</v>
      </c>
      <c r="B7430" s="67" t="s">
        <v>19814</v>
      </c>
      <c r="C7430" s="68" t="s">
        <v>5018</v>
      </c>
      <c r="D7430" s="54">
        <v>0.34</v>
      </c>
    </row>
    <row r="7431" spans="1:4" x14ac:dyDescent="0.35">
      <c r="A7431" s="67" t="s">
        <v>19815</v>
      </c>
      <c r="B7431" s="67" t="s">
        <v>19816</v>
      </c>
      <c r="C7431" s="68" t="s">
        <v>5018</v>
      </c>
      <c r="D7431" s="54">
        <v>0.34</v>
      </c>
    </row>
    <row r="7432" spans="1:4" x14ac:dyDescent="0.35">
      <c r="A7432" s="67" t="s">
        <v>19817</v>
      </c>
      <c r="B7432" s="67" t="s">
        <v>19818</v>
      </c>
      <c r="C7432" s="68" t="s">
        <v>5018</v>
      </c>
      <c r="D7432" s="54">
        <v>0.34</v>
      </c>
    </row>
    <row r="7433" spans="1:4" x14ac:dyDescent="0.35">
      <c r="A7433" s="67" t="s">
        <v>19819</v>
      </c>
      <c r="B7433" s="67" t="s">
        <v>19820</v>
      </c>
      <c r="C7433" s="68" t="s">
        <v>5018</v>
      </c>
      <c r="D7433" s="54">
        <v>0.34</v>
      </c>
    </row>
    <row r="7434" spans="1:4" x14ac:dyDescent="0.35">
      <c r="A7434" s="67" t="s">
        <v>19821</v>
      </c>
      <c r="B7434" s="67" t="s">
        <v>19822</v>
      </c>
      <c r="C7434" s="68" t="s">
        <v>5018</v>
      </c>
      <c r="D7434" s="54">
        <v>0.34</v>
      </c>
    </row>
    <row r="7435" spans="1:4" x14ac:dyDescent="0.35">
      <c r="A7435" s="67" t="s">
        <v>19823</v>
      </c>
      <c r="B7435" s="67" t="s">
        <v>19824</v>
      </c>
      <c r="C7435" s="68" t="s">
        <v>5018</v>
      </c>
      <c r="D7435" s="54">
        <v>0.34</v>
      </c>
    </row>
    <row r="7436" spans="1:4" x14ac:dyDescent="0.35">
      <c r="A7436" s="67" t="s">
        <v>19825</v>
      </c>
      <c r="B7436" s="67" t="s">
        <v>19826</v>
      </c>
      <c r="C7436" s="68" t="s">
        <v>5018</v>
      </c>
      <c r="D7436" s="54">
        <v>0.34</v>
      </c>
    </row>
    <row r="7437" spans="1:4" x14ac:dyDescent="0.35">
      <c r="A7437" s="67" t="s">
        <v>19827</v>
      </c>
      <c r="B7437" s="67" t="s">
        <v>19828</v>
      </c>
      <c r="C7437" s="68" t="s">
        <v>5018</v>
      </c>
      <c r="D7437" s="54">
        <v>0.34</v>
      </c>
    </row>
    <row r="7438" spans="1:4" x14ac:dyDescent="0.35">
      <c r="A7438" s="67" t="s">
        <v>19829</v>
      </c>
      <c r="B7438" s="67" t="s">
        <v>19830</v>
      </c>
      <c r="C7438" s="68" t="s">
        <v>5018</v>
      </c>
      <c r="D7438" s="54">
        <v>0.34</v>
      </c>
    </row>
    <row r="7439" spans="1:4" x14ac:dyDescent="0.35">
      <c r="A7439" s="67" t="s">
        <v>19831</v>
      </c>
      <c r="B7439" s="67" t="s">
        <v>19832</v>
      </c>
      <c r="C7439" s="68" t="s">
        <v>5018</v>
      </c>
      <c r="D7439" s="54">
        <v>0.34</v>
      </c>
    </row>
    <row r="7440" spans="1:4" x14ac:dyDescent="0.35">
      <c r="A7440" s="67" t="s">
        <v>19833</v>
      </c>
      <c r="B7440" s="67" t="s">
        <v>19834</v>
      </c>
      <c r="C7440" s="68" t="s">
        <v>5018</v>
      </c>
      <c r="D7440" s="54">
        <v>0.34</v>
      </c>
    </row>
    <row r="7441" spans="1:4" x14ac:dyDescent="0.35">
      <c r="A7441" s="67" t="s">
        <v>19835</v>
      </c>
      <c r="B7441" s="67" t="s">
        <v>19836</v>
      </c>
      <c r="C7441" s="68" t="s">
        <v>5018</v>
      </c>
      <c r="D7441" s="54">
        <v>0.34</v>
      </c>
    </row>
    <row r="7442" spans="1:4" x14ac:dyDescent="0.35">
      <c r="A7442" s="67" t="s">
        <v>19837</v>
      </c>
      <c r="B7442" s="67" t="s">
        <v>19838</v>
      </c>
      <c r="C7442" s="68" t="s">
        <v>5018</v>
      </c>
      <c r="D7442" s="54">
        <v>0.34</v>
      </c>
    </row>
    <row r="7443" spans="1:4" x14ac:dyDescent="0.35">
      <c r="A7443" s="67" t="s">
        <v>19839</v>
      </c>
      <c r="B7443" s="67" t="s">
        <v>19840</v>
      </c>
      <c r="C7443" s="68" t="s">
        <v>5018</v>
      </c>
      <c r="D7443" s="54">
        <v>0.34</v>
      </c>
    </row>
    <row r="7444" spans="1:4" x14ac:dyDescent="0.35">
      <c r="A7444" s="67" t="s">
        <v>19841</v>
      </c>
      <c r="B7444" s="67" t="s">
        <v>19842</v>
      </c>
      <c r="C7444" s="68" t="s">
        <v>5018</v>
      </c>
      <c r="D7444" s="54">
        <v>0.34</v>
      </c>
    </row>
    <row r="7445" spans="1:4" x14ac:dyDescent="0.35">
      <c r="A7445" s="67" t="s">
        <v>19843</v>
      </c>
      <c r="B7445" s="67" t="s">
        <v>19844</v>
      </c>
      <c r="C7445" s="68" t="s">
        <v>5018</v>
      </c>
      <c r="D7445" s="54">
        <v>0.34</v>
      </c>
    </row>
    <row r="7446" spans="1:4" x14ac:dyDescent="0.35">
      <c r="A7446" s="67" t="s">
        <v>19845</v>
      </c>
      <c r="B7446" s="67" t="s">
        <v>19846</v>
      </c>
      <c r="C7446" s="68" t="s">
        <v>5018</v>
      </c>
      <c r="D7446" s="54">
        <v>0.34</v>
      </c>
    </row>
    <row r="7447" spans="1:4" x14ac:dyDescent="0.35">
      <c r="A7447" s="67" t="s">
        <v>19847</v>
      </c>
      <c r="B7447" s="67" t="s">
        <v>19848</v>
      </c>
      <c r="C7447" s="68" t="s">
        <v>5018</v>
      </c>
      <c r="D7447" s="54">
        <v>0.34</v>
      </c>
    </row>
    <row r="7448" spans="1:4" x14ac:dyDescent="0.35">
      <c r="A7448" s="67" t="s">
        <v>19849</v>
      </c>
      <c r="B7448" s="67" t="s">
        <v>19850</v>
      </c>
      <c r="C7448" s="68" t="s">
        <v>5018</v>
      </c>
      <c r="D7448" s="54">
        <v>0.34</v>
      </c>
    </row>
    <row r="7449" spans="1:4" x14ac:dyDescent="0.35">
      <c r="A7449" s="67" t="s">
        <v>19851</v>
      </c>
      <c r="B7449" s="67" t="s">
        <v>19852</v>
      </c>
      <c r="C7449" s="68" t="s">
        <v>5018</v>
      </c>
      <c r="D7449" s="54">
        <v>0.34</v>
      </c>
    </row>
    <row r="7450" spans="1:4" x14ac:dyDescent="0.35">
      <c r="A7450" s="67" t="s">
        <v>19853</v>
      </c>
      <c r="B7450" s="67" t="s">
        <v>19854</v>
      </c>
      <c r="C7450" s="68" t="s">
        <v>5018</v>
      </c>
      <c r="D7450" s="54">
        <v>0.34</v>
      </c>
    </row>
    <row r="7451" spans="1:4" x14ac:dyDescent="0.35">
      <c r="A7451" s="67" t="s">
        <v>19855</v>
      </c>
      <c r="B7451" s="67" t="s">
        <v>19856</v>
      </c>
      <c r="C7451" s="68" t="s">
        <v>5018</v>
      </c>
      <c r="D7451" s="54">
        <v>0.34</v>
      </c>
    </row>
    <row r="7452" spans="1:4" x14ac:dyDescent="0.35">
      <c r="A7452" s="67" t="s">
        <v>19857</v>
      </c>
      <c r="B7452" s="67" t="s">
        <v>19858</v>
      </c>
      <c r="C7452" s="68" t="s">
        <v>5018</v>
      </c>
      <c r="D7452" s="54">
        <v>0.34</v>
      </c>
    </row>
    <row r="7453" spans="1:4" x14ac:dyDescent="0.35">
      <c r="A7453" s="67" t="s">
        <v>19859</v>
      </c>
      <c r="B7453" s="67" t="s">
        <v>19860</v>
      </c>
      <c r="C7453" s="68" t="s">
        <v>5018</v>
      </c>
      <c r="D7453" s="54">
        <v>0.34</v>
      </c>
    </row>
    <row r="7454" spans="1:4" x14ac:dyDescent="0.35">
      <c r="A7454" s="67" t="s">
        <v>19861</v>
      </c>
      <c r="B7454" s="67" t="s">
        <v>19862</v>
      </c>
      <c r="C7454" s="68" t="s">
        <v>5018</v>
      </c>
      <c r="D7454" s="54">
        <v>0.34</v>
      </c>
    </row>
    <row r="7455" spans="1:4" x14ac:dyDescent="0.35">
      <c r="A7455" s="67" t="s">
        <v>19863</v>
      </c>
      <c r="B7455" s="67" t="s">
        <v>19864</v>
      </c>
      <c r="C7455" s="68" t="s">
        <v>5018</v>
      </c>
      <c r="D7455" s="54">
        <v>0.34</v>
      </c>
    </row>
    <row r="7456" spans="1:4" x14ac:dyDescent="0.35">
      <c r="A7456" s="67" t="s">
        <v>19865</v>
      </c>
      <c r="B7456" s="67" t="s">
        <v>19866</v>
      </c>
      <c r="C7456" s="68" t="s">
        <v>5018</v>
      </c>
      <c r="D7456" s="54">
        <v>0.34</v>
      </c>
    </row>
    <row r="7457" spans="1:4" x14ac:dyDescent="0.35">
      <c r="A7457" s="67" t="s">
        <v>19867</v>
      </c>
      <c r="B7457" s="67" t="s">
        <v>19868</v>
      </c>
      <c r="C7457" s="68" t="s">
        <v>5018</v>
      </c>
      <c r="D7457" s="54">
        <v>0.34</v>
      </c>
    </row>
    <row r="7458" spans="1:4" x14ac:dyDescent="0.35">
      <c r="A7458" s="67" t="s">
        <v>19869</v>
      </c>
      <c r="B7458" s="67" t="s">
        <v>19870</v>
      </c>
      <c r="C7458" s="68" t="s">
        <v>5018</v>
      </c>
      <c r="D7458" s="54">
        <v>0.34</v>
      </c>
    </row>
    <row r="7459" spans="1:4" x14ac:dyDescent="0.35">
      <c r="A7459" s="67" t="s">
        <v>19871</v>
      </c>
      <c r="B7459" s="67" t="s">
        <v>19872</v>
      </c>
      <c r="C7459" s="68" t="s">
        <v>5018</v>
      </c>
      <c r="D7459" s="54">
        <v>0.34</v>
      </c>
    </row>
    <row r="7460" spans="1:4" x14ac:dyDescent="0.35">
      <c r="A7460" s="67" t="s">
        <v>19873</v>
      </c>
      <c r="B7460" s="67" t="s">
        <v>19874</v>
      </c>
      <c r="C7460" s="68" t="s">
        <v>5018</v>
      </c>
      <c r="D7460" s="54">
        <v>0.34</v>
      </c>
    </row>
    <row r="7461" spans="1:4" x14ac:dyDescent="0.35">
      <c r="A7461" s="67" t="s">
        <v>19875</v>
      </c>
      <c r="B7461" s="67" t="s">
        <v>19876</v>
      </c>
      <c r="C7461" s="68" t="s">
        <v>5018</v>
      </c>
      <c r="D7461" s="54">
        <v>0.34</v>
      </c>
    </row>
    <row r="7462" spans="1:4" x14ac:dyDescent="0.35">
      <c r="A7462" s="67" t="s">
        <v>19877</v>
      </c>
      <c r="B7462" s="67" t="s">
        <v>19878</v>
      </c>
      <c r="C7462" s="68" t="s">
        <v>5018</v>
      </c>
      <c r="D7462" s="54">
        <v>0.34</v>
      </c>
    </row>
    <row r="7463" spans="1:4" x14ac:dyDescent="0.35">
      <c r="A7463" s="67" t="s">
        <v>19879</v>
      </c>
      <c r="B7463" s="67" t="s">
        <v>19880</v>
      </c>
      <c r="C7463" s="68" t="s">
        <v>5018</v>
      </c>
      <c r="D7463" s="54">
        <v>0.34</v>
      </c>
    </row>
    <row r="7464" spans="1:4" x14ac:dyDescent="0.35">
      <c r="A7464" s="67" t="s">
        <v>19881</v>
      </c>
      <c r="B7464" s="67" t="s">
        <v>19882</v>
      </c>
      <c r="C7464" s="68" t="s">
        <v>5018</v>
      </c>
      <c r="D7464" s="54">
        <v>0.34</v>
      </c>
    </row>
    <row r="7465" spans="1:4" x14ac:dyDescent="0.35">
      <c r="A7465" s="67" t="s">
        <v>19883</v>
      </c>
      <c r="B7465" s="67" t="s">
        <v>19884</v>
      </c>
      <c r="C7465" s="68" t="s">
        <v>5018</v>
      </c>
      <c r="D7465" s="54">
        <v>0.34</v>
      </c>
    </row>
    <row r="7466" spans="1:4" x14ac:dyDescent="0.35">
      <c r="A7466" s="67" t="s">
        <v>19885</v>
      </c>
      <c r="B7466" s="67" t="s">
        <v>19886</v>
      </c>
      <c r="C7466" s="68" t="s">
        <v>5018</v>
      </c>
      <c r="D7466" s="54">
        <v>0.34</v>
      </c>
    </row>
    <row r="7467" spans="1:4" x14ac:dyDescent="0.35">
      <c r="A7467" s="67" t="s">
        <v>19887</v>
      </c>
      <c r="B7467" s="67" t="s">
        <v>19888</v>
      </c>
      <c r="C7467" s="68" t="s">
        <v>5018</v>
      </c>
      <c r="D7467" s="54">
        <v>0.34</v>
      </c>
    </row>
    <row r="7468" spans="1:4" x14ac:dyDescent="0.35">
      <c r="A7468" s="67" t="s">
        <v>19889</v>
      </c>
      <c r="B7468" s="67" t="s">
        <v>19890</v>
      </c>
      <c r="C7468" s="68" t="s">
        <v>5018</v>
      </c>
      <c r="D7468" s="54">
        <v>0.34</v>
      </c>
    </row>
    <row r="7469" spans="1:4" x14ac:dyDescent="0.35">
      <c r="A7469" s="67" t="s">
        <v>19891</v>
      </c>
      <c r="B7469" s="67" t="s">
        <v>19892</v>
      </c>
      <c r="C7469" s="68" t="s">
        <v>5018</v>
      </c>
      <c r="D7469" s="54">
        <v>0.34</v>
      </c>
    </row>
    <row r="7470" spans="1:4" x14ac:dyDescent="0.35">
      <c r="A7470" s="67" t="s">
        <v>19893</v>
      </c>
      <c r="B7470" s="67" t="s">
        <v>19894</v>
      </c>
      <c r="C7470" s="68" t="s">
        <v>5018</v>
      </c>
      <c r="D7470" s="54">
        <v>0.34</v>
      </c>
    </row>
    <row r="7471" spans="1:4" x14ac:dyDescent="0.35">
      <c r="A7471" s="67" t="s">
        <v>19895</v>
      </c>
      <c r="B7471" s="67" t="s">
        <v>19896</v>
      </c>
      <c r="C7471" s="68" t="s">
        <v>5018</v>
      </c>
      <c r="D7471" s="54">
        <v>0.34</v>
      </c>
    </row>
    <row r="7472" spans="1:4" x14ac:dyDescent="0.35">
      <c r="A7472" s="67" t="s">
        <v>19897</v>
      </c>
      <c r="B7472" s="67" t="s">
        <v>19898</v>
      </c>
      <c r="C7472" s="68" t="s">
        <v>5018</v>
      </c>
      <c r="D7472" s="54">
        <v>0.34</v>
      </c>
    </row>
    <row r="7473" spans="1:4" x14ac:dyDescent="0.35">
      <c r="A7473" s="67" t="s">
        <v>19899</v>
      </c>
      <c r="B7473" s="67" t="s">
        <v>19900</v>
      </c>
      <c r="C7473" s="68" t="s">
        <v>5018</v>
      </c>
      <c r="D7473" s="54">
        <v>0.34</v>
      </c>
    </row>
    <row r="7474" spans="1:4" x14ac:dyDescent="0.35">
      <c r="A7474" s="67" t="s">
        <v>19901</v>
      </c>
      <c r="B7474" s="67" t="s">
        <v>19902</v>
      </c>
      <c r="C7474" s="68" t="s">
        <v>5018</v>
      </c>
      <c r="D7474" s="54">
        <v>0.34</v>
      </c>
    </row>
    <row r="7475" spans="1:4" x14ac:dyDescent="0.35">
      <c r="A7475" s="67" t="s">
        <v>19903</v>
      </c>
      <c r="B7475" s="67" t="s">
        <v>19904</v>
      </c>
      <c r="C7475" s="68" t="s">
        <v>5018</v>
      </c>
      <c r="D7475" s="54">
        <v>0.34</v>
      </c>
    </row>
    <row r="7476" spans="1:4" x14ac:dyDescent="0.35">
      <c r="A7476" s="67" t="s">
        <v>19905</v>
      </c>
      <c r="B7476" s="67" t="s">
        <v>19906</v>
      </c>
      <c r="C7476" s="68" t="s">
        <v>5018</v>
      </c>
      <c r="D7476" s="54">
        <v>0.34</v>
      </c>
    </row>
    <row r="7477" spans="1:4" x14ac:dyDescent="0.35">
      <c r="A7477" s="67" t="s">
        <v>19907</v>
      </c>
      <c r="B7477" s="67" t="s">
        <v>19908</v>
      </c>
      <c r="C7477" s="68" t="s">
        <v>5018</v>
      </c>
      <c r="D7477" s="54">
        <v>0.34</v>
      </c>
    </row>
    <row r="7478" spans="1:4" x14ac:dyDescent="0.35">
      <c r="A7478" s="67" t="s">
        <v>19909</v>
      </c>
      <c r="B7478" s="67" t="s">
        <v>19910</v>
      </c>
      <c r="C7478" s="68" t="s">
        <v>5018</v>
      </c>
      <c r="D7478" s="54">
        <v>0.34</v>
      </c>
    </row>
    <row r="7479" spans="1:4" x14ac:dyDescent="0.35">
      <c r="A7479" s="67" t="s">
        <v>19911</v>
      </c>
      <c r="B7479" s="67" t="s">
        <v>19912</v>
      </c>
      <c r="C7479" s="68" t="s">
        <v>5018</v>
      </c>
      <c r="D7479" s="54">
        <v>0.34</v>
      </c>
    </row>
    <row r="7480" spans="1:4" x14ac:dyDescent="0.35">
      <c r="A7480" s="67" t="s">
        <v>19913</v>
      </c>
      <c r="B7480" s="67" t="s">
        <v>19914</v>
      </c>
      <c r="C7480" s="68" t="s">
        <v>5018</v>
      </c>
      <c r="D7480" s="54">
        <v>0.34</v>
      </c>
    </row>
    <row r="7481" spans="1:4" x14ac:dyDescent="0.35">
      <c r="A7481" s="67" t="s">
        <v>19915</v>
      </c>
      <c r="B7481" s="67" t="s">
        <v>19916</v>
      </c>
      <c r="C7481" s="68" t="s">
        <v>5018</v>
      </c>
      <c r="D7481" s="54">
        <v>0.34</v>
      </c>
    </row>
    <row r="7482" spans="1:4" x14ac:dyDescent="0.35">
      <c r="A7482" s="67" t="s">
        <v>19917</v>
      </c>
      <c r="B7482" s="67" t="s">
        <v>19918</v>
      </c>
      <c r="C7482" s="68" t="s">
        <v>5018</v>
      </c>
      <c r="D7482" s="54">
        <v>0.34</v>
      </c>
    </row>
    <row r="7483" spans="1:4" x14ac:dyDescent="0.35">
      <c r="A7483" s="67" t="s">
        <v>19919</v>
      </c>
      <c r="B7483" s="67" t="s">
        <v>19920</v>
      </c>
      <c r="C7483" s="68" t="s">
        <v>5018</v>
      </c>
      <c r="D7483" s="54">
        <v>0.34</v>
      </c>
    </row>
    <row r="7484" spans="1:4" x14ac:dyDescent="0.35">
      <c r="A7484" s="67" t="s">
        <v>19921</v>
      </c>
      <c r="B7484" s="67" t="s">
        <v>19922</v>
      </c>
      <c r="C7484" s="68" t="s">
        <v>5018</v>
      </c>
      <c r="D7484" s="54">
        <v>0.34</v>
      </c>
    </row>
    <row r="7485" spans="1:4" x14ac:dyDescent="0.35">
      <c r="A7485" s="67" t="s">
        <v>19923</v>
      </c>
      <c r="B7485" s="67" t="s">
        <v>19924</v>
      </c>
      <c r="C7485" s="68" t="s">
        <v>5018</v>
      </c>
      <c r="D7485" s="54">
        <v>0.34</v>
      </c>
    </row>
    <row r="7486" spans="1:4" x14ac:dyDescent="0.35">
      <c r="A7486" s="67" t="s">
        <v>19925</v>
      </c>
      <c r="B7486" s="67" t="s">
        <v>19926</v>
      </c>
      <c r="C7486" s="68" t="s">
        <v>5018</v>
      </c>
      <c r="D7486" s="54">
        <v>0.34</v>
      </c>
    </row>
    <row r="7487" spans="1:4" x14ac:dyDescent="0.35">
      <c r="A7487" s="67" t="s">
        <v>19927</v>
      </c>
      <c r="B7487" s="67" t="s">
        <v>19928</v>
      </c>
      <c r="C7487" s="68" t="s">
        <v>5018</v>
      </c>
      <c r="D7487" s="54">
        <v>0.34</v>
      </c>
    </row>
    <row r="7488" spans="1:4" x14ac:dyDescent="0.35">
      <c r="A7488" s="67" t="s">
        <v>19929</v>
      </c>
      <c r="B7488" s="67" t="s">
        <v>19930</v>
      </c>
      <c r="C7488" s="68" t="s">
        <v>5018</v>
      </c>
      <c r="D7488" s="54">
        <v>0.34</v>
      </c>
    </row>
    <row r="7489" spans="1:4" x14ac:dyDescent="0.35">
      <c r="A7489" s="67" t="s">
        <v>19931</v>
      </c>
      <c r="B7489" s="67" t="s">
        <v>19932</v>
      </c>
      <c r="C7489" s="68" t="s">
        <v>5018</v>
      </c>
      <c r="D7489" s="54">
        <v>0.34</v>
      </c>
    </row>
    <row r="7490" spans="1:4" x14ac:dyDescent="0.35">
      <c r="A7490" s="67" t="s">
        <v>19933</v>
      </c>
      <c r="B7490" s="67" t="s">
        <v>19934</v>
      </c>
      <c r="C7490" s="68" t="s">
        <v>5018</v>
      </c>
      <c r="D7490" s="54">
        <v>0.34</v>
      </c>
    </row>
    <row r="7491" spans="1:4" x14ac:dyDescent="0.35">
      <c r="A7491" s="67" t="s">
        <v>19935</v>
      </c>
      <c r="B7491" s="67" t="s">
        <v>19936</v>
      </c>
      <c r="C7491" s="68" t="s">
        <v>5018</v>
      </c>
      <c r="D7491" s="54">
        <v>0.34</v>
      </c>
    </row>
    <row r="7492" spans="1:4" x14ac:dyDescent="0.35">
      <c r="A7492" s="67" t="s">
        <v>19937</v>
      </c>
      <c r="B7492" s="67" t="s">
        <v>19938</v>
      </c>
      <c r="C7492" s="68" t="s">
        <v>5018</v>
      </c>
      <c r="D7492" s="54">
        <v>0.34</v>
      </c>
    </row>
    <row r="7493" spans="1:4" x14ac:dyDescent="0.35">
      <c r="A7493" s="67" t="s">
        <v>19939</v>
      </c>
      <c r="B7493" s="67" t="s">
        <v>19940</v>
      </c>
      <c r="C7493" s="68" t="s">
        <v>5018</v>
      </c>
      <c r="D7493" s="54">
        <v>0.34</v>
      </c>
    </row>
    <row r="7494" spans="1:4" x14ac:dyDescent="0.35">
      <c r="A7494" s="67" t="s">
        <v>19941</v>
      </c>
      <c r="B7494" s="67" t="s">
        <v>19942</v>
      </c>
      <c r="C7494" s="68" t="s">
        <v>5018</v>
      </c>
      <c r="D7494" s="54">
        <v>0.34</v>
      </c>
    </row>
    <row r="7495" spans="1:4" x14ac:dyDescent="0.35">
      <c r="A7495" s="67" t="s">
        <v>19943</v>
      </c>
      <c r="B7495" s="67" t="s">
        <v>19944</v>
      </c>
      <c r="C7495" s="68" t="s">
        <v>5018</v>
      </c>
      <c r="D7495" s="54">
        <v>0.34</v>
      </c>
    </row>
    <row r="7496" spans="1:4" x14ac:dyDescent="0.35">
      <c r="A7496" s="67" t="s">
        <v>19945</v>
      </c>
      <c r="B7496" s="67" t="s">
        <v>19946</v>
      </c>
      <c r="C7496" s="68" t="s">
        <v>5018</v>
      </c>
      <c r="D7496" s="54">
        <v>0.34</v>
      </c>
    </row>
    <row r="7497" spans="1:4" x14ac:dyDescent="0.35">
      <c r="A7497" s="67" t="s">
        <v>19947</v>
      </c>
      <c r="B7497" s="67" t="s">
        <v>19948</v>
      </c>
      <c r="C7497" s="68" t="s">
        <v>5018</v>
      </c>
      <c r="D7497" s="54">
        <v>0.34</v>
      </c>
    </row>
    <row r="7498" spans="1:4" x14ac:dyDescent="0.35">
      <c r="A7498" s="67" t="s">
        <v>19949</v>
      </c>
      <c r="B7498" s="67" t="s">
        <v>19950</v>
      </c>
      <c r="C7498" s="68" t="s">
        <v>5018</v>
      </c>
      <c r="D7498" s="54">
        <v>0.34</v>
      </c>
    </row>
    <row r="7499" spans="1:4" x14ac:dyDescent="0.35">
      <c r="A7499" s="67" t="s">
        <v>19951</v>
      </c>
      <c r="B7499" s="67" t="s">
        <v>19952</v>
      </c>
      <c r="C7499" s="68" t="s">
        <v>5018</v>
      </c>
      <c r="D7499" s="54">
        <v>0.34</v>
      </c>
    </row>
    <row r="7500" spans="1:4" x14ac:dyDescent="0.35">
      <c r="A7500" s="67" t="s">
        <v>19953</v>
      </c>
      <c r="B7500" s="67" t="s">
        <v>19954</v>
      </c>
      <c r="C7500" s="68" t="s">
        <v>5018</v>
      </c>
      <c r="D7500" s="54">
        <v>0.34</v>
      </c>
    </row>
    <row r="7501" spans="1:4" x14ac:dyDescent="0.35">
      <c r="A7501" s="67" t="s">
        <v>19955</v>
      </c>
      <c r="B7501" s="67" t="s">
        <v>19956</v>
      </c>
      <c r="C7501" s="68" t="s">
        <v>5018</v>
      </c>
      <c r="D7501" s="54">
        <v>0.34</v>
      </c>
    </row>
    <row r="7502" spans="1:4" x14ac:dyDescent="0.35">
      <c r="A7502" s="67" t="s">
        <v>19957</v>
      </c>
      <c r="B7502" s="67" t="s">
        <v>19958</v>
      </c>
      <c r="C7502" s="68" t="s">
        <v>5018</v>
      </c>
      <c r="D7502" s="54">
        <v>0.34</v>
      </c>
    </row>
    <row r="7503" spans="1:4" x14ac:dyDescent="0.35">
      <c r="A7503" s="67" t="s">
        <v>19959</v>
      </c>
      <c r="B7503" s="67" t="s">
        <v>19960</v>
      </c>
      <c r="C7503" s="68" t="s">
        <v>5018</v>
      </c>
      <c r="D7503" s="54">
        <v>0.34</v>
      </c>
    </row>
    <row r="7504" spans="1:4" x14ac:dyDescent="0.35">
      <c r="A7504" s="67" t="s">
        <v>19961</v>
      </c>
      <c r="B7504" s="67" t="s">
        <v>19962</v>
      </c>
      <c r="C7504" s="68" t="s">
        <v>5018</v>
      </c>
      <c r="D7504" s="54">
        <v>0.34</v>
      </c>
    </row>
    <row r="7505" spans="1:4" x14ac:dyDescent="0.35">
      <c r="A7505" s="67" t="s">
        <v>19963</v>
      </c>
      <c r="B7505" s="67" t="s">
        <v>19964</v>
      </c>
      <c r="C7505" s="68" t="s">
        <v>5018</v>
      </c>
      <c r="D7505" s="54">
        <v>0.34</v>
      </c>
    </row>
    <row r="7506" spans="1:4" x14ac:dyDescent="0.35">
      <c r="A7506" s="67" t="s">
        <v>19965</v>
      </c>
      <c r="B7506" s="67" t="s">
        <v>19966</v>
      </c>
      <c r="C7506" s="68" t="s">
        <v>5018</v>
      </c>
      <c r="D7506" s="54">
        <v>0.34</v>
      </c>
    </row>
    <row r="7507" spans="1:4" x14ac:dyDescent="0.35">
      <c r="A7507" s="67" t="s">
        <v>19967</v>
      </c>
      <c r="B7507" s="67" t="s">
        <v>19968</v>
      </c>
      <c r="C7507" s="68" t="s">
        <v>5018</v>
      </c>
      <c r="D7507" s="54">
        <v>0.34</v>
      </c>
    </row>
    <row r="7508" spans="1:4" x14ac:dyDescent="0.35">
      <c r="A7508" s="67" t="s">
        <v>19969</v>
      </c>
      <c r="B7508" s="67" t="s">
        <v>19970</v>
      </c>
      <c r="C7508" s="68" t="s">
        <v>5018</v>
      </c>
      <c r="D7508" s="54">
        <v>0.34</v>
      </c>
    </row>
    <row r="7509" spans="1:4" x14ac:dyDescent="0.35">
      <c r="A7509" s="67" t="s">
        <v>19971</v>
      </c>
      <c r="B7509" s="67" t="s">
        <v>19972</v>
      </c>
      <c r="C7509" s="68" t="s">
        <v>5018</v>
      </c>
      <c r="D7509" s="54">
        <v>0.34</v>
      </c>
    </row>
    <row r="7510" spans="1:4" x14ac:dyDescent="0.35">
      <c r="A7510" s="67" t="s">
        <v>19973</v>
      </c>
      <c r="B7510" s="67" t="s">
        <v>19974</v>
      </c>
      <c r="C7510" s="68" t="s">
        <v>5018</v>
      </c>
      <c r="D7510" s="54">
        <v>0.34</v>
      </c>
    </row>
    <row r="7511" spans="1:4" x14ac:dyDescent="0.35">
      <c r="A7511" s="67" t="s">
        <v>19975</v>
      </c>
      <c r="B7511" s="67" t="s">
        <v>19976</v>
      </c>
      <c r="C7511" s="68" t="s">
        <v>5018</v>
      </c>
      <c r="D7511" s="54">
        <v>0.34</v>
      </c>
    </row>
    <row r="7512" spans="1:4" x14ac:dyDescent="0.35">
      <c r="A7512" s="67" t="s">
        <v>19977</v>
      </c>
      <c r="B7512" s="67" t="s">
        <v>19978</v>
      </c>
      <c r="C7512" s="68" t="s">
        <v>5018</v>
      </c>
      <c r="D7512" s="54">
        <v>0.34</v>
      </c>
    </row>
    <row r="7513" spans="1:4" x14ac:dyDescent="0.35">
      <c r="A7513" s="67" t="s">
        <v>19979</v>
      </c>
      <c r="B7513" s="67" t="s">
        <v>19980</v>
      </c>
      <c r="C7513" s="68" t="s">
        <v>5018</v>
      </c>
      <c r="D7513" s="54">
        <v>0.34</v>
      </c>
    </row>
    <row r="7514" spans="1:4" x14ac:dyDescent="0.35">
      <c r="A7514" s="67" t="s">
        <v>19981</v>
      </c>
      <c r="B7514" s="67" t="s">
        <v>19982</v>
      </c>
      <c r="C7514" s="68" t="s">
        <v>5018</v>
      </c>
      <c r="D7514" s="54">
        <v>0.34</v>
      </c>
    </row>
    <row r="7515" spans="1:4" x14ac:dyDescent="0.35">
      <c r="A7515" s="67" t="s">
        <v>19983</v>
      </c>
      <c r="B7515" s="67" t="s">
        <v>19984</v>
      </c>
      <c r="C7515" s="68" t="s">
        <v>5018</v>
      </c>
      <c r="D7515" s="54">
        <v>0.34</v>
      </c>
    </row>
    <row r="7516" spans="1:4" x14ac:dyDescent="0.35">
      <c r="A7516" s="67" t="s">
        <v>19985</v>
      </c>
      <c r="B7516" s="67" t="s">
        <v>19986</v>
      </c>
      <c r="C7516" s="68" t="s">
        <v>5018</v>
      </c>
      <c r="D7516" s="54">
        <v>0.34</v>
      </c>
    </row>
    <row r="7517" spans="1:4" x14ac:dyDescent="0.35">
      <c r="A7517" s="67" t="s">
        <v>19987</v>
      </c>
      <c r="B7517" s="67" t="s">
        <v>19988</v>
      </c>
      <c r="C7517" s="68" t="s">
        <v>5018</v>
      </c>
      <c r="D7517" s="54">
        <v>0.34</v>
      </c>
    </row>
    <row r="7518" spans="1:4" x14ac:dyDescent="0.35">
      <c r="A7518" s="67" t="s">
        <v>19989</v>
      </c>
      <c r="B7518" s="67" t="s">
        <v>19990</v>
      </c>
      <c r="C7518" s="68" t="s">
        <v>5018</v>
      </c>
      <c r="D7518" s="54">
        <v>0.34</v>
      </c>
    </row>
    <row r="7519" spans="1:4" x14ac:dyDescent="0.35">
      <c r="A7519" s="67" t="s">
        <v>19991</v>
      </c>
      <c r="B7519" s="67" t="s">
        <v>19992</v>
      </c>
      <c r="C7519" s="68" t="s">
        <v>5018</v>
      </c>
      <c r="D7519" s="54">
        <v>0.34</v>
      </c>
    </row>
    <row r="7520" spans="1:4" x14ac:dyDescent="0.35">
      <c r="A7520" s="67" t="s">
        <v>19993</v>
      </c>
      <c r="B7520" s="67" t="s">
        <v>19994</v>
      </c>
      <c r="C7520" s="68" t="s">
        <v>5018</v>
      </c>
      <c r="D7520" s="54">
        <v>0.34</v>
      </c>
    </row>
    <row r="7521" spans="1:4" x14ac:dyDescent="0.35">
      <c r="A7521" s="67" t="s">
        <v>19995</v>
      </c>
      <c r="B7521" s="67" t="s">
        <v>19996</v>
      </c>
      <c r="C7521" s="68" t="s">
        <v>5018</v>
      </c>
      <c r="D7521" s="54">
        <v>0.34</v>
      </c>
    </row>
    <row r="7522" spans="1:4" x14ac:dyDescent="0.35">
      <c r="A7522" s="67" t="s">
        <v>19997</v>
      </c>
      <c r="B7522" s="67" t="s">
        <v>19998</v>
      </c>
      <c r="C7522" s="68" t="s">
        <v>5018</v>
      </c>
      <c r="D7522" s="54">
        <v>0.34</v>
      </c>
    </row>
    <row r="7523" spans="1:4" x14ac:dyDescent="0.35">
      <c r="A7523" s="67" t="s">
        <v>19999</v>
      </c>
      <c r="B7523" s="67" t="s">
        <v>20000</v>
      </c>
      <c r="C7523" s="68" t="s">
        <v>5018</v>
      </c>
      <c r="D7523" s="54">
        <v>0.34</v>
      </c>
    </row>
    <row r="7524" spans="1:4" x14ac:dyDescent="0.35">
      <c r="A7524" s="67" t="s">
        <v>20001</v>
      </c>
      <c r="B7524" s="67" t="s">
        <v>20002</v>
      </c>
      <c r="C7524" s="68" t="s">
        <v>5018</v>
      </c>
      <c r="D7524" s="54">
        <v>0.34</v>
      </c>
    </row>
    <row r="7525" spans="1:4" x14ac:dyDescent="0.35">
      <c r="A7525" s="67" t="s">
        <v>20003</v>
      </c>
      <c r="B7525" s="67" t="s">
        <v>20004</v>
      </c>
      <c r="C7525" s="68" t="s">
        <v>5018</v>
      </c>
      <c r="D7525" s="54">
        <v>0.34</v>
      </c>
    </row>
    <row r="7526" spans="1:4" x14ac:dyDescent="0.35">
      <c r="A7526" s="67" t="s">
        <v>20005</v>
      </c>
      <c r="B7526" s="67" t="s">
        <v>20006</v>
      </c>
      <c r="C7526" s="68" t="s">
        <v>5018</v>
      </c>
      <c r="D7526" s="54">
        <v>0.34</v>
      </c>
    </row>
    <row r="7527" spans="1:4" x14ac:dyDescent="0.35">
      <c r="A7527" s="67" t="s">
        <v>20007</v>
      </c>
      <c r="B7527" s="67" t="s">
        <v>20008</v>
      </c>
      <c r="C7527" s="68" t="s">
        <v>5018</v>
      </c>
      <c r="D7527" s="54">
        <v>0.34</v>
      </c>
    </row>
    <row r="7528" spans="1:4" x14ac:dyDescent="0.35">
      <c r="A7528" s="67" t="s">
        <v>20009</v>
      </c>
      <c r="B7528" s="67" t="s">
        <v>20010</v>
      </c>
      <c r="C7528" s="68" t="s">
        <v>5018</v>
      </c>
      <c r="D7528" s="54">
        <v>0.34</v>
      </c>
    </row>
    <row r="7529" spans="1:4" x14ac:dyDescent="0.35">
      <c r="A7529" s="67" t="s">
        <v>20011</v>
      </c>
      <c r="B7529" s="67" t="s">
        <v>20012</v>
      </c>
      <c r="C7529" s="68" t="s">
        <v>5018</v>
      </c>
      <c r="D7529" s="54">
        <v>0.34</v>
      </c>
    </row>
    <row r="7530" spans="1:4" x14ac:dyDescent="0.35">
      <c r="A7530" s="67" t="s">
        <v>184</v>
      </c>
      <c r="B7530" s="67" t="s">
        <v>20013</v>
      </c>
      <c r="C7530" s="69" t="s">
        <v>5015</v>
      </c>
      <c r="D7530" s="54">
        <v>0.34733333333333327</v>
      </c>
    </row>
    <row r="7531" spans="1:4" x14ac:dyDescent="0.35">
      <c r="A7531" s="67" t="s">
        <v>20014</v>
      </c>
      <c r="B7531" s="67" t="s">
        <v>20015</v>
      </c>
      <c r="C7531" s="68" t="s">
        <v>5018</v>
      </c>
      <c r="D7531" s="54">
        <v>0.34</v>
      </c>
    </row>
    <row r="7532" spans="1:4" x14ac:dyDescent="0.35">
      <c r="A7532" s="67" t="s">
        <v>20016</v>
      </c>
      <c r="B7532" s="67" t="s">
        <v>20017</v>
      </c>
      <c r="C7532" s="68" t="s">
        <v>5018</v>
      </c>
      <c r="D7532" s="54">
        <v>0.34</v>
      </c>
    </row>
    <row r="7533" spans="1:4" x14ac:dyDescent="0.35">
      <c r="A7533" s="67" t="s">
        <v>20018</v>
      </c>
      <c r="B7533" s="67" t="s">
        <v>20019</v>
      </c>
      <c r="C7533" s="68" t="s">
        <v>5018</v>
      </c>
      <c r="D7533" s="54">
        <v>0.34</v>
      </c>
    </row>
    <row r="7534" spans="1:4" x14ac:dyDescent="0.35">
      <c r="A7534" s="67" t="s">
        <v>20020</v>
      </c>
      <c r="B7534" s="67" t="s">
        <v>20021</v>
      </c>
      <c r="C7534" s="68" t="s">
        <v>5018</v>
      </c>
      <c r="D7534" s="54">
        <v>0.34</v>
      </c>
    </row>
    <row r="7535" spans="1:4" x14ac:dyDescent="0.35">
      <c r="A7535" s="67" t="s">
        <v>20022</v>
      </c>
      <c r="B7535" s="67" t="s">
        <v>20023</v>
      </c>
      <c r="C7535" s="68" t="s">
        <v>5018</v>
      </c>
      <c r="D7535" s="54">
        <v>0.34</v>
      </c>
    </row>
    <row r="7536" spans="1:4" x14ac:dyDescent="0.35">
      <c r="A7536" s="67" t="s">
        <v>20024</v>
      </c>
      <c r="B7536" s="67" t="s">
        <v>20025</v>
      </c>
      <c r="C7536" s="68" t="s">
        <v>5018</v>
      </c>
      <c r="D7536" s="54">
        <v>0.34</v>
      </c>
    </row>
    <row r="7537" spans="1:4" x14ac:dyDescent="0.35">
      <c r="A7537" s="67" t="s">
        <v>20026</v>
      </c>
      <c r="B7537" s="67" t="s">
        <v>20027</v>
      </c>
      <c r="C7537" s="68" t="s">
        <v>5018</v>
      </c>
      <c r="D7537" s="54">
        <v>0.34</v>
      </c>
    </row>
    <row r="7538" spans="1:4" x14ac:dyDescent="0.35">
      <c r="A7538" s="67" t="s">
        <v>20028</v>
      </c>
      <c r="B7538" s="67" t="s">
        <v>20029</v>
      </c>
      <c r="C7538" s="68" t="s">
        <v>5018</v>
      </c>
      <c r="D7538" s="54">
        <v>0.34</v>
      </c>
    </row>
    <row r="7539" spans="1:4" x14ac:dyDescent="0.35">
      <c r="A7539" s="67" t="s">
        <v>20030</v>
      </c>
      <c r="B7539" s="67" t="s">
        <v>20031</v>
      </c>
      <c r="C7539" s="68" t="s">
        <v>5018</v>
      </c>
      <c r="D7539" s="54">
        <v>0.34</v>
      </c>
    </row>
    <row r="7540" spans="1:4" x14ac:dyDescent="0.35">
      <c r="A7540" s="67" t="s">
        <v>20032</v>
      </c>
      <c r="B7540" s="67" t="s">
        <v>20033</v>
      </c>
      <c r="C7540" s="68" t="s">
        <v>5018</v>
      </c>
      <c r="D7540" s="54">
        <v>0.34</v>
      </c>
    </row>
    <row r="7541" spans="1:4" x14ac:dyDescent="0.35">
      <c r="A7541" s="67" t="s">
        <v>20034</v>
      </c>
      <c r="B7541" s="67" t="s">
        <v>20035</v>
      </c>
      <c r="C7541" s="68" t="s">
        <v>5018</v>
      </c>
      <c r="D7541" s="54">
        <v>0.34</v>
      </c>
    </row>
    <row r="7542" spans="1:4" x14ac:dyDescent="0.35">
      <c r="A7542" s="67" t="s">
        <v>20036</v>
      </c>
      <c r="B7542" s="67" t="s">
        <v>20037</v>
      </c>
      <c r="C7542" s="68" t="s">
        <v>5018</v>
      </c>
      <c r="D7542" s="54">
        <v>0.34</v>
      </c>
    </row>
    <row r="7543" spans="1:4" x14ac:dyDescent="0.35">
      <c r="A7543" s="67" t="s">
        <v>20038</v>
      </c>
      <c r="B7543" s="67" t="s">
        <v>20039</v>
      </c>
      <c r="C7543" s="68" t="s">
        <v>5018</v>
      </c>
      <c r="D7543" s="54">
        <v>0.34</v>
      </c>
    </row>
    <row r="7544" spans="1:4" x14ac:dyDescent="0.35">
      <c r="A7544" s="67" t="s">
        <v>20040</v>
      </c>
      <c r="B7544" s="67" t="s">
        <v>20041</v>
      </c>
      <c r="C7544" s="68" t="s">
        <v>5018</v>
      </c>
      <c r="D7544" s="54">
        <v>0.34</v>
      </c>
    </row>
    <row r="7545" spans="1:4" x14ac:dyDescent="0.35">
      <c r="A7545" s="67" t="s">
        <v>20042</v>
      </c>
      <c r="B7545" s="67" t="s">
        <v>20043</v>
      </c>
      <c r="C7545" s="68" t="s">
        <v>5018</v>
      </c>
      <c r="D7545" s="54">
        <v>0.34</v>
      </c>
    </row>
    <row r="7546" spans="1:4" x14ac:dyDescent="0.35">
      <c r="A7546" s="67" t="s">
        <v>20044</v>
      </c>
      <c r="B7546" s="67" t="s">
        <v>20045</v>
      </c>
      <c r="C7546" s="68" t="s">
        <v>5018</v>
      </c>
      <c r="D7546" s="54">
        <v>0.34</v>
      </c>
    </row>
    <row r="7547" spans="1:4" x14ac:dyDescent="0.35">
      <c r="A7547" s="67" t="s">
        <v>20046</v>
      </c>
      <c r="B7547" s="67" t="s">
        <v>20047</v>
      </c>
      <c r="C7547" s="68" t="s">
        <v>5018</v>
      </c>
      <c r="D7547" s="54">
        <v>0.34</v>
      </c>
    </row>
    <row r="7548" spans="1:4" x14ac:dyDescent="0.35">
      <c r="A7548" s="67" t="s">
        <v>20048</v>
      </c>
      <c r="B7548" s="67" t="s">
        <v>20049</v>
      </c>
      <c r="C7548" s="68" t="s">
        <v>5018</v>
      </c>
      <c r="D7548" s="54">
        <v>0.34</v>
      </c>
    </row>
    <row r="7549" spans="1:4" x14ac:dyDescent="0.35">
      <c r="A7549" s="67" t="s">
        <v>20050</v>
      </c>
      <c r="B7549" s="67" t="s">
        <v>20051</v>
      </c>
      <c r="C7549" s="68" t="s">
        <v>5018</v>
      </c>
      <c r="D7549" s="54">
        <v>0.34</v>
      </c>
    </row>
    <row r="7550" spans="1:4" x14ac:dyDescent="0.35">
      <c r="A7550" s="67" t="s">
        <v>20052</v>
      </c>
      <c r="B7550" s="67" t="s">
        <v>20053</v>
      </c>
      <c r="C7550" s="68" t="s">
        <v>5018</v>
      </c>
      <c r="D7550" s="54">
        <v>0.34</v>
      </c>
    </row>
    <row r="7551" spans="1:4" x14ac:dyDescent="0.35">
      <c r="A7551" s="67" t="s">
        <v>20054</v>
      </c>
      <c r="B7551" s="67" t="s">
        <v>20055</v>
      </c>
      <c r="C7551" s="68" t="s">
        <v>5018</v>
      </c>
      <c r="D7551" s="54">
        <v>0.34</v>
      </c>
    </row>
    <row r="7552" spans="1:4" x14ac:dyDescent="0.35">
      <c r="A7552" s="67" t="s">
        <v>20056</v>
      </c>
      <c r="B7552" s="67" t="s">
        <v>20057</v>
      </c>
      <c r="C7552" s="68" t="s">
        <v>5018</v>
      </c>
      <c r="D7552" s="54">
        <v>0.34</v>
      </c>
    </row>
    <row r="7553" spans="1:4" x14ac:dyDescent="0.35">
      <c r="A7553" s="67" t="s">
        <v>20058</v>
      </c>
      <c r="B7553" s="67" t="s">
        <v>20059</v>
      </c>
      <c r="C7553" s="68" t="s">
        <v>5018</v>
      </c>
      <c r="D7553" s="54">
        <v>0.34</v>
      </c>
    </row>
    <row r="7554" spans="1:4" x14ac:dyDescent="0.35">
      <c r="A7554" s="67" t="s">
        <v>20060</v>
      </c>
      <c r="B7554" s="67" t="s">
        <v>20061</v>
      </c>
      <c r="C7554" s="68" t="s">
        <v>5018</v>
      </c>
      <c r="D7554" s="54">
        <v>0.34</v>
      </c>
    </row>
    <row r="7555" spans="1:4" x14ac:dyDescent="0.35">
      <c r="A7555" s="67" t="s">
        <v>20062</v>
      </c>
      <c r="B7555" s="67" t="s">
        <v>20063</v>
      </c>
      <c r="C7555" s="68" t="s">
        <v>5018</v>
      </c>
      <c r="D7555" s="54">
        <v>0.34</v>
      </c>
    </row>
    <row r="7556" spans="1:4" x14ac:dyDescent="0.35">
      <c r="A7556" s="67" t="s">
        <v>20064</v>
      </c>
      <c r="B7556" s="67" t="s">
        <v>20065</v>
      </c>
      <c r="C7556" s="68" t="s">
        <v>5018</v>
      </c>
      <c r="D7556" s="54">
        <v>0.34</v>
      </c>
    </row>
    <row r="7557" spans="1:4" x14ac:dyDescent="0.35">
      <c r="A7557" s="67" t="s">
        <v>20066</v>
      </c>
      <c r="B7557" s="67" t="s">
        <v>20067</v>
      </c>
      <c r="C7557" s="68" t="s">
        <v>5018</v>
      </c>
      <c r="D7557" s="54">
        <v>0.34</v>
      </c>
    </row>
    <row r="7558" spans="1:4" x14ac:dyDescent="0.35">
      <c r="A7558" s="67" t="s">
        <v>20068</v>
      </c>
      <c r="B7558" s="67" t="s">
        <v>20069</v>
      </c>
      <c r="C7558" s="68" t="s">
        <v>5018</v>
      </c>
      <c r="D7558" s="54">
        <v>0.34</v>
      </c>
    </row>
    <row r="7559" spans="1:4" x14ac:dyDescent="0.35">
      <c r="A7559" s="67" t="s">
        <v>20070</v>
      </c>
      <c r="B7559" s="67" t="s">
        <v>20071</v>
      </c>
      <c r="C7559" s="68" t="s">
        <v>5018</v>
      </c>
      <c r="D7559" s="54">
        <v>0.34</v>
      </c>
    </row>
    <row r="7560" spans="1:4" x14ac:dyDescent="0.35">
      <c r="A7560" s="67" t="s">
        <v>20072</v>
      </c>
      <c r="B7560" s="67" t="s">
        <v>20073</v>
      </c>
      <c r="C7560" s="68" t="s">
        <v>5018</v>
      </c>
      <c r="D7560" s="54">
        <v>0.34</v>
      </c>
    </row>
    <row r="7561" spans="1:4" x14ac:dyDescent="0.35">
      <c r="A7561" s="67" t="s">
        <v>20074</v>
      </c>
      <c r="B7561" s="67" t="s">
        <v>20075</v>
      </c>
      <c r="C7561" s="68" t="s">
        <v>5018</v>
      </c>
      <c r="D7561" s="54">
        <v>0.34</v>
      </c>
    </row>
    <row r="7562" spans="1:4" x14ac:dyDescent="0.35">
      <c r="A7562" s="67" t="s">
        <v>20076</v>
      </c>
      <c r="B7562" s="67" t="s">
        <v>20077</v>
      </c>
      <c r="C7562" s="68" t="s">
        <v>5018</v>
      </c>
      <c r="D7562" s="54">
        <v>0.34</v>
      </c>
    </row>
    <row r="7563" spans="1:4" x14ac:dyDescent="0.35">
      <c r="A7563" s="67" t="s">
        <v>20078</v>
      </c>
      <c r="B7563" s="67" t="s">
        <v>20079</v>
      </c>
      <c r="C7563" s="68" t="s">
        <v>5018</v>
      </c>
      <c r="D7563" s="54">
        <v>0.34</v>
      </c>
    </row>
    <row r="7564" spans="1:4" x14ac:dyDescent="0.35">
      <c r="A7564" s="67" t="s">
        <v>20080</v>
      </c>
      <c r="B7564" s="67" t="s">
        <v>20081</v>
      </c>
      <c r="C7564" s="68" t="s">
        <v>5018</v>
      </c>
      <c r="D7564" s="54">
        <v>0.34</v>
      </c>
    </row>
    <row r="7565" spans="1:4" x14ac:dyDescent="0.35">
      <c r="A7565" s="67" t="s">
        <v>20082</v>
      </c>
      <c r="B7565" s="67" t="s">
        <v>20083</v>
      </c>
      <c r="C7565" s="68" t="s">
        <v>5018</v>
      </c>
      <c r="D7565" s="54">
        <v>0.34</v>
      </c>
    </row>
    <row r="7566" spans="1:4" x14ac:dyDescent="0.35">
      <c r="A7566" s="67" t="s">
        <v>20084</v>
      </c>
      <c r="B7566" s="67" t="s">
        <v>20085</v>
      </c>
      <c r="C7566" s="68" t="s">
        <v>5018</v>
      </c>
      <c r="D7566" s="54">
        <v>0.34</v>
      </c>
    </row>
    <row r="7567" spans="1:4" x14ac:dyDescent="0.35">
      <c r="A7567" s="67" t="s">
        <v>20086</v>
      </c>
      <c r="B7567" s="67" t="s">
        <v>20087</v>
      </c>
      <c r="C7567" s="68" t="s">
        <v>5018</v>
      </c>
      <c r="D7567" s="54">
        <v>0.34</v>
      </c>
    </row>
    <row r="7568" spans="1:4" x14ac:dyDescent="0.35">
      <c r="A7568" s="67" t="s">
        <v>20088</v>
      </c>
      <c r="B7568" s="67" t="s">
        <v>20089</v>
      </c>
      <c r="C7568" s="68" t="s">
        <v>5018</v>
      </c>
      <c r="D7568" s="54">
        <v>0.34</v>
      </c>
    </row>
    <row r="7569" spans="1:4" x14ac:dyDescent="0.35">
      <c r="A7569" s="67" t="s">
        <v>20090</v>
      </c>
      <c r="B7569" s="67" t="s">
        <v>20091</v>
      </c>
      <c r="C7569" s="68" t="s">
        <v>5018</v>
      </c>
      <c r="D7569" s="54">
        <v>0.34</v>
      </c>
    </row>
    <row r="7570" spans="1:4" x14ac:dyDescent="0.35">
      <c r="A7570" s="67" t="s">
        <v>20092</v>
      </c>
      <c r="B7570" s="67" t="s">
        <v>20093</v>
      </c>
      <c r="C7570" s="68" t="s">
        <v>5018</v>
      </c>
      <c r="D7570" s="54">
        <v>0.34</v>
      </c>
    </row>
    <row r="7571" spans="1:4" x14ac:dyDescent="0.35">
      <c r="A7571" s="67" t="s">
        <v>20094</v>
      </c>
      <c r="B7571" s="67" t="s">
        <v>20095</v>
      </c>
      <c r="C7571" s="68" t="s">
        <v>5018</v>
      </c>
      <c r="D7571" s="54">
        <v>0.34</v>
      </c>
    </row>
    <row r="7572" spans="1:4" x14ac:dyDescent="0.35">
      <c r="A7572" s="67" t="s">
        <v>20096</v>
      </c>
      <c r="B7572" s="67" t="s">
        <v>20097</v>
      </c>
      <c r="C7572" s="68" t="s">
        <v>5018</v>
      </c>
      <c r="D7572" s="54">
        <v>0.34</v>
      </c>
    </row>
    <row r="7573" spans="1:4" x14ac:dyDescent="0.35">
      <c r="A7573" s="67" t="s">
        <v>20098</v>
      </c>
      <c r="B7573" s="67" t="s">
        <v>20099</v>
      </c>
      <c r="C7573" s="68" t="s">
        <v>5018</v>
      </c>
      <c r="D7573" s="54">
        <v>0.34</v>
      </c>
    </row>
    <row r="7574" spans="1:4" x14ac:dyDescent="0.35">
      <c r="A7574" s="67" t="s">
        <v>20100</v>
      </c>
      <c r="B7574" s="67" t="s">
        <v>20101</v>
      </c>
      <c r="C7574" s="68" t="s">
        <v>5018</v>
      </c>
      <c r="D7574" s="54">
        <v>0.34</v>
      </c>
    </row>
    <row r="7575" spans="1:4" x14ac:dyDescent="0.35">
      <c r="A7575" s="67" t="s">
        <v>20102</v>
      </c>
      <c r="B7575" s="67" t="s">
        <v>20103</v>
      </c>
      <c r="C7575" s="68" t="s">
        <v>5018</v>
      </c>
      <c r="D7575" s="54">
        <v>0.34</v>
      </c>
    </row>
    <row r="7576" spans="1:4" x14ac:dyDescent="0.35">
      <c r="A7576" s="67" t="s">
        <v>20104</v>
      </c>
      <c r="B7576" s="67" t="s">
        <v>20105</v>
      </c>
      <c r="C7576" s="68" t="s">
        <v>5018</v>
      </c>
      <c r="D7576" s="54">
        <v>0.34</v>
      </c>
    </row>
    <row r="7577" spans="1:4" x14ac:dyDescent="0.35">
      <c r="A7577" s="67" t="s">
        <v>20106</v>
      </c>
      <c r="B7577" s="67" t="s">
        <v>20107</v>
      </c>
      <c r="C7577" s="68" t="s">
        <v>5018</v>
      </c>
      <c r="D7577" s="54">
        <v>0.34</v>
      </c>
    </row>
    <row r="7578" spans="1:4" x14ac:dyDescent="0.35">
      <c r="A7578" s="67" t="s">
        <v>20108</v>
      </c>
      <c r="B7578" s="67" t="s">
        <v>20109</v>
      </c>
      <c r="C7578" s="68" t="s">
        <v>5018</v>
      </c>
      <c r="D7578" s="54">
        <v>0.34</v>
      </c>
    </row>
    <row r="7579" spans="1:4" x14ac:dyDescent="0.35">
      <c r="A7579" s="67" t="s">
        <v>20110</v>
      </c>
      <c r="B7579" s="67" t="s">
        <v>20111</v>
      </c>
      <c r="C7579" s="68" t="s">
        <v>5018</v>
      </c>
      <c r="D7579" s="54">
        <v>0.34</v>
      </c>
    </row>
    <row r="7580" spans="1:4" x14ac:dyDescent="0.35">
      <c r="A7580" s="67" t="s">
        <v>20112</v>
      </c>
      <c r="B7580" s="67" t="s">
        <v>20113</v>
      </c>
      <c r="C7580" s="68" t="s">
        <v>5018</v>
      </c>
      <c r="D7580" s="54">
        <v>0.34</v>
      </c>
    </row>
    <row r="7581" spans="1:4" x14ac:dyDescent="0.35">
      <c r="A7581" s="67" t="s">
        <v>20114</v>
      </c>
      <c r="B7581" s="67" t="s">
        <v>20115</v>
      </c>
      <c r="C7581" s="68" t="s">
        <v>5018</v>
      </c>
      <c r="D7581" s="54">
        <v>0.34</v>
      </c>
    </row>
    <row r="7582" spans="1:4" x14ac:dyDescent="0.35">
      <c r="A7582" s="67" t="s">
        <v>20116</v>
      </c>
      <c r="B7582" s="67" t="s">
        <v>20117</v>
      </c>
      <c r="C7582" s="68" t="s">
        <v>5018</v>
      </c>
      <c r="D7582" s="54">
        <v>0.34</v>
      </c>
    </row>
    <row r="7583" spans="1:4" x14ac:dyDescent="0.35">
      <c r="A7583" s="67" t="s">
        <v>20118</v>
      </c>
      <c r="B7583" s="67" t="s">
        <v>20119</v>
      </c>
      <c r="C7583" s="68" t="s">
        <v>5018</v>
      </c>
      <c r="D7583" s="54">
        <v>0.34</v>
      </c>
    </row>
    <row r="7584" spans="1:4" x14ac:dyDescent="0.35">
      <c r="A7584" s="67" t="s">
        <v>20120</v>
      </c>
      <c r="B7584" s="67" t="s">
        <v>20121</v>
      </c>
      <c r="C7584" s="68" t="s">
        <v>5018</v>
      </c>
      <c r="D7584" s="54">
        <v>0.34</v>
      </c>
    </row>
    <row r="7585" spans="1:4" x14ac:dyDescent="0.35">
      <c r="A7585" s="67" t="s">
        <v>20122</v>
      </c>
      <c r="B7585" s="67" t="s">
        <v>20123</v>
      </c>
      <c r="C7585" s="68" t="s">
        <v>5018</v>
      </c>
      <c r="D7585" s="54">
        <v>0.34</v>
      </c>
    </row>
    <row r="7586" spans="1:4" x14ac:dyDescent="0.35">
      <c r="A7586" s="67" t="s">
        <v>20124</v>
      </c>
      <c r="B7586" s="67" t="s">
        <v>20125</v>
      </c>
      <c r="C7586" s="68" t="s">
        <v>5018</v>
      </c>
      <c r="D7586" s="54">
        <v>0.34</v>
      </c>
    </row>
    <row r="7587" spans="1:4" x14ac:dyDescent="0.35">
      <c r="A7587" s="67" t="s">
        <v>20126</v>
      </c>
      <c r="B7587" s="67" t="s">
        <v>20127</v>
      </c>
      <c r="C7587" s="68" t="s">
        <v>5018</v>
      </c>
      <c r="D7587" s="54">
        <v>0.34</v>
      </c>
    </row>
    <row r="7588" spans="1:4" x14ac:dyDescent="0.35">
      <c r="A7588" s="67" t="s">
        <v>20128</v>
      </c>
      <c r="B7588" s="67" t="s">
        <v>20129</v>
      </c>
      <c r="C7588" s="68" t="s">
        <v>5018</v>
      </c>
      <c r="D7588" s="54">
        <v>0.34</v>
      </c>
    </row>
    <row r="7589" spans="1:4" x14ac:dyDescent="0.35">
      <c r="A7589" s="67" t="s">
        <v>20130</v>
      </c>
      <c r="B7589" s="67" t="s">
        <v>20131</v>
      </c>
      <c r="C7589" s="68" t="s">
        <v>5018</v>
      </c>
      <c r="D7589" s="54">
        <v>0.34</v>
      </c>
    </row>
    <row r="7590" spans="1:4" x14ac:dyDescent="0.35">
      <c r="A7590" s="67" t="s">
        <v>20132</v>
      </c>
      <c r="B7590" s="67" t="s">
        <v>20133</v>
      </c>
      <c r="C7590" s="68" t="s">
        <v>5018</v>
      </c>
      <c r="D7590" s="54">
        <v>0.34</v>
      </c>
    </row>
    <row r="7591" spans="1:4" x14ac:dyDescent="0.35">
      <c r="A7591" s="67" t="s">
        <v>20134</v>
      </c>
      <c r="B7591" s="67" t="s">
        <v>20135</v>
      </c>
      <c r="C7591" s="68" t="s">
        <v>5018</v>
      </c>
      <c r="D7591" s="54">
        <v>0.34</v>
      </c>
    </row>
    <row r="7592" spans="1:4" x14ac:dyDescent="0.35">
      <c r="A7592" s="67" t="s">
        <v>20136</v>
      </c>
      <c r="B7592" s="67" t="s">
        <v>20137</v>
      </c>
      <c r="C7592" s="68" t="s">
        <v>5018</v>
      </c>
      <c r="D7592" s="54">
        <v>0.34</v>
      </c>
    </row>
    <row r="7593" spans="1:4" x14ac:dyDescent="0.35">
      <c r="A7593" s="67" t="s">
        <v>20138</v>
      </c>
      <c r="B7593" s="67" t="s">
        <v>20139</v>
      </c>
      <c r="C7593" s="68" t="s">
        <v>5018</v>
      </c>
      <c r="D7593" s="54">
        <v>0.34</v>
      </c>
    </row>
    <row r="7594" spans="1:4" x14ac:dyDescent="0.35">
      <c r="A7594" s="67" t="s">
        <v>20140</v>
      </c>
      <c r="B7594" s="67" t="s">
        <v>20141</v>
      </c>
      <c r="C7594" s="68" t="s">
        <v>5018</v>
      </c>
      <c r="D7594" s="54">
        <v>0.34</v>
      </c>
    </row>
    <row r="7595" spans="1:4" x14ac:dyDescent="0.35">
      <c r="A7595" s="67" t="s">
        <v>20142</v>
      </c>
      <c r="B7595" s="67" t="s">
        <v>20143</v>
      </c>
      <c r="C7595" s="68" t="s">
        <v>5018</v>
      </c>
      <c r="D7595" s="54">
        <v>0.34</v>
      </c>
    </row>
    <row r="7596" spans="1:4" x14ac:dyDescent="0.35">
      <c r="A7596" s="67" t="s">
        <v>20144</v>
      </c>
      <c r="B7596" s="67" t="s">
        <v>20145</v>
      </c>
      <c r="C7596" s="68" t="s">
        <v>5018</v>
      </c>
      <c r="D7596" s="54">
        <v>0.34</v>
      </c>
    </row>
    <row r="7597" spans="1:4" x14ac:dyDescent="0.35">
      <c r="A7597" s="67" t="s">
        <v>20146</v>
      </c>
      <c r="B7597" s="67" t="s">
        <v>20147</v>
      </c>
      <c r="C7597" s="68" t="s">
        <v>5018</v>
      </c>
      <c r="D7597" s="54">
        <v>0.34</v>
      </c>
    </row>
    <row r="7598" spans="1:4" x14ac:dyDescent="0.35">
      <c r="A7598" s="67" t="s">
        <v>20148</v>
      </c>
      <c r="B7598" s="67" t="s">
        <v>20149</v>
      </c>
      <c r="C7598" s="68" t="s">
        <v>5018</v>
      </c>
      <c r="D7598" s="54">
        <v>0.34</v>
      </c>
    </row>
    <row r="7599" spans="1:4" x14ac:dyDescent="0.35">
      <c r="A7599" s="67" t="s">
        <v>20150</v>
      </c>
      <c r="B7599" s="67" t="s">
        <v>20151</v>
      </c>
      <c r="C7599" s="68" t="s">
        <v>5018</v>
      </c>
      <c r="D7599" s="54">
        <v>0.34</v>
      </c>
    </row>
    <row r="7600" spans="1:4" x14ac:dyDescent="0.35">
      <c r="A7600" s="67" t="s">
        <v>20152</v>
      </c>
      <c r="B7600" s="67" t="s">
        <v>20153</v>
      </c>
      <c r="C7600" s="68" t="s">
        <v>5018</v>
      </c>
      <c r="D7600" s="54">
        <v>0.34</v>
      </c>
    </row>
    <row r="7601" spans="1:4" x14ac:dyDescent="0.35">
      <c r="A7601" s="67" t="s">
        <v>20154</v>
      </c>
      <c r="B7601" s="67" t="s">
        <v>20155</v>
      </c>
      <c r="C7601" s="68" t="s">
        <v>5018</v>
      </c>
      <c r="D7601" s="54">
        <v>0.34</v>
      </c>
    </row>
    <row r="7602" spans="1:4" x14ac:dyDescent="0.35">
      <c r="A7602" s="67" t="s">
        <v>20156</v>
      </c>
      <c r="B7602" s="67" t="s">
        <v>20157</v>
      </c>
      <c r="C7602" s="68" t="s">
        <v>5018</v>
      </c>
      <c r="D7602" s="54">
        <v>0.34</v>
      </c>
    </row>
    <row r="7603" spans="1:4" x14ac:dyDescent="0.35">
      <c r="A7603" s="67" t="s">
        <v>20158</v>
      </c>
      <c r="B7603" s="67" t="s">
        <v>20159</v>
      </c>
      <c r="C7603" s="68" t="s">
        <v>5018</v>
      </c>
      <c r="D7603" s="54">
        <v>0.34</v>
      </c>
    </row>
    <row r="7604" spans="1:4" x14ac:dyDescent="0.35">
      <c r="A7604" s="67" t="s">
        <v>20160</v>
      </c>
      <c r="B7604" s="67" t="s">
        <v>20161</v>
      </c>
      <c r="C7604" s="68" t="s">
        <v>5018</v>
      </c>
      <c r="D7604" s="54">
        <v>0.34</v>
      </c>
    </row>
    <row r="7605" spans="1:4" x14ac:dyDescent="0.35">
      <c r="A7605" s="67" t="s">
        <v>20162</v>
      </c>
      <c r="B7605" s="67" t="s">
        <v>20163</v>
      </c>
      <c r="C7605" s="68" t="s">
        <v>5018</v>
      </c>
      <c r="D7605" s="54">
        <v>0.34</v>
      </c>
    </row>
    <row r="7606" spans="1:4" x14ac:dyDescent="0.35">
      <c r="A7606" s="67" t="s">
        <v>20164</v>
      </c>
      <c r="B7606" s="67" t="s">
        <v>20165</v>
      </c>
      <c r="C7606" s="68" t="s">
        <v>5018</v>
      </c>
      <c r="D7606" s="54">
        <v>0.34</v>
      </c>
    </row>
    <row r="7607" spans="1:4" x14ac:dyDescent="0.35">
      <c r="A7607" s="67" t="s">
        <v>20166</v>
      </c>
      <c r="B7607" s="67" t="s">
        <v>20167</v>
      </c>
      <c r="C7607" s="68" t="s">
        <v>5018</v>
      </c>
      <c r="D7607" s="54">
        <v>0.34</v>
      </c>
    </row>
    <row r="7608" spans="1:4" x14ac:dyDescent="0.35">
      <c r="A7608" s="67" t="s">
        <v>20168</v>
      </c>
      <c r="B7608" s="67" t="s">
        <v>20169</v>
      </c>
      <c r="C7608" s="68" t="s">
        <v>5018</v>
      </c>
      <c r="D7608" s="54">
        <v>0.34</v>
      </c>
    </row>
    <row r="7609" spans="1:4" x14ac:dyDescent="0.35">
      <c r="A7609" s="67" t="s">
        <v>20170</v>
      </c>
      <c r="B7609" s="67" t="s">
        <v>20171</v>
      </c>
      <c r="C7609" s="68" t="s">
        <v>5018</v>
      </c>
      <c r="D7609" s="54">
        <v>0.34</v>
      </c>
    </row>
    <row r="7610" spans="1:4" x14ac:dyDescent="0.35">
      <c r="A7610" s="67" t="s">
        <v>20172</v>
      </c>
      <c r="B7610" s="67" t="s">
        <v>20173</v>
      </c>
      <c r="C7610" s="68" t="s">
        <v>5018</v>
      </c>
      <c r="D7610" s="54">
        <v>0.34</v>
      </c>
    </row>
    <row r="7611" spans="1:4" x14ac:dyDescent="0.35">
      <c r="A7611" s="67" t="s">
        <v>20174</v>
      </c>
      <c r="B7611" s="67" t="s">
        <v>20175</v>
      </c>
      <c r="C7611" s="68" t="s">
        <v>5018</v>
      </c>
      <c r="D7611" s="54">
        <v>0.34</v>
      </c>
    </row>
    <row r="7612" spans="1:4" x14ac:dyDescent="0.35">
      <c r="A7612" s="67" t="s">
        <v>20176</v>
      </c>
      <c r="B7612" s="67" t="s">
        <v>20177</v>
      </c>
      <c r="C7612" s="68" t="s">
        <v>5018</v>
      </c>
      <c r="D7612" s="54">
        <v>0.34</v>
      </c>
    </row>
    <row r="7613" spans="1:4" x14ac:dyDescent="0.35">
      <c r="A7613" s="67" t="s">
        <v>20178</v>
      </c>
      <c r="B7613" s="67" t="s">
        <v>20179</v>
      </c>
      <c r="C7613" s="68" t="s">
        <v>5018</v>
      </c>
      <c r="D7613" s="54">
        <v>0.34</v>
      </c>
    </row>
    <row r="7614" spans="1:4" x14ac:dyDescent="0.35">
      <c r="A7614" s="67" t="s">
        <v>20180</v>
      </c>
      <c r="B7614" s="67" t="s">
        <v>20181</v>
      </c>
      <c r="C7614" s="68" t="s">
        <v>5018</v>
      </c>
      <c r="D7614" s="54">
        <v>0.34</v>
      </c>
    </row>
    <row r="7615" spans="1:4" x14ac:dyDescent="0.35">
      <c r="A7615" s="67" t="s">
        <v>20182</v>
      </c>
      <c r="B7615" s="67" t="s">
        <v>20183</v>
      </c>
      <c r="C7615" s="68" t="s">
        <v>5018</v>
      </c>
      <c r="D7615" s="54">
        <v>0.34</v>
      </c>
    </row>
    <row r="7616" spans="1:4" x14ac:dyDescent="0.35">
      <c r="A7616" s="67" t="s">
        <v>20184</v>
      </c>
      <c r="B7616" s="67" t="s">
        <v>20185</v>
      </c>
      <c r="C7616" s="68" t="s">
        <v>5018</v>
      </c>
      <c r="D7616" s="54">
        <v>0.34</v>
      </c>
    </row>
    <row r="7617" spans="1:4" x14ac:dyDescent="0.35">
      <c r="A7617" s="67" t="s">
        <v>20186</v>
      </c>
      <c r="B7617" s="67" t="s">
        <v>20187</v>
      </c>
      <c r="C7617" s="68" t="s">
        <v>5018</v>
      </c>
      <c r="D7617" s="54">
        <v>0.34</v>
      </c>
    </row>
    <row r="7618" spans="1:4" x14ac:dyDescent="0.35">
      <c r="A7618" s="67" t="s">
        <v>20188</v>
      </c>
      <c r="B7618" s="67" t="s">
        <v>20189</v>
      </c>
      <c r="C7618" s="68" t="s">
        <v>5018</v>
      </c>
      <c r="D7618" s="54">
        <v>0.34</v>
      </c>
    </row>
    <row r="7619" spans="1:4" x14ac:dyDescent="0.35">
      <c r="A7619" s="67" t="s">
        <v>20190</v>
      </c>
      <c r="B7619" s="67" t="s">
        <v>20191</v>
      </c>
      <c r="C7619" s="68" t="s">
        <v>5018</v>
      </c>
      <c r="D7619" s="54">
        <v>0.34</v>
      </c>
    </row>
    <row r="7620" spans="1:4" x14ac:dyDescent="0.35">
      <c r="A7620" s="67" t="s">
        <v>20192</v>
      </c>
      <c r="B7620" s="67" t="s">
        <v>20193</v>
      </c>
      <c r="C7620" s="68" t="s">
        <v>5018</v>
      </c>
      <c r="D7620" s="54">
        <v>0.34</v>
      </c>
    </row>
    <row r="7621" spans="1:4" x14ac:dyDescent="0.35">
      <c r="A7621" s="67" t="s">
        <v>20194</v>
      </c>
      <c r="B7621" s="67" t="s">
        <v>20195</v>
      </c>
      <c r="C7621" s="68" t="s">
        <v>5018</v>
      </c>
      <c r="D7621" s="54">
        <v>0.34</v>
      </c>
    </row>
    <row r="7622" spans="1:4" x14ac:dyDescent="0.35">
      <c r="A7622" s="67" t="s">
        <v>20196</v>
      </c>
      <c r="B7622" s="67" t="s">
        <v>20197</v>
      </c>
      <c r="C7622" s="68" t="s">
        <v>5018</v>
      </c>
      <c r="D7622" s="54">
        <v>0.34</v>
      </c>
    </row>
    <row r="7623" spans="1:4" x14ac:dyDescent="0.35">
      <c r="A7623" s="67" t="s">
        <v>20198</v>
      </c>
      <c r="B7623" s="67" t="s">
        <v>20199</v>
      </c>
      <c r="C7623" s="68" t="s">
        <v>5018</v>
      </c>
      <c r="D7623" s="54">
        <v>0.34</v>
      </c>
    </row>
    <row r="7624" spans="1:4" x14ac:dyDescent="0.35">
      <c r="A7624" s="67" t="s">
        <v>20200</v>
      </c>
      <c r="B7624" s="67" t="s">
        <v>20201</v>
      </c>
      <c r="C7624" s="68" t="s">
        <v>5018</v>
      </c>
      <c r="D7624" s="54">
        <v>0.34</v>
      </c>
    </row>
    <row r="7625" spans="1:4" x14ac:dyDescent="0.35">
      <c r="A7625" s="67" t="s">
        <v>20202</v>
      </c>
      <c r="B7625" s="67" t="s">
        <v>20203</v>
      </c>
      <c r="C7625" s="68" t="s">
        <v>5018</v>
      </c>
      <c r="D7625" s="54">
        <v>0.34</v>
      </c>
    </row>
    <row r="7626" spans="1:4" x14ac:dyDescent="0.35">
      <c r="A7626" s="67" t="s">
        <v>20204</v>
      </c>
      <c r="B7626" s="67" t="s">
        <v>20205</v>
      </c>
      <c r="C7626" s="68" t="s">
        <v>5018</v>
      </c>
      <c r="D7626" s="54">
        <v>0.34</v>
      </c>
    </row>
    <row r="7627" spans="1:4" x14ac:dyDescent="0.35">
      <c r="A7627" s="67" t="s">
        <v>20206</v>
      </c>
      <c r="B7627" s="67" t="s">
        <v>20207</v>
      </c>
      <c r="C7627" s="68" t="s">
        <v>5018</v>
      </c>
      <c r="D7627" s="54">
        <v>0.34</v>
      </c>
    </row>
    <row r="7628" spans="1:4" x14ac:dyDescent="0.35">
      <c r="A7628" s="67" t="s">
        <v>20208</v>
      </c>
      <c r="B7628" s="67" t="s">
        <v>20209</v>
      </c>
      <c r="C7628" s="68" t="s">
        <v>5018</v>
      </c>
      <c r="D7628" s="54">
        <v>0.34</v>
      </c>
    </row>
    <row r="7629" spans="1:4" x14ac:dyDescent="0.35">
      <c r="A7629" s="67" t="s">
        <v>20210</v>
      </c>
      <c r="B7629" s="67" t="s">
        <v>20211</v>
      </c>
      <c r="C7629" s="68" t="s">
        <v>5018</v>
      </c>
      <c r="D7629" s="54">
        <v>0.34</v>
      </c>
    </row>
    <row r="7630" spans="1:4" x14ac:dyDescent="0.35">
      <c r="A7630" s="67" t="s">
        <v>20212</v>
      </c>
      <c r="B7630" s="67" t="s">
        <v>20213</v>
      </c>
      <c r="C7630" s="68" t="s">
        <v>5018</v>
      </c>
      <c r="D7630" s="54">
        <v>0.34</v>
      </c>
    </row>
    <row r="7631" spans="1:4" x14ac:dyDescent="0.35">
      <c r="A7631" s="67" t="s">
        <v>20214</v>
      </c>
      <c r="B7631" s="67" t="s">
        <v>20215</v>
      </c>
      <c r="C7631" s="68" t="s">
        <v>5018</v>
      </c>
      <c r="D7631" s="54">
        <v>0.34</v>
      </c>
    </row>
    <row r="7632" spans="1:4" x14ac:dyDescent="0.35">
      <c r="A7632" s="67" t="s">
        <v>20216</v>
      </c>
      <c r="B7632" s="67" t="s">
        <v>20217</v>
      </c>
      <c r="C7632" s="68" t="s">
        <v>5018</v>
      </c>
      <c r="D7632" s="54">
        <v>0.34</v>
      </c>
    </row>
    <row r="7633" spans="1:4" x14ac:dyDescent="0.35">
      <c r="A7633" s="67" t="s">
        <v>20218</v>
      </c>
      <c r="B7633" s="67" t="s">
        <v>20219</v>
      </c>
      <c r="C7633" s="68" t="s">
        <v>5018</v>
      </c>
      <c r="D7633" s="54">
        <v>0.34</v>
      </c>
    </row>
    <row r="7634" spans="1:4" x14ac:dyDescent="0.35">
      <c r="A7634" s="67" t="s">
        <v>20220</v>
      </c>
      <c r="B7634" s="67" t="s">
        <v>20221</v>
      </c>
      <c r="C7634" s="68" t="s">
        <v>5018</v>
      </c>
      <c r="D7634" s="54">
        <v>0.34</v>
      </c>
    </row>
    <row r="7635" spans="1:4" x14ac:dyDescent="0.35">
      <c r="A7635" s="67" t="s">
        <v>20222</v>
      </c>
      <c r="B7635" s="67" t="s">
        <v>20223</v>
      </c>
      <c r="C7635" s="68" t="s">
        <v>5018</v>
      </c>
      <c r="D7635" s="54">
        <v>0.34</v>
      </c>
    </row>
    <row r="7636" spans="1:4" x14ac:dyDescent="0.35">
      <c r="A7636" s="67" t="s">
        <v>20224</v>
      </c>
      <c r="B7636" s="67" t="s">
        <v>20225</v>
      </c>
      <c r="C7636" s="68" t="s">
        <v>5018</v>
      </c>
      <c r="D7636" s="54">
        <v>0.34</v>
      </c>
    </row>
    <row r="7637" spans="1:4" x14ac:dyDescent="0.35">
      <c r="A7637" s="67" t="s">
        <v>20226</v>
      </c>
      <c r="B7637" s="67" t="s">
        <v>20227</v>
      </c>
      <c r="C7637" s="68" t="s">
        <v>5018</v>
      </c>
      <c r="D7637" s="54">
        <v>0.34</v>
      </c>
    </row>
    <row r="7638" spans="1:4" x14ac:dyDescent="0.35">
      <c r="A7638" s="67" t="s">
        <v>20228</v>
      </c>
      <c r="B7638" s="67" t="s">
        <v>20229</v>
      </c>
      <c r="C7638" s="68" t="s">
        <v>5018</v>
      </c>
      <c r="D7638" s="54">
        <v>0.34</v>
      </c>
    </row>
    <row r="7639" spans="1:4" x14ac:dyDescent="0.35">
      <c r="A7639" s="67" t="s">
        <v>20230</v>
      </c>
      <c r="B7639" s="67" t="s">
        <v>20231</v>
      </c>
      <c r="C7639" s="68" t="s">
        <v>5018</v>
      </c>
      <c r="D7639" s="54">
        <v>0.34</v>
      </c>
    </row>
    <row r="7640" spans="1:4" x14ac:dyDescent="0.35">
      <c r="A7640" s="67" t="s">
        <v>20232</v>
      </c>
      <c r="B7640" s="67" t="s">
        <v>20233</v>
      </c>
      <c r="C7640" s="68" t="s">
        <v>5018</v>
      </c>
      <c r="D7640" s="54">
        <v>0.34</v>
      </c>
    </row>
    <row r="7641" spans="1:4" x14ac:dyDescent="0.35">
      <c r="A7641" s="67" t="s">
        <v>20234</v>
      </c>
      <c r="B7641" s="67" t="s">
        <v>20235</v>
      </c>
      <c r="C7641" s="68" t="s">
        <v>5018</v>
      </c>
      <c r="D7641" s="54">
        <v>0.34</v>
      </c>
    </row>
    <row r="7642" spans="1:4" x14ac:dyDescent="0.35">
      <c r="A7642" s="67" t="s">
        <v>20236</v>
      </c>
      <c r="B7642" s="67" t="s">
        <v>20237</v>
      </c>
      <c r="C7642" s="68" t="s">
        <v>5018</v>
      </c>
      <c r="D7642" s="54">
        <v>0.34</v>
      </c>
    </row>
    <row r="7643" spans="1:4" x14ac:dyDescent="0.35">
      <c r="A7643" s="67" t="s">
        <v>20238</v>
      </c>
      <c r="B7643" s="67" t="s">
        <v>20239</v>
      </c>
      <c r="C7643" s="68" t="s">
        <v>5018</v>
      </c>
      <c r="D7643" s="54">
        <v>0.34</v>
      </c>
    </row>
    <row r="7644" spans="1:4" x14ac:dyDescent="0.35">
      <c r="A7644" s="67" t="s">
        <v>20240</v>
      </c>
      <c r="B7644" s="67" t="s">
        <v>20241</v>
      </c>
      <c r="C7644" s="68" t="s">
        <v>5018</v>
      </c>
      <c r="D7644" s="54">
        <v>0.34</v>
      </c>
    </row>
    <row r="7645" spans="1:4" x14ac:dyDescent="0.35">
      <c r="A7645" s="67" t="s">
        <v>20242</v>
      </c>
      <c r="B7645" s="67" t="s">
        <v>20243</v>
      </c>
      <c r="C7645" s="68" t="s">
        <v>5018</v>
      </c>
      <c r="D7645" s="54">
        <v>0.34</v>
      </c>
    </row>
    <row r="7646" spans="1:4" x14ac:dyDescent="0.35">
      <c r="A7646" s="67" t="s">
        <v>20244</v>
      </c>
      <c r="B7646" s="67" t="s">
        <v>20245</v>
      </c>
      <c r="C7646" s="68" t="s">
        <v>5018</v>
      </c>
      <c r="D7646" s="54">
        <v>0.34</v>
      </c>
    </row>
    <row r="7647" spans="1:4" x14ac:dyDescent="0.35">
      <c r="A7647" s="67" t="s">
        <v>188</v>
      </c>
      <c r="B7647" s="67" t="s">
        <v>20246</v>
      </c>
      <c r="C7647" s="69" t="s">
        <v>5015</v>
      </c>
      <c r="D7647" s="54">
        <v>0.34733333333333327</v>
      </c>
    </row>
    <row r="7648" spans="1:4" x14ac:dyDescent="0.35">
      <c r="A7648" s="67" t="s">
        <v>20247</v>
      </c>
      <c r="B7648" s="67" t="s">
        <v>20248</v>
      </c>
      <c r="C7648" s="68" t="s">
        <v>5018</v>
      </c>
      <c r="D7648" s="54">
        <v>0.34</v>
      </c>
    </row>
    <row r="7649" spans="1:4" x14ac:dyDescent="0.35">
      <c r="A7649" s="67" t="s">
        <v>20249</v>
      </c>
      <c r="B7649" s="67" t="s">
        <v>20250</v>
      </c>
      <c r="C7649" s="68" t="s">
        <v>5018</v>
      </c>
      <c r="D7649" s="54">
        <v>0.34</v>
      </c>
    </row>
    <row r="7650" spans="1:4" x14ac:dyDescent="0.35">
      <c r="A7650" s="67" t="s">
        <v>20251</v>
      </c>
      <c r="B7650" s="67" t="s">
        <v>20252</v>
      </c>
      <c r="C7650" s="68" t="s">
        <v>5018</v>
      </c>
      <c r="D7650" s="54">
        <v>0.34</v>
      </c>
    </row>
    <row r="7651" spans="1:4" x14ac:dyDescent="0.35">
      <c r="A7651" s="67" t="s">
        <v>20253</v>
      </c>
      <c r="B7651" s="67" t="s">
        <v>20254</v>
      </c>
      <c r="C7651" s="68" t="s">
        <v>5018</v>
      </c>
      <c r="D7651" s="54">
        <v>0.34</v>
      </c>
    </row>
    <row r="7652" spans="1:4" x14ac:dyDescent="0.35">
      <c r="A7652" s="67" t="s">
        <v>20255</v>
      </c>
      <c r="B7652" s="67" t="s">
        <v>20256</v>
      </c>
      <c r="C7652" s="68" t="s">
        <v>5018</v>
      </c>
      <c r="D7652" s="54">
        <v>0.34</v>
      </c>
    </row>
    <row r="7653" spans="1:4" x14ac:dyDescent="0.35">
      <c r="A7653" s="67" t="s">
        <v>20257</v>
      </c>
      <c r="B7653" s="67" t="s">
        <v>20258</v>
      </c>
      <c r="C7653" s="68" t="s">
        <v>5018</v>
      </c>
      <c r="D7653" s="54">
        <v>0.34</v>
      </c>
    </row>
    <row r="7654" spans="1:4" x14ac:dyDescent="0.35">
      <c r="A7654" s="67" t="s">
        <v>20259</v>
      </c>
      <c r="B7654" s="67" t="s">
        <v>20260</v>
      </c>
      <c r="C7654" s="68" t="s">
        <v>5018</v>
      </c>
      <c r="D7654" s="54">
        <v>0.34</v>
      </c>
    </row>
    <row r="7655" spans="1:4" x14ac:dyDescent="0.35">
      <c r="A7655" s="67" t="s">
        <v>20261</v>
      </c>
      <c r="B7655" s="67" t="s">
        <v>20262</v>
      </c>
      <c r="C7655" s="68" t="s">
        <v>5018</v>
      </c>
      <c r="D7655" s="54">
        <v>0.34</v>
      </c>
    </row>
    <row r="7656" spans="1:4" x14ac:dyDescent="0.35">
      <c r="A7656" s="67" t="s">
        <v>20263</v>
      </c>
      <c r="B7656" s="67" t="s">
        <v>20264</v>
      </c>
      <c r="C7656" s="68" t="s">
        <v>5018</v>
      </c>
      <c r="D7656" s="54">
        <v>0.34</v>
      </c>
    </row>
    <row r="7657" spans="1:4" x14ac:dyDescent="0.35">
      <c r="A7657" s="67" t="s">
        <v>20265</v>
      </c>
      <c r="B7657" s="67" t="s">
        <v>20266</v>
      </c>
      <c r="C7657" s="68" t="s">
        <v>5018</v>
      </c>
      <c r="D7657" s="54">
        <v>0.34</v>
      </c>
    </row>
    <row r="7658" spans="1:4" x14ac:dyDescent="0.35">
      <c r="A7658" s="67" t="s">
        <v>20267</v>
      </c>
      <c r="B7658" s="67" t="s">
        <v>20268</v>
      </c>
      <c r="C7658" s="68" t="s">
        <v>5018</v>
      </c>
      <c r="D7658" s="54">
        <v>0.34</v>
      </c>
    </row>
    <row r="7659" spans="1:4" x14ac:dyDescent="0.35">
      <c r="A7659" s="67" t="s">
        <v>20269</v>
      </c>
      <c r="B7659" s="67" t="s">
        <v>20270</v>
      </c>
      <c r="C7659" s="68" t="s">
        <v>5018</v>
      </c>
      <c r="D7659" s="54">
        <v>0.34</v>
      </c>
    </row>
    <row r="7660" spans="1:4" x14ac:dyDescent="0.35">
      <c r="A7660" s="67" t="s">
        <v>20271</v>
      </c>
      <c r="B7660" s="67" t="s">
        <v>20272</v>
      </c>
      <c r="C7660" s="68" t="s">
        <v>5018</v>
      </c>
      <c r="D7660" s="54">
        <v>0.34</v>
      </c>
    </row>
    <row r="7661" spans="1:4" x14ac:dyDescent="0.35">
      <c r="A7661" s="67" t="s">
        <v>20273</v>
      </c>
      <c r="B7661" s="67" t="s">
        <v>20274</v>
      </c>
      <c r="C7661" s="68" t="s">
        <v>5018</v>
      </c>
      <c r="D7661" s="54">
        <v>0.34</v>
      </c>
    </row>
    <row r="7662" spans="1:4" x14ac:dyDescent="0.35">
      <c r="A7662" s="67" t="s">
        <v>20275</v>
      </c>
      <c r="B7662" s="67" t="s">
        <v>20276</v>
      </c>
      <c r="C7662" s="68" t="s">
        <v>5018</v>
      </c>
      <c r="D7662" s="54">
        <v>0.34</v>
      </c>
    </row>
    <row r="7663" spans="1:4" x14ac:dyDescent="0.35">
      <c r="A7663" s="67" t="s">
        <v>20277</v>
      </c>
      <c r="B7663" s="67" t="s">
        <v>20278</v>
      </c>
      <c r="C7663" s="68" t="s">
        <v>5018</v>
      </c>
      <c r="D7663" s="54">
        <v>0.34</v>
      </c>
    </row>
    <row r="7664" spans="1:4" x14ac:dyDescent="0.35">
      <c r="A7664" s="67" t="s">
        <v>20279</v>
      </c>
      <c r="B7664" s="67" t="s">
        <v>20280</v>
      </c>
      <c r="C7664" s="68" t="s">
        <v>5018</v>
      </c>
      <c r="D7664" s="54">
        <v>0.34</v>
      </c>
    </row>
    <row r="7665" spans="1:4" x14ac:dyDescent="0.35">
      <c r="A7665" s="67" t="s">
        <v>20281</v>
      </c>
      <c r="B7665" s="67" t="s">
        <v>20282</v>
      </c>
      <c r="C7665" s="68" t="s">
        <v>5018</v>
      </c>
      <c r="D7665" s="54">
        <v>0.34</v>
      </c>
    </row>
    <row r="7666" spans="1:4" x14ac:dyDescent="0.35">
      <c r="A7666" s="67" t="s">
        <v>20283</v>
      </c>
      <c r="B7666" s="67" t="s">
        <v>20284</v>
      </c>
      <c r="C7666" s="68" t="s">
        <v>5018</v>
      </c>
      <c r="D7666" s="54">
        <v>0.34</v>
      </c>
    </row>
    <row r="7667" spans="1:4" x14ac:dyDescent="0.35">
      <c r="A7667" s="67" t="s">
        <v>20285</v>
      </c>
      <c r="B7667" s="67" t="s">
        <v>20286</v>
      </c>
      <c r="C7667" s="68" t="s">
        <v>5018</v>
      </c>
      <c r="D7667" s="54">
        <v>0.34</v>
      </c>
    </row>
    <row r="7668" spans="1:4" x14ac:dyDescent="0.35">
      <c r="A7668" s="67" t="s">
        <v>20287</v>
      </c>
      <c r="B7668" s="67" t="s">
        <v>20288</v>
      </c>
      <c r="C7668" s="68" t="s">
        <v>5018</v>
      </c>
      <c r="D7668" s="54">
        <v>0.34</v>
      </c>
    </row>
    <row r="7669" spans="1:4" x14ac:dyDescent="0.35">
      <c r="A7669" s="67" t="s">
        <v>20289</v>
      </c>
      <c r="B7669" s="67" t="s">
        <v>20290</v>
      </c>
      <c r="C7669" s="68" t="s">
        <v>5018</v>
      </c>
      <c r="D7669" s="54">
        <v>0.34</v>
      </c>
    </row>
    <row r="7670" spans="1:4" x14ac:dyDescent="0.35">
      <c r="A7670" s="67" t="s">
        <v>20291</v>
      </c>
      <c r="B7670" s="67" t="s">
        <v>20292</v>
      </c>
      <c r="C7670" s="68" t="s">
        <v>5018</v>
      </c>
      <c r="D7670" s="54">
        <v>0.34</v>
      </c>
    </row>
    <row r="7671" spans="1:4" x14ac:dyDescent="0.35">
      <c r="A7671" s="67" t="s">
        <v>20293</v>
      </c>
      <c r="B7671" s="67" t="s">
        <v>20294</v>
      </c>
      <c r="C7671" s="68" t="s">
        <v>5018</v>
      </c>
      <c r="D7671" s="54">
        <v>0.34</v>
      </c>
    </row>
    <row r="7672" spans="1:4" x14ac:dyDescent="0.35">
      <c r="A7672" s="67" t="s">
        <v>20295</v>
      </c>
      <c r="B7672" s="67" t="s">
        <v>20296</v>
      </c>
      <c r="C7672" s="68" t="s">
        <v>5018</v>
      </c>
      <c r="D7672" s="54">
        <v>0.34</v>
      </c>
    </row>
    <row r="7673" spans="1:4" x14ac:dyDescent="0.35">
      <c r="A7673" s="67" t="s">
        <v>20297</v>
      </c>
      <c r="B7673" s="67" t="s">
        <v>20298</v>
      </c>
      <c r="C7673" s="68" t="s">
        <v>5018</v>
      </c>
      <c r="D7673" s="54">
        <v>0.34</v>
      </c>
    </row>
    <row r="7674" spans="1:4" x14ac:dyDescent="0.35">
      <c r="A7674" s="67" t="s">
        <v>20299</v>
      </c>
      <c r="B7674" s="67" t="s">
        <v>20300</v>
      </c>
      <c r="C7674" s="68" t="s">
        <v>5018</v>
      </c>
      <c r="D7674" s="54">
        <v>0.34</v>
      </c>
    </row>
    <row r="7675" spans="1:4" x14ac:dyDescent="0.35">
      <c r="A7675" s="67" t="s">
        <v>20301</v>
      </c>
      <c r="B7675" s="67" t="s">
        <v>20302</v>
      </c>
      <c r="C7675" s="68" t="s">
        <v>5018</v>
      </c>
      <c r="D7675" s="54">
        <v>0.34</v>
      </c>
    </row>
    <row r="7676" spans="1:4" x14ac:dyDescent="0.35">
      <c r="A7676" s="67" t="s">
        <v>20303</v>
      </c>
      <c r="B7676" s="67" t="s">
        <v>20304</v>
      </c>
      <c r="C7676" s="68" t="s">
        <v>5018</v>
      </c>
      <c r="D7676" s="54">
        <v>0.34</v>
      </c>
    </row>
    <row r="7677" spans="1:4" x14ac:dyDescent="0.35">
      <c r="A7677" s="67" t="s">
        <v>20305</v>
      </c>
      <c r="B7677" s="67" t="s">
        <v>20306</v>
      </c>
      <c r="C7677" s="68" t="s">
        <v>5018</v>
      </c>
      <c r="D7677" s="54">
        <v>0.34</v>
      </c>
    </row>
    <row r="7678" spans="1:4" x14ac:dyDescent="0.35">
      <c r="A7678" s="67" t="s">
        <v>20307</v>
      </c>
      <c r="B7678" s="67" t="s">
        <v>20308</v>
      </c>
      <c r="C7678" s="68" t="s">
        <v>5018</v>
      </c>
      <c r="D7678" s="54">
        <v>0.34</v>
      </c>
    </row>
    <row r="7679" spans="1:4" x14ac:dyDescent="0.35">
      <c r="A7679" s="67" t="s">
        <v>20309</v>
      </c>
      <c r="B7679" s="67" t="s">
        <v>20310</v>
      </c>
      <c r="C7679" s="68" t="s">
        <v>5018</v>
      </c>
      <c r="D7679" s="54">
        <v>0.34</v>
      </c>
    </row>
    <row r="7680" spans="1:4" x14ac:dyDescent="0.35">
      <c r="A7680" s="67" t="s">
        <v>20311</v>
      </c>
      <c r="B7680" s="67" t="s">
        <v>20312</v>
      </c>
      <c r="C7680" s="68" t="s">
        <v>5018</v>
      </c>
      <c r="D7680" s="54">
        <v>0.34</v>
      </c>
    </row>
    <row r="7681" spans="1:4" x14ac:dyDescent="0.35">
      <c r="A7681" s="67" t="s">
        <v>20313</v>
      </c>
      <c r="B7681" s="67" t="s">
        <v>20314</v>
      </c>
      <c r="C7681" s="68" t="s">
        <v>5018</v>
      </c>
      <c r="D7681" s="54">
        <v>0.34</v>
      </c>
    </row>
    <row r="7682" spans="1:4" x14ac:dyDescent="0.35">
      <c r="A7682" s="67" t="s">
        <v>20315</v>
      </c>
      <c r="B7682" s="67" t="s">
        <v>20316</v>
      </c>
      <c r="C7682" s="68" t="s">
        <v>5018</v>
      </c>
      <c r="D7682" s="54">
        <v>0.34</v>
      </c>
    </row>
    <row r="7683" spans="1:4" x14ac:dyDescent="0.35">
      <c r="A7683" s="67" t="s">
        <v>20317</v>
      </c>
      <c r="B7683" s="67" t="s">
        <v>20318</v>
      </c>
      <c r="C7683" s="68" t="s">
        <v>5018</v>
      </c>
      <c r="D7683" s="54">
        <v>0.34</v>
      </c>
    </row>
    <row r="7684" spans="1:4" x14ac:dyDescent="0.35">
      <c r="A7684" s="67" t="s">
        <v>20319</v>
      </c>
      <c r="B7684" s="67" t="s">
        <v>20320</v>
      </c>
      <c r="C7684" s="68" t="s">
        <v>5018</v>
      </c>
      <c r="D7684" s="54">
        <v>0.34</v>
      </c>
    </row>
    <row r="7685" spans="1:4" x14ac:dyDescent="0.35">
      <c r="A7685" s="67" t="s">
        <v>20321</v>
      </c>
      <c r="B7685" s="67" t="s">
        <v>20322</v>
      </c>
      <c r="C7685" s="68" t="s">
        <v>5018</v>
      </c>
      <c r="D7685" s="54">
        <v>0.34</v>
      </c>
    </row>
    <row r="7686" spans="1:4" x14ac:dyDescent="0.35">
      <c r="A7686" s="67" t="s">
        <v>20323</v>
      </c>
      <c r="B7686" s="67" t="s">
        <v>20324</v>
      </c>
      <c r="C7686" s="68" t="s">
        <v>5018</v>
      </c>
      <c r="D7686" s="54">
        <v>0.34</v>
      </c>
    </row>
    <row r="7687" spans="1:4" x14ac:dyDescent="0.35">
      <c r="A7687" s="67" t="s">
        <v>20325</v>
      </c>
      <c r="B7687" s="67" t="s">
        <v>20326</v>
      </c>
      <c r="C7687" s="68" t="s">
        <v>5018</v>
      </c>
      <c r="D7687" s="54">
        <v>0.34</v>
      </c>
    </row>
    <row r="7688" spans="1:4" x14ac:dyDescent="0.35">
      <c r="A7688" s="67" t="s">
        <v>20327</v>
      </c>
      <c r="B7688" s="67" t="s">
        <v>20328</v>
      </c>
      <c r="C7688" s="68" t="s">
        <v>5018</v>
      </c>
      <c r="D7688" s="54">
        <v>0.34</v>
      </c>
    </row>
    <row r="7689" spans="1:4" x14ac:dyDescent="0.35">
      <c r="A7689" s="67" t="s">
        <v>20329</v>
      </c>
      <c r="B7689" s="67" t="s">
        <v>20330</v>
      </c>
      <c r="C7689" s="68" t="s">
        <v>5018</v>
      </c>
      <c r="D7689" s="54">
        <v>0.34</v>
      </c>
    </row>
    <row r="7690" spans="1:4" x14ac:dyDescent="0.35">
      <c r="A7690" s="67" t="s">
        <v>20331</v>
      </c>
      <c r="B7690" s="67" t="s">
        <v>20332</v>
      </c>
      <c r="C7690" s="68" t="s">
        <v>5018</v>
      </c>
      <c r="D7690" s="54">
        <v>0.34</v>
      </c>
    </row>
    <row r="7691" spans="1:4" x14ac:dyDescent="0.35">
      <c r="A7691" s="67" t="s">
        <v>20333</v>
      </c>
      <c r="B7691" s="67" t="s">
        <v>20334</v>
      </c>
      <c r="C7691" s="68" t="s">
        <v>5018</v>
      </c>
      <c r="D7691" s="54">
        <v>0.34</v>
      </c>
    </row>
    <row r="7692" spans="1:4" x14ac:dyDescent="0.35">
      <c r="A7692" s="67" t="s">
        <v>20335</v>
      </c>
      <c r="B7692" s="67" t="s">
        <v>20336</v>
      </c>
      <c r="C7692" s="68" t="s">
        <v>5018</v>
      </c>
      <c r="D7692" s="54">
        <v>0.34</v>
      </c>
    </row>
    <row r="7693" spans="1:4" x14ac:dyDescent="0.35">
      <c r="A7693" s="67" t="s">
        <v>20337</v>
      </c>
      <c r="B7693" s="67" t="s">
        <v>20338</v>
      </c>
      <c r="C7693" s="68" t="s">
        <v>5018</v>
      </c>
      <c r="D7693" s="54">
        <v>0.34</v>
      </c>
    </row>
    <row r="7694" spans="1:4" x14ac:dyDescent="0.35">
      <c r="A7694" s="67" t="s">
        <v>20339</v>
      </c>
      <c r="B7694" s="67" t="s">
        <v>20340</v>
      </c>
      <c r="C7694" s="68" t="s">
        <v>5018</v>
      </c>
      <c r="D7694" s="54">
        <v>0.34</v>
      </c>
    </row>
    <row r="7695" spans="1:4" x14ac:dyDescent="0.35">
      <c r="A7695" s="67" t="s">
        <v>20341</v>
      </c>
      <c r="B7695" s="67" t="s">
        <v>20342</v>
      </c>
      <c r="C7695" s="68" t="s">
        <v>5018</v>
      </c>
      <c r="D7695" s="54">
        <v>0.34</v>
      </c>
    </row>
    <row r="7696" spans="1:4" x14ac:dyDescent="0.35">
      <c r="A7696" s="67" t="s">
        <v>20343</v>
      </c>
      <c r="B7696" s="67" t="s">
        <v>20344</v>
      </c>
      <c r="C7696" s="68" t="s">
        <v>5018</v>
      </c>
      <c r="D7696" s="54">
        <v>0.34</v>
      </c>
    </row>
    <row r="7697" spans="1:4" x14ac:dyDescent="0.35">
      <c r="A7697" s="67" t="s">
        <v>20345</v>
      </c>
      <c r="B7697" s="67" t="s">
        <v>20346</v>
      </c>
      <c r="C7697" s="68" t="s">
        <v>5018</v>
      </c>
      <c r="D7697" s="54">
        <v>0.34</v>
      </c>
    </row>
    <row r="7698" spans="1:4" x14ac:dyDescent="0.35">
      <c r="A7698" s="67" t="s">
        <v>20347</v>
      </c>
      <c r="B7698" s="67" t="s">
        <v>20348</v>
      </c>
      <c r="C7698" s="68" t="s">
        <v>5018</v>
      </c>
      <c r="D7698" s="54">
        <v>0.34</v>
      </c>
    </row>
    <row r="7699" spans="1:4" x14ac:dyDescent="0.35">
      <c r="A7699" s="67" t="s">
        <v>20349</v>
      </c>
      <c r="B7699" s="67" t="s">
        <v>20350</v>
      </c>
      <c r="C7699" s="68" t="s">
        <v>5018</v>
      </c>
      <c r="D7699" s="54">
        <v>0.34</v>
      </c>
    </row>
    <row r="7700" spans="1:4" x14ac:dyDescent="0.35">
      <c r="A7700" s="67" t="s">
        <v>20351</v>
      </c>
      <c r="B7700" s="67" t="s">
        <v>20352</v>
      </c>
      <c r="C7700" s="68" t="s">
        <v>5018</v>
      </c>
      <c r="D7700" s="54">
        <v>0.34</v>
      </c>
    </row>
    <row r="7701" spans="1:4" x14ac:dyDescent="0.35">
      <c r="A7701" s="67" t="s">
        <v>20353</v>
      </c>
      <c r="B7701" s="67" t="s">
        <v>20354</v>
      </c>
      <c r="C7701" s="68" t="s">
        <v>5018</v>
      </c>
      <c r="D7701" s="54">
        <v>0.34</v>
      </c>
    </row>
    <row r="7702" spans="1:4" x14ac:dyDescent="0.35">
      <c r="A7702" s="67" t="s">
        <v>20355</v>
      </c>
      <c r="B7702" s="67" t="s">
        <v>20356</v>
      </c>
      <c r="C7702" s="68" t="s">
        <v>5018</v>
      </c>
      <c r="D7702" s="54">
        <v>0.34</v>
      </c>
    </row>
    <row r="7703" spans="1:4" x14ac:dyDescent="0.35">
      <c r="A7703" s="67" t="s">
        <v>20357</v>
      </c>
      <c r="B7703" s="67" t="s">
        <v>20358</v>
      </c>
      <c r="C7703" s="68" t="s">
        <v>5018</v>
      </c>
      <c r="D7703" s="54">
        <v>0.34</v>
      </c>
    </row>
    <row r="7704" spans="1:4" x14ac:dyDescent="0.35">
      <c r="A7704" s="67" t="s">
        <v>20359</v>
      </c>
      <c r="B7704" s="67" t="s">
        <v>20360</v>
      </c>
      <c r="C7704" s="68" t="s">
        <v>5018</v>
      </c>
      <c r="D7704" s="54">
        <v>0.34</v>
      </c>
    </row>
    <row r="7705" spans="1:4" x14ac:dyDescent="0.35">
      <c r="A7705" s="67" t="s">
        <v>20361</v>
      </c>
      <c r="B7705" s="67" t="s">
        <v>20362</v>
      </c>
      <c r="C7705" s="68" t="s">
        <v>5018</v>
      </c>
      <c r="D7705" s="54">
        <v>0.34</v>
      </c>
    </row>
    <row r="7706" spans="1:4" x14ac:dyDescent="0.35">
      <c r="A7706" s="67" t="s">
        <v>20363</v>
      </c>
      <c r="B7706" s="67" t="s">
        <v>20364</v>
      </c>
      <c r="C7706" s="68" t="s">
        <v>5018</v>
      </c>
      <c r="D7706" s="54">
        <v>0.34</v>
      </c>
    </row>
    <row r="7707" spans="1:4" x14ac:dyDescent="0.35">
      <c r="A7707" s="67" t="s">
        <v>20365</v>
      </c>
      <c r="B7707" s="67" t="s">
        <v>20366</v>
      </c>
      <c r="C7707" s="68" t="s">
        <v>5018</v>
      </c>
      <c r="D7707" s="54">
        <v>0.34</v>
      </c>
    </row>
    <row r="7708" spans="1:4" x14ac:dyDescent="0.35">
      <c r="A7708" s="67" t="s">
        <v>20367</v>
      </c>
      <c r="B7708" s="67" t="s">
        <v>20368</v>
      </c>
      <c r="C7708" s="68" t="s">
        <v>5018</v>
      </c>
      <c r="D7708" s="54">
        <v>0.34</v>
      </c>
    </row>
    <row r="7709" spans="1:4" x14ac:dyDescent="0.35">
      <c r="A7709" s="67" t="s">
        <v>20369</v>
      </c>
      <c r="B7709" s="67" t="s">
        <v>20370</v>
      </c>
      <c r="C7709" s="68" t="s">
        <v>5018</v>
      </c>
      <c r="D7709" s="54">
        <v>0.34</v>
      </c>
    </row>
    <row r="7710" spans="1:4" x14ac:dyDescent="0.35">
      <c r="A7710" s="67" t="s">
        <v>20371</v>
      </c>
      <c r="B7710" s="67" t="s">
        <v>20372</v>
      </c>
      <c r="C7710" s="68" t="s">
        <v>5018</v>
      </c>
      <c r="D7710" s="54">
        <v>0.34</v>
      </c>
    </row>
    <row r="7711" spans="1:4" x14ac:dyDescent="0.35">
      <c r="A7711" s="67" t="s">
        <v>20373</v>
      </c>
      <c r="B7711" s="67" t="s">
        <v>20374</v>
      </c>
      <c r="C7711" s="68" t="s">
        <v>5018</v>
      </c>
      <c r="D7711" s="54">
        <v>0.34</v>
      </c>
    </row>
    <row r="7712" spans="1:4" x14ac:dyDescent="0.35">
      <c r="A7712" s="67" t="s">
        <v>20375</v>
      </c>
      <c r="B7712" s="67" t="s">
        <v>20376</v>
      </c>
      <c r="C7712" s="68" t="s">
        <v>5018</v>
      </c>
      <c r="D7712" s="54">
        <v>0.34</v>
      </c>
    </row>
    <row r="7713" spans="1:4" x14ac:dyDescent="0.35">
      <c r="A7713" s="67" t="s">
        <v>20377</v>
      </c>
      <c r="B7713" s="67" t="s">
        <v>20378</v>
      </c>
      <c r="C7713" s="68" t="s">
        <v>5018</v>
      </c>
      <c r="D7713" s="54">
        <v>0.34</v>
      </c>
    </row>
    <row r="7714" spans="1:4" x14ac:dyDescent="0.35">
      <c r="A7714" s="67" t="s">
        <v>20379</v>
      </c>
      <c r="B7714" s="67" t="s">
        <v>20380</v>
      </c>
      <c r="C7714" s="68" t="s">
        <v>5018</v>
      </c>
      <c r="D7714" s="54">
        <v>0.34</v>
      </c>
    </row>
    <row r="7715" spans="1:4" x14ac:dyDescent="0.35">
      <c r="A7715" s="67" t="s">
        <v>20381</v>
      </c>
      <c r="B7715" s="67" t="s">
        <v>20382</v>
      </c>
      <c r="C7715" s="68" t="s">
        <v>5018</v>
      </c>
      <c r="D7715" s="54">
        <v>0.34</v>
      </c>
    </row>
    <row r="7716" spans="1:4" x14ac:dyDescent="0.35">
      <c r="A7716" s="67" t="s">
        <v>20383</v>
      </c>
      <c r="B7716" s="67" t="s">
        <v>20384</v>
      </c>
      <c r="C7716" s="68" t="s">
        <v>5018</v>
      </c>
      <c r="D7716" s="54">
        <v>0.34</v>
      </c>
    </row>
    <row r="7717" spans="1:4" x14ac:dyDescent="0.35">
      <c r="A7717" s="67" t="s">
        <v>20385</v>
      </c>
      <c r="B7717" s="67" t="s">
        <v>20386</v>
      </c>
      <c r="C7717" s="68" t="s">
        <v>5018</v>
      </c>
      <c r="D7717" s="54">
        <v>0.34</v>
      </c>
    </row>
    <row r="7718" spans="1:4" x14ac:dyDescent="0.35">
      <c r="A7718" s="67" t="s">
        <v>20387</v>
      </c>
      <c r="B7718" s="67" t="s">
        <v>20388</v>
      </c>
      <c r="C7718" s="68" t="s">
        <v>5018</v>
      </c>
      <c r="D7718" s="54">
        <v>0.34</v>
      </c>
    </row>
    <row r="7719" spans="1:4" x14ac:dyDescent="0.35">
      <c r="A7719" s="67" t="s">
        <v>20389</v>
      </c>
      <c r="B7719" s="67" t="s">
        <v>20390</v>
      </c>
      <c r="C7719" s="68" t="s">
        <v>5018</v>
      </c>
      <c r="D7719" s="54">
        <v>0.34</v>
      </c>
    </row>
    <row r="7720" spans="1:4" x14ac:dyDescent="0.35">
      <c r="A7720" s="67" t="s">
        <v>20391</v>
      </c>
      <c r="B7720" s="67" t="s">
        <v>20392</v>
      </c>
      <c r="C7720" s="68" t="s">
        <v>5018</v>
      </c>
      <c r="D7720" s="54">
        <v>0.34</v>
      </c>
    </row>
    <row r="7721" spans="1:4" x14ac:dyDescent="0.35">
      <c r="A7721" s="67" t="s">
        <v>20393</v>
      </c>
      <c r="B7721" s="67" t="s">
        <v>20394</v>
      </c>
      <c r="C7721" s="68" t="s">
        <v>5018</v>
      </c>
      <c r="D7721" s="54">
        <v>0.34</v>
      </c>
    </row>
    <row r="7722" spans="1:4" x14ac:dyDescent="0.35">
      <c r="A7722" s="67" t="s">
        <v>20395</v>
      </c>
      <c r="B7722" s="67" t="s">
        <v>20396</v>
      </c>
      <c r="C7722" s="68" t="s">
        <v>5018</v>
      </c>
      <c r="D7722" s="54">
        <v>0.34</v>
      </c>
    </row>
    <row r="7723" spans="1:4" x14ac:dyDescent="0.35">
      <c r="A7723" s="67" t="s">
        <v>20397</v>
      </c>
      <c r="B7723" s="67" t="s">
        <v>20398</v>
      </c>
      <c r="C7723" s="68" t="s">
        <v>5018</v>
      </c>
      <c r="D7723" s="54">
        <v>0.34</v>
      </c>
    </row>
    <row r="7724" spans="1:4" x14ac:dyDescent="0.35">
      <c r="A7724" s="67" t="s">
        <v>190</v>
      </c>
      <c r="B7724" s="67" t="s">
        <v>20399</v>
      </c>
      <c r="C7724" s="69" t="s">
        <v>9314</v>
      </c>
      <c r="D7724" s="54">
        <v>0.62</v>
      </c>
    </row>
    <row r="7725" spans="1:4" x14ac:dyDescent="0.35">
      <c r="A7725" s="67" t="s">
        <v>20400</v>
      </c>
      <c r="B7725" s="67" t="s">
        <v>20401</v>
      </c>
      <c r="C7725" s="68" t="s">
        <v>5018</v>
      </c>
      <c r="D7725" s="54">
        <v>0.34</v>
      </c>
    </row>
    <row r="7726" spans="1:4" x14ac:dyDescent="0.35">
      <c r="A7726" s="67" t="s">
        <v>20402</v>
      </c>
      <c r="B7726" s="67" t="s">
        <v>20403</v>
      </c>
      <c r="C7726" s="68" t="s">
        <v>5018</v>
      </c>
      <c r="D7726" s="54">
        <v>0.34</v>
      </c>
    </row>
    <row r="7727" spans="1:4" x14ac:dyDescent="0.35">
      <c r="A7727" s="67" t="s">
        <v>20404</v>
      </c>
      <c r="B7727" s="67" t="s">
        <v>20405</v>
      </c>
      <c r="C7727" s="68" t="s">
        <v>5018</v>
      </c>
      <c r="D7727" s="54">
        <v>0.34</v>
      </c>
    </row>
    <row r="7728" spans="1:4" x14ac:dyDescent="0.35">
      <c r="A7728" s="67" t="s">
        <v>20406</v>
      </c>
      <c r="B7728" s="67" t="s">
        <v>20407</v>
      </c>
      <c r="C7728" s="68" t="s">
        <v>5018</v>
      </c>
      <c r="D7728" s="54">
        <v>0.34</v>
      </c>
    </row>
    <row r="7729" spans="1:4" x14ac:dyDescent="0.35">
      <c r="A7729" s="67" t="s">
        <v>20408</v>
      </c>
      <c r="B7729" s="67" t="s">
        <v>20409</v>
      </c>
      <c r="C7729" s="68" t="s">
        <v>5018</v>
      </c>
      <c r="D7729" s="54">
        <v>0.34</v>
      </c>
    </row>
    <row r="7730" spans="1:4" x14ac:dyDescent="0.35">
      <c r="A7730" s="67" t="s">
        <v>20410</v>
      </c>
      <c r="B7730" s="67" t="s">
        <v>20411</v>
      </c>
      <c r="C7730" s="68" t="s">
        <v>5018</v>
      </c>
      <c r="D7730" s="54">
        <v>0.34</v>
      </c>
    </row>
    <row r="7731" spans="1:4" x14ac:dyDescent="0.35">
      <c r="A7731" s="67" t="s">
        <v>20412</v>
      </c>
      <c r="B7731" s="67" t="s">
        <v>20413</v>
      </c>
      <c r="C7731" s="68" t="s">
        <v>5018</v>
      </c>
      <c r="D7731" s="54">
        <v>0.34</v>
      </c>
    </row>
    <row r="7732" spans="1:4" x14ac:dyDescent="0.35">
      <c r="A7732" s="67" t="s">
        <v>20414</v>
      </c>
      <c r="B7732" s="67" t="s">
        <v>20415</v>
      </c>
      <c r="C7732" s="68" t="s">
        <v>5018</v>
      </c>
      <c r="D7732" s="54">
        <v>0.34</v>
      </c>
    </row>
    <row r="7733" spans="1:4" x14ac:dyDescent="0.35">
      <c r="A7733" s="67" t="s">
        <v>20416</v>
      </c>
      <c r="B7733" s="67" t="s">
        <v>20417</v>
      </c>
      <c r="C7733" s="68" t="s">
        <v>5018</v>
      </c>
      <c r="D7733" s="54">
        <v>0.34</v>
      </c>
    </row>
    <row r="7734" spans="1:4" x14ac:dyDescent="0.35">
      <c r="A7734" s="67" t="s">
        <v>20418</v>
      </c>
      <c r="B7734" s="67" t="s">
        <v>20419</v>
      </c>
      <c r="C7734" s="68" t="s">
        <v>5018</v>
      </c>
      <c r="D7734" s="54">
        <v>0.34</v>
      </c>
    </row>
    <row r="7735" spans="1:4" x14ac:dyDescent="0.35">
      <c r="A7735" s="67" t="s">
        <v>20420</v>
      </c>
      <c r="B7735" s="67" t="s">
        <v>20421</v>
      </c>
      <c r="C7735" s="68" t="s">
        <v>5018</v>
      </c>
      <c r="D7735" s="54">
        <v>0.34</v>
      </c>
    </row>
    <row r="7736" spans="1:4" x14ac:dyDescent="0.35">
      <c r="A7736" s="67" t="s">
        <v>20422</v>
      </c>
      <c r="B7736" s="67" t="s">
        <v>20423</v>
      </c>
      <c r="C7736" s="68" t="s">
        <v>5018</v>
      </c>
      <c r="D7736" s="54">
        <v>0.34</v>
      </c>
    </row>
    <row r="7737" spans="1:4" x14ac:dyDescent="0.35">
      <c r="A7737" s="67" t="s">
        <v>20424</v>
      </c>
      <c r="B7737" s="67" t="s">
        <v>20425</v>
      </c>
      <c r="C7737" s="68" t="s">
        <v>5018</v>
      </c>
      <c r="D7737" s="54">
        <v>0.34</v>
      </c>
    </row>
    <row r="7738" spans="1:4" x14ac:dyDescent="0.35">
      <c r="A7738" s="67" t="s">
        <v>20426</v>
      </c>
      <c r="B7738" s="67" t="s">
        <v>20427</v>
      </c>
      <c r="C7738" s="68" t="s">
        <v>5018</v>
      </c>
      <c r="D7738" s="54">
        <v>0.34</v>
      </c>
    </row>
    <row r="7739" spans="1:4" x14ac:dyDescent="0.35">
      <c r="A7739" s="67" t="s">
        <v>20428</v>
      </c>
      <c r="B7739" s="67" t="s">
        <v>20429</v>
      </c>
      <c r="C7739" s="68" t="s">
        <v>5018</v>
      </c>
      <c r="D7739" s="54">
        <v>0.34</v>
      </c>
    </row>
    <row r="7740" spans="1:4" x14ac:dyDescent="0.35">
      <c r="A7740" s="67" t="s">
        <v>20430</v>
      </c>
      <c r="B7740" s="67" t="s">
        <v>20431</v>
      </c>
      <c r="C7740" s="68" t="s">
        <v>5018</v>
      </c>
      <c r="D7740" s="54">
        <v>0.34</v>
      </c>
    </row>
    <row r="7741" spans="1:4" x14ac:dyDescent="0.35">
      <c r="A7741" s="67" t="s">
        <v>20432</v>
      </c>
      <c r="B7741" s="67" t="s">
        <v>20433</v>
      </c>
      <c r="C7741" s="68" t="s">
        <v>5018</v>
      </c>
      <c r="D7741" s="54">
        <v>0.34</v>
      </c>
    </row>
    <row r="7742" spans="1:4" x14ac:dyDescent="0.35">
      <c r="A7742" s="67" t="s">
        <v>20434</v>
      </c>
      <c r="B7742" s="67" t="s">
        <v>20435</v>
      </c>
      <c r="C7742" s="68" t="s">
        <v>5018</v>
      </c>
      <c r="D7742" s="54">
        <v>0.34</v>
      </c>
    </row>
    <row r="7743" spans="1:4" x14ac:dyDescent="0.35">
      <c r="A7743" s="67" t="s">
        <v>20436</v>
      </c>
      <c r="B7743" s="67" t="s">
        <v>20437</v>
      </c>
      <c r="C7743" s="68" t="s">
        <v>5018</v>
      </c>
      <c r="D7743" s="54">
        <v>0.34</v>
      </c>
    </row>
    <row r="7744" spans="1:4" x14ac:dyDescent="0.35">
      <c r="A7744" s="67" t="s">
        <v>20438</v>
      </c>
      <c r="B7744" s="67" t="s">
        <v>20439</v>
      </c>
      <c r="C7744" s="68" t="s">
        <v>5018</v>
      </c>
      <c r="D7744" s="54">
        <v>0.34</v>
      </c>
    </row>
    <row r="7745" spans="1:4" x14ac:dyDescent="0.35">
      <c r="A7745" s="67" t="s">
        <v>20440</v>
      </c>
      <c r="B7745" s="67" t="s">
        <v>20441</v>
      </c>
      <c r="C7745" s="68" t="s">
        <v>5018</v>
      </c>
      <c r="D7745" s="54">
        <v>0.34</v>
      </c>
    </row>
    <row r="7746" spans="1:4" x14ac:dyDescent="0.35">
      <c r="A7746" s="67" t="s">
        <v>20442</v>
      </c>
      <c r="B7746" s="67" t="s">
        <v>20443</v>
      </c>
      <c r="C7746" s="68" t="s">
        <v>5018</v>
      </c>
      <c r="D7746" s="54">
        <v>0.34</v>
      </c>
    </row>
    <row r="7747" spans="1:4" x14ac:dyDescent="0.35">
      <c r="A7747" s="67" t="s">
        <v>20444</v>
      </c>
      <c r="B7747" s="67" t="s">
        <v>20445</v>
      </c>
      <c r="C7747" s="68" t="s">
        <v>5018</v>
      </c>
      <c r="D7747" s="54">
        <v>0.34</v>
      </c>
    </row>
    <row r="7748" spans="1:4" x14ac:dyDescent="0.35">
      <c r="A7748" s="67" t="s">
        <v>20446</v>
      </c>
      <c r="B7748" s="67" t="s">
        <v>20447</v>
      </c>
      <c r="C7748" s="68" t="s">
        <v>5018</v>
      </c>
      <c r="D7748" s="54">
        <v>0.34</v>
      </c>
    </row>
    <row r="7749" spans="1:4" x14ac:dyDescent="0.35">
      <c r="A7749" s="67" t="s">
        <v>20448</v>
      </c>
      <c r="B7749" s="67" t="s">
        <v>20449</v>
      </c>
      <c r="C7749" s="68" t="s">
        <v>5018</v>
      </c>
      <c r="D7749" s="54">
        <v>0.34</v>
      </c>
    </row>
    <row r="7750" spans="1:4" x14ac:dyDescent="0.35">
      <c r="A7750" s="67" t="s">
        <v>20450</v>
      </c>
      <c r="B7750" s="67" t="s">
        <v>20451</v>
      </c>
      <c r="C7750" s="68" t="s">
        <v>5018</v>
      </c>
      <c r="D7750" s="54">
        <v>0.34</v>
      </c>
    </row>
    <row r="7751" spans="1:4" x14ac:dyDescent="0.35">
      <c r="A7751" s="67" t="s">
        <v>20452</v>
      </c>
      <c r="B7751" s="67" t="s">
        <v>20453</v>
      </c>
      <c r="C7751" s="68" t="s">
        <v>5018</v>
      </c>
      <c r="D7751" s="54">
        <v>0.34</v>
      </c>
    </row>
    <row r="7752" spans="1:4" x14ac:dyDescent="0.35">
      <c r="A7752" s="67" t="s">
        <v>20454</v>
      </c>
      <c r="B7752" s="67" t="s">
        <v>20455</v>
      </c>
      <c r="C7752" s="68" t="s">
        <v>5018</v>
      </c>
      <c r="D7752" s="54">
        <v>0.34</v>
      </c>
    </row>
    <row r="7753" spans="1:4" x14ac:dyDescent="0.35">
      <c r="A7753" s="67" t="s">
        <v>20456</v>
      </c>
      <c r="B7753" s="67" t="s">
        <v>20457</v>
      </c>
      <c r="C7753" s="68" t="s">
        <v>5018</v>
      </c>
      <c r="D7753" s="54">
        <v>0.34</v>
      </c>
    </row>
    <row r="7754" spans="1:4" x14ac:dyDescent="0.35">
      <c r="A7754" s="67" t="s">
        <v>20458</v>
      </c>
      <c r="B7754" s="67" t="s">
        <v>20459</v>
      </c>
      <c r="C7754" s="68" t="s">
        <v>5018</v>
      </c>
      <c r="D7754" s="54">
        <v>0.34</v>
      </c>
    </row>
    <row r="7755" spans="1:4" x14ac:dyDescent="0.35">
      <c r="A7755" s="67" t="s">
        <v>20460</v>
      </c>
      <c r="B7755" s="67" t="s">
        <v>20461</v>
      </c>
      <c r="C7755" s="68" t="s">
        <v>5018</v>
      </c>
      <c r="D7755" s="54">
        <v>0.34</v>
      </c>
    </row>
    <row r="7756" spans="1:4" x14ac:dyDescent="0.35">
      <c r="A7756" s="67" t="s">
        <v>20462</v>
      </c>
      <c r="B7756" s="67" t="s">
        <v>20463</v>
      </c>
      <c r="C7756" s="68" t="s">
        <v>5018</v>
      </c>
      <c r="D7756" s="54">
        <v>0.34</v>
      </c>
    </row>
    <row r="7757" spans="1:4" x14ac:dyDescent="0.35">
      <c r="A7757" s="67" t="s">
        <v>20464</v>
      </c>
      <c r="B7757" s="67" t="s">
        <v>20465</v>
      </c>
      <c r="C7757" s="68" t="s">
        <v>5018</v>
      </c>
      <c r="D7757" s="54">
        <v>0.34</v>
      </c>
    </row>
    <row r="7758" spans="1:4" x14ac:dyDescent="0.35">
      <c r="A7758" s="67" t="s">
        <v>20466</v>
      </c>
      <c r="B7758" s="67" t="s">
        <v>20467</v>
      </c>
      <c r="C7758" s="68" t="s">
        <v>5018</v>
      </c>
      <c r="D7758" s="54">
        <v>0.34</v>
      </c>
    </row>
    <row r="7759" spans="1:4" x14ac:dyDescent="0.35">
      <c r="A7759" s="67" t="s">
        <v>20468</v>
      </c>
      <c r="B7759" s="67" t="s">
        <v>20469</v>
      </c>
      <c r="C7759" s="68" t="s">
        <v>5018</v>
      </c>
      <c r="D7759" s="54">
        <v>0.34</v>
      </c>
    </row>
    <row r="7760" spans="1:4" x14ac:dyDescent="0.35">
      <c r="A7760" s="67" t="s">
        <v>20470</v>
      </c>
      <c r="B7760" s="67" t="s">
        <v>20471</v>
      </c>
      <c r="C7760" s="68" t="s">
        <v>5018</v>
      </c>
      <c r="D7760" s="54">
        <v>0.34</v>
      </c>
    </row>
    <row r="7761" spans="1:4" x14ac:dyDescent="0.35">
      <c r="A7761" s="67" t="s">
        <v>20472</v>
      </c>
      <c r="B7761" s="67" t="s">
        <v>20473</v>
      </c>
      <c r="C7761" s="68" t="s">
        <v>5018</v>
      </c>
      <c r="D7761" s="54">
        <v>0.34</v>
      </c>
    </row>
    <row r="7762" spans="1:4" x14ac:dyDescent="0.35">
      <c r="A7762" s="67" t="s">
        <v>20474</v>
      </c>
      <c r="B7762" s="67" t="s">
        <v>20475</v>
      </c>
      <c r="C7762" s="68" t="s">
        <v>5018</v>
      </c>
      <c r="D7762" s="54">
        <v>0.34</v>
      </c>
    </row>
    <row r="7763" spans="1:4" x14ac:dyDescent="0.35">
      <c r="A7763" s="67" t="s">
        <v>20476</v>
      </c>
      <c r="B7763" s="67" t="s">
        <v>20477</v>
      </c>
      <c r="C7763" s="68" t="s">
        <v>5018</v>
      </c>
      <c r="D7763" s="54">
        <v>0.34</v>
      </c>
    </row>
    <row r="7764" spans="1:4" x14ac:dyDescent="0.35">
      <c r="A7764" s="67" t="s">
        <v>20478</v>
      </c>
      <c r="B7764" s="67" t="s">
        <v>20479</v>
      </c>
      <c r="C7764" s="68" t="s">
        <v>5018</v>
      </c>
      <c r="D7764" s="54">
        <v>0.34</v>
      </c>
    </row>
    <row r="7765" spans="1:4" x14ac:dyDescent="0.35">
      <c r="A7765" s="67" t="s">
        <v>20480</v>
      </c>
      <c r="B7765" s="67" t="s">
        <v>20481</v>
      </c>
      <c r="C7765" s="68" t="s">
        <v>5018</v>
      </c>
      <c r="D7765" s="54">
        <v>0.34</v>
      </c>
    </row>
    <row r="7766" spans="1:4" x14ac:dyDescent="0.35">
      <c r="A7766" s="67" t="s">
        <v>20482</v>
      </c>
      <c r="B7766" s="67" t="s">
        <v>20483</v>
      </c>
      <c r="C7766" s="68" t="s">
        <v>5018</v>
      </c>
      <c r="D7766" s="54">
        <v>0.34</v>
      </c>
    </row>
    <row r="7767" spans="1:4" x14ac:dyDescent="0.35">
      <c r="A7767" s="67" t="s">
        <v>20484</v>
      </c>
      <c r="B7767" s="67" t="s">
        <v>20485</v>
      </c>
      <c r="C7767" s="68" t="s">
        <v>5018</v>
      </c>
      <c r="D7767" s="54">
        <v>0.34</v>
      </c>
    </row>
    <row r="7768" spans="1:4" x14ac:dyDescent="0.35">
      <c r="A7768" s="67" t="s">
        <v>20486</v>
      </c>
      <c r="B7768" s="67" t="s">
        <v>20487</v>
      </c>
      <c r="C7768" s="68" t="s">
        <v>5018</v>
      </c>
      <c r="D7768" s="54">
        <v>0.34</v>
      </c>
    </row>
    <row r="7769" spans="1:4" x14ac:dyDescent="0.35">
      <c r="A7769" s="67" t="s">
        <v>20488</v>
      </c>
      <c r="B7769" s="67" t="s">
        <v>20489</v>
      </c>
      <c r="C7769" s="68" t="s">
        <v>5018</v>
      </c>
      <c r="D7769" s="54">
        <v>0.34</v>
      </c>
    </row>
    <row r="7770" spans="1:4" x14ac:dyDescent="0.35">
      <c r="A7770" s="67" t="s">
        <v>20490</v>
      </c>
      <c r="B7770" s="67" t="s">
        <v>20491</v>
      </c>
      <c r="C7770" s="68" t="s">
        <v>5018</v>
      </c>
      <c r="D7770" s="54">
        <v>0.34</v>
      </c>
    </row>
    <row r="7771" spans="1:4" x14ac:dyDescent="0.35">
      <c r="A7771" s="67" t="s">
        <v>20492</v>
      </c>
      <c r="B7771" s="67" t="s">
        <v>20493</v>
      </c>
      <c r="C7771" s="68" t="s">
        <v>5018</v>
      </c>
      <c r="D7771" s="54">
        <v>0.34</v>
      </c>
    </row>
    <row r="7772" spans="1:4" x14ac:dyDescent="0.35">
      <c r="A7772" s="67" t="s">
        <v>20494</v>
      </c>
      <c r="B7772" s="67" t="s">
        <v>20495</v>
      </c>
      <c r="C7772" s="68" t="s">
        <v>5018</v>
      </c>
      <c r="D7772" s="54">
        <v>0.34</v>
      </c>
    </row>
    <row r="7773" spans="1:4" x14ac:dyDescent="0.35">
      <c r="A7773" s="67" t="s">
        <v>20496</v>
      </c>
      <c r="B7773" s="67" t="s">
        <v>20497</v>
      </c>
      <c r="C7773" s="68" t="s">
        <v>5018</v>
      </c>
      <c r="D7773" s="54">
        <v>0.34</v>
      </c>
    </row>
    <row r="7774" spans="1:4" x14ac:dyDescent="0.35">
      <c r="A7774" s="67" t="s">
        <v>20498</v>
      </c>
      <c r="B7774" s="67" t="s">
        <v>20499</v>
      </c>
      <c r="C7774" s="68" t="s">
        <v>5018</v>
      </c>
      <c r="D7774" s="54">
        <v>0.34</v>
      </c>
    </row>
    <row r="7775" spans="1:4" x14ac:dyDescent="0.35">
      <c r="A7775" s="67" t="s">
        <v>20500</v>
      </c>
      <c r="B7775" s="67" t="s">
        <v>20501</v>
      </c>
      <c r="C7775" s="68" t="s">
        <v>5018</v>
      </c>
      <c r="D7775" s="54">
        <v>0.34</v>
      </c>
    </row>
    <row r="7776" spans="1:4" x14ac:dyDescent="0.35">
      <c r="A7776" s="67" t="s">
        <v>20502</v>
      </c>
      <c r="B7776" s="67" t="s">
        <v>20503</v>
      </c>
      <c r="C7776" s="68" t="s">
        <v>5018</v>
      </c>
      <c r="D7776" s="54">
        <v>0.34</v>
      </c>
    </row>
    <row r="7777" spans="1:4" x14ac:dyDescent="0.35">
      <c r="A7777" s="67" t="s">
        <v>20504</v>
      </c>
      <c r="B7777" s="67" t="s">
        <v>20505</v>
      </c>
      <c r="C7777" s="68" t="s">
        <v>5018</v>
      </c>
      <c r="D7777" s="54">
        <v>0.34</v>
      </c>
    </row>
    <row r="7778" spans="1:4" x14ac:dyDescent="0.35">
      <c r="A7778" s="67" t="s">
        <v>20506</v>
      </c>
      <c r="B7778" s="67" t="s">
        <v>20507</v>
      </c>
      <c r="C7778" s="68" t="s">
        <v>5018</v>
      </c>
      <c r="D7778" s="54">
        <v>0.34</v>
      </c>
    </row>
    <row r="7779" spans="1:4" x14ac:dyDescent="0.35">
      <c r="A7779" s="67" t="s">
        <v>20508</v>
      </c>
      <c r="B7779" s="67" t="s">
        <v>20509</v>
      </c>
      <c r="C7779" s="68" t="s">
        <v>5018</v>
      </c>
      <c r="D7779" s="54">
        <v>0.34</v>
      </c>
    </row>
    <row r="7780" spans="1:4" x14ac:dyDescent="0.35">
      <c r="A7780" s="67" t="s">
        <v>20510</v>
      </c>
      <c r="B7780" s="67" t="s">
        <v>20511</v>
      </c>
      <c r="C7780" s="68" t="s">
        <v>5018</v>
      </c>
      <c r="D7780" s="54">
        <v>0.34</v>
      </c>
    </row>
    <row r="7781" spans="1:4" x14ac:dyDescent="0.35">
      <c r="A7781" s="67" t="s">
        <v>20512</v>
      </c>
      <c r="B7781" s="67" t="s">
        <v>20513</v>
      </c>
      <c r="C7781" s="68" t="s">
        <v>5018</v>
      </c>
      <c r="D7781" s="54">
        <v>0.34</v>
      </c>
    </row>
    <row r="7782" spans="1:4" x14ac:dyDescent="0.35">
      <c r="A7782" s="67" t="s">
        <v>20514</v>
      </c>
      <c r="B7782" s="67" t="s">
        <v>20515</v>
      </c>
      <c r="C7782" s="68" t="s">
        <v>5018</v>
      </c>
      <c r="D7782" s="54">
        <v>0.34</v>
      </c>
    </row>
    <row r="7783" spans="1:4" x14ac:dyDescent="0.35">
      <c r="A7783" s="67" t="s">
        <v>20516</v>
      </c>
      <c r="B7783" s="67" t="s">
        <v>20517</v>
      </c>
      <c r="C7783" s="68" t="s">
        <v>5018</v>
      </c>
      <c r="D7783" s="54">
        <v>0.34</v>
      </c>
    </row>
    <row r="7784" spans="1:4" x14ac:dyDescent="0.35">
      <c r="A7784" s="67" t="s">
        <v>20518</v>
      </c>
      <c r="B7784" s="67" t="s">
        <v>20519</v>
      </c>
      <c r="C7784" s="68" t="s">
        <v>5018</v>
      </c>
      <c r="D7784" s="54">
        <v>0.34</v>
      </c>
    </row>
    <row r="7785" spans="1:4" x14ac:dyDescent="0.35">
      <c r="A7785" s="67" t="s">
        <v>20520</v>
      </c>
      <c r="B7785" s="67" t="s">
        <v>20521</v>
      </c>
      <c r="C7785" s="68" t="s">
        <v>5018</v>
      </c>
      <c r="D7785" s="54">
        <v>0.34</v>
      </c>
    </row>
    <row r="7786" spans="1:4" x14ac:dyDescent="0.35">
      <c r="A7786" s="67" t="s">
        <v>20522</v>
      </c>
      <c r="B7786" s="67" t="s">
        <v>20523</v>
      </c>
      <c r="C7786" s="68" t="s">
        <v>5018</v>
      </c>
      <c r="D7786" s="54">
        <v>0.34</v>
      </c>
    </row>
    <row r="7787" spans="1:4" x14ac:dyDescent="0.35">
      <c r="A7787" s="67" t="s">
        <v>20524</v>
      </c>
      <c r="B7787" s="67" t="s">
        <v>20525</v>
      </c>
      <c r="C7787" s="68" t="s">
        <v>5018</v>
      </c>
      <c r="D7787" s="54">
        <v>0.34</v>
      </c>
    </row>
    <row r="7788" spans="1:4" x14ac:dyDescent="0.35">
      <c r="A7788" s="67" t="s">
        <v>20526</v>
      </c>
      <c r="B7788" s="67" t="s">
        <v>20527</v>
      </c>
      <c r="C7788" s="68" t="s">
        <v>5018</v>
      </c>
      <c r="D7788" s="54">
        <v>0.34</v>
      </c>
    </row>
    <row r="7789" spans="1:4" x14ac:dyDescent="0.35">
      <c r="A7789" s="67" t="s">
        <v>20528</v>
      </c>
      <c r="B7789" s="67" t="s">
        <v>20529</v>
      </c>
      <c r="C7789" s="68" t="s">
        <v>5018</v>
      </c>
      <c r="D7789" s="54">
        <v>0.34</v>
      </c>
    </row>
    <row r="7790" spans="1:4" x14ac:dyDescent="0.35">
      <c r="A7790" s="67" t="s">
        <v>20530</v>
      </c>
      <c r="B7790" s="67" t="s">
        <v>20531</v>
      </c>
      <c r="C7790" s="68" t="s">
        <v>5018</v>
      </c>
      <c r="D7790" s="54">
        <v>0.34</v>
      </c>
    </row>
    <row r="7791" spans="1:4" x14ac:dyDescent="0.35">
      <c r="A7791" s="67" t="s">
        <v>20532</v>
      </c>
      <c r="B7791" s="67" t="s">
        <v>20533</v>
      </c>
      <c r="C7791" s="68" t="s">
        <v>5018</v>
      </c>
      <c r="D7791" s="54">
        <v>0.34</v>
      </c>
    </row>
    <row r="7792" spans="1:4" x14ac:dyDescent="0.35">
      <c r="A7792" s="67" t="s">
        <v>20534</v>
      </c>
      <c r="B7792" s="67" t="s">
        <v>20535</v>
      </c>
      <c r="C7792" s="68" t="s">
        <v>5018</v>
      </c>
      <c r="D7792" s="54">
        <v>0.34</v>
      </c>
    </row>
    <row r="7793" spans="1:4" x14ac:dyDescent="0.35">
      <c r="A7793" s="67" t="s">
        <v>20536</v>
      </c>
      <c r="B7793" s="67" t="s">
        <v>20537</v>
      </c>
      <c r="C7793" s="68" t="s">
        <v>5018</v>
      </c>
      <c r="D7793" s="54">
        <v>0.34</v>
      </c>
    </row>
    <row r="7794" spans="1:4" x14ac:dyDescent="0.35">
      <c r="A7794" s="67" t="s">
        <v>20538</v>
      </c>
      <c r="B7794" s="67" t="s">
        <v>20539</v>
      </c>
      <c r="C7794" s="68" t="s">
        <v>5018</v>
      </c>
      <c r="D7794" s="54">
        <v>0.34</v>
      </c>
    </row>
    <row r="7795" spans="1:4" x14ac:dyDescent="0.35">
      <c r="A7795" s="67" t="s">
        <v>20540</v>
      </c>
      <c r="B7795" s="67" t="s">
        <v>20541</v>
      </c>
      <c r="C7795" s="68" t="s">
        <v>5018</v>
      </c>
      <c r="D7795" s="54">
        <v>0.34</v>
      </c>
    </row>
    <row r="7796" spans="1:4" x14ac:dyDescent="0.35">
      <c r="A7796" s="67" t="s">
        <v>20542</v>
      </c>
      <c r="B7796" s="67" t="s">
        <v>20543</v>
      </c>
      <c r="C7796" s="68" t="s">
        <v>5018</v>
      </c>
      <c r="D7796" s="54">
        <v>0.34</v>
      </c>
    </row>
    <row r="7797" spans="1:4" x14ac:dyDescent="0.35">
      <c r="A7797" s="67" t="s">
        <v>20544</v>
      </c>
      <c r="B7797" s="67" t="s">
        <v>20545</v>
      </c>
      <c r="C7797" s="68" t="s">
        <v>5018</v>
      </c>
      <c r="D7797" s="54">
        <v>0.34</v>
      </c>
    </row>
    <row r="7798" spans="1:4" x14ac:dyDescent="0.35">
      <c r="A7798" s="67" t="s">
        <v>20546</v>
      </c>
      <c r="B7798" s="67" t="s">
        <v>20547</v>
      </c>
      <c r="C7798" s="68" t="s">
        <v>5018</v>
      </c>
      <c r="D7798" s="54">
        <v>0.34</v>
      </c>
    </row>
    <row r="7799" spans="1:4" x14ac:dyDescent="0.35">
      <c r="A7799" s="67" t="s">
        <v>20548</v>
      </c>
      <c r="B7799" s="67" t="s">
        <v>20549</v>
      </c>
      <c r="C7799" s="68" t="s">
        <v>5018</v>
      </c>
      <c r="D7799" s="54">
        <v>0.34</v>
      </c>
    </row>
    <row r="7800" spans="1:4" x14ac:dyDescent="0.35">
      <c r="A7800" s="67" t="s">
        <v>20550</v>
      </c>
      <c r="B7800" s="67" t="s">
        <v>20551</v>
      </c>
      <c r="C7800" s="68" t="s">
        <v>5018</v>
      </c>
      <c r="D7800" s="54">
        <v>0.34</v>
      </c>
    </row>
    <row r="7801" spans="1:4" x14ac:dyDescent="0.35">
      <c r="A7801" s="67" t="s">
        <v>20552</v>
      </c>
      <c r="B7801" s="67" t="s">
        <v>20553</v>
      </c>
      <c r="C7801" s="68" t="s">
        <v>5018</v>
      </c>
      <c r="D7801" s="54">
        <v>0.34</v>
      </c>
    </row>
    <row r="7802" spans="1:4" x14ac:dyDescent="0.35">
      <c r="A7802" s="67" t="s">
        <v>20554</v>
      </c>
      <c r="B7802" s="67" t="s">
        <v>20555</v>
      </c>
      <c r="C7802" s="68" t="s">
        <v>5018</v>
      </c>
      <c r="D7802" s="54">
        <v>0.34</v>
      </c>
    </row>
    <row r="7803" spans="1:4" x14ac:dyDescent="0.35">
      <c r="A7803" s="67" t="s">
        <v>20556</v>
      </c>
      <c r="B7803" s="67" t="s">
        <v>20557</v>
      </c>
      <c r="C7803" s="68" t="s">
        <v>5018</v>
      </c>
      <c r="D7803" s="54">
        <v>0.34</v>
      </c>
    </row>
    <row r="7804" spans="1:4" x14ac:dyDescent="0.35">
      <c r="A7804" s="67" t="s">
        <v>20558</v>
      </c>
      <c r="B7804" s="67" t="s">
        <v>20559</v>
      </c>
      <c r="C7804" s="68" t="s">
        <v>5018</v>
      </c>
      <c r="D7804" s="54">
        <v>0.34</v>
      </c>
    </row>
    <row r="7805" spans="1:4" x14ac:dyDescent="0.35">
      <c r="A7805" s="67" t="s">
        <v>20560</v>
      </c>
      <c r="B7805" s="67" t="s">
        <v>20561</v>
      </c>
      <c r="C7805" s="68" t="s">
        <v>5018</v>
      </c>
      <c r="D7805" s="54">
        <v>0.34</v>
      </c>
    </row>
    <row r="7806" spans="1:4" x14ac:dyDescent="0.35">
      <c r="A7806" s="67" t="s">
        <v>20562</v>
      </c>
      <c r="B7806" s="67" t="s">
        <v>20563</v>
      </c>
      <c r="C7806" s="68" t="s">
        <v>5018</v>
      </c>
      <c r="D7806" s="54">
        <v>0.34</v>
      </c>
    </row>
    <row r="7807" spans="1:4" x14ac:dyDescent="0.35">
      <c r="A7807" s="67" t="s">
        <v>20564</v>
      </c>
      <c r="B7807" s="67" t="s">
        <v>20565</v>
      </c>
      <c r="C7807" s="68" t="s">
        <v>5018</v>
      </c>
      <c r="D7807" s="54">
        <v>0.34</v>
      </c>
    </row>
    <row r="7808" spans="1:4" x14ac:dyDescent="0.35">
      <c r="A7808" s="67" t="s">
        <v>20566</v>
      </c>
      <c r="B7808" s="67" t="s">
        <v>20567</v>
      </c>
      <c r="C7808" s="68" t="s">
        <v>5018</v>
      </c>
      <c r="D7808" s="54">
        <v>0.34</v>
      </c>
    </row>
    <row r="7809" spans="1:4" x14ac:dyDescent="0.35">
      <c r="A7809" s="67" t="s">
        <v>20568</v>
      </c>
      <c r="B7809" s="67" t="s">
        <v>20569</v>
      </c>
      <c r="C7809" s="68" t="s">
        <v>5018</v>
      </c>
      <c r="D7809" s="54">
        <v>0.34</v>
      </c>
    </row>
    <row r="7810" spans="1:4" x14ac:dyDescent="0.35">
      <c r="A7810" s="67" t="s">
        <v>20570</v>
      </c>
      <c r="B7810" s="67" t="s">
        <v>20571</v>
      </c>
      <c r="C7810" s="68" t="s">
        <v>5018</v>
      </c>
      <c r="D7810" s="54">
        <v>0.34</v>
      </c>
    </row>
    <row r="7811" spans="1:4" x14ac:dyDescent="0.35">
      <c r="A7811" s="67" t="s">
        <v>20572</v>
      </c>
      <c r="B7811" s="67" t="s">
        <v>20573</v>
      </c>
      <c r="C7811" s="68" t="s">
        <v>5018</v>
      </c>
      <c r="D7811" s="54">
        <v>0.34</v>
      </c>
    </row>
    <row r="7812" spans="1:4" x14ac:dyDescent="0.35">
      <c r="A7812" s="67" t="s">
        <v>20574</v>
      </c>
      <c r="B7812" s="67" t="s">
        <v>20575</v>
      </c>
      <c r="C7812" s="68" t="s">
        <v>5018</v>
      </c>
      <c r="D7812" s="54">
        <v>0.34</v>
      </c>
    </row>
    <row r="7813" spans="1:4" x14ac:dyDescent="0.35">
      <c r="A7813" s="67" t="s">
        <v>20576</v>
      </c>
      <c r="B7813" s="67" t="s">
        <v>20577</v>
      </c>
      <c r="C7813" s="68" t="s">
        <v>5018</v>
      </c>
      <c r="D7813" s="54">
        <v>0.34</v>
      </c>
    </row>
    <row r="7814" spans="1:4" x14ac:dyDescent="0.35">
      <c r="A7814" s="67" t="s">
        <v>20578</v>
      </c>
      <c r="B7814" s="67" t="s">
        <v>20579</v>
      </c>
      <c r="C7814" s="68" t="s">
        <v>5018</v>
      </c>
      <c r="D7814" s="54">
        <v>0.34</v>
      </c>
    </row>
    <row r="7815" spans="1:4" x14ac:dyDescent="0.35">
      <c r="A7815" s="67" t="s">
        <v>20580</v>
      </c>
      <c r="B7815" s="67" t="s">
        <v>20581</v>
      </c>
      <c r="C7815" s="68" t="s">
        <v>5018</v>
      </c>
      <c r="D7815" s="54">
        <v>0.34</v>
      </c>
    </row>
    <row r="7816" spans="1:4" x14ac:dyDescent="0.35">
      <c r="A7816" s="67" t="s">
        <v>20582</v>
      </c>
      <c r="B7816" s="67" t="s">
        <v>20583</v>
      </c>
      <c r="C7816" s="68" t="s">
        <v>5018</v>
      </c>
      <c r="D7816" s="54">
        <v>0.34</v>
      </c>
    </row>
    <row r="7817" spans="1:4" x14ac:dyDescent="0.35">
      <c r="A7817" s="67" t="s">
        <v>20584</v>
      </c>
      <c r="B7817" s="67" t="s">
        <v>20585</v>
      </c>
      <c r="C7817" s="68" t="s">
        <v>5018</v>
      </c>
      <c r="D7817" s="54">
        <v>0.34</v>
      </c>
    </row>
    <row r="7818" spans="1:4" x14ac:dyDescent="0.35">
      <c r="A7818" s="67" t="s">
        <v>20586</v>
      </c>
      <c r="B7818" s="67" t="s">
        <v>20587</v>
      </c>
      <c r="C7818" s="68" t="s">
        <v>5018</v>
      </c>
      <c r="D7818" s="54">
        <v>0.34</v>
      </c>
    </row>
    <row r="7819" spans="1:4" x14ac:dyDescent="0.35">
      <c r="A7819" s="67" t="s">
        <v>20588</v>
      </c>
      <c r="B7819" s="67" t="s">
        <v>20589</v>
      </c>
      <c r="C7819" s="68" t="s">
        <v>5018</v>
      </c>
      <c r="D7819" s="54">
        <v>0.34</v>
      </c>
    </row>
    <row r="7820" spans="1:4" x14ac:dyDescent="0.35">
      <c r="A7820" s="67" t="s">
        <v>20590</v>
      </c>
      <c r="B7820" s="67" t="s">
        <v>20591</v>
      </c>
      <c r="C7820" s="68" t="s">
        <v>5018</v>
      </c>
      <c r="D7820" s="54">
        <v>0.34</v>
      </c>
    </row>
    <row r="7821" spans="1:4" x14ac:dyDescent="0.35">
      <c r="A7821" s="67" t="s">
        <v>20592</v>
      </c>
      <c r="B7821" s="67" t="s">
        <v>20593</v>
      </c>
      <c r="C7821" s="68" t="s">
        <v>5018</v>
      </c>
      <c r="D7821" s="54">
        <v>0.34</v>
      </c>
    </row>
    <row r="7822" spans="1:4" x14ac:dyDescent="0.35">
      <c r="A7822" s="67" t="s">
        <v>20594</v>
      </c>
      <c r="B7822" s="67" t="s">
        <v>20595</v>
      </c>
      <c r="C7822" s="68" t="s">
        <v>5018</v>
      </c>
      <c r="D7822" s="54">
        <v>0.34</v>
      </c>
    </row>
    <row r="7823" spans="1:4" x14ac:dyDescent="0.35">
      <c r="A7823" s="67" t="s">
        <v>20596</v>
      </c>
      <c r="B7823" s="67" t="s">
        <v>20597</v>
      </c>
      <c r="C7823" s="68" t="s">
        <v>5018</v>
      </c>
      <c r="D7823" s="54">
        <v>0.34</v>
      </c>
    </row>
    <row r="7824" spans="1:4" x14ac:dyDescent="0.35">
      <c r="A7824" s="67" t="s">
        <v>20598</v>
      </c>
      <c r="B7824" s="67" t="s">
        <v>20599</v>
      </c>
      <c r="C7824" s="68" t="s">
        <v>5018</v>
      </c>
      <c r="D7824" s="54">
        <v>0.34</v>
      </c>
    </row>
    <row r="7825" spans="1:4" x14ac:dyDescent="0.35">
      <c r="A7825" s="67" t="s">
        <v>20600</v>
      </c>
      <c r="B7825" s="67" t="s">
        <v>20601</v>
      </c>
      <c r="C7825" s="68" t="s">
        <v>5018</v>
      </c>
      <c r="D7825" s="54">
        <v>0.34</v>
      </c>
    </row>
    <row r="7826" spans="1:4" x14ac:dyDescent="0.35">
      <c r="A7826" s="67" t="s">
        <v>20602</v>
      </c>
      <c r="B7826" s="67" t="s">
        <v>20603</v>
      </c>
      <c r="C7826" s="68" t="s">
        <v>5018</v>
      </c>
      <c r="D7826" s="54">
        <v>0.34</v>
      </c>
    </row>
    <row r="7827" spans="1:4" x14ac:dyDescent="0.35">
      <c r="A7827" s="67" t="s">
        <v>20604</v>
      </c>
      <c r="B7827" s="67" t="s">
        <v>20605</v>
      </c>
      <c r="C7827" s="68" t="s">
        <v>5018</v>
      </c>
      <c r="D7827" s="54">
        <v>0.34</v>
      </c>
    </row>
    <row r="7828" spans="1:4" x14ac:dyDescent="0.35">
      <c r="A7828" s="67" t="s">
        <v>20606</v>
      </c>
      <c r="B7828" s="67" t="s">
        <v>20607</v>
      </c>
      <c r="C7828" s="68" t="s">
        <v>5018</v>
      </c>
      <c r="D7828" s="54">
        <v>0.34</v>
      </c>
    </row>
    <row r="7829" spans="1:4" x14ac:dyDescent="0.35">
      <c r="A7829" s="67" t="s">
        <v>20608</v>
      </c>
      <c r="B7829" s="67" t="s">
        <v>20609</v>
      </c>
      <c r="C7829" s="68" t="s">
        <v>5018</v>
      </c>
      <c r="D7829" s="54">
        <v>0.34</v>
      </c>
    </row>
    <row r="7830" spans="1:4" x14ac:dyDescent="0.35">
      <c r="A7830" s="67" t="s">
        <v>20610</v>
      </c>
      <c r="B7830" s="67" t="s">
        <v>20611</v>
      </c>
      <c r="C7830" s="68" t="s">
        <v>5018</v>
      </c>
      <c r="D7830" s="54">
        <v>0.34</v>
      </c>
    </row>
    <row r="7831" spans="1:4" x14ac:dyDescent="0.35">
      <c r="A7831" s="67" t="s">
        <v>20612</v>
      </c>
      <c r="B7831" s="67" t="s">
        <v>20613</v>
      </c>
      <c r="C7831" s="68" t="s">
        <v>5018</v>
      </c>
      <c r="D7831" s="54">
        <v>0.34</v>
      </c>
    </row>
    <row r="7832" spans="1:4" x14ac:dyDescent="0.35">
      <c r="A7832" s="67" t="s">
        <v>20614</v>
      </c>
      <c r="B7832" s="67" t="s">
        <v>20615</v>
      </c>
      <c r="C7832" s="68" t="s">
        <v>5018</v>
      </c>
      <c r="D7832" s="54">
        <v>0.34</v>
      </c>
    </row>
    <row r="7833" spans="1:4" x14ac:dyDescent="0.35">
      <c r="A7833" s="67" t="s">
        <v>20616</v>
      </c>
      <c r="B7833" s="67" t="s">
        <v>20617</v>
      </c>
      <c r="C7833" s="68" t="s">
        <v>5018</v>
      </c>
      <c r="D7833" s="54">
        <v>0.34</v>
      </c>
    </row>
    <row r="7834" spans="1:4" x14ac:dyDescent="0.35">
      <c r="A7834" s="67" t="s">
        <v>20618</v>
      </c>
      <c r="B7834" s="67" t="s">
        <v>20619</v>
      </c>
      <c r="C7834" s="68" t="s">
        <v>5018</v>
      </c>
      <c r="D7834" s="54">
        <v>0.34</v>
      </c>
    </row>
    <row r="7835" spans="1:4" x14ac:dyDescent="0.35">
      <c r="A7835" s="67" t="s">
        <v>20620</v>
      </c>
      <c r="B7835" s="67" t="s">
        <v>20621</v>
      </c>
      <c r="C7835" s="68" t="s">
        <v>5018</v>
      </c>
      <c r="D7835" s="54">
        <v>0.34</v>
      </c>
    </row>
    <row r="7836" spans="1:4" x14ac:dyDescent="0.35">
      <c r="A7836" s="67" t="s">
        <v>20622</v>
      </c>
      <c r="B7836" s="67" t="s">
        <v>20623</v>
      </c>
      <c r="C7836" s="68" t="s">
        <v>5018</v>
      </c>
      <c r="D7836" s="54">
        <v>0.34</v>
      </c>
    </row>
    <row r="7837" spans="1:4" x14ac:dyDescent="0.35">
      <c r="A7837" s="67" t="s">
        <v>20624</v>
      </c>
      <c r="B7837" s="67" t="s">
        <v>20625</v>
      </c>
      <c r="C7837" s="68" t="s">
        <v>5018</v>
      </c>
      <c r="D7837" s="54">
        <v>0.34</v>
      </c>
    </row>
    <row r="7838" spans="1:4" x14ac:dyDescent="0.35">
      <c r="A7838" s="67" t="s">
        <v>20626</v>
      </c>
      <c r="B7838" s="67" t="s">
        <v>20627</v>
      </c>
      <c r="C7838" s="68" t="s">
        <v>5018</v>
      </c>
      <c r="D7838" s="54">
        <v>0.34</v>
      </c>
    </row>
    <row r="7839" spans="1:4" x14ac:dyDescent="0.35">
      <c r="A7839" s="67" t="s">
        <v>20628</v>
      </c>
      <c r="B7839" s="67" t="s">
        <v>20629</v>
      </c>
      <c r="C7839" s="68" t="s">
        <v>5018</v>
      </c>
      <c r="D7839" s="54">
        <v>0.34</v>
      </c>
    </row>
    <row r="7840" spans="1:4" x14ac:dyDescent="0.35">
      <c r="A7840" s="67" t="s">
        <v>20630</v>
      </c>
      <c r="B7840" s="67" t="s">
        <v>20631</v>
      </c>
      <c r="C7840" s="68" t="s">
        <v>5018</v>
      </c>
      <c r="D7840" s="54">
        <v>0.34</v>
      </c>
    </row>
    <row r="7841" spans="1:4" x14ac:dyDescent="0.35">
      <c r="A7841" s="67" t="s">
        <v>20632</v>
      </c>
      <c r="B7841" s="67" t="s">
        <v>20633</v>
      </c>
      <c r="C7841" s="68" t="s">
        <v>5018</v>
      </c>
      <c r="D7841" s="54">
        <v>0.34</v>
      </c>
    </row>
    <row r="7842" spans="1:4" x14ac:dyDescent="0.35">
      <c r="A7842" s="67" t="s">
        <v>20634</v>
      </c>
      <c r="B7842" s="67" t="s">
        <v>20635</v>
      </c>
      <c r="C7842" s="68" t="s">
        <v>5018</v>
      </c>
      <c r="D7842" s="54">
        <v>0.34</v>
      </c>
    </row>
    <row r="7843" spans="1:4" x14ac:dyDescent="0.35">
      <c r="A7843" s="67" t="s">
        <v>20636</v>
      </c>
      <c r="B7843" s="67" t="s">
        <v>20637</v>
      </c>
      <c r="C7843" s="68" t="s">
        <v>5018</v>
      </c>
      <c r="D7843" s="54">
        <v>0.34</v>
      </c>
    </row>
    <row r="7844" spans="1:4" x14ac:dyDescent="0.35">
      <c r="A7844" s="67" t="s">
        <v>20638</v>
      </c>
      <c r="B7844" s="67" t="s">
        <v>20639</v>
      </c>
      <c r="C7844" s="68" t="s">
        <v>5018</v>
      </c>
      <c r="D7844" s="54">
        <v>0.34</v>
      </c>
    </row>
    <row r="7845" spans="1:4" x14ac:dyDescent="0.35">
      <c r="A7845" s="67" t="s">
        <v>20640</v>
      </c>
      <c r="B7845" s="67" t="s">
        <v>20641</v>
      </c>
      <c r="C7845" s="68" t="s">
        <v>5018</v>
      </c>
      <c r="D7845" s="54">
        <v>0.34</v>
      </c>
    </row>
    <row r="7846" spans="1:4" x14ac:dyDescent="0.35">
      <c r="A7846" s="67" t="s">
        <v>20642</v>
      </c>
      <c r="B7846" s="67" t="s">
        <v>20643</v>
      </c>
      <c r="C7846" s="68" t="s">
        <v>5018</v>
      </c>
      <c r="D7846" s="54">
        <v>0.34</v>
      </c>
    </row>
    <row r="7847" spans="1:4" x14ac:dyDescent="0.35">
      <c r="A7847" s="67" t="s">
        <v>20644</v>
      </c>
      <c r="B7847" s="67" t="s">
        <v>20645</v>
      </c>
      <c r="C7847" s="68" t="s">
        <v>5018</v>
      </c>
      <c r="D7847" s="54">
        <v>0.34</v>
      </c>
    </row>
    <row r="7848" spans="1:4" x14ac:dyDescent="0.35">
      <c r="A7848" s="67" t="s">
        <v>20646</v>
      </c>
      <c r="B7848" s="67" t="s">
        <v>20647</v>
      </c>
      <c r="C7848" s="68" t="s">
        <v>5018</v>
      </c>
      <c r="D7848" s="54">
        <v>0.34</v>
      </c>
    </row>
    <row r="7849" spans="1:4" x14ac:dyDescent="0.35">
      <c r="A7849" s="67" t="s">
        <v>20648</v>
      </c>
      <c r="B7849" s="67" t="s">
        <v>20649</v>
      </c>
      <c r="C7849" s="68" t="s">
        <v>5018</v>
      </c>
      <c r="D7849" s="54">
        <v>0.34</v>
      </c>
    </row>
    <row r="7850" spans="1:4" x14ac:dyDescent="0.35">
      <c r="A7850" s="67" t="s">
        <v>20650</v>
      </c>
      <c r="B7850" s="67" t="s">
        <v>20651</v>
      </c>
      <c r="C7850" s="68" t="s">
        <v>5018</v>
      </c>
      <c r="D7850" s="54">
        <v>0.34</v>
      </c>
    </row>
    <row r="7851" spans="1:4" x14ac:dyDescent="0.35">
      <c r="A7851" s="67" t="s">
        <v>20652</v>
      </c>
      <c r="B7851" s="67" t="s">
        <v>20653</v>
      </c>
      <c r="C7851" s="68" t="s">
        <v>5018</v>
      </c>
      <c r="D7851" s="54">
        <v>0.34</v>
      </c>
    </row>
    <row r="7852" spans="1:4" x14ac:dyDescent="0.35">
      <c r="A7852" s="67" t="s">
        <v>20654</v>
      </c>
      <c r="B7852" s="67" t="s">
        <v>20655</v>
      </c>
      <c r="C7852" s="68" t="s">
        <v>5018</v>
      </c>
      <c r="D7852" s="54">
        <v>0.34</v>
      </c>
    </row>
    <row r="7853" spans="1:4" x14ac:dyDescent="0.35">
      <c r="A7853" s="67" t="s">
        <v>20656</v>
      </c>
      <c r="B7853" s="67" t="s">
        <v>20657</v>
      </c>
      <c r="C7853" s="68" t="s">
        <v>5018</v>
      </c>
      <c r="D7853" s="54">
        <v>0.34</v>
      </c>
    </row>
    <row r="7854" spans="1:4" x14ac:dyDescent="0.35">
      <c r="A7854" s="67" t="s">
        <v>20658</v>
      </c>
      <c r="B7854" s="67" t="s">
        <v>20659</v>
      </c>
      <c r="C7854" s="68" t="s">
        <v>5018</v>
      </c>
      <c r="D7854" s="54">
        <v>0.34</v>
      </c>
    </row>
    <row r="7855" spans="1:4" x14ac:dyDescent="0.35">
      <c r="A7855" s="67" t="s">
        <v>20660</v>
      </c>
      <c r="B7855" s="67" t="s">
        <v>20661</v>
      </c>
      <c r="C7855" s="68" t="s">
        <v>5018</v>
      </c>
      <c r="D7855" s="54">
        <v>0.34</v>
      </c>
    </row>
    <row r="7856" spans="1:4" x14ac:dyDescent="0.35">
      <c r="A7856" s="67" t="s">
        <v>20662</v>
      </c>
      <c r="B7856" s="67" t="s">
        <v>20663</v>
      </c>
      <c r="C7856" s="68" t="s">
        <v>5018</v>
      </c>
      <c r="D7856" s="54">
        <v>0.34</v>
      </c>
    </row>
    <row r="7857" spans="1:4" x14ac:dyDescent="0.35">
      <c r="A7857" s="67" t="s">
        <v>20664</v>
      </c>
      <c r="B7857" s="67" t="s">
        <v>20665</v>
      </c>
      <c r="C7857" s="68" t="s">
        <v>5018</v>
      </c>
      <c r="D7857" s="54">
        <v>0.34</v>
      </c>
    </row>
    <row r="7858" spans="1:4" x14ac:dyDescent="0.35">
      <c r="A7858" s="67" t="s">
        <v>20666</v>
      </c>
      <c r="B7858" s="67" t="s">
        <v>20667</v>
      </c>
      <c r="C7858" s="68" t="s">
        <v>5018</v>
      </c>
      <c r="D7858" s="54">
        <v>0.34</v>
      </c>
    </row>
    <row r="7859" spans="1:4" x14ac:dyDescent="0.35">
      <c r="A7859" s="67" t="s">
        <v>20668</v>
      </c>
      <c r="B7859" s="67" t="s">
        <v>20669</v>
      </c>
      <c r="C7859" s="68" t="s">
        <v>5018</v>
      </c>
      <c r="D7859" s="54">
        <v>0.34</v>
      </c>
    </row>
    <row r="7860" spans="1:4" x14ac:dyDescent="0.35">
      <c r="A7860" s="67" t="s">
        <v>20670</v>
      </c>
      <c r="B7860" s="67" t="s">
        <v>20671</v>
      </c>
      <c r="C7860" s="68" t="s">
        <v>5018</v>
      </c>
      <c r="D7860" s="54">
        <v>0.34</v>
      </c>
    </row>
    <row r="7861" spans="1:4" x14ac:dyDescent="0.35">
      <c r="A7861" s="67" t="s">
        <v>20672</v>
      </c>
      <c r="B7861" s="67" t="s">
        <v>20673</v>
      </c>
      <c r="C7861" s="68" t="s">
        <v>5018</v>
      </c>
      <c r="D7861" s="54">
        <v>0.34</v>
      </c>
    </row>
    <row r="7862" spans="1:4" x14ac:dyDescent="0.35">
      <c r="A7862" s="67" t="s">
        <v>20674</v>
      </c>
      <c r="B7862" s="67" t="s">
        <v>20675</v>
      </c>
      <c r="C7862" s="68" t="s">
        <v>5018</v>
      </c>
      <c r="D7862" s="54">
        <v>0.34</v>
      </c>
    </row>
    <row r="7863" spans="1:4" x14ac:dyDescent="0.35">
      <c r="A7863" s="67" t="s">
        <v>20676</v>
      </c>
      <c r="B7863" s="67" t="s">
        <v>20677</v>
      </c>
      <c r="C7863" s="68" t="s">
        <v>5018</v>
      </c>
      <c r="D7863" s="54">
        <v>0.34</v>
      </c>
    </row>
    <row r="7864" spans="1:4" x14ac:dyDescent="0.35">
      <c r="A7864" s="67" t="s">
        <v>20678</v>
      </c>
      <c r="B7864" s="67" t="s">
        <v>20679</v>
      </c>
      <c r="C7864" s="68" t="s">
        <v>5018</v>
      </c>
      <c r="D7864" s="54">
        <v>0.34</v>
      </c>
    </row>
    <row r="7865" spans="1:4" x14ac:dyDescent="0.35">
      <c r="A7865" s="67" t="s">
        <v>194</v>
      </c>
      <c r="B7865" s="67" t="s">
        <v>20680</v>
      </c>
      <c r="C7865" s="69" t="s">
        <v>9314</v>
      </c>
      <c r="D7865" s="54">
        <v>0.5</v>
      </c>
    </row>
    <row r="7866" spans="1:4" x14ac:dyDescent="0.35">
      <c r="A7866" s="67" t="s">
        <v>20681</v>
      </c>
      <c r="B7866" s="67" t="s">
        <v>20682</v>
      </c>
      <c r="C7866" s="68" t="s">
        <v>5018</v>
      </c>
      <c r="D7866" s="54">
        <v>0.34</v>
      </c>
    </row>
    <row r="7867" spans="1:4" x14ac:dyDescent="0.35">
      <c r="A7867" s="67" t="s">
        <v>20683</v>
      </c>
      <c r="B7867" s="67" t="s">
        <v>20684</v>
      </c>
      <c r="C7867" s="68" t="s">
        <v>5018</v>
      </c>
      <c r="D7867" s="54">
        <v>0.34</v>
      </c>
    </row>
    <row r="7868" spans="1:4" x14ac:dyDescent="0.35">
      <c r="A7868" s="67" t="s">
        <v>20685</v>
      </c>
      <c r="B7868" s="67" t="s">
        <v>20686</v>
      </c>
      <c r="C7868" s="68" t="s">
        <v>5018</v>
      </c>
      <c r="D7868" s="54">
        <v>0.34</v>
      </c>
    </row>
    <row r="7869" spans="1:4" x14ac:dyDescent="0.35">
      <c r="A7869" s="67" t="s">
        <v>20687</v>
      </c>
      <c r="B7869" s="67" t="s">
        <v>20688</v>
      </c>
      <c r="C7869" s="68" t="s">
        <v>5018</v>
      </c>
      <c r="D7869" s="54">
        <v>0.34</v>
      </c>
    </row>
    <row r="7870" spans="1:4" x14ac:dyDescent="0.35">
      <c r="A7870" s="67" t="s">
        <v>20689</v>
      </c>
      <c r="B7870" s="67" t="s">
        <v>20690</v>
      </c>
      <c r="C7870" s="68" t="s">
        <v>5018</v>
      </c>
      <c r="D7870" s="54">
        <v>0.34</v>
      </c>
    </row>
    <row r="7871" spans="1:4" x14ac:dyDescent="0.35">
      <c r="A7871" s="67" t="s">
        <v>20691</v>
      </c>
      <c r="B7871" s="67" t="s">
        <v>20692</v>
      </c>
      <c r="C7871" s="68" t="s">
        <v>5018</v>
      </c>
      <c r="D7871" s="54">
        <v>0.34</v>
      </c>
    </row>
    <row r="7872" spans="1:4" x14ac:dyDescent="0.35">
      <c r="A7872" s="67" t="s">
        <v>20693</v>
      </c>
      <c r="B7872" s="67" t="s">
        <v>20694</v>
      </c>
      <c r="C7872" s="68" t="s">
        <v>5018</v>
      </c>
      <c r="D7872" s="54">
        <v>0.34</v>
      </c>
    </row>
    <row r="7873" spans="1:4" x14ac:dyDescent="0.35">
      <c r="A7873" s="67" t="s">
        <v>20695</v>
      </c>
      <c r="B7873" s="67" t="s">
        <v>20696</v>
      </c>
      <c r="C7873" s="68" t="s">
        <v>5018</v>
      </c>
      <c r="D7873" s="54">
        <v>0.34</v>
      </c>
    </row>
    <row r="7874" spans="1:4" x14ac:dyDescent="0.35">
      <c r="A7874" s="67" t="s">
        <v>20697</v>
      </c>
      <c r="B7874" s="67" t="s">
        <v>20698</v>
      </c>
      <c r="C7874" s="68" t="s">
        <v>5018</v>
      </c>
      <c r="D7874" s="54">
        <v>0.34</v>
      </c>
    </row>
    <row r="7875" spans="1:4" x14ac:dyDescent="0.35">
      <c r="A7875" s="67" t="s">
        <v>20699</v>
      </c>
      <c r="B7875" s="67" t="s">
        <v>20700</v>
      </c>
      <c r="C7875" s="68" t="s">
        <v>5018</v>
      </c>
      <c r="D7875" s="54">
        <v>0.34</v>
      </c>
    </row>
    <row r="7876" spans="1:4" x14ac:dyDescent="0.35">
      <c r="A7876" s="67" t="s">
        <v>20701</v>
      </c>
      <c r="B7876" s="67" t="s">
        <v>20702</v>
      </c>
      <c r="C7876" s="68" t="s">
        <v>5018</v>
      </c>
      <c r="D7876" s="54">
        <v>0.34</v>
      </c>
    </row>
    <row r="7877" spans="1:4" x14ac:dyDescent="0.35">
      <c r="A7877" s="67" t="s">
        <v>20703</v>
      </c>
      <c r="B7877" s="67" t="s">
        <v>20704</v>
      </c>
      <c r="C7877" s="68" t="s">
        <v>5018</v>
      </c>
      <c r="D7877" s="54">
        <v>0.34</v>
      </c>
    </row>
    <row r="7878" spans="1:4" x14ac:dyDescent="0.35">
      <c r="A7878" s="67" t="s">
        <v>20705</v>
      </c>
      <c r="B7878" s="67" t="s">
        <v>20706</v>
      </c>
      <c r="C7878" s="68" t="s">
        <v>5018</v>
      </c>
      <c r="D7878" s="54">
        <v>0.34</v>
      </c>
    </row>
    <row r="7879" spans="1:4" x14ac:dyDescent="0.35">
      <c r="A7879" s="67" t="s">
        <v>20707</v>
      </c>
      <c r="B7879" s="67" t="s">
        <v>20708</v>
      </c>
      <c r="C7879" s="68" t="s">
        <v>5018</v>
      </c>
      <c r="D7879" s="54">
        <v>0.34</v>
      </c>
    </row>
    <row r="7880" spans="1:4" x14ac:dyDescent="0.35">
      <c r="A7880" s="67" t="s">
        <v>20709</v>
      </c>
      <c r="B7880" s="67" t="s">
        <v>20710</v>
      </c>
      <c r="C7880" s="68" t="s">
        <v>5018</v>
      </c>
      <c r="D7880" s="54">
        <v>0.34</v>
      </c>
    </row>
    <row r="7881" spans="1:4" x14ac:dyDescent="0.35">
      <c r="A7881" s="67" t="s">
        <v>20711</v>
      </c>
      <c r="B7881" s="67" t="s">
        <v>20712</v>
      </c>
      <c r="C7881" s="68" t="s">
        <v>5018</v>
      </c>
      <c r="D7881" s="54">
        <v>0.34</v>
      </c>
    </row>
    <row r="7882" spans="1:4" x14ac:dyDescent="0.35">
      <c r="A7882" s="67" t="s">
        <v>20713</v>
      </c>
      <c r="B7882" s="67" t="s">
        <v>20714</v>
      </c>
      <c r="C7882" s="68" t="s">
        <v>5018</v>
      </c>
      <c r="D7882" s="54">
        <v>0.34</v>
      </c>
    </row>
    <row r="7883" spans="1:4" x14ac:dyDescent="0.35">
      <c r="A7883" s="67" t="s">
        <v>20715</v>
      </c>
      <c r="B7883" s="67" t="s">
        <v>20716</v>
      </c>
      <c r="C7883" s="68" t="s">
        <v>5018</v>
      </c>
      <c r="D7883" s="54">
        <v>0.34</v>
      </c>
    </row>
    <row r="7884" spans="1:4" x14ac:dyDescent="0.35">
      <c r="A7884" s="67" t="s">
        <v>20717</v>
      </c>
      <c r="B7884" s="67" t="s">
        <v>20718</v>
      </c>
      <c r="C7884" s="68" t="s">
        <v>5018</v>
      </c>
      <c r="D7884" s="54">
        <v>0.34</v>
      </c>
    </row>
    <row r="7885" spans="1:4" x14ac:dyDescent="0.35">
      <c r="A7885" s="67" t="s">
        <v>20719</v>
      </c>
      <c r="B7885" s="67" t="s">
        <v>20720</v>
      </c>
      <c r="C7885" s="68" t="s">
        <v>5018</v>
      </c>
      <c r="D7885" s="54">
        <v>0.34</v>
      </c>
    </row>
    <row r="7886" spans="1:4" x14ac:dyDescent="0.35">
      <c r="A7886" s="67" t="s">
        <v>20721</v>
      </c>
      <c r="B7886" s="67" t="s">
        <v>20722</v>
      </c>
      <c r="C7886" s="68" t="s">
        <v>5018</v>
      </c>
      <c r="D7886" s="54">
        <v>0.34</v>
      </c>
    </row>
    <row r="7887" spans="1:4" x14ac:dyDescent="0.35">
      <c r="A7887" s="67" t="s">
        <v>20723</v>
      </c>
      <c r="B7887" s="67" t="s">
        <v>20724</v>
      </c>
      <c r="C7887" s="68" t="s">
        <v>5018</v>
      </c>
      <c r="D7887" s="54">
        <v>0.34</v>
      </c>
    </row>
    <row r="7888" spans="1:4" x14ac:dyDescent="0.35">
      <c r="A7888" s="67" t="s">
        <v>20725</v>
      </c>
      <c r="B7888" s="67" t="s">
        <v>20726</v>
      </c>
      <c r="C7888" s="68" t="s">
        <v>5018</v>
      </c>
      <c r="D7888" s="54">
        <v>0.34</v>
      </c>
    </row>
    <row r="7889" spans="1:4" x14ac:dyDescent="0.35">
      <c r="A7889" s="67" t="s">
        <v>20727</v>
      </c>
      <c r="B7889" s="67" t="s">
        <v>20728</v>
      </c>
      <c r="C7889" s="68" t="s">
        <v>5018</v>
      </c>
      <c r="D7889" s="54">
        <v>0.34</v>
      </c>
    </row>
    <row r="7890" spans="1:4" x14ac:dyDescent="0.35">
      <c r="A7890" s="67" t="s">
        <v>20729</v>
      </c>
      <c r="B7890" s="67" t="s">
        <v>20730</v>
      </c>
      <c r="C7890" s="68" t="s">
        <v>5018</v>
      </c>
      <c r="D7890" s="54">
        <v>0.34</v>
      </c>
    </row>
    <row r="7891" spans="1:4" x14ac:dyDescent="0.35">
      <c r="A7891" s="67" t="s">
        <v>20731</v>
      </c>
      <c r="B7891" s="67" t="s">
        <v>20732</v>
      </c>
      <c r="C7891" s="68" t="s">
        <v>5018</v>
      </c>
      <c r="D7891" s="54">
        <v>0.34</v>
      </c>
    </row>
    <row r="7892" spans="1:4" x14ac:dyDescent="0.35">
      <c r="A7892" s="67" t="s">
        <v>20733</v>
      </c>
      <c r="B7892" s="67" t="s">
        <v>20734</v>
      </c>
      <c r="C7892" s="68" t="s">
        <v>5018</v>
      </c>
      <c r="D7892" s="54">
        <v>0.34</v>
      </c>
    </row>
    <row r="7893" spans="1:4" x14ac:dyDescent="0.35">
      <c r="A7893" s="67" t="s">
        <v>20735</v>
      </c>
      <c r="B7893" s="67" t="s">
        <v>20736</v>
      </c>
      <c r="C7893" s="68" t="s">
        <v>5018</v>
      </c>
      <c r="D7893" s="54">
        <v>0.34</v>
      </c>
    </row>
    <row r="7894" spans="1:4" x14ac:dyDescent="0.35">
      <c r="A7894" s="67" t="s">
        <v>20737</v>
      </c>
      <c r="B7894" s="67" t="s">
        <v>20738</v>
      </c>
      <c r="C7894" s="68" t="s">
        <v>5018</v>
      </c>
      <c r="D7894" s="54">
        <v>0.34</v>
      </c>
    </row>
    <row r="7895" spans="1:4" x14ac:dyDescent="0.35">
      <c r="A7895" s="67" t="s">
        <v>20739</v>
      </c>
      <c r="B7895" s="67" t="s">
        <v>20740</v>
      </c>
      <c r="C7895" s="68" t="s">
        <v>5018</v>
      </c>
      <c r="D7895" s="54">
        <v>0.34</v>
      </c>
    </row>
    <row r="7896" spans="1:4" x14ac:dyDescent="0.35">
      <c r="A7896" s="67" t="s">
        <v>20741</v>
      </c>
      <c r="B7896" s="67" t="s">
        <v>20742</v>
      </c>
      <c r="C7896" s="68" t="s">
        <v>5018</v>
      </c>
      <c r="D7896" s="54">
        <v>0.34</v>
      </c>
    </row>
    <row r="7897" spans="1:4" x14ac:dyDescent="0.35">
      <c r="A7897" s="67" t="s">
        <v>20743</v>
      </c>
      <c r="B7897" s="67" t="s">
        <v>20744</v>
      </c>
      <c r="C7897" s="68" t="s">
        <v>5018</v>
      </c>
      <c r="D7897" s="54">
        <v>0.34</v>
      </c>
    </row>
    <row r="7898" spans="1:4" x14ac:dyDescent="0.35">
      <c r="A7898" s="67" t="s">
        <v>20745</v>
      </c>
      <c r="B7898" s="67" t="s">
        <v>20746</v>
      </c>
      <c r="C7898" s="68" t="s">
        <v>5018</v>
      </c>
      <c r="D7898" s="54">
        <v>0.34</v>
      </c>
    </row>
    <row r="7899" spans="1:4" x14ac:dyDescent="0.35">
      <c r="A7899" s="67" t="s">
        <v>20747</v>
      </c>
      <c r="B7899" s="67" t="s">
        <v>20748</v>
      </c>
      <c r="C7899" s="68" t="s">
        <v>5018</v>
      </c>
      <c r="D7899" s="54">
        <v>0.34</v>
      </c>
    </row>
    <row r="7900" spans="1:4" x14ac:dyDescent="0.35">
      <c r="A7900" s="67" t="s">
        <v>20749</v>
      </c>
      <c r="B7900" s="67" t="s">
        <v>20750</v>
      </c>
      <c r="C7900" s="68" t="s">
        <v>5018</v>
      </c>
      <c r="D7900" s="54">
        <v>0.34</v>
      </c>
    </row>
    <row r="7901" spans="1:4" x14ac:dyDescent="0.35">
      <c r="A7901" s="67" t="s">
        <v>20751</v>
      </c>
      <c r="B7901" s="67" t="s">
        <v>20752</v>
      </c>
      <c r="C7901" s="68" t="s">
        <v>5018</v>
      </c>
      <c r="D7901" s="54">
        <v>0.34</v>
      </c>
    </row>
    <row r="7902" spans="1:4" x14ac:dyDescent="0.35">
      <c r="A7902" s="67" t="s">
        <v>20753</v>
      </c>
      <c r="B7902" s="67" t="s">
        <v>20754</v>
      </c>
      <c r="C7902" s="68" t="s">
        <v>5018</v>
      </c>
      <c r="D7902" s="54">
        <v>0.34</v>
      </c>
    </row>
    <row r="7903" spans="1:4" x14ac:dyDescent="0.35">
      <c r="A7903" s="67" t="s">
        <v>20755</v>
      </c>
      <c r="B7903" s="67" t="s">
        <v>20756</v>
      </c>
      <c r="C7903" s="68" t="s">
        <v>5018</v>
      </c>
      <c r="D7903" s="54">
        <v>0.34</v>
      </c>
    </row>
    <row r="7904" spans="1:4" x14ac:dyDescent="0.35">
      <c r="A7904" s="67" t="s">
        <v>20757</v>
      </c>
      <c r="B7904" s="67" t="s">
        <v>20758</v>
      </c>
      <c r="C7904" s="68" t="s">
        <v>5018</v>
      </c>
      <c r="D7904" s="54">
        <v>0.34</v>
      </c>
    </row>
    <row r="7905" spans="1:4" x14ac:dyDescent="0.35">
      <c r="A7905" s="67" t="s">
        <v>20759</v>
      </c>
      <c r="B7905" s="67" t="s">
        <v>20760</v>
      </c>
      <c r="C7905" s="68" t="s">
        <v>5018</v>
      </c>
      <c r="D7905" s="54">
        <v>0.34</v>
      </c>
    </row>
    <row r="7906" spans="1:4" x14ac:dyDescent="0.35">
      <c r="A7906" s="67" t="s">
        <v>20761</v>
      </c>
      <c r="B7906" s="67" t="s">
        <v>20762</v>
      </c>
      <c r="C7906" s="68" t="s">
        <v>5018</v>
      </c>
      <c r="D7906" s="54">
        <v>0.34</v>
      </c>
    </row>
    <row r="7907" spans="1:4" x14ac:dyDescent="0.35">
      <c r="A7907" s="67" t="s">
        <v>20763</v>
      </c>
      <c r="B7907" s="67" t="s">
        <v>20764</v>
      </c>
      <c r="C7907" s="68" t="s">
        <v>5018</v>
      </c>
      <c r="D7907" s="54">
        <v>0.34</v>
      </c>
    </row>
    <row r="7908" spans="1:4" x14ac:dyDescent="0.35">
      <c r="A7908" s="67" t="s">
        <v>20765</v>
      </c>
      <c r="B7908" s="67" t="s">
        <v>20766</v>
      </c>
      <c r="C7908" s="68" t="s">
        <v>5018</v>
      </c>
      <c r="D7908" s="54">
        <v>0.34</v>
      </c>
    </row>
    <row r="7909" spans="1:4" x14ac:dyDescent="0.35">
      <c r="A7909" s="67" t="s">
        <v>20767</v>
      </c>
      <c r="B7909" s="67" t="s">
        <v>20768</v>
      </c>
      <c r="C7909" s="68" t="s">
        <v>5018</v>
      </c>
      <c r="D7909" s="54">
        <v>0.34</v>
      </c>
    </row>
    <row r="7910" spans="1:4" x14ac:dyDescent="0.35">
      <c r="A7910" s="67" t="s">
        <v>20769</v>
      </c>
      <c r="B7910" s="67" t="s">
        <v>20770</v>
      </c>
      <c r="C7910" s="68" t="s">
        <v>5018</v>
      </c>
      <c r="D7910" s="54">
        <v>0.34</v>
      </c>
    </row>
    <row r="7911" spans="1:4" x14ac:dyDescent="0.35">
      <c r="A7911" s="67" t="s">
        <v>20771</v>
      </c>
      <c r="B7911" s="67" t="s">
        <v>20772</v>
      </c>
      <c r="C7911" s="68" t="s">
        <v>5018</v>
      </c>
      <c r="D7911" s="54">
        <v>0.34</v>
      </c>
    </row>
    <row r="7912" spans="1:4" x14ac:dyDescent="0.35">
      <c r="A7912" s="67" t="s">
        <v>20773</v>
      </c>
      <c r="B7912" s="67" t="s">
        <v>20774</v>
      </c>
      <c r="C7912" s="68" t="s">
        <v>5018</v>
      </c>
      <c r="D7912" s="54">
        <v>0.34</v>
      </c>
    </row>
    <row r="7913" spans="1:4" x14ac:dyDescent="0.35">
      <c r="A7913" s="67" t="s">
        <v>20775</v>
      </c>
      <c r="B7913" s="67" t="s">
        <v>20776</v>
      </c>
      <c r="C7913" s="68" t="s">
        <v>5018</v>
      </c>
      <c r="D7913" s="54">
        <v>0.34</v>
      </c>
    </row>
    <row r="7914" spans="1:4" x14ac:dyDescent="0.35">
      <c r="A7914" s="67" t="s">
        <v>20777</v>
      </c>
      <c r="B7914" s="67" t="s">
        <v>20778</v>
      </c>
      <c r="C7914" s="68" t="s">
        <v>5018</v>
      </c>
      <c r="D7914" s="54">
        <v>0.34</v>
      </c>
    </row>
    <row r="7915" spans="1:4" x14ac:dyDescent="0.35">
      <c r="A7915" s="67" t="s">
        <v>20779</v>
      </c>
      <c r="B7915" s="67" t="s">
        <v>20780</v>
      </c>
      <c r="C7915" s="68" t="s">
        <v>5018</v>
      </c>
      <c r="D7915" s="54">
        <v>0.34</v>
      </c>
    </row>
    <row r="7916" spans="1:4" x14ac:dyDescent="0.35">
      <c r="A7916" s="67" t="s">
        <v>20781</v>
      </c>
      <c r="B7916" s="67" t="s">
        <v>20782</v>
      </c>
      <c r="C7916" s="68" t="s">
        <v>5018</v>
      </c>
      <c r="D7916" s="54">
        <v>0.34</v>
      </c>
    </row>
    <row r="7917" spans="1:4" x14ac:dyDescent="0.35">
      <c r="A7917" s="67" t="s">
        <v>20783</v>
      </c>
      <c r="B7917" s="67" t="s">
        <v>20784</v>
      </c>
      <c r="C7917" s="68" t="s">
        <v>5018</v>
      </c>
      <c r="D7917" s="54">
        <v>0.34</v>
      </c>
    </row>
    <row r="7918" spans="1:4" x14ac:dyDescent="0.35">
      <c r="A7918" s="67" t="s">
        <v>20785</v>
      </c>
      <c r="B7918" s="67" t="s">
        <v>20786</v>
      </c>
      <c r="C7918" s="68" t="s">
        <v>5018</v>
      </c>
      <c r="D7918" s="54">
        <v>0.34</v>
      </c>
    </row>
    <row r="7919" spans="1:4" x14ac:dyDescent="0.35">
      <c r="A7919" s="67" t="s">
        <v>20787</v>
      </c>
      <c r="B7919" s="67" t="s">
        <v>20788</v>
      </c>
      <c r="C7919" s="68" t="s">
        <v>5018</v>
      </c>
      <c r="D7919" s="54">
        <v>0.34</v>
      </c>
    </row>
    <row r="7920" spans="1:4" x14ac:dyDescent="0.35">
      <c r="A7920" s="67" t="s">
        <v>20789</v>
      </c>
      <c r="B7920" s="67" t="s">
        <v>20790</v>
      </c>
      <c r="C7920" s="68" t="s">
        <v>5018</v>
      </c>
      <c r="D7920" s="54">
        <v>0.34</v>
      </c>
    </row>
    <row r="7921" spans="1:4" x14ac:dyDescent="0.35">
      <c r="A7921" s="67" t="s">
        <v>20791</v>
      </c>
      <c r="B7921" s="67" t="s">
        <v>20792</v>
      </c>
      <c r="C7921" s="68" t="s">
        <v>5018</v>
      </c>
      <c r="D7921" s="54">
        <v>0.34</v>
      </c>
    </row>
    <row r="7922" spans="1:4" x14ac:dyDescent="0.35">
      <c r="A7922" s="67" t="s">
        <v>20793</v>
      </c>
      <c r="B7922" s="67" t="s">
        <v>20794</v>
      </c>
      <c r="C7922" s="68" t="s">
        <v>5018</v>
      </c>
      <c r="D7922" s="54">
        <v>0.34</v>
      </c>
    </row>
    <row r="7923" spans="1:4" x14ac:dyDescent="0.35">
      <c r="A7923" s="67" t="s">
        <v>20795</v>
      </c>
      <c r="B7923" s="67" t="s">
        <v>20796</v>
      </c>
      <c r="C7923" s="68" t="s">
        <v>5018</v>
      </c>
      <c r="D7923" s="54">
        <v>0.34</v>
      </c>
    </row>
    <row r="7924" spans="1:4" x14ac:dyDescent="0.35">
      <c r="A7924" s="67" t="s">
        <v>20797</v>
      </c>
      <c r="B7924" s="67" t="s">
        <v>20798</v>
      </c>
      <c r="C7924" s="68" t="s">
        <v>5018</v>
      </c>
      <c r="D7924" s="54">
        <v>0.34</v>
      </c>
    </row>
    <row r="7925" spans="1:4" x14ac:dyDescent="0.35">
      <c r="A7925" s="67" t="s">
        <v>20799</v>
      </c>
      <c r="B7925" s="67" t="s">
        <v>20800</v>
      </c>
      <c r="C7925" s="68" t="s">
        <v>5018</v>
      </c>
      <c r="D7925" s="54">
        <v>0.34</v>
      </c>
    </row>
    <row r="7926" spans="1:4" x14ac:dyDescent="0.35">
      <c r="A7926" s="67" t="s">
        <v>20801</v>
      </c>
      <c r="B7926" s="67" t="s">
        <v>20802</v>
      </c>
      <c r="C7926" s="68" t="s">
        <v>5018</v>
      </c>
      <c r="D7926" s="54">
        <v>0.34</v>
      </c>
    </row>
    <row r="7927" spans="1:4" x14ac:dyDescent="0.35">
      <c r="A7927" s="67" t="s">
        <v>20803</v>
      </c>
      <c r="B7927" s="67" t="s">
        <v>20804</v>
      </c>
      <c r="C7927" s="68" t="s">
        <v>5018</v>
      </c>
      <c r="D7927" s="54">
        <v>0.34</v>
      </c>
    </row>
    <row r="7928" spans="1:4" x14ac:dyDescent="0.35">
      <c r="A7928" s="67" t="s">
        <v>20805</v>
      </c>
      <c r="B7928" s="67" t="s">
        <v>20806</v>
      </c>
      <c r="C7928" s="68" t="s">
        <v>5018</v>
      </c>
      <c r="D7928" s="54">
        <v>0.34</v>
      </c>
    </row>
    <row r="7929" spans="1:4" x14ac:dyDescent="0.35">
      <c r="A7929" s="67" t="s">
        <v>20807</v>
      </c>
      <c r="B7929" s="67" t="s">
        <v>20808</v>
      </c>
      <c r="C7929" s="68" t="s">
        <v>5018</v>
      </c>
      <c r="D7929" s="54">
        <v>0.34</v>
      </c>
    </row>
    <row r="7930" spans="1:4" x14ac:dyDescent="0.35">
      <c r="A7930" s="67" t="s">
        <v>20809</v>
      </c>
      <c r="B7930" s="67" t="s">
        <v>20810</v>
      </c>
      <c r="C7930" s="68" t="s">
        <v>5018</v>
      </c>
      <c r="D7930" s="54">
        <v>0.34</v>
      </c>
    </row>
    <row r="7931" spans="1:4" x14ac:dyDescent="0.35">
      <c r="A7931" s="67" t="s">
        <v>20811</v>
      </c>
      <c r="B7931" s="67" t="s">
        <v>20812</v>
      </c>
      <c r="C7931" s="68" t="s">
        <v>5018</v>
      </c>
      <c r="D7931" s="54">
        <v>0.34</v>
      </c>
    </row>
    <row r="7932" spans="1:4" x14ac:dyDescent="0.35">
      <c r="A7932" s="67" t="s">
        <v>20813</v>
      </c>
      <c r="B7932" s="67" t="s">
        <v>20814</v>
      </c>
      <c r="C7932" s="68" t="s">
        <v>5018</v>
      </c>
      <c r="D7932" s="54">
        <v>0.34</v>
      </c>
    </row>
    <row r="7933" spans="1:4" x14ac:dyDescent="0.35">
      <c r="A7933" s="67" t="s">
        <v>20815</v>
      </c>
      <c r="B7933" s="67" t="s">
        <v>20816</v>
      </c>
      <c r="C7933" s="68" t="s">
        <v>5018</v>
      </c>
      <c r="D7933" s="54">
        <v>0.34</v>
      </c>
    </row>
    <row r="7934" spans="1:4" x14ac:dyDescent="0.35">
      <c r="A7934" s="67" t="s">
        <v>20817</v>
      </c>
      <c r="B7934" s="67" t="s">
        <v>20818</v>
      </c>
      <c r="C7934" s="68" t="s">
        <v>5018</v>
      </c>
      <c r="D7934" s="54">
        <v>0.34</v>
      </c>
    </row>
    <row r="7935" spans="1:4" x14ac:dyDescent="0.35">
      <c r="A7935" s="67" t="s">
        <v>20819</v>
      </c>
      <c r="B7935" s="67" t="s">
        <v>20820</v>
      </c>
      <c r="C7935" s="68" t="s">
        <v>5018</v>
      </c>
      <c r="D7935" s="54">
        <v>0.34</v>
      </c>
    </row>
    <row r="7936" spans="1:4" x14ac:dyDescent="0.35">
      <c r="A7936" s="67" t="s">
        <v>20821</v>
      </c>
      <c r="B7936" s="67" t="s">
        <v>20822</v>
      </c>
      <c r="C7936" s="68" t="s">
        <v>5018</v>
      </c>
      <c r="D7936" s="54">
        <v>0.34</v>
      </c>
    </row>
    <row r="7937" spans="1:4" x14ac:dyDescent="0.35">
      <c r="A7937" s="67" t="s">
        <v>20823</v>
      </c>
      <c r="B7937" s="67" t="s">
        <v>20824</v>
      </c>
      <c r="C7937" s="68" t="s">
        <v>5018</v>
      </c>
      <c r="D7937" s="54">
        <v>0.34</v>
      </c>
    </row>
    <row r="7938" spans="1:4" x14ac:dyDescent="0.35">
      <c r="A7938" s="67" t="s">
        <v>20825</v>
      </c>
      <c r="B7938" s="67" t="s">
        <v>20826</v>
      </c>
      <c r="C7938" s="68" t="s">
        <v>5018</v>
      </c>
      <c r="D7938" s="54">
        <v>0.34</v>
      </c>
    </row>
    <row r="7939" spans="1:4" x14ac:dyDescent="0.35">
      <c r="A7939" s="67" t="s">
        <v>20827</v>
      </c>
      <c r="B7939" s="67" t="s">
        <v>20828</v>
      </c>
      <c r="C7939" s="68" t="s">
        <v>5018</v>
      </c>
      <c r="D7939" s="54">
        <v>0.34</v>
      </c>
    </row>
    <row r="7940" spans="1:4" x14ac:dyDescent="0.35">
      <c r="A7940" s="67" t="s">
        <v>20829</v>
      </c>
      <c r="B7940" s="67" t="s">
        <v>20830</v>
      </c>
      <c r="C7940" s="68" t="s">
        <v>5018</v>
      </c>
      <c r="D7940" s="54">
        <v>0.34</v>
      </c>
    </row>
    <row r="7941" spans="1:4" x14ac:dyDescent="0.35">
      <c r="A7941" s="67" t="s">
        <v>20831</v>
      </c>
      <c r="B7941" s="67" t="s">
        <v>20832</v>
      </c>
      <c r="C7941" s="68" t="s">
        <v>5018</v>
      </c>
      <c r="D7941" s="54">
        <v>0.34</v>
      </c>
    </row>
    <row r="7942" spans="1:4" x14ac:dyDescent="0.35">
      <c r="A7942" s="67" t="s">
        <v>20833</v>
      </c>
      <c r="B7942" s="67" t="s">
        <v>20834</v>
      </c>
      <c r="C7942" s="68" t="s">
        <v>5018</v>
      </c>
      <c r="D7942" s="54">
        <v>0.34</v>
      </c>
    </row>
    <row r="7943" spans="1:4" x14ac:dyDescent="0.35">
      <c r="A7943" s="67" t="s">
        <v>20835</v>
      </c>
      <c r="B7943" s="67" t="s">
        <v>20836</v>
      </c>
      <c r="C7943" s="68" t="s">
        <v>5018</v>
      </c>
      <c r="D7943" s="54">
        <v>0.34</v>
      </c>
    </row>
    <row r="7944" spans="1:4" x14ac:dyDescent="0.35">
      <c r="A7944" s="67" t="s">
        <v>20837</v>
      </c>
      <c r="B7944" s="67" t="s">
        <v>20838</v>
      </c>
      <c r="C7944" s="68" t="s">
        <v>5018</v>
      </c>
      <c r="D7944" s="54">
        <v>0.34</v>
      </c>
    </row>
    <row r="7945" spans="1:4" x14ac:dyDescent="0.35">
      <c r="A7945" s="67" t="s">
        <v>20839</v>
      </c>
      <c r="B7945" s="67" t="s">
        <v>20840</v>
      </c>
      <c r="C7945" s="68" t="s">
        <v>5018</v>
      </c>
      <c r="D7945" s="54">
        <v>0.34</v>
      </c>
    </row>
    <row r="7946" spans="1:4" x14ac:dyDescent="0.35">
      <c r="A7946" s="67" t="s">
        <v>20841</v>
      </c>
      <c r="B7946" s="67" t="s">
        <v>20842</v>
      </c>
      <c r="C7946" s="68" t="s">
        <v>5018</v>
      </c>
      <c r="D7946" s="54">
        <v>0.34</v>
      </c>
    </row>
    <row r="7947" spans="1:4" x14ac:dyDescent="0.35">
      <c r="A7947" s="67" t="s">
        <v>20843</v>
      </c>
      <c r="B7947" s="67" t="s">
        <v>20844</v>
      </c>
      <c r="C7947" s="68" t="s">
        <v>5018</v>
      </c>
      <c r="D7947" s="54">
        <v>0.34</v>
      </c>
    </row>
    <row r="7948" spans="1:4" x14ac:dyDescent="0.35">
      <c r="A7948" s="67" t="s">
        <v>20845</v>
      </c>
      <c r="B7948" s="67" t="s">
        <v>20846</v>
      </c>
      <c r="C7948" s="68" t="s">
        <v>5018</v>
      </c>
      <c r="D7948" s="54">
        <v>0.34</v>
      </c>
    </row>
    <row r="7949" spans="1:4" x14ac:dyDescent="0.35">
      <c r="A7949" s="67" t="s">
        <v>20847</v>
      </c>
      <c r="B7949" s="67" t="s">
        <v>20848</v>
      </c>
      <c r="C7949" s="68" t="s">
        <v>5018</v>
      </c>
      <c r="D7949" s="54">
        <v>0.34</v>
      </c>
    </row>
    <row r="7950" spans="1:4" x14ac:dyDescent="0.35">
      <c r="A7950" s="67" t="s">
        <v>20849</v>
      </c>
      <c r="B7950" s="67" t="s">
        <v>20850</v>
      </c>
      <c r="C7950" s="68" t="s">
        <v>5018</v>
      </c>
      <c r="D7950" s="54">
        <v>0.34</v>
      </c>
    </row>
    <row r="7951" spans="1:4" x14ac:dyDescent="0.35">
      <c r="A7951" s="67" t="s">
        <v>20851</v>
      </c>
      <c r="B7951" s="67" t="s">
        <v>20852</v>
      </c>
      <c r="C7951" s="68" t="s">
        <v>5018</v>
      </c>
      <c r="D7951" s="54">
        <v>0.34</v>
      </c>
    </row>
    <row r="7952" spans="1:4" x14ac:dyDescent="0.35">
      <c r="A7952" s="67" t="s">
        <v>20853</v>
      </c>
      <c r="B7952" s="67" t="s">
        <v>20854</v>
      </c>
      <c r="C7952" s="68" t="s">
        <v>5018</v>
      </c>
      <c r="D7952" s="54">
        <v>0.34</v>
      </c>
    </row>
    <row r="7953" spans="1:4" x14ac:dyDescent="0.35">
      <c r="A7953" s="67" t="s">
        <v>20855</v>
      </c>
      <c r="B7953" s="67" t="s">
        <v>20856</v>
      </c>
      <c r="C7953" s="68" t="s">
        <v>5018</v>
      </c>
      <c r="D7953" s="54">
        <v>0.34</v>
      </c>
    </row>
    <row r="7954" spans="1:4" x14ac:dyDescent="0.35">
      <c r="A7954" s="67" t="s">
        <v>20857</v>
      </c>
      <c r="B7954" s="67" t="s">
        <v>20858</v>
      </c>
      <c r="C7954" s="68" t="s">
        <v>5018</v>
      </c>
      <c r="D7954" s="54">
        <v>0.34</v>
      </c>
    </row>
    <row r="7955" spans="1:4" x14ac:dyDescent="0.35">
      <c r="A7955" s="67" t="s">
        <v>20859</v>
      </c>
      <c r="B7955" s="67" t="s">
        <v>20860</v>
      </c>
      <c r="C7955" s="68" t="s">
        <v>5018</v>
      </c>
      <c r="D7955" s="54">
        <v>0.34</v>
      </c>
    </row>
    <row r="7956" spans="1:4" x14ac:dyDescent="0.35">
      <c r="A7956" s="67" t="s">
        <v>20861</v>
      </c>
      <c r="B7956" s="67" t="s">
        <v>20862</v>
      </c>
      <c r="C7956" s="68" t="s">
        <v>5018</v>
      </c>
      <c r="D7956" s="54">
        <v>0.34</v>
      </c>
    </row>
    <row r="7957" spans="1:4" x14ac:dyDescent="0.35">
      <c r="A7957" s="67" t="s">
        <v>20863</v>
      </c>
      <c r="B7957" s="67" t="s">
        <v>20864</v>
      </c>
      <c r="C7957" s="68" t="s">
        <v>5018</v>
      </c>
      <c r="D7957" s="54">
        <v>0.34</v>
      </c>
    </row>
    <row r="7958" spans="1:4" x14ac:dyDescent="0.35">
      <c r="A7958" s="67" t="s">
        <v>20865</v>
      </c>
      <c r="B7958" s="67" t="s">
        <v>20866</v>
      </c>
      <c r="C7958" s="68" t="s">
        <v>5018</v>
      </c>
      <c r="D7958" s="54">
        <v>0.34</v>
      </c>
    </row>
    <row r="7959" spans="1:4" x14ac:dyDescent="0.35">
      <c r="A7959" s="67" t="s">
        <v>20867</v>
      </c>
      <c r="B7959" s="67" t="s">
        <v>20868</v>
      </c>
      <c r="C7959" s="68" t="s">
        <v>5018</v>
      </c>
      <c r="D7959" s="54">
        <v>0.34</v>
      </c>
    </row>
    <row r="7960" spans="1:4" x14ac:dyDescent="0.35">
      <c r="A7960" s="67" t="s">
        <v>20869</v>
      </c>
      <c r="B7960" s="67" t="s">
        <v>20870</v>
      </c>
      <c r="C7960" s="68" t="s">
        <v>5018</v>
      </c>
      <c r="D7960" s="54">
        <v>0.34</v>
      </c>
    </row>
    <row r="7961" spans="1:4" x14ac:dyDescent="0.35">
      <c r="A7961" s="67" t="s">
        <v>20871</v>
      </c>
      <c r="B7961" s="67" t="s">
        <v>20872</v>
      </c>
      <c r="C7961" s="68" t="s">
        <v>5018</v>
      </c>
      <c r="D7961" s="54">
        <v>0.34</v>
      </c>
    </row>
    <row r="7962" spans="1:4" x14ac:dyDescent="0.35">
      <c r="A7962" s="67" t="s">
        <v>20873</v>
      </c>
      <c r="B7962" s="67" t="s">
        <v>20874</v>
      </c>
      <c r="C7962" s="68" t="s">
        <v>5018</v>
      </c>
      <c r="D7962" s="54">
        <v>0.34</v>
      </c>
    </row>
    <row r="7963" spans="1:4" x14ac:dyDescent="0.35">
      <c r="A7963" s="67" t="s">
        <v>20875</v>
      </c>
      <c r="B7963" s="67" t="s">
        <v>20876</v>
      </c>
      <c r="C7963" s="68" t="s">
        <v>5018</v>
      </c>
      <c r="D7963" s="54">
        <v>0.34</v>
      </c>
    </row>
    <row r="7964" spans="1:4" x14ac:dyDescent="0.35">
      <c r="A7964" s="67" t="s">
        <v>20877</v>
      </c>
      <c r="B7964" s="67" t="s">
        <v>20878</v>
      </c>
      <c r="C7964" s="68" t="s">
        <v>5018</v>
      </c>
      <c r="D7964" s="54">
        <v>0.34</v>
      </c>
    </row>
    <row r="7965" spans="1:4" x14ac:dyDescent="0.35">
      <c r="A7965" s="67" t="s">
        <v>20879</v>
      </c>
      <c r="B7965" s="67" t="s">
        <v>20880</v>
      </c>
      <c r="C7965" s="68" t="s">
        <v>5018</v>
      </c>
      <c r="D7965" s="54">
        <v>0.34</v>
      </c>
    </row>
    <row r="7966" spans="1:4" x14ac:dyDescent="0.35">
      <c r="A7966" s="67" t="s">
        <v>20881</v>
      </c>
      <c r="B7966" s="67" t="s">
        <v>20882</v>
      </c>
      <c r="C7966" s="68" t="s">
        <v>5018</v>
      </c>
      <c r="D7966" s="54">
        <v>0.34</v>
      </c>
    </row>
    <row r="7967" spans="1:4" x14ac:dyDescent="0.35">
      <c r="A7967" s="67" t="s">
        <v>20883</v>
      </c>
      <c r="B7967" s="67" t="s">
        <v>20884</v>
      </c>
      <c r="C7967" s="68" t="s">
        <v>5018</v>
      </c>
      <c r="D7967" s="54">
        <v>0.34</v>
      </c>
    </row>
    <row r="7968" spans="1:4" x14ac:dyDescent="0.35">
      <c r="A7968" s="67" t="s">
        <v>20885</v>
      </c>
      <c r="B7968" s="67" t="s">
        <v>20886</v>
      </c>
      <c r="C7968" s="68" t="s">
        <v>5018</v>
      </c>
      <c r="D7968" s="54">
        <v>0.34</v>
      </c>
    </row>
    <row r="7969" spans="1:4" x14ac:dyDescent="0.35">
      <c r="A7969" s="67" t="s">
        <v>20887</v>
      </c>
      <c r="B7969" s="67" t="s">
        <v>20888</v>
      </c>
      <c r="C7969" s="68" t="s">
        <v>5018</v>
      </c>
      <c r="D7969" s="54">
        <v>0.34</v>
      </c>
    </row>
    <row r="7970" spans="1:4" x14ac:dyDescent="0.35">
      <c r="A7970" s="67" t="s">
        <v>20889</v>
      </c>
      <c r="B7970" s="67" t="s">
        <v>20890</v>
      </c>
      <c r="C7970" s="68" t="s">
        <v>5018</v>
      </c>
      <c r="D7970" s="54">
        <v>0.34</v>
      </c>
    </row>
    <row r="7971" spans="1:4" x14ac:dyDescent="0.35">
      <c r="A7971" s="67" t="s">
        <v>20891</v>
      </c>
      <c r="B7971" s="67" t="s">
        <v>20892</v>
      </c>
      <c r="C7971" s="68" t="s">
        <v>5018</v>
      </c>
      <c r="D7971" s="54">
        <v>0.34</v>
      </c>
    </row>
    <row r="7972" spans="1:4" x14ac:dyDescent="0.35">
      <c r="A7972" s="67" t="s">
        <v>20893</v>
      </c>
      <c r="B7972" s="67" t="s">
        <v>20894</v>
      </c>
      <c r="C7972" s="68" t="s">
        <v>5018</v>
      </c>
      <c r="D7972" s="54">
        <v>0.34</v>
      </c>
    </row>
    <row r="7973" spans="1:4" x14ac:dyDescent="0.35">
      <c r="A7973" s="67" t="s">
        <v>20895</v>
      </c>
      <c r="B7973" s="67" t="s">
        <v>20896</v>
      </c>
      <c r="C7973" s="68" t="s">
        <v>5018</v>
      </c>
      <c r="D7973" s="54">
        <v>0.34</v>
      </c>
    </row>
    <row r="7974" spans="1:4" x14ac:dyDescent="0.35">
      <c r="A7974" s="67" t="s">
        <v>20897</v>
      </c>
      <c r="B7974" s="67" t="s">
        <v>20898</v>
      </c>
      <c r="C7974" s="68" t="s">
        <v>5018</v>
      </c>
      <c r="D7974" s="54">
        <v>0.34</v>
      </c>
    </row>
    <row r="7975" spans="1:4" x14ac:dyDescent="0.35">
      <c r="A7975" s="67" t="s">
        <v>20899</v>
      </c>
      <c r="B7975" s="67" t="s">
        <v>20900</v>
      </c>
      <c r="C7975" s="68" t="s">
        <v>5018</v>
      </c>
      <c r="D7975" s="54">
        <v>0.34</v>
      </c>
    </row>
    <row r="7976" spans="1:4" x14ac:dyDescent="0.35">
      <c r="A7976" s="67" t="s">
        <v>20901</v>
      </c>
      <c r="B7976" s="67" t="s">
        <v>20902</v>
      </c>
      <c r="C7976" s="68" t="s">
        <v>5018</v>
      </c>
      <c r="D7976" s="54">
        <v>0.34</v>
      </c>
    </row>
    <row r="7977" spans="1:4" x14ac:dyDescent="0.35">
      <c r="A7977" s="67" t="s">
        <v>20903</v>
      </c>
      <c r="B7977" s="67" t="s">
        <v>20904</v>
      </c>
      <c r="C7977" s="68" t="s">
        <v>5018</v>
      </c>
      <c r="D7977" s="54">
        <v>0.34</v>
      </c>
    </row>
    <row r="7978" spans="1:4" x14ac:dyDescent="0.35">
      <c r="A7978" s="67" t="s">
        <v>20905</v>
      </c>
      <c r="B7978" s="67" t="s">
        <v>20906</v>
      </c>
      <c r="C7978" s="68" t="s">
        <v>5018</v>
      </c>
      <c r="D7978" s="54">
        <v>0.34</v>
      </c>
    </row>
    <row r="7979" spans="1:4" x14ac:dyDescent="0.35">
      <c r="A7979" s="67" t="s">
        <v>20907</v>
      </c>
      <c r="B7979" s="67" t="s">
        <v>20908</v>
      </c>
      <c r="C7979" s="68" t="s">
        <v>5018</v>
      </c>
      <c r="D7979" s="54">
        <v>0.34</v>
      </c>
    </row>
    <row r="7980" spans="1:4" x14ac:dyDescent="0.35">
      <c r="A7980" s="67" t="s">
        <v>20909</v>
      </c>
      <c r="B7980" s="67" t="s">
        <v>20910</v>
      </c>
      <c r="C7980" s="68" t="s">
        <v>5018</v>
      </c>
      <c r="D7980" s="54">
        <v>0.34</v>
      </c>
    </row>
    <row r="7981" spans="1:4" x14ac:dyDescent="0.35">
      <c r="A7981" s="67" t="s">
        <v>20911</v>
      </c>
      <c r="B7981" s="67" t="s">
        <v>20912</v>
      </c>
      <c r="C7981" s="68" t="s">
        <v>5018</v>
      </c>
      <c r="D7981" s="54">
        <v>0.34</v>
      </c>
    </row>
    <row r="7982" spans="1:4" x14ac:dyDescent="0.35">
      <c r="A7982" s="67" t="s">
        <v>20913</v>
      </c>
      <c r="B7982" s="67" t="s">
        <v>20914</v>
      </c>
      <c r="C7982" s="68" t="s">
        <v>5018</v>
      </c>
      <c r="D7982" s="54">
        <v>0.34</v>
      </c>
    </row>
    <row r="7983" spans="1:4" x14ac:dyDescent="0.35">
      <c r="A7983" s="67" t="s">
        <v>20915</v>
      </c>
      <c r="B7983" s="67" t="s">
        <v>20916</v>
      </c>
      <c r="C7983" s="68" t="s">
        <v>5018</v>
      </c>
      <c r="D7983" s="54">
        <v>0.34</v>
      </c>
    </row>
    <row r="7984" spans="1:4" x14ac:dyDescent="0.35">
      <c r="A7984" s="67" t="s">
        <v>20917</v>
      </c>
      <c r="B7984" s="67" t="s">
        <v>20918</v>
      </c>
      <c r="C7984" s="68" t="s">
        <v>5018</v>
      </c>
      <c r="D7984" s="54">
        <v>0.34</v>
      </c>
    </row>
    <row r="7985" spans="1:4" x14ac:dyDescent="0.35">
      <c r="A7985" s="67" t="s">
        <v>20919</v>
      </c>
      <c r="B7985" s="67" t="s">
        <v>20920</v>
      </c>
      <c r="C7985" s="68" t="s">
        <v>5018</v>
      </c>
      <c r="D7985" s="54">
        <v>0.34</v>
      </c>
    </row>
    <row r="7986" spans="1:4" x14ac:dyDescent="0.35">
      <c r="A7986" s="67" t="s">
        <v>20921</v>
      </c>
      <c r="B7986" s="67" t="s">
        <v>20922</v>
      </c>
      <c r="C7986" s="68" t="s">
        <v>5018</v>
      </c>
      <c r="D7986" s="54">
        <v>0.34</v>
      </c>
    </row>
    <row r="7987" spans="1:4" x14ac:dyDescent="0.35">
      <c r="A7987" s="67" t="s">
        <v>20923</v>
      </c>
      <c r="B7987" s="67" t="s">
        <v>20924</v>
      </c>
      <c r="C7987" s="68" t="s">
        <v>5018</v>
      </c>
      <c r="D7987" s="54">
        <v>0.34</v>
      </c>
    </row>
    <row r="7988" spans="1:4" x14ac:dyDescent="0.35">
      <c r="A7988" s="67" t="s">
        <v>20925</v>
      </c>
      <c r="B7988" s="67" t="s">
        <v>20926</v>
      </c>
      <c r="C7988" s="68" t="s">
        <v>5018</v>
      </c>
      <c r="D7988" s="54">
        <v>0.34</v>
      </c>
    </row>
    <row r="7989" spans="1:4" x14ac:dyDescent="0.35">
      <c r="A7989" s="67" t="s">
        <v>20927</v>
      </c>
      <c r="B7989" s="67" t="s">
        <v>20928</v>
      </c>
      <c r="C7989" s="68" t="s">
        <v>5018</v>
      </c>
      <c r="D7989" s="54">
        <v>0.34</v>
      </c>
    </row>
    <row r="7990" spans="1:4" x14ac:dyDescent="0.35">
      <c r="A7990" s="67" t="s">
        <v>20929</v>
      </c>
      <c r="B7990" s="67" t="s">
        <v>20930</v>
      </c>
      <c r="C7990" s="68" t="s">
        <v>5018</v>
      </c>
      <c r="D7990" s="54">
        <v>0.34</v>
      </c>
    </row>
    <row r="7991" spans="1:4" x14ac:dyDescent="0.35">
      <c r="A7991" s="67" t="s">
        <v>20931</v>
      </c>
      <c r="B7991" s="67" t="s">
        <v>20932</v>
      </c>
      <c r="C7991" s="68" t="s">
        <v>5018</v>
      </c>
      <c r="D7991" s="54">
        <v>0.34</v>
      </c>
    </row>
    <row r="7992" spans="1:4" x14ac:dyDescent="0.35">
      <c r="A7992" s="67" t="s">
        <v>20933</v>
      </c>
      <c r="B7992" s="67" t="s">
        <v>20934</v>
      </c>
      <c r="C7992" s="68" t="s">
        <v>5018</v>
      </c>
      <c r="D7992" s="54">
        <v>0.34</v>
      </c>
    </row>
    <row r="7993" spans="1:4" x14ac:dyDescent="0.35">
      <c r="A7993" s="67" t="s">
        <v>20935</v>
      </c>
      <c r="B7993" s="67" t="s">
        <v>20936</v>
      </c>
      <c r="C7993" s="68" t="s">
        <v>5018</v>
      </c>
      <c r="D7993" s="54">
        <v>0.34</v>
      </c>
    </row>
    <row r="7994" spans="1:4" x14ac:dyDescent="0.35">
      <c r="A7994" s="67" t="s">
        <v>20937</v>
      </c>
      <c r="B7994" s="67" t="s">
        <v>20938</v>
      </c>
      <c r="C7994" s="68" t="s">
        <v>5018</v>
      </c>
      <c r="D7994" s="54">
        <v>0.34</v>
      </c>
    </row>
    <row r="7995" spans="1:4" x14ac:dyDescent="0.35">
      <c r="A7995" s="67" t="s">
        <v>20939</v>
      </c>
      <c r="B7995" s="67" t="s">
        <v>20940</v>
      </c>
      <c r="C7995" s="68" t="s">
        <v>5018</v>
      </c>
      <c r="D7995" s="54">
        <v>0.34</v>
      </c>
    </row>
    <row r="7996" spans="1:4" x14ac:dyDescent="0.35">
      <c r="A7996" s="67" t="s">
        <v>20941</v>
      </c>
      <c r="B7996" s="67" t="s">
        <v>20942</v>
      </c>
      <c r="C7996" s="68" t="s">
        <v>5018</v>
      </c>
      <c r="D7996" s="54">
        <v>0.34</v>
      </c>
    </row>
    <row r="7997" spans="1:4" x14ac:dyDescent="0.35">
      <c r="A7997" s="67" t="s">
        <v>20943</v>
      </c>
      <c r="B7997" s="67" t="s">
        <v>20944</v>
      </c>
      <c r="C7997" s="68" t="s">
        <v>5018</v>
      </c>
      <c r="D7997" s="54">
        <v>0.34</v>
      </c>
    </row>
    <row r="7998" spans="1:4" x14ac:dyDescent="0.35">
      <c r="A7998" s="67" t="s">
        <v>20945</v>
      </c>
      <c r="B7998" s="67" t="s">
        <v>20946</v>
      </c>
      <c r="C7998" s="68" t="s">
        <v>5018</v>
      </c>
      <c r="D7998" s="54">
        <v>0.34</v>
      </c>
    </row>
    <row r="7999" spans="1:4" x14ac:dyDescent="0.35">
      <c r="A7999" s="67" t="s">
        <v>20947</v>
      </c>
      <c r="B7999" s="67" t="s">
        <v>20948</v>
      </c>
      <c r="C7999" s="68" t="s">
        <v>5018</v>
      </c>
      <c r="D7999" s="54">
        <v>0.34</v>
      </c>
    </row>
    <row r="8000" spans="1:4" x14ac:dyDescent="0.35">
      <c r="A8000" s="67" t="s">
        <v>20949</v>
      </c>
      <c r="B8000" s="67" t="s">
        <v>20950</v>
      </c>
      <c r="C8000" s="68" t="s">
        <v>5018</v>
      </c>
      <c r="D8000" s="54">
        <v>0.34</v>
      </c>
    </row>
    <row r="8001" spans="1:4" x14ac:dyDescent="0.35">
      <c r="A8001" s="67" t="s">
        <v>20951</v>
      </c>
      <c r="B8001" s="67" t="s">
        <v>20952</v>
      </c>
      <c r="C8001" s="68" t="s">
        <v>5018</v>
      </c>
      <c r="D8001" s="54">
        <v>0.34</v>
      </c>
    </row>
    <row r="8002" spans="1:4" x14ac:dyDescent="0.35">
      <c r="A8002" s="67" t="s">
        <v>20953</v>
      </c>
      <c r="B8002" s="67" t="s">
        <v>20954</v>
      </c>
      <c r="C8002" s="68" t="s">
        <v>5018</v>
      </c>
      <c r="D8002" s="54">
        <v>0.34</v>
      </c>
    </row>
    <row r="8003" spans="1:4" x14ac:dyDescent="0.35">
      <c r="A8003" s="67" t="s">
        <v>20955</v>
      </c>
      <c r="B8003" s="67" t="s">
        <v>20956</v>
      </c>
      <c r="C8003" s="68" t="s">
        <v>5018</v>
      </c>
      <c r="D8003" s="54">
        <v>0.34</v>
      </c>
    </row>
    <row r="8004" spans="1:4" x14ac:dyDescent="0.35">
      <c r="A8004" s="67" t="s">
        <v>20957</v>
      </c>
      <c r="B8004" s="67" t="s">
        <v>20958</v>
      </c>
      <c r="C8004" s="68" t="s">
        <v>5018</v>
      </c>
      <c r="D8004" s="54">
        <v>0.34</v>
      </c>
    </row>
    <row r="8005" spans="1:4" x14ac:dyDescent="0.35">
      <c r="A8005" s="67" t="s">
        <v>20959</v>
      </c>
      <c r="B8005" s="67" t="s">
        <v>20960</v>
      </c>
      <c r="C8005" s="68" t="s">
        <v>5018</v>
      </c>
      <c r="D8005" s="54">
        <v>0.34</v>
      </c>
    </row>
    <row r="8006" spans="1:4" x14ac:dyDescent="0.35">
      <c r="A8006" s="67" t="s">
        <v>20961</v>
      </c>
      <c r="B8006" s="67" t="s">
        <v>20962</v>
      </c>
      <c r="C8006" s="68" t="s">
        <v>5018</v>
      </c>
      <c r="D8006" s="54">
        <v>0.34</v>
      </c>
    </row>
    <row r="8007" spans="1:4" x14ac:dyDescent="0.35">
      <c r="A8007" s="67" t="s">
        <v>20963</v>
      </c>
      <c r="B8007" s="67" t="s">
        <v>20964</v>
      </c>
      <c r="C8007" s="68" t="s">
        <v>5018</v>
      </c>
      <c r="D8007" s="54">
        <v>0.34</v>
      </c>
    </row>
    <row r="8008" spans="1:4" x14ac:dyDescent="0.35">
      <c r="A8008" s="67" t="s">
        <v>20965</v>
      </c>
      <c r="B8008" s="67" t="s">
        <v>20966</v>
      </c>
      <c r="C8008" s="68" t="s">
        <v>5018</v>
      </c>
      <c r="D8008" s="54">
        <v>0.34</v>
      </c>
    </row>
    <row r="8009" spans="1:4" x14ac:dyDescent="0.35">
      <c r="A8009" s="67" t="s">
        <v>20967</v>
      </c>
      <c r="B8009" s="67" t="s">
        <v>20968</v>
      </c>
      <c r="C8009" s="68" t="s">
        <v>5018</v>
      </c>
      <c r="D8009" s="54">
        <v>0.34</v>
      </c>
    </row>
    <row r="8010" spans="1:4" x14ac:dyDescent="0.35">
      <c r="A8010" s="67" t="s">
        <v>20969</v>
      </c>
      <c r="B8010" s="67" t="s">
        <v>20970</v>
      </c>
      <c r="C8010" s="68" t="s">
        <v>5018</v>
      </c>
      <c r="D8010" s="54">
        <v>0.34</v>
      </c>
    </row>
    <row r="8011" spans="1:4" x14ac:dyDescent="0.35">
      <c r="A8011" s="67" t="s">
        <v>20971</v>
      </c>
      <c r="B8011" s="67" t="s">
        <v>20972</v>
      </c>
      <c r="C8011" s="68" t="s">
        <v>5018</v>
      </c>
      <c r="D8011" s="54">
        <v>0.34</v>
      </c>
    </row>
    <row r="8012" spans="1:4" x14ac:dyDescent="0.35">
      <c r="A8012" s="67" t="s">
        <v>20973</v>
      </c>
      <c r="B8012" s="67" t="s">
        <v>20974</v>
      </c>
      <c r="C8012" s="68" t="s">
        <v>5018</v>
      </c>
      <c r="D8012" s="54">
        <v>0.34</v>
      </c>
    </row>
    <row r="8013" spans="1:4" x14ac:dyDescent="0.35">
      <c r="A8013" s="67" t="s">
        <v>20975</v>
      </c>
      <c r="B8013" s="67" t="s">
        <v>20976</v>
      </c>
      <c r="C8013" s="68" t="s">
        <v>5018</v>
      </c>
      <c r="D8013" s="54">
        <v>0.34</v>
      </c>
    </row>
    <row r="8014" spans="1:4" x14ac:dyDescent="0.35">
      <c r="A8014" s="67" t="s">
        <v>20977</v>
      </c>
      <c r="B8014" s="67" t="s">
        <v>20978</v>
      </c>
      <c r="C8014" s="68" t="s">
        <v>5018</v>
      </c>
      <c r="D8014" s="54">
        <v>0.34</v>
      </c>
    </row>
    <row r="8015" spans="1:4" x14ac:dyDescent="0.35">
      <c r="A8015" s="67" t="s">
        <v>20979</v>
      </c>
      <c r="B8015" s="67" t="s">
        <v>20980</v>
      </c>
      <c r="C8015" s="68" t="s">
        <v>5018</v>
      </c>
      <c r="D8015" s="54">
        <v>0.34</v>
      </c>
    </row>
    <row r="8016" spans="1:4" x14ac:dyDescent="0.35">
      <c r="A8016" s="67" t="s">
        <v>20981</v>
      </c>
      <c r="B8016" s="67" t="s">
        <v>20982</v>
      </c>
      <c r="C8016" s="68" t="s">
        <v>5018</v>
      </c>
      <c r="D8016" s="54">
        <v>0.34</v>
      </c>
    </row>
    <row r="8017" spans="1:4" x14ac:dyDescent="0.35">
      <c r="A8017" s="67" t="s">
        <v>20983</v>
      </c>
      <c r="B8017" s="67" t="s">
        <v>20984</v>
      </c>
      <c r="C8017" s="68" t="s">
        <v>5018</v>
      </c>
      <c r="D8017" s="54">
        <v>0.34</v>
      </c>
    </row>
    <row r="8018" spans="1:4" x14ac:dyDescent="0.35">
      <c r="A8018" s="67" t="s">
        <v>20985</v>
      </c>
      <c r="B8018" s="67" t="s">
        <v>20986</v>
      </c>
      <c r="C8018" s="68" t="s">
        <v>5018</v>
      </c>
      <c r="D8018" s="54">
        <v>0.34</v>
      </c>
    </row>
    <row r="8019" spans="1:4" x14ac:dyDescent="0.35">
      <c r="A8019" s="67" t="s">
        <v>20987</v>
      </c>
      <c r="B8019" s="67" t="s">
        <v>20988</v>
      </c>
      <c r="C8019" s="68" t="s">
        <v>5018</v>
      </c>
      <c r="D8019" s="54">
        <v>0.34</v>
      </c>
    </row>
    <row r="8020" spans="1:4" x14ac:dyDescent="0.35">
      <c r="A8020" s="67" t="s">
        <v>20989</v>
      </c>
      <c r="B8020" s="67" t="s">
        <v>20990</v>
      </c>
      <c r="C8020" s="68" t="s">
        <v>5018</v>
      </c>
      <c r="D8020" s="54">
        <v>0.34</v>
      </c>
    </row>
    <row r="8021" spans="1:4" x14ac:dyDescent="0.35">
      <c r="A8021" s="67" t="s">
        <v>20991</v>
      </c>
      <c r="B8021" s="67" t="s">
        <v>20992</v>
      </c>
      <c r="C8021" s="68" t="s">
        <v>5018</v>
      </c>
      <c r="D8021" s="54">
        <v>0.34</v>
      </c>
    </row>
    <row r="8022" spans="1:4" x14ac:dyDescent="0.35">
      <c r="A8022" s="67" t="s">
        <v>20993</v>
      </c>
      <c r="B8022" s="67" t="s">
        <v>20994</v>
      </c>
      <c r="C8022" s="68" t="s">
        <v>5018</v>
      </c>
      <c r="D8022" s="54">
        <v>0.34</v>
      </c>
    </row>
    <row r="8023" spans="1:4" x14ac:dyDescent="0.35">
      <c r="A8023" s="67" t="s">
        <v>20995</v>
      </c>
      <c r="B8023" s="67" t="s">
        <v>20996</v>
      </c>
      <c r="C8023" s="68" t="s">
        <v>5018</v>
      </c>
      <c r="D8023" s="54">
        <v>0.34</v>
      </c>
    </row>
    <row r="8024" spans="1:4" x14ac:dyDescent="0.35">
      <c r="A8024" s="67" t="s">
        <v>20997</v>
      </c>
      <c r="B8024" s="67" t="s">
        <v>20998</v>
      </c>
      <c r="C8024" s="68" t="s">
        <v>5018</v>
      </c>
      <c r="D8024" s="54">
        <v>0.34</v>
      </c>
    </row>
    <row r="8025" spans="1:4" x14ac:dyDescent="0.35">
      <c r="A8025" s="67" t="s">
        <v>20999</v>
      </c>
      <c r="B8025" s="67" t="s">
        <v>21000</v>
      </c>
      <c r="C8025" s="68" t="s">
        <v>5018</v>
      </c>
      <c r="D8025" s="54">
        <v>0.34</v>
      </c>
    </row>
    <row r="8026" spans="1:4" x14ac:dyDescent="0.35">
      <c r="A8026" s="67" t="s">
        <v>21001</v>
      </c>
      <c r="B8026" s="67" t="s">
        <v>21002</v>
      </c>
      <c r="C8026" s="68" t="s">
        <v>5018</v>
      </c>
      <c r="D8026" s="54">
        <v>0.34</v>
      </c>
    </row>
    <row r="8027" spans="1:4" x14ac:dyDescent="0.35">
      <c r="A8027" s="67" t="s">
        <v>21003</v>
      </c>
      <c r="B8027" s="67" t="s">
        <v>21004</v>
      </c>
      <c r="C8027" s="68" t="s">
        <v>5018</v>
      </c>
      <c r="D8027" s="54">
        <v>0.34</v>
      </c>
    </row>
    <row r="8028" spans="1:4" x14ac:dyDescent="0.35">
      <c r="A8028" s="67" t="s">
        <v>21005</v>
      </c>
      <c r="B8028" s="67" t="s">
        <v>21006</v>
      </c>
      <c r="C8028" s="68" t="s">
        <v>5018</v>
      </c>
      <c r="D8028" s="54">
        <v>0.34</v>
      </c>
    </row>
    <row r="8029" spans="1:4" x14ac:dyDescent="0.35">
      <c r="A8029" s="67" t="s">
        <v>21007</v>
      </c>
      <c r="B8029" s="67" t="s">
        <v>21008</v>
      </c>
      <c r="C8029" s="68" t="s">
        <v>5018</v>
      </c>
      <c r="D8029" s="54">
        <v>0.34</v>
      </c>
    </row>
    <row r="8030" spans="1:4" x14ac:dyDescent="0.35">
      <c r="A8030" s="67" t="s">
        <v>21009</v>
      </c>
      <c r="B8030" s="67" t="s">
        <v>21010</v>
      </c>
      <c r="C8030" s="68" t="s">
        <v>5018</v>
      </c>
      <c r="D8030" s="54">
        <v>0.34</v>
      </c>
    </row>
    <row r="8031" spans="1:4" x14ac:dyDescent="0.35">
      <c r="A8031" s="67" t="s">
        <v>21011</v>
      </c>
      <c r="B8031" s="67" t="s">
        <v>21012</v>
      </c>
      <c r="C8031" s="68" t="s">
        <v>5018</v>
      </c>
      <c r="D8031" s="54">
        <v>0.34</v>
      </c>
    </row>
    <row r="8032" spans="1:4" x14ac:dyDescent="0.35">
      <c r="A8032" s="67" t="s">
        <v>21013</v>
      </c>
      <c r="B8032" s="67" t="s">
        <v>21014</v>
      </c>
      <c r="C8032" s="68" t="s">
        <v>5018</v>
      </c>
      <c r="D8032" s="54">
        <v>0.34</v>
      </c>
    </row>
    <row r="8033" spans="1:4" x14ac:dyDescent="0.35">
      <c r="A8033" s="67" t="s">
        <v>21015</v>
      </c>
      <c r="B8033" s="67" t="s">
        <v>21016</v>
      </c>
      <c r="C8033" s="68" t="s">
        <v>5018</v>
      </c>
      <c r="D8033" s="54">
        <v>0.34</v>
      </c>
    </row>
    <row r="8034" spans="1:4" x14ac:dyDescent="0.35">
      <c r="A8034" s="67" t="s">
        <v>21017</v>
      </c>
      <c r="B8034" s="67" t="s">
        <v>21018</v>
      </c>
      <c r="C8034" s="68" t="s">
        <v>5018</v>
      </c>
      <c r="D8034" s="54">
        <v>0.34</v>
      </c>
    </row>
    <row r="8035" spans="1:4" x14ac:dyDescent="0.35">
      <c r="A8035" s="67" t="s">
        <v>21019</v>
      </c>
      <c r="B8035" s="67" t="s">
        <v>21020</v>
      </c>
      <c r="C8035" s="68" t="s">
        <v>5018</v>
      </c>
      <c r="D8035" s="54">
        <v>0.34</v>
      </c>
    </row>
    <row r="8036" spans="1:4" x14ac:dyDescent="0.35">
      <c r="A8036" s="67" t="s">
        <v>21021</v>
      </c>
      <c r="B8036" s="67" t="s">
        <v>21022</v>
      </c>
      <c r="C8036" s="68" t="s">
        <v>5018</v>
      </c>
      <c r="D8036" s="54">
        <v>0.34</v>
      </c>
    </row>
    <row r="8037" spans="1:4" x14ac:dyDescent="0.35">
      <c r="A8037" s="67" t="s">
        <v>21023</v>
      </c>
      <c r="B8037" s="67" t="s">
        <v>21024</v>
      </c>
      <c r="C8037" s="68" t="s">
        <v>5018</v>
      </c>
      <c r="D8037" s="54">
        <v>0.34</v>
      </c>
    </row>
    <row r="8038" spans="1:4" x14ac:dyDescent="0.35">
      <c r="A8038" s="67" t="s">
        <v>21025</v>
      </c>
      <c r="B8038" s="67" t="s">
        <v>21026</v>
      </c>
      <c r="C8038" s="68" t="s">
        <v>5018</v>
      </c>
      <c r="D8038" s="54">
        <v>0.34</v>
      </c>
    </row>
    <row r="8039" spans="1:4" x14ac:dyDescent="0.35">
      <c r="A8039" s="67" t="s">
        <v>21027</v>
      </c>
      <c r="B8039" s="67" t="s">
        <v>21028</v>
      </c>
      <c r="C8039" s="68" t="s">
        <v>5018</v>
      </c>
      <c r="D8039" s="54">
        <v>0.34</v>
      </c>
    </row>
    <row r="8040" spans="1:4" x14ac:dyDescent="0.35">
      <c r="A8040" s="67" t="s">
        <v>21029</v>
      </c>
      <c r="B8040" s="67" t="s">
        <v>21030</v>
      </c>
      <c r="C8040" s="68" t="s">
        <v>5018</v>
      </c>
      <c r="D8040" s="54">
        <v>0.34</v>
      </c>
    </row>
    <row r="8041" spans="1:4" x14ac:dyDescent="0.35">
      <c r="A8041" s="67" t="s">
        <v>21031</v>
      </c>
      <c r="B8041" s="67" t="s">
        <v>21032</v>
      </c>
      <c r="C8041" s="68" t="s">
        <v>5018</v>
      </c>
      <c r="D8041" s="54">
        <v>0.34</v>
      </c>
    </row>
    <row r="8042" spans="1:4" x14ac:dyDescent="0.35">
      <c r="A8042" s="67" t="s">
        <v>21033</v>
      </c>
      <c r="B8042" s="67" t="s">
        <v>21034</v>
      </c>
      <c r="C8042" s="68" t="s">
        <v>5018</v>
      </c>
      <c r="D8042" s="54">
        <v>0.34</v>
      </c>
    </row>
    <row r="8043" spans="1:4" x14ac:dyDescent="0.35">
      <c r="A8043" s="67" t="s">
        <v>21035</v>
      </c>
      <c r="B8043" s="67" t="s">
        <v>21036</v>
      </c>
      <c r="C8043" s="68" t="s">
        <v>5018</v>
      </c>
      <c r="D8043" s="54">
        <v>0.34</v>
      </c>
    </row>
    <row r="8044" spans="1:4" x14ac:dyDescent="0.35">
      <c r="A8044" s="67" t="s">
        <v>21037</v>
      </c>
      <c r="B8044" s="67" t="s">
        <v>21038</v>
      </c>
      <c r="C8044" s="68" t="s">
        <v>5018</v>
      </c>
      <c r="D8044" s="54">
        <v>0.34</v>
      </c>
    </row>
    <row r="8045" spans="1:4" x14ac:dyDescent="0.35">
      <c r="A8045" s="67" t="s">
        <v>21039</v>
      </c>
      <c r="B8045" s="67" t="s">
        <v>21040</v>
      </c>
      <c r="C8045" s="68" t="s">
        <v>5018</v>
      </c>
      <c r="D8045" s="54">
        <v>0.34</v>
      </c>
    </row>
    <row r="8046" spans="1:4" x14ac:dyDescent="0.35">
      <c r="A8046" s="67" t="s">
        <v>21041</v>
      </c>
      <c r="B8046" s="67" t="s">
        <v>21042</v>
      </c>
      <c r="C8046" s="68" t="s">
        <v>5018</v>
      </c>
      <c r="D8046" s="54">
        <v>0.34</v>
      </c>
    </row>
    <row r="8047" spans="1:4" x14ac:dyDescent="0.35">
      <c r="A8047" s="67" t="s">
        <v>21043</v>
      </c>
      <c r="B8047" s="67" t="s">
        <v>21044</v>
      </c>
      <c r="C8047" s="68" t="s">
        <v>5018</v>
      </c>
      <c r="D8047" s="54">
        <v>0.34</v>
      </c>
    </row>
    <row r="8048" spans="1:4" x14ac:dyDescent="0.35">
      <c r="A8048" s="67" t="s">
        <v>21045</v>
      </c>
      <c r="B8048" s="67" t="s">
        <v>21046</v>
      </c>
      <c r="C8048" s="68" t="s">
        <v>5018</v>
      </c>
      <c r="D8048" s="54">
        <v>0.34</v>
      </c>
    </row>
    <row r="8049" spans="1:4" x14ac:dyDescent="0.35">
      <c r="A8049" s="67" t="s">
        <v>21047</v>
      </c>
      <c r="B8049" s="67" t="s">
        <v>21048</v>
      </c>
      <c r="C8049" s="68" t="s">
        <v>5018</v>
      </c>
      <c r="D8049" s="54">
        <v>0.34</v>
      </c>
    </row>
    <row r="8050" spans="1:4" x14ac:dyDescent="0.35">
      <c r="A8050" s="67" t="s">
        <v>21049</v>
      </c>
      <c r="B8050" s="67" t="s">
        <v>21050</v>
      </c>
      <c r="C8050" s="68" t="s">
        <v>5018</v>
      </c>
      <c r="D8050" s="54">
        <v>0.34</v>
      </c>
    </row>
    <row r="8051" spans="1:4" x14ac:dyDescent="0.35">
      <c r="A8051" s="67" t="s">
        <v>21051</v>
      </c>
      <c r="B8051" s="67" t="s">
        <v>21052</v>
      </c>
      <c r="C8051" s="68" t="s">
        <v>5018</v>
      </c>
      <c r="D8051" s="54">
        <v>0.34</v>
      </c>
    </row>
    <row r="8052" spans="1:4" x14ac:dyDescent="0.35">
      <c r="A8052" s="67" t="s">
        <v>21053</v>
      </c>
      <c r="B8052" s="67" t="s">
        <v>21054</v>
      </c>
      <c r="C8052" s="68" t="s">
        <v>5018</v>
      </c>
      <c r="D8052" s="54">
        <v>0.34</v>
      </c>
    </row>
    <row r="8053" spans="1:4" x14ac:dyDescent="0.35">
      <c r="A8053" s="67" t="s">
        <v>21055</v>
      </c>
      <c r="B8053" s="67" t="s">
        <v>21056</v>
      </c>
      <c r="C8053" s="68" t="s">
        <v>5018</v>
      </c>
      <c r="D8053" s="54">
        <v>0.34</v>
      </c>
    </row>
    <row r="8054" spans="1:4" x14ac:dyDescent="0.35">
      <c r="A8054" s="67" t="s">
        <v>21057</v>
      </c>
      <c r="B8054" s="67" t="s">
        <v>21058</v>
      </c>
      <c r="C8054" s="68" t="s">
        <v>5018</v>
      </c>
      <c r="D8054" s="54">
        <v>0.34</v>
      </c>
    </row>
    <row r="8055" spans="1:4" x14ac:dyDescent="0.35">
      <c r="A8055" s="67" t="s">
        <v>21059</v>
      </c>
      <c r="B8055" s="67" t="s">
        <v>21060</v>
      </c>
      <c r="C8055" s="68" t="s">
        <v>5018</v>
      </c>
      <c r="D8055" s="54">
        <v>0.34</v>
      </c>
    </row>
    <row r="8056" spans="1:4" x14ac:dyDescent="0.35">
      <c r="A8056" s="67" t="s">
        <v>21061</v>
      </c>
      <c r="B8056" s="67" t="s">
        <v>21062</v>
      </c>
      <c r="C8056" s="68" t="s">
        <v>5018</v>
      </c>
      <c r="D8056" s="54">
        <v>0.34</v>
      </c>
    </row>
    <row r="8057" spans="1:4" x14ac:dyDescent="0.35">
      <c r="A8057" s="67" t="s">
        <v>21063</v>
      </c>
      <c r="B8057" s="67" t="s">
        <v>21064</v>
      </c>
      <c r="C8057" s="68" t="s">
        <v>5018</v>
      </c>
      <c r="D8057" s="54">
        <v>0.34</v>
      </c>
    </row>
    <row r="8058" spans="1:4" x14ac:dyDescent="0.35">
      <c r="A8058" s="67" t="s">
        <v>21065</v>
      </c>
      <c r="B8058" s="67" t="s">
        <v>21066</v>
      </c>
      <c r="C8058" s="68" t="s">
        <v>5018</v>
      </c>
      <c r="D8058" s="54">
        <v>0.34</v>
      </c>
    </row>
    <row r="8059" spans="1:4" x14ac:dyDescent="0.35">
      <c r="A8059" s="67" t="s">
        <v>21067</v>
      </c>
      <c r="B8059" s="67" t="s">
        <v>21068</v>
      </c>
      <c r="C8059" s="68" t="s">
        <v>5018</v>
      </c>
      <c r="D8059" s="54">
        <v>0.34</v>
      </c>
    </row>
    <row r="8060" spans="1:4" x14ac:dyDescent="0.35">
      <c r="A8060" s="67" t="s">
        <v>21069</v>
      </c>
      <c r="B8060" s="67" t="s">
        <v>21070</v>
      </c>
      <c r="C8060" s="68" t="s">
        <v>5018</v>
      </c>
      <c r="D8060" s="54">
        <v>0.34</v>
      </c>
    </row>
    <row r="8061" spans="1:4" x14ac:dyDescent="0.35">
      <c r="A8061" s="67" t="s">
        <v>21071</v>
      </c>
      <c r="B8061" s="67" t="s">
        <v>21072</v>
      </c>
      <c r="C8061" s="68" t="s">
        <v>5018</v>
      </c>
      <c r="D8061" s="54">
        <v>0.34</v>
      </c>
    </row>
    <row r="8062" spans="1:4" x14ac:dyDescent="0.35">
      <c r="A8062" s="67" t="s">
        <v>21073</v>
      </c>
      <c r="B8062" s="67" t="s">
        <v>21074</v>
      </c>
      <c r="C8062" s="68" t="s">
        <v>5018</v>
      </c>
      <c r="D8062" s="54">
        <v>0.34</v>
      </c>
    </row>
    <row r="8063" spans="1:4" x14ac:dyDescent="0.35">
      <c r="A8063" s="67" t="s">
        <v>21075</v>
      </c>
      <c r="B8063" s="67" t="s">
        <v>21076</v>
      </c>
      <c r="C8063" s="68" t="s">
        <v>5018</v>
      </c>
      <c r="D8063" s="54">
        <v>0.34</v>
      </c>
    </row>
    <row r="8064" spans="1:4" x14ac:dyDescent="0.35">
      <c r="A8064" s="67" t="s">
        <v>21077</v>
      </c>
      <c r="B8064" s="67" t="s">
        <v>21078</v>
      </c>
      <c r="C8064" s="68" t="s">
        <v>5018</v>
      </c>
      <c r="D8064" s="54">
        <v>0.34</v>
      </c>
    </row>
    <row r="8065" spans="1:4" x14ac:dyDescent="0.35">
      <c r="A8065" s="67" t="s">
        <v>21079</v>
      </c>
      <c r="B8065" s="67" t="s">
        <v>21080</v>
      </c>
      <c r="C8065" s="68" t="s">
        <v>5018</v>
      </c>
      <c r="D8065" s="54">
        <v>0.34</v>
      </c>
    </row>
    <row r="8066" spans="1:4" x14ac:dyDescent="0.35">
      <c r="A8066" s="67" t="s">
        <v>21081</v>
      </c>
      <c r="B8066" s="67" t="s">
        <v>21082</v>
      </c>
      <c r="C8066" s="68" t="s">
        <v>5018</v>
      </c>
      <c r="D8066" s="54">
        <v>0.34</v>
      </c>
    </row>
    <row r="8067" spans="1:4" x14ac:dyDescent="0.35">
      <c r="A8067" s="67" t="s">
        <v>21083</v>
      </c>
      <c r="B8067" s="67" t="s">
        <v>21084</v>
      </c>
      <c r="C8067" s="68" t="s">
        <v>5018</v>
      </c>
      <c r="D8067" s="54">
        <v>0.34</v>
      </c>
    </row>
    <row r="8068" spans="1:4" x14ac:dyDescent="0.35">
      <c r="A8068" s="67" t="s">
        <v>21085</v>
      </c>
      <c r="B8068" s="67" t="s">
        <v>21086</v>
      </c>
      <c r="C8068" s="68" t="s">
        <v>5018</v>
      </c>
      <c r="D8068" s="54">
        <v>0.34</v>
      </c>
    </row>
    <row r="8069" spans="1:4" x14ac:dyDescent="0.35">
      <c r="A8069" s="67" t="s">
        <v>21087</v>
      </c>
      <c r="B8069" s="67" t="s">
        <v>21088</v>
      </c>
      <c r="C8069" s="68" t="s">
        <v>5018</v>
      </c>
      <c r="D8069" s="54">
        <v>0.34</v>
      </c>
    </row>
    <row r="8070" spans="1:4" x14ac:dyDescent="0.35">
      <c r="A8070" s="67" t="s">
        <v>21089</v>
      </c>
      <c r="B8070" s="67" t="s">
        <v>21090</v>
      </c>
      <c r="C8070" s="68" t="s">
        <v>5018</v>
      </c>
      <c r="D8070" s="54">
        <v>0.34</v>
      </c>
    </row>
    <row r="8071" spans="1:4" x14ac:dyDescent="0.35">
      <c r="A8071" s="67" t="s">
        <v>21091</v>
      </c>
      <c r="B8071" s="67" t="s">
        <v>21092</v>
      </c>
      <c r="C8071" s="68" t="s">
        <v>5018</v>
      </c>
      <c r="D8071" s="54">
        <v>0.34</v>
      </c>
    </row>
    <row r="8072" spans="1:4" x14ac:dyDescent="0.35">
      <c r="A8072" s="67" t="s">
        <v>21093</v>
      </c>
      <c r="B8072" s="67" t="s">
        <v>21094</v>
      </c>
      <c r="C8072" s="68" t="s">
        <v>5018</v>
      </c>
      <c r="D8072" s="54">
        <v>0.34</v>
      </c>
    </row>
    <row r="8073" spans="1:4" x14ac:dyDescent="0.35">
      <c r="A8073" s="67" t="s">
        <v>21095</v>
      </c>
      <c r="B8073" s="67" t="s">
        <v>21096</v>
      </c>
      <c r="C8073" s="68" t="s">
        <v>5018</v>
      </c>
      <c r="D8073" s="54">
        <v>0.34</v>
      </c>
    </row>
    <row r="8074" spans="1:4" x14ac:dyDescent="0.35">
      <c r="A8074" s="67" t="s">
        <v>21097</v>
      </c>
      <c r="B8074" s="67" t="s">
        <v>21098</v>
      </c>
      <c r="C8074" s="68" t="s">
        <v>5018</v>
      </c>
      <c r="D8074" s="54">
        <v>0.34</v>
      </c>
    </row>
    <row r="8075" spans="1:4" x14ac:dyDescent="0.35">
      <c r="A8075" s="67" t="s">
        <v>21099</v>
      </c>
      <c r="B8075" s="67" t="s">
        <v>21100</v>
      </c>
      <c r="C8075" s="68" t="s">
        <v>5018</v>
      </c>
      <c r="D8075" s="54">
        <v>0.34</v>
      </c>
    </row>
    <row r="8076" spans="1:4" x14ac:dyDescent="0.35">
      <c r="A8076" s="67" t="s">
        <v>21101</v>
      </c>
      <c r="B8076" s="67" t="s">
        <v>21102</v>
      </c>
      <c r="C8076" s="68" t="s">
        <v>5018</v>
      </c>
      <c r="D8076" s="54">
        <v>0.34</v>
      </c>
    </row>
    <row r="8077" spans="1:4" x14ac:dyDescent="0.35">
      <c r="A8077" s="67" t="s">
        <v>21103</v>
      </c>
      <c r="B8077" s="67" t="s">
        <v>21104</v>
      </c>
      <c r="C8077" s="68" t="s">
        <v>5018</v>
      </c>
      <c r="D8077" s="54">
        <v>0.34</v>
      </c>
    </row>
    <row r="8078" spans="1:4" x14ac:dyDescent="0.35">
      <c r="A8078" s="67" t="s">
        <v>21105</v>
      </c>
      <c r="B8078" s="67" t="s">
        <v>21106</v>
      </c>
      <c r="C8078" s="68" t="s">
        <v>5018</v>
      </c>
      <c r="D8078" s="54">
        <v>0.34</v>
      </c>
    </row>
    <row r="8079" spans="1:4" x14ac:dyDescent="0.35">
      <c r="A8079" s="67" t="s">
        <v>21107</v>
      </c>
      <c r="B8079" s="67" t="s">
        <v>21108</v>
      </c>
      <c r="C8079" s="68" t="s">
        <v>5018</v>
      </c>
      <c r="D8079" s="54">
        <v>0.34</v>
      </c>
    </row>
    <row r="8080" spans="1:4" x14ac:dyDescent="0.35">
      <c r="A8080" s="67" t="s">
        <v>21109</v>
      </c>
      <c r="B8080" s="67" t="s">
        <v>21110</v>
      </c>
      <c r="C8080" s="68" t="s">
        <v>5018</v>
      </c>
      <c r="D8080" s="54">
        <v>0.34</v>
      </c>
    </row>
    <row r="8081" spans="1:4" x14ac:dyDescent="0.35">
      <c r="A8081" s="67" t="s">
        <v>21111</v>
      </c>
      <c r="B8081" s="67" t="s">
        <v>21112</v>
      </c>
      <c r="C8081" s="68" t="s">
        <v>5018</v>
      </c>
      <c r="D8081" s="54">
        <v>0.34</v>
      </c>
    </row>
    <row r="8082" spans="1:4" x14ac:dyDescent="0.35">
      <c r="A8082" s="67" t="s">
        <v>21113</v>
      </c>
      <c r="B8082" s="67" t="s">
        <v>21114</v>
      </c>
      <c r="C8082" s="68" t="s">
        <v>5018</v>
      </c>
      <c r="D8082" s="54">
        <v>0.34</v>
      </c>
    </row>
    <row r="8083" spans="1:4" x14ac:dyDescent="0.35">
      <c r="A8083" s="67" t="s">
        <v>21115</v>
      </c>
      <c r="B8083" s="67" t="s">
        <v>21116</v>
      </c>
      <c r="C8083" s="68" t="s">
        <v>5018</v>
      </c>
      <c r="D8083" s="54">
        <v>0.34</v>
      </c>
    </row>
    <row r="8084" spans="1:4" x14ac:dyDescent="0.35">
      <c r="A8084" s="67" t="s">
        <v>21117</v>
      </c>
      <c r="B8084" s="67" t="s">
        <v>21118</v>
      </c>
      <c r="C8084" s="68" t="s">
        <v>5018</v>
      </c>
      <c r="D8084" s="54">
        <v>0.34</v>
      </c>
    </row>
    <row r="8085" spans="1:4" x14ac:dyDescent="0.35">
      <c r="A8085" s="67" t="s">
        <v>21119</v>
      </c>
      <c r="B8085" s="67" t="s">
        <v>21120</v>
      </c>
      <c r="C8085" s="68" t="s">
        <v>5018</v>
      </c>
      <c r="D8085" s="54">
        <v>0.34</v>
      </c>
    </row>
    <row r="8086" spans="1:4" x14ac:dyDescent="0.35">
      <c r="A8086" s="67" t="s">
        <v>21121</v>
      </c>
      <c r="B8086" s="67" t="s">
        <v>21122</v>
      </c>
      <c r="C8086" s="68" t="s">
        <v>5018</v>
      </c>
      <c r="D8086" s="54">
        <v>0.34</v>
      </c>
    </row>
    <row r="8087" spans="1:4" x14ac:dyDescent="0.35">
      <c r="A8087" s="67" t="s">
        <v>21123</v>
      </c>
      <c r="B8087" s="67" t="s">
        <v>21124</v>
      </c>
      <c r="C8087" s="68" t="s">
        <v>5018</v>
      </c>
      <c r="D8087" s="54">
        <v>0.34</v>
      </c>
    </row>
    <row r="8088" spans="1:4" x14ac:dyDescent="0.35">
      <c r="A8088" s="67" t="s">
        <v>21125</v>
      </c>
      <c r="B8088" s="67" t="s">
        <v>21126</v>
      </c>
      <c r="C8088" s="68" t="s">
        <v>5018</v>
      </c>
      <c r="D8088" s="54">
        <v>0.34</v>
      </c>
    </row>
    <row r="8089" spans="1:4" x14ac:dyDescent="0.35">
      <c r="A8089" s="67" t="s">
        <v>21127</v>
      </c>
      <c r="B8089" s="67" t="s">
        <v>21128</v>
      </c>
      <c r="C8089" s="68" t="s">
        <v>5018</v>
      </c>
      <c r="D8089" s="54">
        <v>0.34</v>
      </c>
    </row>
    <row r="8090" spans="1:4" x14ac:dyDescent="0.35">
      <c r="A8090" s="67" t="s">
        <v>21129</v>
      </c>
      <c r="B8090" s="67" t="s">
        <v>21130</v>
      </c>
      <c r="C8090" s="68" t="s">
        <v>5018</v>
      </c>
      <c r="D8090" s="54">
        <v>0.34</v>
      </c>
    </row>
    <row r="8091" spans="1:4" x14ac:dyDescent="0.35">
      <c r="A8091" s="67" t="s">
        <v>21131</v>
      </c>
      <c r="B8091" s="67" t="s">
        <v>21132</v>
      </c>
      <c r="C8091" s="68" t="s">
        <v>5018</v>
      </c>
      <c r="D8091" s="54">
        <v>0.34</v>
      </c>
    </row>
    <row r="8092" spans="1:4" x14ac:dyDescent="0.35">
      <c r="A8092" s="67" t="s">
        <v>21133</v>
      </c>
      <c r="B8092" s="67" t="s">
        <v>21134</v>
      </c>
      <c r="C8092" s="68" t="s">
        <v>5018</v>
      </c>
      <c r="D8092" s="54">
        <v>0.34</v>
      </c>
    </row>
    <row r="8093" spans="1:4" x14ac:dyDescent="0.35">
      <c r="A8093" s="67" t="s">
        <v>21135</v>
      </c>
      <c r="B8093" s="67" t="s">
        <v>21136</v>
      </c>
      <c r="C8093" s="68" t="s">
        <v>5018</v>
      </c>
      <c r="D8093" s="54">
        <v>0.34</v>
      </c>
    </row>
    <row r="8094" spans="1:4" x14ac:dyDescent="0.35">
      <c r="A8094" s="67" t="s">
        <v>21137</v>
      </c>
      <c r="B8094" s="67" t="s">
        <v>21138</v>
      </c>
      <c r="C8094" s="68" t="s">
        <v>5018</v>
      </c>
      <c r="D8094" s="54">
        <v>0.34</v>
      </c>
    </row>
    <row r="8095" spans="1:4" x14ac:dyDescent="0.35">
      <c r="A8095" s="67" t="s">
        <v>21139</v>
      </c>
      <c r="B8095" s="67" t="s">
        <v>21140</v>
      </c>
      <c r="C8095" s="68" t="s">
        <v>5018</v>
      </c>
      <c r="D8095" s="54">
        <v>0.34</v>
      </c>
    </row>
    <row r="8096" spans="1:4" x14ac:dyDescent="0.35">
      <c r="A8096" s="67" t="s">
        <v>21141</v>
      </c>
      <c r="B8096" s="67" t="s">
        <v>21142</v>
      </c>
      <c r="C8096" s="68" t="s">
        <v>5018</v>
      </c>
      <c r="D8096" s="54">
        <v>0.34</v>
      </c>
    </row>
    <row r="8097" spans="1:4" x14ac:dyDescent="0.35">
      <c r="A8097" s="67" t="s">
        <v>21143</v>
      </c>
      <c r="B8097" s="67" t="s">
        <v>21144</v>
      </c>
      <c r="C8097" s="68" t="s">
        <v>5018</v>
      </c>
      <c r="D8097" s="54">
        <v>0.34</v>
      </c>
    </row>
    <row r="8098" spans="1:4" x14ac:dyDescent="0.35">
      <c r="A8098" s="67" t="s">
        <v>21145</v>
      </c>
      <c r="B8098" s="67" t="s">
        <v>21146</v>
      </c>
      <c r="C8098" s="68" t="s">
        <v>5018</v>
      </c>
      <c r="D8098" s="54">
        <v>0.34</v>
      </c>
    </row>
    <row r="8099" spans="1:4" x14ac:dyDescent="0.35">
      <c r="A8099" s="67" t="s">
        <v>21147</v>
      </c>
      <c r="B8099" s="67" t="s">
        <v>21148</v>
      </c>
      <c r="C8099" s="68" t="s">
        <v>5018</v>
      </c>
      <c r="D8099" s="54">
        <v>0.34</v>
      </c>
    </row>
    <row r="8100" spans="1:4" x14ac:dyDescent="0.35">
      <c r="A8100" s="67" t="s">
        <v>21149</v>
      </c>
      <c r="B8100" s="67" t="s">
        <v>21150</v>
      </c>
      <c r="C8100" s="68" t="s">
        <v>5018</v>
      </c>
      <c r="D8100" s="54">
        <v>0.34</v>
      </c>
    </row>
    <row r="8101" spans="1:4" x14ac:dyDescent="0.35">
      <c r="A8101" s="67" t="s">
        <v>21151</v>
      </c>
      <c r="B8101" s="67" t="s">
        <v>21152</v>
      </c>
      <c r="C8101" s="68" t="s">
        <v>5018</v>
      </c>
      <c r="D8101" s="54">
        <v>0.34</v>
      </c>
    </row>
    <row r="8102" spans="1:4" x14ac:dyDescent="0.35">
      <c r="A8102" s="67" t="s">
        <v>21153</v>
      </c>
      <c r="B8102" s="67" t="s">
        <v>21154</v>
      </c>
      <c r="C8102" s="68" t="s">
        <v>5018</v>
      </c>
      <c r="D8102" s="54">
        <v>0.34</v>
      </c>
    </row>
    <row r="8103" spans="1:4" x14ac:dyDescent="0.35">
      <c r="A8103" s="67" t="s">
        <v>21155</v>
      </c>
      <c r="B8103" s="67" t="s">
        <v>21156</v>
      </c>
      <c r="C8103" s="68" t="s">
        <v>5018</v>
      </c>
      <c r="D8103" s="54">
        <v>0.34</v>
      </c>
    </row>
    <row r="8104" spans="1:4" x14ac:dyDescent="0.35">
      <c r="A8104" s="67" t="s">
        <v>21157</v>
      </c>
      <c r="B8104" s="67" t="s">
        <v>21158</v>
      </c>
      <c r="C8104" s="68" t="s">
        <v>5018</v>
      </c>
      <c r="D8104" s="54">
        <v>0.34</v>
      </c>
    </row>
    <row r="8105" spans="1:4" x14ac:dyDescent="0.35">
      <c r="A8105" s="67" t="s">
        <v>21159</v>
      </c>
      <c r="B8105" s="67" t="s">
        <v>21160</v>
      </c>
      <c r="C8105" s="68" t="s">
        <v>5018</v>
      </c>
      <c r="D8105" s="54">
        <v>0.34</v>
      </c>
    </row>
    <row r="8106" spans="1:4" x14ac:dyDescent="0.35">
      <c r="A8106" s="67" t="s">
        <v>21161</v>
      </c>
      <c r="B8106" s="67" t="s">
        <v>21162</v>
      </c>
      <c r="C8106" s="68" t="s">
        <v>5018</v>
      </c>
      <c r="D8106" s="54">
        <v>0.34</v>
      </c>
    </row>
    <row r="8107" spans="1:4" x14ac:dyDescent="0.35">
      <c r="A8107" s="67" t="s">
        <v>21163</v>
      </c>
      <c r="B8107" s="67" t="s">
        <v>21164</v>
      </c>
      <c r="C8107" s="68" t="s">
        <v>5018</v>
      </c>
      <c r="D8107" s="54">
        <v>0.34</v>
      </c>
    </row>
    <row r="8108" spans="1:4" x14ac:dyDescent="0.35">
      <c r="A8108" s="67" t="s">
        <v>21165</v>
      </c>
      <c r="B8108" s="67" t="s">
        <v>21166</v>
      </c>
      <c r="C8108" s="68" t="s">
        <v>5018</v>
      </c>
      <c r="D8108" s="54">
        <v>0.34</v>
      </c>
    </row>
    <row r="8109" spans="1:4" x14ac:dyDescent="0.35">
      <c r="A8109" s="67" t="s">
        <v>21167</v>
      </c>
      <c r="B8109" s="67" t="s">
        <v>21168</v>
      </c>
      <c r="C8109" s="68" t="s">
        <v>5018</v>
      </c>
      <c r="D8109" s="54">
        <v>0.34</v>
      </c>
    </row>
    <row r="8110" spans="1:4" x14ac:dyDescent="0.35">
      <c r="A8110" s="67" t="s">
        <v>21169</v>
      </c>
      <c r="B8110" s="67" t="s">
        <v>21170</v>
      </c>
      <c r="C8110" s="68" t="s">
        <v>5018</v>
      </c>
      <c r="D8110" s="54">
        <v>0.34</v>
      </c>
    </row>
    <row r="8111" spans="1:4" x14ac:dyDescent="0.35">
      <c r="A8111" s="67" t="s">
        <v>21171</v>
      </c>
      <c r="B8111" s="67" t="s">
        <v>21172</v>
      </c>
      <c r="C8111" s="68" t="s">
        <v>5018</v>
      </c>
      <c r="D8111" s="54">
        <v>0.34</v>
      </c>
    </row>
    <row r="8112" spans="1:4" x14ac:dyDescent="0.35">
      <c r="A8112" s="67" t="s">
        <v>21173</v>
      </c>
      <c r="B8112" s="67" t="s">
        <v>21174</v>
      </c>
      <c r="C8112" s="68" t="s">
        <v>5018</v>
      </c>
      <c r="D8112" s="54">
        <v>0.34</v>
      </c>
    </row>
    <row r="8113" spans="1:4" x14ac:dyDescent="0.35">
      <c r="A8113" s="67" t="s">
        <v>21175</v>
      </c>
      <c r="B8113" s="67" t="s">
        <v>21176</v>
      </c>
      <c r="C8113" s="68" t="s">
        <v>5018</v>
      </c>
      <c r="D8113" s="54">
        <v>0.34</v>
      </c>
    </row>
    <row r="8114" spans="1:4" x14ac:dyDescent="0.35">
      <c r="A8114" s="67" t="s">
        <v>21177</v>
      </c>
      <c r="B8114" s="67" t="s">
        <v>21178</v>
      </c>
      <c r="C8114" s="68" t="s">
        <v>5018</v>
      </c>
      <c r="D8114" s="54">
        <v>0.34</v>
      </c>
    </row>
    <row r="8115" spans="1:4" x14ac:dyDescent="0.35">
      <c r="A8115" s="67" t="s">
        <v>21179</v>
      </c>
      <c r="B8115" s="67" t="s">
        <v>21180</v>
      </c>
      <c r="C8115" s="68" t="s">
        <v>5018</v>
      </c>
      <c r="D8115" s="54">
        <v>0.34</v>
      </c>
    </row>
    <row r="8116" spans="1:4" x14ac:dyDescent="0.35">
      <c r="A8116" s="67" t="s">
        <v>21181</v>
      </c>
      <c r="B8116" s="67" t="s">
        <v>21182</v>
      </c>
      <c r="C8116" s="68" t="s">
        <v>5018</v>
      </c>
      <c r="D8116" s="54">
        <v>0.34</v>
      </c>
    </row>
    <row r="8117" spans="1:4" x14ac:dyDescent="0.35">
      <c r="A8117" s="67" t="s">
        <v>21183</v>
      </c>
      <c r="B8117" s="67" t="s">
        <v>21184</v>
      </c>
      <c r="C8117" s="68" t="s">
        <v>5018</v>
      </c>
      <c r="D8117" s="54">
        <v>0.34</v>
      </c>
    </row>
    <row r="8118" spans="1:4" x14ac:dyDescent="0.35">
      <c r="A8118" s="67" t="s">
        <v>21185</v>
      </c>
      <c r="B8118" s="67" t="s">
        <v>21186</v>
      </c>
      <c r="C8118" s="68" t="s">
        <v>5018</v>
      </c>
      <c r="D8118" s="54">
        <v>0.34</v>
      </c>
    </row>
    <row r="8119" spans="1:4" x14ac:dyDescent="0.35">
      <c r="A8119" s="67" t="s">
        <v>21187</v>
      </c>
      <c r="B8119" s="67" t="s">
        <v>21188</v>
      </c>
      <c r="C8119" s="68" t="s">
        <v>5018</v>
      </c>
      <c r="D8119" s="54">
        <v>0.34</v>
      </c>
    </row>
    <row r="8120" spans="1:4" x14ac:dyDescent="0.35">
      <c r="A8120" s="67" t="s">
        <v>21189</v>
      </c>
      <c r="B8120" s="67" t="s">
        <v>21190</v>
      </c>
      <c r="C8120" s="68" t="s">
        <v>5018</v>
      </c>
      <c r="D8120" s="54">
        <v>0.34</v>
      </c>
    </row>
    <row r="8121" spans="1:4" x14ac:dyDescent="0.35">
      <c r="A8121" s="67" t="s">
        <v>21191</v>
      </c>
      <c r="B8121" s="67" t="s">
        <v>21192</v>
      </c>
      <c r="C8121" s="68" t="s">
        <v>5018</v>
      </c>
      <c r="D8121" s="54">
        <v>0.34</v>
      </c>
    </row>
    <row r="8122" spans="1:4" x14ac:dyDescent="0.35">
      <c r="A8122" s="67" t="s">
        <v>21193</v>
      </c>
      <c r="B8122" s="67" t="s">
        <v>21194</v>
      </c>
      <c r="C8122" s="68" t="s">
        <v>5018</v>
      </c>
      <c r="D8122" s="54">
        <v>0.34</v>
      </c>
    </row>
    <row r="8123" spans="1:4" x14ac:dyDescent="0.35">
      <c r="A8123" s="67" t="s">
        <v>21195</v>
      </c>
      <c r="B8123" s="67" t="s">
        <v>21196</v>
      </c>
      <c r="C8123" s="68" t="s">
        <v>5018</v>
      </c>
      <c r="D8123" s="54">
        <v>0.34</v>
      </c>
    </row>
    <row r="8124" spans="1:4" x14ac:dyDescent="0.35">
      <c r="A8124" s="67" t="s">
        <v>21197</v>
      </c>
      <c r="B8124" s="67" t="s">
        <v>21198</v>
      </c>
      <c r="C8124" s="68" t="s">
        <v>5018</v>
      </c>
      <c r="D8124" s="54">
        <v>0.34</v>
      </c>
    </row>
    <row r="8125" spans="1:4" x14ac:dyDescent="0.35">
      <c r="A8125" s="67" t="s">
        <v>21199</v>
      </c>
      <c r="B8125" s="67" t="s">
        <v>21200</v>
      </c>
      <c r="C8125" s="68" t="s">
        <v>5018</v>
      </c>
      <c r="D8125" s="54">
        <v>0.34</v>
      </c>
    </row>
    <row r="8126" spans="1:4" x14ac:dyDescent="0.35">
      <c r="A8126" s="67" t="s">
        <v>21201</v>
      </c>
      <c r="B8126" s="67" t="s">
        <v>21202</v>
      </c>
      <c r="C8126" s="68" t="s">
        <v>5018</v>
      </c>
      <c r="D8126" s="54">
        <v>0.34</v>
      </c>
    </row>
    <row r="8127" spans="1:4" x14ac:dyDescent="0.35">
      <c r="A8127" s="67" t="s">
        <v>21203</v>
      </c>
      <c r="B8127" s="67" t="s">
        <v>21204</v>
      </c>
      <c r="C8127" s="68" t="s">
        <v>5018</v>
      </c>
      <c r="D8127" s="54">
        <v>0.34</v>
      </c>
    </row>
    <row r="8128" spans="1:4" x14ac:dyDescent="0.35">
      <c r="A8128" s="67" t="s">
        <v>21205</v>
      </c>
      <c r="B8128" s="67" t="s">
        <v>21206</v>
      </c>
      <c r="C8128" s="68" t="s">
        <v>5018</v>
      </c>
      <c r="D8128" s="54">
        <v>0.34</v>
      </c>
    </row>
    <row r="8129" spans="1:4" x14ac:dyDescent="0.35">
      <c r="A8129" s="67" t="s">
        <v>21207</v>
      </c>
      <c r="B8129" s="67" t="s">
        <v>21208</v>
      </c>
      <c r="C8129" s="68" t="s">
        <v>5018</v>
      </c>
      <c r="D8129" s="54">
        <v>0.34</v>
      </c>
    </row>
    <row r="8130" spans="1:4" x14ac:dyDescent="0.35">
      <c r="A8130" s="67" t="s">
        <v>21209</v>
      </c>
      <c r="B8130" s="67" t="s">
        <v>21210</v>
      </c>
      <c r="C8130" s="68" t="s">
        <v>5018</v>
      </c>
      <c r="D8130" s="54">
        <v>0.34</v>
      </c>
    </row>
    <row r="8131" spans="1:4" x14ac:dyDescent="0.35">
      <c r="A8131" s="67" t="s">
        <v>21211</v>
      </c>
      <c r="B8131" s="67" t="s">
        <v>21212</v>
      </c>
      <c r="C8131" s="68" t="s">
        <v>5018</v>
      </c>
      <c r="D8131" s="54">
        <v>0.34</v>
      </c>
    </row>
    <row r="8132" spans="1:4" x14ac:dyDescent="0.35">
      <c r="A8132" s="67" t="s">
        <v>21213</v>
      </c>
      <c r="B8132" s="67" t="s">
        <v>21214</v>
      </c>
      <c r="C8132" s="68" t="s">
        <v>5018</v>
      </c>
      <c r="D8132" s="54">
        <v>0.34</v>
      </c>
    </row>
    <row r="8133" spans="1:4" x14ac:dyDescent="0.35">
      <c r="A8133" s="67" t="s">
        <v>21215</v>
      </c>
      <c r="B8133" s="67" t="s">
        <v>21216</v>
      </c>
      <c r="C8133" s="68" t="s">
        <v>5018</v>
      </c>
      <c r="D8133" s="54">
        <v>0.34</v>
      </c>
    </row>
    <row r="8134" spans="1:4" x14ac:dyDescent="0.35">
      <c r="A8134" s="67" t="s">
        <v>21217</v>
      </c>
      <c r="B8134" s="67" t="s">
        <v>21218</v>
      </c>
      <c r="C8134" s="68" t="s">
        <v>5018</v>
      </c>
      <c r="D8134" s="54">
        <v>0.34</v>
      </c>
    </row>
    <row r="8135" spans="1:4" x14ac:dyDescent="0.35">
      <c r="A8135" s="67" t="s">
        <v>21219</v>
      </c>
      <c r="B8135" s="67" t="s">
        <v>21220</v>
      </c>
      <c r="C8135" s="68" t="s">
        <v>5018</v>
      </c>
      <c r="D8135" s="54">
        <v>0.34</v>
      </c>
    </row>
    <row r="8136" spans="1:4" x14ac:dyDescent="0.35">
      <c r="A8136" s="67" t="s">
        <v>21221</v>
      </c>
      <c r="B8136" s="67" t="s">
        <v>21222</v>
      </c>
      <c r="C8136" s="68" t="s">
        <v>5018</v>
      </c>
      <c r="D8136" s="54">
        <v>0.34</v>
      </c>
    </row>
    <row r="8137" spans="1:4" x14ac:dyDescent="0.35">
      <c r="A8137" s="67" t="s">
        <v>21223</v>
      </c>
      <c r="B8137" s="67" t="s">
        <v>21224</v>
      </c>
      <c r="C8137" s="68" t="s">
        <v>5018</v>
      </c>
      <c r="D8137" s="54">
        <v>0.34</v>
      </c>
    </row>
    <row r="8138" spans="1:4" x14ac:dyDescent="0.35">
      <c r="A8138" s="67" t="s">
        <v>21225</v>
      </c>
      <c r="B8138" s="67" t="s">
        <v>21226</v>
      </c>
      <c r="C8138" s="68" t="s">
        <v>5018</v>
      </c>
      <c r="D8138" s="54">
        <v>0.34</v>
      </c>
    </row>
    <row r="8139" spans="1:4" x14ac:dyDescent="0.35">
      <c r="A8139" s="67" t="s">
        <v>21227</v>
      </c>
      <c r="B8139" s="67" t="s">
        <v>21228</v>
      </c>
      <c r="C8139" s="68" t="s">
        <v>5018</v>
      </c>
      <c r="D8139" s="54">
        <v>0.34</v>
      </c>
    </row>
    <row r="8140" spans="1:4" x14ac:dyDescent="0.35">
      <c r="A8140" s="67" t="s">
        <v>21229</v>
      </c>
      <c r="B8140" s="67" t="s">
        <v>21230</v>
      </c>
      <c r="C8140" s="68" t="s">
        <v>5018</v>
      </c>
      <c r="D8140" s="54">
        <v>0.34</v>
      </c>
    </row>
    <row r="8141" spans="1:4" x14ac:dyDescent="0.35">
      <c r="A8141" s="67" t="s">
        <v>21231</v>
      </c>
      <c r="B8141" s="67" t="s">
        <v>21232</v>
      </c>
      <c r="C8141" s="68" t="s">
        <v>5018</v>
      </c>
      <c r="D8141" s="54">
        <v>0.34</v>
      </c>
    </row>
    <row r="8142" spans="1:4" x14ac:dyDescent="0.35">
      <c r="A8142" s="67" t="s">
        <v>21233</v>
      </c>
      <c r="B8142" s="67" t="s">
        <v>21234</v>
      </c>
      <c r="C8142" s="68" t="s">
        <v>5018</v>
      </c>
      <c r="D8142" s="54">
        <v>0.34</v>
      </c>
    </row>
    <row r="8143" spans="1:4" x14ac:dyDescent="0.35">
      <c r="A8143" s="67" t="s">
        <v>21235</v>
      </c>
      <c r="B8143" s="67" t="s">
        <v>21236</v>
      </c>
      <c r="C8143" s="68" t="s">
        <v>5018</v>
      </c>
      <c r="D8143" s="54">
        <v>0.34</v>
      </c>
    </row>
    <row r="8144" spans="1:4" x14ac:dyDescent="0.35">
      <c r="A8144" s="67" t="s">
        <v>21237</v>
      </c>
      <c r="B8144" s="67" t="s">
        <v>21238</v>
      </c>
      <c r="C8144" s="68" t="s">
        <v>5018</v>
      </c>
      <c r="D8144" s="54">
        <v>0.34</v>
      </c>
    </row>
    <row r="8145" spans="1:4" x14ac:dyDescent="0.35">
      <c r="A8145" s="67" t="s">
        <v>21239</v>
      </c>
      <c r="B8145" s="67" t="s">
        <v>21240</v>
      </c>
      <c r="C8145" s="68" t="s">
        <v>5018</v>
      </c>
      <c r="D8145" s="54">
        <v>0.34</v>
      </c>
    </row>
    <row r="8146" spans="1:4" x14ac:dyDescent="0.35">
      <c r="A8146" s="67" t="s">
        <v>21241</v>
      </c>
      <c r="B8146" s="67" t="s">
        <v>21242</v>
      </c>
      <c r="C8146" s="68" t="s">
        <v>5018</v>
      </c>
      <c r="D8146" s="54">
        <v>0.34</v>
      </c>
    </row>
    <row r="8147" spans="1:4" x14ac:dyDescent="0.35">
      <c r="A8147" s="67" t="s">
        <v>21243</v>
      </c>
      <c r="B8147" s="67" t="s">
        <v>21244</v>
      </c>
      <c r="C8147" s="68" t="s">
        <v>5018</v>
      </c>
      <c r="D8147" s="54">
        <v>0.34</v>
      </c>
    </row>
    <row r="8148" spans="1:4" x14ac:dyDescent="0.35">
      <c r="A8148" s="67" t="s">
        <v>21245</v>
      </c>
      <c r="B8148" s="67" t="s">
        <v>21246</v>
      </c>
      <c r="C8148" s="68" t="s">
        <v>5018</v>
      </c>
      <c r="D8148" s="54">
        <v>0.34</v>
      </c>
    </row>
    <row r="8149" spans="1:4" x14ac:dyDescent="0.35">
      <c r="A8149" s="67" t="s">
        <v>21247</v>
      </c>
      <c r="B8149" s="67" t="s">
        <v>21248</v>
      </c>
      <c r="C8149" s="68" t="s">
        <v>5018</v>
      </c>
      <c r="D8149" s="54">
        <v>0.34</v>
      </c>
    </row>
    <row r="8150" spans="1:4" x14ac:dyDescent="0.35">
      <c r="A8150" s="67" t="s">
        <v>21249</v>
      </c>
      <c r="B8150" s="67" t="s">
        <v>21250</v>
      </c>
      <c r="C8150" s="68" t="s">
        <v>5018</v>
      </c>
      <c r="D8150" s="54">
        <v>0.34</v>
      </c>
    </row>
    <row r="8151" spans="1:4" x14ac:dyDescent="0.35">
      <c r="A8151" s="67" t="s">
        <v>21251</v>
      </c>
      <c r="B8151" s="67" t="s">
        <v>21252</v>
      </c>
      <c r="C8151" s="68" t="s">
        <v>5018</v>
      </c>
      <c r="D8151" s="54">
        <v>0.34</v>
      </c>
    </row>
    <row r="8152" spans="1:4" x14ac:dyDescent="0.35">
      <c r="A8152" s="67" t="s">
        <v>21253</v>
      </c>
      <c r="B8152" s="67" t="s">
        <v>21254</v>
      </c>
      <c r="C8152" s="68" t="s">
        <v>5018</v>
      </c>
      <c r="D8152" s="54">
        <v>0.34</v>
      </c>
    </row>
    <row r="8153" spans="1:4" x14ac:dyDescent="0.35">
      <c r="A8153" s="67" t="s">
        <v>21255</v>
      </c>
      <c r="B8153" s="67" t="s">
        <v>21256</v>
      </c>
      <c r="C8153" s="68" t="s">
        <v>5018</v>
      </c>
      <c r="D8153" s="54">
        <v>0.34</v>
      </c>
    </row>
    <row r="8154" spans="1:4" x14ac:dyDescent="0.35">
      <c r="A8154" s="67" t="s">
        <v>21257</v>
      </c>
      <c r="B8154" s="67" t="s">
        <v>21258</v>
      </c>
      <c r="C8154" s="68" t="s">
        <v>5018</v>
      </c>
      <c r="D8154" s="54">
        <v>0.34</v>
      </c>
    </row>
    <row r="8155" spans="1:4" x14ac:dyDescent="0.35">
      <c r="A8155" s="67" t="s">
        <v>21259</v>
      </c>
      <c r="B8155" s="67" t="s">
        <v>21260</v>
      </c>
      <c r="C8155" s="68" t="s">
        <v>5018</v>
      </c>
      <c r="D8155" s="54">
        <v>0.34</v>
      </c>
    </row>
    <row r="8156" spans="1:4" x14ac:dyDescent="0.35">
      <c r="A8156" s="67" t="s">
        <v>21261</v>
      </c>
      <c r="B8156" s="67" t="s">
        <v>21262</v>
      </c>
      <c r="C8156" s="68" t="s">
        <v>5018</v>
      </c>
      <c r="D8156" s="54">
        <v>0.34</v>
      </c>
    </row>
    <row r="8157" spans="1:4" x14ac:dyDescent="0.35">
      <c r="A8157" s="67" t="s">
        <v>21263</v>
      </c>
      <c r="B8157" s="67" t="s">
        <v>21264</v>
      </c>
      <c r="C8157" s="68" t="s">
        <v>5018</v>
      </c>
      <c r="D8157" s="54">
        <v>0.34</v>
      </c>
    </row>
    <row r="8158" spans="1:4" x14ac:dyDescent="0.35">
      <c r="A8158" s="67" t="s">
        <v>21265</v>
      </c>
      <c r="B8158" s="67" t="s">
        <v>21266</v>
      </c>
      <c r="C8158" s="68" t="s">
        <v>5018</v>
      </c>
      <c r="D8158" s="54">
        <v>0.34</v>
      </c>
    </row>
    <row r="8159" spans="1:4" x14ac:dyDescent="0.35">
      <c r="A8159" s="67" t="s">
        <v>21267</v>
      </c>
      <c r="B8159" s="67" t="s">
        <v>21268</v>
      </c>
      <c r="C8159" s="68" t="s">
        <v>5018</v>
      </c>
      <c r="D8159" s="54">
        <v>0.34</v>
      </c>
    </row>
    <row r="8160" spans="1:4" x14ac:dyDescent="0.35">
      <c r="A8160" s="67" t="s">
        <v>21269</v>
      </c>
      <c r="B8160" s="67" t="s">
        <v>21270</v>
      </c>
      <c r="C8160" s="68" t="s">
        <v>5018</v>
      </c>
      <c r="D8160" s="54">
        <v>0.34</v>
      </c>
    </row>
    <row r="8161" spans="1:4" x14ac:dyDescent="0.35">
      <c r="A8161" s="67" t="s">
        <v>21271</v>
      </c>
      <c r="B8161" s="67" t="s">
        <v>21272</v>
      </c>
      <c r="C8161" s="68" t="s">
        <v>5018</v>
      </c>
      <c r="D8161" s="54">
        <v>0.34</v>
      </c>
    </row>
    <row r="8162" spans="1:4" x14ac:dyDescent="0.35">
      <c r="A8162" s="67" t="s">
        <v>198</v>
      </c>
      <c r="B8162" s="67" t="s">
        <v>21273</v>
      </c>
      <c r="C8162" s="69" t="s">
        <v>9314</v>
      </c>
      <c r="D8162" s="54">
        <v>0.48</v>
      </c>
    </row>
    <row r="8163" spans="1:4" x14ac:dyDescent="0.35">
      <c r="A8163" s="67" t="s">
        <v>21274</v>
      </c>
      <c r="B8163" s="67" t="s">
        <v>21275</v>
      </c>
      <c r="C8163" s="68" t="s">
        <v>5018</v>
      </c>
      <c r="D8163" s="54">
        <v>0.34</v>
      </c>
    </row>
    <row r="8164" spans="1:4" x14ac:dyDescent="0.35">
      <c r="A8164" s="67" t="s">
        <v>21276</v>
      </c>
      <c r="B8164" s="67" t="s">
        <v>21277</v>
      </c>
      <c r="C8164" s="68" t="s">
        <v>5018</v>
      </c>
      <c r="D8164" s="54">
        <v>0.34</v>
      </c>
    </row>
    <row r="8165" spans="1:4" x14ac:dyDescent="0.35">
      <c r="A8165" s="67" t="s">
        <v>21278</v>
      </c>
      <c r="B8165" s="67" t="s">
        <v>21279</v>
      </c>
      <c r="C8165" s="68" t="s">
        <v>5018</v>
      </c>
      <c r="D8165" s="54">
        <v>0.34</v>
      </c>
    </row>
    <row r="8166" spans="1:4" x14ac:dyDescent="0.35">
      <c r="A8166" s="67" t="s">
        <v>21280</v>
      </c>
      <c r="B8166" s="67" t="s">
        <v>21281</v>
      </c>
      <c r="C8166" s="68" t="s">
        <v>5018</v>
      </c>
      <c r="D8166" s="54">
        <v>0.34</v>
      </c>
    </row>
    <row r="8167" spans="1:4" x14ac:dyDescent="0.35">
      <c r="A8167" s="67" t="s">
        <v>21282</v>
      </c>
      <c r="B8167" s="67" t="s">
        <v>21283</v>
      </c>
      <c r="C8167" s="68" t="s">
        <v>5018</v>
      </c>
      <c r="D8167" s="54">
        <v>0.34</v>
      </c>
    </row>
    <row r="8168" spans="1:4" x14ac:dyDescent="0.35">
      <c r="A8168" s="67" t="s">
        <v>21284</v>
      </c>
      <c r="B8168" s="67" t="s">
        <v>21285</v>
      </c>
      <c r="C8168" s="68" t="s">
        <v>5018</v>
      </c>
      <c r="D8168" s="54">
        <v>0.34</v>
      </c>
    </row>
    <row r="8169" spans="1:4" x14ac:dyDescent="0.35">
      <c r="A8169" s="67" t="s">
        <v>21286</v>
      </c>
      <c r="B8169" s="67" t="s">
        <v>21287</v>
      </c>
      <c r="C8169" s="68" t="s">
        <v>5018</v>
      </c>
      <c r="D8169" s="54">
        <v>0.34</v>
      </c>
    </row>
    <row r="8170" spans="1:4" x14ac:dyDescent="0.35">
      <c r="A8170" s="67" t="s">
        <v>21288</v>
      </c>
      <c r="B8170" s="67" t="s">
        <v>21289</v>
      </c>
      <c r="C8170" s="68" t="s">
        <v>5018</v>
      </c>
      <c r="D8170" s="54">
        <v>0.34</v>
      </c>
    </row>
    <row r="8171" spans="1:4" x14ac:dyDescent="0.35">
      <c r="A8171" s="67" t="s">
        <v>21290</v>
      </c>
      <c r="B8171" s="67" t="s">
        <v>21291</v>
      </c>
      <c r="C8171" s="68" t="s">
        <v>5018</v>
      </c>
      <c r="D8171" s="54">
        <v>0.34</v>
      </c>
    </row>
    <row r="8172" spans="1:4" x14ac:dyDescent="0.35">
      <c r="A8172" s="67" t="s">
        <v>21292</v>
      </c>
      <c r="B8172" s="67" t="s">
        <v>21293</v>
      </c>
      <c r="C8172" s="68" t="s">
        <v>5018</v>
      </c>
      <c r="D8172" s="54">
        <v>0.34</v>
      </c>
    </row>
    <row r="8173" spans="1:4" x14ac:dyDescent="0.35">
      <c r="A8173" s="67" t="s">
        <v>21294</v>
      </c>
      <c r="B8173" s="67" t="s">
        <v>21295</v>
      </c>
      <c r="C8173" s="68" t="s">
        <v>5018</v>
      </c>
      <c r="D8173" s="54">
        <v>0.34</v>
      </c>
    </row>
    <row r="8174" spans="1:4" x14ac:dyDescent="0.35">
      <c r="A8174" s="67" t="s">
        <v>21296</v>
      </c>
      <c r="B8174" s="67" t="s">
        <v>21297</v>
      </c>
      <c r="C8174" s="68" t="s">
        <v>5018</v>
      </c>
      <c r="D8174" s="54">
        <v>0.34</v>
      </c>
    </row>
    <row r="8175" spans="1:4" x14ac:dyDescent="0.35">
      <c r="A8175" s="67" t="s">
        <v>21298</v>
      </c>
      <c r="B8175" s="67" t="s">
        <v>21299</v>
      </c>
      <c r="C8175" s="68" t="s">
        <v>5018</v>
      </c>
      <c r="D8175" s="54">
        <v>0.34</v>
      </c>
    </row>
    <row r="8176" spans="1:4" x14ac:dyDescent="0.35">
      <c r="A8176" s="67" t="s">
        <v>21300</v>
      </c>
      <c r="B8176" s="67" t="s">
        <v>21301</v>
      </c>
      <c r="C8176" s="68" t="s">
        <v>5018</v>
      </c>
      <c r="D8176" s="54">
        <v>0.34</v>
      </c>
    </row>
    <row r="8177" spans="1:4" x14ac:dyDescent="0.35">
      <c r="A8177" s="67" t="s">
        <v>21302</v>
      </c>
      <c r="B8177" s="67" t="s">
        <v>21303</v>
      </c>
      <c r="C8177" s="68" t="s">
        <v>5018</v>
      </c>
      <c r="D8177" s="54">
        <v>0.34</v>
      </c>
    </row>
    <row r="8178" spans="1:4" x14ac:dyDescent="0.35">
      <c r="A8178" s="67" t="s">
        <v>21304</v>
      </c>
      <c r="B8178" s="67" t="s">
        <v>21305</v>
      </c>
      <c r="C8178" s="68" t="s">
        <v>5018</v>
      </c>
      <c r="D8178" s="54">
        <v>0.34</v>
      </c>
    </row>
    <row r="8179" spans="1:4" x14ac:dyDescent="0.35">
      <c r="A8179" s="67" t="s">
        <v>21306</v>
      </c>
      <c r="B8179" s="67" t="s">
        <v>21307</v>
      </c>
      <c r="C8179" s="68" t="s">
        <v>5018</v>
      </c>
      <c r="D8179" s="54">
        <v>0.34</v>
      </c>
    </row>
    <row r="8180" spans="1:4" x14ac:dyDescent="0.35">
      <c r="A8180" s="67" t="s">
        <v>21308</v>
      </c>
      <c r="B8180" s="67" t="s">
        <v>21309</v>
      </c>
      <c r="C8180" s="68" t="s">
        <v>5018</v>
      </c>
      <c r="D8180" s="54">
        <v>0.34</v>
      </c>
    </row>
    <row r="8181" spans="1:4" x14ac:dyDescent="0.35">
      <c r="A8181" s="67" t="s">
        <v>21310</v>
      </c>
      <c r="B8181" s="67" t="s">
        <v>21311</v>
      </c>
      <c r="C8181" s="68" t="s">
        <v>5018</v>
      </c>
      <c r="D8181" s="54">
        <v>0.34</v>
      </c>
    </row>
    <row r="8182" spans="1:4" x14ac:dyDescent="0.35">
      <c r="A8182" s="67" t="s">
        <v>21312</v>
      </c>
      <c r="B8182" s="67" t="s">
        <v>21313</v>
      </c>
      <c r="C8182" s="68" t="s">
        <v>5018</v>
      </c>
      <c r="D8182" s="54">
        <v>0.34</v>
      </c>
    </row>
    <row r="8183" spans="1:4" x14ac:dyDescent="0.35">
      <c r="A8183" s="67" t="s">
        <v>21314</v>
      </c>
      <c r="B8183" s="67" t="s">
        <v>21315</v>
      </c>
      <c r="C8183" s="68" t="s">
        <v>5018</v>
      </c>
      <c r="D8183" s="54">
        <v>0.34</v>
      </c>
    </row>
    <row r="8184" spans="1:4" x14ac:dyDescent="0.35">
      <c r="A8184" s="67" t="s">
        <v>21316</v>
      </c>
      <c r="B8184" s="67" t="s">
        <v>21317</v>
      </c>
      <c r="C8184" s="68" t="s">
        <v>5018</v>
      </c>
      <c r="D8184" s="54">
        <v>0.34</v>
      </c>
    </row>
    <row r="8185" spans="1:4" x14ac:dyDescent="0.35">
      <c r="A8185" s="67" t="s">
        <v>21318</v>
      </c>
      <c r="B8185" s="67" t="s">
        <v>21319</v>
      </c>
      <c r="C8185" s="68" t="s">
        <v>5018</v>
      </c>
      <c r="D8185" s="54">
        <v>0.34</v>
      </c>
    </row>
    <row r="8186" spans="1:4" x14ac:dyDescent="0.35">
      <c r="A8186" s="67" t="s">
        <v>21320</v>
      </c>
      <c r="B8186" s="67" t="s">
        <v>21321</v>
      </c>
      <c r="C8186" s="68" t="s">
        <v>5018</v>
      </c>
      <c r="D8186" s="54">
        <v>0.34</v>
      </c>
    </row>
    <row r="8187" spans="1:4" x14ac:dyDescent="0.35">
      <c r="A8187" s="67" t="s">
        <v>21322</v>
      </c>
      <c r="B8187" s="67" t="s">
        <v>21323</v>
      </c>
      <c r="C8187" s="68" t="s">
        <v>5018</v>
      </c>
      <c r="D8187" s="54">
        <v>0.34</v>
      </c>
    </row>
    <row r="8188" spans="1:4" x14ac:dyDescent="0.35">
      <c r="A8188" s="67" t="s">
        <v>21324</v>
      </c>
      <c r="B8188" s="67" t="s">
        <v>21325</v>
      </c>
      <c r="C8188" s="68" t="s">
        <v>5018</v>
      </c>
      <c r="D8188" s="54">
        <v>0.34</v>
      </c>
    </row>
    <row r="8189" spans="1:4" x14ac:dyDescent="0.35">
      <c r="A8189" s="67" t="s">
        <v>21326</v>
      </c>
      <c r="B8189" s="67" t="s">
        <v>21327</v>
      </c>
      <c r="C8189" s="68" t="s">
        <v>5018</v>
      </c>
      <c r="D8189" s="54">
        <v>0.34</v>
      </c>
    </row>
    <row r="8190" spans="1:4" x14ac:dyDescent="0.35">
      <c r="A8190" s="67" t="s">
        <v>21328</v>
      </c>
      <c r="B8190" s="67" t="s">
        <v>21329</v>
      </c>
      <c r="C8190" s="68" t="s">
        <v>5018</v>
      </c>
      <c r="D8190" s="54">
        <v>0.34</v>
      </c>
    </row>
    <row r="8191" spans="1:4" x14ac:dyDescent="0.35">
      <c r="A8191" s="67" t="s">
        <v>21330</v>
      </c>
      <c r="B8191" s="67" t="s">
        <v>21331</v>
      </c>
      <c r="C8191" s="68" t="s">
        <v>5018</v>
      </c>
      <c r="D8191" s="54">
        <v>0.34</v>
      </c>
    </row>
    <row r="8192" spans="1:4" x14ac:dyDescent="0.35">
      <c r="A8192" s="67" t="s">
        <v>21332</v>
      </c>
      <c r="B8192" s="67" t="s">
        <v>21333</v>
      </c>
      <c r="C8192" s="68" t="s">
        <v>5018</v>
      </c>
      <c r="D8192" s="54">
        <v>0.34</v>
      </c>
    </row>
    <row r="8193" spans="1:4" x14ac:dyDescent="0.35">
      <c r="A8193" s="67" t="s">
        <v>21334</v>
      </c>
      <c r="B8193" s="67" t="s">
        <v>21335</v>
      </c>
      <c r="C8193" s="68" t="s">
        <v>5018</v>
      </c>
      <c r="D8193" s="54">
        <v>0.34</v>
      </c>
    </row>
    <row r="8194" spans="1:4" x14ac:dyDescent="0.35">
      <c r="A8194" s="67" t="s">
        <v>21336</v>
      </c>
      <c r="B8194" s="67" t="s">
        <v>21337</v>
      </c>
      <c r="C8194" s="68" t="s">
        <v>5018</v>
      </c>
      <c r="D8194" s="54">
        <v>0.34</v>
      </c>
    </row>
    <row r="8195" spans="1:4" x14ac:dyDescent="0.35">
      <c r="A8195" s="67" t="s">
        <v>21338</v>
      </c>
      <c r="B8195" s="67" t="s">
        <v>21339</v>
      </c>
      <c r="C8195" s="68" t="s">
        <v>5018</v>
      </c>
      <c r="D8195" s="54">
        <v>0.34</v>
      </c>
    </row>
    <row r="8196" spans="1:4" x14ac:dyDescent="0.35">
      <c r="A8196" s="67" t="s">
        <v>21340</v>
      </c>
      <c r="B8196" s="67" t="s">
        <v>21341</v>
      </c>
      <c r="C8196" s="68" t="s">
        <v>5018</v>
      </c>
      <c r="D8196" s="54">
        <v>0.34</v>
      </c>
    </row>
    <row r="8197" spans="1:4" x14ac:dyDescent="0.35">
      <c r="A8197" s="67" t="s">
        <v>21342</v>
      </c>
      <c r="B8197" s="67" t="s">
        <v>21343</v>
      </c>
      <c r="C8197" s="68" t="s">
        <v>5018</v>
      </c>
      <c r="D8197" s="54">
        <v>0.34</v>
      </c>
    </row>
    <row r="8198" spans="1:4" x14ac:dyDescent="0.35">
      <c r="A8198" s="67" t="s">
        <v>21344</v>
      </c>
      <c r="B8198" s="67" t="s">
        <v>21345</v>
      </c>
      <c r="C8198" s="68" t="s">
        <v>5018</v>
      </c>
      <c r="D8198" s="54">
        <v>0.34</v>
      </c>
    </row>
    <row r="8199" spans="1:4" x14ac:dyDescent="0.35">
      <c r="A8199" s="67" t="s">
        <v>21346</v>
      </c>
      <c r="B8199" s="67" t="s">
        <v>21347</v>
      </c>
      <c r="C8199" s="68" t="s">
        <v>5018</v>
      </c>
      <c r="D8199" s="54">
        <v>0.34</v>
      </c>
    </row>
    <row r="8200" spans="1:4" x14ac:dyDescent="0.35">
      <c r="A8200" s="67" t="s">
        <v>21348</v>
      </c>
      <c r="B8200" s="67" t="s">
        <v>21349</v>
      </c>
      <c r="C8200" s="68" t="s">
        <v>5018</v>
      </c>
      <c r="D8200" s="54">
        <v>0.34</v>
      </c>
    </row>
    <row r="8201" spans="1:4" x14ac:dyDescent="0.35">
      <c r="A8201" s="67" t="s">
        <v>21350</v>
      </c>
      <c r="B8201" s="67" t="s">
        <v>21351</v>
      </c>
      <c r="C8201" s="68" t="s">
        <v>5018</v>
      </c>
      <c r="D8201" s="54">
        <v>0.34</v>
      </c>
    </row>
    <row r="8202" spans="1:4" x14ac:dyDescent="0.35">
      <c r="A8202" s="67" t="s">
        <v>21352</v>
      </c>
      <c r="B8202" s="67" t="s">
        <v>21353</v>
      </c>
      <c r="C8202" s="68" t="s">
        <v>5018</v>
      </c>
      <c r="D8202" s="54">
        <v>0.34</v>
      </c>
    </row>
    <row r="8203" spans="1:4" x14ac:dyDescent="0.35">
      <c r="A8203" s="67" t="s">
        <v>21354</v>
      </c>
      <c r="B8203" s="67" t="s">
        <v>21355</v>
      </c>
      <c r="C8203" s="68" t="s">
        <v>5018</v>
      </c>
      <c r="D8203" s="54">
        <v>0.34</v>
      </c>
    </row>
    <row r="8204" spans="1:4" x14ac:dyDescent="0.35">
      <c r="A8204" s="67" t="s">
        <v>21356</v>
      </c>
      <c r="B8204" s="67" t="s">
        <v>21357</v>
      </c>
      <c r="C8204" s="68" t="s">
        <v>5018</v>
      </c>
      <c r="D8204" s="54">
        <v>0.34</v>
      </c>
    </row>
    <row r="8205" spans="1:4" x14ac:dyDescent="0.35">
      <c r="A8205" s="67" t="s">
        <v>21358</v>
      </c>
      <c r="B8205" s="67" t="s">
        <v>21359</v>
      </c>
      <c r="C8205" s="68" t="s">
        <v>5018</v>
      </c>
      <c r="D8205" s="54">
        <v>0.34</v>
      </c>
    </row>
    <row r="8206" spans="1:4" x14ac:dyDescent="0.35">
      <c r="A8206" s="67" t="s">
        <v>21360</v>
      </c>
      <c r="B8206" s="67" t="s">
        <v>21361</v>
      </c>
      <c r="C8206" s="68" t="s">
        <v>5018</v>
      </c>
      <c r="D8206" s="54">
        <v>0.34</v>
      </c>
    </row>
    <row r="8207" spans="1:4" x14ac:dyDescent="0.35">
      <c r="A8207" s="67" t="s">
        <v>21362</v>
      </c>
      <c r="B8207" s="67" t="s">
        <v>21363</v>
      </c>
      <c r="C8207" s="68" t="s">
        <v>5018</v>
      </c>
      <c r="D8207" s="54">
        <v>0.34</v>
      </c>
    </row>
    <row r="8208" spans="1:4" x14ac:dyDescent="0.35">
      <c r="A8208" s="67" t="s">
        <v>21364</v>
      </c>
      <c r="B8208" s="67" t="s">
        <v>21365</v>
      </c>
      <c r="C8208" s="68" t="s">
        <v>5018</v>
      </c>
      <c r="D8208" s="54">
        <v>0.34</v>
      </c>
    </row>
    <row r="8209" spans="1:4" x14ac:dyDescent="0.35">
      <c r="A8209" s="67" t="s">
        <v>21366</v>
      </c>
      <c r="B8209" s="67" t="s">
        <v>21367</v>
      </c>
      <c r="C8209" s="68" t="s">
        <v>5018</v>
      </c>
      <c r="D8209" s="54">
        <v>0.34</v>
      </c>
    </row>
    <row r="8210" spans="1:4" x14ac:dyDescent="0.35">
      <c r="A8210" s="67" t="s">
        <v>21368</v>
      </c>
      <c r="B8210" s="67" t="s">
        <v>21369</v>
      </c>
      <c r="C8210" s="68" t="s">
        <v>5018</v>
      </c>
      <c r="D8210" s="54">
        <v>0.34</v>
      </c>
    </row>
    <row r="8211" spans="1:4" x14ac:dyDescent="0.35">
      <c r="A8211" s="67" t="s">
        <v>21370</v>
      </c>
      <c r="B8211" s="67" t="s">
        <v>21371</v>
      </c>
      <c r="C8211" s="68" t="s">
        <v>5018</v>
      </c>
      <c r="D8211" s="54">
        <v>0.34</v>
      </c>
    </row>
    <row r="8212" spans="1:4" x14ac:dyDescent="0.35">
      <c r="A8212" s="67" t="s">
        <v>21372</v>
      </c>
      <c r="B8212" s="67" t="s">
        <v>21373</v>
      </c>
      <c r="C8212" s="68" t="s">
        <v>5018</v>
      </c>
      <c r="D8212" s="54">
        <v>0.34</v>
      </c>
    </row>
    <row r="8213" spans="1:4" x14ac:dyDescent="0.35">
      <c r="A8213" s="67" t="s">
        <v>21374</v>
      </c>
      <c r="B8213" s="67" t="s">
        <v>21375</v>
      </c>
      <c r="C8213" s="68" t="s">
        <v>5018</v>
      </c>
      <c r="D8213" s="54">
        <v>0.34</v>
      </c>
    </row>
    <row r="8214" spans="1:4" x14ac:dyDescent="0.35">
      <c r="A8214" s="67" t="s">
        <v>21376</v>
      </c>
      <c r="B8214" s="67" t="s">
        <v>21377</v>
      </c>
      <c r="C8214" s="68" t="s">
        <v>5018</v>
      </c>
      <c r="D8214" s="54">
        <v>0.34</v>
      </c>
    </row>
    <row r="8215" spans="1:4" x14ac:dyDescent="0.35">
      <c r="A8215" s="67" t="s">
        <v>21378</v>
      </c>
      <c r="B8215" s="67" t="s">
        <v>21379</v>
      </c>
      <c r="C8215" s="68" t="s">
        <v>5018</v>
      </c>
      <c r="D8215" s="54">
        <v>0.34</v>
      </c>
    </row>
    <row r="8216" spans="1:4" x14ac:dyDescent="0.35">
      <c r="A8216" s="67" t="s">
        <v>21380</v>
      </c>
      <c r="B8216" s="67" t="s">
        <v>21381</v>
      </c>
      <c r="C8216" s="68" t="s">
        <v>5018</v>
      </c>
      <c r="D8216" s="54">
        <v>0.34</v>
      </c>
    </row>
    <row r="8217" spans="1:4" x14ac:dyDescent="0.35">
      <c r="A8217" s="67" t="s">
        <v>21382</v>
      </c>
      <c r="B8217" s="67" t="s">
        <v>21383</v>
      </c>
      <c r="C8217" s="68" t="s">
        <v>5018</v>
      </c>
      <c r="D8217" s="54">
        <v>0.34</v>
      </c>
    </row>
    <row r="8218" spans="1:4" x14ac:dyDescent="0.35">
      <c r="A8218" s="67" t="s">
        <v>21384</v>
      </c>
      <c r="B8218" s="67" t="s">
        <v>21385</v>
      </c>
      <c r="C8218" s="68" t="s">
        <v>5018</v>
      </c>
      <c r="D8218" s="54">
        <v>0.34</v>
      </c>
    </row>
    <row r="8219" spans="1:4" x14ac:dyDescent="0.35">
      <c r="A8219" s="67" t="s">
        <v>21386</v>
      </c>
      <c r="B8219" s="67" t="s">
        <v>21387</v>
      </c>
      <c r="C8219" s="68" t="s">
        <v>5018</v>
      </c>
      <c r="D8219" s="54">
        <v>0.34</v>
      </c>
    </row>
    <row r="8220" spans="1:4" x14ac:dyDescent="0.35">
      <c r="A8220" s="67" t="s">
        <v>21388</v>
      </c>
      <c r="B8220" s="67" t="s">
        <v>21389</v>
      </c>
      <c r="C8220" s="68" t="s">
        <v>5018</v>
      </c>
      <c r="D8220" s="54">
        <v>0.34</v>
      </c>
    </row>
    <row r="8221" spans="1:4" x14ac:dyDescent="0.35">
      <c r="A8221" s="67" t="s">
        <v>21390</v>
      </c>
      <c r="B8221" s="67" t="s">
        <v>21391</v>
      </c>
      <c r="C8221" s="68" t="s">
        <v>5018</v>
      </c>
      <c r="D8221" s="54">
        <v>0.34</v>
      </c>
    </row>
    <row r="8222" spans="1:4" x14ac:dyDescent="0.35">
      <c r="A8222" s="67" t="s">
        <v>21392</v>
      </c>
      <c r="B8222" s="67" t="s">
        <v>21393</v>
      </c>
      <c r="C8222" s="68" t="s">
        <v>5018</v>
      </c>
      <c r="D8222" s="54">
        <v>0.34</v>
      </c>
    </row>
    <row r="8223" spans="1:4" x14ac:dyDescent="0.35">
      <c r="A8223" s="67" t="s">
        <v>21394</v>
      </c>
      <c r="B8223" s="67" t="s">
        <v>21395</v>
      </c>
      <c r="C8223" s="68" t="s">
        <v>5018</v>
      </c>
      <c r="D8223" s="54">
        <v>0.34</v>
      </c>
    </row>
    <row r="8224" spans="1:4" x14ac:dyDescent="0.35">
      <c r="A8224" s="67" t="s">
        <v>21396</v>
      </c>
      <c r="B8224" s="67" t="s">
        <v>21397</v>
      </c>
      <c r="C8224" s="68" t="s">
        <v>5018</v>
      </c>
      <c r="D8224" s="54">
        <v>0.34</v>
      </c>
    </row>
    <row r="8225" spans="1:4" x14ac:dyDescent="0.35">
      <c r="A8225" s="67" t="s">
        <v>21398</v>
      </c>
      <c r="B8225" s="67" t="s">
        <v>21399</v>
      </c>
      <c r="C8225" s="68" t="s">
        <v>5018</v>
      </c>
      <c r="D8225" s="54">
        <v>0.34</v>
      </c>
    </row>
    <row r="8226" spans="1:4" x14ac:dyDescent="0.35">
      <c r="A8226" s="67" t="s">
        <v>21400</v>
      </c>
      <c r="B8226" s="67" t="s">
        <v>21401</v>
      </c>
      <c r="C8226" s="68" t="s">
        <v>5018</v>
      </c>
      <c r="D8226" s="54">
        <v>0.34</v>
      </c>
    </row>
    <row r="8227" spans="1:4" x14ac:dyDescent="0.35">
      <c r="A8227" s="67" t="s">
        <v>21402</v>
      </c>
      <c r="B8227" s="67" t="s">
        <v>21403</v>
      </c>
      <c r="C8227" s="68" t="s">
        <v>5018</v>
      </c>
      <c r="D8227" s="54">
        <v>0.34</v>
      </c>
    </row>
    <row r="8228" spans="1:4" x14ac:dyDescent="0.35">
      <c r="A8228" s="67" t="s">
        <v>21404</v>
      </c>
      <c r="B8228" s="67" t="s">
        <v>21405</v>
      </c>
      <c r="C8228" s="68" t="s">
        <v>5018</v>
      </c>
      <c r="D8228" s="54">
        <v>0.34</v>
      </c>
    </row>
    <row r="8229" spans="1:4" x14ac:dyDescent="0.35">
      <c r="A8229" s="67" t="s">
        <v>21406</v>
      </c>
      <c r="B8229" s="67" t="s">
        <v>21407</v>
      </c>
      <c r="C8229" s="68" t="s">
        <v>5018</v>
      </c>
      <c r="D8229" s="54">
        <v>0.34</v>
      </c>
    </row>
    <row r="8230" spans="1:4" x14ac:dyDescent="0.35">
      <c r="A8230" s="67" t="s">
        <v>21408</v>
      </c>
      <c r="B8230" s="67" t="s">
        <v>21409</v>
      </c>
      <c r="C8230" s="68" t="s">
        <v>5018</v>
      </c>
      <c r="D8230" s="54">
        <v>0.34</v>
      </c>
    </row>
    <row r="8231" spans="1:4" x14ac:dyDescent="0.35">
      <c r="A8231" s="67" t="s">
        <v>21410</v>
      </c>
      <c r="B8231" s="67" t="s">
        <v>21411</v>
      </c>
      <c r="C8231" s="68" t="s">
        <v>5018</v>
      </c>
      <c r="D8231" s="54">
        <v>0.34</v>
      </c>
    </row>
    <row r="8232" spans="1:4" x14ac:dyDescent="0.35">
      <c r="A8232" s="67" t="s">
        <v>21412</v>
      </c>
      <c r="B8232" s="67" t="s">
        <v>21413</v>
      </c>
      <c r="C8232" s="68" t="s">
        <v>5018</v>
      </c>
      <c r="D8232" s="54">
        <v>0.34</v>
      </c>
    </row>
    <row r="8233" spans="1:4" x14ac:dyDescent="0.35">
      <c r="A8233" s="67" t="s">
        <v>21414</v>
      </c>
      <c r="B8233" s="67" t="s">
        <v>21415</v>
      </c>
      <c r="C8233" s="68" t="s">
        <v>5018</v>
      </c>
      <c r="D8233" s="54">
        <v>0.34</v>
      </c>
    </row>
    <row r="8234" spans="1:4" x14ac:dyDescent="0.35">
      <c r="A8234" s="67" t="s">
        <v>21416</v>
      </c>
      <c r="B8234" s="67" t="s">
        <v>21417</v>
      </c>
      <c r="C8234" s="68" t="s">
        <v>5018</v>
      </c>
      <c r="D8234" s="54">
        <v>0.34</v>
      </c>
    </row>
    <row r="8235" spans="1:4" x14ac:dyDescent="0.35">
      <c r="A8235" s="67" t="s">
        <v>21418</v>
      </c>
      <c r="B8235" s="67" t="s">
        <v>21419</v>
      </c>
      <c r="C8235" s="68" t="s">
        <v>5018</v>
      </c>
      <c r="D8235" s="54">
        <v>0.34</v>
      </c>
    </row>
    <row r="8236" spans="1:4" x14ac:dyDescent="0.35">
      <c r="A8236" s="67" t="s">
        <v>21420</v>
      </c>
      <c r="B8236" s="67" t="s">
        <v>21421</v>
      </c>
      <c r="C8236" s="68" t="s">
        <v>5018</v>
      </c>
      <c r="D8236" s="54">
        <v>0.34</v>
      </c>
    </row>
    <row r="8237" spans="1:4" x14ac:dyDescent="0.35">
      <c r="A8237" s="67" t="s">
        <v>21422</v>
      </c>
      <c r="B8237" s="67" t="s">
        <v>21423</v>
      </c>
      <c r="C8237" s="68" t="s">
        <v>5018</v>
      </c>
      <c r="D8237" s="54">
        <v>0.34</v>
      </c>
    </row>
    <row r="8238" spans="1:4" x14ac:dyDescent="0.35">
      <c r="A8238" s="67" t="s">
        <v>21424</v>
      </c>
      <c r="B8238" s="67" t="s">
        <v>21425</v>
      </c>
      <c r="C8238" s="68" t="s">
        <v>5018</v>
      </c>
      <c r="D8238" s="54">
        <v>0.34</v>
      </c>
    </row>
    <row r="8239" spans="1:4" x14ac:dyDescent="0.35">
      <c r="A8239" s="67" t="s">
        <v>202</v>
      </c>
      <c r="B8239" s="67" t="s">
        <v>21426</v>
      </c>
      <c r="C8239" s="69" t="s">
        <v>9314</v>
      </c>
      <c r="D8239" s="54">
        <v>1.0633333333333332</v>
      </c>
    </row>
    <row r="8240" spans="1:4" x14ac:dyDescent="0.35">
      <c r="A8240" s="67" t="s">
        <v>206</v>
      </c>
      <c r="B8240" s="67" t="s">
        <v>21427</v>
      </c>
      <c r="C8240" s="69" t="s">
        <v>5015</v>
      </c>
      <c r="D8240" s="54">
        <v>0.61</v>
      </c>
    </row>
    <row r="8241" spans="1:4" x14ac:dyDescent="0.35">
      <c r="A8241" s="67" t="s">
        <v>21428</v>
      </c>
      <c r="B8241" s="67" t="s">
        <v>21429</v>
      </c>
      <c r="C8241" s="69" t="s">
        <v>5015</v>
      </c>
      <c r="D8241" s="54">
        <v>0.34</v>
      </c>
    </row>
    <row r="8242" spans="1:4" x14ac:dyDescent="0.35">
      <c r="A8242" s="67" t="s">
        <v>21430</v>
      </c>
      <c r="B8242" s="67" t="s">
        <v>21431</v>
      </c>
      <c r="C8242" s="69" t="s">
        <v>5015</v>
      </c>
      <c r="D8242" s="54">
        <v>0.34</v>
      </c>
    </row>
    <row r="8243" spans="1:4" x14ac:dyDescent="0.35">
      <c r="A8243" s="67" t="s">
        <v>21432</v>
      </c>
      <c r="B8243" s="67" t="s">
        <v>21433</v>
      </c>
      <c r="C8243" s="69" t="s">
        <v>5015</v>
      </c>
      <c r="D8243" s="54">
        <v>0.34</v>
      </c>
    </row>
    <row r="8244" spans="1:4" x14ac:dyDescent="0.35">
      <c r="A8244" s="67" t="s">
        <v>21434</v>
      </c>
      <c r="B8244" s="67" t="s">
        <v>21435</v>
      </c>
      <c r="C8244" s="68" t="s">
        <v>5018</v>
      </c>
      <c r="D8244" s="54">
        <v>0.34</v>
      </c>
    </row>
    <row r="8245" spans="1:4" x14ac:dyDescent="0.35">
      <c r="A8245" s="67" t="s">
        <v>21436</v>
      </c>
      <c r="B8245" s="67" t="s">
        <v>21437</v>
      </c>
      <c r="C8245" s="68" t="s">
        <v>5018</v>
      </c>
      <c r="D8245" s="54">
        <v>0.34</v>
      </c>
    </row>
    <row r="8246" spans="1:4" x14ac:dyDescent="0.35">
      <c r="A8246" s="67" t="s">
        <v>21438</v>
      </c>
      <c r="B8246" s="67" t="s">
        <v>21439</v>
      </c>
      <c r="C8246" s="68" t="s">
        <v>5018</v>
      </c>
      <c r="D8246" s="54">
        <v>0.34</v>
      </c>
    </row>
    <row r="8247" spans="1:4" x14ac:dyDescent="0.35">
      <c r="A8247" s="67" t="s">
        <v>21440</v>
      </c>
      <c r="B8247" s="67" t="s">
        <v>21441</v>
      </c>
      <c r="C8247" s="68" t="s">
        <v>5018</v>
      </c>
      <c r="D8247" s="54">
        <v>0.34</v>
      </c>
    </row>
    <row r="8248" spans="1:4" x14ac:dyDescent="0.35">
      <c r="A8248" s="67" t="s">
        <v>21442</v>
      </c>
      <c r="B8248" s="67" t="s">
        <v>21443</v>
      </c>
      <c r="C8248" s="68" t="s">
        <v>5018</v>
      </c>
      <c r="D8248" s="54">
        <v>0.34</v>
      </c>
    </row>
    <row r="8249" spans="1:4" x14ac:dyDescent="0.35">
      <c r="A8249" s="67" t="s">
        <v>21444</v>
      </c>
      <c r="B8249" s="67" t="s">
        <v>21445</v>
      </c>
      <c r="C8249" s="68" t="s">
        <v>5018</v>
      </c>
      <c r="D8249" s="54">
        <v>0.34</v>
      </c>
    </row>
    <row r="8250" spans="1:4" x14ac:dyDescent="0.35">
      <c r="A8250" s="67" t="s">
        <v>21446</v>
      </c>
      <c r="B8250" s="67" t="s">
        <v>21447</v>
      </c>
      <c r="C8250" s="68" t="s">
        <v>5018</v>
      </c>
      <c r="D8250" s="54">
        <v>0.34</v>
      </c>
    </row>
    <row r="8251" spans="1:4" x14ac:dyDescent="0.35">
      <c r="A8251" s="67" t="s">
        <v>21448</v>
      </c>
      <c r="B8251" s="67" t="s">
        <v>21449</v>
      </c>
      <c r="C8251" s="68" t="s">
        <v>5018</v>
      </c>
      <c r="D8251" s="54">
        <v>0.34</v>
      </c>
    </row>
    <row r="8252" spans="1:4" x14ac:dyDescent="0.35">
      <c r="A8252" s="67" t="s">
        <v>21450</v>
      </c>
      <c r="B8252" s="67" t="s">
        <v>21451</v>
      </c>
      <c r="C8252" s="68" t="s">
        <v>5018</v>
      </c>
      <c r="D8252" s="54">
        <v>0.34</v>
      </c>
    </row>
    <row r="8253" spans="1:4" x14ac:dyDescent="0.35">
      <c r="A8253" s="67" t="s">
        <v>21452</v>
      </c>
      <c r="B8253" s="67" t="s">
        <v>21453</v>
      </c>
      <c r="C8253" s="68" t="s">
        <v>5018</v>
      </c>
      <c r="D8253" s="54">
        <v>0.34</v>
      </c>
    </row>
    <row r="8254" spans="1:4" x14ac:dyDescent="0.35">
      <c r="A8254" s="67" t="s">
        <v>21454</v>
      </c>
      <c r="B8254" s="67" t="s">
        <v>21455</v>
      </c>
      <c r="C8254" s="68" t="s">
        <v>5018</v>
      </c>
      <c r="D8254" s="54">
        <v>0.34</v>
      </c>
    </row>
    <row r="8255" spans="1:4" x14ac:dyDescent="0.35">
      <c r="A8255" s="67" t="s">
        <v>21456</v>
      </c>
      <c r="B8255" s="67" t="s">
        <v>21457</v>
      </c>
      <c r="C8255" s="68" t="s">
        <v>5018</v>
      </c>
      <c r="D8255" s="54">
        <v>0.34</v>
      </c>
    </row>
    <row r="8256" spans="1:4" x14ac:dyDescent="0.35">
      <c r="A8256" s="67" t="s">
        <v>21458</v>
      </c>
      <c r="B8256" s="67" t="s">
        <v>21459</v>
      </c>
      <c r="C8256" s="68" t="s">
        <v>5018</v>
      </c>
      <c r="D8256" s="54">
        <v>0.34</v>
      </c>
    </row>
    <row r="8257" spans="1:4" x14ac:dyDescent="0.35">
      <c r="A8257" s="67" t="s">
        <v>21460</v>
      </c>
      <c r="B8257" s="67" t="s">
        <v>21461</v>
      </c>
      <c r="C8257" s="68" t="s">
        <v>5018</v>
      </c>
      <c r="D8257" s="54">
        <v>0.34</v>
      </c>
    </row>
    <row r="8258" spans="1:4" x14ac:dyDescent="0.35">
      <c r="A8258" s="67" t="s">
        <v>21462</v>
      </c>
      <c r="B8258" s="67" t="s">
        <v>21463</v>
      </c>
      <c r="C8258" s="68" t="s">
        <v>5018</v>
      </c>
      <c r="D8258" s="54">
        <v>0.34</v>
      </c>
    </row>
    <row r="8259" spans="1:4" x14ac:dyDescent="0.35">
      <c r="A8259" s="67" t="s">
        <v>21464</v>
      </c>
      <c r="B8259" s="67" t="s">
        <v>21465</v>
      </c>
      <c r="C8259" s="68" t="s">
        <v>5018</v>
      </c>
      <c r="D8259" s="54">
        <v>0.34</v>
      </c>
    </row>
    <row r="8260" spans="1:4" x14ac:dyDescent="0.35">
      <c r="A8260" s="67" t="s">
        <v>21466</v>
      </c>
      <c r="B8260" s="67" t="s">
        <v>21467</v>
      </c>
      <c r="C8260" s="68" t="s">
        <v>5018</v>
      </c>
      <c r="D8260" s="54">
        <v>0.34</v>
      </c>
    </row>
    <row r="8261" spans="1:4" x14ac:dyDescent="0.35">
      <c r="A8261" s="67" t="s">
        <v>21468</v>
      </c>
      <c r="B8261" s="67" t="s">
        <v>21469</v>
      </c>
      <c r="C8261" s="68" t="s">
        <v>5018</v>
      </c>
      <c r="D8261" s="54">
        <v>0.34</v>
      </c>
    </row>
    <row r="8262" spans="1:4" x14ac:dyDescent="0.35">
      <c r="A8262" s="67" t="s">
        <v>21470</v>
      </c>
      <c r="B8262" s="67" t="s">
        <v>21471</v>
      </c>
      <c r="C8262" s="68" t="s">
        <v>5018</v>
      </c>
      <c r="D8262" s="54">
        <v>0.34</v>
      </c>
    </row>
    <row r="8263" spans="1:4" x14ac:dyDescent="0.35">
      <c r="A8263" s="67" t="s">
        <v>21472</v>
      </c>
      <c r="B8263" s="67" t="s">
        <v>21473</v>
      </c>
      <c r="C8263" s="68" t="s">
        <v>5018</v>
      </c>
      <c r="D8263" s="54">
        <v>0.34</v>
      </c>
    </row>
    <row r="8264" spans="1:4" x14ac:dyDescent="0.35">
      <c r="A8264" s="67" t="s">
        <v>21474</v>
      </c>
      <c r="B8264" s="67" t="s">
        <v>21475</v>
      </c>
      <c r="C8264" s="68" t="s">
        <v>5018</v>
      </c>
      <c r="D8264" s="54">
        <v>0.34</v>
      </c>
    </row>
    <row r="8265" spans="1:4" x14ac:dyDescent="0.35">
      <c r="A8265" s="67" t="s">
        <v>21476</v>
      </c>
      <c r="B8265" s="67" t="s">
        <v>21477</v>
      </c>
      <c r="C8265" s="68" t="s">
        <v>5018</v>
      </c>
      <c r="D8265" s="54">
        <v>0.34</v>
      </c>
    </row>
    <row r="8266" spans="1:4" x14ac:dyDescent="0.35">
      <c r="A8266" s="67" t="s">
        <v>21478</v>
      </c>
      <c r="B8266" s="67" t="s">
        <v>21479</v>
      </c>
      <c r="C8266" s="68" t="s">
        <v>5018</v>
      </c>
      <c r="D8266" s="54">
        <v>0.34</v>
      </c>
    </row>
    <row r="8267" spans="1:4" x14ac:dyDescent="0.35">
      <c r="A8267" s="67" t="s">
        <v>21480</v>
      </c>
      <c r="B8267" s="67" t="s">
        <v>21481</v>
      </c>
      <c r="C8267" s="68" t="s">
        <v>5018</v>
      </c>
      <c r="D8267" s="54">
        <v>0.34</v>
      </c>
    </row>
    <row r="8268" spans="1:4" x14ac:dyDescent="0.35">
      <c r="A8268" s="67" t="s">
        <v>21482</v>
      </c>
      <c r="B8268" s="67" t="s">
        <v>21483</v>
      </c>
      <c r="C8268" s="68" t="s">
        <v>5018</v>
      </c>
      <c r="D8268" s="54">
        <v>0.34</v>
      </c>
    </row>
    <row r="8269" spans="1:4" x14ac:dyDescent="0.35">
      <c r="A8269" s="67" t="s">
        <v>21484</v>
      </c>
      <c r="B8269" s="67" t="s">
        <v>21485</v>
      </c>
      <c r="C8269" s="68" t="s">
        <v>5018</v>
      </c>
      <c r="D8269" s="54">
        <v>0.34</v>
      </c>
    </row>
    <row r="8270" spans="1:4" x14ac:dyDescent="0.35">
      <c r="A8270" s="67" t="s">
        <v>21486</v>
      </c>
      <c r="B8270" s="67" t="s">
        <v>21487</v>
      </c>
      <c r="C8270" s="68" t="s">
        <v>5018</v>
      </c>
      <c r="D8270" s="54">
        <v>0.34</v>
      </c>
    </row>
    <row r="8271" spans="1:4" x14ac:dyDescent="0.35">
      <c r="A8271" s="67" t="s">
        <v>21488</v>
      </c>
      <c r="B8271" s="67" t="s">
        <v>21489</v>
      </c>
      <c r="C8271" s="68" t="s">
        <v>5018</v>
      </c>
      <c r="D8271" s="54">
        <v>0.34</v>
      </c>
    </row>
    <row r="8272" spans="1:4" x14ac:dyDescent="0.35">
      <c r="A8272" s="67" t="s">
        <v>21490</v>
      </c>
      <c r="B8272" s="67" t="s">
        <v>21491</v>
      </c>
      <c r="C8272" s="68" t="s">
        <v>5018</v>
      </c>
      <c r="D8272" s="54">
        <v>0.34</v>
      </c>
    </row>
    <row r="8273" spans="1:4" x14ac:dyDescent="0.35">
      <c r="A8273" s="67" t="s">
        <v>21492</v>
      </c>
      <c r="B8273" s="67" t="s">
        <v>21493</v>
      </c>
      <c r="C8273" s="68" t="s">
        <v>5018</v>
      </c>
      <c r="D8273" s="54">
        <v>0.34</v>
      </c>
    </row>
    <row r="8274" spans="1:4" x14ac:dyDescent="0.35">
      <c r="A8274" s="67" t="s">
        <v>21494</v>
      </c>
      <c r="B8274" s="67" t="s">
        <v>21495</v>
      </c>
      <c r="C8274" s="68" t="s">
        <v>5018</v>
      </c>
      <c r="D8274" s="54">
        <v>0.34</v>
      </c>
    </row>
    <row r="8275" spans="1:4" x14ac:dyDescent="0.35">
      <c r="A8275" s="67" t="s">
        <v>21496</v>
      </c>
      <c r="B8275" s="67" t="s">
        <v>21497</v>
      </c>
      <c r="C8275" s="68" t="s">
        <v>5018</v>
      </c>
      <c r="D8275" s="54">
        <v>0.34</v>
      </c>
    </row>
    <row r="8276" spans="1:4" x14ac:dyDescent="0.35">
      <c r="A8276" s="67" t="s">
        <v>21498</v>
      </c>
      <c r="B8276" s="67" t="s">
        <v>21499</v>
      </c>
      <c r="C8276" s="68" t="s">
        <v>5018</v>
      </c>
      <c r="D8276" s="54">
        <v>0.34</v>
      </c>
    </row>
    <row r="8277" spans="1:4" x14ac:dyDescent="0.35">
      <c r="A8277" s="67" t="s">
        <v>21500</v>
      </c>
      <c r="B8277" s="67" t="s">
        <v>21501</v>
      </c>
      <c r="C8277" s="68" t="s">
        <v>5018</v>
      </c>
      <c r="D8277" s="54">
        <v>0.34</v>
      </c>
    </row>
    <row r="8278" spans="1:4" x14ac:dyDescent="0.35">
      <c r="A8278" s="67" t="s">
        <v>21502</v>
      </c>
      <c r="B8278" s="67" t="s">
        <v>21503</v>
      </c>
      <c r="C8278" s="68" t="s">
        <v>5018</v>
      </c>
      <c r="D8278" s="54">
        <v>0.34</v>
      </c>
    </row>
    <row r="8279" spans="1:4" x14ac:dyDescent="0.35">
      <c r="A8279" s="67" t="s">
        <v>21504</v>
      </c>
      <c r="B8279" s="67" t="s">
        <v>21505</v>
      </c>
      <c r="C8279" s="68" t="s">
        <v>5018</v>
      </c>
      <c r="D8279" s="54">
        <v>0.34</v>
      </c>
    </row>
    <row r="8280" spans="1:4" x14ac:dyDescent="0.35">
      <c r="A8280" s="67" t="s">
        <v>21506</v>
      </c>
      <c r="B8280" s="67" t="s">
        <v>21507</v>
      </c>
      <c r="C8280" s="68" t="s">
        <v>5018</v>
      </c>
      <c r="D8280" s="54">
        <v>0.34</v>
      </c>
    </row>
    <row r="8281" spans="1:4" x14ac:dyDescent="0.35">
      <c r="A8281" s="67" t="s">
        <v>21508</v>
      </c>
      <c r="B8281" s="67" t="s">
        <v>21509</v>
      </c>
      <c r="C8281" s="68" t="s">
        <v>5018</v>
      </c>
      <c r="D8281" s="54">
        <v>0.34</v>
      </c>
    </row>
    <row r="8282" spans="1:4" x14ac:dyDescent="0.35">
      <c r="A8282" s="67" t="s">
        <v>21510</v>
      </c>
      <c r="B8282" s="67" t="s">
        <v>21511</v>
      </c>
      <c r="C8282" s="68" t="s">
        <v>5018</v>
      </c>
      <c r="D8282" s="54">
        <v>0.34</v>
      </c>
    </row>
    <row r="8283" spans="1:4" x14ac:dyDescent="0.35">
      <c r="A8283" s="67" t="s">
        <v>21512</v>
      </c>
      <c r="B8283" s="67" t="s">
        <v>21513</v>
      </c>
      <c r="C8283" s="68" t="s">
        <v>5018</v>
      </c>
      <c r="D8283" s="54">
        <v>0.34</v>
      </c>
    </row>
    <row r="8284" spans="1:4" x14ac:dyDescent="0.35">
      <c r="A8284" s="67" t="s">
        <v>21514</v>
      </c>
      <c r="B8284" s="67" t="s">
        <v>21515</v>
      </c>
      <c r="C8284" s="68" t="s">
        <v>5018</v>
      </c>
      <c r="D8284" s="54">
        <v>0.34</v>
      </c>
    </row>
    <row r="8285" spans="1:4" x14ac:dyDescent="0.35">
      <c r="A8285" s="67" t="s">
        <v>21516</v>
      </c>
      <c r="B8285" s="67" t="s">
        <v>21517</v>
      </c>
      <c r="C8285" s="68" t="s">
        <v>5018</v>
      </c>
      <c r="D8285" s="54">
        <v>0.34</v>
      </c>
    </row>
    <row r="8286" spans="1:4" x14ac:dyDescent="0.35">
      <c r="A8286" s="67" t="s">
        <v>21518</v>
      </c>
      <c r="B8286" s="67" t="s">
        <v>21519</v>
      </c>
      <c r="C8286" s="68" t="s">
        <v>5018</v>
      </c>
      <c r="D8286" s="54">
        <v>0.34</v>
      </c>
    </row>
    <row r="8287" spans="1:4" x14ac:dyDescent="0.35">
      <c r="A8287" s="67" t="s">
        <v>21520</v>
      </c>
      <c r="B8287" s="67" t="s">
        <v>21521</v>
      </c>
      <c r="C8287" s="68" t="s">
        <v>5018</v>
      </c>
      <c r="D8287" s="54">
        <v>0.34</v>
      </c>
    </row>
    <row r="8288" spans="1:4" x14ac:dyDescent="0.35">
      <c r="A8288" s="67" t="s">
        <v>21522</v>
      </c>
      <c r="B8288" s="67" t="s">
        <v>21523</v>
      </c>
      <c r="C8288" s="68" t="s">
        <v>5018</v>
      </c>
      <c r="D8288" s="54">
        <v>0.34</v>
      </c>
    </row>
    <row r="8289" spans="1:4" x14ac:dyDescent="0.35">
      <c r="A8289" s="67" t="s">
        <v>21524</v>
      </c>
      <c r="B8289" s="67" t="s">
        <v>21525</v>
      </c>
      <c r="C8289" s="68" t="s">
        <v>5018</v>
      </c>
      <c r="D8289" s="54">
        <v>0.34</v>
      </c>
    </row>
    <row r="8290" spans="1:4" x14ac:dyDescent="0.35">
      <c r="A8290" s="67" t="s">
        <v>21526</v>
      </c>
      <c r="B8290" s="67" t="s">
        <v>21527</v>
      </c>
      <c r="C8290" s="68" t="s">
        <v>5018</v>
      </c>
      <c r="D8290" s="54">
        <v>0.34</v>
      </c>
    </row>
    <row r="8291" spans="1:4" x14ac:dyDescent="0.35">
      <c r="A8291" s="67" t="s">
        <v>21528</v>
      </c>
      <c r="B8291" s="67" t="s">
        <v>21529</v>
      </c>
      <c r="C8291" s="68" t="s">
        <v>5018</v>
      </c>
      <c r="D8291" s="54">
        <v>0.34</v>
      </c>
    </row>
    <row r="8292" spans="1:4" x14ac:dyDescent="0.35">
      <c r="A8292" s="67" t="s">
        <v>21530</v>
      </c>
      <c r="B8292" s="67" t="s">
        <v>21531</v>
      </c>
      <c r="C8292" s="68" t="s">
        <v>5018</v>
      </c>
      <c r="D8292" s="54">
        <v>0.34</v>
      </c>
    </row>
    <row r="8293" spans="1:4" x14ac:dyDescent="0.35">
      <c r="A8293" s="67" t="s">
        <v>21532</v>
      </c>
      <c r="B8293" s="67" t="s">
        <v>21533</v>
      </c>
      <c r="C8293" s="68" t="s">
        <v>5018</v>
      </c>
      <c r="D8293" s="54">
        <v>0.34</v>
      </c>
    </row>
    <row r="8294" spans="1:4" x14ac:dyDescent="0.35">
      <c r="A8294" s="67" t="s">
        <v>21534</v>
      </c>
      <c r="B8294" s="67" t="s">
        <v>21535</v>
      </c>
      <c r="C8294" s="68" t="s">
        <v>5018</v>
      </c>
      <c r="D8294" s="54">
        <v>0.34</v>
      </c>
    </row>
    <row r="8295" spans="1:4" x14ac:dyDescent="0.35">
      <c r="A8295" s="67" t="s">
        <v>21536</v>
      </c>
      <c r="B8295" s="67" t="s">
        <v>21537</v>
      </c>
      <c r="C8295" s="68" t="s">
        <v>5018</v>
      </c>
      <c r="D8295" s="54">
        <v>0.34</v>
      </c>
    </row>
    <row r="8296" spans="1:4" x14ac:dyDescent="0.35">
      <c r="A8296" s="67" t="s">
        <v>21538</v>
      </c>
      <c r="B8296" s="67" t="s">
        <v>21539</v>
      </c>
      <c r="C8296" s="68" t="s">
        <v>5018</v>
      </c>
      <c r="D8296" s="54">
        <v>0.34</v>
      </c>
    </row>
    <row r="8297" spans="1:4" x14ac:dyDescent="0.35">
      <c r="A8297" s="67" t="s">
        <v>21540</v>
      </c>
      <c r="B8297" s="67" t="s">
        <v>21541</v>
      </c>
      <c r="C8297" s="68" t="s">
        <v>5018</v>
      </c>
      <c r="D8297" s="54">
        <v>0.34</v>
      </c>
    </row>
    <row r="8298" spans="1:4" x14ac:dyDescent="0.35">
      <c r="A8298" s="67" t="s">
        <v>21542</v>
      </c>
      <c r="B8298" s="67" t="s">
        <v>21543</v>
      </c>
      <c r="C8298" s="68" t="s">
        <v>5018</v>
      </c>
      <c r="D8298" s="54">
        <v>0.34</v>
      </c>
    </row>
    <row r="8299" spans="1:4" x14ac:dyDescent="0.35">
      <c r="A8299" s="67" t="s">
        <v>21544</v>
      </c>
      <c r="B8299" s="67" t="s">
        <v>21545</v>
      </c>
      <c r="C8299" s="68" t="s">
        <v>5018</v>
      </c>
      <c r="D8299" s="54">
        <v>0.34</v>
      </c>
    </row>
    <row r="8300" spans="1:4" x14ac:dyDescent="0.35">
      <c r="A8300" s="67" t="s">
        <v>21546</v>
      </c>
      <c r="B8300" s="67" t="s">
        <v>21547</v>
      </c>
      <c r="C8300" s="68" t="s">
        <v>5018</v>
      </c>
      <c r="D8300" s="54">
        <v>0.34</v>
      </c>
    </row>
    <row r="8301" spans="1:4" x14ac:dyDescent="0.35">
      <c r="A8301" s="67" t="s">
        <v>21548</v>
      </c>
      <c r="B8301" s="67" t="s">
        <v>21549</v>
      </c>
      <c r="C8301" s="68" t="s">
        <v>5018</v>
      </c>
      <c r="D8301" s="54">
        <v>0.34</v>
      </c>
    </row>
    <row r="8302" spans="1:4" x14ac:dyDescent="0.35">
      <c r="A8302" s="67" t="s">
        <v>21550</v>
      </c>
      <c r="B8302" s="67" t="s">
        <v>21551</v>
      </c>
      <c r="C8302" s="68" t="s">
        <v>5018</v>
      </c>
      <c r="D8302" s="54">
        <v>0.34</v>
      </c>
    </row>
    <row r="8303" spans="1:4" x14ac:dyDescent="0.35">
      <c r="A8303" s="67" t="s">
        <v>21552</v>
      </c>
      <c r="B8303" s="67" t="s">
        <v>21553</v>
      </c>
      <c r="C8303" s="68" t="s">
        <v>5018</v>
      </c>
      <c r="D8303" s="54">
        <v>0.34</v>
      </c>
    </row>
    <row r="8304" spans="1:4" x14ac:dyDescent="0.35">
      <c r="A8304" s="67" t="s">
        <v>21554</v>
      </c>
      <c r="B8304" s="67" t="s">
        <v>21555</v>
      </c>
      <c r="C8304" s="68" t="s">
        <v>5018</v>
      </c>
      <c r="D8304" s="54">
        <v>0.34</v>
      </c>
    </row>
    <row r="8305" spans="1:4" x14ac:dyDescent="0.35">
      <c r="A8305" s="67" t="s">
        <v>21556</v>
      </c>
      <c r="B8305" s="67" t="s">
        <v>21557</v>
      </c>
      <c r="C8305" s="68" t="s">
        <v>5018</v>
      </c>
      <c r="D8305" s="54">
        <v>0.34</v>
      </c>
    </row>
    <row r="8306" spans="1:4" x14ac:dyDescent="0.35">
      <c r="A8306" s="67" t="s">
        <v>21558</v>
      </c>
      <c r="B8306" s="67" t="s">
        <v>21559</v>
      </c>
      <c r="C8306" s="68" t="s">
        <v>5018</v>
      </c>
      <c r="D8306" s="54">
        <v>0.34</v>
      </c>
    </row>
    <row r="8307" spans="1:4" x14ac:dyDescent="0.35">
      <c r="A8307" s="67" t="s">
        <v>21560</v>
      </c>
      <c r="B8307" s="67" t="s">
        <v>21561</v>
      </c>
      <c r="C8307" s="68" t="s">
        <v>5018</v>
      </c>
      <c r="D8307" s="54">
        <v>0.34</v>
      </c>
    </row>
    <row r="8308" spans="1:4" x14ac:dyDescent="0.35">
      <c r="A8308" s="67" t="s">
        <v>21562</v>
      </c>
      <c r="B8308" s="67" t="s">
        <v>21563</v>
      </c>
      <c r="C8308" s="68" t="s">
        <v>5018</v>
      </c>
      <c r="D8308" s="54">
        <v>0.34</v>
      </c>
    </row>
    <row r="8309" spans="1:4" x14ac:dyDescent="0.35">
      <c r="A8309" s="67" t="s">
        <v>21564</v>
      </c>
      <c r="B8309" s="67" t="s">
        <v>21565</v>
      </c>
      <c r="C8309" s="68" t="s">
        <v>5018</v>
      </c>
      <c r="D8309" s="54">
        <v>0.34</v>
      </c>
    </row>
    <row r="8310" spans="1:4" x14ac:dyDescent="0.35">
      <c r="A8310" s="67" t="s">
        <v>21566</v>
      </c>
      <c r="B8310" s="67" t="s">
        <v>21567</v>
      </c>
      <c r="C8310" s="68" t="s">
        <v>5018</v>
      </c>
      <c r="D8310" s="54">
        <v>0.34</v>
      </c>
    </row>
    <row r="8311" spans="1:4" x14ac:dyDescent="0.35">
      <c r="A8311" s="67" t="s">
        <v>21568</v>
      </c>
      <c r="B8311" s="67" t="s">
        <v>21569</v>
      </c>
      <c r="C8311" s="68" t="s">
        <v>5018</v>
      </c>
      <c r="D8311" s="54">
        <v>0.34</v>
      </c>
    </row>
    <row r="8312" spans="1:4" x14ac:dyDescent="0.35">
      <c r="A8312" s="67" t="s">
        <v>21570</v>
      </c>
      <c r="B8312" s="67" t="s">
        <v>21571</v>
      </c>
      <c r="C8312" s="68" t="s">
        <v>5018</v>
      </c>
      <c r="D8312" s="54">
        <v>0.34</v>
      </c>
    </row>
    <row r="8313" spans="1:4" x14ac:dyDescent="0.35">
      <c r="A8313" s="67" t="s">
        <v>21572</v>
      </c>
      <c r="B8313" s="67" t="s">
        <v>21573</v>
      </c>
      <c r="C8313" s="68" t="s">
        <v>5018</v>
      </c>
      <c r="D8313" s="54">
        <v>0.34</v>
      </c>
    </row>
    <row r="8314" spans="1:4" x14ac:dyDescent="0.35">
      <c r="A8314" s="67" t="s">
        <v>21574</v>
      </c>
      <c r="B8314" s="67" t="s">
        <v>21575</v>
      </c>
      <c r="C8314" s="68" t="s">
        <v>5018</v>
      </c>
      <c r="D8314" s="54">
        <v>0.34</v>
      </c>
    </row>
    <row r="8315" spans="1:4" x14ac:dyDescent="0.35">
      <c r="A8315" s="67" t="s">
        <v>21576</v>
      </c>
      <c r="B8315" s="67" t="s">
        <v>21577</v>
      </c>
      <c r="C8315" s="68" t="s">
        <v>5018</v>
      </c>
      <c r="D8315" s="54">
        <v>0.34</v>
      </c>
    </row>
    <row r="8316" spans="1:4" x14ac:dyDescent="0.35">
      <c r="A8316" s="67" t="s">
        <v>21578</v>
      </c>
      <c r="B8316" s="67" t="s">
        <v>21579</v>
      </c>
      <c r="C8316" s="68" t="s">
        <v>5018</v>
      </c>
      <c r="D8316" s="54">
        <v>0.34</v>
      </c>
    </row>
    <row r="8317" spans="1:4" x14ac:dyDescent="0.35">
      <c r="A8317" s="67" t="s">
        <v>21580</v>
      </c>
      <c r="B8317" s="67" t="s">
        <v>21581</v>
      </c>
      <c r="C8317" s="68" t="s">
        <v>5018</v>
      </c>
      <c r="D8317" s="54">
        <v>0.34</v>
      </c>
    </row>
    <row r="8318" spans="1:4" x14ac:dyDescent="0.35">
      <c r="A8318" s="67" t="s">
        <v>21582</v>
      </c>
      <c r="B8318" s="67" t="s">
        <v>21583</v>
      </c>
      <c r="C8318" s="68" t="s">
        <v>5018</v>
      </c>
      <c r="D8318" s="54">
        <v>0.34</v>
      </c>
    </row>
    <row r="8319" spans="1:4" x14ac:dyDescent="0.35">
      <c r="A8319" s="67" t="s">
        <v>21584</v>
      </c>
      <c r="B8319" s="67" t="s">
        <v>21585</v>
      </c>
      <c r="C8319" s="68" t="s">
        <v>5018</v>
      </c>
      <c r="D8319" s="54">
        <v>0.34</v>
      </c>
    </row>
    <row r="8320" spans="1:4" x14ac:dyDescent="0.35">
      <c r="A8320" s="67" t="s">
        <v>21586</v>
      </c>
      <c r="B8320" s="67" t="s">
        <v>21587</v>
      </c>
      <c r="C8320" s="68" t="s">
        <v>5018</v>
      </c>
      <c r="D8320" s="54">
        <v>0.34</v>
      </c>
    </row>
    <row r="8321" spans="1:4" x14ac:dyDescent="0.35">
      <c r="A8321" s="67" t="s">
        <v>21588</v>
      </c>
      <c r="B8321" s="67" t="s">
        <v>21589</v>
      </c>
      <c r="C8321" s="68" t="s">
        <v>5018</v>
      </c>
      <c r="D8321" s="54">
        <v>0.34</v>
      </c>
    </row>
    <row r="8322" spans="1:4" x14ac:dyDescent="0.35">
      <c r="A8322" s="67" t="s">
        <v>21590</v>
      </c>
      <c r="B8322" s="67" t="s">
        <v>21591</v>
      </c>
      <c r="C8322" s="68" t="s">
        <v>5018</v>
      </c>
      <c r="D8322" s="54">
        <v>0.34</v>
      </c>
    </row>
    <row r="8323" spans="1:4" x14ac:dyDescent="0.35">
      <c r="A8323" s="67" t="s">
        <v>21592</v>
      </c>
      <c r="B8323" s="67" t="s">
        <v>21593</v>
      </c>
      <c r="C8323" s="68" t="s">
        <v>5018</v>
      </c>
      <c r="D8323" s="54">
        <v>0.34</v>
      </c>
    </row>
    <row r="8324" spans="1:4" x14ac:dyDescent="0.35">
      <c r="A8324" s="67" t="s">
        <v>21594</v>
      </c>
      <c r="B8324" s="67" t="s">
        <v>21595</v>
      </c>
      <c r="C8324" s="68" t="s">
        <v>5018</v>
      </c>
      <c r="D8324" s="54">
        <v>0.34</v>
      </c>
    </row>
    <row r="8325" spans="1:4" x14ac:dyDescent="0.35">
      <c r="A8325" s="67" t="s">
        <v>21596</v>
      </c>
      <c r="B8325" s="67" t="s">
        <v>21597</v>
      </c>
      <c r="C8325" s="68" t="s">
        <v>5018</v>
      </c>
      <c r="D8325" s="54">
        <v>0.34</v>
      </c>
    </row>
    <row r="8326" spans="1:4" x14ac:dyDescent="0.35">
      <c r="A8326" s="67" t="s">
        <v>21598</v>
      </c>
      <c r="B8326" s="67" t="s">
        <v>21599</v>
      </c>
      <c r="C8326" s="68" t="s">
        <v>5018</v>
      </c>
      <c r="D8326" s="54">
        <v>0.34</v>
      </c>
    </row>
    <row r="8327" spans="1:4" x14ac:dyDescent="0.35">
      <c r="A8327" s="67" t="s">
        <v>21600</v>
      </c>
      <c r="B8327" s="67" t="s">
        <v>21601</v>
      </c>
      <c r="C8327" s="68" t="s">
        <v>5018</v>
      </c>
      <c r="D8327" s="54">
        <v>0.34</v>
      </c>
    </row>
    <row r="8328" spans="1:4" x14ac:dyDescent="0.35">
      <c r="A8328" s="67" t="s">
        <v>21602</v>
      </c>
      <c r="B8328" s="67" t="s">
        <v>21603</v>
      </c>
      <c r="C8328" s="68" t="s">
        <v>5018</v>
      </c>
      <c r="D8328" s="54">
        <v>0.34</v>
      </c>
    </row>
    <row r="8329" spans="1:4" x14ac:dyDescent="0.35">
      <c r="A8329" s="67" t="s">
        <v>21604</v>
      </c>
      <c r="B8329" s="67" t="s">
        <v>21605</v>
      </c>
      <c r="C8329" s="68" t="s">
        <v>5018</v>
      </c>
      <c r="D8329" s="54">
        <v>0.34</v>
      </c>
    </row>
    <row r="8330" spans="1:4" x14ac:dyDescent="0.35">
      <c r="A8330" s="67" t="s">
        <v>21606</v>
      </c>
      <c r="B8330" s="67" t="s">
        <v>21607</v>
      </c>
      <c r="C8330" s="68" t="s">
        <v>5018</v>
      </c>
      <c r="D8330" s="54">
        <v>0.34</v>
      </c>
    </row>
    <row r="8331" spans="1:4" x14ac:dyDescent="0.35">
      <c r="A8331" s="67" t="s">
        <v>21608</v>
      </c>
      <c r="B8331" s="67" t="s">
        <v>21609</v>
      </c>
      <c r="C8331" s="68" t="s">
        <v>5018</v>
      </c>
      <c r="D8331" s="54">
        <v>0.34</v>
      </c>
    </row>
    <row r="8332" spans="1:4" x14ac:dyDescent="0.35">
      <c r="A8332" s="67" t="s">
        <v>210</v>
      </c>
      <c r="B8332" s="67" t="s">
        <v>21610</v>
      </c>
      <c r="C8332" s="69" t="s">
        <v>5015</v>
      </c>
      <c r="D8332" s="54">
        <v>0.61</v>
      </c>
    </row>
    <row r="8333" spans="1:4" x14ac:dyDescent="0.35">
      <c r="A8333" s="67" t="s">
        <v>21611</v>
      </c>
      <c r="B8333" s="67" t="s">
        <v>21612</v>
      </c>
      <c r="C8333" s="69" t="s">
        <v>5015</v>
      </c>
      <c r="D8333" s="54">
        <v>0.34</v>
      </c>
    </row>
    <row r="8334" spans="1:4" x14ac:dyDescent="0.35">
      <c r="A8334" s="67" t="s">
        <v>21613</v>
      </c>
      <c r="B8334" s="67" t="s">
        <v>21614</v>
      </c>
      <c r="C8334" s="69" t="s">
        <v>5015</v>
      </c>
      <c r="D8334" s="54">
        <v>0.34</v>
      </c>
    </row>
    <row r="8335" spans="1:4" x14ac:dyDescent="0.35">
      <c r="A8335" s="67" t="s">
        <v>21615</v>
      </c>
      <c r="B8335" s="67" t="s">
        <v>21616</v>
      </c>
      <c r="C8335" s="69" t="s">
        <v>5015</v>
      </c>
      <c r="D8335" s="54">
        <v>0.34</v>
      </c>
    </row>
    <row r="8336" spans="1:4" x14ac:dyDescent="0.35">
      <c r="A8336" s="67" t="s">
        <v>21617</v>
      </c>
      <c r="B8336" s="67" t="s">
        <v>21618</v>
      </c>
      <c r="C8336" s="68" t="s">
        <v>5018</v>
      </c>
      <c r="D8336" s="54">
        <v>0.34</v>
      </c>
    </row>
    <row r="8337" spans="1:4" x14ac:dyDescent="0.35">
      <c r="A8337" s="67" t="s">
        <v>21619</v>
      </c>
      <c r="B8337" s="67" t="s">
        <v>21620</v>
      </c>
      <c r="C8337" s="68" t="s">
        <v>5018</v>
      </c>
      <c r="D8337" s="54">
        <v>0.34</v>
      </c>
    </row>
    <row r="8338" spans="1:4" x14ac:dyDescent="0.35">
      <c r="A8338" s="67" t="s">
        <v>21621</v>
      </c>
      <c r="B8338" s="67" t="s">
        <v>21622</v>
      </c>
      <c r="C8338" s="68" t="s">
        <v>5018</v>
      </c>
      <c r="D8338" s="54">
        <v>0.34</v>
      </c>
    </row>
    <row r="8339" spans="1:4" x14ac:dyDescent="0.35">
      <c r="A8339" s="67" t="s">
        <v>21623</v>
      </c>
      <c r="B8339" s="67" t="s">
        <v>21624</v>
      </c>
      <c r="C8339" s="68" t="s">
        <v>5018</v>
      </c>
      <c r="D8339" s="54">
        <v>0.34</v>
      </c>
    </row>
    <row r="8340" spans="1:4" x14ac:dyDescent="0.35">
      <c r="A8340" s="67" t="s">
        <v>21625</v>
      </c>
      <c r="B8340" s="67" t="s">
        <v>21626</v>
      </c>
      <c r="C8340" s="68" t="s">
        <v>5018</v>
      </c>
      <c r="D8340" s="54">
        <v>0.34</v>
      </c>
    </row>
    <row r="8341" spans="1:4" x14ac:dyDescent="0.35">
      <c r="A8341" s="67" t="s">
        <v>21627</v>
      </c>
      <c r="B8341" s="67" t="s">
        <v>21628</v>
      </c>
      <c r="C8341" s="68" t="s">
        <v>5018</v>
      </c>
      <c r="D8341" s="54">
        <v>0.34</v>
      </c>
    </row>
    <row r="8342" spans="1:4" x14ac:dyDescent="0.35">
      <c r="A8342" s="67" t="s">
        <v>21629</v>
      </c>
      <c r="B8342" s="67" t="s">
        <v>21630</v>
      </c>
      <c r="C8342" s="68" t="s">
        <v>5018</v>
      </c>
      <c r="D8342" s="54">
        <v>0.34</v>
      </c>
    </row>
    <row r="8343" spans="1:4" x14ac:dyDescent="0.35">
      <c r="A8343" s="67" t="s">
        <v>21631</v>
      </c>
      <c r="B8343" s="67" t="s">
        <v>21632</v>
      </c>
      <c r="C8343" s="68" t="s">
        <v>5018</v>
      </c>
      <c r="D8343" s="54">
        <v>0.34</v>
      </c>
    </row>
    <row r="8344" spans="1:4" x14ac:dyDescent="0.35">
      <c r="A8344" s="67" t="s">
        <v>21633</v>
      </c>
      <c r="B8344" s="67" t="s">
        <v>21634</v>
      </c>
      <c r="C8344" s="68" t="s">
        <v>5018</v>
      </c>
      <c r="D8344" s="54">
        <v>0.34</v>
      </c>
    </row>
    <row r="8345" spans="1:4" x14ac:dyDescent="0.35">
      <c r="A8345" s="67" t="s">
        <v>21635</v>
      </c>
      <c r="B8345" s="67" t="s">
        <v>21636</v>
      </c>
      <c r="C8345" s="68" t="s">
        <v>5018</v>
      </c>
      <c r="D8345" s="54">
        <v>0.34</v>
      </c>
    </row>
    <row r="8346" spans="1:4" x14ac:dyDescent="0.35">
      <c r="A8346" s="67" t="s">
        <v>21637</v>
      </c>
      <c r="B8346" s="67" t="s">
        <v>21638</v>
      </c>
      <c r="C8346" s="68" t="s">
        <v>5018</v>
      </c>
      <c r="D8346" s="54">
        <v>0.34</v>
      </c>
    </row>
    <row r="8347" spans="1:4" x14ac:dyDescent="0.35">
      <c r="A8347" s="67" t="s">
        <v>21639</v>
      </c>
      <c r="B8347" s="67" t="s">
        <v>21640</v>
      </c>
      <c r="C8347" s="68" t="s">
        <v>5018</v>
      </c>
      <c r="D8347" s="54">
        <v>0.34</v>
      </c>
    </row>
    <row r="8348" spans="1:4" x14ac:dyDescent="0.35">
      <c r="A8348" s="67" t="s">
        <v>21641</v>
      </c>
      <c r="B8348" s="67" t="s">
        <v>21642</v>
      </c>
      <c r="C8348" s="68" t="s">
        <v>5018</v>
      </c>
      <c r="D8348" s="54">
        <v>0.34</v>
      </c>
    </row>
    <row r="8349" spans="1:4" x14ac:dyDescent="0.35">
      <c r="A8349" s="67" t="s">
        <v>21643</v>
      </c>
      <c r="B8349" s="67" t="s">
        <v>21644</v>
      </c>
      <c r="C8349" s="68" t="s">
        <v>5018</v>
      </c>
      <c r="D8349" s="54">
        <v>0.34</v>
      </c>
    </row>
    <row r="8350" spans="1:4" x14ac:dyDescent="0.35">
      <c r="A8350" s="67" t="s">
        <v>21645</v>
      </c>
      <c r="B8350" s="67" t="s">
        <v>21646</v>
      </c>
      <c r="C8350" s="68" t="s">
        <v>5018</v>
      </c>
      <c r="D8350" s="54">
        <v>0.34</v>
      </c>
    </row>
    <row r="8351" spans="1:4" x14ac:dyDescent="0.35">
      <c r="A8351" s="67" t="s">
        <v>21647</v>
      </c>
      <c r="B8351" s="67" t="s">
        <v>21648</v>
      </c>
      <c r="C8351" s="68" t="s">
        <v>5018</v>
      </c>
      <c r="D8351" s="54">
        <v>0.34</v>
      </c>
    </row>
    <row r="8352" spans="1:4" x14ac:dyDescent="0.35">
      <c r="A8352" s="67" t="s">
        <v>21649</v>
      </c>
      <c r="B8352" s="67" t="s">
        <v>21650</v>
      </c>
      <c r="C8352" s="68" t="s">
        <v>5018</v>
      </c>
      <c r="D8352" s="54">
        <v>0.34</v>
      </c>
    </row>
    <row r="8353" spans="1:4" x14ac:dyDescent="0.35">
      <c r="A8353" s="67" t="s">
        <v>212</v>
      </c>
      <c r="B8353" s="67" t="s">
        <v>21651</v>
      </c>
      <c r="C8353" s="69" t="s">
        <v>5015</v>
      </c>
      <c r="D8353" s="54">
        <v>0.61</v>
      </c>
    </row>
    <row r="8354" spans="1:4" x14ac:dyDescent="0.35">
      <c r="A8354" s="67" t="s">
        <v>21652</v>
      </c>
      <c r="B8354" s="67" t="s">
        <v>21653</v>
      </c>
      <c r="C8354" s="69" t="s">
        <v>5015</v>
      </c>
      <c r="D8354" s="54">
        <v>0.34</v>
      </c>
    </row>
    <row r="8355" spans="1:4" x14ac:dyDescent="0.35">
      <c r="A8355" s="67" t="s">
        <v>21654</v>
      </c>
      <c r="B8355" s="67" t="s">
        <v>21655</v>
      </c>
      <c r="C8355" s="69" t="s">
        <v>5015</v>
      </c>
      <c r="D8355" s="54">
        <v>0.34</v>
      </c>
    </row>
    <row r="8356" spans="1:4" x14ac:dyDescent="0.35">
      <c r="A8356" s="67" t="s">
        <v>21656</v>
      </c>
      <c r="B8356" s="67" t="s">
        <v>21657</v>
      </c>
      <c r="C8356" s="69" t="s">
        <v>5015</v>
      </c>
      <c r="D8356" s="54">
        <v>0.34</v>
      </c>
    </row>
    <row r="8357" spans="1:4" x14ac:dyDescent="0.35">
      <c r="A8357" s="67" t="s">
        <v>21658</v>
      </c>
      <c r="B8357" s="67" t="s">
        <v>21659</v>
      </c>
      <c r="C8357" s="68" t="s">
        <v>5018</v>
      </c>
      <c r="D8357" s="54">
        <v>0.34</v>
      </c>
    </row>
    <row r="8358" spans="1:4" x14ac:dyDescent="0.35">
      <c r="A8358" s="67" t="s">
        <v>21660</v>
      </c>
      <c r="B8358" s="67" t="s">
        <v>21661</v>
      </c>
      <c r="C8358" s="68" t="s">
        <v>5018</v>
      </c>
      <c r="D8358" s="54">
        <v>0.34</v>
      </c>
    </row>
    <row r="8359" spans="1:4" x14ac:dyDescent="0.35">
      <c r="A8359" s="67" t="s">
        <v>21662</v>
      </c>
      <c r="B8359" s="67" t="s">
        <v>21663</v>
      </c>
      <c r="C8359" s="68" t="s">
        <v>5018</v>
      </c>
      <c r="D8359" s="54">
        <v>0.34</v>
      </c>
    </row>
    <row r="8360" spans="1:4" x14ac:dyDescent="0.35">
      <c r="A8360" s="67" t="s">
        <v>21664</v>
      </c>
      <c r="B8360" s="67" t="s">
        <v>21665</v>
      </c>
      <c r="C8360" s="68" t="s">
        <v>5018</v>
      </c>
      <c r="D8360" s="54">
        <v>0.34</v>
      </c>
    </row>
    <row r="8361" spans="1:4" x14ac:dyDescent="0.35">
      <c r="A8361" s="67" t="s">
        <v>21666</v>
      </c>
      <c r="B8361" s="67" t="s">
        <v>21667</v>
      </c>
      <c r="C8361" s="68" t="s">
        <v>5018</v>
      </c>
      <c r="D8361" s="54">
        <v>0.34</v>
      </c>
    </row>
    <row r="8362" spans="1:4" x14ac:dyDescent="0.35">
      <c r="A8362" s="67" t="s">
        <v>21668</v>
      </c>
      <c r="B8362" s="67" t="s">
        <v>21669</v>
      </c>
      <c r="C8362" s="68" t="s">
        <v>5018</v>
      </c>
      <c r="D8362" s="54">
        <v>0.34</v>
      </c>
    </row>
    <row r="8363" spans="1:4" x14ac:dyDescent="0.35">
      <c r="A8363" s="67" t="s">
        <v>21670</v>
      </c>
      <c r="B8363" s="67" t="s">
        <v>21671</v>
      </c>
      <c r="C8363" s="68" t="s">
        <v>5018</v>
      </c>
      <c r="D8363" s="54">
        <v>0.34</v>
      </c>
    </row>
    <row r="8364" spans="1:4" x14ac:dyDescent="0.35">
      <c r="A8364" s="67" t="s">
        <v>21672</v>
      </c>
      <c r="B8364" s="67" t="s">
        <v>21673</v>
      </c>
      <c r="C8364" s="68" t="s">
        <v>5018</v>
      </c>
      <c r="D8364" s="54">
        <v>0.34</v>
      </c>
    </row>
    <row r="8365" spans="1:4" x14ac:dyDescent="0.35">
      <c r="A8365" s="67" t="s">
        <v>21674</v>
      </c>
      <c r="B8365" s="67" t="s">
        <v>21675</v>
      </c>
      <c r="C8365" s="68" t="s">
        <v>5018</v>
      </c>
      <c r="D8365" s="54">
        <v>0.34</v>
      </c>
    </row>
    <row r="8366" spans="1:4" x14ac:dyDescent="0.35">
      <c r="A8366" s="67" t="s">
        <v>21676</v>
      </c>
      <c r="B8366" s="67" t="s">
        <v>21677</v>
      </c>
      <c r="C8366" s="68" t="s">
        <v>5018</v>
      </c>
      <c r="D8366" s="54">
        <v>0.34</v>
      </c>
    </row>
    <row r="8367" spans="1:4" x14ac:dyDescent="0.35">
      <c r="A8367" s="67" t="s">
        <v>21678</v>
      </c>
      <c r="B8367" s="67" t="s">
        <v>21679</v>
      </c>
      <c r="C8367" s="68" t="s">
        <v>5018</v>
      </c>
      <c r="D8367" s="54">
        <v>0.34</v>
      </c>
    </row>
    <row r="8368" spans="1:4" x14ac:dyDescent="0.35">
      <c r="A8368" s="67" t="s">
        <v>21680</v>
      </c>
      <c r="B8368" s="67" t="s">
        <v>21681</v>
      </c>
      <c r="C8368" s="68" t="s">
        <v>5018</v>
      </c>
      <c r="D8368" s="54">
        <v>0.34</v>
      </c>
    </row>
    <row r="8369" spans="1:4" x14ac:dyDescent="0.35">
      <c r="A8369" s="67" t="s">
        <v>21682</v>
      </c>
      <c r="B8369" s="67" t="s">
        <v>21683</v>
      </c>
      <c r="C8369" s="68" t="s">
        <v>5018</v>
      </c>
      <c r="D8369" s="54">
        <v>0.34</v>
      </c>
    </row>
    <row r="8370" spans="1:4" x14ac:dyDescent="0.35">
      <c r="A8370" s="67" t="s">
        <v>21684</v>
      </c>
      <c r="B8370" s="67" t="s">
        <v>21685</v>
      </c>
      <c r="C8370" s="68" t="s">
        <v>5018</v>
      </c>
      <c r="D8370" s="54">
        <v>0.34</v>
      </c>
    </row>
    <row r="8371" spans="1:4" x14ac:dyDescent="0.35">
      <c r="A8371" s="67" t="s">
        <v>21686</v>
      </c>
      <c r="B8371" s="67" t="s">
        <v>21687</v>
      </c>
      <c r="C8371" s="68" t="s">
        <v>5018</v>
      </c>
      <c r="D8371" s="54">
        <v>0.34</v>
      </c>
    </row>
    <row r="8372" spans="1:4" x14ac:dyDescent="0.35">
      <c r="A8372" s="67" t="s">
        <v>21688</v>
      </c>
      <c r="B8372" s="67" t="s">
        <v>21689</v>
      </c>
      <c r="C8372" s="68" t="s">
        <v>5018</v>
      </c>
      <c r="D8372" s="54">
        <v>0.34</v>
      </c>
    </row>
    <row r="8373" spans="1:4" x14ac:dyDescent="0.35">
      <c r="A8373" s="67" t="s">
        <v>21690</v>
      </c>
      <c r="B8373" s="67" t="s">
        <v>21691</v>
      </c>
      <c r="C8373" s="68" t="s">
        <v>5018</v>
      </c>
      <c r="D8373" s="54">
        <v>0.34</v>
      </c>
    </row>
    <row r="8374" spans="1:4" x14ac:dyDescent="0.35">
      <c r="A8374" s="67" t="s">
        <v>21692</v>
      </c>
      <c r="B8374" s="67" t="s">
        <v>21693</v>
      </c>
      <c r="C8374" s="68" t="s">
        <v>5018</v>
      </c>
      <c r="D8374" s="54">
        <v>0.34</v>
      </c>
    </row>
    <row r="8375" spans="1:4" x14ac:dyDescent="0.35">
      <c r="A8375" s="67" t="s">
        <v>21694</v>
      </c>
      <c r="B8375" s="67" t="s">
        <v>21695</v>
      </c>
      <c r="C8375" s="68" t="s">
        <v>5018</v>
      </c>
      <c r="D8375" s="54">
        <v>0.34</v>
      </c>
    </row>
    <row r="8376" spans="1:4" x14ac:dyDescent="0.35">
      <c r="A8376" s="67" t="s">
        <v>21696</v>
      </c>
      <c r="B8376" s="67" t="s">
        <v>21697</v>
      </c>
      <c r="C8376" s="68" t="s">
        <v>5018</v>
      </c>
      <c r="D8376" s="54">
        <v>0.34</v>
      </c>
    </row>
    <row r="8377" spans="1:4" x14ac:dyDescent="0.35">
      <c r="A8377" s="67" t="s">
        <v>21698</v>
      </c>
      <c r="B8377" s="67" t="s">
        <v>21699</v>
      </c>
      <c r="C8377" s="68" t="s">
        <v>5018</v>
      </c>
      <c r="D8377" s="54">
        <v>0.34</v>
      </c>
    </row>
    <row r="8378" spans="1:4" x14ac:dyDescent="0.35">
      <c r="A8378" s="67" t="s">
        <v>21700</v>
      </c>
      <c r="B8378" s="67" t="s">
        <v>21701</v>
      </c>
      <c r="C8378" s="68" t="s">
        <v>5018</v>
      </c>
      <c r="D8378" s="54">
        <v>0.34</v>
      </c>
    </row>
    <row r="8379" spans="1:4" x14ac:dyDescent="0.35">
      <c r="A8379" s="67" t="s">
        <v>21702</v>
      </c>
      <c r="B8379" s="67" t="s">
        <v>21703</v>
      </c>
      <c r="C8379" s="68" t="s">
        <v>5018</v>
      </c>
      <c r="D8379" s="54">
        <v>0.34</v>
      </c>
    </row>
    <row r="8380" spans="1:4" x14ac:dyDescent="0.35">
      <c r="A8380" s="67" t="s">
        <v>21704</v>
      </c>
      <c r="B8380" s="67" t="s">
        <v>21705</v>
      </c>
      <c r="C8380" s="68" t="s">
        <v>5018</v>
      </c>
      <c r="D8380" s="54">
        <v>0.34</v>
      </c>
    </row>
    <row r="8381" spans="1:4" x14ac:dyDescent="0.35">
      <c r="A8381" s="67" t="s">
        <v>21706</v>
      </c>
      <c r="B8381" s="67" t="s">
        <v>21707</v>
      </c>
      <c r="C8381" s="68" t="s">
        <v>5018</v>
      </c>
      <c r="D8381" s="54">
        <v>0.34</v>
      </c>
    </row>
    <row r="8382" spans="1:4" x14ac:dyDescent="0.35">
      <c r="A8382" s="67" t="s">
        <v>21708</v>
      </c>
      <c r="B8382" s="67" t="s">
        <v>21709</v>
      </c>
      <c r="C8382" s="68" t="s">
        <v>5018</v>
      </c>
      <c r="D8382" s="54">
        <v>0.34</v>
      </c>
    </row>
    <row r="8383" spans="1:4" x14ac:dyDescent="0.35">
      <c r="A8383" s="67" t="s">
        <v>21710</v>
      </c>
      <c r="B8383" s="67" t="s">
        <v>21711</v>
      </c>
      <c r="C8383" s="68" t="s">
        <v>5018</v>
      </c>
      <c r="D8383" s="54">
        <v>0.34</v>
      </c>
    </row>
    <row r="8384" spans="1:4" x14ac:dyDescent="0.35">
      <c r="A8384" s="67" t="s">
        <v>21712</v>
      </c>
      <c r="B8384" s="67" t="s">
        <v>21713</v>
      </c>
      <c r="C8384" s="68" t="s">
        <v>5018</v>
      </c>
      <c r="D8384" s="54">
        <v>0.34</v>
      </c>
    </row>
    <row r="8385" spans="1:4" x14ac:dyDescent="0.35">
      <c r="A8385" s="67" t="s">
        <v>21714</v>
      </c>
      <c r="B8385" s="67" t="s">
        <v>21715</v>
      </c>
      <c r="C8385" s="68" t="s">
        <v>5018</v>
      </c>
      <c r="D8385" s="54">
        <v>0.34</v>
      </c>
    </row>
    <row r="8386" spans="1:4" x14ac:dyDescent="0.35">
      <c r="A8386" s="67" t="s">
        <v>21716</v>
      </c>
      <c r="B8386" s="67" t="s">
        <v>21717</v>
      </c>
      <c r="C8386" s="68" t="s">
        <v>5018</v>
      </c>
      <c r="D8386" s="54">
        <v>0.34</v>
      </c>
    </row>
    <row r="8387" spans="1:4" x14ac:dyDescent="0.35">
      <c r="A8387" s="67" t="s">
        <v>21718</v>
      </c>
      <c r="B8387" s="67" t="s">
        <v>21719</v>
      </c>
      <c r="C8387" s="68" t="s">
        <v>5018</v>
      </c>
      <c r="D8387" s="54">
        <v>0.34</v>
      </c>
    </row>
    <row r="8388" spans="1:4" x14ac:dyDescent="0.35">
      <c r="A8388" s="67" t="s">
        <v>21720</v>
      </c>
      <c r="B8388" s="67" t="s">
        <v>21721</v>
      </c>
      <c r="C8388" s="68" t="s">
        <v>5018</v>
      </c>
      <c r="D8388" s="54">
        <v>0.34</v>
      </c>
    </row>
    <row r="8389" spans="1:4" x14ac:dyDescent="0.35">
      <c r="A8389" s="67" t="s">
        <v>21722</v>
      </c>
      <c r="B8389" s="67" t="s">
        <v>21723</v>
      </c>
      <c r="C8389" s="68" t="s">
        <v>5018</v>
      </c>
      <c r="D8389" s="54">
        <v>0.34</v>
      </c>
    </row>
    <row r="8390" spans="1:4" x14ac:dyDescent="0.35">
      <c r="A8390" s="67" t="s">
        <v>21724</v>
      </c>
      <c r="B8390" s="67" t="s">
        <v>21725</v>
      </c>
      <c r="C8390" s="68" t="s">
        <v>5018</v>
      </c>
      <c r="D8390" s="54">
        <v>0.34</v>
      </c>
    </row>
    <row r="8391" spans="1:4" x14ac:dyDescent="0.35">
      <c r="A8391" s="67" t="s">
        <v>21726</v>
      </c>
      <c r="B8391" s="67" t="s">
        <v>21727</v>
      </c>
      <c r="C8391" s="68" t="s">
        <v>5018</v>
      </c>
      <c r="D8391" s="54">
        <v>0.34</v>
      </c>
    </row>
    <row r="8392" spans="1:4" x14ac:dyDescent="0.35">
      <c r="A8392" s="67" t="s">
        <v>21728</v>
      </c>
      <c r="B8392" s="67" t="s">
        <v>21729</v>
      </c>
      <c r="C8392" s="68" t="s">
        <v>5018</v>
      </c>
      <c r="D8392" s="54">
        <v>0.34</v>
      </c>
    </row>
    <row r="8393" spans="1:4" x14ac:dyDescent="0.35">
      <c r="A8393" s="67" t="s">
        <v>21730</v>
      </c>
      <c r="B8393" s="67" t="s">
        <v>21731</v>
      </c>
      <c r="C8393" s="68" t="s">
        <v>5018</v>
      </c>
      <c r="D8393" s="54">
        <v>0.34</v>
      </c>
    </row>
    <row r="8394" spans="1:4" x14ac:dyDescent="0.35">
      <c r="A8394" s="67" t="s">
        <v>21732</v>
      </c>
      <c r="B8394" s="67" t="s">
        <v>21733</v>
      </c>
      <c r="C8394" s="68" t="s">
        <v>5018</v>
      </c>
      <c r="D8394" s="54">
        <v>0.34</v>
      </c>
    </row>
    <row r="8395" spans="1:4" x14ac:dyDescent="0.35">
      <c r="A8395" s="67" t="s">
        <v>21734</v>
      </c>
      <c r="B8395" s="67" t="s">
        <v>21735</v>
      </c>
      <c r="C8395" s="68" t="s">
        <v>5018</v>
      </c>
      <c r="D8395" s="54">
        <v>0.34</v>
      </c>
    </row>
    <row r="8396" spans="1:4" x14ac:dyDescent="0.35">
      <c r="A8396" s="67" t="s">
        <v>21736</v>
      </c>
      <c r="B8396" s="67" t="s">
        <v>21737</v>
      </c>
      <c r="C8396" s="68" t="s">
        <v>5018</v>
      </c>
      <c r="D8396" s="54">
        <v>0.34</v>
      </c>
    </row>
    <row r="8397" spans="1:4" x14ac:dyDescent="0.35">
      <c r="A8397" s="67" t="s">
        <v>21738</v>
      </c>
      <c r="B8397" s="67" t="s">
        <v>21739</v>
      </c>
      <c r="C8397" s="68" t="s">
        <v>5018</v>
      </c>
      <c r="D8397" s="54">
        <v>0.34</v>
      </c>
    </row>
    <row r="8398" spans="1:4" x14ac:dyDescent="0.35">
      <c r="A8398" s="67" t="s">
        <v>21740</v>
      </c>
      <c r="B8398" s="67" t="s">
        <v>21741</v>
      </c>
      <c r="C8398" s="68" t="s">
        <v>5018</v>
      </c>
      <c r="D8398" s="54">
        <v>0.34</v>
      </c>
    </row>
    <row r="8399" spans="1:4" x14ac:dyDescent="0.35">
      <c r="A8399" s="67" t="s">
        <v>21742</v>
      </c>
      <c r="B8399" s="67" t="s">
        <v>21743</v>
      </c>
      <c r="C8399" s="68" t="s">
        <v>5018</v>
      </c>
      <c r="D8399" s="54">
        <v>0.34</v>
      </c>
    </row>
    <row r="8400" spans="1:4" x14ac:dyDescent="0.35">
      <c r="A8400" s="67" t="s">
        <v>21744</v>
      </c>
      <c r="B8400" s="67" t="s">
        <v>21745</v>
      </c>
      <c r="C8400" s="68" t="s">
        <v>5018</v>
      </c>
      <c r="D8400" s="54">
        <v>0.34</v>
      </c>
    </row>
    <row r="8401" spans="1:4" x14ac:dyDescent="0.35">
      <c r="A8401" s="67" t="s">
        <v>21746</v>
      </c>
      <c r="B8401" s="67" t="s">
        <v>21747</v>
      </c>
      <c r="C8401" s="68" t="s">
        <v>5018</v>
      </c>
      <c r="D8401" s="54">
        <v>0.34</v>
      </c>
    </row>
    <row r="8402" spans="1:4" x14ac:dyDescent="0.35">
      <c r="A8402" s="67" t="s">
        <v>21748</v>
      </c>
      <c r="B8402" s="67" t="s">
        <v>21749</v>
      </c>
      <c r="C8402" s="68" t="s">
        <v>5018</v>
      </c>
      <c r="D8402" s="54">
        <v>0.34</v>
      </c>
    </row>
    <row r="8403" spans="1:4" x14ac:dyDescent="0.35">
      <c r="A8403" s="67" t="s">
        <v>21750</v>
      </c>
      <c r="B8403" s="67" t="s">
        <v>21751</v>
      </c>
      <c r="C8403" s="68" t="s">
        <v>5018</v>
      </c>
      <c r="D8403" s="54">
        <v>0.34</v>
      </c>
    </row>
    <row r="8404" spans="1:4" x14ac:dyDescent="0.35">
      <c r="A8404" s="67" t="s">
        <v>21752</v>
      </c>
      <c r="B8404" s="67" t="s">
        <v>21753</v>
      </c>
      <c r="C8404" s="68" t="s">
        <v>5018</v>
      </c>
      <c r="D8404" s="54">
        <v>0.34</v>
      </c>
    </row>
    <row r="8405" spans="1:4" x14ac:dyDescent="0.35">
      <c r="A8405" s="67" t="s">
        <v>21754</v>
      </c>
      <c r="B8405" s="67" t="s">
        <v>21755</v>
      </c>
      <c r="C8405" s="68" t="s">
        <v>5018</v>
      </c>
      <c r="D8405" s="54">
        <v>0.34</v>
      </c>
    </row>
    <row r="8406" spans="1:4" x14ac:dyDescent="0.35">
      <c r="A8406" s="67" t="s">
        <v>21756</v>
      </c>
      <c r="B8406" s="67" t="s">
        <v>21757</v>
      </c>
      <c r="C8406" s="68" t="s">
        <v>5018</v>
      </c>
      <c r="D8406" s="54">
        <v>0.34</v>
      </c>
    </row>
    <row r="8407" spans="1:4" x14ac:dyDescent="0.35">
      <c r="A8407" s="67" t="s">
        <v>21758</v>
      </c>
      <c r="B8407" s="67" t="s">
        <v>21759</v>
      </c>
      <c r="C8407" s="68" t="s">
        <v>5018</v>
      </c>
      <c r="D8407" s="54">
        <v>0.34</v>
      </c>
    </row>
    <row r="8408" spans="1:4" x14ac:dyDescent="0.35">
      <c r="A8408" s="67" t="s">
        <v>21760</v>
      </c>
      <c r="B8408" s="67" t="s">
        <v>21761</v>
      </c>
      <c r="C8408" s="68" t="s">
        <v>5018</v>
      </c>
      <c r="D8408" s="54">
        <v>0.34</v>
      </c>
    </row>
    <row r="8409" spans="1:4" x14ac:dyDescent="0.35">
      <c r="A8409" s="67" t="s">
        <v>21762</v>
      </c>
      <c r="B8409" s="67" t="s">
        <v>21763</v>
      </c>
      <c r="C8409" s="68" t="s">
        <v>5018</v>
      </c>
      <c r="D8409" s="54">
        <v>0.34</v>
      </c>
    </row>
    <row r="8410" spans="1:4" x14ac:dyDescent="0.35">
      <c r="A8410" s="67" t="s">
        <v>21764</v>
      </c>
      <c r="B8410" s="67" t="s">
        <v>21765</v>
      </c>
      <c r="C8410" s="68" t="s">
        <v>5018</v>
      </c>
      <c r="D8410" s="54">
        <v>0.34</v>
      </c>
    </row>
    <row r="8411" spans="1:4" x14ac:dyDescent="0.35">
      <c r="A8411" s="67" t="s">
        <v>21766</v>
      </c>
      <c r="B8411" s="67" t="s">
        <v>21767</v>
      </c>
      <c r="C8411" s="68" t="s">
        <v>5018</v>
      </c>
      <c r="D8411" s="54">
        <v>0.34</v>
      </c>
    </row>
    <row r="8412" spans="1:4" x14ac:dyDescent="0.35">
      <c r="A8412" s="67" t="s">
        <v>21768</v>
      </c>
      <c r="B8412" s="67" t="s">
        <v>21769</v>
      </c>
      <c r="C8412" s="68" t="s">
        <v>5018</v>
      </c>
      <c r="D8412" s="54">
        <v>0.34</v>
      </c>
    </row>
    <row r="8413" spans="1:4" x14ac:dyDescent="0.35">
      <c r="A8413" s="67" t="s">
        <v>21770</v>
      </c>
      <c r="B8413" s="67" t="s">
        <v>21771</v>
      </c>
      <c r="C8413" s="68" t="s">
        <v>5018</v>
      </c>
      <c r="D8413" s="54">
        <v>0.34</v>
      </c>
    </row>
    <row r="8414" spans="1:4" x14ac:dyDescent="0.35">
      <c r="A8414" s="67" t="s">
        <v>21772</v>
      </c>
      <c r="B8414" s="67" t="s">
        <v>21773</v>
      </c>
      <c r="C8414" s="68" t="s">
        <v>5018</v>
      </c>
      <c r="D8414" s="54">
        <v>0.34</v>
      </c>
    </row>
    <row r="8415" spans="1:4" x14ac:dyDescent="0.35">
      <c r="A8415" s="67" t="s">
        <v>21774</v>
      </c>
      <c r="B8415" s="67" t="s">
        <v>21775</v>
      </c>
      <c r="C8415" s="68" t="s">
        <v>5018</v>
      </c>
      <c r="D8415" s="54">
        <v>0.34</v>
      </c>
    </row>
    <row r="8416" spans="1:4" x14ac:dyDescent="0.35">
      <c r="A8416" s="67" t="s">
        <v>21776</v>
      </c>
      <c r="B8416" s="67" t="s">
        <v>21777</v>
      </c>
      <c r="C8416" s="68" t="s">
        <v>5018</v>
      </c>
      <c r="D8416" s="54">
        <v>0.34</v>
      </c>
    </row>
    <row r="8417" spans="1:4" x14ac:dyDescent="0.35">
      <c r="A8417" s="67" t="s">
        <v>21778</v>
      </c>
      <c r="B8417" s="67" t="s">
        <v>21779</v>
      </c>
      <c r="C8417" s="68" t="s">
        <v>5018</v>
      </c>
      <c r="D8417" s="54">
        <v>0.34</v>
      </c>
    </row>
    <row r="8418" spans="1:4" x14ac:dyDescent="0.35">
      <c r="A8418" s="67" t="s">
        <v>21780</v>
      </c>
      <c r="B8418" s="67" t="s">
        <v>21781</v>
      </c>
      <c r="C8418" s="68" t="s">
        <v>5018</v>
      </c>
      <c r="D8418" s="54">
        <v>0.34</v>
      </c>
    </row>
    <row r="8419" spans="1:4" x14ac:dyDescent="0.35">
      <c r="A8419" s="67" t="s">
        <v>21782</v>
      </c>
      <c r="B8419" s="67" t="s">
        <v>21783</v>
      </c>
      <c r="C8419" s="68" t="s">
        <v>5018</v>
      </c>
      <c r="D8419" s="54">
        <v>0.34</v>
      </c>
    </row>
    <row r="8420" spans="1:4" x14ac:dyDescent="0.35">
      <c r="A8420" s="67" t="s">
        <v>21784</v>
      </c>
      <c r="B8420" s="67" t="s">
        <v>21785</v>
      </c>
      <c r="C8420" s="68" t="s">
        <v>5018</v>
      </c>
      <c r="D8420" s="54">
        <v>0.34</v>
      </c>
    </row>
    <row r="8421" spans="1:4" x14ac:dyDescent="0.35">
      <c r="A8421" s="67" t="s">
        <v>21786</v>
      </c>
      <c r="B8421" s="67" t="s">
        <v>21787</v>
      </c>
      <c r="C8421" s="68" t="s">
        <v>5018</v>
      </c>
      <c r="D8421" s="54">
        <v>0.34</v>
      </c>
    </row>
    <row r="8422" spans="1:4" x14ac:dyDescent="0.35">
      <c r="A8422" s="67" t="s">
        <v>21788</v>
      </c>
      <c r="B8422" s="67" t="s">
        <v>21789</v>
      </c>
      <c r="C8422" s="68" t="s">
        <v>5018</v>
      </c>
      <c r="D8422" s="54">
        <v>0.34</v>
      </c>
    </row>
    <row r="8423" spans="1:4" x14ac:dyDescent="0.35">
      <c r="A8423" s="67" t="s">
        <v>21790</v>
      </c>
      <c r="B8423" s="67" t="s">
        <v>21791</v>
      </c>
      <c r="C8423" s="68" t="s">
        <v>5018</v>
      </c>
      <c r="D8423" s="54">
        <v>0.34</v>
      </c>
    </row>
    <row r="8424" spans="1:4" x14ac:dyDescent="0.35">
      <c r="A8424" s="67" t="s">
        <v>214</v>
      </c>
      <c r="B8424" s="67" t="s">
        <v>21792</v>
      </c>
      <c r="C8424" s="69" t="s">
        <v>5015</v>
      </c>
      <c r="D8424" s="54">
        <v>0.61</v>
      </c>
    </row>
    <row r="8425" spans="1:4" x14ac:dyDescent="0.35">
      <c r="A8425" s="67" t="s">
        <v>21793</v>
      </c>
      <c r="B8425" s="67" t="s">
        <v>21794</v>
      </c>
      <c r="C8425" s="69" t="s">
        <v>5015</v>
      </c>
      <c r="D8425" s="54">
        <v>0.34</v>
      </c>
    </row>
    <row r="8426" spans="1:4" x14ac:dyDescent="0.35">
      <c r="A8426" s="67" t="s">
        <v>21795</v>
      </c>
      <c r="B8426" s="67" t="s">
        <v>21796</v>
      </c>
      <c r="C8426" s="69" t="s">
        <v>5015</v>
      </c>
      <c r="D8426" s="54">
        <v>0.34</v>
      </c>
    </row>
    <row r="8427" spans="1:4" x14ac:dyDescent="0.35">
      <c r="A8427" s="67" t="s">
        <v>21797</v>
      </c>
      <c r="B8427" s="67" t="s">
        <v>21798</v>
      </c>
      <c r="C8427" s="69" t="s">
        <v>5015</v>
      </c>
      <c r="D8427" s="54">
        <v>0.34</v>
      </c>
    </row>
    <row r="8428" spans="1:4" x14ac:dyDescent="0.35">
      <c r="A8428" s="67" t="s">
        <v>21799</v>
      </c>
      <c r="B8428" s="67" t="s">
        <v>21800</v>
      </c>
      <c r="C8428" s="68" t="s">
        <v>5018</v>
      </c>
      <c r="D8428" s="54">
        <v>0.34</v>
      </c>
    </row>
    <row r="8429" spans="1:4" x14ac:dyDescent="0.35">
      <c r="A8429" s="67" t="s">
        <v>21801</v>
      </c>
      <c r="B8429" s="67" t="s">
        <v>21802</v>
      </c>
      <c r="C8429" s="68" t="s">
        <v>5018</v>
      </c>
      <c r="D8429" s="54">
        <v>0.34</v>
      </c>
    </row>
    <row r="8430" spans="1:4" x14ac:dyDescent="0.35">
      <c r="A8430" s="67" t="s">
        <v>21803</v>
      </c>
      <c r="B8430" s="67" t="s">
        <v>21804</v>
      </c>
      <c r="C8430" s="68" t="s">
        <v>5018</v>
      </c>
      <c r="D8430" s="54">
        <v>0.34</v>
      </c>
    </row>
    <row r="8431" spans="1:4" x14ac:dyDescent="0.35">
      <c r="A8431" s="67" t="s">
        <v>21805</v>
      </c>
      <c r="B8431" s="67" t="s">
        <v>21806</v>
      </c>
      <c r="C8431" s="68" t="s">
        <v>5018</v>
      </c>
      <c r="D8431" s="54">
        <v>0.34</v>
      </c>
    </row>
    <row r="8432" spans="1:4" x14ac:dyDescent="0.35">
      <c r="A8432" s="67" t="s">
        <v>21807</v>
      </c>
      <c r="B8432" s="67" t="s">
        <v>21808</v>
      </c>
      <c r="C8432" s="68" t="s">
        <v>5018</v>
      </c>
      <c r="D8432" s="54">
        <v>0.34</v>
      </c>
    </row>
    <row r="8433" spans="1:4" x14ac:dyDescent="0.35">
      <c r="A8433" s="67" t="s">
        <v>21809</v>
      </c>
      <c r="B8433" s="67" t="s">
        <v>21810</v>
      </c>
      <c r="C8433" s="68" t="s">
        <v>5018</v>
      </c>
      <c r="D8433" s="54">
        <v>0.34</v>
      </c>
    </row>
    <row r="8434" spans="1:4" x14ac:dyDescent="0.35">
      <c r="A8434" s="67" t="s">
        <v>21811</v>
      </c>
      <c r="B8434" s="67" t="s">
        <v>21812</v>
      </c>
      <c r="C8434" s="68" t="s">
        <v>5018</v>
      </c>
      <c r="D8434" s="54">
        <v>0.34</v>
      </c>
    </row>
    <row r="8435" spans="1:4" x14ac:dyDescent="0.35">
      <c r="A8435" s="67" t="s">
        <v>21813</v>
      </c>
      <c r="B8435" s="67" t="s">
        <v>21814</v>
      </c>
      <c r="C8435" s="68" t="s">
        <v>5018</v>
      </c>
      <c r="D8435" s="54">
        <v>0.34</v>
      </c>
    </row>
    <row r="8436" spans="1:4" x14ac:dyDescent="0.35">
      <c r="A8436" s="67" t="s">
        <v>21815</v>
      </c>
      <c r="B8436" s="67" t="s">
        <v>21816</v>
      </c>
      <c r="C8436" s="68" t="s">
        <v>5018</v>
      </c>
      <c r="D8436" s="54">
        <v>0.34</v>
      </c>
    </row>
    <row r="8437" spans="1:4" x14ac:dyDescent="0.35">
      <c r="A8437" s="67" t="s">
        <v>21817</v>
      </c>
      <c r="B8437" s="67" t="s">
        <v>21818</v>
      </c>
      <c r="C8437" s="68" t="s">
        <v>5018</v>
      </c>
      <c r="D8437" s="54">
        <v>0.34</v>
      </c>
    </row>
    <row r="8438" spans="1:4" x14ac:dyDescent="0.35">
      <c r="A8438" s="67" t="s">
        <v>21819</v>
      </c>
      <c r="B8438" s="67" t="s">
        <v>21820</v>
      </c>
      <c r="C8438" s="68" t="s">
        <v>5018</v>
      </c>
      <c r="D8438" s="54">
        <v>0.34</v>
      </c>
    </row>
    <row r="8439" spans="1:4" x14ac:dyDescent="0.35">
      <c r="A8439" s="67" t="s">
        <v>21821</v>
      </c>
      <c r="B8439" s="67" t="s">
        <v>21822</v>
      </c>
      <c r="C8439" s="68" t="s">
        <v>5018</v>
      </c>
      <c r="D8439" s="54">
        <v>0.34</v>
      </c>
    </row>
    <row r="8440" spans="1:4" x14ac:dyDescent="0.35">
      <c r="A8440" s="67" t="s">
        <v>21823</v>
      </c>
      <c r="B8440" s="67" t="s">
        <v>21824</v>
      </c>
      <c r="C8440" s="68" t="s">
        <v>5018</v>
      </c>
      <c r="D8440" s="54">
        <v>0.34</v>
      </c>
    </row>
    <row r="8441" spans="1:4" x14ac:dyDescent="0.35">
      <c r="A8441" s="67" t="s">
        <v>21825</v>
      </c>
      <c r="B8441" s="67" t="s">
        <v>21826</v>
      </c>
      <c r="C8441" s="68" t="s">
        <v>5018</v>
      </c>
      <c r="D8441" s="54">
        <v>0.34</v>
      </c>
    </row>
    <row r="8442" spans="1:4" x14ac:dyDescent="0.35">
      <c r="A8442" s="67" t="s">
        <v>21827</v>
      </c>
      <c r="B8442" s="67" t="s">
        <v>21828</v>
      </c>
      <c r="C8442" s="68" t="s">
        <v>5018</v>
      </c>
      <c r="D8442" s="54">
        <v>0.34</v>
      </c>
    </row>
    <row r="8443" spans="1:4" x14ac:dyDescent="0.35">
      <c r="A8443" s="67" t="s">
        <v>21829</v>
      </c>
      <c r="B8443" s="67" t="s">
        <v>21830</v>
      </c>
      <c r="C8443" s="68" t="s">
        <v>5018</v>
      </c>
      <c r="D8443" s="54">
        <v>0.34</v>
      </c>
    </row>
    <row r="8444" spans="1:4" x14ac:dyDescent="0.35">
      <c r="A8444" s="67" t="s">
        <v>21831</v>
      </c>
      <c r="B8444" s="67" t="s">
        <v>21832</v>
      </c>
      <c r="C8444" s="68" t="s">
        <v>5018</v>
      </c>
      <c r="D8444" s="54">
        <v>0.34</v>
      </c>
    </row>
    <row r="8445" spans="1:4" x14ac:dyDescent="0.35">
      <c r="A8445" s="67" t="s">
        <v>21833</v>
      </c>
      <c r="B8445" s="67" t="s">
        <v>21834</v>
      </c>
      <c r="C8445" s="68" t="s">
        <v>5018</v>
      </c>
      <c r="D8445" s="54">
        <v>0.34</v>
      </c>
    </row>
    <row r="8446" spans="1:4" x14ac:dyDescent="0.35">
      <c r="A8446" s="67" t="s">
        <v>21835</v>
      </c>
      <c r="B8446" s="67" t="s">
        <v>21836</v>
      </c>
      <c r="C8446" s="68" t="s">
        <v>5018</v>
      </c>
      <c r="D8446" s="54">
        <v>0.34</v>
      </c>
    </row>
    <row r="8447" spans="1:4" x14ac:dyDescent="0.35">
      <c r="A8447" s="67" t="s">
        <v>21837</v>
      </c>
      <c r="B8447" s="67" t="s">
        <v>21838</v>
      </c>
      <c r="C8447" s="68" t="s">
        <v>5018</v>
      </c>
      <c r="D8447" s="54">
        <v>0.34</v>
      </c>
    </row>
    <row r="8448" spans="1:4" x14ac:dyDescent="0.35">
      <c r="A8448" s="67" t="s">
        <v>21839</v>
      </c>
      <c r="B8448" s="67" t="s">
        <v>21840</v>
      </c>
      <c r="C8448" s="68" t="s">
        <v>5018</v>
      </c>
      <c r="D8448" s="54">
        <v>0.34</v>
      </c>
    </row>
    <row r="8449" spans="1:4" x14ac:dyDescent="0.35">
      <c r="A8449" s="67" t="s">
        <v>21841</v>
      </c>
      <c r="B8449" s="67" t="s">
        <v>21842</v>
      </c>
      <c r="C8449" s="68" t="s">
        <v>5018</v>
      </c>
      <c r="D8449" s="54">
        <v>0.34</v>
      </c>
    </row>
    <row r="8450" spans="1:4" x14ac:dyDescent="0.35">
      <c r="A8450" s="67" t="s">
        <v>21843</v>
      </c>
      <c r="B8450" s="67" t="s">
        <v>21844</v>
      </c>
      <c r="C8450" s="68" t="s">
        <v>5018</v>
      </c>
      <c r="D8450" s="54">
        <v>0.34</v>
      </c>
    </row>
    <row r="8451" spans="1:4" x14ac:dyDescent="0.35">
      <c r="A8451" s="67" t="s">
        <v>21845</v>
      </c>
      <c r="B8451" s="67" t="s">
        <v>21846</v>
      </c>
      <c r="C8451" s="68" t="s">
        <v>5018</v>
      </c>
      <c r="D8451" s="54">
        <v>0.34</v>
      </c>
    </row>
    <row r="8452" spans="1:4" x14ac:dyDescent="0.35">
      <c r="A8452" s="67" t="s">
        <v>21847</v>
      </c>
      <c r="B8452" s="67" t="s">
        <v>21848</v>
      </c>
      <c r="C8452" s="68" t="s">
        <v>5018</v>
      </c>
      <c r="D8452" s="54">
        <v>0.34</v>
      </c>
    </row>
    <row r="8453" spans="1:4" x14ac:dyDescent="0.35">
      <c r="A8453" s="67" t="s">
        <v>21849</v>
      </c>
      <c r="B8453" s="67" t="s">
        <v>21850</v>
      </c>
      <c r="C8453" s="68" t="s">
        <v>5018</v>
      </c>
      <c r="D8453" s="54">
        <v>0.34</v>
      </c>
    </row>
    <row r="8454" spans="1:4" x14ac:dyDescent="0.35">
      <c r="A8454" s="67" t="s">
        <v>21851</v>
      </c>
      <c r="B8454" s="67" t="s">
        <v>21852</v>
      </c>
      <c r="C8454" s="68" t="s">
        <v>5018</v>
      </c>
      <c r="D8454" s="54">
        <v>0.34</v>
      </c>
    </row>
    <row r="8455" spans="1:4" x14ac:dyDescent="0.35">
      <c r="A8455" s="67" t="s">
        <v>21853</v>
      </c>
      <c r="B8455" s="67" t="s">
        <v>21854</v>
      </c>
      <c r="C8455" s="68" t="s">
        <v>5018</v>
      </c>
      <c r="D8455" s="54">
        <v>0.34</v>
      </c>
    </row>
    <row r="8456" spans="1:4" x14ac:dyDescent="0.35">
      <c r="A8456" s="67" t="s">
        <v>21855</v>
      </c>
      <c r="B8456" s="67" t="s">
        <v>21856</v>
      </c>
      <c r="C8456" s="68" t="s">
        <v>5018</v>
      </c>
      <c r="D8456" s="54">
        <v>0.34</v>
      </c>
    </row>
    <row r="8457" spans="1:4" x14ac:dyDescent="0.35">
      <c r="A8457" s="67" t="s">
        <v>21857</v>
      </c>
      <c r="B8457" s="67" t="s">
        <v>21858</v>
      </c>
      <c r="C8457" s="68" t="s">
        <v>5018</v>
      </c>
      <c r="D8457" s="54">
        <v>0.34</v>
      </c>
    </row>
    <row r="8458" spans="1:4" x14ac:dyDescent="0.35">
      <c r="A8458" s="67" t="s">
        <v>21859</v>
      </c>
      <c r="B8458" s="67" t="s">
        <v>21860</v>
      </c>
      <c r="C8458" s="68" t="s">
        <v>5018</v>
      </c>
      <c r="D8458" s="54">
        <v>0.34</v>
      </c>
    </row>
    <row r="8459" spans="1:4" x14ac:dyDescent="0.35">
      <c r="A8459" s="67" t="s">
        <v>21861</v>
      </c>
      <c r="B8459" s="67" t="s">
        <v>21862</v>
      </c>
      <c r="C8459" s="68" t="s">
        <v>5018</v>
      </c>
      <c r="D8459" s="54">
        <v>0.34</v>
      </c>
    </row>
    <row r="8460" spans="1:4" x14ac:dyDescent="0.35">
      <c r="A8460" s="67" t="s">
        <v>21863</v>
      </c>
      <c r="B8460" s="67" t="s">
        <v>21864</v>
      </c>
      <c r="C8460" s="68" t="s">
        <v>5018</v>
      </c>
      <c r="D8460" s="54">
        <v>0.34</v>
      </c>
    </row>
    <row r="8461" spans="1:4" x14ac:dyDescent="0.35">
      <c r="A8461" s="67" t="s">
        <v>21865</v>
      </c>
      <c r="B8461" s="67" t="s">
        <v>21866</v>
      </c>
      <c r="C8461" s="68" t="s">
        <v>5018</v>
      </c>
      <c r="D8461" s="54">
        <v>0.34</v>
      </c>
    </row>
    <row r="8462" spans="1:4" x14ac:dyDescent="0.35">
      <c r="A8462" s="67" t="s">
        <v>21867</v>
      </c>
      <c r="B8462" s="67" t="s">
        <v>21868</v>
      </c>
      <c r="C8462" s="68" t="s">
        <v>5018</v>
      </c>
      <c r="D8462" s="54">
        <v>0.34</v>
      </c>
    </row>
    <row r="8463" spans="1:4" x14ac:dyDescent="0.35">
      <c r="A8463" s="67" t="s">
        <v>21869</v>
      </c>
      <c r="B8463" s="67" t="s">
        <v>21870</v>
      </c>
      <c r="C8463" s="68" t="s">
        <v>5018</v>
      </c>
      <c r="D8463" s="54">
        <v>0.34</v>
      </c>
    </row>
    <row r="8464" spans="1:4" x14ac:dyDescent="0.35">
      <c r="A8464" s="67" t="s">
        <v>21871</v>
      </c>
      <c r="B8464" s="67" t="s">
        <v>21872</v>
      </c>
      <c r="C8464" s="68" t="s">
        <v>5018</v>
      </c>
      <c r="D8464" s="54">
        <v>0.34</v>
      </c>
    </row>
    <row r="8465" spans="1:4" x14ac:dyDescent="0.35">
      <c r="A8465" s="67" t="s">
        <v>21873</v>
      </c>
      <c r="B8465" s="67" t="s">
        <v>21874</v>
      </c>
      <c r="C8465" s="68" t="s">
        <v>5018</v>
      </c>
      <c r="D8465" s="54">
        <v>0.34</v>
      </c>
    </row>
    <row r="8466" spans="1:4" x14ac:dyDescent="0.35">
      <c r="A8466" s="67" t="s">
        <v>21875</v>
      </c>
      <c r="B8466" s="67" t="s">
        <v>21876</v>
      </c>
      <c r="C8466" s="68" t="s">
        <v>5018</v>
      </c>
      <c r="D8466" s="54">
        <v>0.34</v>
      </c>
    </row>
    <row r="8467" spans="1:4" x14ac:dyDescent="0.35">
      <c r="A8467" s="67" t="s">
        <v>21877</v>
      </c>
      <c r="B8467" s="67" t="s">
        <v>21878</v>
      </c>
      <c r="C8467" s="68" t="s">
        <v>5018</v>
      </c>
      <c r="D8467" s="54">
        <v>0.34</v>
      </c>
    </row>
    <row r="8468" spans="1:4" x14ac:dyDescent="0.35">
      <c r="A8468" s="67" t="s">
        <v>21879</v>
      </c>
      <c r="B8468" s="67" t="s">
        <v>21880</v>
      </c>
      <c r="C8468" s="68" t="s">
        <v>5018</v>
      </c>
      <c r="D8468" s="54">
        <v>0.34</v>
      </c>
    </row>
    <row r="8469" spans="1:4" x14ac:dyDescent="0.35">
      <c r="A8469" s="67" t="s">
        <v>21881</v>
      </c>
      <c r="B8469" s="67" t="s">
        <v>21882</v>
      </c>
      <c r="C8469" s="68" t="s">
        <v>5018</v>
      </c>
      <c r="D8469" s="54">
        <v>0.34</v>
      </c>
    </row>
    <row r="8470" spans="1:4" x14ac:dyDescent="0.35">
      <c r="A8470" s="67" t="s">
        <v>21883</v>
      </c>
      <c r="B8470" s="67" t="s">
        <v>21884</v>
      </c>
      <c r="C8470" s="68" t="s">
        <v>5018</v>
      </c>
      <c r="D8470" s="54">
        <v>0.34</v>
      </c>
    </row>
    <row r="8471" spans="1:4" x14ac:dyDescent="0.35">
      <c r="A8471" s="67" t="s">
        <v>21885</v>
      </c>
      <c r="B8471" s="67" t="s">
        <v>21886</v>
      </c>
      <c r="C8471" s="68" t="s">
        <v>5018</v>
      </c>
      <c r="D8471" s="54">
        <v>0.34</v>
      </c>
    </row>
    <row r="8472" spans="1:4" x14ac:dyDescent="0.35">
      <c r="A8472" s="67" t="s">
        <v>21887</v>
      </c>
      <c r="B8472" s="67" t="s">
        <v>21888</v>
      </c>
      <c r="C8472" s="68" t="s">
        <v>5018</v>
      </c>
      <c r="D8472" s="54">
        <v>0.34</v>
      </c>
    </row>
    <row r="8473" spans="1:4" x14ac:dyDescent="0.35">
      <c r="A8473" s="67" t="s">
        <v>21889</v>
      </c>
      <c r="B8473" s="67" t="s">
        <v>21890</v>
      </c>
      <c r="C8473" s="68" t="s">
        <v>5018</v>
      </c>
      <c r="D8473" s="54">
        <v>0.34</v>
      </c>
    </row>
    <row r="8474" spans="1:4" x14ac:dyDescent="0.35">
      <c r="A8474" s="67" t="s">
        <v>21891</v>
      </c>
      <c r="B8474" s="67" t="s">
        <v>21892</v>
      </c>
      <c r="C8474" s="68" t="s">
        <v>5018</v>
      </c>
      <c r="D8474" s="54">
        <v>0.34</v>
      </c>
    </row>
    <row r="8475" spans="1:4" x14ac:dyDescent="0.35">
      <c r="A8475" s="67" t="s">
        <v>21893</v>
      </c>
      <c r="B8475" s="67" t="s">
        <v>21894</v>
      </c>
      <c r="C8475" s="68" t="s">
        <v>5018</v>
      </c>
      <c r="D8475" s="54">
        <v>0.34</v>
      </c>
    </row>
    <row r="8476" spans="1:4" x14ac:dyDescent="0.35">
      <c r="A8476" s="67" t="s">
        <v>21895</v>
      </c>
      <c r="B8476" s="67" t="s">
        <v>21896</v>
      </c>
      <c r="C8476" s="68" t="s">
        <v>5018</v>
      </c>
      <c r="D8476" s="54">
        <v>0.34</v>
      </c>
    </row>
    <row r="8477" spans="1:4" x14ac:dyDescent="0.35">
      <c r="A8477" s="67" t="s">
        <v>21897</v>
      </c>
      <c r="B8477" s="67" t="s">
        <v>21898</v>
      </c>
      <c r="C8477" s="68" t="s">
        <v>5018</v>
      </c>
      <c r="D8477" s="54">
        <v>0.34</v>
      </c>
    </row>
    <row r="8478" spans="1:4" x14ac:dyDescent="0.35">
      <c r="A8478" s="67" t="s">
        <v>21899</v>
      </c>
      <c r="B8478" s="67" t="s">
        <v>21900</v>
      </c>
      <c r="C8478" s="68" t="s">
        <v>5018</v>
      </c>
      <c r="D8478" s="54">
        <v>0.34</v>
      </c>
    </row>
    <row r="8479" spans="1:4" x14ac:dyDescent="0.35">
      <c r="A8479" s="67" t="s">
        <v>21901</v>
      </c>
      <c r="B8479" s="67" t="s">
        <v>21902</v>
      </c>
      <c r="C8479" s="68" t="s">
        <v>5018</v>
      </c>
      <c r="D8479" s="54">
        <v>0.34</v>
      </c>
    </row>
    <row r="8480" spans="1:4" x14ac:dyDescent="0.35">
      <c r="A8480" s="67" t="s">
        <v>21903</v>
      </c>
      <c r="B8480" s="67" t="s">
        <v>21904</v>
      </c>
      <c r="C8480" s="68" t="s">
        <v>5018</v>
      </c>
      <c r="D8480" s="54">
        <v>0.34</v>
      </c>
    </row>
    <row r="8481" spans="1:4" x14ac:dyDescent="0.35">
      <c r="A8481" s="67" t="s">
        <v>21905</v>
      </c>
      <c r="B8481" s="67" t="s">
        <v>21906</v>
      </c>
      <c r="C8481" s="68" t="s">
        <v>5018</v>
      </c>
      <c r="D8481" s="54">
        <v>0.34</v>
      </c>
    </row>
    <row r="8482" spans="1:4" x14ac:dyDescent="0.35">
      <c r="A8482" s="67" t="s">
        <v>21907</v>
      </c>
      <c r="B8482" s="67" t="s">
        <v>21908</v>
      </c>
      <c r="C8482" s="68" t="s">
        <v>5018</v>
      </c>
      <c r="D8482" s="54">
        <v>0.34</v>
      </c>
    </row>
    <row r="8483" spans="1:4" x14ac:dyDescent="0.35">
      <c r="A8483" s="67" t="s">
        <v>21909</v>
      </c>
      <c r="B8483" s="67" t="s">
        <v>21910</v>
      </c>
      <c r="C8483" s="68" t="s">
        <v>5018</v>
      </c>
      <c r="D8483" s="54">
        <v>0.34</v>
      </c>
    </row>
    <row r="8484" spans="1:4" x14ac:dyDescent="0.35">
      <c r="A8484" s="67" t="s">
        <v>21911</v>
      </c>
      <c r="B8484" s="67" t="s">
        <v>21912</v>
      </c>
      <c r="C8484" s="68" t="s">
        <v>5018</v>
      </c>
      <c r="D8484" s="54">
        <v>0.34</v>
      </c>
    </row>
    <row r="8485" spans="1:4" x14ac:dyDescent="0.35">
      <c r="A8485" s="67" t="s">
        <v>21913</v>
      </c>
      <c r="B8485" s="67" t="s">
        <v>21914</v>
      </c>
      <c r="C8485" s="68" t="s">
        <v>5018</v>
      </c>
      <c r="D8485" s="54">
        <v>0.34</v>
      </c>
    </row>
    <row r="8486" spans="1:4" x14ac:dyDescent="0.35">
      <c r="A8486" s="67" t="s">
        <v>21915</v>
      </c>
      <c r="B8486" s="67" t="s">
        <v>21916</v>
      </c>
      <c r="C8486" s="68" t="s">
        <v>5018</v>
      </c>
      <c r="D8486" s="54">
        <v>0.34</v>
      </c>
    </row>
    <row r="8487" spans="1:4" x14ac:dyDescent="0.35">
      <c r="A8487" s="67" t="s">
        <v>21917</v>
      </c>
      <c r="B8487" s="67" t="s">
        <v>21918</v>
      </c>
      <c r="C8487" s="68" t="s">
        <v>5018</v>
      </c>
      <c r="D8487" s="54">
        <v>0.34</v>
      </c>
    </row>
    <row r="8488" spans="1:4" x14ac:dyDescent="0.35">
      <c r="A8488" s="67" t="s">
        <v>21919</v>
      </c>
      <c r="B8488" s="67" t="s">
        <v>21920</v>
      </c>
      <c r="C8488" s="68" t="s">
        <v>5018</v>
      </c>
      <c r="D8488" s="54">
        <v>0.34</v>
      </c>
    </row>
    <row r="8489" spans="1:4" x14ac:dyDescent="0.35">
      <c r="A8489" s="67" t="s">
        <v>21921</v>
      </c>
      <c r="B8489" s="67" t="s">
        <v>21922</v>
      </c>
      <c r="C8489" s="68" t="s">
        <v>5018</v>
      </c>
      <c r="D8489" s="54">
        <v>0.34</v>
      </c>
    </row>
    <row r="8490" spans="1:4" x14ac:dyDescent="0.35">
      <c r="A8490" s="67" t="s">
        <v>21923</v>
      </c>
      <c r="B8490" s="67" t="s">
        <v>21924</v>
      </c>
      <c r="C8490" s="68" t="s">
        <v>5018</v>
      </c>
      <c r="D8490" s="54">
        <v>0.34</v>
      </c>
    </row>
    <row r="8491" spans="1:4" x14ac:dyDescent="0.35">
      <c r="A8491" s="67" t="s">
        <v>21925</v>
      </c>
      <c r="B8491" s="67" t="s">
        <v>21926</v>
      </c>
      <c r="C8491" s="68" t="s">
        <v>5018</v>
      </c>
      <c r="D8491" s="54">
        <v>0.34</v>
      </c>
    </row>
    <row r="8492" spans="1:4" x14ac:dyDescent="0.35">
      <c r="A8492" s="67" t="s">
        <v>21927</v>
      </c>
      <c r="B8492" s="67" t="s">
        <v>21928</v>
      </c>
      <c r="C8492" s="68" t="s">
        <v>5018</v>
      </c>
      <c r="D8492" s="54">
        <v>0.34</v>
      </c>
    </row>
    <row r="8493" spans="1:4" x14ac:dyDescent="0.35">
      <c r="A8493" s="67" t="s">
        <v>21929</v>
      </c>
      <c r="B8493" s="67" t="s">
        <v>21930</v>
      </c>
      <c r="C8493" s="68" t="s">
        <v>5018</v>
      </c>
      <c r="D8493" s="54">
        <v>0.34</v>
      </c>
    </row>
    <row r="8494" spans="1:4" x14ac:dyDescent="0.35">
      <c r="A8494" s="67" t="s">
        <v>21931</v>
      </c>
      <c r="B8494" s="67" t="s">
        <v>21932</v>
      </c>
      <c r="C8494" s="68" t="s">
        <v>5018</v>
      </c>
      <c r="D8494" s="54">
        <v>0.34</v>
      </c>
    </row>
    <row r="8495" spans="1:4" x14ac:dyDescent="0.35">
      <c r="A8495" s="67" t="s">
        <v>21933</v>
      </c>
      <c r="B8495" s="67" t="s">
        <v>21934</v>
      </c>
      <c r="C8495" s="68" t="s">
        <v>5018</v>
      </c>
      <c r="D8495" s="54">
        <v>0.34</v>
      </c>
    </row>
    <row r="8496" spans="1:4" x14ac:dyDescent="0.35">
      <c r="A8496" s="67" t="s">
        <v>21935</v>
      </c>
      <c r="B8496" s="67" t="s">
        <v>21936</v>
      </c>
      <c r="C8496" s="68" t="s">
        <v>5018</v>
      </c>
      <c r="D8496" s="54">
        <v>0.34</v>
      </c>
    </row>
    <row r="8497" spans="1:4" x14ac:dyDescent="0.35">
      <c r="A8497" s="67" t="s">
        <v>21937</v>
      </c>
      <c r="B8497" s="67" t="s">
        <v>21938</v>
      </c>
      <c r="C8497" s="68" t="s">
        <v>5018</v>
      </c>
      <c r="D8497" s="54">
        <v>0.34</v>
      </c>
    </row>
    <row r="8498" spans="1:4" x14ac:dyDescent="0.35">
      <c r="A8498" s="67" t="s">
        <v>21939</v>
      </c>
      <c r="B8498" s="67" t="s">
        <v>21940</v>
      </c>
      <c r="C8498" s="68" t="s">
        <v>5018</v>
      </c>
      <c r="D8498" s="54">
        <v>0.34</v>
      </c>
    </row>
    <row r="8499" spans="1:4" x14ac:dyDescent="0.35">
      <c r="A8499" s="67" t="s">
        <v>21941</v>
      </c>
      <c r="B8499" s="67" t="s">
        <v>21942</v>
      </c>
      <c r="C8499" s="68" t="s">
        <v>5018</v>
      </c>
      <c r="D8499" s="54">
        <v>0.34</v>
      </c>
    </row>
    <row r="8500" spans="1:4" x14ac:dyDescent="0.35">
      <c r="A8500" s="67" t="s">
        <v>21943</v>
      </c>
      <c r="B8500" s="67" t="s">
        <v>21944</v>
      </c>
      <c r="C8500" s="68" t="s">
        <v>5018</v>
      </c>
      <c r="D8500" s="54">
        <v>0.34</v>
      </c>
    </row>
    <row r="8501" spans="1:4" x14ac:dyDescent="0.35">
      <c r="A8501" s="67" t="s">
        <v>21945</v>
      </c>
      <c r="B8501" s="67" t="s">
        <v>21946</v>
      </c>
      <c r="C8501" s="68" t="s">
        <v>5018</v>
      </c>
      <c r="D8501" s="54">
        <v>0.34</v>
      </c>
    </row>
    <row r="8502" spans="1:4" x14ac:dyDescent="0.35">
      <c r="A8502" s="67" t="s">
        <v>21947</v>
      </c>
      <c r="B8502" s="67" t="s">
        <v>21948</v>
      </c>
      <c r="C8502" s="68" t="s">
        <v>5018</v>
      </c>
      <c r="D8502" s="54">
        <v>0.34</v>
      </c>
    </row>
    <row r="8503" spans="1:4" x14ac:dyDescent="0.35">
      <c r="A8503" s="67" t="s">
        <v>21949</v>
      </c>
      <c r="B8503" s="67" t="s">
        <v>21950</v>
      </c>
      <c r="C8503" s="68" t="s">
        <v>5018</v>
      </c>
      <c r="D8503" s="54">
        <v>0.34</v>
      </c>
    </row>
    <row r="8504" spans="1:4" x14ac:dyDescent="0.35">
      <c r="A8504" s="67" t="s">
        <v>21951</v>
      </c>
      <c r="B8504" s="67" t="s">
        <v>21952</v>
      </c>
      <c r="C8504" s="68" t="s">
        <v>5018</v>
      </c>
      <c r="D8504" s="54">
        <v>0.34</v>
      </c>
    </row>
    <row r="8505" spans="1:4" x14ac:dyDescent="0.35">
      <c r="A8505" s="67" t="s">
        <v>21953</v>
      </c>
      <c r="B8505" s="67" t="s">
        <v>21954</v>
      </c>
      <c r="C8505" s="68" t="s">
        <v>5018</v>
      </c>
      <c r="D8505" s="54">
        <v>0.34</v>
      </c>
    </row>
    <row r="8506" spans="1:4" x14ac:dyDescent="0.35">
      <c r="A8506" s="67" t="s">
        <v>21955</v>
      </c>
      <c r="B8506" s="67" t="s">
        <v>21956</v>
      </c>
      <c r="C8506" s="68" t="s">
        <v>5018</v>
      </c>
      <c r="D8506" s="54">
        <v>0.34</v>
      </c>
    </row>
    <row r="8507" spans="1:4" x14ac:dyDescent="0.35">
      <c r="A8507" s="67" t="s">
        <v>21957</v>
      </c>
      <c r="B8507" s="67" t="s">
        <v>21958</v>
      </c>
      <c r="C8507" s="68" t="s">
        <v>5018</v>
      </c>
      <c r="D8507" s="54">
        <v>0.34</v>
      </c>
    </row>
    <row r="8508" spans="1:4" x14ac:dyDescent="0.35">
      <c r="A8508" s="67" t="s">
        <v>21959</v>
      </c>
      <c r="B8508" s="67" t="s">
        <v>21960</v>
      </c>
      <c r="C8508" s="68" t="s">
        <v>5018</v>
      </c>
      <c r="D8508" s="54">
        <v>0.34</v>
      </c>
    </row>
    <row r="8509" spans="1:4" x14ac:dyDescent="0.35">
      <c r="A8509" s="67" t="s">
        <v>21961</v>
      </c>
      <c r="B8509" s="67" t="s">
        <v>21962</v>
      </c>
      <c r="C8509" s="68" t="s">
        <v>5018</v>
      </c>
      <c r="D8509" s="54">
        <v>0.34</v>
      </c>
    </row>
    <row r="8510" spans="1:4" x14ac:dyDescent="0.35">
      <c r="A8510" s="67" t="s">
        <v>21963</v>
      </c>
      <c r="B8510" s="67" t="s">
        <v>21964</v>
      </c>
      <c r="C8510" s="68" t="s">
        <v>5018</v>
      </c>
      <c r="D8510" s="54">
        <v>0.34</v>
      </c>
    </row>
    <row r="8511" spans="1:4" x14ac:dyDescent="0.35">
      <c r="A8511" s="67" t="s">
        <v>21965</v>
      </c>
      <c r="B8511" s="67" t="s">
        <v>21966</v>
      </c>
      <c r="C8511" s="68" t="s">
        <v>5018</v>
      </c>
      <c r="D8511" s="54">
        <v>0.34</v>
      </c>
    </row>
    <row r="8512" spans="1:4" x14ac:dyDescent="0.35">
      <c r="A8512" s="67" t="s">
        <v>21967</v>
      </c>
      <c r="B8512" s="67" t="s">
        <v>21968</v>
      </c>
      <c r="C8512" s="68" t="s">
        <v>5018</v>
      </c>
      <c r="D8512" s="54">
        <v>0.34</v>
      </c>
    </row>
    <row r="8513" spans="1:4" x14ac:dyDescent="0.35">
      <c r="A8513" s="67" t="s">
        <v>21969</v>
      </c>
      <c r="B8513" s="67" t="s">
        <v>21970</v>
      </c>
      <c r="C8513" s="68" t="s">
        <v>5018</v>
      </c>
      <c r="D8513" s="54">
        <v>0.34</v>
      </c>
    </row>
    <row r="8514" spans="1:4" x14ac:dyDescent="0.35">
      <c r="A8514" s="67" t="s">
        <v>21971</v>
      </c>
      <c r="B8514" s="67" t="s">
        <v>21972</v>
      </c>
      <c r="C8514" s="68" t="s">
        <v>5018</v>
      </c>
      <c r="D8514" s="54">
        <v>0.34</v>
      </c>
    </row>
    <row r="8515" spans="1:4" x14ac:dyDescent="0.35">
      <c r="A8515" s="67" t="s">
        <v>21973</v>
      </c>
      <c r="B8515" s="67" t="s">
        <v>21974</v>
      </c>
      <c r="C8515" s="68" t="s">
        <v>5018</v>
      </c>
      <c r="D8515" s="54">
        <v>0.34</v>
      </c>
    </row>
    <row r="8516" spans="1:4" x14ac:dyDescent="0.35">
      <c r="A8516" s="67" t="s">
        <v>21975</v>
      </c>
      <c r="B8516" s="67" t="s">
        <v>21976</v>
      </c>
      <c r="C8516" s="68" t="s">
        <v>5018</v>
      </c>
      <c r="D8516" s="54">
        <v>0.34</v>
      </c>
    </row>
    <row r="8517" spans="1:4" x14ac:dyDescent="0.35">
      <c r="A8517" s="67" t="s">
        <v>21977</v>
      </c>
      <c r="B8517" s="67" t="s">
        <v>21978</v>
      </c>
      <c r="C8517" s="68" t="s">
        <v>5018</v>
      </c>
      <c r="D8517" s="54">
        <v>0.34</v>
      </c>
    </row>
    <row r="8518" spans="1:4" x14ac:dyDescent="0.35">
      <c r="A8518" s="67" t="s">
        <v>21979</v>
      </c>
      <c r="B8518" s="67" t="s">
        <v>21980</v>
      </c>
      <c r="C8518" s="68" t="s">
        <v>5018</v>
      </c>
      <c r="D8518" s="54">
        <v>0.34</v>
      </c>
    </row>
    <row r="8519" spans="1:4" x14ac:dyDescent="0.35">
      <c r="A8519" s="67" t="s">
        <v>21981</v>
      </c>
      <c r="B8519" s="67" t="s">
        <v>21982</v>
      </c>
      <c r="C8519" s="68" t="s">
        <v>5018</v>
      </c>
      <c r="D8519" s="54">
        <v>0.34</v>
      </c>
    </row>
    <row r="8520" spans="1:4" x14ac:dyDescent="0.35">
      <c r="A8520" s="67" t="s">
        <v>21983</v>
      </c>
      <c r="B8520" s="67" t="s">
        <v>21984</v>
      </c>
      <c r="C8520" s="68" t="s">
        <v>5018</v>
      </c>
      <c r="D8520" s="54">
        <v>0.34</v>
      </c>
    </row>
    <row r="8521" spans="1:4" x14ac:dyDescent="0.35">
      <c r="A8521" s="67" t="s">
        <v>21985</v>
      </c>
      <c r="B8521" s="67" t="s">
        <v>21986</v>
      </c>
      <c r="C8521" s="68" t="s">
        <v>5018</v>
      </c>
      <c r="D8521" s="54">
        <v>0.34</v>
      </c>
    </row>
    <row r="8522" spans="1:4" x14ac:dyDescent="0.35">
      <c r="A8522" s="67" t="s">
        <v>21987</v>
      </c>
      <c r="B8522" s="67" t="s">
        <v>21988</v>
      </c>
      <c r="C8522" s="68" t="s">
        <v>5018</v>
      </c>
      <c r="D8522" s="54">
        <v>0.34</v>
      </c>
    </row>
    <row r="8523" spans="1:4" x14ac:dyDescent="0.35">
      <c r="A8523" s="67" t="s">
        <v>21989</v>
      </c>
      <c r="B8523" s="67" t="s">
        <v>21990</v>
      </c>
      <c r="C8523" s="68" t="s">
        <v>5018</v>
      </c>
      <c r="D8523" s="54">
        <v>0.34</v>
      </c>
    </row>
    <row r="8524" spans="1:4" x14ac:dyDescent="0.35">
      <c r="A8524" s="67" t="s">
        <v>21991</v>
      </c>
      <c r="B8524" s="67" t="s">
        <v>21992</v>
      </c>
      <c r="C8524" s="68" t="s">
        <v>5018</v>
      </c>
      <c r="D8524" s="54">
        <v>0.34</v>
      </c>
    </row>
    <row r="8525" spans="1:4" x14ac:dyDescent="0.35">
      <c r="A8525" s="67" t="s">
        <v>21993</v>
      </c>
      <c r="B8525" s="67" t="s">
        <v>21994</v>
      </c>
      <c r="C8525" s="68" t="s">
        <v>5018</v>
      </c>
      <c r="D8525" s="54">
        <v>0.34</v>
      </c>
    </row>
    <row r="8526" spans="1:4" x14ac:dyDescent="0.35">
      <c r="A8526" s="67" t="s">
        <v>21995</v>
      </c>
      <c r="B8526" s="67" t="s">
        <v>21996</v>
      </c>
      <c r="C8526" s="68" t="s">
        <v>5018</v>
      </c>
      <c r="D8526" s="54">
        <v>0.34</v>
      </c>
    </row>
    <row r="8527" spans="1:4" x14ac:dyDescent="0.35">
      <c r="A8527" s="67" t="s">
        <v>21997</v>
      </c>
      <c r="B8527" s="67" t="s">
        <v>21998</v>
      </c>
      <c r="C8527" s="68" t="s">
        <v>5018</v>
      </c>
      <c r="D8527" s="54">
        <v>0.34</v>
      </c>
    </row>
    <row r="8528" spans="1:4" x14ac:dyDescent="0.35">
      <c r="A8528" s="67" t="s">
        <v>21999</v>
      </c>
      <c r="B8528" s="67" t="s">
        <v>22000</v>
      </c>
      <c r="C8528" s="68" t="s">
        <v>5018</v>
      </c>
      <c r="D8528" s="54">
        <v>0.34</v>
      </c>
    </row>
    <row r="8529" spans="1:4" x14ac:dyDescent="0.35">
      <c r="A8529" s="67" t="s">
        <v>22001</v>
      </c>
      <c r="B8529" s="67" t="s">
        <v>22002</v>
      </c>
      <c r="C8529" s="68" t="s">
        <v>5018</v>
      </c>
      <c r="D8529" s="54">
        <v>0.34</v>
      </c>
    </row>
    <row r="8530" spans="1:4" x14ac:dyDescent="0.35">
      <c r="A8530" s="67" t="s">
        <v>22003</v>
      </c>
      <c r="B8530" s="67" t="s">
        <v>22004</v>
      </c>
      <c r="C8530" s="68" t="s">
        <v>5018</v>
      </c>
      <c r="D8530" s="54">
        <v>0.34</v>
      </c>
    </row>
    <row r="8531" spans="1:4" x14ac:dyDescent="0.35">
      <c r="A8531" s="67" t="s">
        <v>22005</v>
      </c>
      <c r="B8531" s="67" t="s">
        <v>22006</v>
      </c>
      <c r="C8531" s="68" t="s">
        <v>5018</v>
      </c>
      <c r="D8531" s="54">
        <v>0.34</v>
      </c>
    </row>
    <row r="8532" spans="1:4" x14ac:dyDescent="0.35">
      <c r="A8532" s="67" t="s">
        <v>22007</v>
      </c>
      <c r="B8532" s="67" t="s">
        <v>22008</v>
      </c>
      <c r="C8532" s="68" t="s">
        <v>5018</v>
      </c>
      <c r="D8532" s="54">
        <v>0.34</v>
      </c>
    </row>
    <row r="8533" spans="1:4" x14ac:dyDescent="0.35">
      <c r="A8533" s="67" t="s">
        <v>22009</v>
      </c>
      <c r="B8533" s="67" t="s">
        <v>22010</v>
      </c>
      <c r="C8533" s="68" t="s">
        <v>5018</v>
      </c>
      <c r="D8533" s="54">
        <v>0.34</v>
      </c>
    </row>
    <row r="8534" spans="1:4" x14ac:dyDescent="0.35">
      <c r="A8534" s="67" t="s">
        <v>22011</v>
      </c>
      <c r="B8534" s="67" t="s">
        <v>22012</v>
      </c>
      <c r="C8534" s="68" t="s">
        <v>5018</v>
      </c>
      <c r="D8534" s="54">
        <v>0.34</v>
      </c>
    </row>
    <row r="8535" spans="1:4" x14ac:dyDescent="0.35">
      <c r="A8535" s="67" t="s">
        <v>22013</v>
      </c>
      <c r="B8535" s="67" t="s">
        <v>22014</v>
      </c>
      <c r="C8535" s="68" t="s">
        <v>5018</v>
      </c>
      <c r="D8535" s="54">
        <v>0.34</v>
      </c>
    </row>
    <row r="8536" spans="1:4" x14ac:dyDescent="0.35">
      <c r="A8536" s="67" t="s">
        <v>22015</v>
      </c>
      <c r="B8536" s="67" t="s">
        <v>22016</v>
      </c>
      <c r="C8536" s="68" t="s">
        <v>5018</v>
      </c>
      <c r="D8536" s="54">
        <v>0.34</v>
      </c>
    </row>
    <row r="8537" spans="1:4" x14ac:dyDescent="0.35">
      <c r="A8537" s="67" t="s">
        <v>22017</v>
      </c>
      <c r="B8537" s="67" t="s">
        <v>22018</v>
      </c>
      <c r="C8537" s="68" t="s">
        <v>5018</v>
      </c>
      <c r="D8537" s="54">
        <v>0.34</v>
      </c>
    </row>
    <row r="8538" spans="1:4" x14ac:dyDescent="0.35">
      <c r="A8538" s="67" t="s">
        <v>216</v>
      </c>
      <c r="B8538" s="67" t="s">
        <v>22019</v>
      </c>
      <c r="C8538" s="69" t="s">
        <v>9314</v>
      </c>
      <c r="D8538" s="54">
        <v>0.44</v>
      </c>
    </row>
    <row r="8539" spans="1:4" x14ac:dyDescent="0.35">
      <c r="A8539" s="67" t="s">
        <v>220</v>
      </c>
      <c r="B8539" s="67" t="s">
        <v>22020</v>
      </c>
      <c r="C8539" s="69" t="s">
        <v>5015</v>
      </c>
      <c r="D8539" s="54">
        <v>0.44</v>
      </c>
    </row>
    <row r="8540" spans="1:4" x14ac:dyDescent="0.35">
      <c r="A8540" s="67" t="s">
        <v>22021</v>
      </c>
      <c r="B8540" s="67" t="s">
        <v>22022</v>
      </c>
      <c r="C8540" s="68" t="s">
        <v>5018</v>
      </c>
      <c r="D8540" s="54">
        <v>0.34</v>
      </c>
    </row>
    <row r="8541" spans="1:4" x14ac:dyDescent="0.35">
      <c r="A8541" s="67" t="s">
        <v>22023</v>
      </c>
      <c r="B8541" s="67" t="s">
        <v>22024</v>
      </c>
      <c r="C8541" s="68" t="s">
        <v>5018</v>
      </c>
      <c r="D8541" s="54">
        <v>0.34</v>
      </c>
    </row>
    <row r="8542" spans="1:4" x14ac:dyDescent="0.35">
      <c r="A8542" s="67" t="s">
        <v>22025</v>
      </c>
      <c r="B8542" s="67" t="s">
        <v>22026</v>
      </c>
      <c r="C8542" s="68" t="s">
        <v>5018</v>
      </c>
      <c r="D8542" s="54">
        <v>0.34</v>
      </c>
    </row>
    <row r="8543" spans="1:4" x14ac:dyDescent="0.35">
      <c r="A8543" s="67" t="s">
        <v>22027</v>
      </c>
      <c r="B8543" s="67" t="s">
        <v>22028</v>
      </c>
      <c r="C8543" s="68" t="s">
        <v>5018</v>
      </c>
      <c r="D8543" s="54">
        <v>0.34</v>
      </c>
    </row>
    <row r="8544" spans="1:4" x14ac:dyDescent="0.35">
      <c r="A8544" s="67" t="s">
        <v>22029</v>
      </c>
      <c r="B8544" s="67" t="s">
        <v>22030</v>
      </c>
      <c r="C8544" s="68" t="s">
        <v>5018</v>
      </c>
      <c r="D8544" s="54">
        <v>0.34</v>
      </c>
    </row>
    <row r="8545" spans="1:4" x14ac:dyDescent="0.35">
      <c r="A8545" s="67" t="s">
        <v>22031</v>
      </c>
      <c r="B8545" s="67" t="s">
        <v>22032</v>
      </c>
      <c r="C8545" s="68" t="s">
        <v>5018</v>
      </c>
      <c r="D8545" s="54">
        <v>0.34</v>
      </c>
    </row>
    <row r="8546" spans="1:4" x14ac:dyDescent="0.35">
      <c r="A8546" s="67" t="s">
        <v>22033</v>
      </c>
      <c r="B8546" s="67" t="s">
        <v>22034</v>
      </c>
      <c r="C8546" s="68" t="s">
        <v>5018</v>
      </c>
      <c r="D8546" s="54">
        <v>0.34</v>
      </c>
    </row>
    <row r="8547" spans="1:4" x14ac:dyDescent="0.35">
      <c r="A8547" s="67" t="s">
        <v>22035</v>
      </c>
      <c r="B8547" s="67" t="s">
        <v>22036</v>
      </c>
      <c r="C8547" s="68" t="s">
        <v>5018</v>
      </c>
      <c r="D8547" s="54">
        <v>0.34</v>
      </c>
    </row>
    <row r="8548" spans="1:4" x14ac:dyDescent="0.35">
      <c r="A8548" s="67" t="s">
        <v>22037</v>
      </c>
      <c r="B8548" s="67" t="s">
        <v>22038</v>
      </c>
      <c r="C8548" s="68" t="s">
        <v>5018</v>
      </c>
      <c r="D8548" s="54">
        <v>0.34</v>
      </c>
    </row>
    <row r="8549" spans="1:4" x14ac:dyDescent="0.35">
      <c r="A8549" s="67" t="s">
        <v>22039</v>
      </c>
      <c r="B8549" s="67" t="s">
        <v>22040</v>
      </c>
      <c r="C8549" s="68" t="s">
        <v>5018</v>
      </c>
      <c r="D8549" s="54">
        <v>0.34</v>
      </c>
    </row>
    <row r="8550" spans="1:4" x14ac:dyDescent="0.35">
      <c r="A8550" s="67" t="s">
        <v>22041</v>
      </c>
      <c r="B8550" s="67" t="s">
        <v>22042</v>
      </c>
      <c r="C8550" s="68" t="s">
        <v>5018</v>
      </c>
      <c r="D8550" s="54">
        <v>0.34</v>
      </c>
    </row>
    <row r="8551" spans="1:4" x14ac:dyDescent="0.35">
      <c r="A8551" s="67" t="s">
        <v>22043</v>
      </c>
      <c r="B8551" s="67" t="s">
        <v>22044</v>
      </c>
      <c r="C8551" s="68" t="s">
        <v>5018</v>
      </c>
      <c r="D8551" s="54">
        <v>0.34</v>
      </c>
    </row>
    <row r="8552" spans="1:4" x14ac:dyDescent="0.35">
      <c r="A8552" s="67" t="s">
        <v>22045</v>
      </c>
      <c r="B8552" s="67" t="s">
        <v>22046</v>
      </c>
      <c r="C8552" s="68" t="s">
        <v>5018</v>
      </c>
      <c r="D8552" s="54">
        <v>0.34</v>
      </c>
    </row>
    <row r="8553" spans="1:4" x14ac:dyDescent="0.35">
      <c r="A8553" s="67" t="s">
        <v>22047</v>
      </c>
      <c r="B8553" s="67" t="s">
        <v>22048</v>
      </c>
      <c r="C8553" s="68" t="s">
        <v>5018</v>
      </c>
      <c r="D8553" s="54">
        <v>0.34</v>
      </c>
    </row>
    <row r="8554" spans="1:4" x14ac:dyDescent="0.35">
      <c r="A8554" s="67" t="s">
        <v>22049</v>
      </c>
      <c r="B8554" s="67" t="s">
        <v>22050</v>
      </c>
      <c r="C8554" s="68" t="s">
        <v>5018</v>
      </c>
      <c r="D8554" s="54">
        <v>0.34</v>
      </c>
    </row>
    <row r="8555" spans="1:4" x14ac:dyDescent="0.35">
      <c r="A8555" s="67" t="s">
        <v>22051</v>
      </c>
      <c r="B8555" s="67" t="s">
        <v>22052</v>
      </c>
      <c r="C8555" s="68" t="s">
        <v>5018</v>
      </c>
      <c r="D8555" s="54">
        <v>0.34</v>
      </c>
    </row>
    <row r="8556" spans="1:4" x14ac:dyDescent="0.35">
      <c r="A8556" s="67" t="s">
        <v>22053</v>
      </c>
      <c r="B8556" s="67" t="s">
        <v>22054</v>
      </c>
      <c r="C8556" s="68" t="s">
        <v>5018</v>
      </c>
      <c r="D8556" s="54">
        <v>0.34</v>
      </c>
    </row>
    <row r="8557" spans="1:4" x14ac:dyDescent="0.35">
      <c r="A8557" s="67" t="s">
        <v>22055</v>
      </c>
      <c r="B8557" s="67" t="s">
        <v>22056</v>
      </c>
      <c r="C8557" s="68" t="s">
        <v>5018</v>
      </c>
      <c r="D8557" s="54">
        <v>0.34</v>
      </c>
    </row>
    <row r="8558" spans="1:4" x14ac:dyDescent="0.35">
      <c r="A8558" s="67" t="s">
        <v>22057</v>
      </c>
      <c r="B8558" s="67" t="s">
        <v>22058</v>
      </c>
      <c r="C8558" s="68" t="s">
        <v>5018</v>
      </c>
      <c r="D8558" s="54">
        <v>0.34</v>
      </c>
    </row>
    <row r="8559" spans="1:4" x14ac:dyDescent="0.35">
      <c r="A8559" s="67" t="s">
        <v>22059</v>
      </c>
      <c r="B8559" s="67" t="s">
        <v>22060</v>
      </c>
      <c r="C8559" s="68" t="s">
        <v>5018</v>
      </c>
      <c r="D8559" s="54">
        <v>0.34</v>
      </c>
    </row>
    <row r="8560" spans="1:4" x14ac:dyDescent="0.35">
      <c r="A8560" s="67" t="s">
        <v>22061</v>
      </c>
      <c r="B8560" s="67" t="s">
        <v>22062</v>
      </c>
      <c r="C8560" s="68" t="s">
        <v>5018</v>
      </c>
      <c r="D8560" s="54">
        <v>0.34</v>
      </c>
    </row>
    <row r="8561" spans="1:4" x14ac:dyDescent="0.35">
      <c r="A8561" s="67" t="s">
        <v>22063</v>
      </c>
      <c r="B8561" s="67" t="s">
        <v>22064</v>
      </c>
      <c r="C8561" s="68" t="s">
        <v>5018</v>
      </c>
      <c r="D8561" s="54">
        <v>0.34</v>
      </c>
    </row>
    <row r="8562" spans="1:4" x14ac:dyDescent="0.35">
      <c r="A8562" s="67" t="s">
        <v>22065</v>
      </c>
      <c r="B8562" s="67" t="s">
        <v>22066</v>
      </c>
      <c r="C8562" s="68" t="s">
        <v>5018</v>
      </c>
      <c r="D8562" s="54">
        <v>0.34</v>
      </c>
    </row>
    <row r="8563" spans="1:4" x14ac:dyDescent="0.35">
      <c r="A8563" s="67" t="s">
        <v>22067</v>
      </c>
      <c r="B8563" s="67" t="s">
        <v>22068</v>
      </c>
      <c r="C8563" s="68" t="s">
        <v>5018</v>
      </c>
      <c r="D8563" s="54">
        <v>0.34</v>
      </c>
    </row>
    <row r="8564" spans="1:4" x14ac:dyDescent="0.35">
      <c r="A8564" s="67" t="s">
        <v>22069</v>
      </c>
      <c r="B8564" s="67" t="s">
        <v>22070</v>
      </c>
      <c r="C8564" s="68" t="s">
        <v>5018</v>
      </c>
      <c r="D8564" s="54">
        <v>0.34</v>
      </c>
    </row>
    <row r="8565" spans="1:4" x14ac:dyDescent="0.35">
      <c r="A8565" s="67" t="s">
        <v>22071</v>
      </c>
      <c r="B8565" s="67" t="s">
        <v>22072</v>
      </c>
      <c r="C8565" s="68" t="s">
        <v>5018</v>
      </c>
      <c r="D8565" s="54">
        <v>0.34</v>
      </c>
    </row>
    <row r="8566" spans="1:4" x14ac:dyDescent="0.35">
      <c r="A8566" s="67" t="s">
        <v>22073</v>
      </c>
      <c r="B8566" s="67" t="s">
        <v>22074</v>
      </c>
      <c r="C8566" s="68" t="s">
        <v>5018</v>
      </c>
      <c r="D8566" s="54">
        <v>0.34</v>
      </c>
    </row>
    <row r="8567" spans="1:4" x14ac:dyDescent="0.35">
      <c r="A8567" s="67" t="s">
        <v>22075</v>
      </c>
      <c r="B8567" s="67" t="s">
        <v>22076</v>
      </c>
      <c r="C8567" s="68" t="s">
        <v>5018</v>
      </c>
      <c r="D8567" s="54">
        <v>0.34</v>
      </c>
    </row>
    <row r="8568" spans="1:4" x14ac:dyDescent="0.35">
      <c r="A8568" s="67" t="s">
        <v>22077</v>
      </c>
      <c r="B8568" s="67" t="s">
        <v>22078</v>
      </c>
      <c r="C8568" s="68" t="s">
        <v>5018</v>
      </c>
      <c r="D8568" s="54">
        <v>0.34</v>
      </c>
    </row>
    <row r="8569" spans="1:4" x14ac:dyDescent="0.35">
      <c r="A8569" s="67" t="s">
        <v>22079</v>
      </c>
      <c r="B8569" s="67" t="s">
        <v>22080</v>
      </c>
      <c r="C8569" s="68" t="s">
        <v>5018</v>
      </c>
      <c r="D8569" s="54">
        <v>0.34</v>
      </c>
    </row>
    <row r="8570" spans="1:4" x14ac:dyDescent="0.35">
      <c r="A8570" s="67" t="s">
        <v>22081</v>
      </c>
      <c r="B8570" s="67" t="s">
        <v>22082</v>
      </c>
      <c r="C8570" s="68" t="s">
        <v>5018</v>
      </c>
      <c r="D8570" s="54">
        <v>0.34</v>
      </c>
    </row>
    <row r="8571" spans="1:4" x14ac:dyDescent="0.35">
      <c r="A8571" s="67" t="s">
        <v>22083</v>
      </c>
      <c r="B8571" s="67" t="s">
        <v>22084</v>
      </c>
      <c r="C8571" s="68" t="s">
        <v>5018</v>
      </c>
      <c r="D8571" s="54">
        <v>0.34</v>
      </c>
    </row>
    <row r="8572" spans="1:4" x14ac:dyDescent="0.35">
      <c r="A8572" s="67" t="s">
        <v>22085</v>
      </c>
      <c r="B8572" s="67" t="s">
        <v>22086</v>
      </c>
      <c r="C8572" s="68" t="s">
        <v>5018</v>
      </c>
      <c r="D8572" s="54">
        <v>0.34</v>
      </c>
    </row>
    <row r="8573" spans="1:4" x14ac:dyDescent="0.35">
      <c r="A8573" s="67" t="s">
        <v>22087</v>
      </c>
      <c r="B8573" s="67" t="s">
        <v>22088</v>
      </c>
      <c r="C8573" s="68" t="s">
        <v>5018</v>
      </c>
      <c r="D8573" s="54">
        <v>0.34</v>
      </c>
    </row>
    <row r="8574" spans="1:4" x14ac:dyDescent="0.35">
      <c r="A8574" s="67" t="s">
        <v>22089</v>
      </c>
      <c r="B8574" s="67" t="s">
        <v>22090</v>
      </c>
      <c r="C8574" s="68" t="s">
        <v>5018</v>
      </c>
      <c r="D8574" s="54">
        <v>0.34</v>
      </c>
    </row>
    <row r="8575" spans="1:4" x14ac:dyDescent="0.35">
      <c r="A8575" s="67" t="s">
        <v>22091</v>
      </c>
      <c r="B8575" s="67" t="s">
        <v>22092</v>
      </c>
      <c r="C8575" s="68" t="s">
        <v>5018</v>
      </c>
      <c r="D8575" s="54">
        <v>0.34</v>
      </c>
    </row>
    <row r="8576" spans="1:4" x14ac:dyDescent="0.35">
      <c r="A8576" s="67" t="s">
        <v>22093</v>
      </c>
      <c r="B8576" s="67" t="s">
        <v>22094</v>
      </c>
      <c r="C8576" s="68" t="s">
        <v>5018</v>
      </c>
      <c r="D8576" s="54">
        <v>0.34</v>
      </c>
    </row>
    <row r="8577" spans="1:4" x14ac:dyDescent="0.35">
      <c r="A8577" s="67" t="s">
        <v>22095</v>
      </c>
      <c r="B8577" s="67" t="s">
        <v>22096</v>
      </c>
      <c r="C8577" s="68" t="s">
        <v>5018</v>
      </c>
      <c r="D8577" s="54">
        <v>0.34</v>
      </c>
    </row>
    <row r="8578" spans="1:4" x14ac:dyDescent="0.35">
      <c r="A8578" s="67" t="s">
        <v>22097</v>
      </c>
      <c r="B8578" s="67" t="s">
        <v>22098</v>
      </c>
      <c r="C8578" s="68" t="s">
        <v>5018</v>
      </c>
      <c r="D8578" s="54">
        <v>0.34</v>
      </c>
    </row>
    <row r="8579" spans="1:4" x14ac:dyDescent="0.35">
      <c r="A8579" s="67" t="s">
        <v>22099</v>
      </c>
      <c r="B8579" s="67" t="s">
        <v>22100</v>
      </c>
      <c r="C8579" s="68" t="s">
        <v>5018</v>
      </c>
      <c r="D8579" s="54">
        <v>0.34</v>
      </c>
    </row>
    <row r="8580" spans="1:4" x14ac:dyDescent="0.35">
      <c r="A8580" s="67" t="s">
        <v>22101</v>
      </c>
      <c r="B8580" s="67" t="s">
        <v>22102</v>
      </c>
      <c r="C8580" s="68" t="s">
        <v>5018</v>
      </c>
      <c r="D8580" s="54">
        <v>0.34</v>
      </c>
    </row>
    <row r="8581" spans="1:4" x14ac:dyDescent="0.35">
      <c r="A8581" s="67" t="s">
        <v>222</v>
      </c>
      <c r="B8581" s="67" t="s">
        <v>22103</v>
      </c>
      <c r="C8581" s="68" t="s">
        <v>9314</v>
      </c>
      <c r="D8581" s="54">
        <v>0.27840897766554129</v>
      </c>
    </row>
    <row r="8582" spans="1:4" x14ac:dyDescent="0.35">
      <c r="A8582" s="67" t="s">
        <v>234</v>
      </c>
      <c r="B8582" s="67" t="s">
        <v>22104</v>
      </c>
      <c r="C8582" s="68" t="s">
        <v>9314</v>
      </c>
      <c r="D8582" s="54">
        <v>0.37428571428571422</v>
      </c>
    </row>
    <row r="8583" spans="1:4" x14ac:dyDescent="0.35">
      <c r="A8583" s="67" t="s">
        <v>238</v>
      </c>
      <c r="B8583" s="67" t="s">
        <v>22105</v>
      </c>
      <c r="C8583" s="68" t="s">
        <v>9314</v>
      </c>
      <c r="D8583" s="54">
        <v>0.40333333333333338</v>
      </c>
    </row>
    <row r="8584" spans="1:4" x14ac:dyDescent="0.35">
      <c r="A8584" s="67" t="s">
        <v>22106</v>
      </c>
      <c r="B8584" s="67" t="s">
        <v>22107</v>
      </c>
      <c r="C8584" s="68" t="s">
        <v>5018</v>
      </c>
      <c r="D8584" s="54">
        <v>0.34</v>
      </c>
    </row>
    <row r="8585" spans="1:4" x14ac:dyDescent="0.35">
      <c r="A8585" s="67" t="s">
        <v>22108</v>
      </c>
      <c r="B8585" s="67" t="s">
        <v>22109</v>
      </c>
      <c r="C8585" s="68" t="s">
        <v>5018</v>
      </c>
      <c r="D8585" s="54">
        <v>0.34</v>
      </c>
    </row>
    <row r="8586" spans="1:4" x14ac:dyDescent="0.35">
      <c r="A8586" s="67" t="s">
        <v>22110</v>
      </c>
      <c r="B8586" s="67" t="s">
        <v>22111</v>
      </c>
      <c r="C8586" s="68" t="s">
        <v>5018</v>
      </c>
      <c r="D8586" s="54">
        <v>0.34</v>
      </c>
    </row>
    <row r="8587" spans="1:4" x14ac:dyDescent="0.35">
      <c r="A8587" s="67" t="s">
        <v>22112</v>
      </c>
      <c r="B8587" s="67" t="s">
        <v>22113</v>
      </c>
      <c r="C8587" s="68" t="s">
        <v>5018</v>
      </c>
      <c r="D8587" s="54">
        <v>0.34</v>
      </c>
    </row>
    <row r="8588" spans="1:4" x14ac:dyDescent="0.35">
      <c r="A8588" s="67" t="s">
        <v>22114</v>
      </c>
      <c r="B8588" s="67" t="s">
        <v>22115</v>
      </c>
      <c r="C8588" s="68" t="s">
        <v>5018</v>
      </c>
      <c r="D8588" s="54">
        <v>0.34</v>
      </c>
    </row>
    <row r="8589" spans="1:4" x14ac:dyDescent="0.35">
      <c r="A8589" s="67" t="s">
        <v>22116</v>
      </c>
      <c r="B8589" s="67" t="s">
        <v>22117</v>
      </c>
      <c r="C8589" s="68" t="s">
        <v>5018</v>
      </c>
      <c r="D8589" s="54">
        <v>0.34</v>
      </c>
    </row>
    <row r="8590" spans="1:4" x14ac:dyDescent="0.35">
      <c r="A8590" s="67" t="s">
        <v>22118</v>
      </c>
      <c r="B8590" s="67" t="s">
        <v>22119</v>
      </c>
      <c r="C8590" s="68" t="s">
        <v>5018</v>
      </c>
      <c r="D8590" s="54">
        <v>0.34</v>
      </c>
    </row>
    <row r="8591" spans="1:4" x14ac:dyDescent="0.35">
      <c r="A8591" s="67" t="s">
        <v>242</v>
      </c>
      <c r="B8591" s="67" t="s">
        <v>22120</v>
      </c>
      <c r="C8591" s="68" t="s">
        <v>9314</v>
      </c>
      <c r="D8591" s="54">
        <v>0.52777777777777779</v>
      </c>
    </row>
    <row r="8592" spans="1:4" x14ac:dyDescent="0.35">
      <c r="A8592" s="67" t="s">
        <v>22121</v>
      </c>
      <c r="B8592" s="67" t="s">
        <v>22122</v>
      </c>
      <c r="C8592" s="68" t="s">
        <v>5018</v>
      </c>
      <c r="D8592" s="54">
        <v>0.34</v>
      </c>
    </row>
    <row r="8593" spans="1:4" x14ac:dyDescent="0.35">
      <c r="A8593" s="67" t="s">
        <v>22123</v>
      </c>
      <c r="B8593" s="67" t="s">
        <v>22124</v>
      </c>
      <c r="C8593" s="68" t="s">
        <v>5018</v>
      </c>
      <c r="D8593" s="54">
        <v>0.34</v>
      </c>
    </row>
    <row r="8594" spans="1:4" x14ac:dyDescent="0.35">
      <c r="A8594" s="67" t="s">
        <v>22125</v>
      </c>
      <c r="B8594" s="67" t="s">
        <v>22126</v>
      </c>
      <c r="C8594" s="68" t="s">
        <v>5018</v>
      </c>
      <c r="D8594" s="54">
        <v>0.34</v>
      </c>
    </row>
    <row r="8595" spans="1:4" x14ac:dyDescent="0.35">
      <c r="A8595" s="67" t="s">
        <v>22127</v>
      </c>
      <c r="B8595" s="67" t="s">
        <v>22128</v>
      </c>
      <c r="C8595" s="68" t="s">
        <v>5018</v>
      </c>
      <c r="D8595" s="54">
        <v>0.34</v>
      </c>
    </row>
    <row r="8596" spans="1:4" x14ac:dyDescent="0.35">
      <c r="A8596" s="67" t="s">
        <v>22129</v>
      </c>
      <c r="B8596" s="67" t="s">
        <v>22130</v>
      </c>
      <c r="C8596" s="68" t="s">
        <v>5018</v>
      </c>
      <c r="D8596" s="54">
        <v>0.34</v>
      </c>
    </row>
    <row r="8597" spans="1:4" x14ac:dyDescent="0.35">
      <c r="A8597" s="67" t="s">
        <v>22131</v>
      </c>
      <c r="B8597" s="67" t="s">
        <v>22132</v>
      </c>
      <c r="C8597" s="68" t="s">
        <v>5018</v>
      </c>
      <c r="D8597" s="54">
        <v>0.34</v>
      </c>
    </row>
    <row r="8598" spans="1:4" x14ac:dyDescent="0.35">
      <c r="A8598" s="67" t="s">
        <v>22133</v>
      </c>
      <c r="B8598" s="67" t="s">
        <v>22134</v>
      </c>
      <c r="C8598" s="68" t="s">
        <v>5018</v>
      </c>
      <c r="D8598" s="54">
        <v>0.34</v>
      </c>
    </row>
    <row r="8599" spans="1:4" x14ac:dyDescent="0.35">
      <c r="A8599" s="67" t="s">
        <v>22135</v>
      </c>
      <c r="B8599" s="67" t="s">
        <v>22136</v>
      </c>
      <c r="C8599" s="68" t="s">
        <v>5018</v>
      </c>
      <c r="D8599" s="54">
        <v>0.34</v>
      </c>
    </row>
    <row r="8600" spans="1:4" x14ac:dyDescent="0.35">
      <c r="A8600" s="67" t="s">
        <v>22137</v>
      </c>
      <c r="B8600" s="67" t="s">
        <v>22138</v>
      </c>
      <c r="C8600" s="68" t="s">
        <v>5018</v>
      </c>
      <c r="D8600" s="54">
        <v>0.34</v>
      </c>
    </row>
    <row r="8601" spans="1:4" x14ac:dyDescent="0.35">
      <c r="A8601" s="67" t="s">
        <v>22139</v>
      </c>
      <c r="B8601" s="67" t="s">
        <v>22140</v>
      </c>
      <c r="C8601" s="68" t="s">
        <v>5018</v>
      </c>
      <c r="D8601" s="54">
        <v>0.34</v>
      </c>
    </row>
    <row r="8602" spans="1:4" x14ac:dyDescent="0.35">
      <c r="A8602" s="67" t="s">
        <v>22141</v>
      </c>
      <c r="B8602" s="67" t="s">
        <v>22142</v>
      </c>
      <c r="C8602" s="68" t="s">
        <v>5018</v>
      </c>
      <c r="D8602" s="54">
        <v>0.34</v>
      </c>
    </row>
    <row r="8603" spans="1:4" x14ac:dyDescent="0.35">
      <c r="A8603" s="67" t="s">
        <v>22143</v>
      </c>
      <c r="B8603" s="67" t="s">
        <v>22144</v>
      </c>
      <c r="C8603" s="68" t="s">
        <v>5018</v>
      </c>
      <c r="D8603" s="54">
        <v>0.34</v>
      </c>
    </row>
    <row r="8604" spans="1:4" x14ac:dyDescent="0.35">
      <c r="A8604" s="67" t="s">
        <v>22145</v>
      </c>
      <c r="B8604" s="67" t="s">
        <v>22146</v>
      </c>
      <c r="C8604" s="68" t="s">
        <v>5018</v>
      </c>
      <c r="D8604" s="54">
        <v>0.34</v>
      </c>
    </row>
    <row r="8605" spans="1:4" x14ac:dyDescent="0.35">
      <c r="A8605" s="67" t="s">
        <v>22147</v>
      </c>
      <c r="B8605" s="67" t="s">
        <v>22148</v>
      </c>
      <c r="C8605" s="68" t="s">
        <v>5018</v>
      </c>
      <c r="D8605" s="54">
        <v>0.34</v>
      </c>
    </row>
    <row r="8606" spans="1:4" x14ac:dyDescent="0.35">
      <c r="A8606" s="67" t="s">
        <v>22149</v>
      </c>
      <c r="B8606" s="67" t="s">
        <v>22150</v>
      </c>
      <c r="C8606" s="68" t="s">
        <v>5018</v>
      </c>
      <c r="D8606" s="54">
        <v>0.34</v>
      </c>
    </row>
    <row r="8607" spans="1:4" x14ac:dyDescent="0.35">
      <c r="A8607" s="67" t="s">
        <v>22151</v>
      </c>
      <c r="B8607" s="67" t="s">
        <v>22152</v>
      </c>
      <c r="C8607" s="68" t="s">
        <v>5018</v>
      </c>
      <c r="D8607" s="54">
        <v>0.34</v>
      </c>
    </row>
    <row r="8608" spans="1:4" x14ac:dyDescent="0.35">
      <c r="A8608" s="67" t="s">
        <v>22153</v>
      </c>
      <c r="B8608" s="67" t="s">
        <v>22154</v>
      </c>
      <c r="C8608" s="68" t="s">
        <v>5018</v>
      </c>
      <c r="D8608" s="54">
        <v>0.34</v>
      </c>
    </row>
    <row r="8609" spans="1:4" x14ac:dyDescent="0.35">
      <c r="A8609" s="67" t="s">
        <v>22155</v>
      </c>
      <c r="B8609" s="67" t="s">
        <v>22156</v>
      </c>
      <c r="C8609" s="68" t="s">
        <v>5018</v>
      </c>
      <c r="D8609" s="54">
        <v>0.34</v>
      </c>
    </row>
    <row r="8610" spans="1:4" x14ac:dyDescent="0.35">
      <c r="A8610" s="67" t="s">
        <v>22157</v>
      </c>
      <c r="B8610" s="67" t="s">
        <v>22158</v>
      </c>
      <c r="C8610" s="68" t="s">
        <v>5018</v>
      </c>
      <c r="D8610" s="54">
        <v>0.34</v>
      </c>
    </row>
    <row r="8611" spans="1:4" x14ac:dyDescent="0.35">
      <c r="A8611" s="67" t="s">
        <v>22159</v>
      </c>
      <c r="B8611" s="67" t="s">
        <v>22160</v>
      </c>
      <c r="C8611" s="68" t="s">
        <v>5018</v>
      </c>
      <c r="D8611" s="54">
        <v>0.34</v>
      </c>
    </row>
    <row r="8612" spans="1:4" x14ac:dyDescent="0.35">
      <c r="A8612" s="67" t="s">
        <v>22161</v>
      </c>
      <c r="B8612" s="67" t="s">
        <v>22162</v>
      </c>
      <c r="C8612" s="68" t="s">
        <v>5018</v>
      </c>
      <c r="D8612" s="54">
        <v>0.34</v>
      </c>
    </row>
    <row r="8613" spans="1:4" x14ac:dyDescent="0.35">
      <c r="A8613" s="67" t="s">
        <v>244</v>
      </c>
      <c r="B8613" s="67" t="s">
        <v>22163</v>
      </c>
      <c r="C8613" s="68" t="s">
        <v>9314</v>
      </c>
      <c r="D8613" s="54">
        <v>0.40500000000000003</v>
      </c>
    </row>
    <row r="8614" spans="1:4" x14ac:dyDescent="0.35">
      <c r="A8614" s="67" t="s">
        <v>22164</v>
      </c>
      <c r="B8614" s="67" t="s">
        <v>22165</v>
      </c>
      <c r="C8614" s="68" t="s">
        <v>5018</v>
      </c>
      <c r="D8614" s="54">
        <v>0.34</v>
      </c>
    </row>
    <row r="8615" spans="1:4" x14ac:dyDescent="0.35">
      <c r="A8615" s="67" t="s">
        <v>22166</v>
      </c>
      <c r="B8615" s="67" t="s">
        <v>22167</v>
      </c>
      <c r="C8615" s="68" t="s">
        <v>5018</v>
      </c>
      <c r="D8615" s="54">
        <v>0.34</v>
      </c>
    </row>
    <row r="8616" spans="1:4" x14ac:dyDescent="0.35">
      <c r="A8616" s="67" t="s">
        <v>22168</v>
      </c>
      <c r="B8616" s="67" t="s">
        <v>22169</v>
      </c>
      <c r="C8616" s="68" t="s">
        <v>5018</v>
      </c>
      <c r="D8616" s="54">
        <v>0.34</v>
      </c>
    </row>
    <row r="8617" spans="1:4" x14ac:dyDescent="0.35">
      <c r="A8617" s="67" t="s">
        <v>22170</v>
      </c>
      <c r="B8617" s="67" t="s">
        <v>22171</v>
      </c>
      <c r="C8617" s="68" t="s">
        <v>5018</v>
      </c>
      <c r="D8617" s="54">
        <v>0.34</v>
      </c>
    </row>
    <row r="8618" spans="1:4" x14ac:dyDescent="0.35">
      <c r="A8618" s="67" t="s">
        <v>22172</v>
      </c>
      <c r="B8618" s="67" t="s">
        <v>22173</v>
      </c>
      <c r="C8618" s="68" t="s">
        <v>5018</v>
      </c>
      <c r="D8618" s="54">
        <v>0.34</v>
      </c>
    </row>
    <row r="8619" spans="1:4" x14ac:dyDescent="0.35">
      <c r="A8619" s="67" t="s">
        <v>22174</v>
      </c>
      <c r="B8619" s="67" t="s">
        <v>22175</v>
      </c>
      <c r="C8619" s="68" t="s">
        <v>5018</v>
      </c>
      <c r="D8619" s="54">
        <v>0.34</v>
      </c>
    </row>
    <row r="8620" spans="1:4" x14ac:dyDescent="0.35">
      <c r="A8620" s="67" t="s">
        <v>22176</v>
      </c>
      <c r="B8620" s="67" t="s">
        <v>22177</v>
      </c>
      <c r="C8620" s="68" t="s">
        <v>5018</v>
      </c>
      <c r="D8620" s="54">
        <v>0.34</v>
      </c>
    </row>
    <row r="8621" spans="1:4" x14ac:dyDescent="0.35">
      <c r="A8621" s="67" t="s">
        <v>22178</v>
      </c>
      <c r="B8621" s="67" t="s">
        <v>22179</v>
      </c>
      <c r="C8621" s="68" t="s">
        <v>5018</v>
      </c>
      <c r="D8621" s="54">
        <v>0.34</v>
      </c>
    </row>
    <row r="8622" spans="1:4" x14ac:dyDescent="0.35">
      <c r="A8622" s="67" t="s">
        <v>22180</v>
      </c>
      <c r="B8622" s="67" t="s">
        <v>22181</v>
      </c>
      <c r="C8622" s="68" t="s">
        <v>5018</v>
      </c>
      <c r="D8622" s="54">
        <v>0.34</v>
      </c>
    </row>
    <row r="8623" spans="1:4" x14ac:dyDescent="0.35">
      <c r="A8623" s="67" t="s">
        <v>22182</v>
      </c>
      <c r="B8623" s="67" t="s">
        <v>22183</v>
      </c>
      <c r="C8623" s="68" t="s">
        <v>5018</v>
      </c>
      <c r="D8623" s="54">
        <v>0.34</v>
      </c>
    </row>
    <row r="8624" spans="1:4" x14ac:dyDescent="0.35">
      <c r="A8624" s="67" t="s">
        <v>22184</v>
      </c>
      <c r="B8624" s="67" t="s">
        <v>22185</v>
      </c>
      <c r="C8624" s="68" t="s">
        <v>5018</v>
      </c>
      <c r="D8624" s="54">
        <v>0.34</v>
      </c>
    </row>
    <row r="8625" spans="1:4" x14ac:dyDescent="0.35">
      <c r="A8625" s="67" t="s">
        <v>22186</v>
      </c>
      <c r="B8625" s="67" t="s">
        <v>22187</v>
      </c>
      <c r="C8625" s="68" t="s">
        <v>5018</v>
      </c>
      <c r="D8625" s="54">
        <v>0.34</v>
      </c>
    </row>
    <row r="8626" spans="1:4" x14ac:dyDescent="0.35">
      <c r="A8626" s="67" t="s">
        <v>22188</v>
      </c>
      <c r="B8626" s="67" t="s">
        <v>22189</v>
      </c>
      <c r="C8626" s="68" t="s">
        <v>5018</v>
      </c>
      <c r="D8626" s="54">
        <v>0.34</v>
      </c>
    </row>
    <row r="8627" spans="1:4" x14ac:dyDescent="0.35">
      <c r="A8627" s="67" t="s">
        <v>22190</v>
      </c>
      <c r="B8627" s="67" t="s">
        <v>22191</v>
      </c>
      <c r="C8627" s="68" t="s">
        <v>5018</v>
      </c>
      <c r="D8627" s="54">
        <v>0.34</v>
      </c>
    </row>
    <row r="8628" spans="1:4" x14ac:dyDescent="0.35">
      <c r="A8628" s="67" t="s">
        <v>22192</v>
      </c>
      <c r="B8628" s="67" t="s">
        <v>22193</v>
      </c>
      <c r="C8628" s="68" t="s">
        <v>5018</v>
      </c>
      <c r="D8628" s="54">
        <v>0.34</v>
      </c>
    </row>
    <row r="8629" spans="1:4" x14ac:dyDescent="0.35">
      <c r="A8629" s="67" t="s">
        <v>22194</v>
      </c>
      <c r="B8629" s="67" t="s">
        <v>22195</v>
      </c>
      <c r="C8629" s="68" t="s">
        <v>5018</v>
      </c>
      <c r="D8629" s="54">
        <v>0.34</v>
      </c>
    </row>
    <row r="8630" spans="1:4" x14ac:dyDescent="0.35">
      <c r="A8630" s="67" t="s">
        <v>22196</v>
      </c>
      <c r="B8630" s="67" t="s">
        <v>22197</v>
      </c>
      <c r="C8630" s="68" t="s">
        <v>5018</v>
      </c>
      <c r="D8630" s="54">
        <v>0.34</v>
      </c>
    </row>
    <row r="8631" spans="1:4" x14ac:dyDescent="0.35">
      <c r="A8631" s="67" t="s">
        <v>22198</v>
      </c>
      <c r="B8631" s="67" t="s">
        <v>22199</v>
      </c>
      <c r="C8631" s="68" t="s">
        <v>5018</v>
      </c>
      <c r="D8631" s="54">
        <v>0.34</v>
      </c>
    </row>
    <row r="8632" spans="1:4" x14ac:dyDescent="0.35">
      <c r="A8632" s="67" t="s">
        <v>22200</v>
      </c>
      <c r="B8632" s="67" t="s">
        <v>22201</v>
      </c>
      <c r="C8632" s="68" t="s">
        <v>5018</v>
      </c>
      <c r="D8632" s="54">
        <v>0.34</v>
      </c>
    </row>
    <row r="8633" spans="1:4" x14ac:dyDescent="0.35">
      <c r="A8633" s="67" t="s">
        <v>22202</v>
      </c>
      <c r="B8633" s="67" t="s">
        <v>22203</v>
      </c>
      <c r="C8633" s="68" t="s">
        <v>5018</v>
      </c>
      <c r="D8633" s="54">
        <v>0.34</v>
      </c>
    </row>
    <row r="8634" spans="1:4" x14ac:dyDescent="0.35">
      <c r="A8634" s="67" t="s">
        <v>22204</v>
      </c>
      <c r="B8634" s="67" t="s">
        <v>22205</v>
      </c>
      <c r="C8634" s="68" t="s">
        <v>5018</v>
      </c>
      <c r="D8634" s="54">
        <v>0.34</v>
      </c>
    </row>
    <row r="8635" spans="1:4" x14ac:dyDescent="0.35">
      <c r="A8635" s="67" t="s">
        <v>22206</v>
      </c>
      <c r="B8635" s="67" t="s">
        <v>22207</v>
      </c>
      <c r="C8635" s="68" t="s">
        <v>5018</v>
      </c>
      <c r="D8635" s="54">
        <v>0.34</v>
      </c>
    </row>
    <row r="8636" spans="1:4" x14ac:dyDescent="0.35">
      <c r="A8636" s="67" t="s">
        <v>22208</v>
      </c>
      <c r="B8636" s="67" t="s">
        <v>22209</v>
      </c>
      <c r="C8636" s="68" t="s">
        <v>5018</v>
      </c>
      <c r="D8636" s="54">
        <v>0.34</v>
      </c>
    </row>
    <row r="8637" spans="1:4" x14ac:dyDescent="0.35">
      <c r="A8637" s="67" t="s">
        <v>22210</v>
      </c>
      <c r="B8637" s="67" t="s">
        <v>22211</v>
      </c>
      <c r="C8637" s="68" t="s">
        <v>5018</v>
      </c>
      <c r="D8637" s="54">
        <v>0.34</v>
      </c>
    </row>
    <row r="8638" spans="1:4" x14ac:dyDescent="0.35">
      <c r="A8638" s="67" t="s">
        <v>22212</v>
      </c>
      <c r="B8638" s="67" t="s">
        <v>22213</v>
      </c>
      <c r="C8638" s="68" t="s">
        <v>5018</v>
      </c>
      <c r="D8638" s="54">
        <v>0.34</v>
      </c>
    </row>
    <row r="8639" spans="1:4" x14ac:dyDescent="0.35">
      <c r="A8639" s="67" t="s">
        <v>22214</v>
      </c>
      <c r="B8639" s="67" t="s">
        <v>22215</v>
      </c>
      <c r="C8639" s="68" t="s">
        <v>5018</v>
      </c>
      <c r="D8639" s="54">
        <v>0.34</v>
      </c>
    </row>
    <row r="8640" spans="1:4" x14ac:dyDescent="0.35">
      <c r="A8640" s="67" t="s">
        <v>22216</v>
      </c>
      <c r="B8640" s="67" t="s">
        <v>22217</v>
      </c>
      <c r="C8640" s="68" t="s">
        <v>5018</v>
      </c>
      <c r="D8640" s="54">
        <v>0.34</v>
      </c>
    </row>
    <row r="8641" spans="1:4" x14ac:dyDescent="0.35">
      <c r="A8641" s="67" t="s">
        <v>22218</v>
      </c>
      <c r="B8641" s="67" t="s">
        <v>22219</v>
      </c>
      <c r="C8641" s="68" t="s">
        <v>5018</v>
      </c>
      <c r="D8641" s="54">
        <v>0.34</v>
      </c>
    </row>
    <row r="8642" spans="1:4" x14ac:dyDescent="0.35">
      <c r="A8642" s="67" t="s">
        <v>22220</v>
      </c>
      <c r="B8642" s="67" t="s">
        <v>22221</v>
      </c>
      <c r="C8642" s="68" t="s">
        <v>5018</v>
      </c>
      <c r="D8642" s="54">
        <v>0.34</v>
      </c>
    </row>
    <row r="8643" spans="1:4" x14ac:dyDescent="0.35">
      <c r="A8643" s="67" t="s">
        <v>250</v>
      </c>
      <c r="B8643" s="67" t="s">
        <v>22222</v>
      </c>
      <c r="C8643" s="68" t="s">
        <v>9314</v>
      </c>
      <c r="D8643" s="54">
        <v>0.35636363636363633</v>
      </c>
    </row>
    <row r="8644" spans="1:4" x14ac:dyDescent="0.35">
      <c r="A8644" s="67" t="s">
        <v>22223</v>
      </c>
      <c r="B8644" s="67" t="s">
        <v>22224</v>
      </c>
      <c r="C8644" s="68" t="s">
        <v>5018</v>
      </c>
      <c r="D8644" s="54">
        <v>0.34</v>
      </c>
    </row>
    <row r="8645" spans="1:4" x14ac:dyDescent="0.35">
      <c r="A8645" s="67" t="s">
        <v>22225</v>
      </c>
      <c r="B8645" s="67" t="s">
        <v>22226</v>
      </c>
      <c r="C8645" s="68" t="s">
        <v>5018</v>
      </c>
      <c r="D8645" s="54">
        <v>0.34</v>
      </c>
    </row>
    <row r="8646" spans="1:4" x14ac:dyDescent="0.35">
      <c r="A8646" s="67" t="s">
        <v>22227</v>
      </c>
      <c r="B8646" s="67" t="s">
        <v>22228</v>
      </c>
      <c r="C8646" s="68" t="s">
        <v>5018</v>
      </c>
      <c r="D8646" s="54">
        <v>0.34</v>
      </c>
    </row>
    <row r="8647" spans="1:4" x14ac:dyDescent="0.35">
      <c r="A8647" s="67" t="s">
        <v>22229</v>
      </c>
      <c r="B8647" s="67" t="s">
        <v>22230</v>
      </c>
      <c r="C8647" s="68" t="s">
        <v>5018</v>
      </c>
      <c r="D8647" s="54">
        <v>0.34</v>
      </c>
    </row>
    <row r="8648" spans="1:4" x14ac:dyDescent="0.35">
      <c r="A8648" s="67" t="s">
        <v>22231</v>
      </c>
      <c r="B8648" s="67" t="s">
        <v>22232</v>
      </c>
      <c r="C8648" s="68" t="s">
        <v>5018</v>
      </c>
      <c r="D8648" s="54">
        <v>0.34</v>
      </c>
    </row>
    <row r="8649" spans="1:4" x14ac:dyDescent="0.35">
      <c r="A8649" s="67" t="s">
        <v>22233</v>
      </c>
      <c r="B8649" s="67" t="s">
        <v>22234</v>
      </c>
      <c r="C8649" s="68" t="s">
        <v>5018</v>
      </c>
      <c r="D8649" s="54">
        <v>0.34</v>
      </c>
    </row>
    <row r="8650" spans="1:4" x14ac:dyDescent="0.35">
      <c r="A8650" s="67" t="s">
        <v>22235</v>
      </c>
      <c r="B8650" s="67" t="s">
        <v>22236</v>
      </c>
      <c r="C8650" s="68" t="s">
        <v>5018</v>
      </c>
      <c r="D8650" s="54">
        <v>0.34</v>
      </c>
    </row>
    <row r="8651" spans="1:4" x14ac:dyDescent="0.35">
      <c r="A8651" s="67" t="s">
        <v>22237</v>
      </c>
      <c r="B8651" s="67" t="s">
        <v>22238</v>
      </c>
      <c r="C8651" s="68" t="s">
        <v>5018</v>
      </c>
      <c r="D8651" s="54">
        <v>0.34</v>
      </c>
    </row>
    <row r="8652" spans="1:4" x14ac:dyDescent="0.35">
      <c r="A8652" s="67" t="s">
        <v>22239</v>
      </c>
      <c r="B8652" s="67" t="s">
        <v>22240</v>
      </c>
      <c r="C8652" s="68" t="s">
        <v>5018</v>
      </c>
      <c r="D8652" s="54">
        <v>0.34</v>
      </c>
    </row>
    <row r="8653" spans="1:4" x14ac:dyDescent="0.35">
      <c r="A8653" s="67" t="s">
        <v>22241</v>
      </c>
      <c r="B8653" s="67" t="s">
        <v>22242</v>
      </c>
      <c r="C8653" s="68" t="s">
        <v>5018</v>
      </c>
      <c r="D8653" s="54">
        <v>0.34</v>
      </c>
    </row>
    <row r="8654" spans="1:4" x14ac:dyDescent="0.35">
      <c r="A8654" s="67" t="s">
        <v>22243</v>
      </c>
      <c r="B8654" s="67" t="s">
        <v>22244</v>
      </c>
      <c r="C8654" s="68" t="s">
        <v>5018</v>
      </c>
      <c r="D8654" s="54">
        <v>0.34</v>
      </c>
    </row>
    <row r="8655" spans="1:4" x14ac:dyDescent="0.35">
      <c r="A8655" s="67" t="s">
        <v>22245</v>
      </c>
      <c r="B8655" s="67" t="s">
        <v>22246</v>
      </c>
      <c r="C8655" s="68" t="s">
        <v>5018</v>
      </c>
      <c r="D8655" s="54">
        <v>0.34</v>
      </c>
    </row>
    <row r="8656" spans="1:4" x14ac:dyDescent="0.35">
      <c r="A8656" s="67" t="s">
        <v>22247</v>
      </c>
      <c r="B8656" s="67" t="s">
        <v>22248</v>
      </c>
      <c r="C8656" s="68" t="s">
        <v>5018</v>
      </c>
      <c r="D8656" s="54">
        <v>0.34</v>
      </c>
    </row>
    <row r="8657" spans="1:4" x14ac:dyDescent="0.35">
      <c r="A8657" s="67" t="s">
        <v>22249</v>
      </c>
      <c r="B8657" s="67" t="s">
        <v>22250</v>
      </c>
      <c r="C8657" s="68" t="s">
        <v>5018</v>
      </c>
      <c r="D8657" s="54">
        <v>0.34</v>
      </c>
    </row>
    <row r="8658" spans="1:4" x14ac:dyDescent="0.35">
      <c r="A8658" s="67" t="s">
        <v>22251</v>
      </c>
      <c r="B8658" s="67" t="s">
        <v>22252</v>
      </c>
      <c r="C8658" s="68" t="s">
        <v>5018</v>
      </c>
      <c r="D8658" s="54">
        <v>0.34</v>
      </c>
    </row>
    <row r="8659" spans="1:4" x14ac:dyDescent="0.35">
      <c r="A8659" s="67" t="s">
        <v>254</v>
      </c>
      <c r="B8659" s="67" t="s">
        <v>22253</v>
      </c>
      <c r="C8659" s="68" t="s">
        <v>9314</v>
      </c>
      <c r="D8659" s="54">
        <v>0.27133333333333326</v>
      </c>
    </row>
    <row r="8660" spans="1:4" x14ac:dyDescent="0.35">
      <c r="A8660" s="67" t="s">
        <v>22254</v>
      </c>
      <c r="B8660" s="67" t="s">
        <v>22255</v>
      </c>
      <c r="C8660" s="68" t="s">
        <v>5018</v>
      </c>
      <c r="D8660" s="54">
        <v>0.34</v>
      </c>
    </row>
    <row r="8661" spans="1:4" x14ac:dyDescent="0.35">
      <c r="A8661" s="67" t="s">
        <v>22256</v>
      </c>
      <c r="B8661" s="67" t="s">
        <v>22257</v>
      </c>
      <c r="C8661" s="68" t="s">
        <v>5018</v>
      </c>
      <c r="D8661" s="54">
        <v>0.34</v>
      </c>
    </row>
    <row r="8662" spans="1:4" x14ac:dyDescent="0.35">
      <c r="A8662" s="67" t="s">
        <v>22258</v>
      </c>
      <c r="B8662" s="67" t="s">
        <v>22259</v>
      </c>
      <c r="C8662" s="68" t="s">
        <v>5018</v>
      </c>
      <c r="D8662" s="54">
        <v>0.34</v>
      </c>
    </row>
    <row r="8663" spans="1:4" x14ac:dyDescent="0.35">
      <c r="A8663" s="67" t="s">
        <v>22260</v>
      </c>
      <c r="B8663" s="67" t="s">
        <v>22261</v>
      </c>
      <c r="C8663" s="68" t="s">
        <v>5018</v>
      </c>
      <c r="D8663" s="54">
        <v>0.34</v>
      </c>
    </row>
    <row r="8664" spans="1:4" x14ac:dyDescent="0.35">
      <c r="A8664" s="67" t="s">
        <v>22262</v>
      </c>
      <c r="B8664" s="67" t="s">
        <v>22263</v>
      </c>
      <c r="C8664" s="68" t="s">
        <v>5018</v>
      </c>
      <c r="D8664" s="54">
        <v>0.34</v>
      </c>
    </row>
    <row r="8665" spans="1:4" x14ac:dyDescent="0.35">
      <c r="A8665" s="67" t="s">
        <v>22264</v>
      </c>
      <c r="B8665" s="67" t="s">
        <v>22265</v>
      </c>
      <c r="C8665" s="68" t="s">
        <v>5018</v>
      </c>
      <c r="D8665" s="54">
        <v>0.34</v>
      </c>
    </row>
    <row r="8666" spans="1:4" x14ac:dyDescent="0.35">
      <c r="A8666" s="67" t="s">
        <v>22266</v>
      </c>
      <c r="B8666" s="67" t="s">
        <v>22267</v>
      </c>
      <c r="C8666" s="68" t="s">
        <v>5018</v>
      </c>
      <c r="D8666" s="54">
        <v>0.34</v>
      </c>
    </row>
    <row r="8667" spans="1:4" x14ac:dyDescent="0.35">
      <c r="A8667" s="67" t="s">
        <v>22268</v>
      </c>
      <c r="B8667" s="67" t="s">
        <v>22269</v>
      </c>
      <c r="C8667" s="68" t="s">
        <v>5018</v>
      </c>
      <c r="D8667" s="54">
        <v>0.34</v>
      </c>
    </row>
    <row r="8668" spans="1:4" x14ac:dyDescent="0.35">
      <c r="A8668" s="67" t="s">
        <v>22270</v>
      </c>
      <c r="B8668" s="67" t="s">
        <v>22271</v>
      </c>
      <c r="C8668" s="68" t="s">
        <v>5018</v>
      </c>
      <c r="D8668" s="54">
        <v>0.34</v>
      </c>
    </row>
    <row r="8669" spans="1:4" x14ac:dyDescent="0.35">
      <c r="A8669" s="67" t="s">
        <v>22272</v>
      </c>
      <c r="B8669" s="67" t="s">
        <v>22273</v>
      </c>
      <c r="C8669" s="68" t="s">
        <v>5018</v>
      </c>
      <c r="D8669" s="54">
        <v>0.34</v>
      </c>
    </row>
    <row r="8670" spans="1:4" x14ac:dyDescent="0.35">
      <c r="A8670" s="67" t="s">
        <v>22274</v>
      </c>
      <c r="B8670" s="67" t="s">
        <v>22275</v>
      </c>
      <c r="C8670" s="68" t="s">
        <v>5018</v>
      </c>
      <c r="D8670" s="54">
        <v>0.34</v>
      </c>
    </row>
    <row r="8671" spans="1:4" x14ac:dyDescent="0.35">
      <c r="A8671" s="67" t="s">
        <v>22276</v>
      </c>
      <c r="B8671" s="67" t="s">
        <v>22277</v>
      </c>
      <c r="C8671" s="68" t="s">
        <v>5018</v>
      </c>
      <c r="D8671" s="54">
        <v>0.34</v>
      </c>
    </row>
    <row r="8672" spans="1:4" x14ac:dyDescent="0.35">
      <c r="A8672" s="67" t="s">
        <v>22278</v>
      </c>
      <c r="B8672" s="67" t="s">
        <v>22279</v>
      </c>
      <c r="C8672" s="68" t="s">
        <v>5018</v>
      </c>
      <c r="D8672" s="54">
        <v>0.34</v>
      </c>
    </row>
    <row r="8673" spans="1:4" x14ac:dyDescent="0.35">
      <c r="A8673" s="67" t="s">
        <v>22280</v>
      </c>
      <c r="B8673" s="67" t="s">
        <v>22281</v>
      </c>
      <c r="C8673" s="68" t="s">
        <v>5018</v>
      </c>
      <c r="D8673" s="54">
        <v>0.34</v>
      </c>
    </row>
    <row r="8674" spans="1:4" x14ac:dyDescent="0.35">
      <c r="A8674" s="67" t="s">
        <v>22282</v>
      </c>
      <c r="B8674" s="67" t="s">
        <v>22283</v>
      </c>
      <c r="C8674" s="68" t="s">
        <v>5018</v>
      </c>
      <c r="D8674" s="54">
        <v>0.34</v>
      </c>
    </row>
    <row r="8675" spans="1:4" x14ac:dyDescent="0.35">
      <c r="A8675" s="67" t="s">
        <v>22284</v>
      </c>
      <c r="B8675" s="67" t="s">
        <v>22285</v>
      </c>
      <c r="C8675" s="68" t="s">
        <v>5018</v>
      </c>
      <c r="D8675" s="54">
        <v>0.34</v>
      </c>
    </row>
    <row r="8676" spans="1:4" x14ac:dyDescent="0.35">
      <c r="A8676" s="67" t="s">
        <v>22286</v>
      </c>
      <c r="B8676" s="67" t="s">
        <v>22287</v>
      </c>
      <c r="C8676" s="68" t="s">
        <v>5018</v>
      </c>
      <c r="D8676" s="54">
        <v>0.34</v>
      </c>
    </row>
    <row r="8677" spans="1:4" x14ac:dyDescent="0.35">
      <c r="A8677" s="67" t="s">
        <v>22288</v>
      </c>
      <c r="B8677" s="67" t="s">
        <v>22289</v>
      </c>
      <c r="C8677" s="68" t="s">
        <v>5018</v>
      </c>
      <c r="D8677" s="54">
        <v>0.34</v>
      </c>
    </row>
    <row r="8678" spans="1:4" x14ac:dyDescent="0.35">
      <c r="A8678" s="67" t="s">
        <v>22290</v>
      </c>
      <c r="B8678" s="67" t="s">
        <v>22291</v>
      </c>
      <c r="C8678" s="68" t="s">
        <v>5018</v>
      </c>
      <c r="D8678" s="54">
        <v>0.34</v>
      </c>
    </row>
    <row r="8679" spans="1:4" x14ac:dyDescent="0.35">
      <c r="A8679" s="67" t="s">
        <v>256</v>
      </c>
      <c r="B8679" s="67" t="s">
        <v>22292</v>
      </c>
      <c r="C8679" s="68" t="s">
        <v>9314</v>
      </c>
      <c r="D8679" s="54">
        <v>0.41</v>
      </c>
    </row>
    <row r="8680" spans="1:4" x14ac:dyDescent="0.35">
      <c r="A8680" s="67" t="s">
        <v>22293</v>
      </c>
      <c r="B8680" s="67" t="s">
        <v>22294</v>
      </c>
      <c r="C8680" s="68" t="s">
        <v>5018</v>
      </c>
      <c r="D8680" s="54">
        <v>0.34</v>
      </c>
    </row>
    <row r="8681" spans="1:4" x14ac:dyDescent="0.35">
      <c r="A8681" s="67" t="s">
        <v>22295</v>
      </c>
      <c r="B8681" s="67" t="s">
        <v>22296</v>
      </c>
      <c r="C8681" s="68" t="s">
        <v>5018</v>
      </c>
      <c r="D8681" s="54">
        <v>0.34</v>
      </c>
    </row>
    <row r="8682" spans="1:4" x14ac:dyDescent="0.35">
      <c r="A8682" s="67" t="s">
        <v>22297</v>
      </c>
      <c r="B8682" s="67" t="s">
        <v>22298</v>
      </c>
      <c r="C8682" s="68" t="s">
        <v>5018</v>
      </c>
      <c r="D8682" s="54">
        <v>0.34</v>
      </c>
    </row>
    <row r="8683" spans="1:4" x14ac:dyDescent="0.35">
      <c r="A8683" s="67" t="s">
        <v>22299</v>
      </c>
      <c r="B8683" s="67" t="s">
        <v>22300</v>
      </c>
      <c r="C8683" s="68" t="s">
        <v>5018</v>
      </c>
      <c r="D8683" s="54">
        <v>0.34</v>
      </c>
    </row>
    <row r="8684" spans="1:4" x14ac:dyDescent="0.35">
      <c r="A8684" s="67" t="s">
        <v>22301</v>
      </c>
      <c r="B8684" s="67" t="s">
        <v>22302</v>
      </c>
      <c r="C8684" s="68" t="s">
        <v>5018</v>
      </c>
      <c r="D8684" s="54">
        <v>0.34</v>
      </c>
    </row>
    <row r="8685" spans="1:4" x14ac:dyDescent="0.35">
      <c r="A8685" s="67" t="s">
        <v>22303</v>
      </c>
      <c r="B8685" s="67" t="s">
        <v>22304</v>
      </c>
      <c r="C8685" s="68" t="s">
        <v>5018</v>
      </c>
      <c r="D8685" s="54">
        <v>0.34</v>
      </c>
    </row>
    <row r="8686" spans="1:4" x14ac:dyDescent="0.35">
      <c r="A8686" s="67" t="s">
        <v>22305</v>
      </c>
      <c r="B8686" s="67" t="s">
        <v>22306</v>
      </c>
      <c r="C8686" s="68" t="s">
        <v>5018</v>
      </c>
      <c r="D8686" s="54">
        <v>0.34</v>
      </c>
    </row>
    <row r="8687" spans="1:4" x14ac:dyDescent="0.35">
      <c r="A8687" s="67" t="s">
        <v>22307</v>
      </c>
      <c r="B8687" s="67" t="s">
        <v>22308</v>
      </c>
      <c r="C8687" s="68" t="s">
        <v>5018</v>
      </c>
      <c r="D8687" s="54">
        <v>0.34</v>
      </c>
    </row>
    <row r="8688" spans="1:4" x14ac:dyDescent="0.35">
      <c r="A8688" s="67" t="s">
        <v>22309</v>
      </c>
      <c r="B8688" s="67" t="s">
        <v>22310</v>
      </c>
      <c r="C8688" s="68" t="s">
        <v>5018</v>
      </c>
      <c r="D8688" s="54">
        <v>0.34</v>
      </c>
    </row>
    <row r="8689" spans="1:4" x14ac:dyDescent="0.35">
      <c r="A8689" s="67" t="s">
        <v>22311</v>
      </c>
      <c r="B8689" s="67" t="s">
        <v>22312</v>
      </c>
      <c r="C8689" s="68" t="s">
        <v>5018</v>
      </c>
      <c r="D8689" s="54">
        <v>0.34</v>
      </c>
    </row>
    <row r="8690" spans="1:4" x14ac:dyDescent="0.35">
      <c r="A8690" s="67" t="s">
        <v>22313</v>
      </c>
      <c r="B8690" s="67" t="s">
        <v>22314</v>
      </c>
      <c r="C8690" s="68" t="s">
        <v>5018</v>
      </c>
      <c r="D8690" s="54">
        <v>0.34</v>
      </c>
    </row>
    <row r="8691" spans="1:4" x14ac:dyDescent="0.35">
      <c r="A8691" s="67" t="s">
        <v>22315</v>
      </c>
      <c r="B8691" s="67" t="s">
        <v>22316</v>
      </c>
      <c r="C8691" s="68" t="s">
        <v>5018</v>
      </c>
      <c r="D8691" s="54">
        <v>0.34</v>
      </c>
    </row>
    <row r="8692" spans="1:4" x14ac:dyDescent="0.35">
      <c r="A8692" s="67" t="s">
        <v>22317</v>
      </c>
      <c r="B8692" s="67" t="s">
        <v>22318</v>
      </c>
      <c r="C8692" s="68" t="s">
        <v>5018</v>
      </c>
      <c r="D8692" s="54">
        <v>0.34</v>
      </c>
    </row>
    <row r="8693" spans="1:4" x14ac:dyDescent="0.35">
      <c r="A8693" s="67" t="s">
        <v>22319</v>
      </c>
      <c r="B8693" s="67" t="s">
        <v>22320</v>
      </c>
      <c r="C8693" s="68" t="s">
        <v>5018</v>
      </c>
      <c r="D8693" s="54">
        <v>0.34</v>
      </c>
    </row>
    <row r="8694" spans="1:4" x14ac:dyDescent="0.35">
      <c r="A8694" s="67" t="s">
        <v>22321</v>
      </c>
      <c r="B8694" s="67" t="s">
        <v>22322</v>
      </c>
      <c r="C8694" s="68" t="s">
        <v>5018</v>
      </c>
      <c r="D8694" s="54">
        <v>0.34</v>
      </c>
    </row>
    <row r="8695" spans="1:4" x14ac:dyDescent="0.35">
      <c r="A8695" s="67" t="s">
        <v>22323</v>
      </c>
      <c r="B8695" s="67" t="s">
        <v>22324</v>
      </c>
      <c r="C8695" s="68" t="s">
        <v>5018</v>
      </c>
      <c r="D8695" s="54">
        <v>0.34</v>
      </c>
    </row>
    <row r="8696" spans="1:4" x14ac:dyDescent="0.35">
      <c r="A8696" s="67" t="s">
        <v>22325</v>
      </c>
      <c r="B8696" s="67" t="s">
        <v>22326</v>
      </c>
      <c r="C8696" s="68" t="s">
        <v>5018</v>
      </c>
      <c r="D8696" s="54">
        <v>0.34</v>
      </c>
    </row>
    <row r="8697" spans="1:4" x14ac:dyDescent="0.35">
      <c r="A8697" s="67" t="s">
        <v>22327</v>
      </c>
      <c r="B8697" s="67" t="s">
        <v>22328</v>
      </c>
      <c r="C8697" s="68" t="s">
        <v>5018</v>
      </c>
      <c r="D8697" s="54">
        <v>0.34</v>
      </c>
    </row>
    <row r="8698" spans="1:4" x14ac:dyDescent="0.35">
      <c r="A8698" s="67" t="s">
        <v>22329</v>
      </c>
      <c r="B8698" s="67" t="s">
        <v>22330</v>
      </c>
      <c r="C8698" s="68" t="s">
        <v>5018</v>
      </c>
      <c r="D8698" s="54">
        <v>0.34</v>
      </c>
    </row>
    <row r="8699" spans="1:4" x14ac:dyDescent="0.35">
      <c r="A8699" s="67" t="s">
        <v>22331</v>
      </c>
      <c r="B8699" s="67" t="s">
        <v>22332</v>
      </c>
      <c r="C8699" s="68" t="s">
        <v>5018</v>
      </c>
      <c r="D8699" s="54">
        <v>0.34</v>
      </c>
    </row>
    <row r="8700" spans="1:4" x14ac:dyDescent="0.35">
      <c r="A8700" s="67" t="s">
        <v>22333</v>
      </c>
      <c r="B8700" s="67" t="s">
        <v>22334</v>
      </c>
      <c r="C8700" s="68" t="s">
        <v>5018</v>
      </c>
      <c r="D8700" s="54">
        <v>0.34</v>
      </c>
    </row>
    <row r="8701" spans="1:4" x14ac:dyDescent="0.35">
      <c r="A8701" s="67" t="s">
        <v>260</v>
      </c>
      <c r="B8701" s="67" t="s">
        <v>22335</v>
      </c>
      <c r="C8701" s="68" t="s">
        <v>9314</v>
      </c>
      <c r="D8701" s="54">
        <v>0.34</v>
      </c>
    </row>
    <row r="8702" spans="1:4" x14ac:dyDescent="0.35">
      <c r="A8702" s="67" t="s">
        <v>22336</v>
      </c>
      <c r="B8702" s="67" t="s">
        <v>22337</v>
      </c>
      <c r="C8702" s="68" t="s">
        <v>5018</v>
      </c>
      <c r="D8702" s="54">
        <v>0.34</v>
      </c>
    </row>
    <row r="8703" spans="1:4" x14ac:dyDescent="0.35">
      <c r="A8703" s="67" t="s">
        <v>22338</v>
      </c>
      <c r="B8703" s="67" t="s">
        <v>22339</v>
      </c>
      <c r="C8703" s="68" t="s">
        <v>5018</v>
      </c>
      <c r="D8703" s="54">
        <v>0.34</v>
      </c>
    </row>
    <row r="8704" spans="1:4" x14ac:dyDescent="0.35">
      <c r="A8704" s="67" t="s">
        <v>22340</v>
      </c>
      <c r="B8704" s="67" t="s">
        <v>22341</v>
      </c>
      <c r="C8704" s="68" t="s">
        <v>5018</v>
      </c>
      <c r="D8704" s="54">
        <v>0.34</v>
      </c>
    </row>
    <row r="8705" spans="1:4" x14ac:dyDescent="0.35">
      <c r="A8705" s="67" t="s">
        <v>22342</v>
      </c>
      <c r="B8705" s="67" t="s">
        <v>22343</v>
      </c>
      <c r="C8705" s="68" t="s">
        <v>5018</v>
      </c>
      <c r="D8705" s="54">
        <v>0.34</v>
      </c>
    </row>
    <row r="8706" spans="1:4" x14ac:dyDescent="0.35">
      <c r="A8706" s="67" t="s">
        <v>22344</v>
      </c>
      <c r="B8706" s="67" t="s">
        <v>22345</v>
      </c>
      <c r="C8706" s="68" t="s">
        <v>5018</v>
      </c>
      <c r="D8706" s="54">
        <v>0.34</v>
      </c>
    </row>
    <row r="8707" spans="1:4" x14ac:dyDescent="0.35">
      <c r="A8707" s="67" t="s">
        <v>22346</v>
      </c>
      <c r="B8707" s="67" t="s">
        <v>22347</v>
      </c>
      <c r="C8707" s="68" t="s">
        <v>5018</v>
      </c>
      <c r="D8707" s="54">
        <v>0.34</v>
      </c>
    </row>
    <row r="8708" spans="1:4" x14ac:dyDescent="0.35">
      <c r="A8708" s="67" t="s">
        <v>22348</v>
      </c>
      <c r="B8708" s="67" t="s">
        <v>22349</v>
      </c>
      <c r="C8708" s="68" t="s">
        <v>5018</v>
      </c>
      <c r="D8708" s="54">
        <v>0.34</v>
      </c>
    </row>
    <row r="8709" spans="1:4" x14ac:dyDescent="0.35">
      <c r="A8709" s="67" t="s">
        <v>22350</v>
      </c>
      <c r="B8709" s="67" t="s">
        <v>22351</v>
      </c>
      <c r="C8709" s="68" t="s">
        <v>5018</v>
      </c>
      <c r="D8709" s="54">
        <v>0.34</v>
      </c>
    </row>
    <row r="8710" spans="1:4" x14ac:dyDescent="0.35">
      <c r="A8710" s="67" t="s">
        <v>22352</v>
      </c>
      <c r="B8710" s="67" t="s">
        <v>22353</v>
      </c>
      <c r="C8710" s="68" t="s">
        <v>5018</v>
      </c>
      <c r="D8710" s="54">
        <v>0.34</v>
      </c>
    </row>
    <row r="8711" spans="1:4" x14ac:dyDescent="0.35">
      <c r="A8711" s="67" t="s">
        <v>264</v>
      </c>
      <c r="B8711" s="67" t="s">
        <v>22354</v>
      </c>
      <c r="C8711" s="68" t="s">
        <v>9314</v>
      </c>
      <c r="D8711" s="54">
        <v>0.26</v>
      </c>
    </row>
    <row r="8712" spans="1:4" x14ac:dyDescent="0.35">
      <c r="A8712" s="67" t="s">
        <v>22355</v>
      </c>
      <c r="B8712" s="67" t="s">
        <v>22356</v>
      </c>
      <c r="C8712" s="68" t="s">
        <v>5018</v>
      </c>
      <c r="D8712" s="54">
        <v>0.34</v>
      </c>
    </row>
    <row r="8713" spans="1:4" x14ac:dyDescent="0.35">
      <c r="A8713" s="67" t="s">
        <v>22357</v>
      </c>
      <c r="B8713" s="67" t="s">
        <v>22358</v>
      </c>
      <c r="C8713" s="68" t="s">
        <v>5018</v>
      </c>
      <c r="D8713" s="54">
        <v>0.34</v>
      </c>
    </row>
    <row r="8714" spans="1:4" x14ac:dyDescent="0.35">
      <c r="A8714" s="67" t="s">
        <v>22359</v>
      </c>
      <c r="B8714" s="67" t="s">
        <v>22360</v>
      </c>
      <c r="C8714" s="68" t="s">
        <v>5018</v>
      </c>
      <c r="D8714" s="54">
        <v>0.34</v>
      </c>
    </row>
    <row r="8715" spans="1:4" x14ac:dyDescent="0.35">
      <c r="A8715" s="67" t="s">
        <v>22361</v>
      </c>
      <c r="B8715" s="67" t="s">
        <v>22362</v>
      </c>
      <c r="C8715" s="68" t="s">
        <v>5018</v>
      </c>
      <c r="D8715" s="54">
        <v>0.34</v>
      </c>
    </row>
    <row r="8716" spans="1:4" x14ac:dyDescent="0.35">
      <c r="A8716" s="67" t="s">
        <v>22363</v>
      </c>
      <c r="B8716" s="67" t="s">
        <v>22364</v>
      </c>
      <c r="C8716" s="68" t="s">
        <v>5018</v>
      </c>
      <c r="D8716" s="54">
        <v>0.34</v>
      </c>
    </row>
    <row r="8717" spans="1:4" x14ac:dyDescent="0.35">
      <c r="A8717" s="67" t="s">
        <v>22365</v>
      </c>
      <c r="B8717" s="67" t="s">
        <v>22366</v>
      </c>
      <c r="C8717" s="68" t="s">
        <v>5018</v>
      </c>
      <c r="D8717" s="54">
        <v>0.34</v>
      </c>
    </row>
    <row r="8718" spans="1:4" x14ac:dyDescent="0.35">
      <c r="A8718" s="67" t="s">
        <v>22367</v>
      </c>
      <c r="B8718" s="67" t="s">
        <v>22368</v>
      </c>
      <c r="C8718" s="68" t="s">
        <v>5018</v>
      </c>
      <c r="D8718" s="54">
        <v>0.34</v>
      </c>
    </row>
    <row r="8719" spans="1:4" x14ac:dyDescent="0.35">
      <c r="A8719" s="67" t="s">
        <v>22369</v>
      </c>
      <c r="B8719" s="67" t="s">
        <v>22370</v>
      </c>
      <c r="C8719" s="68" t="s">
        <v>5018</v>
      </c>
      <c r="D8719" s="54">
        <v>0.34</v>
      </c>
    </row>
    <row r="8720" spans="1:4" x14ac:dyDescent="0.35">
      <c r="A8720" s="67" t="s">
        <v>22371</v>
      </c>
      <c r="B8720" s="67" t="s">
        <v>22372</v>
      </c>
      <c r="C8720" s="68" t="s">
        <v>5018</v>
      </c>
      <c r="D8720" s="54">
        <v>0.34</v>
      </c>
    </row>
    <row r="8721" spans="1:4" x14ac:dyDescent="0.35">
      <c r="A8721" s="67" t="s">
        <v>22373</v>
      </c>
      <c r="B8721" s="67" t="s">
        <v>22374</v>
      </c>
      <c r="C8721" s="68" t="s">
        <v>5018</v>
      </c>
      <c r="D8721" s="54">
        <v>0.34</v>
      </c>
    </row>
    <row r="8722" spans="1:4" x14ac:dyDescent="0.35">
      <c r="A8722" s="67" t="s">
        <v>22375</v>
      </c>
      <c r="B8722" s="67" t="s">
        <v>22376</v>
      </c>
      <c r="C8722" s="68" t="s">
        <v>5018</v>
      </c>
      <c r="D8722" s="54">
        <v>0.34</v>
      </c>
    </row>
    <row r="8723" spans="1:4" x14ac:dyDescent="0.35">
      <c r="A8723" s="67" t="s">
        <v>22377</v>
      </c>
      <c r="B8723" s="67" t="s">
        <v>22378</v>
      </c>
      <c r="C8723" s="68" t="s">
        <v>5018</v>
      </c>
      <c r="D8723" s="54">
        <v>0.34</v>
      </c>
    </row>
    <row r="8724" spans="1:4" x14ac:dyDescent="0.35">
      <c r="A8724" s="67" t="s">
        <v>22379</v>
      </c>
      <c r="B8724" s="67" t="s">
        <v>22380</v>
      </c>
      <c r="C8724" s="68" t="s">
        <v>5018</v>
      </c>
      <c r="D8724" s="54">
        <v>0.34</v>
      </c>
    </row>
    <row r="8725" spans="1:4" x14ac:dyDescent="0.35">
      <c r="A8725" s="67" t="s">
        <v>22381</v>
      </c>
      <c r="B8725" s="67" t="s">
        <v>22382</v>
      </c>
      <c r="C8725" s="68" t="s">
        <v>5018</v>
      </c>
      <c r="D8725" s="54">
        <v>0.34</v>
      </c>
    </row>
    <row r="8726" spans="1:4" x14ac:dyDescent="0.35">
      <c r="A8726" s="67" t="s">
        <v>22383</v>
      </c>
      <c r="B8726" s="67" t="s">
        <v>22384</v>
      </c>
      <c r="C8726" s="68" t="s">
        <v>5018</v>
      </c>
      <c r="D8726" s="54">
        <v>0.34</v>
      </c>
    </row>
    <row r="8727" spans="1:4" x14ac:dyDescent="0.35">
      <c r="A8727" s="67" t="s">
        <v>22385</v>
      </c>
      <c r="B8727" s="67" t="s">
        <v>22386</v>
      </c>
      <c r="C8727" s="68" t="s">
        <v>5018</v>
      </c>
      <c r="D8727" s="54">
        <v>0.34</v>
      </c>
    </row>
    <row r="8728" spans="1:4" x14ac:dyDescent="0.35">
      <c r="A8728" s="67" t="s">
        <v>22387</v>
      </c>
      <c r="B8728" s="67" t="s">
        <v>22388</v>
      </c>
      <c r="C8728" s="68" t="s">
        <v>5018</v>
      </c>
      <c r="D8728" s="54">
        <v>0.34</v>
      </c>
    </row>
    <row r="8729" spans="1:4" x14ac:dyDescent="0.35">
      <c r="A8729" s="67" t="s">
        <v>22389</v>
      </c>
      <c r="B8729" s="67" t="s">
        <v>22390</v>
      </c>
      <c r="C8729" s="68" t="s">
        <v>5018</v>
      </c>
      <c r="D8729" s="54">
        <v>0.34</v>
      </c>
    </row>
    <row r="8730" spans="1:4" x14ac:dyDescent="0.35">
      <c r="A8730" s="67" t="s">
        <v>22391</v>
      </c>
      <c r="B8730" s="67" t="s">
        <v>22392</v>
      </c>
      <c r="C8730" s="68" t="s">
        <v>5018</v>
      </c>
      <c r="D8730" s="54">
        <v>0.34</v>
      </c>
    </row>
    <row r="8731" spans="1:4" x14ac:dyDescent="0.35">
      <c r="A8731" s="67" t="s">
        <v>22393</v>
      </c>
      <c r="B8731" s="67" t="s">
        <v>22394</v>
      </c>
      <c r="C8731" s="68" t="s">
        <v>5018</v>
      </c>
      <c r="D8731" s="54">
        <v>0.34</v>
      </c>
    </row>
    <row r="8732" spans="1:4" x14ac:dyDescent="0.35">
      <c r="A8732" s="67" t="s">
        <v>22395</v>
      </c>
      <c r="B8732" s="67" t="s">
        <v>22396</v>
      </c>
      <c r="C8732" s="68" t="s">
        <v>5018</v>
      </c>
      <c r="D8732" s="54">
        <v>0.34</v>
      </c>
    </row>
    <row r="8733" spans="1:4" x14ac:dyDescent="0.35">
      <c r="A8733" s="67" t="s">
        <v>22397</v>
      </c>
      <c r="B8733" s="67" t="s">
        <v>22398</v>
      </c>
      <c r="C8733" s="68" t="s">
        <v>5018</v>
      </c>
      <c r="D8733" s="54">
        <v>0.34</v>
      </c>
    </row>
    <row r="8734" spans="1:4" x14ac:dyDescent="0.35">
      <c r="A8734" s="67" t="s">
        <v>22399</v>
      </c>
      <c r="B8734" s="67" t="s">
        <v>22400</v>
      </c>
      <c r="C8734" s="68" t="s">
        <v>5018</v>
      </c>
      <c r="D8734" s="54">
        <v>0.34</v>
      </c>
    </row>
    <row r="8735" spans="1:4" x14ac:dyDescent="0.35">
      <c r="A8735" s="67" t="s">
        <v>22401</v>
      </c>
      <c r="B8735" s="67" t="s">
        <v>22402</v>
      </c>
      <c r="C8735" s="68" t="s">
        <v>5018</v>
      </c>
      <c r="D8735" s="54">
        <v>0.34</v>
      </c>
    </row>
    <row r="8736" spans="1:4" x14ac:dyDescent="0.35">
      <c r="A8736" s="67" t="s">
        <v>22403</v>
      </c>
      <c r="B8736" s="67" t="s">
        <v>22404</v>
      </c>
      <c r="C8736" s="68" t="s">
        <v>5018</v>
      </c>
      <c r="D8736" s="54">
        <v>0.34</v>
      </c>
    </row>
    <row r="8737" spans="1:4" x14ac:dyDescent="0.35">
      <c r="A8737" s="67" t="s">
        <v>22405</v>
      </c>
      <c r="B8737" s="67" t="s">
        <v>22406</v>
      </c>
      <c r="C8737" s="68" t="s">
        <v>5018</v>
      </c>
      <c r="D8737" s="54">
        <v>0.34</v>
      </c>
    </row>
    <row r="8738" spans="1:4" x14ac:dyDescent="0.35">
      <c r="A8738" s="67" t="s">
        <v>22407</v>
      </c>
      <c r="B8738" s="67" t="s">
        <v>22408</v>
      </c>
      <c r="C8738" s="68" t="s">
        <v>5018</v>
      </c>
      <c r="D8738" s="54">
        <v>0.34</v>
      </c>
    </row>
    <row r="8739" spans="1:4" x14ac:dyDescent="0.35">
      <c r="A8739" s="67" t="s">
        <v>22409</v>
      </c>
      <c r="B8739" s="67" t="s">
        <v>22410</v>
      </c>
      <c r="C8739" s="68" t="s">
        <v>5018</v>
      </c>
      <c r="D8739" s="54">
        <v>0.34</v>
      </c>
    </row>
    <row r="8740" spans="1:4" x14ac:dyDescent="0.35">
      <c r="A8740" s="67" t="s">
        <v>22411</v>
      </c>
      <c r="B8740" s="67" t="s">
        <v>22412</v>
      </c>
      <c r="C8740" s="68" t="s">
        <v>5018</v>
      </c>
      <c r="D8740" s="54">
        <v>0.34</v>
      </c>
    </row>
    <row r="8741" spans="1:4" x14ac:dyDescent="0.35">
      <c r="A8741" s="67" t="s">
        <v>22413</v>
      </c>
      <c r="B8741" s="67" t="s">
        <v>22414</v>
      </c>
      <c r="C8741" s="68" t="s">
        <v>5018</v>
      </c>
      <c r="D8741" s="54">
        <v>0.34</v>
      </c>
    </row>
    <row r="8742" spans="1:4" x14ac:dyDescent="0.35">
      <c r="A8742" s="67" t="s">
        <v>22415</v>
      </c>
      <c r="B8742" s="67" t="s">
        <v>22416</v>
      </c>
      <c r="C8742" s="68" t="s">
        <v>5018</v>
      </c>
      <c r="D8742" s="54">
        <v>0.34</v>
      </c>
    </row>
    <row r="8743" spans="1:4" x14ac:dyDescent="0.35">
      <c r="A8743" s="67" t="s">
        <v>22417</v>
      </c>
      <c r="B8743" s="67" t="s">
        <v>22418</v>
      </c>
      <c r="C8743" s="68" t="s">
        <v>5018</v>
      </c>
      <c r="D8743" s="54">
        <v>0.34</v>
      </c>
    </row>
    <row r="8744" spans="1:4" x14ac:dyDescent="0.35">
      <c r="A8744" s="67" t="s">
        <v>22419</v>
      </c>
      <c r="B8744" s="67" t="s">
        <v>22420</v>
      </c>
      <c r="C8744" s="68" t="s">
        <v>5018</v>
      </c>
      <c r="D8744" s="54">
        <v>0.34</v>
      </c>
    </row>
    <row r="8745" spans="1:4" x14ac:dyDescent="0.35">
      <c r="A8745" s="67" t="s">
        <v>22421</v>
      </c>
      <c r="B8745" s="67" t="s">
        <v>22422</v>
      </c>
      <c r="C8745" s="68" t="s">
        <v>5018</v>
      </c>
      <c r="D8745" s="54">
        <v>0.34</v>
      </c>
    </row>
    <row r="8746" spans="1:4" x14ac:dyDescent="0.35">
      <c r="A8746" s="67" t="s">
        <v>22423</v>
      </c>
      <c r="B8746" s="67" t="s">
        <v>22424</v>
      </c>
      <c r="C8746" s="68" t="s">
        <v>5018</v>
      </c>
      <c r="D8746" s="54">
        <v>0.34</v>
      </c>
    </row>
    <row r="8747" spans="1:4" x14ac:dyDescent="0.35">
      <c r="A8747" s="67" t="s">
        <v>22425</v>
      </c>
      <c r="B8747" s="67" t="s">
        <v>22426</v>
      </c>
      <c r="C8747" s="68" t="s">
        <v>5018</v>
      </c>
      <c r="D8747" s="54">
        <v>0.34</v>
      </c>
    </row>
    <row r="8748" spans="1:4" x14ac:dyDescent="0.35">
      <c r="A8748" s="67" t="s">
        <v>22427</v>
      </c>
      <c r="B8748" s="67" t="s">
        <v>22428</v>
      </c>
      <c r="C8748" s="68" t="s">
        <v>5018</v>
      </c>
      <c r="D8748" s="54">
        <v>0.34</v>
      </c>
    </row>
    <row r="8749" spans="1:4" x14ac:dyDescent="0.35">
      <c r="A8749" s="67" t="s">
        <v>22429</v>
      </c>
      <c r="B8749" s="67" t="s">
        <v>22430</v>
      </c>
      <c r="C8749" s="68" t="s">
        <v>5018</v>
      </c>
      <c r="D8749" s="54">
        <v>0.34</v>
      </c>
    </row>
    <row r="8750" spans="1:4" x14ac:dyDescent="0.35">
      <c r="A8750" s="67" t="s">
        <v>22431</v>
      </c>
      <c r="B8750" s="67" t="s">
        <v>22432</v>
      </c>
      <c r="C8750" s="68" t="s">
        <v>5018</v>
      </c>
      <c r="D8750" s="54">
        <v>0.34</v>
      </c>
    </row>
    <row r="8751" spans="1:4" x14ac:dyDescent="0.35">
      <c r="A8751" s="67" t="s">
        <v>22433</v>
      </c>
      <c r="B8751" s="67" t="s">
        <v>22434</v>
      </c>
      <c r="C8751" s="68" t="s">
        <v>5018</v>
      </c>
      <c r="D8751" s="54">
        <v>0.34</v>
      </c>
    </row>
    <row r="8752" spans="1:4" x14ac:dyDescent="0.35">
      <c r="A8752" s="67" t="s">
        <v>22435</v>
      </c>
      <c r="B8752" s="67" t="s">
        <v>22436</v>
      </c>
      <c r="C8752" s="68" t="s">
        <v>5018</v>
      </c>
      <c r="D8752" s="54">
        <v>0.34</v>
      </c>
    </row>
    <row r="8753" spans="1:4" x14ac:dyDescent="0.35">
      <c r="A8753" s="67" t="s">
        <v>22437</v>
      </c>
      <c r="B8753" s="67" t="s">
        <v>22438</v>
      </c>
      <c r="C8753" s="68" t="s">
        <v>5018</v>
      </c>
      <c r="D8753" s="54">
        <v>0.34</v>
      </c>
    </row>
    <row r="8754" spans="1:4" x14ac:dyDescent="0.35">
      <c r="A8754" s="67" t="s">
        <v>268</v>
      </c>
      <c r="B8754" s="67" t="s">
        <v>22439</v>
      </c>
      <c r="C8754" s="68" t="s">
        <v>9314</v>
      </c>
      <c r="D8754" s="54">
        <v>0.39</v>
      </c>
    </row>
    <row r="8755" spans="1:4" x14ac:dyDescent="0.35">
      <c r="A8755" s="67" t="s">
        <v>22440</v>
      </c>
      <c r="B8755" s="67" t="s">
        <v>22441</v>
      </c>
      <c r="C8755" s="68" t="s">
        <v>5018</v>
      </c>
      <c r="D8755" s="54">
        <v>0.34</v>
      </c>
    </row>
    <row r="8756" spans="1:4" x14ac:dyDescent="0.35">
      <c r="A8756" s="67" t="s">
        <v>22442</v>
      </c>
      <c r="B8756" s="67" t="s">
        <v>22443</v>
      </c>
      <c r="C8756" s="68" t="s">
        <v>5018</v>
      </c>
      <c r="D8756" s="54">
        <v>0.34</v>
      </c>
    </row>
    <row r="8757" spans="1:4" x14ac:dyDescent="0.35">
      <c r="A8757" s="67" t="s">
        <v>22444</v>
      </c>
      <c r="B8757" s="67" t="s">
        <v>22445</v>
      </c>
      <c r="C8757" s="68" t="s">
        <v>5018</v>
      </c>
      <c r="D8757" s="54">
        <v>0.34</v>
      </c>
    </row>
    <row r="8758" spans="1:4" x14ac:dyDescent="0.35">
      <c r="A8758" s="67" t="s">
        <v>22446</v>
      </c>
      <c r="B8758" s="67" t="s">
        <v>22447</v>
      </c>
      <c r="C8758" s="68" t="s">
        <v>5018</v>
      </c>
      <c r="D8758" s="54">
        <v>0.34</v>
      </c>
    </row>
    <row r="8759" spans="1:4" x14ac:dyDescent="0.35">
      <c r="A8759" s="67" t="s">
        <v>22448</v>
      </c>
      <c r="B8759" s="67" t="s">
        <v>22449</v>
      </c>
      <c r="C8759" s="68" t="s">
        <v>5018</v>
      </c>
      <c r="D8759" s="54">
        <v>0.34</v>
      </c>
    </row>
    <row r="8760" spans="1:4" x14ac:dyDescent="0.35">
      <c r="A8760" s="67" t="s">
        <v>22450</v>
      </c>
      <c r="B8760" s="67" t="s">
        <v>22451</v>
      </c>
      <c r="C8760" s="68" t="s">
        <v>5018</v>
      </c>
      <c r="D8760" s="54">
        <v>0.34</v>
      </c>
    </row>
    <row r="8761" spans="1:4" x14ac:dyDescent="0.35">
      <c r="A8761" s="67" t="s">
        <v>22452</v>
      </c>
      <c r="B8761" s="67" t="s">
        <v>22453</v>
      </c>
      <c r="C8761" s="68" t="s">
        <v>5018</v>
      </c>
      <c r="D8761" s="54">
        <v>0.34</v>
      </c>
    </row>
    <row r="8762" spans="1:4" x14ac:dyDescent="0.35">
      <c r="A8762" s="67" t="s">
        <v>22454</v>
      </c>
      <c r="B8762" s="67" t="s">
        <v>22455</v>
      </c>
      <c r="C8762" s="68" t="s">
        <v>5018</v>
      </c>
      <c r="D8762" s="54">
        <v>0.34</v>
      </c>
    </row>
    <row r="8763" spans="1:4" x14ac:dyDescent="0.35">
      <c r="A8763" s="67" t="s">
        <v>22456</v>
      </c>
      <c r="B8763" s="67" t="s">
        <v>22457</v>
      </c>
      <c r="C8763" s="68" t="s">
        <v>5018</v>
      </c>
      <c r="D8763" s="54">
        <v>0.34</v>
      </c>
    </row>
    <row r="8764" spans="1:4" x14ac:dyDescent="0.35">
      <c r="A8764" s="67" t="s">
        <v>22458</v>
      </c>
      <c r="B8764" s="67" t="s">
        <v>22459</v>
      </c>
      <c r="C8764" s="68" t="s">
        <v>5018</v>
      </c>
      <c r="D8764" s="54">
        <v>0.34</v>
      </c>
    </row>
    <row r="8765" spans="1:4" x14ac:dyDescent="0.35">
      <c r="A8765" s="67" t="s">
        <v>22460</v>
      </c>
      <c r="B8765" s="67" t="s">
        <v>22461</v>
      </c>
      <c r="C8765" s="68" t="s">
        <v>5018</v>
      </c>
      <c r="D8765" s="54">
        <v>0.34</v>
      </c>
    </row>
    <row r="8766" spans="1:4" x14ac:dyDescent="0.35">
      <c r="A8766" s="67" t="s">
        <v>22462</v>
      </c>
      <c r="B8766" s="67" t="s">
        <v>22463</v>
      </c>
      <c r="C8766" s="68" t="s">
        <v>5018</v>
      </c>
      <c r="D8766" s="54">
        <v>0.34</v>
      </c>
    </row>
    <row r="8767" spans="1:4" x14ac:dyDescent="0.35">
      <c r="A8767" s="67" t="s">
        <v>22464</v>
      </c>
      <c r="B8767" s="67" t="s">
        <v>22465</v>
      </c>
      <c r="C8767" s="68" t="s">
        <v>5018</v>
      </c>
      <c r="D8767" s="54">
        <v>0.34</v>
      </c>
    </row>
    <row r="8768" spans="1:4" x14ac:dyDescent="0.35">
      <c r="A8768" s="67" t="s">
        <v>22466</v>
      </c>
      <c r="B8768" s="67" t="s">
        <v>22467</v>
      </c>
      <c r="C8768" s="68" t="s">
        <v>5018</v>
      </c>
      <c r="D8768" s="54">
        <v>0.34</v>
      </c>
    </row>
    <row r="8769" spans="1:4" x14ac:dyDescent="0.35">
      <c r="A8769" s="67" t="s">
        <v>22468</v>
      </c>
      <c r="B8769" s="67" t="s">
        <v>22469</v>
      </c>
      <c r="C8769" s="68" t="s">
        <v>5018</v>
      </c>
      <c r="D8769" s="54">
        <v>0.34</v>
      </c>
    </row>
    <row r="8770" spans="1:4" x14ac:dyDescent="0.35">
      <c r="A8770" s="67" t="s">
        <v>270</v>
      </c>
      <c r="B8770" s="67" t="s">
        <v>22470</v>
      </c>
      <c r="C8770" s="68" t="s">
        <v>9314</v>
      </c>
      <c r="D8770" s="54">
        <v>0.37</v>
      </c>
    </row>
    <row r="8771" spans="1:4" x14ac:dyDescent="0.35">
      <c r="A8771" s="67" t="s">
        <v>22471</v>
      </c>
      <c r="B8771" s="67" t="s">
        <v>22472</v>
      </c>
      <c r="C8771" s="68" t="s">
        <v>5018</v>
      </c>
      <c r="D8771" s="54">
        <v>0.34</v>
      </c>
    </row>
    <row r="8772" spans="1:4" x14ac:dyDescent="0.35">
      <c r="A8772" s="67" t="s">
        <v>22473</v>
      </c>
      <c r="B8772" s="67" t="s">
        <v>22474</v>
      </c>
      <c r="C8772" s="68" t="s">
        <v>5018</v>
      </c>
      <c r="D8772" s="54">
        <v>0.34</v>
      </c>
    </row>
    <row r="8773" spans="1:4" x14ac:dyDescent="0.35">
      <c r="A8773" s="67" t="s">
        <v>22475</v>
      </c>
      <c r="B8773" s="67" t="s">
        <v>22476</v>
      </c>
      <c r="C8773" s="68" t="s">
        <v>5018</v>
      </c>
      <c r="D8773" s="54">
        <v>0.34</v>
      </c>
    </row>
    <row r="8774" spans="1:4" x14ac:dyDescent="0.35">
      <c r="A8774" s="67" t="s">
        <v>22477</v>
      </c>
      <c r="B8774" s="67" t="s">
        <v>22478</v>
      </c>
      <c r="C8774" s="68" t="s">
        <v>5018</v>
      </c>
      <c r="D8774" s="54">
        <v>0.34</v>
      </c>
    </row>
    <row r="8775" spans="1:4" x14ac:dyDescent="0.35">
      <c r="A8775" s="67" t="s">
        <v>22479</v>
      </c>
      <c r="B8775" s="67" t="s">
        <v>22480</v>
      </c>
      <c r="C8775" s="68" t="s">
        <v>5018</v>
      </c>
      <c r="D8775" s="54">
        <v>0.34</v>
      </c>
    </row>
    <row r="8776" spans="1:4" x14ac:dyDescent="0.35">
      <c r="A8776" s="67" t="s">
        <v>22481</v>
      </c>
      <c r="B8776" s="67" t="s">
        <v>22482</v>
      </c>
      <c r="C8776" s="68" t="s">
        <v>5018</v>
      </c>
      <c r="D8776" s="54">
        <v>0.34</v>
      </c>
    </row>
    <row r="8777" spans="1:4" x14ac:dyDescent="0.35">
      <c r="A8777" s="67" t="s">
        <v>22483</v>
      </c>
      <c r="B8777" s="67" t="s">
        <v>22484</v>
      </c>
      <c r="C8777" s="68" t="s">
        <v>5018</v>
      </c>
      <c r="D8777" s="54">
        <v>0.34</v>
      </c>
    </row>
    <row r="8778" spans="1:4" x14ac:dyDescent="0.35">
      <c r="A8778" s="67" t="s">
        <v>22485</v>
      </c>
      <c r="B8778" s="67" t="s">
        <v>22486</v>
      </c>
      <c r="C8778" s="68" t="s">
        <v>5018</v>
      </c>
      <c r="D8778" s="54">
        <v>0.34</v>
      </c>
    </row>
    <row r="8779" spans="1:4" x14ac:dyDescent="0.35">
      <c r="A8779" s="67" t="s">
        <v>22487</v>
      </c>
      <c r="B8779" s="67" t="s">
        <v>22488</v>
      </c>
      <c r="C8779" s="68" t="s">
        <v>5018</v>
      </c>
      <c r="D8779" s="54">
        <v>0.34</v>
      </c>
    </row>
    <row r="8780" spans="1:4" x14ac:dyDescent="0.35">
      <c r="A8780" s="67" t="s">
        <v>22489</v>
      </c>
      <c r="B8780" s="67" t="s">
        <v>22490</v>
      </c>
      <c r="C8780" s="68" t="s">
        <v>5018</v>
      </c>
      <c r="D8780" s="54">
        <v>0.34</v>
      </c>
    </row>
    <row r="8781" spans="1:4" x14ac:dyDescent="0.35">
      <c r="A8781" s="67" t="s">
        <v>22491</v>
      </c>
      <c r="B8781" s="67" t="s">
        <v>22492</v>
      </c>
      <c r="C8781" s="68" t="s">
        <v>5018</v>
      </c>
      <c r="D8781" s="54">
        <v>0.34</v>
      </c>
    </row>
    <row r="8782" spans="1:4" x14ac:dyDescent="0.35">
      <c r="A8782" s="67" t="s">
        <v>22493</v>
      </c>
      <c r="B8782" s="67" t="s">
        <v>22494</v>
      </c>
      <c r="C8782" s="68" t="s">
        <v>5018</v>
      </c>
      <c r="D8782" s="54">
        <v>0.34</v>
      </c>
    </row>
    <row r="8783" spans="1:4" x14ac:dyDescent="0.35">
      <c r="A8783" s="67" t="s">
        <v>22495</v>
      </c>
      <c r="B8783" s="67" t="s">
        <v>22496</v>
      </c>
      <c r="C8783" s="68" t="s">
        <v>5018</v>
      </c>
      <c r="D8783" s="54">
        <v>0.34</v>
      </c>
    </row>
    <row r="8784" spans="1:4" x14ac:dyDescent="0.35">
      <c r="A8784" s="67" t="s">
        <v>22497</v>
      </c>
      <c r="B8784" s="67" t="s">
        <v>22498</v>
      </c>
      <c r="C8784" s="68" t="s">
        <v>5018</v>
      </c>
      <c r="D8784" s="54">
        <v>0.34</v>
      </c>
    </row>
    <row r="8785" spans="1:4" x14ac:dyDescent="0.35">
      <c r="A8785" s="67" t="s">
        <v>22499</v>
      </c>
      <c r="B8785" s="67" t="s">
        <v>22500</v>
      </c>
      <c r="C8785" s="68" t="s">
        <v>5018</v>
      </c>
      <c r="D8785" s="54">
        <v>0.34</v>
      </c>
    </row>
    <row r="8786" spans="1:4" x14ac:dyDescent="0.35">
      <c r="A8786" s="67" t="s">
        <v>22501</v>
      </c>
      <c r="B8786" s="67" t="s">
        <v>22502</v>
      </c>
      <c r="C8786" s="68" t="s">
        <v>5018</v>
      </c>
      <c r="D8786" s="54">
        <v>0.34</v>
      </c>
    </row>
    <row r="8787" spans="1:4" x14ac:dyDescent="0.35">
      <c r="A8787" s="67" t="s">
        <v>274</v>
      </c>
      <c r="B8787" s="67" t="s">
        <v>22503</v>
      </c>
      <c r="C8787" s="68" t="s">
        <v>9314</v>
      </c>
      <c r="D8787" s="54">
        <v>0.41</v>
      </c>
    </row>
    <row r="8788" spans="1:4" x14ac:dyDescent="0.35">
      <c r="A8788" s="67" t="s">
        <v>22504</v>
      </c>
      <c r="B8788" s="67" t="s">
        <v>22505</v>
      </c>
      <c r="C8788" s="68" t="s">
        <v>5018</v>
      </c>
      <c r="D8788" s="54">
        <v>0.34</v>
      </c>
    </row>
    <row r="8789" spans="1:4" x14ac:dyDescent="0.35">
      <c r="A8789" s="67" t="s">
        <v>22506</v>
      </c>
      <c r="B8789" s="67" t="s">
        <v>22507</v>
      </c>
      <c r="C8789" s="68" t="s">
        <v>5018</v>
      </c>
      <c r="D8789" s="54">
        <v>0.34</v>
      </c>
    </row>
    <row r="8790" spans="1:4" x14ac:dyDescent="0.35">
      <c r="A8790" s="67" t="s">
        <v>22508</v>
      </c>
      <c r="B8790" s="67" t="s">
        <v>22509</v>
      </c>
      <c r="C8790" s="68" t="s">
        <v>5018</v>
      </c>
      <c r="D8790" s="54">
        <v>0.34</v>
      </c>
    </row>
    <row r="8791" spans="1:4" x14ac:dyDescent="0.35">
      <c r="A8791" s="67" t="s">
        <v>22510</v>
      </c>
      <c r="B8791" s="67" t="s">
        <v>22511</v>
      </c>
      <c r="C8791" s="68" t="s">
        <v>5018</v>
      </c>
      <c r="D8791" s="54">
        <v>0.34</v>
      </c>
    </row>
    <row r="8792" spans="1:4" x14ac:dyDescent="0.35">
      <c r="A8792" s="67" t="s">
        <v>22512</v>
      </c>
      <c r="B8792" s="67" t="s">
        <v>22513</v>
      </c>
      <c r="C8792" s="68" t="s">
        <v>5018</v>
      </c>
      <c r="D8792" s="54">
        <v>0.34</v>
      </c>
    </row>
    <row r="8793" spans="1:4" x14ac:dyDescent="0.35">
      <c r="A8793" s="67" t="s">
        <v>22514</v>
      </c>
      <c r="B8793" s="67" t="s">
        <v>22515</v>
      </c>
      <c r="C8793" s="68" t="s">
        <v>5018</v>
      </c>
      <c r="D8793" s="54">
        <v>0.34</v>
      </c>
    </row>
    <row r="8794" spans="1:4" x14ac:dyDescent="0.35">
      <c r="A8794" s="67" t="s">
        <v>22516</v>
      </c>
      <c r="B8794" s="67" t="s">
        <v>22517</v>
      </c>
      <c r="C8794" s="68" t="s">
        <v>5018</v>
      </c>
      <c r="D8794" s="54">
        <v>0.34</v>
      </c>
    </row>
    <row r="8795" spans="1:4" x14ac:dyDescent="0.35">
      <c r="A8795" s="67" t="s">
        <v>22518</v>
      </c>
      <c r="B8795" s="67" t="s">
        <v>22519</v>
      </c>
      <c r="C8795" s="68" t="s">
        <v>5018</v>
      </c>
      <c r="D8795" s="54">
        <v>0.34</v>
      </c>
    </row>
    <row r="8796" spans="1:4" x14ac:dyDescent="0.35">
      <c r="A8796" s="67" t="s">
        <v>22520</v>
      </c>
      <c r="B8796" s="67" t="s">
        <v>22521</v>
      </c>
      <c r="C8796" s="68" t="s">
        <v>5018</v>
      </c>
      <c r="D8796" s="54">
        <v>0.34</v>
      </c>
    </row>
    <row r="8797" spans="1:4" x14ac:dyDescent="0.35">
      <c r="A8797" s="67" t="s">
        <v>22522</v>
      </c>
      <c r="B8797" s="67" t="s">
        <v>22523</v>
      </c>
      <c r="C8797" s="68" t="s">
        <v>5018</v>
      </c>
      <c r="D8797" s="54">
        <v>0.34</v>
      </c>
    </row>
    <row r="8798" spans="1:4" x14ac:dyDescent="0.35">
      <c r="A8798" s="67" t="s">
        <v>22524</v>
      </c>
      <c r="B8798" s="67" t="s">
        <v>22525</v>
      </c>
      <c r="C8798" s="68" t="s">
        <v>5018</v>
      </c>
      <c r="D8798" s="54">
        <v>0.34</v>
      </c>
    </row>
    <row r="8799" spans="1:4" x14ac:dyDescent="0.35">
      <c r="A8799" s="67" t="s">
        <v>22526</v>
      </c>
      <c r="B8799" s="67" t="s">
        <v>22527</v>
      </c>
      <c r="C8799" s="68" t="s">
        <v>5018</v>
      </c>
      <c r="D8799" s="54">
        <v>0.34</v>
      </c>
    </row>
    <row r="8800" spans="1:4" x14ac:dyDescent="0.35">
      <c r="A8800" s="67" t="s">
        <v>22528</v>
      </c>
      <c r="B8800" s="67" t="s">
        <v>22529</v>
      </c>
      <c r="C8800" s="68" t="s">
        <v>5018</v>
      </c>
      <c r="D8800" s="54">
        <v>0.34</v>
      </c>
    </row>
    <row r="8801" spans="1:4" x14ac:dyDescent="0.35">
      <c r="A8801" s="67" t="s">
        <v>278</v>
      </c>
      <c r="B8801" s="67" t="s">
        <v>22530</v>
      </c>
      <c r="C8801" s="69" t="s">
        <v>5015</v>
      </c>
      <c r="D8801" s="54">
        <v>0.43999999999999995</v>
      </c>
    </row>
    <row r="8802" spans="1:4" x14ac:dyDescent="0.35">
      <c r="A8802" s="67" t="s">
        <v>22531</v>
      </c>
      <c r="B8802" s="67" t="s">
        <v>22532</v>
      </c>
      <c r="C8802" s="68" t="s">
        <v>5018</v>
      </c>
      <c r="D8802" s="54">
        <v>0.34</v>
      </c>
    </row>
    <row r="8803" spans="1:4" x14ac:dyDescent="0.35">
      <c r="A8803" s="67" t="s">
        <v>22533</v>
      </c>
      <c r="B8803" s="67" t="s">
        <v>22534</v>
      </c>
      <c r="C8803" s="68" t="s">
        <v>5018</v>
      </c>
      <c r="D8803" s="54">
        <v>0.34</v>
      </c>
    </row>
    <row r="8804" spans="1:4" x14ac:dyDescent="0.35">
      <c r="A8804" s="67" t="s">
        <v>22535</v>
      </c>
      <c r="B8804" s="67" t="s">
        <v>22536</v>
      </c>
      <c r="C8804" s="68" t="s">
        <v>5018</v>
      </c>
      <c r="D8804" s="54">
        <v>0.34</v>
      </c>
    </row>
    <row r="8805" spans="1:4" x14ac:dyDescent="0.35">
      <c r="A8805" s="67" t="s">
        <v>22537</v>
      </c>
      <c r="B8805" s="67" t="s">
        <v>22538</v>
      </c>
      <c r="C8805" s="68" t="s">
        <v>5018</v>
      </c>
      <c r="D8805" s="54">
        <v>0.34</v>
      </c>
    </row>
    <row r="8806" spans="1:4" x14ac:dyDescent="0.35">
      <c r="A8806" s="67" t="s">
        <v>22539</v>
      </c>
      <c r="B8806" s="67" t="s">
        <v>22540</v>
      </c>
      <c r="C8806" s="68" t="s">
        <v>5018</v>
      </c>
      <c r="D8806" s="54">
        <v>0.34</v>
      </c>
    </row>
    <row r="8807" spans="1:4" x14ac:dyDescent="0.35">
      <c r="A8807" s="67" t="s">
        <v>22541</v>
      </c>
      <c r="B8807" s="67" t="s">
        <v>22542</v>
      </c>
      <c r="C8807" s="68" t="s">
        <v>5018</v>
      </c>
      <c r="D8807" s="54">
        <v>0.34</v>
      </c>
    </row>
    <row r="8808" spans="1:4" x14ac:dyDescent="0.35">
      <c r="A8808" s="67" t="s">
        <v>22543</v>
      </c>
      <c r="B8808" s="67" t="s">
        <v>22544</v>
      </c>
      <c r="C8808" s="68" t="s">
        <v>5018</v>
      </c>
      <c r="D8808" s="54">
        <v>0.34</v>
      </c>
    </row>
    <row r="8809" spans="1:4" x14ac:dyDescent="0.35">
      <c r="A8809" s="67" t="s">
        <v>22545</v>
      </c>
      <c r="B8809" s="67" t="s">
        <v>22546</v>
      </c>
      <c r="C8809" s="68" t="s">
        <v>5018</v>
      </c>
      <c r="D8809" s="54">
        <v>0.34</v>
      </c>
    </row>
    <row r="8810" spans="1:4" x14ac:dyDescent="0.35">
      <c r="A8810" s="67" t="s">
        <v>22547</v>
      </c>
      <c r="B8810" s="67" t="s">
        <v>22548</v>
      </c>
      <c r="C8810" s="68" t="s">
        <v>5018</v>
      </c>
      <c r="D8810" s="54">
        <v>0.34</v>
      </c>
    </row>
    <row r="8811" spans="1:4" x14ac:dyDescent="0.35">
      <c r="A8811" s="67" t="s">
        <v>22549</v>
      </c>
      <c r="B8811" s="67" t="s">
        <v>22550</v>
      </c>
      <c r="C8811" s="68" t="s">
        <v>5018</v>
      </c>
      <c r="D8811" s="54">
        <v>0.34</v>
      </c>
    </row>
    <row r="8812" spans="1:4" x14ac:dyDescent="0.35">
      <c r="A8812" s="67" t="s">
        <v>22551</v>
      </c>
      <c r="B8812" s="67" t="s">
        <v>22552</v>
      </c>
      <c r="C8812" s="68" t="s">
        <v>5018</v>
      </c>
      <c r="D8812" s="54">
        <v>0.34</v>
      </c>
    </row>
    <row r="8813" spans="1:4" x14ac:dyDescent="0.35">
      <c r="A8813" s="67" t="s">
        <v>22553</v>
      </c>
      <c r="B8813" s="67" t="s">
        <v>22554</v>
      </c>
      <c r="C8813" s="68" t="s">
        <v>5018</v>
      </c>
      <c r="D8813" s="54">
        <v>0.34</v>
      </c>
    </row>
    <row r="8814" spans="1:4" x14ac:dyDescent="0.35">
      <c r="A8814" s="67" t="s">
        <v>22555</v>
      </c>
      <c r="B8814" s="67" t="s">
        <v>22556</v>
      </c>
      <c r="C8814" s="68" t="s">
        <v>5018</v>
      </c>
      <c r="D8814" s="54">
        <v>0.34</v>
      </c>
    </row>
    <row r="8815" spans="1:4" x14ac:dyDescent="0.35">
      <c r="A8815" s="67" t="s">
        <v>22557</v>
      </c>
      <c r="B8815" s="67" t="s">
        <v>22558</v>
      </c>
      <c r="C8815" s="68" t="s">
        <v>5018</v>
      </c>
      <c r="D8815" s="54">
        <v>0.34</v>
      </c>
    </row>
    <row r="8816" spans="1:4" x14ac:dyDescent="0.35">
      <c r="A8816" s="67" t="s">
        <v>22559</v>
      </c>
      <c r="B8816" s="67" t="s">
        <v>22560</v>
      </c>
      <c r="C8816" s="68" t="s">
        <v>5018</v>
      </c>
      <c r="D8816" s="54">
        <v>0.34</v>
      </c>
    </row>
    <row r="8817" spans="1:4" x14ac:dyDescent="0.35">
      <c r="A8817" s="67" t="s">
        <v>22561</v>
      </c>
      <c r="B8817" s="67" t="s">
        <v>22562</v>
      </c>
      <c r="C8817" s="68" t="s">
        <v>5018</v>
      </c>
      <c r="D8817" s="54">
        <v>0.34</v>
      </c>
    </row>
    <row r="8818" spans="1:4" x14ac:dyDescent="0.35">
      <c r="A8818" s="67" t="s">
        <v>22563</v>
      </c>
      <c r="B8818" s="67" t="s">
        <v>22564</v>
      </c>
      <c r="C8818" s="68" t="s">
        <v>5018</v>
      </c>
      <c r="D8818" s="54">
        <v>0.34</v>
      </c>
    </row>
    <row r="8819" spans="1:4" x14ac:dyDescent="0.35">
      <c r="A8819" s="67" t="s">
        <v>22565</v>
      </c>
      <c r="B8819" s="67" t="s">
        <v>22566</v>
      </c>
      <c r="C8819" s="68" t="s">
        <v>5018</v>
      </c>
      <c r="D8819" s="54">
        <v>0.34</v>
      </c>
    </row>
    <row r="8820" spans="1:4" x14ac:dyDescent="0.35">
      <c r="A8820" s="67" t="s">
        <v>22567</v>
      </c>
      <c r="B8820" s="67" t="s">
        <v>22568</v>
      </c>
      <c r="C8820" s="68" t="s">
        <v>5018</v>
      </c>
      <c r="D8820" s="54">
        <v>0.34</v>
      </c>
    </row>
    <row r="8821" spans="1:4" x14ac:dyDescent="0.35">
      <c r="A8821" s="67" t="s">
        <v>22569</v>
      </c>
      <c r="B8821" s="67" t="s">
        <v>22570</v>
      </c>
      <c r="C8821" s="68" t="s">
        <v>5018</v>
      </c>
      <c r="D8821" s="54">
        <v>0.34</v>
      </c>
    </row>
    <row r="8822" spans="1:4" x14ac:dyDescent="0.35">
      <c r="A8822" s="67" t="s">
        <v>282</v>
      </c>
      <c r="B8822" s="67" t="s">
        <v>22571</v>
      </c>
      <c r="C8822" s="69" t="s">
        <v>5015</v>
      </c>
      <c r="D8822" s="54">
        <v>0.71</v>
      </c>
    </row>
    <row r="8823" spans="1:4" x14ac:dyDescent="0.35">
      <c r="A8823" s="67" t="s">
        <v>22572</v>
      </c>
      <c r="B8823" s="67" t="s">
        <v>22573</v>
      </c>
      <c r="C8823" s="68" t="s">
        <v>5018</v>
      </c>
      <c r="D8823" s="54">
        <v>0.34</v>
      </c>
    </row>
    <row r="8824" spans="1:4" x14ac:dyDescent="0.35">
      <c r="A8824" s="67" t="s">
        <v>22574</v>
      </c>
      <c r="B8824" s="67" t="s">
        <v>22575</v>
      </c>
      <c r="C8824" s="68" t="s">
        <v>5018</v>
      </c>
      <c r="D8824" s="54">
        <v>0.34</v>
      </c>
    </row>
    <row r="8825" spans="1:4" x14ac:dyDescent="0.35">
      <c r="A8825" s="67" t="s">
        <v>22576</v>
      </c>
      <c r="B8825" s="67" t="s">
        <v>22577</v>
      </c>
      <c r="C8825" s="68" t="s">
        <v>5018</v>
      </c>
      <c r="D8825" s="54">
        <v>0.34</v>
      </c>
    </row>
    <row r="8826" spans="1:4" x14ac:dyDescent="0.35">
      <c r="A8826" s="67" t="s">
        <v>22578</v>
      </c>
      <c r="B8826" s="67" t="s">
        <v>22579</v>
      </c>
      <c r="C8826" s="68" t="s">
        <v>5018</v>
      </c>
      <c r="D8826" s="54">
        <v>0.34</v>
      </c>
    </row>
    <row r="8827" spans="1:4" x14ac:dyDescent="0.35">
      <c r="A8827" s="67" t="s">
        <v>22580</v>
      </c>
      <c r="B8827" s="67" t="s">
        <v>22581</v>
      </c>
      <c r="C8827" s="68" t="s">
        <v>5018</v>
      </c>
      <c r="D8827" s="54">
        <v>0.34</v>
      </c>
    </row>
    <row r="8828" spans="1:4" x14ac:dyDescent="0.35">
      <c r="A8828" s="67" t="s">
        <v>22582</v>
      </c>
      <c r="B8828" s="67" t="s">
        <v>22583</v>
      </c>
      <c r="C8828" s="68" t="s">
        <v>5018</v>
      </c>
      <c r="D8828" s="54">
        <v>0.34</v>
      </c>
    </row>
    <row r="8829" spans="1:4" x14ac:dyDescent="0.35">
      <c r="A8829" s="67" t="s">
        <v>22584</v>
      </c>
      <c r="B8829" s="67" t="s">
        <v>22585</v>
      </c>
      <c r="C8829" s="68" t="s">
        <v>5018</v>
      </c>
      <c r="D8829" s="54">
        <v>0.34</v>
      </c>
    </row>
    <row r="8830" spans="1:4" x14ac:dyDescent="0.35">
      <c r="A8830" s="67" t="s">
        <v>22586</v>
      </c>
      <c r="B8830" s="67" t="s">
        <v>22587</v>
      </c>
      <c r="C8830" s="68" t="s">
        <v>5018</v>
      </c>
      <c r="D8830" s="54">
        <v>0.34</v>
      </c>
    </row>
    <row r="8831" spans="1:4" x14ac:dyDescent="0.35">
      <c r="A8831" s="67" t="s">
        <v>22588</v>
      </c>
      <c r="B8831" s="67" t="s">
        <v>22589</v>
      </c>
      <c r="C8831" s="68" t="s">
        <v>5018</v>
      </c>
      <c r="D8831" s="54">
        <v>0.34</v>
      </c>
    </row>
    <row r="8832" spans="1:4" x14ac:dyDescent="0.35">
      <c r="A8832" s="67" t="s">
        <v>22590</v>
      </c>
      <c r="B8832" s="67" t="s">
        <v>22591</v>
      </c>
      <c r="C8832" s="68" t="s">
        <v>5018</v>
      </c>
      <c r="D8832" s="54">
        <v>0.34</v>
      </c>
    </row>
    <row r="8833" spans="1:4" x14ac:dyDescent="0.35">
      <c r="A8833" s="67" t="s">
        <v>22592</v>
      </c>
      <c r="B8833" s="67" t="s">
        <v>22593</v>
      </c>
      <c r="C8833" s="68" t="s">
        <v>5018</v>
      </c>
      <c r="D8833" s="54">
        <v>0.34</v>
      </c>
    </row>
    <row r="8834" spans="1:4" x14ac:dyDescent="0.35">
      <c r="A8834" s="67" t="s">
        <v>22594</v>
      </c>
      <c r="B8834" s="67" t="s">
        <v>22595</v>
      </c>
      <c r="C8834" s="68" t="s">
        <v>5018</v>
      </c>
      <c r="D8834" s="54">
        <v>0.34</v>
      </c>
    </row>
    <row r="8835" spans="1:4" x14ac:dyDescent="0.35">
      <c r="A8835" s="67" t="s">
        <v>22596</v>
      </c>
      <c r="B8835" s="67" t="s">
        <v>22597</v>
      </c>
      <c r="C8835" s="68" t="s">
        <v>5018</v>
      </c>
      <c r="D8835" s="54">
        <v>0.34</v>
      </c>
    </row>
    <row r="8836" spans="1:4" x14ac:dyDescent="0.35">
      <c r="A8836" s="67" t="s">
        <v>22598</v>
      </c>
      <c r="B8836" s="67" t="s">
        <v>22599</v>
      </c>
      <c r="C8836" s="68" t="s">
        <v>5018</v>
      </c>
      <c r="D8836" s="54">
        <v>0.34</v>
      </c>
    </row>
    <row r="8837" spans="1:4" x14ac:dyDescent="0.35">
      <c r="A8837" s="67" t="s">
        <v>22600</v>
      </c>
      <c r="B8837" s="67" t="s">
        <v>22601</v>
      </c>
      <c r="C8837" s="68" t="s">
        <v>5018</v>
      </c>
      <c r="D8837" s="54">
        <v>0.34</v>
      </c>
    </row>
    <row r="8838" spans="1:4" x14ac:dyDescent="0.35">
      <c r="A8838" s="67" t="s">
        <v>22602</v>
      </c>
      <c r="B8838" s="67" t="s">
        <v>22603</v>
      </c>
      <c r="C8838" s="68" t="s">
        <v>5018</v>
      </c>
      <c r="D8838" s="54">
        <v>0.34</v>
      </c>
    </row>
    <row r="8839" spans="1:4" x14ac:dyDescent="0.35">
      <c r="A8839" s="67" t="s">
        <v>22604</v>
      </c>
      <c r="B8839" s="67" t="s">
        <v>22605</v>
      </c>
      <c r="C8839" s="68" t="s">
        <v>5018</v>
      </c>
      <c r="D8839" s="54">
        <v>0.34</v>
      </c>
    </row>
    <row r="8840" spans="1:4" x14ac:dyDescent="0.35">
      <c r="A8840" s="67" t="s">
        <v>22606</v>
      </c>
      <c r="B8840" s="67" t="s">
        <v>22607</v>
      </c>
      <c r="C8840" s="68" t="s">
        <v>5018</v>
      </c>
      <c r="D8840" s="54">
        <v>0.34</v>
      </c>
    </row>
    <row r="8841" spans="1:4" x14ac:dyDescent="0.35">
      <c r="A8841" s="67" t="s">
        <v>22608</v>
      </c>
      <c r="B8841" s="67" t="s">
        <v>22609</v>
      </c>
      <c r="C8841" s="68" t="s">
        <v>5018</v>
      </c>
      <c r="D8841" s="54">
        <v>0.34</v>
      </c>
    </row>
    <row r="8842" spans="1:4" x14ac:dyDescent="0.35">
      <c r="A8842" s="67" t="s">
        <v>22610</v>
      </c>
      <c r="B8842" s="67" t="s">
        <v>22611</v>
      </c>
      <c r="C8842" s="68" t="s">
        <v>5018</v>
      </c>
      <c r="D8842" s="54">
        <v>0.34</v>
      </c>
    </row>
    <row r="8843" spans="1:4" x14ac:dyDescent="0.35">
      <c r="A8843" s="67" t="s">
        <v>22612</v>
      </c>
      <c r="B8843" s="67" t="s">
        <v>22613</v>
      </c>
      <c r="C8843" s="68" t="s">
        <v>5018</v>
      </c>
      <c r="D8843" s="54">
        <v>0.34</v>
      </c>
    </row>
    <row r="8844" spans="1:4" x14ac:dyDescent="0.35">
      <c r="A8844" s="67" t="s">
        <v>22614</v>
      </c>
      <c r="B8844" s="67" t="s">
        <v>22615</v>
      </c>
      <c r="C8844" s="68" t="s">
        <v>5018</v>
      </c>
      <c r="D8844" s="54">
        <v>0.34</v>
      </c>
    </row>
    <row r="8845" spans="1:4" x14ac:dyDescent="0.35">
      <c r="A8845" s="67" t="s">
        <v>22616</v>
      </c>
      <c r="B8845" s="67" t="s">
        <v>22617</v>
      </c>
      <c r="C8845" s="68" t="s">
        <v>5018</v>
      </c>
      <c r="D8845" s="54">
        <v>0.34</v>
      </c>
    </row>
    <row r="8846" spans="1:4" x14ac:dyDescent="0.35">
      <c r="A8846" s="67" t="s">
        <v>286</v>
      </c>
      <c r="B8846" s="67" t="s">
        <v>22618</v>
      </c>
      <c r="C8846" s="69" t="s">
        <v>5015</v>
      </c>
      <c r="D8846" s="54">
        <v>0.34</v>
      </c>
    </row>
    <row r="8847" spans="1:4" x14ac:dyDescent="0.35">
      <c r="A8847" s="67" t="s">
        <v>22619</v>
      </c>
      <c r="B8847" s="67" t="s">
        <v>22620</v>
      </c>
      <c r="C8847" s="68" t="s">
        <v>5018</v>
      </c>
      <c r="D8847" s="54">
        <v>0.34</v>
      </c>
    </row>
    <row r="8848" spans="1:4" x14ac:dyDescent="0.35">
      <c r="A8848" s="67" t="s">
        <v>22621</v>
      </c>
      <c r="B8848" s="67" t="s">
        <v>22622</v>
      </c>
      <c r="C8848" s="68" t="s">
        <v>5018</v>
      </c>
      <c r="D8848" s="54">
        <v>0.34</v>
      </c>
    </row>
    <row r="8849" spans="1:4" x14ac:dyDescent="0.35">
      <c r="A8849" s="67" t="s">
        <v>22623</v>
      </c>
      <c r="B8849" s="67" t="s">
        <v>22624</v>
      </c>
      <c r="C8849" s="68" t="s">
        <v>5018</v>
      </c>
      <c r="D8849" s="54">
        <v>0.34</v>
      </c>
    </row>
    <row r="8850" spans="1:4" x14ac:dyDescent="0.35">
      <c r="A8850" s="67" t="s">
        <v>22625</v>
      </c>
      <c r="B8850" s="67" t="s">
        <v>22626</v>
      </c>
      <c r="C8850" s="68" t="s">
        <v>5018</v>
      </c>
      <c r="D8850" s="54">
        <v>0.34</v>
      </c>
    </row>
    <row r="8851" spans="1:4" x14ac:dyDescent="0.35">
      <c r="A8851" s="67" t="s">
        <v>22627</v>
      </c>
      <c r="B8851" s="67" t="s">
        <v>22628</v>
      </c>
      <c r="C8851" s="68" t="s">
        <v>5018</v>
      </c>
      <c r="D8851" s="54">
        <v>0.34</v>
      </c>
    </row>
    <row r="8852" spans="1:4" x14ac:dyDescent="0.35">
      <c r="A8852" s="67" t="s">
        <v>22629</v>
      </c>
      <c r="B8852" s="67" t="s">
        <v>22630</v>
      </c>
      <c r="C8852" s="68" t="s">
        <v>5018</v>
      </c>
      <c r="D8852" s="54">
        <v>0.34</v>
      </c>
    </row>
    <row r="8853" spans="1:4" x14ac:dyDescent="0.35">
      <c r="A8853" s="67" t="s">
        <v>22631</v>
      </c>
      <c r="B8853" s="67" t="s">
        <v>22632</v>
      </c>
      <c r="C8853" s="68" t="s">
        <v>5018</v>
      </c>
      <c r="D8853" s="54">
        <v>0.34</v>
      </c>
    </row>
    <row r="8854" spans="1:4" x14ac:dyDescent="0.35">
      <c r="A8854" s="67" t="s">
        <v>22633</v>
      </c>
      <c r="B8854" s="67" t="s">
        <v>22634</v>
      </c>
      <c r="C8854" s="68" t="s">
        <v>5018</v>
      </c>
      <c r="D8854" s="54">
        <v>0.34</v>
      </c>
    </row>
    <row r="8855" spans="1:4" x14ac:dyDescent="0.35">
      <c r="A8855" s="67" t="s">
        <v>22635</v>
      </c>
      <c r="B8855" s="67" t="s">
        <v>22636</v>
      </c>
      <c r="C8855" s="68" t="s">
        <v>5018</v>
      </c>
      <c r="D8855" s="54">
        <v>0.34</v>
      </c>
    </row>
    <row r="8856" spans="1:4" x14ac:dyDescent="0.35">
      <c r="A8856" s="67" t="s">
        <v>22637</v>
      </c>
      <c r="B8856" s="67" t="s">
        <v>22638</v>
      </c>
      <c r="C8856" s="68" t="s">
        <v>5018</v>
      </c>
      <c r="D8856" s="54">
        <v>0.34</v>
      </c>
    </row>
    <row r="8857" spans="1:4" x14ac:dyDescent="0.35">
      <c r="A8857" s="67" t="s">
        <v>22639</v>
      </c>
      <c r="B8857" s="67" t="s">
        <v>22640</v>
      </c>
      <c r="C8857" s="68" t="s">
        <v>5018</v>
      </c>
      <c r="D8857" s="54">
        <v>0.34</v>
      </c>
    </row>
    <row r="8858" spans="1:4" x14ac:dyDescent="0.35">
      <c r="A8858" s="67" t="s">
        <v>22641</v>
      </c>
      <c r="B8858" s="67" t="s">
        <v>22642</v>
      </c>
      <c r="C8858" s="68" t="s">
        <v>5018</v>
      </c>
      <c r="D8858" s="54">
        <v>0.34</v>
      </c>
    </row>
    <row r="8859" spans="1:4" x14ac:dyDescent="0.35">
      <c r="A8859" s="67" t="s">
        <v>290</v>
      </c>
      <c r="B8859" s="67" t="s">
        <v>22643</v>
      </c>
      <c r="C8859" s="68" t="s">
        <v>9314</v>
      </c>
      <c r="D8859" s="54">
        <v>0.27</v>
      </c>
    </row>
    <row r="8860" spans="1:4" x14ac:dyDescent="0.35">
      <c r="A8860" s="67" t="s">
        <v>22644</v>
      </c>
      <c r="B8860" s="67" t="s">
        <v>22645</v>
      </c>
      <c r="C8860" s="68" t="s">
        <v>5018</v>
      </c>
      <c r="D8860" s="54">
        <v>0.34</v>
      </c>
    </row>
    <row r="8861" spans="1:4" x14ac:dyDescent="0.35">
      <c r="A8861" s="67" t="s">
        <v>22646</v>
      </c>
      <c r="B8861" s="67" t="s">
        <v>22647</v>
      </c>
      <c r="C8861" s="68" t="s">
        <v>5018</v>
      </c>
      <c r="D8861" s="54">
        <v>0.34</v>
      </c>
    </row>
    <row r="8862" spans="1:4" x14ac:dyDescent="0.35">
      <c r="A8862" s="67" t="s">
        <v>22648</v>
      </c>
      <c r="B8862" s="67" t="s">
        <v>22649</v>
      </c>
      <c r="C8862" s="68" t="s">
        <v>5018</v>
      </c>
      <c r="D8862" s="54">
        <v>0.34</v>
      </c>
    </row>
    <row r="8863" spans="1:4" x14ac:dyDescent="0.35">
      <c r="A8863" s="67" t="s">
        <v>22650</v>
      </c>
      <c r="B8863" s="67" t="s">
        <v>22651</v>
      </c>
      <c r="C8863" s="68" t="s">
        <v>5018</v>
      </c>
      <c r="D8863" s="54">
        <v>0.34</v>
      </c>
    </row>
    <row r="8864" spans="1:4" x14ac:dyDescent="0.35">
      <c r="A8864" s="67" t="s">
        <v>22652</v>
      </c>
      <c r="B8864" s="67" t="s">
        <v>22653</v>
      </c>
      <c r="C8864" s="68" t="s">
        <v>5018</v>
      </c>
      <c r="D8864" s="54">
        <v>0.34</v>
      </c>
    </row>
    <row r="8865" spans="1:4" x14ac:dyDescent="0.35">
      <c r="A8865" s="67" t="s">
        <v>22654</v>
      </c>
      <c r="B8865" s="67" t="s">
        <v>22655</v>
      </c>
      <c r="C8865" s="68" t="s">
        <v>5018</v>
      </c>
      <c r="D8865" s="54">
        <v>0.34</v>
      </c>
    </row>
    <row r="8866" spans="1:4" x14ac:dyDescent="0.35">
      <c r="A8866" s="67" t="s">
        <v>22656</v>
      </c>
      <c r="B8866" s="67" t="s">
        <v>22657</v>
      </c>
      <c r="C8866" s="68" t="s">
        <v>5018</v>
      </c>
      <c r="D8866" s="54">
        <v>0.34</v>
      </c>
    </row>
    <row r="8867" spans="1:4" x14ac:dyDescent="0.35">
      <c r="A8867" s="67" t="s">
        <v>22658</v>
      </c>
      <c r="B8867" s="67" t="s">
        <v>22659</v>
      </c>
      <c r="C8867" s="68" t="s">
        <v>5018</v>
      </c>
      <c r="D8867" s="54">
        <v>0.34</v>
      </c>
    </row>
    <row r="8868" spans="1:4" x14ac:dyDescent="0.35">
      <c r="A8868" s="67" t="s">
        <v>294</v>
      </c>
      <c r="B8868" s="67" t="s">
        <v>22660</v>
      </c>
      <c r="C8868" s="68" t="s">
        <v>9314</v>
      </c>
      <c r="D8868" s="54">
        <v>0.41</v>
      </c>
    </row>
    <row r="8869" spans="1:4" x14ac:dyDescent="0.35">
      <c r="A8869" s="67" t="s">
        <v>22661</v>
      </c>
      <c r="B8869" s="67" t="s">
        <v>22662</v>
      </c>
      <c r="C8869" s="68" t="s">
        <v>5018</v>
      </c>
      <c r="D8869" s="54">
        <v>0.34</v>
      </c>
    </row>
    <row r="8870" spans="1:4" x14ac:dyDescent="0.35">
      <c r="A8870" s="67" t="s">
        <v>22663</v>
      </c>
      <c r="B8870" s="67" t="s">
        <v>22664</v>
      </c>
      <c r="C8870" s="68" t="s">
        <v>5018</v>
      </c>
      <c r="D8870" s="54">
        <v>0.34</v>
      </c>
    </row>
    <row r="8871" spans="1:4" x14ac:dyDescent="0.35">
      <c r="A8871" s="67" t="s">
        <v>22665</v>
      </c>
      <c r="B8871" s="67" t="s">
        <v>22666</v>
      </c>
      <c r="C8871" s="68" t="s">
        <v>5018</v>
      </c>
      <c r="D8871" s="54">
        <v>0.34</v>
      </c>
    </row>
    <row r="8872" spans="1:4" x14ac:dyDescent="0.35">
      <c r="A8872" s="67" t="s">
        <v>22667</v>
      </c>
      <c r="B8872" s="67" t="s">
        <v>22668</v>
      </c>
      <c r="C8872" s="68" t="s">
        <v>5018</v>
      </c>
      <c r="D8872" s="54">
        <v>0.34</v>
      </c>
    </row>
    <row r="8873" spans="1:4" x14ac:dyDescent="0.35">
      <c r="A8873" s="67" t="s">
        <v>22669</v>
      </c>
      <c r="B8873" s="67" t="s">
        <v>22670</v>
      </c>
      <c r="C8873" s="68" t="s">
        <v>5018</v>
      </c>
      <c r="D8873" s="54">
        <v>0.34</v>
      </c>
    </row>
    <row r="8874" spans="1:4" x14ac:dyDescent="0.35">
      <c r="A8874" s="67" t="s">
        <v>22671</v>
      </c>
      <c r="B8874" s="67" t="s">
        <v>22672</v>
      </c>
      <c r="C8874" s="68" t="s">
        <v>5018</v>
      </c>
      <c r="D8874" s="54">
        <v>0.34</v>
      </c>
    </row>
    <row r="8875" spans="1:4" x14ac:dyDescent="0.35">
      <c r="A8875" s="67" t="s">
        <v>22673</v>
      </c>
      <c r="B8875" s="67" t="s">
        <v>22674</v>
      </c>
      <c r="C8875" s="68" t="s">
        <v>5018</v>
      </c>
      <c r="D8875" s="54">
        <v>0.34</v>
      </c>
    </row>
    <row r="8876" spans="1:4" x14ac:dyDescent="0.35">
      <c r="A8876" s="67" t="s">
        <v>22675</v>
      </c>
      <c r="B8876" s="67" t="s">
        <v>22676</v>
      </c>
      <c r="C8876" s="68" t="s">
        <v>5018</v>
      </c>
      <c r="D8876" s="54">
        <v>0.34</v>
      </c>
    </row>
    <row r="8877" spans="1:4" x14ac:dyDescent="0.35">
      <c r="A8877" s="67" t="s">
        <v>22677</v>
      </c>
      <c r="B8877" s="67" t="s">
        <v>22678</v>
      </c>
      <c r="C8877" s="68" t="s">
        <v>5018</v>
      </c>
      <c r="D8877" s="54">
        <v>0.34</v>
      </c>
    </row>
    <row r="8878" spans="1:4" x14ac:dyDescent="0.35">
      <c r="A8878" s="67" t="s">
        <v>22679</v>
      </c>
      <c r="B8878" s="67" t="s">
        <v>22680</v>
      </c>
      <c r="C8878" s="68" t="s">
        <v>5018</v>
      </c>
      <c r="D8878" s="54">
        <v>0.34</v>
      </c>
    </row>
    <row r="8879" spans="1:4" x14ac:dyDescent="0.35">
      <c r="A8879" s="67" t="s">
        <v>22681</v>
      </c>
      <c r="B8879" s="67" t="s">
        <v>22682</v>
      </c>
      <c r="C8879" s="68" t="s">
        <v>5018</v>
      </c>
      <c r="D8879" s="54">
        <v>0.34</v>
      </c>
    </row>
    <row r="8880" spans="1:4" x14ac:dyDescent="0.35">
      <c r="A8880" s="67" t="s">
        <v>22683</v>
      </c>
      <c r="B8880" s="67" t="s">
        <v>22684</v>
      </c>
      <c r="C8880" s="68" t="s">
        <v>5018</v>
      </c>
      <c r="D8880" s="54">
        <v>0.34</v>
      </c>
    </row>
    <row r="8881" spans="1:4" x14ac:dyDescent="0.35">
      <c r="A8881" s="67" t="s">
        <v>22685</v>
      </c>
      <c r="B8881" s="67" t="s">
        <v>22686</v>
      </c>
      <c r="C8881" s="68" t="s">
        <v>5018</v>
      </c>
      <c r="D8881" s="54">
        <v>0.34</v>
      </c>
    </row>
    <row r="8882" spans="1:4" x14ac:dyDescent="0.35">
      <c r="A8882" s="67" t="s">
        <v>22687</v>
      </c>
      <c r="B8882" s="67" t="s">
        <v>22688</v>
      </c>
      <c r="C8882" s="68" t="s">
        <v>5018</v>
      </c>
      <c r="D8882" s="54">
        <v>0.34</v>
      </c>
    </row>
    <row r="8883" spans="1:4" x14ac:dyDescent="0.35">
      <c r="A8883" s="67" t="s">
        <v>22689</v>
      </c>
      <c r="B8883" s="67" t="s">
        <v>22690</v>
      </c>
      <c r="C8883" s="68" t="s">
        <v>5018</v>
      </c>
      <c r="D8883" s="54">
        <v>0.34</v>
      </c>
    </row>
    <row r="8884" spans="1:4" x14ac:dyDescent="0.35">
      <c r="A8884" s="67" t="s">
        <v>22691</v>
      </c>
      <c r="B8884" s="67" t="s">
        <v>22692</v>
      </c>
      <c r="C8884" s="68" t="s">
        <v>5018</v>
      </c>
      <c r="D8884" s="54">
        <v>0.34</v>
      </c>
    </row>
    <row r="8885" spans="1:4" x14ac:dyDescent="0.35">
      <c r="A8885" s="67" t="s">
        <v>22693</v>
      </c>
      <c r="B8885" s="67" t="s">
        <v>22694</v>
      </c>
      <c r="C8885" s="68" t="s">
        <v>5018</v>
      </c>
      <c r="D8885" s="54">
        <v>0.34</v>
      </c>
    </row>
    <row r="8886" spans="1:4" x14ac:dyDescent="0.35">
      <c r="A8886" s="67" t="s">
        <v>22695</v>
      </c>
      <c r="B8886" s="67" t="s">
        <v>22696</v>
      </c>
      <c r="C8886" s="68" t="s">
        <v>5018</v>
      </c>
      <c r="D8886" s="54">
        <v>0.34</v>
      </c>
    </row>
    <row r="8887" spans="1:4" x14ac:dyDescent="0.35">
      <c r="A8887" s="67" t="s">
        <v>22697</v>
      </c>
      <c r="B8887" s="67" t="s">
        <v>22698</v>
      </c>
      <c r="C8887" s="68" t="s">
        <v>5018</v>
      </c>
      <c r="D8887" s="54">
        <v>0.34</v>
      </c>
    </row>
    <row r="8888" spans="1:4" x14ac:dyDescent="0.35">
      <c r="A8888" s="67" t="s">
        <v>22699</v>
      </c>
      <c r="B8888" s="67" t="s">
        <v>22700</v>
      </c>
      <c r="C8888" s="68" t="s">
        <v>5018</v>
      </c>
      <c r="D8888" s="54">
        <v>0.34</v>
      </c>
    </row>
    <row r="8889" spans="1:4" x14ac:dyDescent="0.35">
      <c r="A8889" s="67" t="s">
        <v>22701</v>
      </c>
      <c r="B8889" s="67" t="s">
        <v>22702</v>
      </c>
      <c r="C8889" s="68" t="s">
        <v>5018</v>
      </c>
      <c r="D8889" s="54">
        <v>0.34</v>
      </c>
    </row>
    <row r="8890" spans="1:4" x14ac:dyDescent="0.35">
      <c r="A8890" s="67" t="s">
        <v>22703</v>
      </c>
      <c r="B8890" s="67" t="s">
        <v>22704</v>
      </c>
      <c r="C8890" s="68" t="s">
        <v>5018</v>
      </c>
      <c r="D8890" s="54">
        <v>0.34</v>
      </c>
    </row>
    <row r="8891" spans="1:4" x14ac:dyDescent="0.35">
      <c r="A8891" s="67" t="s">
        <v>22705</v>
      </c>
      <c r="B8891" s="67" t="s">
        <v>22706</v>
      </c>
      <c r="C8891" s="68" t="s">
        <v>5018</v>
      </c>
      <c r="D8891" s="54">
        <v>0.34</v>
      </c>
    </row>
    <row r="8892" spans="1:4" x14ac:dyDescent="0.35">
      <c r="A8892" s="67" t="s">
        <v>22707</v>
      </c>
      <c r="B8892" s="67" t="s">
        <v>22708</v>
      </c>
      <c r="C8892" s="68" t="s">
        <v>5018</v>
      </c>
      <c r="D8892" s="54">
        <v>0.34</v>
      </c>
    </row>
    <row r="8893" spans="1:4" x14ac:dyDescent="0.35">
      <c r="A8893" s="67" t="s">
        <v>298</v>
      </c>
      <c r="B8893" s="67" t="s">
        <v>22709</v>
      </c>
      <c r="C8893" s="68" t="s">
        <v>9314</v>
      </c>
      <c r="D8893" s="54">
        <v>0.39</v>
      </c>
    </row>
    <row r="8894" spans="1:4" x14ac:dyDescent="0.35">
      <c r="A8894" s="67" t="s">
        <v>22710</v>
      </c>
      <c r="B8894" s="67" t="s">
        <v>22711</v>
      </c>
      <c r="C8894" s="68" t="s">
        <v>5018</v>
      </c>
      <c r="D8894" s="54">
        <v>0.34</v>
      </c>
    </row>
    <row r="8895" spans="1:4" x14ac:dyDescent="0.35">
      <c r="A8895" s="67" t="s">
        <v>22712</v>
      </c>
      <c r="B8895" s="67" t="s">
        <v>22713</v>
      </c>
      <c r="C8895" s="68" t="s">
        <v>5018</v>
      </c>
      <c r="D8895" s="54">
        <v>0.34</v>
      </c>
    </row>
    <row r="8896" spans="1:4" x14ac:dyDescent="0.35">
      <c r="A8896" s="67" t="s">
        <v>22714</v>
      </c>
      <c r="B8896" s="67" t="s">
        <v>22715</v>
      </c>
      <c r="C8896" s="68" t="s">
        <v>5018</v>
      </c>
      <c r="D8896" s="54">
        <v>0.34</v>
      </c>
    </row>
    <row r="8897" spans="1:4" x14ac:dyDescent="0.35">
      <c r="A8897" s="67" t="s">
        <v>22716</v>
      </c>
      <c r="B8897" s="67" t="s">
        <v>22717</v>
      </c>
      <c r="C8897" s="68" t="s">
        <v>5018</v>
      </c>
      <c r="D8897" s="54">
        <v>0.34</v>
      </c>
    </row>
    <row r="8898" spans="1:4" x14ac:dyDescent="0.35">
      <c r="A8898" s="67" t="s">
        <v>22718</v>
      </c>
      <c r="B8898" s="67" t="s">
        <v>22719</v>
      </c>
      <c r="C8898" s="68" t="s">
        <v>5018</v>
      </c>
      <c r="D8898" s="54">
        <v>0.34</v>
      </c>
    </row>
    <row r="8899" spans="1:4" x14ac:dyDescent="0.35">
      <c r="A8899" s="67" t="s">
        <v>22720</v>
      </c>
      <c r="B8899" s="67" t="s">
        <v>22721</v>
      </c>
      <c r="C8899" s="68" t="s">
        <v>5018</v>
      </c>
      <c r="D8899" s="54">
        <v>0.34</v>
      </c>
    </row>
    <row r="8900" spans="1:4" x14ac:dyDescent="0.35">
      <c r="A8900" s="67" t="s">
        <v>22722</v>
      </c>
      <c r="B8900" s="67" t="s">
        <v>22723</v>
      </c>
      <c r="C8900" s="68" t="s">
        <v>5018</v>
      </c>
      <c r="D8900" s="54">
        <v>0.34</v>
      </c>
    </row>
    <row r="8901" spans="1:4" x14ac:dyDescent="0.35">
      <c r="A8901" s="67" t="s">
        <v>22724</v>
      </c>
      <c r="B8901" s="67" t="s">
        <v>22725</v>
      </c>
      <c r="C8901" s="68" t="s">
        <v>5018</v>
      </c>
      <c r="D8901" s="54">
        <v>0.34</v>
      </c>
    </row>
    <row r="8902" spans="1:4" x14ac:dyDescent="0.35">
      <c r="A8902" s="67" t="s">
        <v>22726</v>
      </c>
      <c r="B8902" s="67" t="s">
        <v>22727</v>
      </c>
      <c r="C8902" s="68" t="s">
        <v>5018</v>
      </c>
      <c r="D8902" s="54">
        <v>0.34</v>
      </c>
    </row>
    <row r="8903" spans="1:4" x14ac:dyDescent="0.35">
      <c r="A8903" s="67" t="s">
        <v>22728</v>
      </c>
      <c r="B8903" s="67" t="s">
        <v>22729</v>
      </c>
      <c r="C8903" s="68" t="s">
        <v>5018</v>
      </c>
      <c r="D8903" s="54">
        <v>0.34</v>
      </c>
    </row>
    <row r="8904" spans="1:4" x14ac:dyDescent="0.35">
      <c r="A8904" s="67" t="s">
        <v>22730</v>
      </c>
      <c r="B8904" s="67" t="s">
        <v>22731</v>
      </c>
      <c r="C8904" s="68" t="s">
        <v>5018</v>
      </c>
      <c r="D8904" s="54">
        <v>0.34</v>
      </c>
    </row>
    <row r="8905" spans="1:4" x14ac:dyDescent="0.35">
      <c r="A8905" s="67" t="s">
        <v>22732</v>
      </c>
      <c r="B8905" s="67" t="s">
        <v>22733</v>
      </c>
      <c r="C8905" s="68" t="s">
        <v>5018</v>
      </c>
      <c r="D8905" s="54">
        <v>0.34</v>
      </c>
    </row>
    <row r="8906" spans="1:4" x14ac:dyDescent="0.35">
      <c r="A8906" s="67" t="s">
        <v>22734</v>
      </c>
      <c r="B8906" s="67" t="s">
        <v>22735</v>
      </c>
      <c r="C8906" s="68" t="s">
        <v>5018</v>
      </c>
      <c r="D8906" s="54">
        <v>0.34</v>
      </c>
    </row>
    <row r="8907" spans="1:4" x14ac:dyDescent="0.35">
      <c r="A8907" s="67" t="s">
        <v>22736</v>
      </c>
      <c r="B8907" s="67" t="s">
        <v>22737</v>
      </c>
      <c r="C8907" s="68" t="s">
        <v>5018</v>
      </c>
      <c r="D8907" s="54">
        <v>0.34</v>
      </c>
    </row>
    <row r="8908" spans="1:4" x14ac:dyDescent="0.35">
      <c r="A8908" s="67" t="s">
        <v>22738</v>
      </c>
      <c r="B8908" s="67" t="s">
        <v>22739</v>
      </c>
      <c r="C8908" s="68" t="s">
        <v>5018</v>
      </c>
      <c r="D8908" s="54">
        <v>0.34</v>
      </c>
    </row>
    <row r="8909" spans="1:4" x14ac:dyDescent="0.35">
      <c r="A8909" s="67" t="s">
        <v>22740</v>
      </c>
      <c r="B8909" s="67" t="s">
        <v>22741</v>
      </c>
      <c r="C8909" s="68" t="s">
        <v>5018</v>
      </c>
      <c r="D8909" s="54">
        <v>0.34</v>
      </c>
    </row>
    <row r="8910" spans="1:4" x14ac:dyDescent="0.35">
      <c r="A8910" s="67" t="s">
        <v>22742</v>
      </c>
      <c r="B8910" s="67" t="s">
        <v>22743</v>
      </c>
      <c r="C8910" s="68" t="s">
        <v>5018</v>
      </c>
      <c r="D8910" s="54">
        <v>0.34</v>
      </c>
    </row>
    <row r="8911" spans="1:4" x14ac:dyDescent="0.35">
      <c r="A8911" s="67" t="s">
        <v>22744</v>
      </c>
      <c r="B8911" s="67" t="s">
        <v>22745</v>
      </c>
      <c r="C8911" s="68" t="s">
        <v>5018</v>
      </c>
      <c r="D8911" s="54">
        <v>0.34</v>
      </c>
    </row>
    <row r="8912" spans="1:4" x14ac:dyDescent="0.35">
      <c r="A8912" s="67" t="s">
        <v>22746</v>
      </c>
      <c r="B8912" s="67" t="s">
        <v>22747</v>
      </c>
      <c r="C8912" s="68" t="s">
        <v>5018</v>
      </c>
      <c r="D8912" s="54">
        <v>0.34</v>
      </c>
    </row>
    <row r="8913" spans="1:4" x14ac:dyDescent="0.35">
      <c r="A8913" s="67" t="s">
        <v>22748</v>
      </c>
      <c r="B8913" s="67" t="s">
        <v>22749</v>
      </c>
      <c r="C8913" s="68" t="s">
        <v>5018</v>
      </c>
      <c r="D8913" s="54">
        <v>0.34</v>
      </c>
    </row>
    <row r="8914" spans="1:4" x14ac:dyDescent="0.35">
      <c r="A8914" s="67" t="s">
        <v>22750</v>
      </c>
      <c r="B8914" s="67" t="s">
        <v>22751</v>
      </c>
      <c r="C8914" s="68" t="s">
        <v>5018</v>
      </c>
      <c r="D8914" s="54">
        <v>0.34</v>
      </c>
    </row>
    <row r="8915" spans="1:4" x14ac:dyDescent="0.35">
      <c r="A8915" s="67" t="s">
        <v>22752</v>
      </c>
      <c r="B8915" s="67" t="s">
        <v>22753</v>
      </c>
      <c r="C8915" s="68" t="s">
        <v>5018</v>
      </c>
      <c r="D8915" s="54">
        <v>0.34</v>
      </c>
    </row>
    <row r="8916" spans="1:4" x14ac:dyDescent="0.35">
      <c r="A8916" s="67" t="s">
        <v>22754</v>
      </c>
      <c r="B8916" s="67" t="s">
        <v>22755</v>
      </c>
      <c r="C8916" s="68" t="s">
        <v>5018</v>
      </c>
      <c r="D8916" s="54">
        <v>0.34</v>
      </c>
    </row>
    <row r="8917" spans="1:4" x14ac:dyDescent="0.35">
      <c r="A8917" s="67" t="s">
        <v>22756</v>
      </c>
      <c r="B8917" s="67" t="s">
        <v>22757</v>
      </c>
      <c r="C8917" s="68" t="s">
        <v>5018</v>
      </c>
      <c r="D8917" s="54">
        <v>0.34</v>
      </c>
    </row>
    <row r="8918" spans="1:4" x14ac:dyDescent="0.35">
      <c r="A8918" s="67" t="s">
        <v>22758</v>
      </c>
      <c r="B8918" s="67" t="s">
        <v>22759</v>
      </c>
      <c r="C8918" s="68" t="s">
        <v>5018</v>
      </c>
      <c r="D8918" s="54">
        <v>0.34</v>
      </c>
    </row>
    <row r="8919" spans="1:4" x14ac:dyDescent="0.35">
      <c r="A8919" s="67" t="s">
        <v>22760</v>
      </c>
      <c r="B8919" s="67" t="s">
        <v>22761</v>
      </c>
      <c r="C8919" s="68" t="s">
        <v>5018</v>
      </c>
      <c r="D8919" s="54">
        <v>0.34</v>
      </c>
    </row>
    <row r="8920" spans="1:4" x14ac:dyDescent="0.35">
      <c r="A8920" s="67" t="s">
        <v>22762</v>
      </c>
      <c r="B8920" s="67" t="s">
        <v>22763</v>
      </c>
      <c r="C8920" s="68" t="s">
        <v>5018</v>
      </c>
      <c r="D8920" s="54">
        <v>0.34</v>
      </c>
    </row>
    <row r="8921" spans="1:4" x14ac:dyDescent="0.35">
      <c r="A8921" s="67" t="s">
        <v>22764</v>
      </c>
      <c r="B8921" s="67" t="s">
        <v>22765</v>
      </c>
      <c r="C8921" s="68" t="s">
        <v>5018</v>
      </c>
      <c r="D8921" s="54">
        <v>0.34</v>
      </c>
    </row>
    <row r="8922" spans="1:4" x14ac:dyDescent="0.35">
      <c r="A8922" s="67" t="s">
        <v>22766</v>
      </c>
      <c r="B8922" s="67" t="s">
        <v>22767</v>
      </c>
      <c r="C8922" s="68" t="s">
        <v>5018</v>
      </c>
      <c r="D8922" s="54">
        <v>0.34</v>
      </c>
    </row>
    <row r="8923" spans="1:4" x14ac:dyDescent="0.35">
      <c r="A8923" s="67" t="s">
        <v>22768</v>
      </c>
      <c r="B8923" s="67" t="s">
        <v>22769</v>
      </c>
      <c r="C8923" s="68" t="s">
        <v>5018</v>
      </c>
      <c r="D8923" s="54">
        <v>0.34</v>
      </c>
    </row>
    <row r="8924" spans="1:4" x14ac:dyDescent="0.35">
      <c r="A8924" s="67" t="s">
        <v>300</v>
      </c>
      <c r="B8924" s="67" t="s">
        <v>22770</v>
      </c>
      <c r="C8924" s="69" t="s">
        <v>5015</v>
      </c>
      <c r="D8924" s="54">
        <v>0.27</v>
      </c>
    </row>
    <row r="8925" spans="1:4" x14ac:dyDescent="0.35">
      <c r="A8925" s="67" t="s">
        <v>22771</v>
      </c>
      <c r="B8925" s="67" t="s">
        <v>22772</v>
      </c>
      <c r="C8925" s="68" t="s">
        <v>5018</v>
      </c>
      <c r="D8925" s="54">
        <v>0.34</v>
      </c>
    </row>
    <row r="8926" spans="1:4" x14ac:dyDescent="0.35">
      <c r="A8926" s="67" t="s">
        <v>22773</v>
      </c>
      <c r="B8926" s="67" t="s">
        <v>22774</v>
      </c>
      <c r="C8926" s="68" t="s">
        <v>5018</v>
      </c>
      <c r="D8926" s="54">
        <v>0.34</v>
      </c>
    </row>
    <row r="8927" spans="1:4" x14ac:dyDescent="0.35">
      <c r="A8927" s="67" t="s">
        <v>22775</v>
      </c>
      <c r="B8927" s="67" t="s">
        <v>22776</v>
      </c>
      <c r="C8927" s="68" t="s">
        <v>5018</v>
      </c>
      <c r="D8927" s="54">
        <v>0.34</v>
      </c>
    </row>
    <row r="8928" spans="1:4" x14ac:dyDescent="0.35">
      <c r="A8928" s="67" t="s">
        <v>22777</v>
      </c>
      <c r="B8928" s="67" t="s">
        <v>22778</v>
      </c>
      <c r="C8928" s="68" t="s">
        <v>5018</v>
      </c>
      <c r="D8928" s="54">
        <v>0.34</v>
      </c>
    </row>
    <row r="8929" spans="1:4" x14ac:dyDescent="0.35">
      <c r="A8929" s="67" t="s">
        <v>22779</v>
      </c>
      <c r="B8929" s="67" t="s">
        <v>22780</v>
      </c>
      <c r="C8929" s="68" t="s">
        <v>5018</v>
      </c>
      <c r="D8929" s="54">
        <v>0.34</v>
      </c>
    </row>
    <row r="8930" spans="1:4" x14ac:dyDescent="0.35">
      <c r="A8930" s="67" t="s">
        <v>22781</v>
      </c>
      <c r="B8930" s="67" t="s">
        <v>22782</v>
      </c>
      <c r="C8930" s="68" t="s">
        <v>5018</v>
      </c>
      <c r="D8930" s="54">
        <v>0.34</v>
      </c>
    </row>
    <row r="8931" spans="1:4" x14ac:dyDescent="0.35">
      <c r="A8931" s="67" t="s">
        <v>22783</v>
      </c>
      <c r="B8931" s="67" t="s">
        <v>22784</v>
      </c>
      <c r="C8931" s="68" t="s">
        <v>5018</v>
      </c>
      <c r="D8931" s="54">
        <v>0.34</v>
      </c>
    </row>
    <row r="8932" spans="1:4" x14ac:dyDescent="0.35">
      <c r="A8932" s="67" t="s">
        <v>22785</v>
      </c>
      <c r="B8932" s="67" t="s">
        <v>22786</v>
      </c>
      <c r="C8932" s="68" t="s">
        <v>5018</v>
      </c>
      <c r="D8932" s="54">
        <v>0.34</v>
      </c>
    </row>
    <row r="8933" spans="1:4" x14ac:dyDescent="0.35">
      <c r="A8933" s="67" t="s">
        <v>22787</v>
      </c>
      <c r="B8933" s="67" t="s">
        <v>22788</v>
      </c>
      <c r="C8933" s="68" t="s">
        <v>5018</v>
      </c>
      <c r="D8933" s="54">
        <v>0.34</v>
      </c>
    </row>
    <row r="8934" spans="1:4" x14ac:dyDescent="0.35">
      <c r="A8934" s="67" t="s">
        <v>22789</v>
      </c>
      <c r="B8934" s="67" t="s">
        <v>22790</v>
      </c>
      <c r="C8934" s="68" t="s">
        <v>5018</v>
      </c>
      <c r="D8934" s="54">
        <v>0.34</v>
      </c>
    </row>
    <row r="8935" spans="1:4" x14ac:dyDescent="0.35">
      <c r="A8935" s="67" t="s">
        <v>22791</v>
      </c>
      <c r="B8935" s="67" t="s">
        <v>22792</v>
      </c>
      <c r="C8935" s="68" t="s">
        <v>5018</v>
      </c>
      <c r="D8935" s="54">
        <v>0.34</v>
      </c>
    </row>
    <row r="8936" spans="1:4" x14ac:dyDescent="0.35">
      <c r="A8936" s="67" t="s">
        <v>22793</v>
      </c>
      <c r="B8936" s="67" t="s">
        <v>22794</v>
      </c>
      <c r="C8936" s="68" t="s">
        <v>5018</v>
      </c>
      <c r="D8936" s="54">
        <v>0.34</v>
      </c>
    </row>
    <row r="8937" spans="1:4" x14ac:dyDescent="0.35">
      <c r="A8937" s="67" t="s">
        <v>22795</v>
      </c>
      <c r="B8937" s="67" t="s">
        <v>22796</v>
      </c>
      <c r="C8937" s="68" t="s">
        <v>5018</v>
      </c>
      <c r="D8937" s="54">
        <v>0.34</v>
      </c>
    </row>
    <row r="8938" spans="1:4" x14ac:dyDescent="0.35">
      <c r="A8938" s="67" t="s">
        <v>22797</v>
      </c>
      <c r="B8938" s="67" t="s">
        <v>22798</v>
      </c>
      <c r="C8938" s="68" t="s">
        <v>5018</v>
      </c>
      <c r="D8938" s="54">
        <v>0.34</v>
      </c>
    </row>
    <row r="8939" spans="1:4" x14ac:dyDescent="0.35">
      <c r="A8939" s="67" t="s">
        <v>22799</v>
      </c>
      <c r="B8939" s="67" t="s">
        <v>22800</v>
      </c>
      <c r="C8939" s="68" t="s">
        <v>5018</v>
      </c>
      <c r="D8939" s="54">
        <v>0.34</v>
      </c>
    </row>
    <row r="8940" spans="1:4" x14ac:dyDescent="0.35">
      <c r="A8940" s="67" t="s">
        <v>22801</v>
      </c>
      <c r="B8940" s="67" t="s">
        <v>22802</v>
      </c>
      <c r="C8940" s="68" t="s">
        <v>5018</v>
      </c>
      <c r="D8940" s="54">
        <v>0.34</v>
      </c>
    </row>
    <row r="8941" spans="1:4" x14ac:dyDescent="0.35">
      <c r="A8941" s="67" t="s">
        <v>22803</v>
      </c>
      <c r="B8941" s="67" t="s">
        <v>22804</v>
      </c>
      <c r="C8941" s="68" t="s">
        <v>5018</v>
      </c>
      <c r="D8941" s="54">
        <v>0.34</v>
      </c>
    </row>
    <row r="8942" spans="1:4" x14ac:dyDescent="0.35">
      <c r="A8942" s="67" t="s">
        <v>304</v>
      </c>
      <c r="B8942" s="67" t="s">
        <v>22805</v>
      </c>
      <c r="C8942" s="68" t="s">
        <v>9314</v>
      </c>
      <c r="D8942" s="54">
        <v>0.15</v>
      </c>
    </row>
    <row r="8943" spans="1:4" x14ac:dyDescent="0.35">
      <c r="A8943" s="67" t="s">
        <v>22806</v>
      </c>
      <c r="B8943" s="67" t="s">
        <v>22807</v>
      </c>
      <c r="C8943" s="68" t="s">
        <v>5018</v>
      </c>
      <c r="D8943" s="54">
        <v>0.34</v>
      </c>
    </row>
    <row r="8944" spans="1:4" x14ac:dyDescent="0.35">
      <c r="A8944" s="67" t="s">
        <v>22808</v>
      </c>
      <c r="B8944" s="67" t="s">
        <v>22809</v>
      </c>
      <c r="C8944" s="68" t="s">
        <v>5018</v>
      </c>
      <c r="D8944" s="54">
        <v>0.34</v>
      </c>
    </row>
    <row r="8945" spans="1:4" x14ac:dyDescent="0.35">
      <c r="A8945" s="67" t="s">
        <v>22810</v>
      </c>
      <c r="B8945" s="67" t="s">
        <v>22811</v>
      </c>
      <c r="C8945" s="68" t="s">
        <v>5018</v>
      </c>
      <c r="D8945" s="54">
        <v>0.34</v>
      </c>
    </row>
    <row r="8946" spans="1:4" x14ac:dyDescent="0.35">
      <c r="A8946" s="67" t="s">
        <v>22812</v>
      </c>
      <c r="B8946" s="67" t="s">
        <v>22813</v>
      </c>
      <c r="C8946" s="68" t="s">
        <v>5018</v>
      </c>
      <c r="D8946" s="54">
        <v>0.34</v>
      </c>
    </row>
    <row r="8947" spans="1:4" x14ac:dyDescent="0.35">
      <c r="A8947" s="67" t="s">
        <v>22814</v>
      </c>
      <c r="B8947" s="67" t="s">
        <v>22815</v>
      </c>
      <c r="C8947" s="68" t="s">
        <v>5018</v>
      </c>
      <c r="D8947" s="54">
        <v>0.34</v>
      </c>
    </row>
    <row r="8948" spans="1:4" x14ac:dyDescent="0.35">
      <c r="A8948" s="67" t="s">
        <v>22816</v>
      </c>
      <c r="B8948" s="67" t="s">
        <v>22817</v>
      </c>
      <c r="C8948" s="68" t="s">
        <v>5018</v>
      </c>
      <c r="D8948" s="54">
        <v>0.34</v>
      </c>
    </row>
    <row r="8949" spans="1:4" x14ac:dyDescent="0.35">
      <c r="A8949" s="67" t="s">
        <v>22818</v>
      </c>
      <c r="B8949" s="67" t="s">
        <v>22819</v>
      </c>
      <c r="C8949" s="68" t="s">
        <v>5018</v>
      </c>
      <c r="D8949" s="54">
        <v>0.34</v>
      </c>
    </row>
    <row r="8950" spans="1:4" x14ac:dyDescent="0.35">
      <c r="A8950" s="67" t="s">
        <v>22820</v>
      </c>
      <c r="B8950" s="67" t="s">
        <v>22821</v>
      </c>
      <c r="C8950" s="68" t="s">
        <v>5018</v>
      </c>
      <c r="D8950" s="54">
        <v>0.34</v>
      </c>
    </row>
    <row r="8951" spans="1:4" x14ac:dyDescent="0.35">
      <c r="A8951" s="67" t="s">
        <v>22822</v>
      </c>
      <c r="B8951" s="67" t="s">
        <v>22823</v>
      </c>
      <c r="C8951" s="68" t="s">
        <v>5018</v>
      </c>
      <c r="D8951" s="54">
        <v>0.34</v>
      </c>
    </row>
    <row r="8952" spans="1:4" x14ac:dyDescent="0.35">
      <c r="A8952" s="67" t="s">
        <v>22824</v>
      </c>
      <c r="B8952" s="67" t="s">
        <v>22825</v>
      </c>
      <c r="C8952" s="68" t="s">
        <v>5018</v>
      </c>
      <c r="D8952" s="54">
        <v>0.34</v>
      </c>
    </row>
    <row r="8953" spans="1:4" x14ac:dyDescent="0.35">
      <c r="A8953" s="67" t="s">
        <v>22826</v>
      </c>
      <c r="B8953" s="67" t="s">
        <v>22827</v>
      </c>
      <c r="C8953" s="68" t="s">
        <v>5018</v>
      </c>
      <c r="D8953" s="54">
        <v>0.34</v>
      </c>
    </row>
    <row r="8954" spans="1:4" x14ac:dyDescent="0.35">
      <c r="A8954" s="67" t="s">
        <v>22828</v>
      </c>
      <c r="B8954" s="67" t="s">
        <v>22829</v>
      </c>
      <c r="C8954" s="68" t="s">
        <v>5018</v>
      </c>
      <c r="D8954" s="54">
        <v>0.34</v>
      </c>
    </row>
    <row r="8955" spans="1:4" x14ac:dyDescent="0.35">
      <c r="A8955" s="67" t="s">
        <v>22830</v>
      </c>
      <c r="B8955" s="67" t="s">
        <v>22831</v>
      </c>
      <c r="C8955" s="68" t="s">
        <v>5018</v>
      </c>
      <c r="D8955" s="54">
        <v>0.34</v>
      </c>
    </row>
    <row r="8956" spans="1:4" x14ac:dyDescent="0.35">
      <c r="A8956" s="67" t="s">
        <v>22832</v>
      </c>
      <c r="B8956" s="67" t="s">
        <v>22833</v>
      </c>
      <c r="C8956" s="68" t="s">
        <v>5018</v>
      </c>
      <c r="D8956" s="54">
        <v>0.34</v>
      </c>
    </row>
    <row r="8957" spans="1:4" x14ac:dyDescent="0.35">
      <c r="A8957" s="67" t="s">
        <v>22834</v>
      </c>
      <c r="B8957" s="67" t="s">
        <v>22835</v>
      </c>
      <c r="C8957" s="68" t="s">
        <v>5018</v>
      </c>
      <c r="D8957" s="54">
        <v>0.34</v>
      </c>
    </row>
    <row r="8958" spans="1:4" x14ac:dyDescent="0.35">
      <c r="A8958" s="67" t="s">
        <v>22836</v>
      </c>
      <c r="B8958" s="67" t="s">
        <v>22837</v>
      </c>
      <c r="C8958" s="68" t="s">
        <v>5018</v>
      </c>
      <c r="D8958" s="54">
        <v>0.34</v>
      </c>
    </row>
    <row r="8959" spans="1:4" x14ac:dyDescent="0.35">
      <c r="A8959" s="67" t="s">
        <v>22838</v>
      </c>
      <c r="B8959" s="67" t="s">
        <v>22839</v>
      </c>
      <c r="C8959" s="68" t="s">
        <v>5018</v>
      </c>
      <c r="D8959" s="54">
        <v>0.34</v>
      </c>
    </row>
    <row r="8960" spans="1:4" x14ac:dyDescent="0.35">
      <c r="A8960" s="67" t="s">
        <v>22840</v>
      </c>
      <c r="B8960" s="67" t="s">
        <v>22841</v>
      </c>
      <c r="C8960" s="68" t="s">
        <v>5018</v>
      </c>
      <c r="D8960" s="54">
        <v>0.34</v>
      </c>
    </row>
    <row r="8961" spans="1:4" x14ac:dyDescent="0.35">
      <c r="A8961" s="67" t="s">
        <v>22842</v>
      </c>
      <c r="B8961" s="67" t="s">
        <v>22843</v>
      </c>
      <c r="C8961" s="68" t="s">
        <v>5018</v>
      </c>
      <c r="D8961" s="54">
        <v>0.34</v>
      </c>
    </row>
    <row r="8962" spans="1:4" x14ac:dyDescent="0.35">
      <c r="A8962" s="67" t="s">
        <v>22844</v>
      </c>
      <c r="B8962" s="67" t="s">
        <v>22845</v>
      </c>
      <c r="C8962" s="68" t="s">
        <v>5018</v>
      </c>
      <c r="D8962" s="54">
        <v>0.34</v>
      </c>
    </row>
    <row r="8963" spans="1:4" x14ac:dyDescent="0.35">
      <c r="A8963" s="67" t="s">
        <v>22846</v>
      </c>
      <c r="B8963" s="67" t="s">
        <v>22847</v>
      </c>
      <c r="C8963" s="68" t="s">
        <v>5018</v>
      </c>
      <c r="D8963" s="54">
        <v>0.34</v>
      </c>
    </row>
    <row r="8964" spans="1:4" x14ac:dyDescent="0.35">
      <c r="A8964" s="67" t="s">
        <v>22848</v>
      </c>
      <c r="B8964" s="67" t="s">
        <v>22849</v>
      </c>
      <c r="C8964" s="68" t="s">
        <v>5018</v>
      </c>
      <c r="D8964" s="54">
        <v>0.34</v>
      </c>
    </row>
    <row r="8965" spans="1:4" x14ac:dyDescent="0.35">
      <c r="A8965" s="67" t="s">
        <v>22850</v>
      </c>
      <c r="B8965" s="67" t="s">
        <v>22851</v>
      </c>
      <c r="C8965" s="68" t="s">
        <v>5018</v>
      </c>
      <c r="D8965" s="54">
        <v>0.34</v>
      </c>
    </row>
    <row r="8966" spans="1:4" x14ac:dyDescent="0.35">
      <c r="A8966" s="67" t="s">
        <v>22852</v>
      </c>
      <c r="B8966" s="67" t="s">
        <v>22853</v>
      </c>
      <c r="C8966" s="68" t="s">
        <v>5018</v>
      </c>
      <c r="D8966" s="54">
        <v>0.34</v>
      </c>
    </row>
    <row r="8967" spans="1:4" x14ac:dyDescent="0.35">
      <c r="A8967" s="67" t="s">
        <v>22854</v>
      </c>
      <c r="B8967" s="67" t="s">
        <v>22855</v>
      </c>
      <c r="C8967" s="68" t="s">
        <v>5018</v>
      </c>
      <c r="D8967" s="54">
        <v>0.34</v>
      </c>
    </row>
    <row r="8968" spans="1:4" x14ac:dyDescent="0.35">
      <c r="A8968" s="67" t="s">
        <v>22856</v>
      </c>
      <c r="B8968" s="67" t="s">
        <v>22857</v>
      </c>
      <c r="C8968" s="68" t="s">
        <v>5018</v>
      </c>
      <c r="D8968" s="54">
        <v>0.34</v>
      </c>
    </row>
    <row r="8969" spans="1:4" x14ac:dyDescent="0.35">
      <c r="A8969" s="67" t="s">
        <v>22858</v>
      </c>
      <c r="B8969" s="67" t="s">
        <v>22859</v>
      </c>
      <c r="C8969" s="68" t="s">
        <v>5018</v>
      </c>
      <c r="D8969" s="54">
        <v>0.34</v>
      </c>
    </row>
    <row r="8970" spans="1:4" x14ac:dyDescent="0.35">
      <c r="A8970" s="67" t="s">
        <v>22860</v>
      </c>
      <c r="B8970" s="67" t="s">
        <v>22861</v>
      </c>
      <c r="C8970" s="68" t="s">
        <v>5018</v>
      </c>
      <c r="D8970" s="54">
        <v>0.34</v>
      </c>
    </row>
    <row r="8971" spans="1:4" x14ac:dyDescent="0.35">
      <c r="A8971" s="67" t="s">
        <v>22862</v>
      </c>
      <c r="B8971" s="67" t="s">
        <v>22863</v>
      </c>
      <c r="C8971" s="68" t="s">
        <v>5018</v>
      </c>
      <c r="D8971" s="54">
        <v>0.34</v>
      </c>
    </row>
    <row r="8972" spans="1:4" x14ac:dyDescent="0.35">
      <c r="A8972" s="67" t="s">
        <v>308</v>
      </c>
      <c r="B8972" s="67" t="s">
        <v>22864</v>
      </c>
      <c r="C8972" s="69" t="s">
        <v>5015</v>
      </c>
      <c r="D8972" s="54">
        <v>0.39</v>
      </c>
    </row>
    <row r="8973" spans="1:4" x14ac:dyDescent="0.35">
      <c r="A8973" s="67" t="s">
        <v>22865</v>
      </c>
      <c r="B8973" s="67" t="s">
        <v>22866</v>
      </c>
      <c r="C8973" s="68" t="s">
        <v>5018</v>
      </c>
      <c r="D8973" s="54">
        <v>0.34</v>
      </c>
    </row>
    <row r="8974" spans="1:4" x14ac:dyDescent="0.35">
      <c r="A8974" s="67" t="s">
        <v>22867</v>
      </c>
      <c r="B8974" s="67" t="s">
        <v>22868</v>
      </c>
      <c r="C8974" s="68" t="s">
        <v>5018</v>
      </c>
      <c r="D8974" s="54">
        <v>0.34</v>
      </c>
    </row>
    <row r="8975" spans="1:4" x14ac:dyDescent="0.35">
      <c r="A8975" s="67" t="s">
        <v>22869</v>
      </c>
      <c r="B8975" s="67" t="s">
        <v>22870</v>
      </c>
      <c r="C8975" s="68" t="s">
        <v>5018</v>
      </c>
      <c r="D8975" s="54">
        <v>0.34</v>
      </c>
    </row>
    <row r="8976" spans="1:4" x14ac:dyDescent="0.35">
      <c r="A8976" s="67" t="s">
        <v>312</v>
      </c>
      <c r="B8976" s="67" t="s">
        <v>22871</v>
      </c>
      <c r="C8976" s="69" t="s">
        <v>9314</v>
      </c>
      <c r="D8976" s="54">
        <v>0.43</v>
      </c>
    </row>
    <row r="8977" spans="1:4" x14ac:dyDescent="0.35">
      <c r="A8977" s="67" t="s">
        <v>22872</v>
      </c>
      <c r="B8977" s="67" t="s">
        <v>22873</v>
      </c>
      <c r="C8977" s="68" t="s">
        <v>5018</v>
      </c>
      <c r="D8977" s="54">
        <v>0.34</v>
      </c>
    </row>
    <row r="8978" spans="1:4" x14ac:dyDescent="0.35">
      <c r="A8978" s="67" t="s">
        <v>22874</v>
      </c>
      <c r="B8978" s="67" t="s">
        <v>22875</v>
      </c>
      <c r="C8978" s="68" t="s">
        <v>5018</v>
      </c>
      <c r="D8978" s="54">
        <v>0.34</v>
      </c>
    </row>
    <row r="8979" spans="1:4" x14ac:dyDescent="0.35">
      <c r="A8979" s="67" t="s">
        <v>22876</v>
      </c>
      <c r="B8979" s="67" t="s">
        <v>22877</v>
      </c>
      <c r="C8979" s="68" t="s">
        <v>5018</v>
      </c>
      <c r="D8979" s="54">
        <v>0.34</v>
      </c>
    </row>
    <row r="8980" spans="1:4" x14ac:dyDescent="0.35">
      <c r="A8980" s="67" t="s">
        <v>22878</v>
      </c>
      <c r="B8980" s="67" t="s">
        <v>22879</v>
      </c>
      <c r="C8980" s="68" t="s">
        <v>5018</v>
      </c>
      <c r="D8980" s="54">
        <v>0.34</v>
      </c>
    </row>
    <row r="8981" spans="1:4" x14ac:dyDescent="0.35">
      <c r="A8981" s="67" t="s">
        <v>22880</v>
      </c>
      <c r="B8981" s="67" t="s">
        <v>22881</v>
      </c>
      <c r="C8981" s="68" t="s">
        <v>5018</v>
      </c>
      <c r="D8981" s="54">
        <v>0.34</v>
      </c>
    </row>
    <row r="8982" spans="1:4" x14ac:dyDescent="0.35">
      <c r="A8982" s="67" t="s">
        <v>22882</v>
      </c>
      <c r="B8982" s="67" t="s">
        <v>22883</v>
      </c>
      <c r="C8982" s="68" t="s">
        <v>5018</v>
      </c>
      <c r="D8982" s="54">
        <v>0.34</v>
      </c>
    </row>
    <row r="8983" spans="1:4" x14ac:dyDescent="0.35">
      <c r="A8983" s="67" t="s">
        <v>22884</v>
      </c>
      <c r="B8983" s="67" t="s">
        <v>22885</v>
      </c>
      <c r="C8983" s="68" t="s">
        <v>5018</v>
      </c>
      <c r="D8983" s="54">
        <v>0.34</v>
      </c>
    </row>
    <row r="8984" spans="1:4" x14ac:dyDescent="0.35">
      <c r="A8984" s="67" t="s">
        <v>22886</v>
      </c>
      <c r="B8984" s="67" t="s">
        <v>22887</v>
      </c>
      <c r="C8984" s="68" t="s">
        <v>5018</v>
      </c>
      <c r="D8984" s="54">
        <v>0.34</v>
      </c>
    </row>
    <row r="8985" spans="1:4" x14ac:dyDescent="0.35">
      <c r="A8985" s="67" t="s">
        <v>22888</v>
      </c>
      <c r="B8985" s="67" t="s">
        <v>22889</v>
      </c>
      <c r="C8985" s="68" t="s">
        <v>5018</v>
      </c>
      <c r="D8985" s="54">
        <v>0.34</v>
      </c>
    </row>
    <row r="8986" spans="1:4" x14ac:dyDescent="0.35">
      <c r="A8986" s="67" t="s">
        <v>22890</v>
      </c>
      <c r="B8986" s="67" t="s">
        <v>22891</v>
      </c>
      <c r="C8986" s="68" t="s">
        <v>5018</v>
      </c>
      <c r="D8986" s="54">
        <v>0.34</v>
      </c>
    </row>
    <row r="8987" spans="1:4" x14ac:dyDescent="0.35">
      <c r="A8987" s="67" t="s">
        <v>22892</v>
      </c>
      <c r="B8987" s="67" t="s">
        <v>22893</v>
      </c>
      <c r="C8987" s="68" t="s">
        <v>5018</v>
      </c>
      <c r="D8987" s="54">
        <v>0.34</v>
      </c>
    </row>
    <row r="8988" spans="1:4" x14ac:dyDescent="0.35">
      <c r="A8988" s="67" t="s">
        <v>22894</v>
      </c>
      <c r="B8988" s="67" t="s">
        <v>22895</v>
      </c>
      <c r="C8988" s="68" t="s">
        <v>5018</v>
      </c>
      <c r="D8988" s="54">
        <v>0.34</v>
      </c>
    </row>
    <row r="8989" spans="1:4" x14ac:dyDescent="0.35">
      <c r="A8989" s="67" t="s">
        <v>22896</v>
      </c>
      <c r="B8989" s="67" t="s">
        <v>22897</v>
      </c>
      <c r="C8989" s="68" t="s">
        <v>5018</v>
      </c>
      <c r="D8989" s="54">
        <v>0.34</v>
      </c>
    </row>
    <row r="8990" spans="1:4" x14ac:dyDescent="0.35">
      <c r="A8990" s="67" t="s">
        <v>22898</v>
      </c>
      <c r="B8990" s="67" t="s">
        <v>22899</v>
      </c>
      <c r="C8990" s="68" t="s">
        <v>5018</v>
      </c>
      <c r="D8990" s="54">
        <v>0.34</v>
      </c>
    </row>
    <row r="8991" spans="1:4" x14ac:dyDescent="0.35">
      <c r="A8991" s="67" t="s">
        <v>22900</v>
      </c>
      <c r="B8991" s="67" t="s">
        <v>22901</v>
      </c>
      <c r="C8991" s="68" t="s">
        <v>5018</v>
      </c>
      <c r="D8991" s="54">
        <v>0.34</v>
      </c>
    </row>
    <row r="8992" spans="1:4" x14ac:dyDescent="0.35">
      <c r="A8992" s="67" t="s">
        <v>316</v>
      </c>
      <c r="B8992" s="67" t="s">
        <v>22902</v>
      </c>
      <c r="C8992" s="69" t="s">
        <v>5015</v>
      </c>
      <c r="D8992" s="54">
        <v>0.495</v>
      </c>
    </row>
    <row r="8993" spans="1:4" x14ac:dyDescent="0.35">
      <c r="A8993" s="67" t="s">
        <v>22903</v>
      </c>
      <c r="B8993" s="67" t="s">
        <v>22904</v>
      </c>
      <c r="C8993" s="68" t="s">
        <v>5018</v>
      </c>
      <c r="D8993" s="54">
        <v>0.34</v>
      </c>
    </row>
    <row r="8994" spans="1:4" x14ac:dyDescent="0.35">
      <c r="A8994" s="67" t="s">
        <v>22905</v>
      </c>
      <c r="B8994" s="67" t="s">
        <v>22906</v>
      </c>
      <c r="C8994" s="68" t="s">
        <v>5018</v>
      </c>
      <c r="D8994" s="54">
        <v>0.34</v>
      </c>
    </row>
    <row r="8995" spans="1:4" x14ac:dyDescent="0.35">
      <c r="A8995" s="67" t="s">
        <v>22907</v>
      </c>
      <c r="B8995" s="67" t="s">
        <v>22908</v>
      </c>
      <c r="C8995" s="68" t="s">
        <v>5018</v>
      </c>
      <c r="D8995" s="54">
        <v>0.34</v>
      </c>
    </row>
    <row r="8996" spans="1:4" x14ac:dyDescent="0.35">
      <c r="A8996" s="67" t="s">
        <v>22909</v>
      </c>
      <c r="B8996" s="67" t="s">
        <v>22910</v>
      </c>
      <c r="C8996" s="68" t="s">
        <v>5018</v>
      </c>
      <c r="D8996" s="54">
        <v>0.34</v>
      </c>
    </row>
    <row r="8997" spans="1:4" x14ac:dyDescent="0.35">
      <c r="A8997" s="67" t="s">
        <v>22911</v>
      </c>
      <c r="B8997" s="67" t="s">
        <v>22912</v>
      </c>
      <c r="C8997" s="68" t="s">
        <v>5018</v>
      </c>
      <c r="D8997" s="54">
        <v>0.34</v>
      </c>
    </row>
    <row r="8998" spans="1:4" x14ac:dyDescent="0.35">
      <c r="A8998" s="67" t="s">
        <v>22913</v>
      </c>
      <c r="B8998" s="67" t="s">
        <v>22914</v>
      </c>
      <c r="C8998" s="68" t="s">
        <v>5018</v>
      </c>
      <c r="D8998" s="54">
        <v>0.34</v>
      </c>
    </row>
    <row r="8999" spans="1:4" x14ac:dyDescent="0.35">
      <c r="A8999" s="67" t="s">
        <v>22915</v>
      </c>
      <c r="B8999" s="67" t="s">
        <v>22916</v>
      </c>
      <c r="C8999" s="68" t="s">
        <v>5018</v>
      </c>
      <c r="D8999" s="54">
        <v>0.34</v>
      </c>
    </row>
    <row r="9000" spans="1:4" x14ac:dyDescent="0.35">
      <c r="A9000" s="67" t="s">
        <v>22917</v>
      </c>
      <c r="B9000" s="67" t="s">
        <v>22918</v>
      </c>
      <c r="C9000" s="68" t="s">
        <v>5018</v>
      </c>
      <c r="D9000" s="54">
        <v>0.34</v>
      </c>
    </row>
    <row r="9001" spans="1:4" x14ac:dyDescent="0.35">
      <c r="A9001" s="67" t="s">
        <v>22919</v>
      </c>
      <c r="B9001" s="67" t="s">
        <v>22920</v>
      </c>
      <c r="C9001" s="68" t="s">
        <v>5018</v>
      </c>
      <c r="D9001" s="54">
        <v>0.34</v>
      </c>
    </row>
    <row r="9002" spans="1:4" x14ac:dyDescent="0.35">
      <c r="A9002" s="67" t="s">
        <v>22921</v>
      </c>
      <c r="B9002" s="67" t="s">
        <v>22922</v>
      </c>
      <c r="C9002" s="68" t="s">
        <v>5018</v>
      </c>
      <c r="D9002" s="54">
        <v>0.34</v>
      </c>
    </row>
    <row r="9003" spans="1:4" x14ac:dyDescent="0.35">
      <c r="A9003" s="67" t="s">
        <v>22923</v>
      </c>
      <c r="B9003" s="67" t="s">
        <v>22924</v>
      </c>
      <c r="C9003" s="68" t="s">
        <v>5018</v>
      </c>
      <c r="D9003" s="54">
        <v>0.34</v>
      </c>
    </row>
    <row r="9004" spans="1:4" x14ac:dyDescent="0.35">
      <c r="A9004" s="67" t="s">
        <v>22925</v>
      </c>
      <c r="B9004" s="67" t="s">
        <v>22926</v>
      </c>
      <c r="C9004" s="68" t="s">
        <v>5018</v>
      </c>
      <c r="D9004" s="54">
        <v>0.34</v>
      </c>
    </row>
    <row r="9005" spans="1:4" x14ac:dyDescent="0.35">
      <c r="A9005" s="67" t="s">
        <v>22927</v>
      </c>
      <c r="B9005" s="67" t="s">
        <v>22928</v>
      </c>
      <c r="C9005" s="68" t="s">
        <v>5018</v>
      </c>
      <c r="D9005" s="54">
        <v>0.34</v>
      </c>
    </row>
    <row r="9006" spans="1:4" x14ac:dyDescent="0.35">
      <c r="A9006" s="67" t="s">
        <v>22929</v>
      </c>
      <c r="B9006" s="67" t="s">
        <v>22930</v>
      </c>
      <c r="C9006" s="68" t="s">
        <v>5018</v>
      </c>
      <c r="D9006" s="54">
        <v>0.34</v>
      </c>
    </row>
    <row r="9007" spans="1:4" x14ac:dyDescent="0.35">
      <c r="A9007" s="67" t="s">
        <v>22931</v>
      </c>
      <c r="B9007" s="67" t="s">
        <v>22932</v>
      </c>
      <c r="C9007" s="68" t="s">
        <v>5018</v>
      </c>
      <c r="D9007" s="54">
        <v>0.34</v>
      </c>
    </row>
    <row r="9008" spans="1:4" x14ac:dyDescent="0.35">
      <c r="A9008" s="67" t="s">
        <v>22933</v>
      </c>
      <c r="B9008" s="67" t="s">
        <v>22934</v>
      </c>
      <c r="C9008" s="68" t="s">
        <v>5018</v>
      </c>
      <c r="D9008" s="54">
        <v>0.34</v>
      </c>
    </row>
    <row r="9009" spans="1:4" x14ac:dyDescent="0.35">
      <c r="A9009" s="67" t="s">
        <v>22935</v>
      </c>
      <c r="B9009" s="67" t="s">
        <v>22936</v>
      </c>
      <c r="C9009" s="68" t="s">
        <v>5018</v>
      </c>
      <c r="D9009" s="54">
        <v>0.34</v>
      </c>
    </row>
    <row r="9010" spans="1:4" x14ac:dyDescent="0.35">
      <c r="A9010" s="67" t="s">
        <v>22937</v>
      </c>
      <c r="B9010" s="67" t="s">
        <v>22938</v>
      </c>
      <c r="C9010" s="68" t="s">
        <v>5018</v>
      </c>
      <c r="D9010" s="54">
        <v>0.34</v>
      </c>
    </row>
    <row r="9011" spans="1:4" x14ac:dyDescent="0.35">
      <c r="A9011" s="67" t="s">
        <v>22939</v>
      </c>
      <c r="B9011" s="67" t="s">
        <v>22940</v>
      </c>
      <c r="C9011" s="68" t="s">
        <v>5018</v>
      </c>
      <c r="D9011" s="54">
        <v>0.34</v>
      </c>
    </row>
    <row r="9012" spans="1:4" x14ac:dyDescent="0.35">
      <c r="A9012" s="67" t="s">
        <v>22941</v>
      </c>
      <c r="B9012" s="67" t="s">
        <v>22942</v>
      </c>
      <c r="C9012" s="68" t="s">
        <v>5018</v>
      </c>
      <c r="D9012" s="54">
        <v>0.34</v>
      </c>
    </row>
    <row r="9013" spans="1:4" x14ac:dyDescent="0.35">
      <c r="A9013" s="67" t="s">
        <v>22943</v>
      </c>
      <c r="B9013" s="67" t="s">
        <v>22944</v>
      </c>
      <c r="C9013" s="68" t="s">
        <v>5018</v>
      </c>
      <c r="D9013" s="54">
        <v>0.34</v>
      </c>
    </row>
    <row r="9014" spans="1:4" x14ac:dyDescent="0.35">
      <c r="A9014" s="67" t="s">
        <v>22945</v>
      </c>
      <c r="B9014" s="67" t="s">
        <v>22946</v>
      </c>
      <c r="C9014" s="68" t="s">
        <v>5018</v>
      </c>
      <c r="D9014" s="54">
        <v>0.34</v>
      </c>
    </row>
    <row r="9015" spans="1:4" x14ac:dyDescent="0.35">
      <c r="A9015" s="67" t="s">
        <v>22947</v>
      </c>
      <c r="B9015" s="67" t="s">
        <v>22948</v>
      </c>
      <c r="C9015" s="68" t="s">
        <v>5018</v>
      </c>
      <c r="D9015" s="54">
        <v>0.34</v>
      </c>
    </row>
    <row r="9016" spans="1:4" x14ac:dyDescent="0.35">
      <c r="A9016" s="67" t="s">
        <v>22949</v>
      </c>
      <c r="B9016" s="67" t="s">
        <v>22950</v>
      </c>
      <c r="C9016" s="68" t="s">
        <v>5018</v>
      </c>
      <c r="D9016" s="54">
        <v>0.34</v>
      </c>
    </row>
    <row r="9017" spans="1:4" x14ac:dyDescent="0.35">
      <c r="A9017" s="67" t="s">
        <v>22951</v>
      </c>
      <c r="B9017" s="67" t="s">
        <v>22952</v>
      </c>
      <c r="C9017" s="68" t="s">
        <v>5018</v>
      </c>
      <c r="D9017" s="54">
        <v>0.34</v>
      </c>
    </row>
    <row r="9018" spans="1:4" x14ac:dyDescent="0.35">
      <c r="A9018" s="67" t="s">
        <v>22953</v>
      </c>
      <c r="B9018" s="67" t="s">
        <v>22954</v>
      </c>
      <c r="C9018" s="68" t="s">
        <v>5018</v>
      </c>
      <c r="D9018" s="54">
        <v>0.34</v>
      </c>
    </row>
    <row r="9019" spans="1:4" x14ac:dyDescent="0.35">
      <c r="A9019" s="67" t="s">
        <v>22955</v>
      </c>
      <c r="B9019" s="67" t="s">
        <v>22956</v>
      </c>
      <c r="C9019" s="68" t="s">
        <v>5018</v>
      </c>
      <c r="D9019" s="54">
        <v>0.34</v>
      </c>
    </row>
    <row r="9020" spans="1:4" x14ac:dyDescent="0.35">
      <c r="A9020" s="67" t="s">
        <v>22957</v>
      </c>
      <c r="B9020" s="67" t="s">
        <v>22958</v>
      </c>
      <c r="C9020" s="68" t="s">
        <v>5018</v>
      </c>
      <c r="D9020" s="54">
        <v>0.34</v>
      </c>
    </row>
    <row r="9021" spans="1:4" x14ac:dyDescent="0.35">
      <c r="A9021" s="67" t="s">
        <v>22959</v>
      </c>
      <c r="B9021" s="67" t="s">
        <v>22960</v>
      </c>
      <c r="C9021" s="68" t="s">
        <v>5018</v>
      </c>
      <c r="D9021" s="54">
        <v>0.34</v>
      </c>
    </row>
    <row r="9022" spans="1:4" x14ac:dyDescent="0.35">
      <c r="A9022" s="67" t="s">
        <v>22961</v>
      </c>
      <c r="B9022" s="67" t="s">
        <v>22962</v>
      </c>
      <c r="C9022" s="68" t="s">
        <v>5018</v>
      </c>
      <c r="D9022" s="54">
        <v>0.34</v>
      </c>
    </row>
    <row r="9023" spans="1:4" x14ac:dyDescent="0.35">
      <c r="A9023" s="67" t="s">
        <v>22963</v>
      </c>
      <c r="B9023" s="67" t="s">
        <v>22964</v>
      </c>
      <c r="C9023" s="68" t="s">
        <v>5018</v>
      </c>
      <c r="D9023" s="54">
        <v>0.34</v>
      </c>
    </row>
    <row r="9024" spans="1:4" x14ac:dyDescent="0.35">
      <c r="A9024" s="67" t="s">
        <v>22965</v>
      </c>
      <c r="B9024" s="67" t="s">
        <v>22966</v>
      </c>
      <c r="C9024" s="68" t="s">
        <v>5018</v>
      </c>
      <c r="D9024" s="54">
        <v>0.34</v>
      </c>
    </row>
    <row r="9025" spans="1:4" x14ac:dyDescent="0.35">
      <c r="A9025" s="67" t="s">
        <v>22967</v>
      </c>
      <c r="B9025" s="67" t="s">
        <v>22968</v>
      </c>
      <c r="C9025" s="68" t="s">
        <v>5018</v>
      </c>
      <c r="D9025" s="54">
        <v>0.34</v>
      </c>
    </row>
    <row r="9026" spans="1:4" x14ac:dyDescent="0.35">
      <c r="A9026" s="67" t="s">
        <v>22969</v>
      </c>
      <c r="B9026" s="67" t="s">
        <v>22970</v>
      </c>
      <c r="C9026" s="68" t="s">
        <v>5018</v>
      </c>
      <c r="D9026" s="54">
        <v>0.34</v>
      </c>
    </row>
    <row r="9027" spans="1:4" x14ac:dyDescent="0.35">
      <c r="A9027" s="67" t="s">
        <v>22971</v>
      </c>
      <c r="B9027" s="67" t="s">
        <v>22972</v>
      </c>
      <c r="C9027" s="68" t="s">
        <v>5018</v>
      </c>
      <c r="D9027" s="54">
        <v>0.34</v>
      </c>
    </row>
    <row r="9028" spans="1:4" x14ac:dyDescent="0.35">
      <c r="A9028" s="67" t="s">
        <v>22973</v>
      </c>
      <c r="B9028" s="67" t="s">
        <v>22974</v>
      </c>
      <c r="C9028" s="68" t="s">
        <v>5018</v>
      </c>
      <c r="D9028" s="54">
        <v>0.34</v>
      </c>
    </row>
    <row r="9029" spans="1:4" x14ac:dyDescent="0.35">
      <c r="A9029" s="67" t="s">
        <v>22975</v>
      </c>
      <c r="B9029" s="67" t="s">
        <v>22976</v>
      </c>
      <c r="C9029" s="68" t="s">
        <v>5018</v>
      </c>
      <c r="D9029" s="54">
        <v>0.34</v>
      </c>
    </row>
    <row r="9030" spans="1:4" x14ac:dyDescent="0.35">
      <c r="A9030" s="67" t="s">
        <v>22977</v>
      </c>
      <c r="B9030" s="67" t="s">
        <v>22978</v>
      </c>
      <c r="C9030" s="68" t="s">
        <v>5018</v>
      </c>
      <c r="D9030" s="54">
        <v>0.34</v>
      </c>
    </row>
    <row r="9031" spans="1:4" x14ac:dyDescent="0.35">
      <c r="A9031" s="67" t="s">
        <v>320</v>
      </c>
      <c r="B9031" s="67" t="s">
        <v>22979</v>
      </c>
      <c r="C9031" s="69" t="s">
        <v>5015</v>
      </c>
      <c r="D9031" s="54">
        <v>0.16</v>
      </c>
    </row>
    <row r="9032" spans="1:4" x14ac:dyDescent="0.35">
      <c r="A9032" s="67" t="s">
        <v>22980</v>
      </c>
      <c r="B9032" s="67" t="s">
        <v>22981</v>
      </c>
      <c r="C9032" s="68" t="s">
        <v>5018</v>
      </c>
      <c r="D9032" s="54">
        <v>0.34</v>
      </c>
    </row>
    <row r="9033" spans="1:4" x14ac:dyDescent="0.35">
      <c r="A9033" s="67" t="s">
        <v>22982</v>
      </c>
      <c r="B9033" s="67" t="s">
        <v>22983</v>
      </c>
      <c r="C9033" s="68" t="s">
        <v>5018</v>
      </c>
      <c r="D9033" s="54">
        <v>0.34</v>
      </c>
    </row>
    <row r="9034" spans="1:4" x14ac:dyDescent="0.35">
      <c r="A9034" s="67" t="s">
        <v>22984</v>
      </c>
      <c r="B9034" s="67" t="s">
        <v>22985</v>
      </c>
      <c r="C9034" s="68" t="s">
        <v>5018</v>
      </c>
      <c r="D9034" s="54">
        <v>0.34</v>
      </c>
    </row>
    <row r="9035" spans="1:4" x14ac:dyDescent="0.35">
      <c r="A9035" s="67" t="s">
        <v>22986</v>
      </c>
      <c r="B9035" s="67" t="s">
        <v>22987</v>
      </c>
      <c r="C9035" s="68" t="s">
        <v>5018</v>
      </c>
      <c r="D9035" s="54">
        <v>0.34</v>
      </c>
    </row>
    <row r="9036" spans="1:4" x14ac:dyDescent="0.35">
      <c r="A9036" s="67" t="s">
        <v>22988</v>
      </c>
      <c r="B9036" s="67" t="s">
        <v>22989</v>
      </c>
      <c r="C9036" s="68" t="s">
        <v>5018</v>
      </c>
      <c r="D9036" s="54">
        <v>0.34</v>
      </c>
    </row>
    <row r="9037" spans="1:4" x14ac:dyDescent="0.35">
      <c r="A9037" s="67" t="s">
        <v>22990</v>
      </c>
      <c r="B9037" s="67" t="s">
        <v>22991</v>
      </c>
      <c r="C9037" s="68" t="s">
        <v>5018</v>
      </c>
      <c r="D9037" s="54">
        <v>0.34</v>
      </c>
    </row>
    <row r="9038" spans="1:4" x14ac:dyDescent="0.35">
      <c r="A9038" s="67" t="s">
        <v>22992</v>
      </c>
      <c r="B9038" s="67" t="s">
        <v>22993</v>
      </c>
      <c r="C9038" s="68" t="s">
        <v>5018</v>
      </c>
      <c r="D9038" s="54">
        <v>0.34</v>
      </c>
    </row>
    <row r="9039" spans="1:4" x14ac:dyDescent="0.35">
      <c r="A9039" s="67" t="s">
        <v>22994</v>
      </c>
      <c r="B9039" s="67" t="s">
        <v>22995</v>
      </c>
      <c r="C9039" s="68" t="s">
        <v>5018</v>
      </c>
      <c r="D9039" s="54">
        <v>0.34</v>
      </c>
    </row>
    <row r="9040" spans="1:4" x14ac:dyDescent="0.35">
      <c r="A9040" s="67" t="s">
        <v>22996</v>
      </c>
      <c r="B9040" s="67" t="s">
        <v>22997</v>
      </c>
      <c r="C9040" s="68" t="s">
        <v>5018</v>
      </c>
      <c r="D9040" s="54">
        <v>0.34</v>
      </c>
    </row>
    <row r="9041" spans="1:4" x14ac:dyDescent="0.35">
      <c r="A9041" s="67" t="s">
        <v>22998</v>
      </c>
      <c r="B9041" s="67" t="s">
        <v>22999</v>
      </c>
      <c r="C9041" s="68" t="s">
        <v>5018</v>
      </c>
      <c r="D9041" s="54">
        <v>0.34</v>
      </c>
    </row>
    <row r="9042" spans="1:4" x14ac:dyDescent="0.35">
      <c r="A9042" s="67" t="s">
        <v>23000</v>
      </c>
      <c r="B9042" s="67" t="s">
        <v>23001</v>
      </c>
      <c r="C9042" s="68" t="s">
        <v>5018</v>
      </c>
      <c r="D9042" s="54">
        <v>0.34</v>
      </c>
    </row>
    <row r="9043" spans="1:4" x14ac:dyDescent="0.35">
      <c r="A9043" s="67" t="s">
        <v>23002</v>
      </c>
      <c r="B9043" s="67" t="s">
        <v>23003</v>
      </c>
      <c r="C9043" s="68" t="s">
        <v>5018</v>
      </c>
      <c r="D9043" s="54">
        <v>0.34</v>
      </c>
    </row>
    <row r="9044" spans="1:4" x14ac:dyDescent="0.35">
      <c r="A9044" s="67" t="s">
        <v>23004</v>
      </c>
      <c r="B9044" s="67" t="s">
        <v>23005</v>
      </c>
      <c r="C9044" s="68" t="s">
        <v>5018</v>
      </c>
      <c r="D9044" s="54">
        <v>0.34</v>
      </c>
    </row>
    <row r="9045" spans="1:4" x14ac:dyDescent="0.35">
      <c r="A9045" s="67" t="s">
        <v>23006</v>
      </c>
      <c r="B9045" s="67" t="s">
        <v>23007</v>
      </c>
      <c r="C9045" s="68" t="s">
        <v>5018</v>
      </c>
      <c r="D9045" s="54">
        <v>0.34</v>
      </c>
    </row>
    <row r="9046" spans="1:4" x14ac:dyDescent="0.35">
      <c r="A9046" s="67" t="s">
        <v>23008</v>
      </c>
      <c r="B9046" s="67" t="s">
        <v>23009</v>
      </c>
      <c r="C9046" s="68" t="s">
        <v>5018</v>
      </c>
      <c r="D9046" s="54">
        <v>0.34</v>
      </c>
    </row>
    <row r="9047" spans="1:4" x14ac:dyDescent="0.35">
      <c r="A9047" s="67" t="s">
        <v>23010</v>
      </c>
      <c r="B9047" s="67" t="s">
        <v>23011</v>
      </c>
      <c r="C9047" s="68" t="s">
        <v>5018</v>
      </c>
      <c r="D9047" s="54">
        <v>0.34</v>
      </c>
    </row>
    <row r="9048" spans="1:4" x14ac:dyDescent="0.35">
      <c r="A9048" s="67" t="s">
        <v>23012</v>
      </c>
      <c r="B9048" s="67" t="s">
        <v>23013</v>
      </c>
      <c r="C9048" s="68" t="s">
        <v>5018</v>
      </c>
      <c r="D9048" s="54">
        <v>0.34</v>
      </c>
    </row>
    <row r="9049" spans="1:4" x14ac:dyDescent="0.35">
      <c r="A9049" s="67" t="s">
        <v>23014</v>
      </c>
      <c r="B9049" s="67" t="s">
        <v>23015</v>
      </c>
      <c r="C9049" s="68" t="s">
        <v>5018</v>
      </c>
      <c r="D9049" s="54">
        <v>0.34</v>
      </c>
    </row>
    <row r="9050" spans="1:4" x14ac:dyDescent="0.35">
      <c r="A9050" s="67" t="s">
        <v>23016</v>
      </c>
      <c r="B9050" s="67" t="s">
        <v>23017</v>
      </c>
      <c r="C9050" s="68" t="s">
        <v>5018</v>
      </c>
      <c r="D9050" s="54">
        <v>0.34</v>
      </c>
    </row>
    <row r="9051" spans="1:4" x14ac:dyDescent="0.35">
      <c r="A9051" s="67" t="s">
        <v>23018</v>
      </c>
      <c r="B9051" s="67" t="s">
        <v>23019</v>
      </c>
      <c r="C9051" s="68" t="s">
        <v>5018</v>
      </c>
      <c r="D9051" s="54">
        <v>0.34</v>
      </c>
    </row>
    <row r="9052" spans="1:4" x14ac:dyDescent="0.35">
      <c r="A9052" s="67" t="s">
        <v>324</v>
      </c>
      <c r="B9052" s="67" t="s">
        <v>23020</v>
      </c>
      <c r="C9052" s="69" t="s">
        <v>6245</v>
      </c>
      <c r="D9052" s="54">
        <v>0.27</v>
      </c>
    </row>
    <row r="9053" spans="1:4" x14ac:dyDescent="0.35">
      <c r="A9053" s="67" t="s">
        <v>23021</v>
      </c>
      <c r="B9053" s="67" t="s">
        <v>23022</v>
      </c>
      <c r="C9053" s="68" t="s">
        <v>5018</v>
      </c>
      <c r="D9053" s="54">
        <v>0.34</v>
      </c>
    </row>
    <row r="9054" spans="1:4" x14ac:dyDescent="0.35">
      <c r="A9054" s="67" t="s">
        <v>23023</v>
      </c>
      <c r="B9054" s="67" t="s">
        <v>23024</v>
      </c>
      <c r="C9054" s="68" t="s">
        <v>5018</v>
      </c>
      <c r="D9054" s="54">
        <v>0.34</v>
      </c>
    </row>
    <row r="9055" spans="1:4" x14ac:dyDescent="0.35">
      <c r="A9055" s="67" t="s">
        <v>23025</v>
      </c>
      <c r="B9055" s="67" t="s">
        <v>23026</v>
      </c>
      <c r="C9055" s="68" t="s">
        <v>5018</v>
      </c>
      <c r="D9055" s="54">
        <v>0.34</v>
      </c>
    </row>
    <row r="9056" spans="1:4" x14ac:dyDescent="0.35">
      <c r="A9056" s="67" t="s">
        <v>330</v>
      </c>
      <c r="B9056" s="67" t="s">
        <v>23027</v>
      </c>
      <c r="C9056" s="69" t="s">
        <v>6245</v>
      </c>
      <c r="D9056" s="54">
        <v>0.45</v>
      </c>
    </row>
    <row r="9057" spans="1:4" x14ac:dyDescent="0.35">
      <c r="A9057" s="67" t="s">
        <v>23028</v>
      </c>
      <c r="B9057" s="67" t="s">
        <v>23029</v>
      </c>
      <c r="C9057" s="69" t="s">
        <v>6245</v>
      </c>
      <c r="D9057" s="54">
        <v>0.34</v>
      </c>
    </row>
    <row r="9058" spans="1:4" x14ac:dyDescent="0.35">
      <c r="A9058" s="67" t="s">
        <v>23030</v>
      </c>
      <c r="B9058" s="67" t="s">
        <v>23031</v>
      </c>
      <c r="C9058" s="68" t="s">
        <v>5018</v>
      </c>
      <c r="D9058" s="54">
        <v>0.34</v>
      </c>
    </row>
    <row r="9059" spans="1:4" x14ac:dyDescent="0.35">
      <c r="A9059" s="67" t="s">
        <v>23032</v>
      </c>
      <c r="B9059" s="67" t="s">
        <v>23033</v>
      </c>
      <c r="C9059" s="68" t="s">
        <v>5018</v>
      </c>
      <c r="D9059" s="54">
        <v>0.34</v>
      </c>
    </row>
    <row r="9060" spans="1:4" x14ac:dyDescent="0.35">
      <c r="A9060" s="67" t="s">
        <v>23034</v>
      </c>
      <c r="B9060" s="67" t="s">
        <v>23035</v>
      </c>
      <c r="C9060" s="68" t="s">
        <v>5018</v>
      </c>
      <c r="D9060" s="54">
        <v>0.34</v>
      </c>
    </row>
    <row r="9061" spans="1:4" x14ac:dyDescent="0.35">
      <c r="A9061" s="67" t="s">
        <v>334</v>
      </c>
      <c r="B9061" s="67" t="s">
        <v>23036</v>
      </c>
      <c r="C9061" s="69" t="s">
        <v>6245</v>
      </c>
      <c r="D9061" s="54">
        <v>0.16</v>
      </c>
    </row>
    <row r="9062" spans="1:4" x14ac:dyDescent="0.35">
      <c r="A9062" s="67" t="s">
        <v>23037</v>
      </c>
      <c r="B9062" s="67" t="s">
        <v>23038</v>
      </c>
      <c r="C9062" s="69" t="s">
        <v>6245</v>
      </c>
      <c r="D9062" s="54">
        <v>0.34</v>
      </c>
    </row>
    <row r="9063" spans="1:4" x14ac:dyDescent="0.35">
      <c r="A9063" s="67" t="s">
        <v>23039</v>
      </c>
      <c r="B9063" s="67" t="s">
        <v>23040</v>
      </c>
      <c r="C9063" s="68" t="s">
        <v>5018</v>
      </c>
      <c r="D9063" s="54">
        <v>0.34</v>
      </c>
    </row>
    <row r="9064" spans="1:4" x14ac:dyDescent="0.35">
      <c r="A9064" s="67" t="s">
        <v>23041</v>
      </c>
      <c r="B9064" s="67" t="s">
        <v>23042</v>
      </c>
      <c r="C9064" s="68" t="s">
        <v>5018</v>
      </c>
      <c r="D9064" s="54">
        <v>0.34</v>
      </c>
    </row>
    <row r="9065" spans="1:4" x14ac:dyDescent="0.35">
      <c r="A9065" s="67" t="s">
        <v>23043</v>
      </c>
      <c r="B9065" s="67" t="s">
        <v>23044</v>
      </c>
      <c r="C9065" s="68" t="s">
        <v>5018</v>
      </c>
      <c r="D9065" s="54">
        <v>0.34</v>
      </c>
    </row>
    <row r="9066" spans="1:4" x14ac:dyDescent="0.35">
      <c r="A9066" s="67" t="s">
        <v>23045</v>
      </c>
      <c r="B9066" s="67" t="s">
        <v>23046</v>
      </c>
      <c r="C9066" s="68" t="s">
        <v>5018</v>
      </c>
      <c r="D9066" s="54">
        <v>0.34</v>
      </c>
    </row>
    <row r="9067" spans="1:4" x14ac:dyDescent="0.35">
      <c r="A9067" s="67" t="s">
        <v>23047</v>
      </c>
      <c r="B9067" s="67" t="s">
        <v>23048</v>
      </c>
      <c r="C9067" s="68" t="s">
        <v>5018</v>
      </c>
      <c r="D9067" s="54">
        <v>0.34</v>
      </c>
    </row>
    <row r="9068" spans="1:4" x14ac:dyDescent="0.35">
      <c r="A9068" s="67" t="s">
        <v>23049</v>
      </c>
      <c r="B9068" s="67" t="s">
        <v>23050</v>
      </c>
      <c r="C9068" s="68" t="s">
        <v>5018</v>
      </c>
      <c r="D9068" s="54">
        <v>0.34</v>
      </c>
    </row>
    <row r="9069" spans="1:4" x14ac:dyDescent="0.35">
      <c r="A9069" s="67" t="s">
        <v>23051</v>
      </c>
      <c r="B9069" s="67" t="s">
        <v>23052</v>
      </c>
      <c r="C9069" s="68" t="s">
        <v>5018</v>
      </c>
      <c r="D9069" s="54">
        <v>0.34</v>
      </c>
    </row>
    <row r="9070" spans="1:4" x14ac:dyDescent="0.35">
      <c r="A9070" s="67" t="s">
        <v>336</v>
      </c>
      <c r="B9070" s="67" t="s">
        <v>23053</v>
      </c>
      <c r="C9070" s="69" t="s">
        <v>6245</v>
      </c>
      <c r="D9070" s="54">
        <v>0.45</v>
      </c>
    </row>
    <row r="9071" spans="1:4" x14ac:dyDescent="0.35">
      <c r="A9071" s="67" t="s">
        <v>23054</v>
      </c>
      <c r="B9071" s="67" t="s">
        <v>23055</v>
      </c>
      <c r="C9071" s="68" t="s">
        <v>5018</v>
      </c>
      <c r="D9071" s="54">
        <v>0.34</v>
      </c>
    </row>
    <row r="9072" spans="1:4" x14ac:dyDescent="0.35">
      <c r="A9072" s="67" t="s">
        <v>23056</v>
      </c>
      <c r="B9072" s="67" t="s">
        <v>23057</v>
      </c>
      <c r="C9072" s="68" t="s">
        <v>5018</v>
      </c>
      <c r="D9072" s="54">
        <v>0.34</v>
      </c>
    </row>
    <row r="9073" spans="1:4" x14ac:dyDescent="0.35">
      <c r="A9073" s="67" t="s">
        <v>23058</v>
      </c>
      <c r="B9073" s="67" t="s">
        <v>23059</v>
      </c>
      <c r="C9073" s="68" t="s">
        <v>5018</v>
      </c>
      <c r="D9073" s="54">
        <v>0.34</v>
      </c>
    </row>
    <row r="9074" spans="1:4" x14ac:dyDescent="0.35">
      <c r="A9074" s="67" t="s">
        <v>23060</v>
      </c>
      <c r="B9074" s="67" t="s">
        <v>23061</v>
      </c>
      <c r="C9074" s="68" t="s">
        <v>5018</v>
      </c>
      <c r="D9074" s="54">
        <v>0.34</v>
      </c>
    </row>
    <row r="9075" spans="1:4" x14ac:dyDescent="0.35">
      <c r="A9075" s="67" t="s">
        <v>23062</v>
      </c>
      <c r="B9075" s="67" t="s">
        <v>23063</v>
      </c>
      <c r="C9075" s="68" t="s">
        <v>5018</v>
      </c>
      <c r="D9075" s="54">
        <v>0.34</v>
      </c>
    </row>
    <row r="9076" spans="1:4" x14ac:dyDescent="0.35">
      <c r="A9076" s="67" t="s">
        <v>23064</v>
      </c>
      <c r="B9076" s="67" t="s">
        <v>23065</v>
      </c>
      <c r="C9076" s="68" t="s">
        <v>5018</v>
      </c>
      <c r="D9076" s="54">
        <v>0.34</v>
      </c>
    </row>
    <row r="9077" spans="1:4" x14ac:dyDescent="0.35">
      <c r="A9077" s="67" t="s">
        <v>23066</v>
      </c>
      <c r="B9077" s="67" t="s">
        <v>23067</v>
      </c>
      <c r="C9077" s="69" t="s">
        <v>6245</v>
      </c>
      <c r="D9077" s="54">
        <v>0.34</v>
      </c>
    </row>
    <row r="9078" spans="1:4" x14ac:dyDescent="0.35">
      <c r="A9078" s="67" t="s">
        <v>23068</v>
      </c>
      <c r="B9078" s="67" t="s">
        <v>23069</v>
      </c>
      <c r="C9078" s="68" t="s">
        <v>5018</v>
      </c>
      <c r="D9078" s="54">
        <v>0.34</v>
      </c>
    </row>
    <row r="9079" spans="1:4" x14ac:dyDescent="0.35">
      <c r="A9079" s="67" t="s">
        <v>23070</v>
      </c>
      <c r="B9079" s="67" t="s">
        <v>23071</v>
      </c>
      <c r="C9079" s="68" t="s">
        <v>5018</v>
      </c>
      <c r="D9079" s="54">
        <v>0.34</v>
      </c>
    </row>
    <row r="9080" spans="1:4" x14ac:dyDescent="0.35">
      <c r="A9080" s="67" t="s">
        <v>23072</v>
      </c>
      <c r="B9080" s="67" t="s">
        <v>23073</v>
      </c>
      <c r="C9080" s="68" t="s">
        <v>5018</v>
      </c>
      <c r="D9080" s="54">
        <v>0.34</v>
      </c>
    </row>
    <row r="9081" spans="1:4" x14ac:dyDescent="0.35">
      <c r="A9081" s="67" t="s">
        <v>23074</v>
      </c>
      <c r="B9081" s="67" t="s">
        <v>23075</v>
      </c>
      <c r="C9081" s="68" t="s">
        <v>5018</v>
      </c>
      <c r="D9081" s="54">
        <v>0.34</v>
      </c>
    </row>
    <row r="9082" spans="1:4" x14ac:dyDescent="0.35">
      <c r="A9082" s="67" t="s">
        <v>338</v>
      </c>
      <c r="B9082" s="67" t="s">
        <v>23076</v>
      </c>
      <c r="C9082" s="69" t="s">
        <v>6245</v>
      </c>
      <c r="D9082" s="54">
        <v>0.15277777777777776</v>
      </c>
    </row>
    <row r="9083" spans="1:4" x14ac:dyDescent="0.35">
      <c r="A9083" s="67" t="s">
        <v>23077</v>
      </c>
      <c r="B9083" s="67" t="s">
        <v>23078</v>
      </c>
      <c r="C9083" s="68" t="s">
        <v>5018</v>
      </c>
      <c r="D9083" s="54">
        <v>0.34</v>
      </c>
    </row>
    <row r="9084" spans="1:4" x14ac:dyDescent="0.35">
      <c r="A9084" s="67" t="s">
        <v>23079</v>
      </c>
      <c r="B9084" s="67" t="s">
        <v>23080</v>
      </c>
      <c r="C9084" s="68" t="s">
        <v>5018</v>
      </c>
      <c r="D9084" s="54">
        <v>0.34</v>
      </c>
    </row>
    <row r="9085" spans="1:4" x14ac:dyDescent="0.35">
      <c r="A9085" s="67" t="s">
        <v>23081</v>
      </c>
      <c r="B9085" s="67" t="s">
        <v>23082</v>
      </c>
      <c r="C9085" s="68" t="s">
        <v>5018</v>
      </c>
      <c r="D9085" s="54">
        <v>0.34</v>
      </c>
    </row>
    <row r="9086" spans="1:4" x14ac:dyDescent="0.35">
      <c r="A9086" s="67" t="s">
        <v>23083</v>
      </c>
      <c r="B9086" s="67" t="s">
        <v>23084</v>
      </c>
      <c r="C9086" s="68" t="s">
        <v>5018</v>
      </c>
      <c r="D9086" s="54">
        <v>0.34</v>
      </c>
    </row>
    <row r="9087" spans="1:4" x14ac:dyDescent="0.35">
      <c r="A9087" s="67" t="s">
        <v>23085</v>
      </c>
      <c r="B9087" s="67" t="s">
        <v>23086</v>
      </c>
      <c r="C9087" s="68" t="s">
        <v>5018</v>
      </c>
      <c r="D9087" s="54">
        <v>0.34</v>
      </c>
    </row>
    <row r="9088" spans="1:4" x14ac:dyDescent="0.35">
      <c r="A9088" s="67" t="s">
        <v>23087</v>
      </c>
      <c r="B9088" s="67" t="s">
        <v>23088</v>
      </c>
      <c r="C9088" s="68" t="s">
        <v>5018</v>
      </c>
      <c r="D9088" s="54">
        <v>0.34</v>
      </c>
    </row>
    <row r="9089" spans="1:4" x14ac:dyDescent="0.35">
      <c r="A9089" s="67" t="s">
        <v>23089</v>
      </c>
      <c r="B9089" s="67" t="s">
        <v>23090</v>
      </c>
      <c r="C9089" s="68" t="s">
        <v>5018</v>
      </c>
      <c r="D9089" s="54">
        <v>0.34</v>
      </c>
    </row>
    <row r="9090" spans="1:4" x14ac:dyDescent="0.35">
      <c r="A9090" s="67" t="s">
        <v>23091</v>
      </c>
      <c r="B9090" s="67" t="s">
        <v>23092</v>
      </c>
      <c r="C9090" s="68" t="s">
        <v>5018</v>
      </c>
      <c r="D9090" s="54">
        <v>0.34</v>
      </c>
    </row>
    <row r="9091" spans="1:4" x14ac:dyDescent="0.35">
      <c r="A9091" s="67" t="s">
        <v>23093</v>
      </c>
      <c r="B9091" s="67" t="s">
        <v>23094</v>
      </c>
      <c r="C9091" s="68" t="s">
        <v>5018</v>
      </c>
      <c r="D9091" s="54">
        <v>0.34</v>
      </c>
    </row>
    <row r="9092" spans="1:4" x14ac:dyDescent="0.35">
      <c r="A9092" s="67" t="s">
        <v>23095</v>
      </c>
      <c r="B9092" s="67" t="s">
        <v>23096</v>
      </c>
      <c r="C9092" s="68" t="s">
        <v>5018</v>
      </c>
      <c r="D9092" s="54">
        <v>0.34</v>
      </c>
    </row>
    <row r="9093" spans="1:4" x14ac:dyDescent="0.35">
      <c r="A9093" s="67" t="s">
        <v>23097</v>
      </c>
      <c r="B9093" s="67" t="s">
        <v>23098</v>
      </c>
      <c r="C9093" s="68" t="s">
        <v>5018</v>
      </c>
      <c r="D9093" s="54">
        <v>0.34</v>
      </c>
    </row>
    <row r="9094" spans="1:4" x14ac:dyDescent="0.35">
      <c r="A9094" s="67" t="s">
        <v>23099</v>
      </c>
      <c r="B9094" s="67" t="s">
        <v>23100</v>
      </c>
      <c r="C9094" s="68" t="s">
        <v>5018</v>
      </c>
      <c r="D9094" s="54">
        <v>0.34</v>
      </c>
    </row>
    <row r="9095" spans="1:4" x14ac:dyDescent="0.35">
      <c r="A9095" s="67" t="s">
        <v>23101</v>
      </c>
      <c r="B9095" s="67" t="s">
        <v>23102</v>
      </c>
      <c r="C9095" s="68" t="s">
        <v>5018</v>
      </c>
      <c r="D9095" s="54">
        <v>0.34</v>
      </c>
    </row>
    <row r="9096" spans="1:4" x14ac:dyDescent="0.35">
      <c r="A9096" s="67" t="s">
        <v>23103</v>
      </c>
      <c r="B9096" s="67" t="s">
        <v>23104</v>
      </c>
      <c r="C9096" s="68" t="s">
        <v>5018</v>
      </c>
      <c r="D9096" s="54">
        <v>0.34</v>
      </c>
    </row>
    <row r="9097" spans="1:4" x14ac:dyDescent="0.35">
      <c r="A9097" s="67" t="s">
        <v>23105</v>
      </c>
      <c r="B9097" s="67" t="s">
        <v>23106</v>
      </c>
      <c r="C9097" s="68" t="s">
        <v>5018</v>
      </c>
      <c r="D9097" s="54">
        <v>0.34</v>
      </c>
    </row>
    <row r="9098" spans="1:4" x14ac:dyDescent="0.35">
      <c r="A9098" s="67" t="s">
        <v>23107</v>
      </c>
      <c r="B9098" s="67" t="s">
        <v>23108</v>
      </c>
      <c r="C9098" s="68" t="s">
        <v>5018</v>
      </c>
      <c r="D9098" s="54">
        <v>0.34</v>
      </c>
    </row>
    <row r="9099" spans="1:4" x14ac:dyDescent="0.35">
      <c r="A9099" s="67" t="s">
        <v>23109</v>
      </c>
      <c r="B9099" s="67" t="s">
        <v>23110</v>
      </c>
      <c r="C9099" s="68" t="s">
        <v>5018</v>
      </c>
      <c r="D9099" s="54">
        <v>0.34</v>
      </c>
    </row>
    <row r="9100" spans="1:4" x14ac:dyDescent="0.35">
      <c r="A9100" s="67" t="s">
        <v>23111</v>
      </c>
      <c r="B9100" s="67" t="s">
        <v>23112</v>
      </c>
      <c r="C9100" s="68" t="s">
        <v>5018</v>
      </c>
      <c r="D9100" s="54">
        <v>0.34</v>
      </c>
    </row>
    <row r="9101" spans="1:4" x14ac:dyDescent="0.35">
      <c r="A9101" s="67" t="s">
        <v>23113</v>
      </c>
      <c r="B9101" s="67" t="s">
        <v>23114</v>
      </c>
      <c r="C9101" s="68" t="s">
        <v>5018</v>
      </c>
      <c r="D9101" s="54">
        <v>0.34</v>
      </c>
    </row>
    <row r="9102" spans="1:4" x14ac:dyDescent="0.35">
      <c r="A9102" s="67" t="s">
        <v>23115</v>
      </c>
      <c r="B9102" s="67" t="s">
        <v>23116</v>
      </c>
      <c r="C9102" s="68" t="s">
        <v>5018</v>
      </c>
      <c r="D9102" s="54">
        <v>0.34</v>
      </c>
    </row>
    <row r="9103" spans="1:4" x14ac:dyDescent="0.35">
      <c r="A9103" s="67" t="s">
        <v>23117</v>
      </c>
      <c r="B9103" s="67" t="s">
        <v>23118</v>
      </c>
      <c r="C9103" s="68" t="s">
        <v>5018</v>
      </c>
      <c r="D9103" s="54">
        <v>0.34</v>
      </c>
    </row>
    <row r="9104" spans="1:4" x14ac:dyDescent="0.35">
      <c r="A9104" s="67" t="s">
        <v>23119</v>
      </c>
      <c r="B9104" s="67" t="s">
        <v>23120</v>
      </c>
      <c r="C9104" s="68" t="s">
        <v>5018</v>
      </c>
      <c r="D9104" s="54">
        <v>0.34</v>
      </c>
    </row>
    <row r="9105" spans="1:4" x14ac:dyDescent="0.35">
      <c r="A9105" s="67" t="s">
        <v>23121</v>
      </c>
      <c r="B9105" s="67" t="s">
        <v>23122</v>
      </c>
      <c r="C9105" s="68" t="s">
        <v>5018</v>
      </c>
      <c r="D9105" s="54">
        <v>0.34</v>
      </c>
    </row>
    <row r="9106" spans="1:4" x14ac:dyDescent="0.35">
      <c r="A9106" s="67" t="s">
        <v>342</v>
      </c>
      <c r="B9106" s="67" t="s">
        <v>23123</v>
      </c>
      <c r="C9106" s="69" t="s">
        <v>6245</v>
      </c>
      <c r="D9106" s="54">
        <v>0.115</v>
      </c>
    </row>
    <row r="9107" spans="1:4" x14ac:dyDescent="0.35">
      <c r="A9107" s="67" t="s">
        <v>23124</v>
      </c>
      <c r="B9107" s="67" t="s">
        <v>23125</v>
      </c>
      <c r="C9107" s="68" t="s">
        <v>5018</v>
      </c>
      <c r="D9107" s="54">
        <v>0.34</v>
      </c>
    </row>
    <row r="9108" spans="1:4" x14ac:dyDescent="0.35">
      <c r="A9108" s="67" t="s">
        <v>23126</v>
      </c>
      <c r="B9108" s="67" t="s">
        <v>23127</v>
      </c>
      <c r="C9108" s="68" t="s">
        <v>5018</v>
      </c>
      <c r="D9108" s="54">
        <v>0.34</v>
      </c>
    </row>
    <row r="9109" spans="1:4" x14ac:dyDescent="0.35">
      <c r="A9109" s="67" t="s">
        <v>23128</v>
      </c>
      <c r="B9109" s="67" t="s">
        <v>23129</v>
      </c>
      <c r="C9109" s="68" t="s">
        <v>5018</v>
      </c>
      <c r="D9109" s="54">
        <v>0.34</v>
      </c>
    </row>
    <row r="9110" spans="1:4" x14ac:dyDescent="0.35">
      <c r="A9110" s="67" t="s">
        <v>23130</v>
      </c>
      <c r="B9110" s="67" t="s">
        <v>23131</v>
      </c>
      <c r="C9110" s="68" t="s">
        <v>5018</v>
      </c>
      <c r="D9110" s="54">
        <v>0.34</v>
      </c>
    </row>
    <row r="9111" spans="1:4" x14ac:dyDescent="0.35">
      <c r="A9111" s="67" t="s">
        <v>23132</v>
      </c>
      <c r="B9111" s="67" t="s">
        <v>23133</v>
      </c>
      <c r="C9111" s="68" t="s">
        <v>5018</v>
      </c>
      <c r="D9111" s="54">
        <v>0.34</v>
      </c>
    </row>
    <row r="9112" spans="1:4" x14ac:dyDescent="0.35">
      <c r="A9112" s="67" t="s">
        <v>23134</v>
      </c>
      <c r="B9112" s="67" t="s">
        <v>23135</v>
      </c>
      <c r="C9112" s="68" t="s">
        <v>5018</v>
      </c>
      <c r="D9112" s="54">
        <v>0.34</v>
      </c>
    </row>
    <row r="9113" spans="1:4" x14ac:dyDescent="0.35">
      <c r="A9113" s="67" t="s">
        <v>23136</v>
      </c>
      <c r="B9113" s="67" t="s">
        <v>23137</v>
      </c>
      <c r="C9113" s="68" t="s">
        <v>5018</v>
      </c>
      <c r="D9113" s="54">
        <v>0.34</v>
      </c>
    </row>
    <row r="9114" spans="1:4" x14ac:dyDescent="0.35">
      <c r="A9114" s="67" t="s">
        <v>23138</v>
      </c>
      <c r="B9114" s="67" t="s">
        <v>23139</v>
      </c>
      <c r="C9114" s="68" t="s">
        <v>5018</v>
      </c>
      <c r="D9114" s="54">
        <v>0.34</v>
      </c>
    </row>
    <row r="9115" spans="1:4" x14ac:dyDescent="0.35">
      <c r="A9115" s="67" t="s">
        <v>23140</v>
      </c>
      <c r="B9115" s="67" t="s">
        <v>23141</v>
      </c>
      <c r="C9115" s="68" t="s">
        <v>5018</v>
      </c>
      <c r="D9115" s="54">
        <v>0.34</v>
      </c>
    </row>
    <row r="9116" spans="1:4" x14ac:dyDescent="0.35">
      <c r="A9116" s="67" t="s">
        <v>23142</v>
      </c>
      <c r="B9116" s="67" t="s">
        <v>23143</v>
      </c>
      <c r="C9116" s="68" t="s">
        <v>5018</v>
      </c>
      <c r="D9116" s="54">
        <v>0.34</v>
      </c>
    </row>
    <row r="9117" spans="1:4" x14ac:dyDescent="0.35">
      <c r="A9117" s="67" t="s">
        <v>23144</v>
      </c>
      <c r="B9117" s="67" t="s">
        <v>23145</v>
      </c>
      <c r="C9117" s="68" t="s">
        <v>5018</v>
      </c>
      <c r="D9117" s="54">
        <v>0.34</v>
      </c>
    </row>
    <row r="9118" spans="1:4" x14ac:dyDescent="0.35">
      <c r="A9118" s="67" t="s">
        <v>23146</v>
      </c>
      <c r="B9118" s="67" t="s">
        <v>23147</v>
      </c>
      <c r="C9118" s="68" t="s">
        <v>5018</v>
      </c>
      <c r="D9118" s="54">
        <v>0.34</v>
      </c>
    </row>
    <row r="9119" spans="1:4" x14ac:dyDescent="0.35">
      <c r="A9119" s="67" t="s">
        <v>23148</v>
      </c>
      <c r="B9119" s="67" t="s">
        <v>23149</v>
      </c>
      <c r="C9119" s="68" t="s">
        <v>5018</v>
      </c>
      <c r="D9119" s="54">
        <v>0.34</v>
      </c>
    </row>
    <row r="9120" spans="1:4" x14ac:dyDescent="0.35">
      <c r="A9120" s="67" t="s">
        <v>23150</v>
      </c>
      <c r="B9120" s="67" t="s">
        <v>23151</v>
      </c>
      <c r="C9120" s="68" t="s">
        <v>5018</v>
      </c>
      <c r="D9120" s="54">
        <v>0.34</v>
      </c>
    </row>
    <row r="9121" spans="1:4" x14ac:dyDescent="0.35">
      <c r="A9121" s="67" t="s">
        <v>346</v>
      </c>
      <c r="B9121" s="67" t="s">
        <v>23152</v>
      </c>
      <c r="C9121" s="69" t="s">
        <v>6245</v>
      </c>
      <c r="D9121" s="54">
        <v>0.27</v>
      </c>
    </row>
    <row r="9122" spans="1:4" x14ac:dyDescent="0.35">
      <c r="A9122" s="67" t="s">
        <v>23153</v>
      </c>
      <c r="B9122" s="67" t="s">
        <v>23154</v>
      </c>
      <c r="C9122" s="69" t="s">
        <v>6245</v>
      </c>
      <c r="D9122" s="54">
        <v>0.34</v>
      </c>
    </row>
    <row r="9123" spans="1:4" x14ac:dyDescent="0.35">
      <c r="A9123" s="67" t="s">
        <v>23155</v>
      </c>
      <c r="B9123" s="67" t="s">
        <v>23156</v>
      </c>
      <c r="C9123" s="69" t="s">
        <v>6245</v>
      </c>
      <c r="D9123" s="54">
        <v>0.34</v>
      </c>
    </row>
    <row r="9124" spans="1:4" x14ac:dyDescent="0.35">
      <c r="A9124" s="67" t="s">
        <v>23157</v>
      </c>
      <c r="B9124" s="67" t="s">
        <v>23158</v>
      </c>
      <c r="C9124" s="68" t="s">
        <v>5018</v>
      </c>
      <c r="D9124" s="54">
        <v>0.34</v>
      </c>
    </row>
    <row r="9125" spans="1:4" x14ac:dyDescent="0.35">
      <c r="A9125" s="67" t="s">
        <v>348</v>
      </c>
      <c r="B9125" s="67" t="s">
        <v>23159</v>
      </c>
      <c r="C9125" s="69" t="s">
        <v>6245</v>
      </c>
      <c r="D9125" s="54">
        <v>0.16</v>
      </c>
    </row>
    <row r="9126" spans="1:4" x14ac:dyDescent="0.35">
      <c r="A9126" s="67" t="s">
        <v>23160</v>
      </c>
      <c r="B9126" s="67" t="s">
        <v>23161</v>
      </c>
      <c r="C9126" s="69" t="s">
        <v>6245</v>
      </c>
      <c r="D9126" s="54">
        <v>0.34</v>
      </c>
    </row>
    <row r="9127" spans="1:4" x14ac:dyDescent="0.35">
      <c r="A9127" s="67" t="s">
        <v>23162</v>
      </c>
      <c r="B9127" s="67" t="s">
        <v>23163</v>
      </c>
      <c r="C9127" s="69" t="s">
        <v>6245</v>
      </c>
      <c r="D9127" s="54">
        <v>0.34</v>
      </c>
    </row>
    <row r="9128" spans="1:4" x14ac:dyDescent="0.35">
      <c r="A9128" s="67" t="s">
        <v>23164</v>
      </c>
      <c r="B9128" s="67" t="s">
        <v>23165</v>
      </c>
      <c r="C9128" s="68" t="s">
        <v>5018</v>
      </c>
      <c r="D9128" s="54">
        <v>0.34</v>
      </c>
    </row>
    <row r="9129" spans="1:4" x14ac:dyDescent="0.35">
      <c r="A9129" s="67" t="s">
        <v>23166</v>
      </c>
      <c r="B9129" s="67" t="s">
        <v>23167</v>
      </c>
      <c r="C9129" s="68" t="s">
        <v>5018</v>
      </c>
      <c r="D9129" s="54">
        <v>0.34</v>
      </c>
    </row>
    <row r="9130" spans="1:4" x14ac:dyDescent="0.35">
      <c r="A9130" s="67" t="s">
        <v>23168</v>
      </c>
      <c r="B9130" s="67" t="s">
        <v>23169</v>
      </c>
      <c r="C9130" s="68" t="s">
        <v>5018</v>
      </c>
      <c r="D9130" s="54">
        <v>0.34</v>
      </c>
    </row>
    <row r="9131" spans="1:4" x14ac:dyDescent="0.35">
      <c r="A9131" s="67" t="s">
        <v>23170</v>
      </c>
      <c r="B9131" s="67" t="s">
        <v>23171</v>
      </c>
      <c r="C9131" s="68" t="s">
        <v>5018</v>
      </c>
      <c r="D9131" s="54">
        <v>0.34</v>
      </c>
    </row>
    <row r="9132" spans="1:4" x14ac:dyDescent="0.35">
      <c r="A9132" s="67" t="s">
        <v>23172</v>
      </c>
      <c r="B9132" s="67" t="s">
        <v>23173</v>
      </c>
      <c r="C9132" s="68" t="s">
        <v>5018</v>
      </c>
      <c r="D9132" s="54">
        <v>0.34</v>
      </c>
    </row>
    <row r="9133" spans="1:4" x14ac:dyDescent="0.35">
      <c r="A9133" s="67" t="s">
        <v>23174</v>
      </c>
      <c r="B9133" s="67" t="s">
        <v>23175</v>
      </c>
      <c r="C9133" s="68" t="s">
        <v>5018</v>
      </c>
      <c r="D9133" s="54">
        <v>0.34</v>
      </c>
    </row>
    <row r="9134" spans="1:4" x14ac:dyDescent="0.35">
      <c r="A9134" s="67" t="s">
        <v>23176</v>
      </c>
      <c r="B9134" s="67" t="s">
        <v>23177</v>
      </c>
      <c r="C9134" s="68" t="s">
        <v>5018</v>
      </c>
      <c r="D9134" s="54">
        <v>0.34</v>
      </c>
    </row>
    <row r="9135" spans="1:4" x14ac:dyDescent="0.35">
      <c r="A9135" s="67" t="s">
        <v>23178</v>
      </c>
      <c r="B9135" s="67" t="s">
        <v>23179</v>
      </c>
      <c r="C9135" s="68" t="s">
        <v>5018</v>
      </c>
      <c r="D9135" s="54">
        <v>0.34</v>
      </c>
    </row>
    <row r="9136" spans="1:4" x14ac:dyDescent="0.35">
      <c r="A9136" s="67" t="s">
        <v>23180</v>
      </c>
      <c r="B9136" s="67" t="s">
        <v>23181</v>
      </c>
      <c r="C9136" s="68" t="s">
        <v>5018</v>
      </c>
      <c r="D9136" s="54">
        <v>0.34</v>
      </c>
    </row>
    <row r="9137" spans="1:4" x14ac:dyDescent="0.35">
      <c r="A9137" s="67" t="s">
        <v>23182</v>
      </c>
      <c r="B9137" s="67" t="s">
        <v>23183</v>
      </c>
      <c r="C9137" s="68" t="s">
        <v>5018</v>
      </c>
      <c r="D9137" s="54">
        <v>0.34</v>
      </c>
    </row>
    <row r="9138" spans="1:4" x14ac:dyDescent="0.35">
      <c r="A9138" s="67" t="s">
        <v>23184</v>
      </c>
      <c r="B9138" s="67" t="s">
        <v>23185</v>
      </c>
      <c r="C9138" s="68" t="s">
        <v>5018</v>
      </c>
      <c r="D9138" s="54">
        <v>0.34</v>
      </c>
    </row>
    <row r="9139" spans="1:4" x14ac:dyDescent="0.35">
      <c r="A9139" s="67" t="s">
        <v>23186</v>
      </c>
      <c r="B9139" s="67" t="s">
        <v>23187</v>
      </c>
      <c r="C9139" s="68" t="s">
        <v>5018</v>
      </c>
      <c r="D9139" s="54">
        <v>0.34</v>
      </c>
    </row>
    <row r="9140" spans="1:4" x14ac:dyDescent="0.35">
      <c r="A9140" s="67" t="s">
        <v>23188</v>
      </c>
      <c r="B9140" s="67" t="s">
        <v>23189</v>
      </c>
      <c r="C9140" s="68" t="s">
        <v>5018</v>
      </c>
      <c r="D9140" s="54">
        <v>0.34</v>
      </c>
    </row>
    <row r="9141" spans="1:4" x14ac:dyDescent="0.35">
      <c r="A9141" s="67" t="s">
        <v>23190</v>
      </c>
      <c r="B9141" s="67" t="s">
        <v>23191</v>
      </c>
      <c r="C9141" s="68" t="s">
        <v>5018</v>
      </c>
      <c r="D9141" s="54">
        <v>0.34</v>
      </c>
    </row>
    <row r="9142" spans="1:4" x14ac:dyDescent="0.35">
      <c r="A9142" s="67" t="s">
        <v>352</v>
      </c>
      <c r="B9142" s="67" t="s">
        <v>23192</v>
      </c>
      <c r="C9142" s="69" t="s">
        <v>6245</v>
      </c>
      <c r="D9142" s="54">
        <v>0.15277777777777776</v>
      </c>
    </row>
    <row r="9143" spans="1:4" x14ac:dyDescent="0.35">
      <c r="A9143" s="67" t="s">
        <v>23193</v>
      </c>
      <c r="B9143" s="67" t="s">
        <v>23194</v>
      </c>
      <c r="C9143" s="69" t="s">
        <v>6245</v>
      </c>
      <c r="D9143" s="54">
        <v>0.34</v>
      </c>
    </row>
    <row r="9144" spans="1:4" x14ac:dyDescent="0.35">
      <c r="A9144" s="67" t="s">
        <v>23195</v>
      </c>
      <c r="B9144" s="67" t="s">
        <v>23196</v>
      </c>
      <c r="C9144" s="69" t="s">
        <v>6245</v>
      </c>
      <c r="D9144" s="54">
        <v>0.34</v>
      </c>
    </row>
    <row r="9145" spans="1:4" x14ac:dyDescent="0.35">
      <c r="A9145" s="67" t="s">
        <v>23197</v>
      </c>
      <c r="B9145" s="67" t="s">
        <v>23198</v>
      </c>
      <c r="C9145" s="68" t="s">
        <v>5018</v>
      </c>
      <c r="D9145" s="54">
        <v>0.34</v>
      </c>
    </row>
    <row r="9146" spans="1:4" x14ac:dyDescent="0.35">
      <c r="A9146" s="67" t="s">
        <v>23199</v>
      </c>
      <c r="B9146" s="67" t="s">
        <v>23200</v>
      </c>
      <c r="C9146" s="68" t="s">
        <v>5018</v>
      </c>
      <c r="D9146" s="54">
        <v>0.34</v>
      </c>
    </row>
    <row r="9147" spans="1:4" x14ac:dyDescent="0.35">
      <c r="A9147" s="67" t="s">
        <v>23201</v>
      </c>
      <c r="B9147" s="67" t="s">
        <v>23202</v>
      </c>
      <c r="C9147" s="68" t="s">
        <v>5018</v>
      </c>
      <c r="D9147" s="54">
        <v>0.34</v>
      </c>
    </row>
    <row r="9148" spans="1:4" x14ac:dyDescent="0.35">
      <c r="A9148" s="67" t="s">
        <v>23203</v>
      </c>
      <c r="B9148" s="67" t="s">
        <v>23204</v>
      </c>
      <c r="C9148" s="68" t="s">
        <v>5018</v>
      </c>
      <c r="D9148" s="54">
        <v>0.34</v>
      </c>
    </row>
    <row r="9149" spans="1:4" x14ac:dyDescent="0.35">
      <c r="A9149" s="67" t="s">
        <v>23205</v>
      </c>
      <c r="B9149" s="67" t="s">
        <v>23206</v>
      </c>
      <c r="C9149" s="68" t="s">
        <v>5018</v>
      </c>
      <c r="D9149" s="54">
        <v>0.34</v>
      </c>
    </row>
    <row r="9150" spans="1:4" x14ac:dyDescent="0.35">
      <c r="A9150" s="67" t="s">
        <v>23207</v>
      </c>
      <c r="B9150" s="67" t="s">
        <v>23208</v>
      </c>
      <c r="C9150" s="68" t="s">
        <v>5018</v>
      </c>
      <c r="D9150" s="54">
        <v>0.34</v>
      </c>
    </row>
    <row r="9151" spans="1:4" x14ac:dyDescent="0.35">
      <c r="A9151" s="67" t="s">
        <v>23209</v>
      </c>
      <c r="B9151" s="67" t="s">
        <v>23210</v>
      </c>
      <c r="C9151" s="68" t="s">
        <v>5018</v>
      </c>
      <c r="D9151" s="54">
        <v>0.34</v>
      </c>
    </row>
    <row r="9152" spans="1:4" x14ac:dyDescent="0.35">
      <c r="A9152" s="67" t="s">
        <v>23211</v>
      </c>
      <c r="B9152" s="67" t="s">
        <v>23212</v>
      </c>
      <c r="C9152" s="68" t="s">
        <v>5018</v>
      </c>
      <c r="D9152" s="54">
        <v>0.34</v>
      </c>
    </row>
    <row r="9153" spans="1:4" x14ac:dyDescent="0.35">
      <c r="A9153" s="67" t="s">
        <v>23213</v>
      </c>
      <c r="B9153" s="67" t="s">
        <v>23214</v>
      </c>
      <c r="C9153" s="68" t="s">
        <v>5018</v>
      </c>
      <c r="D9153" s="54">
        <v>0.34</v>
      </c>
    </row>
    <row r="9154" spans="1:4" x14ac:dyDescent="0.35">
      <c r="A9154" s="67" t="s">
        <v>23215</v>
      </c>
      <c r="B9154" s="67" t="s">
        <v>23216</v>
      </c>
      <c r="C9154" s="68" t="s">
        <v>5018</v>
      </c>
      <c r="D9154" s="54">
        <v>0.34</v>
      </c>
    </row>
    <row r="9155" spans="1:4" x14ac:dyDescent="0.35">
      <c r="A9155" s="67" t="s">
        <v>23217</v>
      </c>
      <c r="B9155" s="67" t="s">
        <v>23218</v>
      </c>
      <c r="C9155" s="68" t="s">
        <v>5018</v>
      </c>
      <c r="D9155" s="54">
        <v>0.34</v>
      </c>
    </row>
    <row r="9156" spans="1:4" x14ac:dyDescent="0.35">
      <c r="A9156" s="67" t="s">
        <v>23219</v>
      </c>
      <c r="B9156" s="67" t="s">
        <v>23220</v>
      </c>
      <c r="C9156" s="68" t="s">
        <v>5018</v>
      </c>
      <c r="D9156" s="54">
        <v>0.34</v>
      </c>
    </row>
    <row r="9157" spans="1:4" x14ac:dyDescent="0.35">
      <c r="A9157" s="67" t="s">
        <v>23221</v>
      </c>
      <c r="B9157" s="67" t="s">
        <v>23222</v>
      </c>
      <c r="C9157" s="68" t="s">
        <v>5018</v>
      </c>
      <c r="D9157" s="54">
        <v>0.34</v>
      </c>
    </row>
    <row r="9158" spans="1:4" x14ac:dyDescent="0.35">
      <c r="A9158" s="67" t="s">
        <v>23223</v>
      </c>
      <c r="B9158" s="67" t="s">
        <v>23224</v>
      </c>
      <c r="C9158" s="68" t="s">
        <v>5018</v>
      </c>
      <c r="D9158" s="54">
        <v>0.34</v>
      </c>
    </row>
    <row r="9159" spans="1:4" x14ac:dyDescent="0.35">
      <c r="A9159" s="67" t="s">
        <v>23225</v>
      </c>
      <c r="B9159" s="67" t="s">
        <v>23226</v>
      </c>
      <c r="C9159" s="68" t="s">
        <v>5018</v>
      </c>
      <c r="D9159" s="54">
        <v>0.34</v>
      </c>
    </row>
    <row r="9160" spans="1:4" x14ac:dyDescent="0.35">
      <c r="A9160" s="67" t="s">
        <v>23227</v>
      </c>
      <c r="B9160" s="67" t="s">
        <v>23228</v>
      </c>
      <c r="C9160" s="68" t="s">
        <v>5018</v>
      </c>
      <c r="D9160" s="54">
        <v>0.34</v>
      </c>
    </row>
    <row r="9161" spans="1:4" x14ac:dyDescent="0.35">
      <c r="A9161" s="67" t="s">
        <v>23229</v>
      </c>
      <c r="B9161" s="67" t="s">
        <v>23230</v>
      </c>
      <c r="C9161" s="68" t="s">
        <v>5018</v>
      </c>
      <c r="D9161" s="54">
        <v>0.34</v>
      </c>
    </row>
    <row r="9162" spans="1:4" x14ac:dyDescent="0.35">
      <c r="A9162" s="67" t="s">
        <v>23231</v>
      </c>
      <c r="B9162" s="67" t="s">
        <v>23232</v>
      </c>
      <c r="C9162" s="68" t="s">
        <v>5018</v>
      </c>
      <c r="D9162" s="54">
        <v>0.34</v>
      </c>
    </row>
    <row r="9163" spans="1:4" x14ac:dyDescent="0.35">
      <c r="A9163" s="67" t="s">
        <v>23233</v>
      </c>
      <c r="B9163" s="67" t="s">
        <v>23234</v>
      </c>
      <c r="C9163" s="68" t="s">
        <v>5018</v>
      </c>
      <c r="D9163" s="54">
        <v>0.34</v>
      </c>
    </row>
    <row r="9164" spans="1:4" x14ac:dyDescent="0.35">
      <c r="A9164" s="67" t="s">
        <v>23235</v>
      </c>
      <c r="B9164" s="67" t="s">
        <v>23236</v>
      </c>
      <c r="C9164" s="68" t="s">
        <v>5018</v>
      </c>
      <c r="D9164" s="54">
        <v>0.34</v>
      </c>
    </row>
    <row r="9165" spans="1:4" x14ac:dyDescent="0.35">
      <c r="A9165" s="67" t="s">
        <v>354</v>
      </c>
      <c r="B9165" s="67" t="s">
        <v>23237</v>
      </c>
      <c r="C9165" s="69" t="s">
        <v>5015</v>
      </c>
      <c r="D9165" s="54">
        <v>0.25</v>
      </c>
    </row>
    <row r="9166" spans="1:4" x14ac:dyDescent="0.35">
      <c r="A9166" s="67" t="s">
        <v>358</v>
      </c>
      <c r="B9166" s="67" t="s">
        <v>23238</v>
      </c>
      <c r="C9166" s="69" t="s">
        <v>9314</v>
      </c>
      <c r="D9166" s="54">
        <v>0.42</v>
      </c>
    </row>
    <row r="9167" spans="1:4" x14ac:dyDescent="0.35">
      <c r="A9167" s="67" t="s">
        <v>23239</v>
      </c>
      <c r="B9167" s="67" t="s">
        <v>23240</v>
      </c>
      <c r="C9167" s="68" t="s">
        <v>5018</v>
      </c>
      <c r="D9167" s="54">
        <v>0.34</v>
      </c>
    </row>
    <row r="9168" spans="1:4" x14ac:dyDescent="0.35">
      <c r="A9168" s="67" t="s">
        <v>23241</v>
      </c>
      <c r="B9168" s="67" t="s">
        <v>23242</v>
      </c>
      <c r="C9168" s="68" t="s">
        <v>5018</v>
      </c>
      <c r="D9168" s="54">
        <v>0.34</v>
      </c>
    </row>
    <row r="9169" spans="1:4" x14ac:dyDescent="0.35">
      <c r="A9169" s="67" t="s">
        <v>23243</v>
      </c>
      <c r="B9169" s="67" t="s">
        <v>23244</v>
      </c>
      <c r="C9169" s="68" t="s">
        <v>5018</v>
      </c>
      <c r="D9169" s="54">
        <v>0.34</v>
      </c>
    </row>
    <row r="9170" spans="1:4" x14ac:dyDescent="0.35">
      <c r="A9170" s="67" t="s">
        <v>23245</v>
      </c>
      <c r="B9170" s="67" t="s">
        <v>23246</v>
      </c>
      <c r="C9170" s="68" t="s">
        <v>5018</v>
      </c>
      <c r="D9170" s="54">
        <v>0.34</v>
      </c>
    </row>
    <row r="9171" spans="1:4" x14ac:dyDescent="0.35">
      <c r="A9171" s="67" t="s">
        <v>23247</v>
      </c>
      <c r="B9171" s="67" t="s">
        <v>23248</v>
      </c>
      <c r="C9171" s="68" t="s">
        <v>5018</v>
      </c>
      <c r="D9171" s="54">
        <v>0.34</v>
      </c>
    </row>
    <row r="9172" spans="1:4" x14ac:dyDescent="0.35">
      <c r="A9172" s="67" t="s">
        <v>23249</v>
      </c>
      <c r="B9172" s="67" t="s">
        <v>23250</v>
      </c>
      <c r="C9172" s="68" t="s">
        <v>5018</v>
      </c>
      <c r="D9172" s="54">
        <v>0.34</v>
      </c>
    </row>
    <row r="9173" spans="1:4" x14ac:dyDescent="0.35">
      <c r="A9173" s="67" t="s">
        <v>23251</v>
      </c>
      <c r="B9173" s="67" t="s">
        <v>23252</v>
      </c>
      <c r="C9173" s="68" t="s">
        <v>5018</v>
      </c>
      <c r="D9173" s="54">
        <v>0.34</v>
      </c>
    </row>
    <row r="9174" spans="1:4" x14ac:dyDescent="0.35">
      <c r="A9174" s="67" t="s">
        <v>23253</v>
      </c>
      <c r="B9174" s="67" t="s">
        <v>23254</v>
      </c>
      <c r="C9174" s="68" t="s">
        <v>5018</v>
      </c>
      <c r="D9174" s="54">
        <v>0.34</v>
      </c>
    </row>
    <row r="9175" spans="1:4" x14ac:dyDescent="0.35">
      <c r="A9175" s="67" t="s">
        <v>23255</v>
      </c>
      <c r="B9175" s="67" t="s">
        <v>23256</v>
      </c>
      <c r="C9175" s="68" t="s">
        <v>5018</v>
      </c>
      <c r="D9175" s="54">
        <v>0.34</v>
      </c>
    </row>
    <row r="9176" spans="1:4" x14ac:dyDescent="0.35">
      <c r="A9176" s="67" t="s">
        <v>23257</v>
      </c>
      <c r="B9176" s="67" t="s">
        <v>23258</v>
      </c>
      <c r="C9176" s="68" t="s">
        <v>5018</v>
      </c>
      <c r="D9176" s="54">
        <v>0.34</v>
      </c>
    </row>
    <row r="9177" spans="1:4" x14ac:dyDescent="0.35">
      <c r="A9177" s="67" t="s">
        <v>23259</v>
      </c>
      <c r="B9177" s="67" t="s">
        <v>23260</v>
      </c>
      <c r="C9177" s="68" t="s">
        <v>5018</v>
      </c>
      <c r="D9177" s="54">
        <v>0.34</v>
      </c>
    </row>
    <row r="9178" spans="1:4" x14ac:dyDescent="0.35">
      <c r="A9178" s="67" t="s">
        <v>23261</v>
      </c>
      <c r="B9178" s="67" t="s">
        <v>23262</v>
      </c>
      <c r="C9178" s="68" t="s">
        <v>5018</v>
      </c>
      <c r="D9178" s="54">
        <v>0.34</v>
      </c>
    </row>
    <row r="9179" spans="1:4" x14ac:dyDescent="0.35">
      <c r="A9179" s="67" t="s">
        <v>23263</v>
      </c>
      <c r="B9179" s="67" t="s">
        <v>23264</v>
      </c>
      <c r="C9179" s="68" t="s">
        <v>5018</v>
      </c>
      <c r="D9179" s="54">
        <v>0.34</v>
      </c>
    </row>
    <row r="9180" spans="1:4" x14ac:dyDescent="0.35">
      <c r="A9180" s="67" t="s">
        <v>23265</v>
      </c>
      <c r="B9180" s="67" t="s">
        <v>23266</v>
      </c>
      <c r="C9180" s="68" t="s">
        <v>5018</v>
      </c>
      <c r="D9180" s="54">
        <v>0.34</v>
      </c>
    </row>
    <row r="9181" spans="1:4" x14ac:dyDescent="0.35">
      <c r="A9181" s="67" t="s">
        <v>23267</v>
      </c>
      <c r="B9181" s="67" t="s">
        <v>23268</v>
      </c>
      <c r="C9181" s="68" t="s">
        <v>5018</v>
      </c>
      <c r="D9181" s="54">
        <v>0.34</v>
      </c>
    </row>
    <row r="9182" spans="1:4" x14ac:dyDescent="0.35">
      <c r="A9182" s="67" t="s">
        <v>23269</v>
      </c>
      <c r="B9182" s="67" t="s">
        <v>23270</v>
      </c>
      <c r="C9182" s="68" t="s">
        <v>5018</v>
      </c>
      <c r="D9182" s="54">
        <v>0.34</v>
      </c>
    </row>
    <row r="9183" spans="1:4" x14ac:dyDescent="0.35">
      <c r="A9183" s="67" t="s">
        <v>23271</v>
      </c>
      <c r="B9183" s="67" t="s">
        <v>23272</v>
      </c>
      <c r="C9183" s="68" t="s">
        <v>5018</v>
      </c>
      <c r="D9183" s="54">
        <v>0.34</v>
      </c>
    </row>
    <row r="9184" spans="1:4" x14ac:dyDescent="0.35">
      <c r="A9184" s="67" t="s">
        <v>362</v>
      </c>
      <c r="B9184" s="67" t="s">
        <v>23273</v>
      </c>
      <c r="C9184" s="69" t="s">
        <v>5015</v>
      </c>
      <c r="D9184" s="54">
        <v>0.24</v>
      </c>
    </row>
    <row r="9185" spans="1:4" x14ac:dyDescent="0.35">
      <c r="A9185" s="67" t="s">
        <v>23274</v>
      </c>
      <c r="B9185" s="67" t="s">
        <v>23275</v>
      </c>
      <c r="C9185" s="68" t="s">
        <v>5018</v>
      </c>
      <c r="D9185" s="54">
        <v>0.34</v>
      </c>
    </row>
    <row r="9186" spans="1:4" x14ac:dyDescent="0.35">
      <c r="A9186" s="67" t="s">
        <v>23276</v>
      </c>
      <c r="B9186" s="67" t="s">
        <v>23277</v>
      </c>
      <c r="C9186" s="68" t="s">
        <v>5018</v>
      </c>
      <c r="D9186" s="54">
        <v>0.34</v>
      </c>
    </row>
    <row r="9187" spans="1:4" x14ac:dyDescent="0.35">
      <c r="A9187" s="67" t="s">
        <v>23278</v>
      </c>
      <c r="B9187" s="67" t="s">
        <v>23279</v>
      </c>
      <c r="C9187" s="68" t="s">
        <v>5018</v>
      </c>
      <c r="D9187" s="54">
        <v>0.34</v>
      </c>
    </row>
    <row r="9188" spans="1:4" x14ac:dyDescent="0.35">
      <c r="A9188" s="67" t="s">
        <v>23280</v>
      </c>
      <c r="B9188" s="67" t="s">
        <v>23281</v>
      </c>
      <c r="C9188" s="68" t="s">
        <v>5018</v>
      </c>
      <c r="D9188" s="54">
        <v>0.34</v>
      </c>
    </row>
    <row r="9189" spans="1:4" x14ac:dyDescent="0.35">
      <c r="A9189" s="67" t="s">
        <v>23282</v>
      </c>
      <c r="B9189" s="67" t="s">
        <v>23283</v>
      </c>
      <c r="C9189" s="68" t="s">
        <v>5018</v>
      </c>
      <c r="D9189" s="54">
        <v>0.34</v>
      </c>
    </row>
    <row r="9190" spans="1:4" x14ac:dyDescent="0.35">
      <c r="A9190" s="67" t="s">
        <v>23284</v>
      </c>
      <c r="B9190" s="67" t="s">
        <v>23285</v>
      </c>
      <c r="C9190" s="68" t="s">
        <v>5018</v>
      </c>
      <c r="D9190" s="54">
        <v>0.34</v>
      </c>
    </row>
    <row r="9191" spans="1:4" x14ac:dyDescent="0.35">
      <c r="A9191" s="67" t="s">
        <v>23286</v>
      </c>
      <c r="B9191" s="67" t="s">
        <v>23287</v>
      </c>
      <c r="C9191" s="68" t="s">
        <v>5018</v>
      </c>
      <c r="D9191" s="54">
        <v>0.34</v>
      </c>
    </row>
    <row r="9192" spans="1:4" x14ac:dyDescent="0.35">
      <c r="A9192" s="67" t="s">
        <v>23288</v>
      </c>
      <c r="B9192" s="67" t="s">
        <v>23289</v>
      </c>
      <c r="C9192" s="68" t="s">
        <v>5018</v>
      </c>
      <c r="D9192" s="54">
        <v>0.34</v>
      </c>
    </row>
    <row r="9193" spans="1:4" x14ac:dyDescent="0.35">
      <c r="A9193" s="67" t="s">
        <v>23290</v>
      </c>
      <c r="B9193" s="67" t="s">
        <v>23291</v>
      </c>
      <c r="C9193" s="68" t="s">
        <v>5018</v>
      </c>
      <c r="D9193" s="54">
        <v>0.34</v>
      </c>
    </row>
    <row r="9194" spans="1:4" x14ac:dyDescent="0.35">
      <c r="A9194" s="67" t="s">
        <v>23292</v>
      </c>
      <c r="B9194" s="67" t="s">
        <v>23293</v>
      </c>
      <c r="C9194" s="68" t="s">
        <v>5018</v>
      </c>
      <c r="D9194" s="54">
        <v>0.34</v>
      </c>
    </row>
    <row r="9195" spans="1:4" x14ac:dyDescent="0.35">
      <c r="A9195" s="67" t="s">
        <v>23294</v>
      </c>
      <c r="B9195" s="67" t="s">
        <v>23295</v>
      </c>
      <c r="C9195" s="68" t="s">
        <v>5018</v>
      </c>
      <c r="D9195" s="54">
        <v>0.34</v>
      </c>
    </row>
    <row r="9196" spans="1:4" x14ac:dyDescent="0.35">
      <c r="A9196" s="67" t="s">
        <v>23296</v>
      </c>
      <c r="B9196" s="67" t="s">
        <v>23297</v>
      </c>
      <c r="C9196" s="68" t="s">
        <v>5018</v>
      </c>
      <c r="D9196" s="54">
        <v>0.34</v>
      </c>
    </row>
    <row r="9197" spans="1:4" x14ac:dyDescent="0.35">
      <c r="A9197" s="67" t="s">
        <v>23298</v>
      </c>
      <c r="B9197" s="67" t="s">
        <v>23299</v>
      </c>
      <c r="C9197" s="68" t="s">
        <v>5018</v>
      </c>
      <c r="D9197" s="54">
        <v>0.34</v>
      </c>
    </row>
    <row r="9198" spans="1:4" x14ac:dyDescent="0.35">
      <c r="A9198" s="67" t="s">
        <v>23300</v>
      </c>
      <c r="B9198" s="67" t="s">
        <v>23301</v>
      </c>
      <c r="C9198" s="68" t="s">
        <v>5018</v>
      </c>
      <c r="D9198" s="54">
        <v>0.34</v>
      </c>
    </row>
    <row r="9199" spans="1:4" x14ac:dyDescent="0.35">
      <c r="A9199" s="67" t="s">
        <v>23302</v>
      </c>
      <c r="B9199" s="67" t="s">
        <v>23303</v>
      </c>
      <c r="C9199" s="68" t="s">
        <v>5018</v>
      </c>
      <c r="D9199" s="54">
        <v>0.34</v>
      </c>
    </row>
    <row r="9200" spans="1:4" x14ac:dyDescent="0.35">
      <c r="A9200" s="67" t="s">
        <v>23304</v>
      </c>
      <c r="B9200" s="67" t="s">
        <v>23305</v>
      </c>
      <c r="C9200" s="68" t="s">
        <v>5018</v>
      </c>
      <c r="D9200" s="54">
        <v>0.34</v>
      </c>
    </row>
    <row r="9201" spans="1:4" x14ac:dyDescent="0.35">
      <c r="A9201" s="67" t="s">
        <v>23306</v>
      </c>
      <c r="B9201" s="67" t="s">
        <v>23307</v>
      </c>
      <c r="C9201" s="68" t="s">
        <v>5018</v>
      </c>
      <c r="D9201" s="54">
        <v>0.34</v>
      </c>
    </row>
    <row r="9202" spans="1:4" x14ac:dyDescent="0.35">
      <c r="A9202" s="67" t="s">
        <v>23308</v>
      </c>
      <c r="B9202" s="67" t="s">
        <v>23309</v>
      </c>
      <c r="C9202" s="68" t="s">
        <v>5018</v>
      </c>
      <c r="D9202" s="54">
        <v>0.34</v>
      </c>
    </row>
    <row r="9203" spans="1:4" x14ac:dyDescent="0.35">
      <c r="A9203" s="67" t="s">
        <v>23310</v>
      </c>
      <c r="B9203" s="67" t="s">
        <v>23311</v>
      </c>
      <c r="C9203" s="68" t="s">
        <v>5018</v>
      </c>
      <c r="D9203" s="54">
        <v>0.34</v>
      </c>
    </row>
    <row r="9204" spans="1:4" x14ac:dyDescent="0.35">
      <c r="A9204" s="67" t="s">
        <v>23312</v>
      </c>
      <c r="B9204" s="67" t="s">
        <v>23313</v>
      </c>
      <c r="C9204" s="68" t="s">
        <v>5018</v>
      </c>
      <c r="D9204" s="54">
        <v>0.34</v>
      </c>
    </row>
    <row r="9205" spans="1:4" x14ac:dyDescent="0.35">
      <c r="A9205" s="67" t="s">
        <v>23314</v>
      </c>
      <c r="B9205" s="67" t="s">
        <v>23315</v>
      </c>
      <c r="C9205" s="68" t="s">
        <v>5018</v>
      </c>
      <c r="D9205" s="54">
        <v>0.34</v>
      </c>
    </row>
    <row r="9206" spans="1:4" x14ac:dyDescent="0.35">
      <c r="A9206" s="67" t="s">
        <v>23316</v>
      </c>
      <c r="B9206" s="67" t="s">
        <v>23317</v>
      </c>
      <c r="C9206" s="68" t="s">
        <v>5018</v>
      </c>
      <c r="D9206" s="54">
        <v>0.34</v>
      </c>
    </row>
    <row r="9207" spans="1:4" x14ac:dyDescent="0.35">
      <c r="A9207" s="67" t="s">
        <v>23318</v>
      </c>
      <c r="B9207" s="67" t="s">
        <v>23319</v>
      </c>
      <c r="C9207" s="68" t="s">
        <v>5018</v>
      </c>
      <c r="D9207" s="54">
        <v>0.34</v>
      </c>
    </row>
    <row r="9208" spans="1:4" x14ac:dyDescent="0.35">
      <c r="A9208" s="67" t="s">
        <v>23320</v>
      </c>
      <c r="B9208" s="67" t="s">
        <v>23321</v>
      </c>
      <c r="C9208" s="68" t="s">
        <v>5018</v>
      </c>
      <c r="D9208" s="54">
        <v>0.34</v>
      </c>
    </row>
    <row r="9209" spans="1:4" x14ac:dyDescent="0.35">
      <c r="A9209" s="67" t="s">
        <v>366</v>
      </c>
      <c r="B9209" s="67" t="s">
        <v>23322</v>
      </c>
      <c r="C9209" s="69" t="s">
        <v>9314</v>
      </c>
      <c r="D9209" s="54">
        <v>0.33130434782608681</v>
      </c>
    </row>
    <row r="9210" spans="1:4" x14ac:dyDescent="0.35">
      <c r="A9210" s="67" t="s">
        <v>23323</v>
      </c>
      <c r="B9210" s="67" t="s">
        <v>23324</v>
      </c>
      <c r="C9210" s="68" t="s">
        <v>5018</v>
      </c>
      <c r="D9210" s="54">
        <v>0.34</v>
      </c>
    </row>
    <row r="9211" spans="1:4" x14ac:dyDescent="0.35">
      <c r="A9211" s="67" t="s">
        <v>23325</v>
      </c>
      <c r="B9211" s="67" t="s">
        <v>23326</v>
      </c>
      <c r="C9211" s="68" t="s">
        <v>5018</v>
      </c>
      <c r="D9211" s="54">
        <v>0.34</v>
      </c>
    </row>
    <row r="9212" spans="1:4" x14ac:dyDescent="0.35">
      <c r="A9212" s="67" t="s">
        <v>23327</v>
      </c>
      <c r="B9212" s="67" t="s">
        <v>23328</v>
      </c>
      <c r="C9212" s="68" t="s">
        <v>5018</v>
      </c>
      <c r="D9212" s="54">
        <v>0.34</v>
      </c>
    </row>
    <row r="9213" spans="1:4" x14ac:dyDescent="0.35">
      <c r="A9213" s="67" t="s">
        <v>23329</v>
      </c>
      <c r="B9213" s="67" t="s">
        <v>23330</v>
      </c>
      <c r="C9213" s="68" t="s">
        <v>5018</v>
      </c>
      <c r="D9213" s="54">
        <v>0.34</v>
      </c>
    </row>
    <row r="9214" spans="1:4" x14ac:dyDescent="0.35">
      <c r="A9214" s="67" t="s">
        <v>23331</v>
      </c>
      <c r="B9214" s="67" t="s">
        <v>23332</v>
      </c>
      <c r="C9214" s="68" t="s">
        <v>5018</v>
      </c>
      <c r="D9214" s="54">
        <v>0.34</v>
      </c>
    </row>
    <row r="9215" spans="1:4" x14ac:dyDescent="0.35">
      <c r="A9215" s="67" t="s">
        <v>23333</v>
      </c>
      <c r="B9215" s="67" t="s">
        <v>23334</v>
      </c>
      <c r="C9215" s="68" t="s">
        <v>5018</v>
      </c>
      <c r="D9215" s="54">
        <v>0.34</v>
      </c>
    </row>
    <row r="9216" spans="1:4" x14ac:dyDescent="0.35">
      <c r="A9216" s="67" t="s">
        <v>23335</v>
      </c>
      <c r="B9216" s="67" t="s">
        <v>23336</v>
      </c>
      <c r="C9216" s="68" t="s">
        <v>5018</v>
      </c>
      <c r="D9216" s="54">
        <v>0.34</v>
      </c>
    </row>
    <row r="9217" spans="1:4" x14ac:dyDescent="0.35">
      <c r="A9217" s="67" t="s">
        <v>23337</v>
      </c>
      <c r="B9217" s="67" t="s">
        <v>23338</v>
      </c>
      <c r="C9217" s="68" t="s">
        <v>5018</v>
      </c>
      <c r="D9217" s="54">
        <v>0.34</v>
      </c>
    </row>
    <row r="9218" spans="1:4" x14ac:dyDescent="0.35">
      <c r="A9218" s="67" t="s">
        <v>23339</v>
      </c>
      <c r="B9218" s="67" t="s">
        <v>23340</v>
      </c>
      <c r="C9218" s="68" t="s">
        <v>5018</v>
      </c>
      <c r="D9218" s="54">
        <v>0.34</v>
      </c>
    </row>
    <row r="9219" spans="1:4" x14ac:dyDescent="0.35">
      <c r="A9219" s="67" t="s">
        <v>23341</v>
      </c>
      <c r="B9219" s="67" t="s">
        <v>23342</v>
      </c>
      <c r="C9219" s="68" t="s">
        <v>5018</v>
      </c>
      <c r="D9219" s="54">
        <v>0.34</v>
      </c>
    </row>
    <row r="9220" spans="1:4" x14ac:dyDescent="0.35">
      <c r="A9220" s="67" t="s">
        <v>23343</v>
      </c>
      <c r="B9220" s="67" t="s">
        <v>23344</v>
      </c>
      <c r="C9220" s="68" t="s">
        <v>5018</v>
      </c>
      <c r="D9220" s="54">
        <v>0.34</v>
      </c>
    </row>
    <row r="9221" spans="1:4" x14ac:dyDescent="0.35">
      <c r="A9221" s="67" t="s">
        <v>23345</v>
      </c>
      <c r="B9221" s="67" t="s">
        <v>23346</v>
      </c>
      <c r="C9221" s="68" t="s">
        <v>5018</v>
      </c>
      <c r="D9221" s="54">
        <v>0.34</v>
      </c>
    </row>
    <row r="9222" spans="1:4" x14ac:dyDescent="0.35">
      <c r="A9222" s="67" t="s">
        <v>23347</v>
      </c>
      <c r="B9222" s="67" t="s">
        <v>23348</v>
      </c>
      <c r="C9222" s="68" t="s">
        <v>5018</v>
      </c>
      <c r="D9222" s="54">
        <v>0.34</v>
      </c>
    </row>
    <row r="9223" spans="1:4" x14ac:dyDescent="0.35">
      <c r="A9223" s="67" t="s">
        <v>23349</v>
      </c>
      <c r="B9223" s="67" t="s">
        <v>23350</v>
      </c>
      <c r="C9223" s="68" t="s">
        <v>5018</v>
      </c>
      <c r="D9223" s="54">
        <v>0.34</v>
      </c>
    </row>
    <row r="9224" spans="1:4" x14ac:dyDescent="0.35">
      <c r="A9224" s="67" t="s">
        <v>23351</v>
      </c>
      <c r="B9224" s="67" t="s">
        <v>23352</v>
      </c>
      <c r="C9224" s="68" t="s">
        <v>5018</v>
      </c>
      <c r="D9224" s="54">
        <v>0.34</v>
      </c>
    </row>
    <row r="9225" spans="1:4" x14ac:dyDescent="0.35">
      <c r="A9225" s="67" t="s">
        <v>23353</v>
      </c>
      <c r="B9225" s="67" t="s">
        <v>23354</v>
      </c>
      <c r="C9225" s="68" t="s">
        <v>5018</v>
      </c>
      <c r="D9225" s="54">
        <v>0.34</v>
      </c>
    </row>
    <row r="9226" spans="1:4" x14ac:dyDescent="0.35">
      <c r="A9226" s="67" t="s">
        <v>23355</v>
      </c>
      <c r="B9226" s="67" t="s">
        <v>23356</v>
      </c>
      <c r="C9226" s="68" t="s">
        <v>5018</v>
      </c>
      <c r="D9226" s="54">
        <v>0.34</v>
      </c>
    </row>
    <row r="9227" spans="1:4" x14ac:dyDescent="0.35">
      <c r="A9227" s="67" t="s">
        <v>23357</v>
      </c>
      <c r="B9227" s="67" t="s">
        <v>23358</v>
      </c>
      <c r="C9227" s="68" t="s">
        <v>5018</v>
      </c>
      <c r="D9227" s="54">
        <v>0.34</v>
      </c>
    </row>
    <row r="9228" spans="1:4" x14ac:dyDescent="0.35">
      <c r="A9228" s="67" t="s">
        <v>23359</v>
      </c>
      <c r="B9228" s="67" t="s">
        <v>23360</v>
      </c>
      <c r="C9228" s="68" t="s">
        <v>5018</v>
      </c>
      <c r="D9228" s="54">
        <v>0.34</v>
      </c>
    </row>
    <row r="9229" spans="1:4" x14ac:dyDescent="0.35">
      <c r="A9229" s="67" t="s">
        <v>23361</v>
      </c>
      <c r="B9229" s="67" t="s">
        <v>23362</v>
      </c>
      <c r="C9229" s="68" t="s">
        <v>5018</v>
      </c>
      <c r="D9229" s="54">
        <v>0.34</v>
      </c>
    </row>
    <row r="9230" spans="1:4" x14ac:dyDescent="0.35">
      <c r="A9230" s="67" t="s">
        <v>23363</v>
      </c>
      <c r="B9230" s="67" t="s">
        <v>23364</v>
      </c>
      <c r="C9230" s="68" t="s">
        <v>5018</v>
      </c>
      <c r="D9230" s="54">
        <v>0.34</v>
      </c>
    </row>
    <row r="9231" spans="1:4" x14ac:dyDescent="0.35">
      <c r="A9231" s="67" t="s">
        <v>23365</v>
      </c>
      <c r="B9231" s="67" t="s">
        <v>23366</v>
      </c>
      <c r="C9231" s="68" t="s">
        <v>5018</v>
      </c>
      <c r="D9231" s="54">
        <v>0.34</v>
      </c>
    </row>
    <row r="9232" spans="1:4" x14ac:dyDescent="0.35">
      <c r="A9232" s="67" t="s">
        <v>23367</v>
      </c>
      <c r="B9232" s="67" t="s">
        <v>23368</v>
      </c>
      <c r="C9232" s="68" t="s">
        <v>5018</v>
      </c>
      <c r="D9232" s="54">
        <v>0.34</v>
      </c>
    </row>
    <row r="9233" spans="1:4" x14ac:dyDescent="0.35">
      <c r="A9233" s="67" t="s">
        <v>23369</v>
      </c>
      <c r="B9233" s="67" t="s">
        <v>23370</v>
      </c>
      <c r="C9233" s="68" t="s">
        <v>5018</v>
      </c>
      <c r="D9233" s="54">
        <v>0.34</v>
      </c>
    </row>
    <row r="9234" spans="1:4" x14ac:dyDescent="0.35">
      <c r="A9234" s="67" t="s">
        <v>23371</v>
      </c>
      <c r="B9234" s="67" t="s">
        <v>23372</v>
      </c>
      <c r="C9234" s="68" t="s">
        <v>5018</v>
      </c>
      <c r="D9234" s="54">
        <v>0.34</v>
      </c>
    </row>
    <row r="9235" spans="1:4" x14ac:dyDescent="0.35">
      <c r="A9235" s="67" t="s">
        <v>23373</v>
      </c>
      <c r="B9235" s="67" t="s">
        <v>23374</v>
      </c>
      <c r="C9235" s="68" t="s">
        <v>5018</v>
      </c>
      <c r="D9235" s="54">
        <v>0.34</v>
      </c>
    </row>
    <row r="9236" spans="1:4" x14ac:dyDescent="0.35">
      <c r="A9236" s="67" t="s">
        <v>23375</v>
      </c>
      <c r="B9236" s="67" t="s">
        <v>23376</v>
      </c>
      <c r="C9236" s="68" t="s">
        <v>5018</v>
      </c>
      <c r="D9236" s="54">
        <v>0.34</v>
      </c>
    </row>
    <row r="9237" spans="1:4" x14ac:dyDescent="0.35">
      <c r="A9237" s="67" t="s">
        <v>23377</v>
      </c>
      <c r="B9237" s="67" t="s">
        <v>23378</v>
      </c>
      <c r="C9237" s="68" t="s">
        <v>5018</v>
      </c>
      <c r="D9237" s="54">
        <v>0.34</v>
      </c>
    </row>
    <row r="9238" spans="1:4" x14ac:dyDescent="0.35">
      <c r="A9238" s="67" t="s">
        <v>23379</v>
      </c>
      <c r="B9238" s="67" t="s">
        <v>23380</v>
      </c>
      <c r="C9238" s="68" t="s">
        <v>5018</v>
      </c>
      <c r="D9238" s="54">
        <v>0.34</v>
      </c>
    </row>
    <row r="9239" spans="1:4" x14ac:dyDescent="0.35">
      <c r="A9239" s="67" t="s">
        <v>23381</v>
      </c>
      <c r="B9239" s="67" t="s">
        <v>23382</v>
      </c>
      <c r="C9239" s="68" t="s">
        <v>5018</v>
      </c>
      <c r="D9239" s="54">
        <v>0.34</v>
      </c>
    </row>
    <row r="9240" spans="1:4" x14ac:dyDescent="0.35">
      <c r="A9240" s="67" t="s">
        <v>23383</v>
      </c>
      <c r="B9240" s="67" t="s">
        <v>23384</v>
      </c>
      <c r="C9240" s="68" t="s">
        <v>5018</v>
      </c>
      <c r="D9240" s="54">
        <v>0.34</v>
      </c>
    </row>
    <row r="9241" spans="1:4" x14ac:dyDescent="0.35">
      <c r="A9241" s="67" t="s">
        <v>23385</v>
      </c>
      <c r="B9241" s="67" t="s">
        <v>23386</v>
      </c>
      <c r="C9241" s="68" t="s">
        <v>5018</v>
      </c>
      <c r="D9241" s="54">
        <v>0.34</v>
      </c>
    </row>
    <row r="9242" spans="1:4" x14ac:dyDescent="0.35">
      <c r="A9242" s="67" t="s">
        <v>23387</v>
      </c>
      <c r="B9242" s="67" t="s">
        <v>23388</v>
      </c>
      <c r="C9242" s="68" t="s">
        <v>5018</v>
      </c>
      <c r="D9242" s="54">
        <v>0.34</v>
      </c>
    </row>
    <row r="9243" spans="1:4" x14ac:dyDescent="0.35">
      <c r="A9243" s="67" t="s">
        <v>23389</v>
      </c>
      <c r="B9243" s="67" t="s">
        <v>23390</v>
      </c>
      <c r="C9243" s="68" t="s">
        <v>5018</v>
      </c>
      <c r="D9243" s="54">
        <v>0.34</v>
      </c>
    </row>
    <row r="9244" spans="1:4" x14ac:dyDescent="0.35">
      <c r="A9244" s="67" t="s">
        <v>23391</v>
      </c>
      <c r="B9244" s="67" t="s">
        <v>23392</v>
      </c>
      <c r="C9244" s="68" t="s">
        <v>5018</v>
      </c>
      <c r="D9244" s="54">
        <v>0.34</v>
      </c>
    </row>
    <row r="9245" spans="1:4" x14ac:dyDescent="0.35">
      <c r="A9245" s="67" t="s">
        <v>23393</v>
      </c>
      <c r="B9245" s="67" t="s">
        <v>23394</v>
      </c>
      <c r="C9245" s="68" t="s">
        <v>5018</v>
      </c>
      <c r="D9245" s="54">
        <v>0.34</v>
      </c>
    </row>
    <row r="9246" spans="1:4" x14ac:dyDescent="0.35">
      <c r="A9246" s="67" t="s">
        <v>23395</v>
      </c>
      <c r="B9246" s="67" t="s">
        <v>23396</v>
      </c>
      <c r="C9246" s="68" t="s">
        <v>5018</v>
      </c>
      <c r="D9246" s="54">
        <v>0.34</v>
      </c>
    </row>
    <row r="9247" spans="1:4" x14ac:dyDescent="0.35">
      <c r="A9247" s="67" t="s">
        <v>23397</v>
      </c>
      <c r="B9247" s="67" t="s">
        <v>23398</v>
      </c>
      <c r="C9247" s="68" t="s">
        <v>5018</v>
      </c>
      <c r="D9247" s="54">
        <v>0.34</v>
      </c>
    </row>
    <row r="9248" spans="1:4" x14ac:dyDescent="0.35">
      <c r="A9248" s="67" t="s">
        <v>23399</v>
      </c>
      <c r="B9248" s="67" t="s">
        <v>23400</v>
      </c>
      <c r="C9248" s="68" t="s">
        <v>5018</v>
      </c>
      <c r="D9248" s="54">
        <v>0.34</v>
      </c>
    </row>
    <row r="9249" spans="1:4" x14ac:dyDescent="0.35">
      <c r="A9249" s="67" t="s">
        <v>23401</v>
      </c>
      <c r="B9249" s="67" t="s">
        <v>23402</v>
      </c>
      <c r="C9249" s="68" t="s">
        <v>5018</v>
      </c>
      <c r="D9249" s="54">
        <v>0.34</v>
      </c>
    </row>
    <row r="9250" spans="1:4" x14ac:dyDescent="0.35">
      <c r="A9250" s="67" t="s">
        <v>23403</v>
      </c>
      <c r="B9250" s="67" t="s">
        <v>23404</v>
      </c>
      <c r="C9250" s="68" t="s">
        <v>5018</v>
      </c>
      <c r="D9250" s="54">
        <v>0.34</v>
      </c>
    </row>
    <row r="9251" spans="1:4" x14ac:dyDescent="0.35">
      <c r="A9251" s="67" t="s">
        <v>23405</v>
      </c>
      <c r="B9251" s="67" t="s">
        <v>23406</v>
      </c>
      <c r="C9251" s="68" t="s">
        <v>5018</v>
      </c>
      <c r="D9251" s="54">
        <v>0.34</v>
      </c>
    </row>
    <row r="9252" spans="1:4" x14ac:dyDescent="0.35">
      <c r="A9252" s="67" t="s">
        <v>23407</v>
      </c>
      <c r="B9252" s="67" t="s">
        <v>23408</v>
      </c>
      <c r="C9252" s="68" t="s">
        <v>5018</v>
      </c>
      <c r="D9252" s="54">
        <v>0.34</v>
      </c>
    </row>
    <row r="9253" spans="1:4" x14ac:dyDescent="0.35">
      <c r="A9253" s="67" t="s">
        <v>23409</v>
      </c>
      <c r="B9253" s="67" t="s">
        <v>23410</v>
      </c>
      <c r="C9253" s="68" t="s">
        <v>5018</v>
      </c>
      <c r="D9253" s="54">
        <v>0.34</v>
      </c>
    </row>
    <row r="9254" spans="1:4" x14ac:dyDescent="0.35">
      <c r="A9254" s="67" t="s">
        <v>23411</v>
      </c>
      <c r="B9254" s="67" t="s">
        <v>23412</v>
      </c>
      <c r="C9254" s="68" t="s">
        <v>5018</v>
      </c>
      <c r="D9254" s="54">
        <v>0.34</v>
      </c>
    </row>
    <row r="9255" spans="1:4" x14ac:dyDescent="0.35">
      <c r="A9255" s="67" t="s">
        <v>23413</v>
      </c>
      <c r="B9255" s="67" t="s">
        <v>23414</v>
      </c>
      <c r="C9255" s="68" t="s">
        <v>5018</v>
      </c>
      <c r="D9255" s="54">
        <v>0.34</v>
      </c>
    </row>
    <row r="9256" spans="1:4" x14ac:dyDescent="0.35">
      <c r="A9256" s="67" t="s">
        <v>23415</v>
      </c>
      <c r="B9256" s="67" t="s">
        <v>23416</v>
      </c>
      <c r="C9256" s="68" t="s">
        <v>5018</v>
      </c>
      <c r="D9256" s="54">
        <v>0.34</v>
      </c>
    </row>
    <row r="9257" spans="1:4" x14ac:dyDescent="0.35">
      <c r="A9257" s="67" t="s">
        <v>23417</v>
      </c>
      <c r="B9257" s="67" t="s">
        <v>23418</v>
      </c>
      <c r="C9257" s="68" t="s">
        <v>5018</v>
      </c>
      <c r="D9257" s="54">
        <v>0.34</v>
      </c>
    </row>
    <row r="9258" spans="1:4" x14ac:dyDescent="0.35">
      <c r="A9258" s="67" t="s">
        <v>23419</v>
      </c>
      <c r="B9258" s="67" t="s">
        <v>23420</v>
      </c>
      <c r="C9258" s="68" t="s">
        <v>5018</v>
      </c>
      <c r="D9258" s="54">
        <v>0.34</v>
      </c>
    </row>
    <row r="9259" spans="1:4" x14ac:dyDescent="0.35">
      <c r="A9259" s="67" t="s">
        <v>23421</v>
      </c>
      <c r="B9259" s="67" t="s">
        <v>23422</v>
      </c>
      <c r="C9259" s="68" t="s">
        <v>5018</v>
      </c>
      <c r="D9259" s="54">
        <v>0.34</v>
      </c>
    </row>
    <row r="9260" spans="1:4" x14ac:dyDescent="0.35">
      <c r="A9260" s="67" t="s">
        <v>23423</v>
      </c>
      <c r="B9260" s="67" t="s">
        <v>23424</v>
      </c>
      <c r="C9260" s="68" t="s">
        <v>5018</v>
      </c>
      <c r="D9260" s="54">
        <v>0.34</v>
      </c>
    </row>
    <row r="9261" spans="1:4" x14ac:dyDescent="0.35">
      <c r="A9261" s="67" t="s">
        <v>23425</v>
      </c>
      <c r="B9261" s="67" t="s">
        <v>23426</v>
      </c>
      <c r="C9261" s="68" t="s">
        <v>5018</v>
      </c>
      <c r="D9261" s="54">
        <v>0.34</v>
      </c>
    </row>
    <row r="9262" spans="1:4" x14ac:dyDescent="0.35">
      <c r="A9262" s="67" t="s">
        <v>23427</v>
      </c>
      <c r="B9262" s="67" t="s">
        <v>23428</v>
      </c>
      <c r="C9262" s="68" t="s">
        <v>5018</v>
      </c>
      <c r="D9262" s="54">
        <v>0.34</v>
      </c>
    </row>
    <row r="9263" spans="1:4" x14ac:dyDescent="0.35">
      <c r="A9263" s="67" t="s">
        <v>23429</v>
      </c>
      <c r="B9263" s="67" t="s">
        <v>23430</v>
      </c>
      <c r="C9263" s="68" t="s">
        <v>5018</v>
      </c>
      <c r="D9263" s="54">
        <v>0.34</v>
      </c>
    </row>
    <row r="9264" spans="1:4" x14ac:dyDescent="0.35">
      <c r="A9264" s="67" t="s">
        <v>23431</v>
      </c>
      <c r="B9264" s="67" t="s">
        <v>23432</v>
      </c>
      <c r="C9264" s="68" t="s">
        <v>5018</v>
      </c>
      <c r="D9264" s="54">
        <v>0.34</v>
      </c>
    </row>
    <row r="9265" spans="1:4" x14ac:dyDescent="0.35">
      <c r="A9265" s="67" t="s">
        <v>23433</v>
      </c>
      <c r="B9265" s="67" t="s">
        <v>23434</v>
      </c>
      <c r="C9265" s="68" t="s">
        <v>5018</v>
      </c>
      <c r="D9265" s="54">
        <v>0.34</v>
      </c>
    </row>
    <row r="9266" spans="1:4" x14ac:dyDescent="0.35">
      <c r="A9266" s="67" t="s">
        <v>23435</v>
      </c>
      <c r="B9266" s="67" t="s">
        <v>23436</v>
      </c>
      <c r="C9266" s="68" t="s">
        <v>5018</v>
      </c>
      <c r="D9266" s="54">
        <v>0.34</v>
      </c>
    </row>
    <row r="9267" spans="1:4" x14ac:dyDescent="0.35">
      <c r="A9267" s="67" t="s">
        <v>23437</v>
      </c>
      <c r="B9267" s="67" t="s">
        <v>23438</v>
      </c>
      <c r="C9267" s="68" t="s">
        <v>5018</v>
      </c>
      <c r="D9267" s="54">
        <v>0.34</v>
      </c>
    </row>
    <row r="9268" spans="1:4" x14ac:dyDescent="0.35">
      <c r="A9268" s="67" t="s">
        <v>23439</v>
      </c>
      <c r="B9268" s="67" t="s">
        <v>23440</v>
      </c>
      <c r="C9268" s="68" t="s">
        <v>5018</v>
      </c>
      <c r="D9268" s="54">
        <v>0.34</v>
      </c>
    </row>
    <row r="9269" spans="1:4" x14ac:dyDescent="0.35">
      <c r="A9269" s="67" t="s">
        <v>23441</v>
      </c>
      <c r="B9269" s="67" t="s">
        <v>23442</v>
      </c>
      <c r="C9269" s="68" t="s">
        <v>5018</v>
      </c>
      <c r="D9269" s="54">
        <v>0.34</v>
      </c>
    </row>
    <row r="9270" spans="1:4" x14ac:dyDescent="0.35">
      <c r="A9270" s="67" t="s">
        <v>23443</v>
      </c>
      <c r="B9270" s="67" t="s">
        <v>23444</v>
      </c>
      <c r="C9270" s="68" t="s">
        <v>5018</v>
      </c>
      <c r="D9270" s="54">
        <v>0.34</v>
      </c>
    </row>
    <row r="9271" spans="1:4" x14ac:dyDescent="0.35">
      <c r="A9271" s="67" t="s">
        <v>23445</v>
      </c>
      <c r="B9271" s="67" t="s">
        <v>23446</v>
      </c>
      <c r="C9271" s="68" t="s">
        <v>5018</v>
      </c>
      <c r="D9271" s="54">
        <v>0.34</v>
      </c>
    </row>
    <row r="9272" spans="1:4" x14ac:dyDescent="0.35">
      <c r="A9272" s="67" t="s">
        <v>23447</v>
      </c>
      <c r="B9272" s="67" t="s">
        <v>23448</v>
      </c>
      <c r="C9272" s="68" t="s">
        <v>5018</v>
      </c>
      <c r="D9272" s="54">
        <v>0.34</v>
      </c>
    </row>
    <row r="9273" spans="1:4" x14ac:dyDescent="0.35">
      <c r="A9273" s="67" t="s">
        <v>23449</v>
      </c>
      <c r="B9273" s="67" t="s">
        <v>23450</v>
      </c>
      <c r="C9273" s="68" t="s">
        <v>5018</v>
      </c>
      <c r="D9273" s="54">
        <v>0.34</v>
      </c>
    </row>
    <row r="9274" spans="1:4" x14ac:dyDescent="0.35">
      <c r="A9274" s="67" t="s">
        <v>23451</v>
      </c>
      <c r="B9274" s="67" t="s">
        <v>23452</v>
      </c>
      <c r="C9274" s="68" t="s">
        <v>5018</v>
      </c>
      <c r="D9274" s="54">
        <v>0.34</v>
      </c>
    </row>
    <row r="9275" spans="1:4" x14ac:dyDescent="0.35">
      <c r="A9275" s="67" t="s">
        <v>23453</v>
      </c>
      <c r="B9275" s="67" t="s">
        <v>23454</v>
      </c>
      <c r="C9275" s="68" t="s">
        <v>5018</v>
      </c>
      <c r="D9275" s="54">
        <v>0.34</v>
      </c>
    </row>
    <row r="9276" spans="1:4" x14ac:dyDescent="0.35">
      <c r="A9276" s="67" t="s">
        <v>23455</v>
      </c>
      <c r="B9276" s="67" t="s">
        <v>23456</v>
      </c>
      <c r="C9276" s="68" t="s">
        <v>5018</v>
      </c>
      <c r="D9276" s="54">
        <v>0.34</v>
      </c>
    </row>
    <row r="9277" spans="1:4" x14ac:dyDescent="0.35">
      <c r="A9277" s="67" t="s">
        <v>23457</v>
      </c>
      <c r="B9277" s="67" t="s">
        <v>23458</v>
      </c>
      <c r="C9277" s="68" t="s">
        <v>5018</v>
      </c>
      <c r="D9277" s="54">
        <v>0.34</v>
      </c>
    </row>
    <row r="9278" spans="1:4" x14ac:dyDescent="0.35">
      <c r="A9278" s="67" t="s">
        <v>23459</v>
      </c>
      <c r="B9278" s="67" t="s">
        <v>23460</v>
      </c>
      <c r="C9278" s="68" t="s">
        <v>5018</v>
      </c>
      <c r="D9278" s="54">
        <v>0.34</v>
      </c>
    </row>
    <row r="9279" spans="1:4" x14ac:dyDescent="0.35">
      <c r="A9279" s="67" t="s">
        <v>23461</v>
      </c>
      <c r="B9279" s="67" t="s">
        <v>23462</v>
      </c>
      <c r="C9279" s="68" t="s">
        <v>5018</v>
      </c>
      <c r="D9279" s="54">
        <v>0.34</v>
      </c>
    </row>
    <row r="9280" spans="1:4" x14ac:dyDescent="0.35">
      <c r="A9280" s="67" t="s">
        <v>23463</v>
      </c>
      <c r="B9280" s="67" t="s">
        <v>23464</v>
      </c>
      <c r="C9280" s="68" t="s">
        <v>5018</v>
      </c>
      <c r="D9280" s="54">
        <v>0.34</v>
      </c>
    </row>
    <row r="9281" spans="1:4" x14ac:dyDescent="0.35">
      <c r="A9281" s="67" t="s">
        <v>23465</v>
      </c>
      <c r="B9281" s="67" t="s">
        <v>23466</v>
      </c>
      <c r="C9281" s="68" t="s">
        <v>5018</v>
      </c>
      <c r="D9281" s="54">
        <v>0.34</v>
      </c>
    </row>
    <row r="9282" spans="1:4" x14ac:dyDescent="0.35">
      <c r="A9282" s="67" t="s">
        <v>23467</v>
      </c>
      <c r="B9282" s="67" t="s">
        <v>23468</v>
      </c>
      <c r="C9282" s="68" t="s">
        <v>5018</v>
      </c>
      <c r="D9282" s="54">
        <v>0.34</v>
      </c>
    </row>
    <row r="9283" spans="1:4" x14ac:dyDescent="0.35">
      <c r="A9283" s="67" t="s">
        <v>23469</v>
      </c>
      <c r="B9283" s="67" t="s">
        <v>23470</v>
      </c>
      <c r="C9283" s="68" t="s">
        <v>5018</v>
      </c>
      <c r="D9283" s="54">
        <v>0.34</v>
      </c>
    </row>
    <row r="9284" spans="1:4" x14ac:dyDescent="0.35">
      <c r="A9284" s="67" t="s">
        <v>23471</v>
      </c>
      <c r="B9284" s="67" t="s">
        <v>23472</v>
      </c>
      <c r="C9284" s="68" t="s">
        <v>5018</v>
      </c>
      <c r="D9284" s="54">
        <v>0.34</v>
      </c>
    </row>
    <row r="9285" spans="1:4" x14ac:dyDescent="0.35">
      <c r="A9285" s="67" t="s">
        <v>23473</v>
      </c>
      <c r="B9285" s="67" t="s">
        <v>23474</v>
      </c>
      <c r="C9285" s="68" t="s">
        <v>5018</v>
      </c>
      <c r="D9285" s="54">
        <v>0.34</v>
      </c>
    </row>
    <row r="9286" spans="1:4" x14ac:dyDescent="0.35">
      <c r="A9286" s="67" t="s">
        <v>23475</v>
      </c>
      <c r="B9286" s="67" t="s">
        <v>23476</v>
      </c>
      <c r="C9286" s="68" t="s">
        <v>5018</v>
      </c>
      <c r="D9286" s="54">
        <v>0.34</v>
      </c>
    </row>
    <row r="9287" spans="1:4" x14ac:dyDescent="0.35">
      <c r="A9287" s="67" t="s">
        <v>23477</v>
      </c>
      <c r="B9287" s="67" t="s">
        <v>23478</v>
      </c>
      <c r="C9287" s="68" t="s">
        <v>5018</v>
      </c>
      <c r="D9287" s="54">
        <v>0.34</v>
      </c>
    </row>
    <row r="9288" spans="1:4" x14ac:dyDescent="0.35">
      <c r="A9288" s="67" t="s">
        <v>23479</v>
      </c>
      <c r="B9288" s="67" t="s">
        <v>23480</v>
      </c>
      <c r="C9288" s="68" t="s">
        <v>5018</v>
      </c>
      <c r="D9288" s="54">
        <v>0.34</v>
      </c>
    </row>
    <row r="9289" spans="1:4" x14ac:dyDescent="0.35">
      <c r="A9289" s="67" t="s">
        <v>23481</v>
      </c>
      <c r="B9289" s="67" t="s">
        <v>23482</v>
      </c>
      <c r="C9289" s="68" t="s">
        <v>5018</v>
      </c>
      <c r="D9289" s="54">
        <v>0.34</v>
      </c>
    </row>
    <row r="9290" spans="1:4" x14ac:dyDescent="0.35">
      <c r="A9290" s="67" t="s">
        <v>23483</v>
      </c>
      <c r="B9290" s="67" t="s">
        <v>23484</v>
      </c>
      <c r="C9290" s="68" t="s">
        <v>5018</v>
      </c>
      <c r="D9290" s="54">
        <v>0.34</v>
      </c>
    </row>
    <row r="9291" spans="1:4" x14ac:dyDescent="0.35">
      <c r="A9291" s="67" t="s">
        <v>23485</v>
      </c>
      <c r="B9291" s="67" t="s">
        <v>23486</v>
      </c>
      <c r="C9291" s="68" t="s">
        <v>5018</v>
      </c>
      <c r="D9291" s="54">
        <v>0.34</v>
      </c>
    </row>
    <row r="9292" spans="1:4" x14ac:dyDescent="0.35">
      <c r="A9292" s="67" t="s">
        <v>23487</v>
      </c>
      <c r="B9292" s="67" t="s">
        <v>23488</v>
      </c>
      <c r="C9292" s="68" t="s">
        <v>5018</v>
      </c>
      <c r="D9292" s="54">
        <v>0.34</v>
      </c>
    </row>
    <row r="9293" spans="1:4" x14ac:dyDescent="0.35">
      <c r="A9293" s="67" t="s">
        <v>23489</v>
      </c>
      <c r="B9293" s="67" t="s">
        <v>23490</v>
      </c>
      <c r="C9293" s="68" t="s">
        <v>5018</v>
      </c>
      <c r="D9293" s="54">
        <v>0.34</v>
      </c>
    </row>
    <row r="9294" spans="1:4" x14ac:dyDescent="0.35">
      <c r="A9294" s="67" t="s">
        <v>23491</v>
      </c>
      <c r="B9294" s="67" t="s">
        <v>23492</v>
      </c>
      <c r="C9294" s="68" t="s">
        <v>5018</v>
      </c>
      <c r="D9294" s="54">
        <v>0.34</v>
      </c>
    </row>
    <row r="9295" spans="1:4" x14ac:dyDescent="0.35">
      <c r="A9295" s="67" t="s">
        <v>23493</v>
      </c>
      <c r="B9295" s="67" t="s">
        <v>23494</v>
      </c>
      <c r="C9295" s="68" t="s">
        <v>5018</v>
      </c>
      <c r="D9295" s="54">
        <v>0.34</v>
      </c>
    </row>
    <row r="9296" spans="1:4" x14ac:dyDescent="0.35">
      <c r="A9296" s="67" t="s">
        <v>23495</v>
      </c>
      <c r="B9296" s="67" t="s">
        <v>23496</v>
      </c>
      <c r="C9296" s="68" t="s">
        <v>5018</v>
      </c>
      <c r="D9296" s="54">
        <v>0.34</v>
      </c>
    </row>
    <row r="9297" spans="1:4" x14ac:dyDescent="0.35">
      <c r="A9297" s="67" t="s">
        <v>23497</v>
      </c>
      <c r="B9297" s="67" t="s">
        <v>23498</v>
      </c>
      <c r="C9297" s="68" t="s">
        <v>5018</v>
      </c>
      <c r="D9297" s="54">
        <v>0.34</v>
      </c>
    </row>
    <row r="9298" spans="1:4" x14ac:dyDescent="0.35">
      <c r="A9298" s="67" t="s">
        <v>23499</v>
      </c>
      <c r="B9298" s="67" t="s">
        <v>23500</v>
      </c>
      <c r="C9298" s="68" t="s">
        <v>5018</v>
      </c>
      <c r="D9298" s="54">
        <v>0.34</v>
      </c>
    </row>
    <row r="9299" spans="1:4" x14ac:dyDescent="0.35">
      <c r="A9299" s="67" t="s">
        <v>23501</v>
      </c>
      <c r="B9299" s="67" t="s">
        <v>23502</v>
      </c>
      <c r="C9299" s="68" t="s">
        <v>5018</v>
      </c>
      <c r="D9299" s="54">
        <v>0.34</v>
      </c>
    </row>
    <row r="9300" spans="1:4" x14ac:dyDescent="0.35">
      <c r="A9300" s="67" t="s">
        <v>23503</v>
      </c>
      <c r="B9300" s="67" t="s">
        <v>23504</v>
      </c>
      <c r="C9300" s="68" t="s">
        <v>5018</v>
      </c>
      <c r="D9300" s="54">
        <v>0.34</v>
      </c>
    </row>
    <row r="9301" spans="1:4" x14ac:dyDescent="0.35">
      <c r="A9301" s="67" t="s">
        <v>23505</v>
      </c>
      <c r="B9301" s="67" t="s">
        <v>23506</v>
      </c>
      <c r="C9301" s="68" t="s">
        <v>5018</v>
      </c>
      <c r="D9301" s="54">
        <v>0.34</v>
      </c>
    </row>
    <row r="9302" spans="1:4" x14ac:dyDescent="0.35">
      <c r="A9302" s="67" t="s">
        <v>23507</v>
      </c>
      <c r="B9302" s="67" t="s">
        <v>23508</v>
      </c>
      <c r="C9302" s="68" t="s">
        <v>5018</v>
      </c>
      <c r="D9302" s="54">
        <v>0.34</v>
      </c>
    </row>
    <row r="9303" spans="1:4" x14ac:dyDescent="0.35">
      <c r="A9303" s="67" t="s">
        <v>23509</v>
      </c>
      <c r="B9303" s="67" t="s">
        <v>23510</v>
      </c>
      <c r="C9303" s="68" t="s">
        <v>5018</v>
      </c>
      <c r="D9303" s="54">
        <v>0.34</v>
      </c>
    </row>
    <row r="9304" spans="1:4" x14ac:dyDescent="0.35">
      <c r="A9304" s="67" t="s">
        <v>23511</v>
      </c>
      <c r="B9304" s="67" t="s">
        <v>23512</v>
      </c>
      <c r="C9304" s="68" t="s">
        <v>5018</v>
      </c>
      <c r="D9304" s="54">
        <v>0.34</v>
      </c>
    </row>
    <row r="9305" spans="1:4" x14ac:dyDescent="0.35">
      <c r="A9305" s="67" t="s">
        <v>23513</v>
      </c>
      <c r="B9305" s="67" t="s">
        <v>23514</v>
      </c>
      <c r="C9305" s="68" t="s">
        <v>5018</v>
      </c>
      <c r="D9305" s="54">
        <v>0.34</v>
      </c>
    </row>
    <row r="9306" spans="1:4" x14ac:dyDescent="0.35">
      <c r="A9306" s="67" t="s">
        <v>23515</v>
      </c>
      <c r="B9306" s="67" t="s">
        <v>23516</v>
      </c>
      <c r="C9306" s="68" t="s">
        <v>5018</v>
      </c>
      <c r="D9306" s="54">
        <v>0.34</v>
      </c>
    </row>
    <row r="9307" spans="1:4" x14ac:dyDescent="0.35">
      <c r="A9307" s="67" t="s">
        <v>23517</v>
      </c>
      <c r="B9307" s="67" t="s">
        <v>23518</v>
      </c>
      <c r="C9307" s="68" t="s">
        <v>5018</v>
      </c>
      <c r="D9307" s="54">
        <v>0.34</v>
      </c>
    </row>
    <row r="9308" spans="1:4" x14ac:dyDescent="0.35">
      <c r="A9308" s="67" t="s">
        <v>23519</v>
      </c>
      <c r="B9308" s="67" t="s">
        <v>23520</v>
      </c>
      <c r="C9308" s="68" t="s">
        <v>5018</v>
      </c>
      <c r="D9308" s="54">
        <v>0.34</v>
      </c>
    </row>
    <row r="9309" spans="1:4" x14ac:dyDescent="0.35">
      <c r="A9309" s="67" t="s">
        <v>23521</v>
      </c>
      <c r="B9309" s="67" t="s">
        <v>23522</v>
      </c>
      <c r="C9309" s="68" t="s">
        <v>5018</v>
      </c>
      <c r="D9309" s="54">
        <v>0.34</v>
      </c>
    </row>
    <row r="9310" spans="1:4" x14ac:dyDescent="0.35">
      <c r="A9310" s="67" t="s">
        <v>23523</v>
      </c>
      <c r="B9310" s="67" t="s">
        <v>23524</v>
      </c>
      <c r="C9310" s="68" t="s">
        <v>5018</v>
      </c>
      <c r="D9310" s="54">
        <v>0.34</v>
      </c>
    </row>
    <row r="9311" spans="1:4" x14ac:dyDescent="0.35">
      <c r="A9311" s="67" t="s">
        <v>23525</v>
      </c>
      <c r="B9311" s="67" t="s">
        <v>23526</v>
      </c>
      <c r="C9311" s="68" t="s">
        <v>5018</v>
      </c>
      <c r="D9311" s="54">
        <v>0.34</v>
      </c>
    </row>
    <row r="9312" spans="1:4" x14ac:dyDescent="0.35">
      <c r="A9312" s="67" t="s">
        <v>23527</v>
      </c>
      <c r="B9312" s="67" t="s">
        <v>23528</v>
      </c>
      <c r="C9312" s="68" t="s">
        <v>5018</v>
      </c>
      <c r="D9312" s="54">
        <v>0.34</v>
      </c>
    </row>
    <row r="9313" spans="1:4" x14ac:dyDescent="0.35">
      <c r="A9313" s="67" t="s">
        <v>23529</v>
      </c>
      <c r="B9313" s="67" t="s">
        <v>23530</v>
      </c>
      <c r="C9313" s="68" t="s">
        <v>5018</v>
      </c>
      <c r="D9313" s="54">
        <v>0.34</v>
      </c>
    </row>
    <row r="9314" spans="1:4" x14ac:dyDescent="0.35">
      <c r="A9314" s="67" t="s">
        <v>23531</v>
      </c>
      <c r="B9314" s="67" t="s">
        <v>23532</v>
      </c>
      <c r="C9314" s="68" t="s">
        <v>5018</v>
      </c>
      <c r="D9314" s="54">
        <v>0.34</v>
      </c>
    </row>
    <row r="9315" spans="1:4" x14ac:dyDescent="0.35">
      <c r="A9315" s="67" t="s">
        <v>23533</v>
      </c>
      <c r="B9315" s="67" t="s">
        <v>23534</v>
      </c>
      <c r="C9315" s="68" t="s">
        <v>5018</v>
      </c>
      <c r="D9315" s="54">
        <v>0.34</v>
      </c>
    </row>
    <row r="9316" spans="1:4" x14ac:dyDescent="0.35">
      <c r="A9316" s="67" t="s">
        <v>23535</v>
      </c>
      <c r="B9316" s="67" t="s">
        <v>23536</v>
      </c>
      <c r="C9316" s="68" t="s">
        <v>5018</v>
      </c>
      <c r="D9316" s="54">
        <v>0.34</v>
      </c>
    </row>
    <row r="9317" spans="1:4" x14ac:dyDescent="0.35">
      <c r="A9317" s="67" t="s">
        <v>370</v>
      </c>
      <c r="B9317" s="67" t="s">
        <v>23537</v>
      </c>
      <c r="C9317" s="69" t="s">
        <v>9314</v>
      </c>
      <c r="D9317" s="54">
        <v>0.28000000000000003</v>
      </c>
    </row>
    <row r="9318" spans="1:4" x14ac:dyDescent="0.35">
      <c r="A9318" s="67" t="s">
        <v>23538</v>
      </c>
      <c r="B9318" s="67" t="s">
        <v>23539</v>
      </c>
      <c r="C9318" s="68" t="s">
        <v>5018</v>
      </c>
      <c r="D9318" s="54">
        <v>0.34</v>
      </c>
    </row>
    <row r="9319" spans="1:4" x14ac:dyDescent="0.35">
      <c r="A9319" s="67" t="s">
        <v>23540</v>
      </c>
      <c r="B9319" s="67" t="s">
        <v>23541</v>
      </c>
      <c r="C9319" s="68" t="s">
        <v>5018</v>
      </c>
      <c r="D9319" s="54">
        <v>0.34</v>
      </c>
    </row>
    <row r="9320" spans="1:4" x14ac:dyDescent="0.35">
      <c r="A9320" s="67" t="s">
        <v>23542</v>
      </c>
      <c r="B9320" s="67" t="s">
        <v>23543</v>
      </c>
      <c r="C9320" s="68" t="s">
        <v>5018</v>
      </c>
      <c r="D9320" s="54">
        <v>0.34</v>
      </c>
    </row>
    <row r="9321" spans="1:4" x14ac:dyDescent="0.35">
      <c r="A9321" s="67" t="s">
        <v>23544</v>
      </c>
      <c r="B9321" s="67" t="s">
        <v>23545</v>
      </c>
      <c r="C9321" s="68" t="s">
        <v>5018</v>
      </c>
      <c r="D9321" s="54">
        <v>0.34</v>
      </c>
    </row>
    <row r="9322" spans="1:4" x14ac:dyDescent="0.35">
      <c r="A9322" s="67" t="s">
        <v>23546</v>
      </c>
      <c r="B9322" s="67" t="s">
        <v>23547</v>
      </c>
      <c r="C9322" s="68" t="s">
        <v>5018</v>
      </c>
      <c r="D9322" s="54">
        <v>0.34</v>
      </c>
    </row>
    <row r="9323" spans="1:4" x14ac:dyDescent="0.35">
      <c r="A9323" s="67" t="s">
        <v>23548</v>
      </c>
      <c r="B9323" s="67" t="s">
        <v>23549</v>
      </c>
      <c r="C9323" s="68" t="s">
        <v>5018</v>
      </c>
      <c r="D9323" s="54">
        <v>0.34</v>
      </c>
    </row>
    <row r="9324" spans="1:4" x14ac:dyDescent="0.35">
      <c r="A9324" s="67" t="s">
        <v>23550</v>
      </c>
      <c r="B9324" s="67" t="s">
        <v>23551</v>
      </c>
      <c r="C9324" s="68" t="s">
        <v>5018</v>
      </c>
      <c r="D9324" s="54">
        <v>0.34</v>
      </c>
    </row>
    <row r="9325" spans="1:4" x14ac:dyDescent="0.35">
      <c r="A9325" s="67" t="s">
        <v>23552</v>
      </c>
      <c r="B9325" s="67" t="s">
        <v>23553</v>
      </c>
      <c r="C9325" s="68" t="s">
        <v>5018</v>
      </c>
      <c r="D9325" s="54">
        <v>0.34</v>
      </c>
    </row>
    <row r="9326" spans="1:4" x14ac:dyDescent="0.35">
      <c r="A9326" s="67" t="s">
        <v>23554</v>
      </c>
      <c r="B9326" s="67" t="s">
        <v>23555</v>
      </c>
      <c r="C9326" s="68" t="s">
        <v>5018</v>
      </c>
      <c r="D9326" s="54">
        <v>0.34</v>
      </c>
    </row>
    <row r="9327" spans="1:4" x14ac:dyDescent="0.35">
      <c r="A9327" s="67" t="s">
        <v>23556</v>
      </c>
      <c r="B9327" s="67" t="s">
        <v>23557</v>
      </c>
      <c r="C9327" s="68" t="s">
        <v>5018</v>
      </c>
      <c r="D9327" s="54">
        <v>0.34</v>
      </c>
    </row>
    <row r="9328" spans="1:4" x14ac:dyDescent="0.35">
      <c r="A9328" s="67" t="s">
        <v>23558</v>
      </c>
      <c r="B9328" s="67" t="s">
        <v>23559</v>
      </c>
      <c r="C9328" s="68" t="s">
        <v>5018</v>
      </c>
      <c r="D9328" s="54">
        <v>0.34</v>
      </c>
    </row>
    <row r="9329" spans="1:4" x14ac:dyDescent="0.35">
      <c r="A9329" s="67" t="s">
        <v>23560</v>
      </c>
      <c r="B9329" s="67" t="s">
        <v>23561</v>
      </c>
      <c r="C9329" s="68" t="s">
        <v>5018</v>
      </c>
      <c r="D9329" s="54">
        <v>0.34</v>
      </c>
    </row>
    <row r="9330" spans="1:4" x14ac:dyDescent="0.35">
      <c r="A9330" s="67" t="s">
        <v>23562</v>
      </c>
      <c r="B9330" s="67" t="s">
        <v>23563</v>
      </c>
      <c r="C9330" s="68" t="s">
        <v>5018</v>
      </c>
      <c r="D9330" s="54">
        <v>0.34</v>
      </c>
    </row>
    <row r="9331" spans="1:4" x14ac:dyDescent="0.35">
      <c r="A9331" s="67" t="s">
        <v>23564</v>
      </c>
      <c r="B9331" s="67" t="s">
        <v>23565</v>
      </c>
      <c r="C9331" s="68" t="s">
        <v>5018</v>
      </c>
      <c r="D9331" s="54">
        <v>0.34</v>
      </c>
    </row>
    <row r="9332" spans="1:4" x14ac:dyDescent="0.35">
      <c r="A9332" s="67" t="s">
        <v>23566</v>
      </c>
      <c r="B9332" s="67" t="s">
        <v>23567</v>
      </c>
      <c r="C9332" s="68" t="s">
        <v>5018</v>
      </c>
      <c r="D9332" s="54">
        <v>0.34</v>
      </c>
    </row>
    <row r="9333" spans="1:4" x14ac:dyDescent="0.35">
      <c r="A9333" s="67" t="s">
        <v>23568</v>
      </c>
      <c r="B9333" s="67" t="s">
        <v>23569</v>
      </c>
      <c r="C9333" s="68" t="s">
        <v>5018</v>
      </c>
      <c r="D9333" s="54">
        <v>0.34</v>
      </c>
    </row>
    <row r="9334" spans="1:4" x14ac:dyDescent="0.35">
      <c r="A9334" s="67" t="s">
        <v>23570</v>
      </c>
      <c r="B9334" s="67" t="s">
        <v>23571</v>
      </c>
      <c r="C9334" s="68" t="s">
        <v>5018</v>
      </c>
      <c r="D9334" s="54">
        <v>0.34</v>
      </c>
    </row>
    <row r="9335" spans="1:4" x14ac:dyDescent="0.35">
      <c r="A9335" s="67" t="s">
        <v>23572</v>
      </c>
      <c r="B9335" s="67" t="s">
        <v>23573</v>
      </c>
      <c r="C9335" s="68" t="s">
        <v>5018</v>
      </c>
      <c r="D9335" s="54">
        <v>0.34</v>
      </c>
    </row>
    <row r="9336" spans="1:4" x14ac:dyDescent="0.35">
      <c r="A9336" s="67" t="s">
        <v>23574</v>
      </c>
      <c r="B9336" s="67" t="s">
        <v>23575</v>
      </c>
      <c r="C9336" s="68" t="s">
        <v>5018</v>
      </c>
      <c r="D9336" s="54">
        <v>0.34</v>
      </c>
    </row>
    <row r="9337" spans="1:4" x14ac:dyDescent="0.35">
      <c r="A9337" s="67" t="s">
        <v>23576</v>
      </c>
      <c r="B9337" s="67" t="s">
        <v>23577</v>
      </c>
      <c r="C9337" s="68" t="s">
        <v>5018</v>
      </c>
      <c r="D9337" s="54">
        <v>0.34</v>
      </c>
    </row>
    <row r="9338" spans="1:4" x14ac:dyDescent="0.35">
      <c r="A9338" s="67" t="s">
        <v>23578</v>
      </c>
      <c r="B9338" s="67" t="s">
        <v>23579</v>
      </c>
      <c r="C9338" s="68" t="s">
        <v>5018</v>
      </c>
      <c r="D9338" s="54">
        <v>0.34</v>
      </c>
    </row>
    <row r="9339" spans="1:4" x14ac:dyDescent="0.35">
      <c r="A9339" s="67" t="s">
        <v>23580</v>
      </c>
      <c r="B9339" s="67" t="s">
        <v>23581</v>
      </c>
      <c r="C9339" s="68" t="s">
        <v>5018</v>
      </c>
      <c r="D9339" s="54">
        <v>0.34</v>
      </c>
    </row>
    <row r="9340" spans="1:4" x14ac:dyDescent="0.35">
      <c r="A9340" s="67" t="s">
        <v>23582</v>
      </c>
      <c r="B9340" s="67" t="s">
        <v>23583</v>
      </c>
      <c r="C9340" s="68" t="s">
        <v>5018</v>
      </c>
      <c r="D9340" s="54">
        <v>0.34</v>
      </c>
    </row>
    <row r="9341" spans="1:4" x14ac:dyDescent="0.35">
      <c r="A9341" s="67" t="s">
        <v>23584</v>
      </c>
      <c r="B9341" s="67" t="s">
        <v>23585</v>
      </c>
      <c r="C9341" s="68" t="s">
        <v>5018</v>
      </c>
      <c r="D9341" s="54">
        <v>0.34</v>
      </c>
    </row>
    <row r="9342" spans="1:4" x14ac:dyDescent="0.35">
      <c r="A9342" s="67" t="s">
        <v>23586</v>
      </c>
      <c r="B9342" s="67" t="s">
        <v>23587</v>
      </c>
      <c r="C9342" s="68" t="s">
        <v>5018</v>
      </c>
      <c r="D9342" s="54">
        <v>0.34</v>
      </c>
    </row>
    <row r="9343" spans="1:4" x14ac:dyDescent="0.35">
      <c r="A9343" s="67" t="s">
        <v>23588</v>
      </c>
      <c r="B9343" s="67" t="s">
        <v>23589</v>
      </c>
      <c r="C9343" s="68" t="s">
        <v>5018</v>
      </c>
      <c r="D9343" s="54">
        <v>0.34</v>
      </c>
    </row>
    <row r="9344" spans="1:4" x14ac:dyDescent="0.35">
      <c r="A9344" s="67" t="s">
        <v>23590</v>
      </c>
      <c r="B9344" s="67" t="s">
        <v>23591</v>
      </c>
      <c r="C9344" s="68" t="s">
        <v>5018</v>
      </c>
      <c r="D9344" s="54">
        <v>0.34</v>
      </c>
    </row>
    <row r="9345" spans="1:4" x14ac:dyDescent="0.35">
      <c r="A9345" s="67" t="s">
        <v>23592</v>
      </c>
      <c r="B9345" s="67" t="s">
        <v>23593</v>
      </c>
      <c r="C9345" s="68" t="s">
        <v>5018</v>
      </c>
      <c r="D9345" s="54">
        <v>0.34</v>
      </c>
    </row>
    <row r="9346" spans="1:4" x14ac:dyDescent="0.35">
      <c r="A9346" s="67" t="s">
        <v>23594</v>
      </c>
      <c r="B9346" s="67" t="s">
        <v>23595</v>
      </c>
      <c r="C9346" s="68" t="s">
        <v>5018</v>
      </c>
      <c r="D9346" s="54">
        <v>0.34</v>
      </c>
    </row>
    <row r="9347" spans="1:4" x14ac:dyDescent="0.35">
      <c r="A9347" s="67" t="s">
        <v>23596</v>
      </c>
      <c r="B9347" s="67" t="s">
        <v>23597</v>
      </c>
      <c r="C9347" s="68" t="s">
        <v>5018</v>
      </c>
      <c r="D9347" s="54">
        <v>0.34</v>
      </c>
    </row>
    <row r="9348" spans="1:4" x14ac:dyDescent="0.35">
      <c r="A9348" s="67" t="s">
        <v>23598</v>
      </c>
      <c r="B9348" s="67" t="s">
        <v>23599</v>
      </c>
      <c r="C9348" s="68" t="s">
        <v>5018</v>
      </c>
      <c r="D9348" s="54">
        <v>0.34</v>
      </c>
    </row>
    <row r="9349" spans="1:4" x14ac:dyDescent="0.35">
      <c r="A9349" s="67" t="s">
        <v>23600</v>
      </c>
      <c r="B9349" s="67" t="s">
        <v>23601</v>
      </c>
      <c r="C9349" s="68" t="s">
        <v>5018</v>
      </c>
      <c r="D9349" s="54">
        <v>0.34</v>
      </c>
    </row>
    <row r="9350" spans="1:4" x14ac:dyDescent="0.35">
      <c r="A9350" s="67" t="s">
        <v>23602</v>
      </c>
      <c r="B9350" s="67" t="s">
        <v>23603</v>
      </c>
      <c r="C9350" s="68" t="s">
        <v>5018</v>
      </c>
      <c r="D9350" s="54">
        <v>0.34</v>
      </c>
    </row>
    <row r="9351" spans="1:4" x14ac:dyDescent="0.35">
      <c r="A9351" s="67" t="s">
        <v>23604</v>
      </c>
      <c r="B9351" s="67" t="s">
        <v>23605</v>
      </c>
      <c r="C9351" s="68" t="s">
        <v>5018</v>
      </c>
      <c r="D9351" s="54">
        <v>0.34</v>
      </c>
    </row>
    <row r="9352" spans="1:4" x14ac:dyDescent="0.35">
      <c r="A9352" s="67" t="s">
        <v>23606</v>
      </c>
      <c r="B9352" s="67" t="s">
        <v>23607</v>
      </c>
      <c r="C9352" s="68" t="s">
        <v>5018</v>
      </c>
      <c r="D9352" s="54">
        <v>0.34</v>
      </c>
    </row>
    <row r="9353" spans="1:4" x14ac:dyDescent="0.35">
      <c r="A9353" s="67" t="s">
        <v>23608</v>
      </c>
      <c r="B9353" s="67" t="s">
        <v>23609</v>
      </c>
      <c r="C9353" s="68" t="s">
        <v>5018</v>
      </c>
      <c r="D9353" s="54">
        <v>0.34</v>
      </c>
    </row>
    <row r="9354" spans="1:4" x14ac:dyDescent="0.35">
      <c r="A9354" s="67" t="s">
        <v>23610</v>
      </c>
      <c r="B9354" s="67" t="s">
        <v>23611</v>
      </c>
      <c r="C9354" s="68" t="s">
        <v>5018</v>
      </c>
      <c r="D9354" s="54">
        <v>0.34</v>
      </c>
    </row>
    <row r="9355" spans="1:4" x14ac:dyDescent="0.35">
      <c r="A9355" s="67" t="s">
        <v>23612</v>
      </c>
      <c r="B9355" s="67" t="s">
        <v>23613</v>
      </c>
      <c r="C9355" s="68" t="s">
        <v>5018</v>
      </c>
      <c r="D9355" s="54">
        <v>0.34</v>
      </c>
    </row>
    <row r="9356" spans="1:4" x14ac:dyDescent="0.35">
      <c r="A9356" s="67" t="s">
        <v>23614</v>
      </c>
      <c r="B9356" s="67" t="s">
        <v>23615</v>
      </c>
      <c r="C9356" s="68" t="s">
        <v>5018</v>
      </c>
      <c r="D9356" s="54">
        <v>0.34</v>
      </c>
    </row>
    <row r="9357" spans="1:4" x14ac:dyDescent="0.35">
      <c r="A9357" s="67" t="s">
        <v>23616</v>
      </c>
      <c r="B9357" s="67" t="s">
        <v>23617</v>
      </c>
      <c r="C9357" s="68" t="s">
        <v>5018</v>
      </c>
      <c r="D9357" s="54">
        <v>0.34</v>
      </c>
    </row>
    <row r="9358" spans="1:4" x14ac:dyDescent="0.35">
      <c r="A9358" s="67" t="s">
        <v>23618</v>
      </c>
      <c r="B9358" s="67" t="s">
        <v>23619</v>
      </c>
      <c r="C9358" s="68" t="s">
        <v>5018</v>
      </c>
      <c r="D9358" s="54">
        <v>0.34</v>
      </c>
    </row>
    <row r="9359" spans="1:4" x14ac:dyDescent="0.35">
      <c r="A9359" s="67" t="s">
        <v>23620</v>
      </c>
      <c r="B9359" s="67" t="s">
        <v>23621</v>
      </c>
      <c r="C9359" s="68" t="s">
        <v>5018</v>
      </c>
      <c r="D9359" s="54">
        <v>0.34</v>
      </c>
    </row>
    <row r="9360" spans="1:4" x14ac:dyDescent="0.35">
      <c r="A9360" s="67" t="s">
        <v>23622</v>
      </c>
      <c r="B9360" s="67" t="s">
        <v>23623</v>
      </c>
      <c r="C9360" s="68" t="s">
        <v>5018</v>
      </c>
      <c r="D9360" s="54">
        <v>0.34</v>
      </c>
    </row>
    <row r="9361" spans="1:4" x14ac:dyDescent="0.35">
      <c r="A9361" s="67" t="s">
        <v>23624</v>
      </c>
      <c r="B9361" s="67" t="s">
        <v>23625</v>
      </c>
      <c r="C9361" s="68" t="s">
        <v>5018</v>
      </c>
      <c r="D9361" s="54">
        <v>0.34</v>
      </c>
    </row>
    <row r="9362" spans="1:4" x14ac:dyDescent="0.35">
      <c r="A9362" s="67" t="s">
        <v>23626</v>
      </c>
      <c r="B9362" s="67" t="s">
        <v>23627</v>
      </c>
      <c r="C9362" s="68" t="s">
        <v>5018</v>
      </c>
      <c r="D9362" s="54">
        <v>0.34</v>
      </c>
    </row>
    <row r="9363" spans="1:4" x14ac:dyDescent="0.35">
      <c r="A9363" s="67" t="s">
        <v>23628</v>
      </c>
      <c r="B9363" s="67" t="s">
        <v>23629</v>
      </c>
      <c r="C9363" s="68" t="s">
        <v>5018</v>
      </c>
      <c r="D9363" s="54">
        <v>0.34</v>
      </c>
    </row>
    <row r="9364" spans="1:4" x14ac:dyDescent="0.35">
      <c r="A9364" s="67" t="s">
        <v>23630</v>
      </c>
      <c r="B9364" s="67" t="s">
        <v>23631</v>
      </c>
      <c r="C9364" s="68" t="s">
        <v>5018</v>
      </c>
      <c r="D9364" s="54">
        <v>0.34</v>
      </c>
    </row>
    <row r="9365" spans="1:4" x14ac:dyDescent="0.35">
      <c r="A9365" s="67" t="s">
        <v>23632</v>
      </c>
      <c r="B9365" s="67" t="s">
        <v>23633</v>
      </c>
      <c r="C9365" s="68" t="s">
        <v>5018</v>
      </c>
      <c r="D9365" s="54">
        <v>0.34</v>
      </c>
    </row>
    <row r="9366" spans="1:4" x14ac:dyDescent="0.35">
      <c r="A9366" s="67" t="s">
        <v>23634</v>
      </c>
      <c r="B9366" s="67" t="s">
        <v>23635</v>
      </c>
      <c r="C9366" s="68" t="s">
        <v>5018</v>
      </c>
      <c r="D9366" s="54">
        <v>0.34</v>
      </c>
    </row>
    <row r="9367" spans="1:4" x14ac:dyDescent="0.35">
      <c r="A9367" s="67" t="s">
        <v>23636</v>
      </c>
      <c r="B9367" s="67" t="s">
        <v>23637</v>
      </c>
      <c r="C9367" s="68" t="s">
        <v>5018</v>
      </c>
      <c r="D9367" s="54">
        <v>0.34</v>
      </c>
    </row>
    <row r="9368" spans="1:4" x14ac:dyDescent="0.35">
      <c r="A9368" s="67" t="s">
        <v>23638</v>
      </c>
      <c r="B9368" s="67" t="s">
        <v>23639</v>
      </c>
      <c r="C9368" s="68" t="s">
        <v>5018</v>
      </c>
      <c r="D9368" s="54">
        <v>0.34</v>
      </c>
    </row>
    <row r="9369" spans="1:4" x14ac:dyDescent="0.35">
      <c r="A9369" s="67" t="s">
        <v>23640</v>
      </c>
      <c r="B9369" s="67" t="s">
        <v>23641</v>
      </c>
      <c r="C9369" s="68" t="s">
        <v>5018</v>
      </c>
      <c r="D9369" s="54">
        <v>0.34</v>
      </c>
    </row>
    <row r="9370" spans="1:4" x14ac:dyDescent="0.35">
      <c r="A9370" s="67" t="s">
        <v>23642</v>
      </c>
      <c r="B9370" s="67" t="s">
        <v>23643</v>
      </c>
      <c r="C9370" s="68" t="s">
        <v>5018</v>
      </c>
      <c r="D9370" s="54">
        <v>0.34</v>
      </c>
    </row>
    <row r="9371" spans="1:4" x14ac:dyDescent="0.35">
      <c r="A9371" s="67" t="s">
        <v>23644</v>
      </c>
      <c r="B9371" s="67" t="s">
        <v>23645</v>
      </c>
      <c r="C9371" s="68" t="s">
        <v>5018</v>
      </c>
      <c r="D9371" s="54">
        <v>0.34</v>
      </c>
    </row>
    <row r="9372" spans="1:4" x14ac:dyDescent="0.35">
      <c r="A9372" s="67" t="s">
        <v>23646</v>
      </c>
      <c r="B9372" s="67" t="s">
        <v>23647</v>
      </c>
      <c r="C9372" s="68" t="s">
        <v>5018</v>
      </c>
      <c r="D9372" s="54">
        <v>0.34</v>
      </c>
    </row>
    <row r="9373" spans="1:4" x14ac:dyDescent="0.35">
      <c r="A9373" s="67" t="s">
        <v>23648</v>
      </c>
      <c r="B9373" s="67" t="s">
        <v>23649</v>
      </c>
      <c r="C9373" s="68" t="s">
        <v>5018</v>
      </c>
      <c r="D9373" s="54">
        <v>0.34</v>
      </c>
    </row>
    <row r="9374" spans="1:4" x14ac:dyDescent="0.35">
      <c r="A9374" s="67" t="s">
        <v>23650</v>
      </c>
      <c r="B9374" s="67" t="s">
        <v>23651</v>
      </c>
      <c r="C9374" s="68" t="s">
        <v>5018</v>
      </c>
      <c r="D9374" s="54">
        <v>0.34</v>
      </c>
    </row>
    <row r="9375" spans="1:4" x14ac:dyDescent="0.35">
      <c r="A9375" s="67" t="s">
        <v>23652</v>
      </c>
      <c r="B9375" s="67" t="s">
        <v>23653</v>
      </c>
      <c r="C9375" s="68" t="s">
        <v>5018</v>
      </c>
      <c r="D9375" s="54">
        <v>0.34</v>
      </c>
    </row>
    <row r="9376" spans="1:4" x14ac:dyDescent="0.35">
      <c r="A9376" s="67" t="s">
        <v>23654</v>
      </c>
      <c r="B9376" s="67" t="s">
        <v>23655</v>
      </c>
      <c r="C9376" s="68" t="s">
        <v>5018</v>
      </c>
      <c r="D9376" s="54">
        <v>0.34</v>
      </c>
    </row>
    <row r="9377" spans="1:4" x14ac:dyDescent="0.35">
      <c r="A9377" s="67" t="s">
        <v>23656</v>
      </c>
      <c r="B9377" s="67" t="s">
        <v>23657</v>
      </c>
      <c r="C9377" s="68" t="s">
        <v>5018</v>
      </c>
      <c r="D9377" s="54">
        <v>0.34</v>
      </c>
    </row>
    <row r="9378" spans="1:4" x14ac:dyDescent="0.35">
      <c r="A9378" s="67" t="s">
        <v>23658</v>
      </c>
      <c r="B9378" s="67" t="s">
        <v>23659</v>
      </c>
      <c r="C9378" s="68" t="s">
        <v>5018</v>
      </c>
      <c r="D9378" s="54">
        <v>0.34</v>
      </c>
    </row>
    <row r="9379" spans="1:4" x14ac:dyDescent="0.35">
      <c r="A9379" s="67" t="s">
        <v>23660</v>
      </c>
      <c r="B9379" s="67" t="s">
        <v>23661</v>
      </c>
      <c r="C9379" s="68" t="s">
        <v>5018</v>
      </c>
      <c r="D9379" s="54">
        <v>0.34</v>
      </c>
    </row>
    <row r="9380" spans="1:4" x14ac:dyDescent="0.35">
      <c r="A9380" s="67" t="s">
        <v>23662</v>
      </c>
      <c r="B9380" s="67" t="s">
        <v>23663</v>
      </c>
      <c r="C9380" s="68" t="s">
        <v>5018</v>
      </c>
      <c r="D9380" s="54">
        <v>0.34</v>
      </c>
    </row>
    <row r="9381" spans="1:4" x14ac:dyDescent="0.35">
      <c r="A9381" s="67" t="s">
        <v>23664</v>
      </c>
      <c r="B9381" s="67" t="s">
        <v>23665</v>
      </c>
      <c r="C9381" s="68" t="s">
        <v>5018</v>
      </c>
      <c r="D9381" s="54">
        <v>0.34</v>
      </c>
    </row>
    <row r="9382" spans="1:4" x14ac:dyDescent="0.35">
      <c r="A9382" s="67" t="s">
        <v>23666</v>
      </c>
      <c r="B9382" s="67" t="s">
        <v>23667</v>
      </c>
      <c r="C9382" s="68" t="s">
        <v>5018</v>
      </c>
      <c r="D9382" s="54">
        <v>0.34</v>
      </c>
    </row>
    <row r="9383" spans="1:4" x14ac:dyDescent="0.35">
      <c r="A9383" s="67" t="s">
        <v>23668</v>
      </c>
      <c r="B9383" s="67" t="s">
        <v>23669</v>
      </c>
      <c r="C9383" s="68" t="s">
        <v>5018</v>
      </c>
      <c r="D9383" s="54">
        <v>0.34</v>
      </c>
    </row>
    <row r="9384" spans="1:4" x14ac:dyDescent="0.35">
      <c r="A9384" s="67" t="s">
        <v>23670</v>
      </c>
      <c r="B9384" s="67" t="s">
        <v>23671</v>
      </c>
      <c r="C9384" s="68" t="s">
        <v>5018</v>
      </c>
      <c r="D9384" s="54">
        <v>0.34</v>
      </c>
    </row>
    <row r="9385" spans="1:4" x14ac:dyDescent="0.35">
      <c r="A9385" s="67" t="s">
        <v>374</v>
      </c>
      <c r="B9385" s="67" t="s">
        <v>23672</v>
      </c>
      <c r="C9385" s="69" t="s">
        <v>5015</v>
      </c>
      <c r="D9385" s="54">
        <v>0.23333333333333331</v>
      </c>
    </row>
    <row r="9386" spans="1:4" x14ac:dyDescent="0.35">
      <c r="A9386" s="67" t="s">
        <v>23673</v>
      </c>
      <c r="B9386" s="67" t="s">
        <v>23674</v>
      </c>
      <c r="C9386" s="68" t="s">
        <v>5018</v>
      </c>
      <c r="D9386" s="54">
        <v>0.34</v>
      </c>
    </row>
    <row r="9387" spans="1:4" x14ac:dyDescent="0.35">
      <c r="A9387" s="67" t="s">
        <v>23675</v>
      </c>
      <c r="B9387" s="67" t="s">
        <v>23676</v>
      </c>
      <c r="C9387" s="68" t="s">
        <v>5018</v>
      </c>
      <c r="D9387" s="54">
        <v>0.34</v>
      </c>
    </row>
    <row r="9388" spans="1:4" x14ac:dyDescent="0.35">
      <c r="A9388" s="67" t="s">
        <v>23677</v>
      </c>
      <c r="B9388" s="67" t="s">
        <v>23678</v>
      </c>
      <c r="C9388" s="68" t="s">
        <v>5018</v>
      </c>
      <c r="D9388" s="54">
        <v>0.34</v>
      </c>
    </row>
    <row r="9389" spans="1:4" x14ac:dyDescent="0.35">
      <c r="A9389" s="67" t="s">
        <v>23679</v>
      </c>
      <c r="B9389" s="67" t="s">
        <v>23680</v>
      </c>
      <c r="C9389" s="68" t="s">
        <v>5018</v>
      </c>
      <c r="D9389" s="54">
        <v>0.34</v>
      </c>
    </row>
    <row r="9390" spans="1:4" x14ac:dyDescent="0.35">
      <c r="A9390" s="67" t="s">
        <v>23681</v>
      </c>
      <c r="B9390" s="67" t="s">
        <v>23682</v>
      </c>
      <c r="C9390" s="68" t="s">
        <v>5018</v>
      </c>
      <c r="D9390" s="54">
        <v>0.34</v>
      </c>
    </row>
    <row r="9391" spans="1:4" x14ac:dyDescent="0.35">
      <c r="A9391" s="67" t="s">
        <v>23683</v>
      </c>
      <c r="B9391" s="67" t="s">
        <v>23684</v>
      </c>
      <c r="C9391" s="68" t="s">
        <v>5018</v>
      </c>
      <c r="D9391" s="54">
        <v>0.34</v>
      </c>
    </row>
    <row r="9392" spans="1:4" x14ac:dyDescent="0.35">
      <c r="A9392" s="67" t="s">
        <v>23685</v>
      </c>
      <c r="B9392" s="67" t="s">
        <v>23686</v>
      </c>
      <c r="C9392" s="68" t="s">
        <v>5018</v>
      </c>
      <c r="D9392" s="54">
        <v>0.34</v>
      </c>
    </row>
    <row r="9393" spans="1:4" x14ac:dyDescent="0.35">
      <c r="A9393" s="67" t="s">
        <v>23687</v>
      </c>
      <c r="B9393" s="67" t="s">
        <v>23688</v>
      </c>
      <c r="C9393" s="68" t="s">
        <v>5018</v>
      </c>
      <c r="D9393" s="54">
        <v>0.34</v>
      </c>
    </row>
    <row r="9394" spans="1:4" x14ac:dyDescent="0.35">
      <c r="A9394" s="67" t="s">
        <v>23689</v>
      </c>
      <c r="B9394" s="67" t="s">
        <v>23690</v>
      </c>
      <c r="C9394" s="68" t="s">
        <v>5018</v>
      </c>
      <c r="D9394" s="54">
        <v>0.34</v>
      </c>
    </row>
    <row r="9395" spans="1:4" x14ac:dyDescent="0.35">
      <c r="A9395" s="67" t="s">
        <v>23691</v>
      </c>
      <c r="B9395" s="67" t="s">
        <v>23692</v>
      </c>
      <c r="C9395" s="68" t="s">
        <v>5018</v>
      </c>
      <c r="D9395" s="54">
        <v>0.34</v>
      </c>
    </row>
    <row r="9396" spans="1:4" x14ac:dyDescent="0.35">
      <c r="A9396" s="67" t="s">
        <v>23693</v>
      </c>
      <c r="B9396" s="67" t="s">
        <v>23694</v>
      </c>
      <c r="C9396" s="68" t="s">
        <v>5018</v>
      </c>
      <c r="D9396" s="54">
        <v>0.34</v>
      </c>
    </row>
    <row r="9397" spans="1:4" x14ac:dyDescent="0.35">
      <c r="A9397" s="67" t="s">
        <v>23695</v>
      </c>
      <c r="B9397" s="67" t="s">
        <v>23696</v>
      </c>
      <c r="C9397" s="68" t="s">
        <v>5018</v>
      </c>
      <c r="D9397" s="54">
        <v>0.34</v>
      </c>
    </row>
    <row r="9398" spans="1:4" x14ac:dyDescent="0.35">
      <c r="A9398" s="67" t="s">
        <v>23697</v>
      </c>
      <c r="B9398" s="67" t="s">
        <v>23698</v>
      </c>
      <c r="C9398" s="68" t="s">
        <v>5018</v>
      </c>
      <c r="D9398" s="54">
        <v>0.34</v>
      </c>
    </row>
    <row r="9399" spans="1:4" x14ac:dyDescent="0.35">
      <c r="A9399" s="67" t="s">
        <v>23699</v>
      </c>
      <c r="B9399" s="67" t="s">
        <v>23700</v>
      </c>
      <c r="C9399" s="68" t="s">
        <v>5018</v>
      </c>
      <c r="D9399" s="54">
        <v>0.34</v>
      </c>
    </row>
    <row r="9400" spans="1:4" x14ac:dyDescent="0.35">
      <c r="A9400" s="67" t="s">
        <v>23701</v>
      </c>
      <c r="B9400" s="67" t="s">
        <v>23702</v>
      </c>
      <c r="C9400" s="68" t="s">
        <v>5018</v>
      </c>
      <c r="D9400" s="54">
        <v>0.34</v>
      </c>
    </row>
    <row r="9401" spans="1:4" x14ac:dyDescent="0.35">
      <c r="A9401" s="67" t="s">
        <v>23703</v>
      </c>
      <c r="B9401" s="67" t="s">
        <v>23704</v>
      </c>
      <c r="C9401" s="68" t="s">
        <v>5018</v>
      </c>
      <c r="D9401" s="54">
        <v>0.34</v>
      </c>
    </row>
    <row r="9402" spans="1:4" x14ac:dyDescent="0.35">
      <c r="A9402" s="67" t="s">
        <v>23705</v>
      </c>
      <c r="B9402" s="67" t="s">
        <v>23706</v>
      </c>
      <c r="C9402" s="68" t="s">
        <v>5018</v>
      </c>
      <c r="D9402" s="54">
        <v>0.34</v>
      </c>
    </row>
    <row r="9403" spans="1:4" x14ac:dyDescent="0.35">
      <c r="A9403" s="67" t="s">
        <v>23707</v>
      </c>
      <c r="B9403" s="67" t="s">
        <v>23708</v>
      </c>
      <c r="C9403" s="68" t="s">
        <v>5018</v>
      </c>
      <c r="D9403" s="54">
        <v>0.34</v>
      </c>
    </row>
    <row r="9404" spans="1:4" x14ac:dyDescent="0.35">
      <c r="A9404" s="67" t="s">
        <v>23709</v>
      </c>
      <c r="B9404" s="67" t="s">
        <v>23710</v>
      </c>
      <c r="C9404" s="68" t="s">
        <v>5018</v>
      </c>
      <c r="D9404" s="54">
        <v>0.34</v>
      </c>
    </row>
    <row r="9405" spans="1:4" x14ac:dyDescent="0.35">
      <c r="A9405" s="67">
        <v>41113034</v>
      </c>
      <c r="B9405" s="67" t="s">
        <v>23711</v>
      </c>
      <c r="C9405" s="68" t="s">
        <v>5018</v>
      </c>
      <c r="D9405" s="54">
        <v>0.34</v>
      </c>
    </row>
    <row r="9406" spans="1:4" x14ac:dyDescent="0.35">
      <c r="A9406" s="67" t="s">
        <v>23712</v>
      </c>
      <c r="B9406" s="67" t="s">
        <v>23713</v>
      </c>
      <c r="C9406" s="68" t="s">
        <v>5018</v>
      </c>
      <c r="D9406" s="54">
        <v>0.34</v>
      </c>
    </row>
    <row r="9407" spans="1:4" x14ac:dyDescent="0.35">
      <c r="A9407" s="67" t="s">
        <v>23714</v>
      </c>
      <c r="B9407" s="67" t="s">
        <v>23715</v>
      </c>
      <c r="C9407" s="68" t="s">
        <v>5018</v>
      </c>
      <c r="D9407" s="54">
        <v>0.34</v>
      </c>
    </row>
    <row r="9408" spans="1:4" x14ac:dyDescent="0.35">
      <c r="A9408" s="67" t="s">
        <v>23716</v>
      </c>
      <c r="B9408" s="67" t="s">
        <v>23717</v>
      </c>
      <c r="C9408" s="68" t="s">
        <v>5018</v>
      </c>
      <c r="D9408" s="54">
        <v>0.34</v>
      </c>
    </row>
    <row r="9409" spans="1:4" x14ac:dyDescent="0.35">
      <c r="A9409" s="67" t="s">
        <v>23718</v>
      </c>
      <c r="B9409" s="67" t="s">
        <v>23719</v>
      </c>
      <c r="C9409" s="68" t="s">
        <v>5018</v>
      </c>
      <c r="D9409" s="54">
        <v>0.34</v>
      </c>
    </row>
    <row r="9410" spans="1:4" x14ac:dyDescent="0.35">
      <c r="A9410" s="67" t="s">
        <v>23720</v>
      </c>
      <c r="B9410" s="67" t="s">
        <v>23721</v>
      </c>
      <c r="C9410" s="68" t="s">
        <v>5018</v>
      </c>
      <c r="D9410" s="54">
        <v>0.34</v>
      </c>
    </row>
    <row r="9411" spans="1:4" x14ac:dyDescent="0.35">
      <c r="A9411" s="67" t="s">
        <v>23722</v>
      </c>
      <c r="B9411" s="67" t="s">
        <v>23723</v>
      </c>
      <c r="C9411" s="68" t="s">
        <v>5018</v>
      </c>
      <c r="D9411" s="54">
        <v>0.34</v>
      </c>
    </row>
    <row r="9412" spans="1:4" x14ac:dyDescent="0.35">
      <c r="A9412" s="67" t="s">
        <v>23724</v>
      </c>
      <c r="B9412" s="67" t="s">
        <v>23725</v>
      </c>
      <c r="C9412" s="68" t="s">
        <v>5018</v>
      </c>
      <c r="D9412" s="54">
        <v>0.34</v>
      </c>
    </row>
    <row r="9413" spans="1:4" x14ac:dyDescent="0.35">
      <c r="A9413" s="67" t="s">
        <v>23726</v>
      </c>
      <c r="B9413" s="67" t="s">
        <v>23727</v>
      </c>
      <c r="C9413" s="68" t="s">
        <v>5018</v>
      </c>
      <c r="D9413" s="54">
        <v>0.34</v>
      </c>
    </row>
    <row r="9414" spans="1:4" x14ac:dyDescent="0.35">
      <c r="A9414" s="67" t="s">
        <v>23728</v>
      </c>
      <c r="B9414" s="67" t="s">
        <v>23729</v>
      </c>
      <c r="C9414" s="68" t="s">
        <v>5018</v>
      </c>
      <c r="D9414" s="54">
        <v>0.34</v>
      </c>
    </row>
    <row r="9415" spans="1:4" x14ac:dyDescent="0.35">
      <c r="A9415" s="67" t="s">
        <v>23730</v>
      </c>
      <c r="B9415" s="67" t="s">
        <v>23731</v>
      </c>
      <c r="C9415" s="68" t="s">
        <v>5018</v>
      </c>
      <c r="D9415" s="54">
        <v>0.34</v>
      </c>
    </row>
    <row r="9416" spans="1:4" x14ac:dyDescent="0.35">
      <c r="A9416" s="67" t="s">
        <v>23732</v>
      </c>
      <c r="B9416" s="67" t="s">
        <v>23733</v>
      </c>
      <c r="C9416" s="68" t="s">
        <v>5018</v>
      </c>
      <c r="D9416" s="54">
        <v>0.34</v>
      </c>
    </row>
    <row r="9417" spans="1:4" x14ac:dyDescent="0.35">
      <c r="A9417" s="67" t="s">
        <v>23734</v>
      </c>
      <c r="B9417" s="67" t="s">
        <v>23735</v>
      </c>
      <c r="C9417" s="68" t="s">
        <v>5018</v>
      </c>
      <c r="D9417" s="54">
        <v>0.34</v>
      </c>
    </row>
    <row r="9418" spans="1:4" x14ac:dyDescent="0.35">
      <c r="A9418" s="67" t="s">
        <v>23736</v>
      </c>
      <c r="B9418" s="67" t="s">
        <v>23737</v>
      </c>
      <c r="C9418" s="68" t="s">
        <v>5018</v>
      </c>
      <c r="D9418" s="54">
        <v>0.34</v>
      </c>
    </row>
    <row r="9419" spans="1:4" x14ac:dyDescent="0.35">
      <c r="A9419" s="67" t="s">
        <v>23738</v>
      </c>
      <c r="B9419" s="67" t="s">
        <v>23739</v>
      </c>
      <c r="C9419" s="68" t="s">
        <v>5018</v>
      </c>
      <c r="D9419" s="54">
        <v>0.34</v>
      </c>
    </row>
    <row r="9420" spans="1:4" x14ac:dyDescent="0.35">
      <c r="A9420" s="67" t="s">
        <v>23740</v>
      </c>
      <c r="B9420" s="67" t="s">
        <v>23741</v>
      </c>
      <c r="C9420" s="68" t="s">
        <v>5018</v>
      </c>
      <c r="D9420" s="54">
        <v>0.34</v>
      </c>
    </row>
    <row r="9421" spans="1:4" x14ac:dyDescent="0.35">
      <c r="A9421" s="67" t="s">
        <v>23742</v>
      </c>
      <c r="B9421" s="67" t="s">
        <v>23743</v>
      </c>
      <c r="C9421" s="68" t="s">
        <v>5018</v>
      </c>
      <c r="D9421" s="54">
        <v>0.34</v>
      </c>
    </row>
    <row r="9422" spans="1:4" x14ac:dyDescent="0.35">
      <c r="A9422" s="67" t="s">
        <v>23744</v>
      </c>
      <c r="B9422" s="67" t="s">
        <v>23745</v>
      </c>
      <c r="C9422" s="68" t="s">
        <v>5018</v>
      </c>
      <c r="D9422" s="54">
        <v>0.34</v>
      </c>
    </row>
    <row r="9423" spans="1:4" x14ac:dyDescent="0.35">
      <c r="A9423" s="67" t="s">
        <v>23746</v>
      </c>
      <c r="B9423" s="67" t="s">
        <v>23747</v>
      </c>
      <c r="C9423" s="68" t="s">
        <v>5018</v>
      </c>
      <c r="D9423" s="54">
        <v>0.34</v>
      </c>
    </row>
    <row r="9424" spans="1:4" x14ac:dyDescent="0.35">
      <c r="A9424" s="67" t="s">
        <v>23748</v>
      </c>
      <c r="B9424" s="67" t="s">
        <v>23749</v>
      </c>
      <c r="C9424" s="68" t="s">
        <v>5018</v>
      </c>
      <c r="D9424" s="54">
        <v>0.34</v>
      </c>
    </row>
    <row r="9425" spans="1:4" x14ac:dyDescent="0.35">
      <c r="A9425" s="67" t="s">
        <v>23750</v>
      </c>
      <c r="B9425" s="67" t="s">
        <v>23751</v>
      </c>
      <c r="C9425" s="68" t="s">
        <v>5018</v>
      </c>
      <c r="D9425" s="54">
        <v>0.34</v>
      </c>
    </row>
    <row r="9426" spans="1:4" x14ac:dyDescent="0.35">
      <c r="A9426" s="67" t="s">
        <v>23752</v>
      </c>
      <c r="B9426" s="67" t="s">
        <v>23753</v>
      </c>
      <c r="C9426" s="68" t="s">
        <v>5018</v>
      </c>
      <c r="D9426" s="54">
        <v>0.34</v>
      </c>
    </row>
    <row r="9427" spans="1:4" x14ac:dyDescent="0.35">
      <c r="A9427" s="67" t="s">
        <v>23754</v>
      </c>
      <c r="B9427" s="67" t="s">
        <v>23755</v>
      </c>
      <c r="C9427" s="68" t="s">
        <v>5018</v>
      </c>
      <c r="D9427" s="54">
        <v>0.34</v>
      </c>
    </row>
    <row r="9428" spans="1:4" x14ac:dyDescent="0.35">
      <c r="A9428" s="67" t="s">
        <v>23756</v>
      </c>
      <c r="B9428" s="67" t="s">
        <v>23757</v>
      </c>
      <c r="C9428" s="68" t="s">
        <v>5018</v>
      </c>
      <c r="D9428" s="54">
        <v>0.34</v>
      </c>
    </row>
    <row r="9429" spans="1:4" x14ac:dyDescent="0.35">
      <c r="A9429" s="67" t="s">
        <v>23758</v>
      </c>
      <c r="B9429" s="67" t="s">
        <v>23759</v>
      </c>
      <c r="C9429" s="68" t="s">
        <v>5018</v>
      </c>
      <c r="D9429" s="54">
        <v>0.34</v>
      </c>
    </row>
    <row r="9430" spans="1:4" x14ac:dyDescent="0.35">
      <c r="A9430" s="67" t="s">
        <v>23760</v>
      </c>
      <c r="B9430" s="67" t="s">
        <v>23761</v>
      </c>
      <c r="C9430" s="68" t="s">
        <v>5018</v>
      </c>
      <c r="D9430" s="54">
        <v>0.34</v>
      </c>
    </row>
    <row r="9431" spans="1:4" x14ac:dyDescent="0.35">
      <c r="A9431" s="67" t="s">
        <v>23762</v>
      </c>
      <c r="B9431" s="67" t="s">
        <v>23763</v>
      </c>
      <c r="C9431" s="68" t="s">
        <v>5018</v>
      </c>
      <c r="D9431" s="54">
        <v>0.34</v>
      </c>
    </row>
    <row r="9432" spans="1:4" x14ac:dyDescent="0.35">
      <c r="A9432" s="67" t="s">
        <v>23764</v>
      </c>
      <c r="B9432" s="67" t="s">
        <v>23765</v>
      </c>
      <c r="C9432" s="68" t="s">
        <v>5018</v>
      </c>
      <c r="D9432" s="54">
        <v>0.34</v>
      </c>
    </row>
    <row r="9433" spans="1:4" x14ac:dyDescent="0.35">
      <c r="A9433" s="67" t="s">
        <v>23766</v>
      </c>
      <c r="B9433" s="67" t="s">
        <v>23767</v>
      </c>
      <c r="C9433" s="68" t="s">
        <v>5018</v>
      </c>
      <c r="D9433" s="54">
        <v>0.34</v>
      </c>
    </row>
    <row r="9434" spans="1:4" x14ac:dyDescent="0.35">
      <c r="A9434" s="67" t="s">
        <v>23768</v>
      </c>
      <c r="B9434" s="67" t="s">
        <v>23769</v>
      </c>
      <c r="C9434" s="68" t="s">
        <v>5018</v>
      </c>
      <c r="D9434" s="54">
        <v>0.34</v>
      </c>
    </row>
    <row r="9435" spans="1:4" x14ac:dyDescent="0.35">
      <c r="A9435" s="67" t="s">
        <v>23770</v>
      </c>
      <c r="B9435" s="67" t="s">
        <v>23771</v>
      </c>
      <c r="C9435" s="68" t="s">
        <v>5018</v>
      </c>
      <c r="D9435" s="54">
        <v>0.34</v>
      </c>
    </row>
    <row r="9436" spans="1:4" x14ac:dyDescent="0.35">
      <c r="A9436" s="67" t="s">
        <v>23772</v>
      </c>
      <c r="B9436" s="67" t="s">
        <v>23773</v>
      </c>
      <c r="C9436" s="68" t="s">
        <v>5018</v>
      </c>
      <c r="D9436" s="54">
        <v>0.34</v>
      </c>
    </row>
    <row r="9437" spans="1:4" x14ac:dyDescent="0.35">
      <c r="A9437" s="67" t="s">
        <v>23774</v>
      </c>
      <c r="B9437" s="67" t="s">
        <v>23775</v>
      </c>
      <c r="C9437" s="68" t="s">
        <v>5018</v>
      </c>
      <c r="D9437" s="54">
        <v>0.34</v>
      </c>
    </row>
    <row r="9438" spans="1:4" x14ac:dyDescent="0.35">
      <c r="A9438" s="67" t="s">
        <v>23776</v>
      </c>
      <c r="B9438" s="67" t="s">
        <v>23777</v>
      </c>
      <c r="C9438" s="68" t="s">
        <v>5018</v>
      </c>
      <c r="D9438" s="54">
        <v>0.34</v>
      </c>
    </row>
    <row r="9439" spans="1:4" x14ac:dyDescent="0.35">
      <c r="A9439" s="67" t="s">
        <v>23778</v>
      </c>
      <c r="B9439" s="67" t="s">
        <v>23779</v>
      </c>
      <c r="C9439" s="68" t="s">
        <v>5018</v>
      </c>
      <c r="D9439" s="54">
        <v>0.34</v>
      </c>
    </row>
    <row r="9440" spans="1:4" x14ac:dyDescent="0.35">
      <c r="A9440" s="67" t="s">
        <v>23780</v>
      </c>
      <c r="B9440" s="67" t="s">
        <v>23781</v>
      </c>
      <c r="C9440" s="68" t="s">
        <v>5018</v>
      </c>
      <c r="D9440" s="54">
        <v>0.34</v>
      </c>
    </row>
    <row r="9441" spans="1:4" x14ac:dyDescent="0.35">
      <c r="A9441" s="67" t="s">
        <v>23782</v>
      </c>
      <c r="B9441" s="67" t="s">
        <v>23783</v>
      </c>
      <c r="C9441" s="68" t="s">
        <v>5018</v>
      </c>
      <c r="D9441" s="54">
        <v>0.34</v>
      </c>
    </row>
    <row r="9442" spans="1:4" x14ac:dyDescent="0.35">
      <c r="A9442" s="67" t="s">
        <v>23784</v>
      </c>
      <c r="B9442" s="67" t="s">
        <v>23785</v>
      </c>
      <c r="C9442" s="68" t="s">
        <v>5018</v>
      </c>
      <c r="D9442" s="54">
        <v>0.34</v>
      </c>
    </row>
    <row r="9443" spans="1:4" x14ac:dyDescent="0.35">
      <c r="A9443" s="67" t="s">
        <v>23786</v>
      </c>
      <c r="B9443" s="67" t="s">
        <v>23787</v>
      </c>
      <c r="C9443" s="68" t="s">
        <v>5018</v>
      </c>
      <c r="D9443" s="54">
        <v>0.34</v>
      </c>
    </row>
    <row r="9444" spans="1:4" x14ac:dyDescent="0.35">
      <c r="A9444" s="67" t="s">
        <v>23788</v>
      </c>
      <c r="B9444" s="67" t="s">
        <v>23789</v>
      </c>
      <c r="C9444" s="68" t="s">
        <v>5018</v>
      </c>
      <c r="D9444" s="54">
        <v>0.34</v>
      </c>
    </row>
    <row r="9445" spans="1:4" x14ac:dyDescent="0.35">
      <c r="A9445" s="67" t="s">
        <v>23790</v>
      </c>
      <c r="B9445" s="67" t="s">
        <v>23791</v>
      </c>
      <c r="C9445" s="68" t="s">
        <v>5018</v>
      </c>
      <c r="D9445" s="54">
        <v>0.34</v>
      </c>
    </row>
    <row r="9446" spans="1:4" x14ac:dyDescent="0.35">
      <c r="A9446" s="67" t="s">
        <v>23792</v>
      </c>
      <c r="B9446" s="67" t="s">
        <v>23793</v>
      </c>
      <c r="C9446" s="68" t="s">
        <v>5018</v>
      </c>
      <c r="D9446" s="54">
        <v>0.34</v>
      </c>
    </row>
    <row r="9447" spans="1:4" x14ac:dyDescent="0.35">
      <c r="A9447" s="67" t="s">
        <v>23794</v>
      </c>
      <c r="B9447" s="67" t="s">
        <v>23795</v>
      </c>
      <c r="C9447" s="68" t="s">
        <v>5018</v>
      </c>
      <c r="D9447" s="54">
        <v>0.34</v>
      </c>
    </row>
    <row r="9448" spans="1:4" x14ac:dyDescent="0.35">
      <c r="A9448" s="67" t="s">
        <v>23796</v>
      </c>
      <c r="B9448" s="67" t="s">
        <v>23797</v>
      </c>
      <c r="C9448" s="68" t="s">
        <v>5018</v>
      </c>
      <c r="D9448" s="54">
        <v>0.34</v>
      </c>
    </row>
    <row r="9449" spans="1:4" x14ac:dyDescent="0.35">
      <c r="A9449" s="67" t="s">
        <v>23798</v>
      </c>
      <c r="B9449" s="67" t="s">
        <v>23799</v>
      </c>
      <c r="C9449" s="68" t="s">
        <v>5018</v>
      </c>
      <c r="D9449" s="54">
        <v>0.34</v>
      </c>
    </row>
    <row r="9450" spans="1:4" x14ac:dyDescent="0.35">
      <c r="A9450" s="67" t="s">
        <v>23800</v>
      </c>
      <c r="B9450" s="67" t="s">
        <v>23801</v>
      </c>
      <c r="C9450" s="68" t="s">
        <v>5018</v>
      </c>
      <c r="D9450" s="54">
        <v>0.34</v>
      </c>
    </row>
    <row r="9451" spans="1:4" x14ac:dyDescent="0.35">
      <c r="A9451" s="67" t="s">
        <v>23802</v>
      </c>
      <c r="B9451" s="67" t="s">
        <v>23803</v>
      </c>
      <c r="C9451" s="68" t="s">
        <v>5018</v>
      </c>
      <c r="D9451" s="54">
        <v>0.34</v>
      </c>
    </row>
    <row r="9452" spans="1:4" x14ac:dyDescent="0.35">
      <c r="A9452" s="67" t="s">
        <v>23804</v>
      </c>
      <c r="B9452" s="67" t="s">
        <v>23805</v>
      </c>
      <c r="C9452" s="68" t="s">
        <v>5018</v>
      </c>
      <c r="D9452" s="54">
        <v>0.34</v>
      </c>
    </row>
    <row r="9453" spans="1:4" x14ac:dyDescent="0.35">
      <c r="A9453" s="67" t="s">
        <v>23806</v>
      </c>
      <c r="B9453" s="67" t="s">
        <v>23807</v>
      </c>
      <c r="C9453" s="68" t="s">
        <v>5018</v>
      </c>
      <c r="D9453" s="54">
        <v>0.34</v>
      </c>
    </row>
    <row r="9454" spans="1:4" x14ac:dyDescent="0.35">
      <c r="A9454" s="67" t="s">
        <v>23808</v>
      </c>
      <c r="B9454" s="67" t="s">
        <v>23809</v>
      </c>
      <c r="C9454" s="68" t="s">
        <v>5018</v>
      </c>
      <c r="D9454" s="54">
        <v>0.34</v>
      </c>
    </row>
    <row r="9455" spans="1:4" x14ac:dyDescent="0.35">
      <c r="A9455" s="67" t="s">
        <v>23810</v>
      </c>
      <c r="B9455" s="67" t="s">
        <v>23811</v>
      </c>
      <c r="C9455" s="68" t="s">
        <v>5018</v>
      </c>
      <c r="D9455" s="54">
        <v>0.34</v>
      </c>
    </row>
    <row r="9456" spans="1:4" x14ac:dyDescent="0.35">
      <c r="A9456" s="67" t="s">
        <v>23812</v>
      </c>
      <c r="B9456" s="67" t="s">
        <v>23813</v>
      </c>
      <c r="C9456" s="68" t="s">
        <v>5018</v>
      </c>
      <c r="D9456" s="54">
        <v>0.34</v>
      </c>
    </row>
    <row r="9457" spans="1:4" x14ac:dyDescent="0.35">
      <c r="A9457" s="67" t="s">
        <v>23814</v>
      </c>
      <c r="B9457" s="67" t="s">
        <v>23815</v>
      </c>
      <c r="C9457" s="68" t="s">
        <v>5018</v>
      </c>
      <c r="D9457" s="54">
        <v>0.34</v>
      </c>
    </row>
    <row r="9458" spans="1:4" x14ac:dyDescent="0.35">
      <c r="A9458" s="67" t="s">
        <v>23816</v>
      </c>
      <c r="B9458" s="67" t="s">
        <v>23817</v>
      </c>
      <c r="C9458" s="68" t="s">
        <v>5018</v>
      </c>
      <c r="D9458" s="54">
        <v>0.34</v>
      </c>
    </row>
    <row r="9459" spans="1:4" x14ac:dyDescent="0.35">
      <c r="A9459" s="67" t="s">
        <v>378</v>
      </c>
      <c r="B9459" s="67" t="s">
        <v>23818</v>
      </c>
      <c r="C9459" s="69" t="s">
        <v>9314</v>
      </c>
      <c r="D9459" s="54">
        <v>0.25</v>
      </c>
    </row>
    <row r="9460" spans="1:4" x14ac:dyDescent="0.35">
      <c r="A9460" s="67" t="s">
        <v>23819</v>
      </c>
      <c r="B9460" s="67" t="s">
        <v>23820</v>
      </c>
      <c r="C9460" s="68" t="s">
        <v>5018</v>
      </c>
      <c r="D9460" s="54">
        <v>0.34</v>
      </c>
    </row>
    <row r="9461" spans="1:4" x14ac:dyDescent="0.35">
      <c r="A9461" s="67" t="s">
        <v>23821</v>
      </c>
      <c r="B9461" s="67" t="s">
        <v>23822</v>
      </c>
      <c r="C9461" s="68" t="s">
        <v>5018</v>
      </c>
      <c r="D9461" s="54">
        <v>0.34</v>
      </c>
    </row>
    <row r="9462" spans="1:4" x14ac:dyDescent="0.35">
      <c r="A9462" s="67" t="s">
        <v>23823</v>
      </c>
      <c r="B9462" s="67" t="s">
        <v>23824</v>
      </c>
      <c r="C9462" s="68" t="s">
        <v>5018</v>
      </c>
      <c r="D9462" s="54">
        <v>0.34</v>
      </c>
    </row>
    <row r="9463" spans="1:4" x14ac:dyDescent="0.35">
      <c r="A9463" s="67" t="s">
        <v>23825</v>
      </c>
      <c r="B9463" s="67" t="s">
        <v>23826</v>
      </c>
      <c r="C9463" s="68" t="s">
        <v>5018</v>
      </c>
      <c r="D9463" s="54">
        <v>0.34</v>
      </c>
    </row>
    <row r="9464" spans="1:4" x14ac:dyDescent="0.35">
      <c r="A9464" s="67" t="s">
        <v>23827</v>
      </c>
      <c r="B9464" s="67" t="s">
        <v>23828</v>
      </c>
      <c r="C9464" s="68" t="s">
        <v>5018</v>
      </c>
      <c r="D9464" s="54">
        <v>0.34</v>
      </c>
    </row>
    <row r="9465" spans="1:4" x14ac:dyDescent="0.35">
      <c r="A9465" s="67" t="s">
        <v>23829</v>
      </c>
      <c r="B9465" s="67" t="s">
        <v>23830</v>
      </c>
      <c r="C9465" s="68" t="s">
        <v>5018</v>
      </c>
      <c r="D9465" s="54">
        <v>0.34</v>
      </c>
    </row>
    <row r="9466" spans="1:4" x14ac:dyDescent="0.35">
      <c r="A9466" s="67" t="s">
        <v>23831</v>
      </c>
      <c r="B9466" s="67" t="s">
        <v>23832</v>
      </c>
      <c r="C9466" s="68" t="s">
        <v>5018</v>
      </c>
      <c r="D9466" s="54">
        <v>0.34</v>
      </c>
    </row>
    <row r="9467" spans="1:4" x14ac:dyDescent="0.35">
      <c r="A9467" s="67" t="s">
        <v>23833</v>
      </c>
      <c r="B9467" s="67" t="s">
        <v>23834</v>
      </c>
      <c r="C9467" s="68" t="s">
        <v>5018</v>
      </c>
      <c r="D9467" s="54">
        <v>0.34</v>
      </c>
    </row>
    <row r="9468" spans="1:4" x14ac:dyDescent="0.35">
      <c r="A9468" s="67" t="s">
        <v>23835</v>
      </c>
      <c r="B9468" s="67" t="s">
        <v>23836</v>
      </c>
      <c r="C9468" s="68" t="s">
        <v>5018</v>
      </c>
      <c r="D9468" s="54">
        <v>0.34</v>
      </c>
    </row>
    <row r="9469" spans="1:4" x14ac:dyDescent="0.35">
      <c r="A9469" s="67" t="s">
        <v>23837</v>
      </c>
      <c r="B9469" s="67" t="s">
        <v>23838</v>
      </c>
      <c r="C9469" s="68" t="s">
        <v>5018</v>
      </c>
      <c r="D9469" s="54">
        <v>0.34</v>
      </c>
    </row>
    <row r="9470" spans="1:4" x14ac:dyDescent="0.35">
      <c r="A9470" s="67" t="s">
        <v>23839</v>
      </c>
      <c r="B9470" s="67" t="s">
        <v>23840</v>
      </c>
      <c r="C9470" s="68" t="s">
        <v>5018</v>
      </c>
      <c r="D9470" s="54">
        <v>0.34</v>
      </c>
    </row>
    <row r="9471" spans="1:4" x14ac:dyDescent="0.35">
      <c r="A9471" s="67" t="s">
        <v>23841</v>
      </c>
      <c r="B9471" s="67" t="s">
        <v>23842</v>
      </c>
      <c r="C9471" s="68" t="s">
        <v>5018</v>
      </c>
      <c r="D9471" s="54">
        <v>0.34</v>
      </c>
    </row>
    <row r="9472" spans="1:4" x14ac:dyDescent="0.35">
      <c r="A9472" s="67" t="s">
        <v>23843</v>
      </c>
      <c r="B9472" s="67" t="s">
        <v>23844</v>
      </c>
      <c r="C9472" s="68" t="s">
        <v>5018</v>
      </c>
      <c r="D9472" s="54">
        <v>0.34</v>
      </c>
    </row>
    <row r="9473" spans="1:4" x14ac:dyDescent="0.35">
      <c r="A9473" s="67" t="s">
        <v>23845</v>
      </c>
      <c r="B9473" s="67" t="s">
        <v>23846</v>
      </c>
      <c r="C9473" s="68" t="s">
        <v>5018</v>
      </c>
      <c r="D9473" s="54">
        <v>0.34</v>
      </c>
    </row>
    <row r="9474" spans="1:4" x14ac:dyDescent="0.35">
      <c r="A9474" s="67" t="s">
        <v>23847</v>
      </c>
      <c r="B9474" s="67" t="s">
        <v>23848</v>
      </c>
      <c r="C9474" s="68" t="s">
        <v>5018</v>
      </c>
      <c r="D9474" s="54">
        <v>0.34</v>
      </c>
    </row>
    <row r="9475" spans="1:4" x14ac:dyDescent="0.35">
      <c r="A9475" s="67" t="s">
        <v>23849</v>
      </c>
      <c r="B9475" s="67" t="s">
        <v>23850</v>
      </c>
      <c r="C9475" s="68" t="s">
        <v>5018</v>
      </c>
      <c r="D9475" s="54">
        <v>0.34</v>
      </c>
    </row>
    <row r="9476" spans="1:4" x14ac:dyDescent="0.35">
      <c r="A9476" s="67" t="s">
        <v>23851</v>
      </c>
      <c r="B9476" s="67" t="s">
        <v>23852</v>
      </c>
      <c r="C9476" s="68" t="s">
        <v>5018</v>
      </c>
      <c r="D9476" s="54">
        <v>0.34</v>
      </c>
    </row>
    <row r="9477" spans="1:4" x14ac:dyDescent="0.35">
      <c r="A9477" s="67" t="s">
        <v>23853</v>
      </c>
      <c r="B9477" s="67" t="s">
        <v>23854</v>
      </c>
      <c r="C9477" s="68" t="s">
        <v>5018</v>
      </c>
      <c r="D9477" s="54">
        <v>0.34</v>
      </c>
    </row>
    <row r="9478" spans="1:4" x14ac:dyDescent="0.35">
      <c r="A9478" s="67" t="s">
        <v>23855</v>
      </c>
      <c r="B9478" s="67" t="s">
        <v>23856</v>
      </c>
      <c r="C9478" s="68" t="s">
        <v>5018</v>
      </c>
      <c r="D9478" s="54">
        <v>0.34</v>
      </c>
    </row>
    <row r="9479" spans="1:4" x14ac:dyDescent="0.35">
      <c r="A9479" s="67" t="s">
        <v>23857</v>
      </c>
      <c r="B9479" s="67" t="s">
        <v>23858</v>
      </c>
      <c r="C9479" s="68" t="s">
        <v>5018</v>
      </c>
      <c r="D9479" s="54">
        <v>0.34</v>
      </c>
    </row>
    <row r="9480" spans="1:4" x14ac:dyDescent="0.35">
      <c r="A9480" s="67" t="s">
        <v>23859</v>
      </c>
      <c r="B9480" s="67" t="s">
        <v>23860</v>
      </c>
      <c r="C9480" s="68" t="s">
        <v>5018</v>
      </c>
      <c r="D9480" s="54">
        <v>0.34</v>
      </c>
    </row>
    <row r="9481" spans="1:4" x14ac:dyDescent="0.35">
      <c r="A9481" s="67" t="s">
        <v>23861</v>
      </c>
      <c r="B9481" s="67" t="s">
        <v>23862</v>
      </c>
      <c r="C9481" s="68" t="s">
        <v>5018</v>
      </c>
      <c r="D9481" s="54">
        <v>0.34</v>
      </c>
    </row>
    <row r="9482" spans="1:4" x14ac:dyDescent="0.35">
      <c r="A9482" s="67" t="s">
        <v>23863</v>
      </c>
      <c r="B9482" s="67" t="s">
        <v>23864</v>
      </c>
      <c r="C9482" s="68" t="s">
        <v>5018</v>
      </c>
      <c r="D9482" s="54">
        <v>0.34</v>
      </c>
    </row>
    <row r="9483" spans="1:4" x14ac:dyDescent="0.35">
      <c r="A9483" s="67" t="s">
        <v>23865</v>
      </c>
      <c r="B9483" s="67" t="s">
        <v>23866</v>
      </c>
      <c r="C9483" s="68" t="s">
        <v>5018</v>
      </c>
      <c r="D9483" s="54">
        <v>0.34</v>
      </c>
    </row>
    <row r="9484" spans="1:4" x14ac:dyDescent="0.35">
      <c r="A9484" s="67" t="s">
        <v>23867</v>
      </c>
      <c r="B9484" s="67" t="s">
        <v>23868</v>
      </c>
      <c r="C9484" s="68" t="s">
        <v>5018</v>
      </c>
      <c r="D9484" s="54">
        <v>0.34</v>
      </c>
    </row>
    <row r="9485" spans="1:4" x14ac:dyDescent="0.35">
      <c r="A9485" s="67" t="s">
        <v>23869</v>
      </c>
      <c r="B9485" s="67" t="s">
        <v>23870</v>
      </c>
      <c r="C9485" s="68" t="s">
        <v>5018</v>
      </c>
      <c r="D9485" s="54">
        <v>0.34</v>
      </c>
    </row>
    <row r="9486" spans="1:4" x14ac:dyDescent="0.35">
      <c r="A9486" s="67" t="s">
        <v>23871</v>
      </c>
      <c r="B9486" s="67" t="s">
        <v>23872</v>
      </c>
      <c r="C9486" s="68" t="s">
        <v>5018</v>
      </c>
      <c r="D9486" s="54">
        <v>0.34</v>
      </c>
    </row>
    <row r="9487" spans="1:4" x14ac:dyDescent="0.35">
      <c r="A9487" s="67" t="s">
        <v>23873</v>
      </c>
      <c r="B9487" s="67" t="s">
        <v>23874</v>
      </c>
      <c r="C9487" s="68" t="s">
        <v>5018</v>
      </c>
      <c r="D9487" s="54">
        <v>0.34</v>
      </c>
    </row>
    <row r="9488" spans="1:4" x14ac:dyDescent="0.35">
      <c r="A9488" s="67" t="s">
        <v>23875</v>
      </c>
      <c r="B9488" s="67" t="s">
        <v>23876</v>
      </c>
      <c r="C9488" s="68" t="s">
        <v>5018</v>
      </c>
      <c r="D9488" s="54">
        <v>0.34</v>
      </c>
    </row>
    <row r="9489" spans="1:4" x14ac:dyDescent="0.35">
      <c r="A9489" s="67" t="s">
        <v>23877</v>
      </c>
      <c r="B9489" s="67" t="s">
        <v>23878</v>
      </c>
      <c r="C9489" s="68" t="s">
        <v>5018</v>
      </c>
      <c r="D9489" s="54">
        <v>0.34</v>
      </c>
    </row>
    <row r="9490" spans="1:4" x14ac:dyDescent="0.35">
      <c r="A9490" s="67" t="s">
        <v>23879</v>
      </c>
      <c r="B9490" s="67" t="s">
        <v>23880</v>
      </c>
      <c r="C9490" s="68" t="s">
        <v>5018</v>
      </c>
      <c r="D9490" s="54">
        <v>0.34</v>
      </c>
    </row>
    <row r="9491" spans="1:4" x14ac:dyDescent="0.35">
      <c r="A9491" s="67" t="s">
        <v>23881</v>
      </c>
      <c r="B9491" s="67" t="s">
        <v>23882</v>
      </c>
      <c r="C9491" s="68" t="s">
        <v>5018</v>
      </c>
      <c r="D9491" s="54">
        <v>0.34</v>
      </c>
    </row>
    <row r="9492" spans="1:4" x14ac:dyDescent="0.35">
      <c r="A9492" s="67" t="s">
        <v>23883</v>
      </c>
      <c r="B9492" s="67" t="s">
        <v>23884</v>
      </c>
      <c r="C9492" s="68" t="s">
        <v>5018</v>
      </c>
      <c r="D9492" s="54">
        <v>0.34</v>
      </c>
    </row>
    <row r="9493" spans="1:4" x14ac:dyDescent="0.35">
      <c r="A9493" s="67" t="s">
        <v>23885</v>
      </c>
      <c r="B9493" s="67" t="s">
        <v>23886</v>
      </c>
      <c r="C9493" s="68" t="s">
        <v>5018</v>
      </c>
      <c r="D9493" s="54">
        <v>0.34</v>
      </c>
    </row>
    <row r="9494" spans="1:4" x14ac:dyDescent="0.35">
      <c r="A9494" s="67" t="s">
        <v>23887</v>
      </c>
      <c r="B9494" s="67" t="s">
        <v>23888</v>
      </c>
      <c r="C9494" s="68" t="s">
        <v>5018</v>
      </c>
      <c r="D9494" s="54">
        <v>0.34</v>
      </c>
    </row>
    <row r="9495" spans="1:4" x14ac:dyDescent="0.35">
      <c r="A9495" s="67" t="s">
        <v>23889</v>
      </c>
      <c r="B9495" s="67" t="s">
        <v>23890</v>
      </c>
      <c r="C9495" s="68" t="s">
        <v>5018</v>
      </c>
      <c r="D9495" s="54">
        <v>0.34</v>
      </c>
    </row>
    <row r="9496" spans="1:4" x14ac:dyDescent="0.35">
      <c r="A9496" s="67" t="s">
        <v>23891</v>
      </c>
      <c r="B9496" s="67" t="s">
        <v>23892</v>
      </c>
      <c r="C9496" s="68" t="s">
        <v>5018</v>
      </c>
      <c r="D9496" s="54">
        <v>0.34</v>
      </c>
    </row>
    <row r="9497" spans="1:4" x14ac:dyDescent="0.35">
      <c r="A9497" s="67" t="s">
        <v>23893</v>
      </c>
      <c r="B9497" s="67" t="s">
        <v>23894</v>
      </c>
      <c r="C9497" s="68" t="s">
        <v>5018</v>
      </c>
      <c r="D9497" s="54">
        <v>0.34</v>
      </c>
    </row>
    <row r="9498" spans="1:4" x14ac:dyDescent="0.35">
      <c r="A9498" s="67" t="s">
        <v>23895</v>
      </c>
      <c r="B9498" s="67" t="s">
        <v>23896</v>
      </c>
      <c r="C9498" s="68" t="s">
        <v>5018</v>
      </c>
      <c r="D9498" s="54">
        <v>0.34</v>
      </c>
    </row>
    <row r="9499" spans="1:4" x14ac:dyDescent="0.35">
      <c r="A9499" s="67" t="s">
        <v>23897</v>
      </c>
      <c r="B9499" s="67" t="s">
        <v>23898</v>
      </c>
      <c r="C9499" s="68" t="s">
        <v>5018</v>
      </c>
      <c r="D9499" s="54">
        <v>0.34</v>
      </c>
    </row>
    <row r="9500" spans="1:4" x14ac:dyDescent="0.35">
      <c r="A9500" s="67" t="s">
        <v>23899</v>
      </c>
      <c r="B9500" s="67" t="s">
        <v>23900</v>
      </c>
      <c r="C9500" s="68" t="s">
        <v>5018</v>
      </c>
      <c r="D9500" s="54">
        <v>0.34</v>
      </c>
    </row>
    <row r="9501" spans="1:4" x14ac:dyDescent="0.35">
      <c r="A9501" s="67" t="s">
        <v>23901</v>
      </c>
      <c r="B9501" s="67" t="s">
        <v>23902</v>
      </c>
      <c r="C9501" s="68" t="s">
        <v>5018</v>
      </c>
      <c r="D9501" s="54">
        <v>0.34</v>
      </c>
    </row>
    <row r="9502" spans="1:4" x14ac:dyDescent="0.35">
      <c r="A9502" s="67" t="s">
        <v>23903</v>
      </c>
      <c r="B9502" s="67" t="s">
        <v>23904</v>
      </c>
      <c r="C9502" s="68" t="s">
        <v>5018</v>
      </c>
      <c r="D9502" s="54">
        <v>0.34</v>
      </c>
    </row>
    <row r="9503" spans="1:4" x14ac:dyDescent="0.35">
      <c r="A9503" s="67" t="s">
        <v>23905</v>
      </c>
      <c r="B9503" s="67" t="s">
        <v>23906</v>
      </c>
      <c r="C9503" s="68" t="s">
        <v>5018</v>
      </c>
      <c r="D9503" s="54">
        <v>0.34</v>
      </c>
    </row>
    <row r="9504" spans="1:4" x14ac:dyDescent="0.35">
      <c r="A9504" s="67" t="s">
        <v>23907</v>
      </c>
      <c r="B9504" s="67" t="s">
        <v>23908</v>
      </c>
      <c r="C9504" s="68" t="s">
        <v>5018</v>
      </c>
      <c r="D9504" s="54">
        <v>0.34</v>
      </c>
    </row>
    <row r="9505" spans="1:4" x14ac:dyDescent="0.35">
      <c r="A9505" s="67" t="s">
        <v>23909</v>
      </c>
      <c r="B9505" s="67" t="s">
        <v>23910</v>
      </c>
      <c r="C9505" s="68" t="s">
        <v>5018</v>
      </c>
      <c r="D9505" s="54">
        <v>0.34</v>
      </c>
    </row>
    <row r="9506" spans="1:4" x14ac:dyDescent="0.35">
      <c r="A9506" s="67" t="s">
        <v>380</v>
      </c>
      <c r="B9506" s="67" t="s">
        <v>23911</v>
      </c>
      <c r="C9506" s="69" t="s">
        <v>9314</v>
      </c>
      <c r="D9506" s="54">
        <v>0.25</v>
      </c>
    </row>
    <row r="9507" spans="1:4" x14ac:dyDescent="0.35">
      <c r="A9507" s="67" t="s">
        <v>23912</v>
      </c>
      <c r="B9507" s="67" t="s">
        <v>23913</v>
      </c>
      <c r="C9507" s="68" t="s">
        <v>5018</v>
      </c>
      <c r="D9507" s="54">
        <v>0.34</v>
      </c>
    </row>
    <row r="9508" spans="1:4" x14ac:dyDescent="0.35">
      <c r="A9508" s="67" t="s">
        <v>23914</v>
      </c>
      <c r="B9508" s="67" t="s">
        <v>23915</v>
      </c>
      <c r="C9508" s="68" t="s">
        <v>5018</v>
      </c>
      <c r="D9508" s="54">
        <v>0.34</v>
      </c>
    </row>
    <row r="9509" spans="1:4" x14ac:dyDescent="0.35">
      <c r="A9509" s="67" t="s">
        <v>23916</v>
      </c>
      <c r="B9509" s="67" t="s">
        <v>23917</v>
      </c>
      <c r="C9509" s="68" t="s">
        <v>5018</v>
      </c>
      <c r="D9509" s="54">
        <v>0.34</v>
      </c>
    </row>
    <row r="9510" spans="1:4" x14ac:dyDescent="0.35">
      <c r="A9510" s="67" t="s">
        <v>23918</v>
      </c>
      <c r="B9510" s="67" t="s">
        <v>23919</v>
      </c>
      <c r="C9510" s="68" t="s">
        <v>5018</v>
      </c>
      <c r="D9510" s="54">
        <v>0.34</v>
      </c>
    </row>
    <row r="9511" spans="1:4" x14ac:dyDescent="0.35">
      <c r="A9511" s="67" t="s">
        <v>23920</v>
      </c>
      <c r="B9511" s="67" t="s">
        <v>23921</v>
      </c>
      <c r="C9511" s="68" t="s">
        <v>5018</v>
      </c>
      <c r="D9511" s="54">
        <v>0.34</v>
      </c>
    </row>
    <row r="9512" spans="1:4" x14ac:dyDescent="0.35">
      <c r="A9512" s="67" t="s">
        <v>23922</v>
      </c>
      <c r="B9512" s="67" t="s">
        <v>23923</v>
      </c>
      <c r="C9512" s="68" t="s">
        <v>5018</v>
      </c>
      <c r="D9512" s="54">
        <v>0.34</v>
      </c>
    </row>
    <row r="9513" spans="1:4" x14ac:dyDescent="0.35">
      <c r="A9513" s="67" t="s">
        <v>23924</v>
      </c>
      <c r="B9513" s="67" t="s">
        <v>23925</v>
      </c>
      <c r="C9513" s="68" t="s">
        <v>5018</v>
      </c>
      <c r="D9513" s="54">
        <v>0.34</v>
      </c>
    </row>
    <row r="9514" spans="1:4" x14ac:dyDescent="0.35">
      <c r="A9514" s="67" t="s">
        <v>23926</v>
      </c>
      <c r="B9514" s="67" t="s">
        <v>23927</v>
      </c>
      <c r="C9514" s="68" t="s">
        <v>5018</v>
      </c>
      <c r="D9514" s="54">
        <v>0.34</v>
      </c>
    </row>
    <row r="9515" spans="1:4" x14ac:dyDescent="0.35">
      <c r="A9515" s="67" t="s">
        <v>23928</v>
      </c>
      <c r="B9515" s="67" t="s">
        <v>23929</v>
      </c>
      <c r="C9515" s="68" t="s">
        <v>5018</v>
      </c>
      <c r="D9515" s="54">
        <v>0.34</v>
      </c>
    </row>
    <row r="9516" spans="1:4" x14ac:dyDescent="0.35">
      <c r="A9516" s="67" t="s">
        <v>23930</v>
      </c>
      <c r="B9516" s="67" t="s">
        <v>23931</v>
      </c>
      <c r="C9516" s="68" t="s">
        <v>5018</v>
      </c>
      <c r="D9516" s="54">
        <v>0.34</v>
      </c>
    </row>
    <row r="9517" spans="1:4" x14ac:dyDescent="0.35">
      <c r="A9517" s="67" t="s">
        <v>23932</v>
      </c>
      <c r="B9517" s="67" t="s">
        <v>23933</v>
      </c>
      <c r="C9517" s="68" t="s">
        <v>5018</v>
      </c>
      <c r="D9517" s="54">
        <v>0.34</v>
      </c>
    </row>
    <row r="9518" spans="1:4" x14ac:dyDescent="0.35">
      <c r="A9518" s="67" t="s">
        <v>23934</v>
      </c>
      <c r="B9518" s="67" t="s">
        <v>23935</v>
      </c>
      <c r="C9518" s="68" t="s">
        <v>5018</v>
      </c>
      <c r="D9518" s="54">
        <v>0.34</v>
      </c>
    </row>
    <row r="9519" spans="1:4" x14ac:dyDescent="0.35">
      <c r="A9519" s="67" t="s">
        <v>23936</v>
      </c>
      <c r="B9519" s="67" t="s">
        <v>23937</v>
      </c>
      <c r="C9519" s="68" t="s">
        <v>5018</v>
      </c>
      <c r="D9519" s="54">
        <v>0.34</v>
      </c>
    </row>
    <row r="9520" spans="1:4" x14ac:dyDescent="0.35">
      <c r="A9520" s="67" t="s">
        <v>23938</v>
      </c>
      <c r="B9520" s="67" t="s">
        <v>23939</v>
      </c>
      <c r="C9520" s="68" t="s">
        <v>5018</v>
      </c>
      <c r="D9520" s="54">
        <v>0.34</v>
      </c>
    </row>
    <row r="9521" spans="1:4" x14ac:dyDescent="0.35">
      <c r="A9521" s="67" t="s">
        <v>23940</v>
      </c>
      <c r="B9521" s="67" t="s">
        <v>23941</v>
      </c>
      <c r="C9521" s="68" t="s">
        <v>5018</v>
      </c>
      <c r="D9521" s="54">
        <v>0.34</v>
      </c>
    </row>
    <row r="9522" spans="1:4" x14ac:dyDescent="0.35">
      <c r="A9522" s="67" t="s">
        <v>23942</v>
      </c>
      <c r="B9522" s="67" t="s">
        <v>23943</v>
      </c>
      <c r="C9522" s="68" t="s">
        <v>5018</v>
      </c>
      <c r="D9522" s="54">
        <v>0.34</v>
      </c>
    </row>
    <row r="9523" spans="1:4" x14ac:dyDescent="0.35">
      <c r="A9523" s="67" t="s">
        <v>23944</v>
      </c>
      <c r="B9523" s="67" t="s">
        <v>23945</v>
      </c>
      <c r="C9523" s="68" t="s">
        <v>5018</v>
      </c>
      <c r="D9523" s="54">
        <v>0.34</v>
      </c>
    </row>
    <row r="9524" spans="1:4" x14ac:dyDescent="0.35">
      <c r="A9524" s="67" t="s">
        <v>23946</v>
      </c>
      <c r="B9524" s="67" t="s">
        <v>23947</v>
      </c>
      <c r="C9524" s="68" t="s">
        <v>5018</v>
      </c>
      <c r="D9524" s="54">
        <v>0.34</v>
      </c>
    </row>
    <row r="9525" spans="1:4" x14ac:dyDescent="0.35">
      <c r="A9525" s="67" t="s">
        <v>23948</v>
      </c>
      <c r="B9525" s="67" t="s">
        <v>23949</v>
      </c>
      <c r="C9525" s="68" t="s">
        <v>5018</v>
      </c>
      <c r="D9525" s="54">
        <v>0.34</v>
      </c>
    </row>
    <row r="9526" spans="1:4" x14ac:dyDescent="0.35">
      <c r="A9526" s="67" t="s">
        <v>23950</v>
      </c>
      <c r="B9526" s="67" t="s">
        <v>23951</v>
      </c>
      <c r="C9526" s="68" t="s">
        <v>5018</v>
      </c>
      <c r="D9526" s="54">
        <v>0.34</v>
      </c>
    </row>
    <row r="9527" spans="1:4" x14ac:dyDescent="0.35">
      <c r="A9527" s="67" t="s">
        <v>23952</v>
      </c>
      <c r="B9527" s="67" t="s">
        <v>23953</v>
      </c>
      <c r="C9527" s="68" t="s">
        <v>5018</v>
      </c>
      <c r="D9527" s="54">
        <v>0.34</v>
      </c>
    </row>
    <row r="9528" spans="1:4" x14ac:dyDescent="0.35">
      <c r="A9528" s="67" t="s">
        <v>23954</v>
      </c>
      <c r="B9528" s="67" t="s">
        <v>23955</v>
      </c>
      <c r="C9528" s="68" t="s">
        <v>5018</v>
      </c>
      <c r="D9528" s="54">
        <v>0.34</v>
      </c>
    </row>
    <row r="9529" spans="1:4" x14ac:dyDescent="0.35">
      <c r="A9529" s="67" t="s">
        <v>23956</v>
      </c>
      <c r="B9529" s="67" t="s">
        <v>23957</v>
      </c>
      <c r="C9529" s="68" t="s">
        <v>5018</v>
      </c>
      <c r="D9529" s="54">
        <v>0.34</v>
      </c>
    </row>
    <row r="9530" spans="1:4" x14ac:dyDescent="0.35">
      <c r="A9530" s="67" t="s">
        <v>23958</v>
      </c>
      <c r="B9530" s="67" t="s">
        <v>23959</v>
      </c>
      <c r="C9530" s="68" t="s">
        <v>5018</v>
      </c>
      <c r="D9530" s="54">
        <v>0.34</v>
      </c>
    </row>
    <row r="9531" spans="1:4" x14ac:dyDescent="0.35">
      <c r="A9531" s="67" t="s">
        <v>23960</v>
      </c>
      <c r="B9531" s="67" t="s">
        <v>23961</v>
      </c>
      <c r="C9531" s="68" t="s">
        <v>5018</v>
      </c>
      <c r="D9531" s="54">
        <v>0.34</v>
      </c>
    </row>
    <row r="9532" spans="1:4" x14ac:dyDescent="0.35">
      <c r="A9532" s="67" t="s">
        <v>23962</v>
      </c>
      <c r="B9532" s="67" t="s">
        <v>23963</v>
      </c>
      <c r="C9532" s="68" t="s">
        <v>5018</v>
      </c>
      <c r="D9532" s="54">
        <v>0.34</v>
      </c>
    </row>
    <row r="9533" spans="1:4" x14ac:dyDescent="0.35">
      <c r="A9533" s="67" t="s">
        <v>23964</v>
      </c>
      <c r="B9533" s="67" t="s">
        <v>23965</v>
      </c>
      <c r="C9533" s="68" t="s">
        <v>5018</v>
      </c>
      <c r="D9533" s="54">
        <v>0.34</v>
      </c>
    </row>
    <row r="9534" spans="1:4" x14ac:dyDescent="0.35">
      <c r="A9534" s="67" t="s">
        <v>23966</v>
      </c>
      <c r="B9534" s="67" t="s">
        <v>23967</v>
      </c>
      <c r="C9534" s="68" t="s">
        <v>5018</v>
      </c>
      <c r="D9534" s="54">
        <v>0.34</v>
      </c>
    </row>
    <row r="9535" spans="1:4" x14ac:dyDescent="0.35">
      <c r="A9535" s="67" t="s">
        <v>23968</v>
      </c>
      <c r="B9535" s="67" t="s">
        <v>23969</v>
      </c>
      <c r="C9535" s="68" t="s">
        <v>5018</v>
      </c>
      <c r="D9535" s="54">
        <v>0.34</v>
      </c>
    </row>
    <row r="9536" spans="1:4" x14ac:dyDescent="0.35">
      <c r="A9536" s="67" t="s">
        <v>23970</v>
      </c>
      <c r="B9536" s="67" t="s">
        <v>23971</v>
      </c>
      <c r="C9536" s="68" t="s">
        <v>5018</v>
      </c>
      <c r="D9536" s="54">
        <v>0.34</v>
      </c>
    </row>
    <row r="9537" spans="1:4" x14ac:dyDescent="0.35">
      <c r="A9537" s="67" t="s">
        <v>23972</v>
      </c>
      <c r="B9537" s="67" t="s">
        <v>23973</v>
      </c>
      <c r="C9537" s="68" t="s">
        <v>5018</v>
      </c>
      <c r="D9537" s="54">
        <v>0.34</v>
      </c>
    </row>
    <row r="9538" spans="1:4" x14ac:dyDescent="0.35">
      <c r="A9538" s="67" t="s">
        <v>23974</v>
      </c>
      <c r="B9538" s="67" t="s">
        <v>23975</v>
      </c>
      <c r="C9538" s="68" t="s">
        <v>5018</v>
      </c>
      <c r="D9538" s="54">
        <v>0.34</v>
      </c>
    </row>
    <row r="9539" spans="1:4" x14ac:dyDescent="0.35">
      <c r="A9539" s="67" t="s">
        <v>23976</v>
      </c>
      <c r="B9539" s="67" t="s">
        <v>23977</v>
      </c>
      <c r="C9539" s="68" t="s">
        <v>5018</v>
      </c>
      <c r="D9539" s="54">
        <v>0.34</v>
      </c>
    </row>
    <row r="9540" spans="1:4" x14ac:dyDescent="0.35">
      <c r="A9540" s="67" t="s">
        <v>23978</v>
      </c>
      <c r="B9540" s="67" t="s">
        <v>23979</v>
      </c>
      <c r="C9540" s="68" t="s">
        <v>5018</v>
      </c>
      <c r="D9540" s="54">
        <v>0.34</v>
      </c>
    </row>
    <row r="9541" spans="1:4" x14ac:dyDescent="0.35">
      <c r="A9541" s="67" t="s">
        <v>23980</v>
      </c>
      <c r="B9541" s="67" t="s">
        <v>23981</v>
      </c>
      <c r="C9541" s="68" t="s">
        <v>5018</v>
      </c>
      <c r="D9541" s="54">
        <v>0.34</v>
      </c>
    </row>
    <row r="9542" spans="1:4" x14ac:dyDescent="0.35">
      <c r="A9542" s="67" t="s">
        <v>23982</v>
      </c>
      <c r="B9542" s="67" t="s">
        <v>23983</v>
      </c>
      <c r="C9542" s="68" t="s">
        <v>5018</v>
      </c>
      <c r="D9542" s="54">
        <v>0.34</v>
      </c>
    </row>
    <row r="9543" spans="1:4" x14ac:dyDescent="0.35">
      <c r="A9543" s="67" t="s">
        <v>23984</v>
      </c>
      <c r="B9543" s="67" t="s">
        <v>23985</v>
      </c>
      <c r="C9543" s="68" t="s">
        <v>5018</v>
      </c>
      <c r="D9543" s="54">
        <v>0.34</v>
      </c>
    </row>
    <row r="9544" spans="1:4" x14ac:dyDescent="0.35">
      <c r="A9544" s="67" t="s">
        <v>23986</v>
      </c>
      <c r="B9544" s="67" t="s">
        <v>23987</v>
      </c>
      <c r="C9544" s="68" t="s">
        <v>5018</v>
      </c>
      <c r="D9544" s="54">
        <v>0.34</v>
      </c>
    </row>
    <row r="9545" spans="1:4" x14ac:dyDescent="0.35">
      <c r="A9545" s="67" t="s">
        <v>23988</v>
      </c>
      <c r="B9545" s="67" t="s">
        <v>23989</v>
      </c>
      <c r="C9545" s="68" t="s">
        <v>5018</v>
      </c>
      <c r="D9545" s="54">
        <v>0.34</v>
      </c>
    </row>
    <row r="9546" spans="1:4" x14ac:dyDescent="0.35">
      <c r="A9546" s="67" t="s">
        <v>23990</v>
      </c>
      <c r="B9546" s="67" t="s">
        <v>23991</v>
      </c>
      <c r="C9546" s="68" t="s">
        <v>5018</v>
      </c>
      <c r="D9546" s="54">
        <v>0.34</v>
      </c>
    </row>
    <row r="9547" spans="1:4" x14ac:dyDescent="0.35">
      <c r="A9547" s="67" t="s">
        <v>23992</v>
      </c>
      <c r="B9547" s="67" t="s">
        <v>23993</v>
      </c>
      <c r="C9547" s="68" t="s">
        <v>5018</v>
      </c>
      <c r="D9547" s="54">
        <v>0.34</v>
      </c>
    </row>
    <row r="9548" spans="1:4" x14ac:dyDescent="0.35">
      <c r="A9548" s="67" t="s">
        <v>23994</v>
      </c>
      <c r="B9548" s="67" t="s">
        <v>23995</v>
      </c>
      <c r="C9548" s="68" t="s">
        <v>5018</v>
      </c>
      <c r="D9548" s="54">
        <v>0.34</v>
      </c>
    </row>
    <row r="9549" spans="1:4" x14ac:dyDescent="0.35">
      <c r="A9549" s="67" t="s">
        <v>23996</v>
      </c>
      <c r="B9549" s="67" t="s">
        <v>23997</v>
      </c>
      <c r="C9549" s="68" t="s">
        <v>5018</v>
      </c>
      <c r="D9549" s="54">
        <v>0.34</v>
      </c>
    </row>
    <row r="9550" spans="1:4" x14ac:dyDescent="0.35">
      <c r="A9550" s="67" t="s">
        <v>23998</v>
      </c>
      <c r="B9550" s="67" t="s">
        <v>23999</v>
      </c>
      <c r="C9550" s="68" t="s">
        <v>5018</v>
      </c>
      <c r="D9550" s="54">
        <v>0.34</v>
      </c>
    </row>
    <row r="9551" spans="1:4" x14ac:dyDescent="0.35">
      <c r="A9551" s="67" t="s">
        <v>24000</v>
      </c>
      <c r="B9551" s="67" t="s">
        <v>24001</v>
      </c>
      <c r="C9551" s="68" t="s">
        <v>5018</v>
      </c>
      <c r="D9551" s="54">
        <v>0.34</v>
      </c>
    </row>
    <row r="9552" spans="1:4" x14ac:dyDescent="0.35">
      <c r="A9552" s="67" t="s">
        <v>24002</v>
      </c>
      <c r="B9552" s="67" t="s">
        <v>24003</v>
      </c>
      <c r="C9552" s="68" t="s">
        <v>5018</v>
      </c>
      <c r="D9552" s="54">
        <v>0.34</v>
      </c>
    </row>
    <row r="9553" spans="1:4" x14ac:dyDescent="0.35">
      <c r="A9553" s="67" t="s">
        <v>24004</v>
      </c>
      <c r="B9553" s="67" t="s">
        <v>24005</v>
      </c>
      <c r="C9553" s="68" t="s">
        <v>5018</v>
      </c>
      <c r="D9553" s="54">
        <v>0.34</v>
      </c>
    </row>
    <row r="9554" spans="1:4" x14ac:dyDescent="0.35">
      <c r="A9554" s="67" t="s">
        <v>24006</v>
      </c>
      <c r="B9554" s="67" t="s">
        <v>24007</v>
      </c>
      <c r="C9554" s="68" t="s">
        <v>5018</v>
      </c>
      <c r="D9554" s="54">
        <v>0.34</v>
      </c>
    </row>
    <row r="9555" spans="1:4" x14ac:dyDescent="0.35">
      <c r="A9555" s="67" t="s">
        <v>24008</v>
      </c>
      <c r="B9555" s="67" t="s">
        <v>24009</v>
      </c>
      <c r="C9555" s="68" t="s">
        <v>5018</v>
      </c>
      <c r="D9555" s="54">
        <v>0.34</v>
      </c>
    </row>
    <row r="9556" spans="1:4" x14ac:dyDescent="0.35">
      <c r="A9556" s="67" t="s">
        <v>24010</v>
      </c>
      <c r="B9556" s="67" t="s">
        <v>24011</v>
      </c>
      <c r="C9556" s="68" t="s">
        <v>5018</v>
      </c>
      <c r="D9556" s="54">
        <v>0.34</v>
      </c>
    </row>
    <row r="9557" spans="1:4" x14ac:dyDescent="0.35">
      <c r="A9557" s="67" t="s">
        <v>24012</v>
      </c>
      <c r="B9557" s="67" t="s">
        <v>24013</v>
      </c>
      <c r="C9557" s="68" t="s">
        <v>5018</v>
      </c>
      <c r="D9557" s="54">
        <v>0.34</v>
      </c>
    </row>
    <row r="9558" spans="1:4" x14ac:dyDescent="0.35">
      <c r="A9558" s="67" t="s">
        <v>24014</v>
      </c>
      <c r="B9558" s="67" t="s">
        <v>24015</v>
      </c>
      <c r="C9558" s="68" t="s">
        <v>5018</v>
      </c>
      <c r="D9558" s="54">
        <v>0.34</v>
      </c>
    </row>
    <row r="9559" spans="1:4" x14ac:dyDescent="0.35">
      <c r="A9559" s="67" t="s">
        <v>24016</v>
      </c>
      <c r="B9559" s="67" t="s">
        <v>24017</v>
      </c>
      <c r="C9559" s="68" t="s">
        <v>5018</v>
      </c>
      <c r="D9559" s="54">
        <v>0.34</v>
      </c>
    </row>
    <row r="9560" spans="1:4" x14ac:dyDescent="0.35">
      <c r="A9560" s="67" t="s">
        <v>24018</v>
      </c>
      <c r="B9560" s="67" t="s">
        <v>24019</v>
      </c>
      <c r="C9560" s="68" t="s">
        <v>5018</v>
      </c>
      <c r="D9560" s="54">
        <v>0.34</v>
      </c>
    </row>
    <row r="9561" spans="1:4" x14ac:dyDescent="0.35">
      <c r="A9561" s="67" t="s">
        <v>24020</v>
      </c>
      <c r="B9561" s="67" t="s">
        <v>24021</v>
      </c>
      <c r="C9561" s="68" t="s">
        <v>5018</v>
      </c>
      <c r="D9561" s="54">
        <v>0.34</v>
      </c>
    </row>
    <row r="9562" spans="1:4" x14ac:dyDescent="0.35">
      <c r="A9562" s="67" t="s">
        <v>24022</v>
      </c>
      <c r="B9562" s="67" t="s">
        <v>24023</v>
      </c>
      <c r="C9562" s="68" t="s">
        <v>5018</v>
      </c>
      <c r="D9562" s="54">
        <v>0.34</v>
      </c>
    </row>
    <row r="9563" spans="1:4" x14ac:dyDescent="0.35">
      <c r="A9563" s="67" t="s">
        <v>24024</v>
      </c>
      <c r="B9563" s="67" t="s">
        <v>24025</v>
      </c>
      <c r="C9563" s="68" t="s">
        <v>5018</v>
      </c>
      <c r="D9563" s="54">
        <v>0.34</v>
      </c>
    </row>
    <row r="9564" spans="1:4" x14ac:dyDescent="0.35">
      <c r="A9564" s="67" t="s">
        <v>24026</v>
      </c>
      <c r="B9564" s="67" t="s">
        <v>24027</v>
      </c>
      <c r="C9564" s="68" t="s">
        <v>5018</v>
      </c>
      <c r="D9564" s="54">
        <v>0.34</v>
      </c>
    </row>
    <row r="9565" spans="1:4" x14ac:dyDescent="0.35">
      <c r="A9565" s="67" t="s">
        <v>24028</v>
      </c>
      <c r="B9565" s="67" t="s">
        <v>24029</v>
      </c>
      <c r="C9565" s="68" t="s">
        <v>5018</v>
      </c>
      <c r="D9565" s="54">
        <v>0.34</v>
      </c>
    </row>
    <row r="9566" spans="1:4" x14ac:dyDescent="0.35">
      <c r="A9566" s="67" t="s">
        <v>24030</v>
      </c>
      <c r="B9566" s="67" t="s">
        <v>24031</v>
      </c>
      <c r="C9566" s="68" t="s">
        <v>5018</v>
      </c>
      <c r="D9566" s="54">
        <v>0.34</v>
      </c>
    </row>
    <row r="9567" spans="1:4" x14ac:dyDescent="0.35">
      <c r="A9567" s="67" t="s">
        <v>24032</v>
      </c>
      <c r="B9567" s="67" t="s">
        <v>24033</v>
      </c>
      <c r="C9567" s="68" t="s">
        <v>5018</v>
      </c>
      <c r="D9567" s="54">
        <v>0.34</v>
      </c>
    </row>
    <row r="9568" spans="1:4" x14ac:dyDescent="0.35">
      <c r="A9568" s="67" t="s">
        <v>24034</v>
      </c>
      <c r="B9568" s="67" t="s">
        <v>24035</v>
      </c>
      <c r="C9568" s="68" t="s">
        <v>5018</v>
      </c>
      <c r="D9568" s="54">
        <v>0.34</v>
      </c>
    </row>
    <row r="9569" spans="1:4" x14ac:dyDescent="0.35">
      <c r="A9569" s="67" t="s">
        <v>24036</v>
      </c>
      <c r="B9569" s="67" t="s">
        <v>24037</v>
      </c>
      <c r="C9569" s="68" t="s">
        <v>5018</v>
      </c>
      <c r="D9569" s="54">
        <v>0.34</v>
      </c>
    </row>
    <row r="9570" spans="1:4" x14ac:dyDescent="0.35">
      <c r="A9570" s="67" t="s">
        <v>24038</v>
      </c>
      <c r="B9570" s="67" t="s">
        <v>24039</v>
      </c>
      <c r="C9570" s="68" t="s">
        <v>5018</v>
      </c>
      <c r="D9570" s="54">
        <v>0.34</v>
      </c>
    </row>
    <row r="9571" spans="1:4" x14ac:dyDescent="0.35">
      <c r="A9571" s="67" t="s">
        <v>24040</v>
      </c>
      <c r="B9571" s="67" t="s">
        <v>24041</v>
      </c>
      <c r="C9571" s="68" t="s">
        <v>5018</v>
      </c>
      <c r="D9571" s="54">
        <v>0.34</v>
      </c>
    </row>
    <row r="9572" spans="1:4" x14ac:dyDescent="0.35">
      <c r="A9572" s="67" t="s">
        <v>24042</v>
      </c>
      <c r="B9572" s="67" t="s">
        <v>24043</v>
      </c>
      <c r="C9572" s="68" t="s">
        <v>5018</v>
      </c>
      <c r="D9572" s="54">
        <v>0.34</v>
      </c>
    </row>
    <row r="9573" spans="1:4" x14ac:dyDescent="0.35">
      <c r="A9573" s="67" t="s">
        <v>24044</v>
      </c>
      <c r="B9573" s="67" t="s">
        <v>24045</v>
      </c>
      <c r="C9573" s="68" t="s">
        <v>5018</v>
      </c>
      <c r="D9573" s="54">
        <v>0.34</v>
      </c>
    </row>
    <row r="9574" spans="1:4" x14ac:dyDescent="0.35">
      <c r="A9574" s="67" t="s">
        <v>24046</v>
      </c>
      <c r="B9574" s="67" t="s">
        <v>24047</v>
      </c>
      <c r="C9574" s="68" t="s">
        <v>5018</v>
      </c>
      <c r="D9574" s="54">
        <v>0.34</v>
      </c>
    </row>
    <row r="9575" spans="1:4" x14ac:dyDescent="0.35">
      <c r="A9575" s="67" t="s">
        <v>24048</v>
      </c>
      <c r="B9575" s="67" t="s">
        <v>24049</v>
      </c>
      <c r="C9575" s="68" t="s">
        <v>5018</v>
      </c>
      <c r="D9575" s="54">
        <v>0.34</v>
      </c>
    </row>
    <row r="9576" spans="1:4" x14ac:dyDescent="0.35">
      <c r="A9576" s="67" t="s">
        <v>24050</v>
      </c>
      <c r="B9576" s="67" t="s">
        <v>24051</v>
      </c>
      <c r="C9576" s="68" t="s">
        <v>5018</v>
      </c>
      <c r="D9576" s="54">
        <v>0.34</v>
      </c>
    </row>
    <row r="9577" spans="1:4" x14ac:dyDescent="0.35">
      <c r="A9577" s="67" t="s">
        <v>24052</v>
      </c>
      <c r="B9577" s="67" t="s">
        <v>24053</v>
      </c>
      <c r="C9577" s="68" t="s">
        <v>5018</v>
      </c>
      <c r="D9577" s="54">
        <v>0.34</v>
      </c>
    </row>
    <row r="9578" spans="1:4" x14ac:dyDescent="0.35">
      <c r="A9578" s="67" t="s">
        <v>24054</v>
      </c>
      <c r="B9578" s="67" t="s">
        <v>24055</v>
      </c>
      <c r="C9578" s="68" t="s">
        <v>5018</v>
      </c>
      <c r="D9578" s="54">
        <v>0.34</v>
      </c>
    </row>
    <row r="9579" spans="1:4" x14ac:dyDescent="0.35">
      <c r="A9579" s="67" t="s">
        <v>24056</v>
      </c>
      <c r="B9579" s="67" t="s">
        <v>24057</v>
      </c>
      <c r="C9579" s="68" t="s">
        <v>5018</v>
      </c>
      <c r="D9579" s="54">
        <v>0.34</v>
      </c>
    </row>
    <row r="9580" spans="1:4" x14ac:dyDescent="0.35">
      <c r="A9580" s="67" t="s">
        <v>24058</v>
      </c>
      <c r="B9580" s="67" t="s">
        <v>24059</v>
      </c>
      <c r="C9580" s="68" t="s">
        <v>5018</v>
      </c>
      <c r="D9580" s="54">
        <v>0.34</v>
      </c>
    </row>
    <row r="9581" spans="1:4" x14ac:dyDescent="0.35">
      <c r="A9581" s="67" t="s">
        <v>24060</v>
      </c>
      <c r="B9581" s="67" t="s">
        <v>24061</v>
      </c>
      <c r="C9581" s="68" t="s">
        <v>5018</v>
      </c>
      <c r="D9581" s="54">
        <v>0.34</v>
      </c>
    </row>
    <row r="9582" spans="1:4" x14ac:dyDescent="0.35">
      <c r="A9582" s="67" t="s">
        <v>24062</v>
      </c>
      <c r="B9582" s="67" t="s">
        <v>24063</v>
      </c>
      <c r="C9582" s="68" t="s">
        <v>5018</v>
      </c>
      <c r="D9582" s="54">
        <v>0.34</v>
      </c>
    </row>
    <row r="9583" spans="1:4" x14ac:dyDescent="0.35">
      <c r="A9583" s="67" t="s">
        <v>24064</v>
      </c>
      <c r="B9583" s="67" t="s">
        <v>24065</v>
      </c>
      <c r="C9583" s="68" t="s">
        <v>5018</v>
      </c>
      <c r="D9583" s="54">
        <v>0.34</v>
      </c>
    </row>
    <row r="9584" spans="1:4" x14ac:dyDescent="0.35">
      <c r="A9584" s="67" t="s">
        <v>24066</v>
      </c>
      <c r="B9584" s="67" t="s">
        <v>24067</v>
      </c>
      <c r="C9584" s="68" t="s">
        <v>5018</v>
      </c>
      <c r="D9584" s="54">
        <v>0.34</v>
      </c>
    </row>
    <row r="9585" spans="1:4" x14ac:dyDescent="0.35">
      <c r="A9585" s="67" t="s">
        <v>24068</v>
      </c>
      <c r="B9585" s="67" t="s">
        <v>24069</v>
      </c>
      <c r="C9585" s="68" t="s">
        <v>5018</v>
      </c>
      <c r="D9585" s="54">
        <v>0.34</v>
      </c>
    </row>
    <row r="9586" spans="1:4" x14ac:dyDescent="0.35">
      <c r="A9586" s="67" t="s">
        <v>24070</v>
      </c>
      <c r="B9586" s="67" t="s">
        <v>24071</v>
      </c>
      <c r="C9586" s="68" t="s">
        <v>5018</v>
      </c>
      <c r="D9586" s="54">
        <v>0.34</v>
      </c>
    </row>
    <row r="9587" spans="1:4" x14ac:dyDescent="0.35">
      <c r="A9587" s="67" t="s">
        <v>24072</v>
      </c>
      <c r="B9587" s="67" t="s">
        <v>24073</v>
      </c>
      <c r="C9587" s="68" t="s">
        <v>5018</v>
      </c>
      <c r="D9587" s="54">
        <v>0.34</v>
      </c>
    </row>
    <row r="9588" spans="1:4" x14ac:dyDescent="0.35">
      <c r="A9588" s="67" t="s">
        <v>24074</v>
      </c>
      <c r="B9588" s="67" t="s">
        <v>24075</v>
      </c>
      <c r="C9588" s="68" t="s">
        <v>5018</v>
      </c>
      <c r="D9588" s="54">
        <v>0.34</v>
      </c>
    </row>
    <row r="9589" spans="1:4" x14ac:dyDescent="0.35">
      <c r="A9589" s="67" t="s">
        <v>24076</v>
      </c>
      <c r="B9589" s="67" t="s">
        <v>24077</v>
      </c>
      <c r="C9589" s="68" t="s">
        <v>5018</v>
      </c>
      <c r="D9589" s="54">
        <v>0.34</v>
      </c>
    </row>
    <row r="9590" spans="1:4" x14ac:dyDescent="0.35">
      <c r="A9590" s="67" t="s">
        <v>24078</v>
      </c>
      <c r="B9590" s="67" t="s">
        <v>24079</v>
      </c>
      <c r="C9590" s="68" t="s">
        <v>5018</v>
      </c>
      <c r="D9590" s="54">
        <v>0.34</v>
      </c>
    </row>
    <row r="9591" spans="1:4" x14ac:dyDescent="0.35">
      <c r="A9591" s="67" t="s">
        <v>24080</v>
      </c>
      <c r="B9591" s="67" t="s">
        <v>24081</v>
      </c>
      <c r="C9591" s="68" t="s">
        <v>5018</v>
      </c>
      <c r="D9591" s="54">
        <v>0.34</v>
      </c>
    </row>
    <row r="9592" spans="1:4" x14ac:dyDescent="0.35">
      <c r="A9592" s="67" t="s">
        <v>24082</v>
      </c>
      <c r="B9592" s="67" t="s">
        <v>24083</v>
      </c>
      <c r="C9592" s="68" t="s">
        <v>5018</v>
      </c>
      <c r="D9592" s="54">
        <v>0.34</v>
      </c>
    </row>
    <row r="9593" spans="1:4" x14ac:dyDescent="0.35">
      <c r="A9593" s="67" t="s">
        <v>24084</v>
      </c>
      <c r="B9593" s="67" t="s">
        <v>24085</v>
      </c>
      <c r="C9593" s="68" t="s">
        <v>5018</v>
      </c>
      <c r="D9593" s="54">
        <v>0.34</v>
      </c>
    </row>
    <row r="9594" spans="1:4" x14ac:dyDescent="0.35">
      <c r="A9594" s="67" t="s">
        <v>24086</v>
      </c>
      <c r="B9594" s="67" t="s">
        <v>24087</v>
      </c>
      <c r="C9594" s="68" t="s">
        <v>5018</v>
      </c>
      <c r="D9594" s="54">
        <v>0.34</v>
      </c>
    </row>
    <row r="9595" spans="1:4" x14ac:dyDescent="0.35">
      <c r="A9595" s="67" t="s">
        <v>24088</v>
      </c>
      <c r="B9595" s="67" t="s">
        <v>24089</v>
      </c>
      <c r="C9595" s="68" t="s">
        <v>5018</v>
      </c>
      <c r="D9595" s="54">
        <v>0.34</v>
      </c>
    </row>
    <row r="9596" spans="1:4" x14ac:dyDescent="0.35">
      <c r="A9596" s="67" t="s">
        <v>24090</v>
      </c>
      <c r="B9596" s="67" t="s">
        <v>24091</v>
      </c>
      <c r="C9596" s="68" t="s">
        <v>5018</v>
      </c>
      <c r="D9596" s="54">
        <v>0.34</v>
      </c>
    </row>
    <row r="9597" spans="1:4" x14ac:dyDescent="0.35">
      <c r="A9597" s="67" t="s">
        <v>24092</v>
      </c>
      <c r="B9597" s="67" t="s">
        <v>24093</v>
      </c>
      <c r="C9597" s="68" t="s">
        <v>5018</v>
      </c>
      <c r="D9597" s="54">
        <v>0.34</v>
      </c>
    </row>
    <row r="9598" spans="1:4" x14ac:dyDescent="0.35">
      <c r="A9598" s="67" t="s">
        <v>24094</v>
      </c>
      <c r="B9598" s="67" t="s">
        <v>24095</v>
      </c>
      <c r="C9598" s="68" t="s">
        <v>5018</v>
      </c>
      <c r="D9598" s="54">
        <v>0.34</v>
      </c>
    </row>
    <row r="9599" spans="1:4" x14ac:dyDescent="0.35">
      <c r="A9599" s="67" t="s">
        <v>24096</v>
      </c>
      <c r="B9599" s="67" t="s">
        <v>24097</v>
      </c>
      <c r="C9599" s="68" t="s">
        <v>5018</v>
      </c>
      <c r="D9599" s="54">
        <v>0.34</v>
      </c>
    </row>
    <row r="9600" spans="1:4" x14ac:dyDescent="0.35">
      <c r="A9600" s="67" t="s">
        <v>24098</v>
      </c>
      <c r="B9600" s="67" t="s">
        <v>24099</v>
      </c>
      <c r="C9600" s="68" t="s">
        <v>5018</v>
      </c>
      <c r="D9600" s="54">
        <v>0.34</v>
      </c>
    </row>
    <row r="9601" spans="1:4" x14ac:dyDescent="0.35">
      <c r="A9601" s="67" t="s">
        <v>24100</v>
      </c>
      <c r="B9601" s="67" t="s">
        <v>24101</v>
      </c>
      <c r="C9601" s="68" t="s">
        <v>5018</v>
      </c>
      <c r="D9601" s="54">
        <v>0.34</v>
      </c>
    </row>
    <row r="9602" spans="1:4" x14ac:dyDescent="0.35">
      <c r="A9602" s="67" t="s">
        <v>24102</v>
      </c>
      <c r="B9602" s="67" t="s">
        <v>24103</v>
      </c>
      <c r="C9602" s="68" t="s">
        <v>5018</v>
      </c>
      <c r="D9602" s="54">
        <v>0.34</v>
      </c>
    </row>
    <row r="9603" spans="1:4" x14ac:dyDescent="0.35">
      <c r="A9603" s="67" t="s">
        <v>24104</v>
      </c>
      <c r="B9603" s="67" t="s">
        <v>24105</v>
      </c>
      <c r="C9603" s="68" t="s">
        <v>5018</v>
      </c>
      <c r="D9603" s="54">
        <v>0.34</v>
      </c>
    </row>
    <row r="9604" spans="1:4" x14ac:dyDescent="0.35">
      <c r="A9604" s="67" t="s">
        <v>24106</v>
      </c>
      <c r="B9604" s="67" t="s">
        <v>24107</v>
      </c>
      <c r="C9604" s="68" t="s">
        <v>5018</v>
      </c>
      <c r="D9604" s="54">
        <v>0.34</v>
      </c>
    </row>
    <row r="9605" spans="1:4" x14ac:dyDescent="0.35">
      <c r="A9605" s="67" t="s">
        <v>24108</v>
      </c>
      <c r="B9605" s="67" t="s">
        <v>24109</v>
      </c>
      <c r="C9605" s="68" t="s">
        <v>5018</v>
      </c>
      <c r="D9605" s="54">
        <v>0.34</v>
      </c>
    </row>
    <row r="9606" spans="1:4" x14ac:dyDescent="0.35">
      <c r="A9606" s="67" t="s">
        <v>24110</v>
      </c>
      <c r="B9606" s="67" t="s">
        <v>24111</v>
      </c>
      <c r="C9606" s="68" t="s">
        <v>5018</v>
      </c>
      <c r="D9606" s="54">
        <v>0.34</v>
      </c>
    </row>
    <row r="9607" spans="1:4" x14ac:dyDescent="0.35">
      <c r="A9607" s="67" t="s">
        <v>24112</v>
      </c>
      <c r="B9607" s="67" t="s">
        <v>24113</v>
      </c>
      <c r="C9607" s="68" t="s">
        <v>5018</v>
      </c>
      <c r="D9607" s="54">
        <v>0.34</v>
      </c>
    </row>
    <row r="9608" spans="1:4" x14ac:dyDescent="0.35">
      <c r="A9608" s="67" t="s">
        <v>24114</v>
      </c>
      <c r="B9608" s="67" t="s">
        <v>24115</v>
      </c>
      <c r="C9608" s="68" t="s">
        <v>5018</v>
      </c>
      <c r="D9608" s="54">
        <v>0.34</v>
      </c>
    </row>
    <row r="9609" spans="1:4" x14ac:dyDescent="0.35">
      <c r="A9609" s="67" t="s">
        <v>24116</v>
      </c>
      <c r="B9609" s="67" t="s">
        <v>24117</v>
      </c>
      <c r="C9609" s="68" t="s">
        <v>5018</v>
      </c>
      <c r="D9609" s="54">
        <v>0.34</v>
      </c>
    </row>
    <row r="9610" spans="1:4" x14ac:dyDescent="0.35">
      <c r="A9610" s="67" t="s">
        <v>24118</v>
      </c>
      <c r="B9610" s="67" t="s">
        <v>24119</v>
      </c>
      <c r="C9610" s="68" t="s">
        <v>5018</v>
      </c>
      <c r="D9610" s="54">
        <v>0.34</v>
      </c>
    </row>
    <row r="9611" spans="1:4" x14ac:dyDescent="0.35">
      <c r="A9611" s="67" t="s">
        <v>24120</v>
      </c>
      <c r="B9611" s="67" t="s">
        <v>24121</v>
      </c>
      <c r="C9611" s="68" t="s">
        <v>5018</v>
      </c>
      <c r="D9611" s="54">
        <v>0.34</v>
      </c>
    </row>
    <row r="9612" spans="1:4" x14ac:dyDescent="0.35">
      <c r="A9612" s="67" t="s">
        <v>24122</v>
      </c>
      <c r="B9612" s="67" t="s">
        <v>24123</v>
      </c>
      <c r="C9612" s="68" t="s">
        <v>5018</v>
      </c>
      <c r="D9612" s="54">
        <v>0.34</v>
      </c>
    </row>
    <row r="9613" spans="1:4" x14ac:dyDescent="0.35">
      <c r="A9613" s="67" t="s">
        <v>24124</v>
      </c>
      <c r="B9613" s="67" t="s">
        <v>24125</v>
      </c>
      <c r="C9613" s="68" t="s">
        <v>5018</v>
      </c>
      <c r="D9613" s="54">
        <v>0.34</v>
      </c>
    </row>
    <row r="9614" spans="1:4" x14ac:dyDescent="0.35">
      <c r="A9614" s="67" t="s">
        <v>24126</v>
      </c>
      <c r="B9614" s="67" t="s">
        <v>24127</v>
      </c>
      <c r="C9614" s="68" t="s">
        <v>5018</v>
      </c>
      <c r="D9614" s="54">
        <v>0.34</v>
      </c>
    </row>
    <row r="9615" spans="1:4" x14ac:dyDescent="0.35">
      <c r="A9615" s="67" t="s">
        <v>24128</v>
      </c>
      <c r="B9615" s="67" t="s">
        <v>24129</v>
      </c>
      <c r="C9615" s="68" t="s">
        <v>5018</v>
      </c>
      <c r="D9615" s="54">
        <v>0.34</v>
      </c>
    </row>
    <row r="9616" spans="1:4" x14ac:dyDescent="0.35">
      <c r="A9616" s="67" t="s">
        <v>24130</v>
      </c>
      <c r="B9616" s="67" t="s">
        <v>24131</v>
      </c>
      <c r="C9616" s="68" t="s">
        <v>5018</v>
      </c>
      <c r="D9616" s="54">
        <v>0.34</v>
      </c>
    </row>
    <row r="9617" spans="1:4" x14ac:dyDescent="0.35">
      <c r="A9617" s="67" t="s">
        <v>24132</v>
      </c>
      <c r="B9617" s="67" t="s">
        <v>24133</v>
      </c>
      <c r="C9617" s="68" t="s">
        <v>5018</v>
      </c>
      <c r="D9617" s="54">
        <v>0.34</v>
      </c>
    </row>
    <row r="9618" spans="1:4" x14ac:dyDescent="0.35">
      <c r="A9618" s="67" t="s">
        <v>24134</v>
      </c>
      <c r="B9618" s="67" t="s">
        <v>24135</v>
      </c>
      <c r="C9618" s="68" t="s">
        <v>5018</v>
      </c>
      <c r="D9618" s="54">
        <v>0.34</v>
      </c>
    </row>
    <row r="9619" spans="1:4" x14ac:dyDescent="0.35">
      <c r="A9619" s="67" t="s">
        <v>24136</v>
      </c>
      <c r="B9619" s="67" t="s">
        <v>24137</v>
      </c>
      <c r="C9619" s="68" t="s">
        <v>5018</v>
      </c>
      <c r="D9619" s="54">
        <v>0.34</v>
      </c>
    </row>
    <row r="9620" spans="1:4" x14ac:dyDescent="0.35">
      <c r="A9620" s="67" t="s">
        <v>24138</v>
      </c>
      <c r="B9620" s="67" t="s">
        <v>24139</v>
      </c>
      <c r="C9620" s="68" t="s">
        <v>5018</v>
      </c>
      <c r="D9620" s="54">
        <v>0.34</v>
      </c>
    </row>
    <row r="9621" spans="1:4" x14ac:dyDescent="0.35">
      <c r="A9621" s="67" t="s">
        <v>24140</v>
      </c>
      <c r="B9621" s="67" t="s">
        <v>24141</v>
      </c>
      <c r="C9621" s="68" t="s">
        <v>5018</v>
      </c>
      <c r="D9621" s="54">
        <v>0.34</v>
      </c>
    </row>
    <row r="9622" spans="1:4" x14ac:dyDescent="0.35">
      <c r="A9622" s="67" t="s">
        <v>24142</v>
      </c>
      <c r="B9622" s="67" t="s">
        <v>24143</v>
      </c>
      <c r="C9622" s="68" t="s">
        <v>5018</v>
      </c>
      <c r="D9622" s="54">
        <v>0.34</v>
      </c>
    </row>
    <row r="9623" spans="1:4" x14ac:dyDescent="0.35">
      <c r="A9623" s="67" t="s">
        <v>24144</v>
      </c>
      <c r="B9623" s="67" t="s">
        <v>24145</v>
      </c>
      <c r="C9623" s="68" t="s">
        <v>5018</v>
      </c>
      <c r="D9623" s="54">
        <v>0.34</v>
      </c>
    </row>
    <row r="9624" spans="1:4" x14ac:dyDescent="0.35">
      <c r="A9624" s="67" t="s">
        <v>24146</v>
      </c>
      <c r="B9624" s="67" t="s">
        <v>24147</v>
      </c>
      <c r="C9624" s="68" t="s">
        <v>5018</v>
      </c>
      <c r="D9624" s="54">
        <v>0.34</v>
      </c>
    </row>
    <row r="9625" spans="1:4" x14ac:dyDescent="0.35">
      <c r="A9625" s="67" t="s">
        <v>24148</v>
      </c>
      <c r="B9625" s="67" t="s">
        <v>24149</v>
      </c>
      <c r="C9625" s="68" t="s">
        <v>5018</v>
      </c>
      <c r="D9625" s="54">
        <v>0.34</v>
      </c>
    </row>
    <row r="9626" spans="1:4" x14ac:dyDescent="0.35">
      <c r="A9626" s="67" t="s">
        <v>24150</v>
      </c>
      <c r="B9626" s="67" t="s">
        <v>24151</v>
      </c>
      <c r="C9626" s="68" t="s">
        <v>5018</v>
      </c>
      <c r="D9626" s="54">
        <v>0.34</v>
      </c>
    </row>
    <row r="9627" spans="1:4" x14ac:dyDescent="0.35">
      <c r="A9627" s="67" t="s">
        <v>24152</v>
      </c>
      <c r="B9627" s="67" t="s">
        <v>24153</v>
      </c>
      <c r="C9627" s="68" t="s">
        <v>5018</v>
      </c>
      <c r="D9627" s="54">
        <v>0.34</v>
      </c>
    </row>
    <row r="9628" spans="1:4" x14ac:dyDescent="0.35">
      <c r="A9628" s="67" t="s">
        <v>24154</v>
      </c>
      <c r="B9628" s="67" t="s">
        <v>24155</v>
      </c>
      <c r="C9628" s="68" t="s">
        <v>5018</v>
      </c>
      <c r="D9628" s="54">
        <v>0.34</v>
      </c>
    </row>
    <row r="9629" spans="1:4" x14ac:dyDescent="0.35">
      <c r="A9629" s="67" t="s">
        <v>24156</v>
      </c>
      <c r="B9629" s="67" t="s">
        <v>24157</v>
      </c>
      <c r="C9629" s="68" t="s">
        <v>5018</v>
      </c>
      <c r="D9629" s="54">
        <v>0.34</v>
      </c>
    </row>
    <row r="9630" spans="1:4" x14ac:dyDescent="0.35">
      <c r="A9630" s="67" t="s">
        <v>24158</v>
      </c>
      <c r="B9630" s="67" t="s">
        <v>24159</v>
      </c>
      <c r="C9630" s="68" t="s">
        <v>5018</v>
      </c>
      <c r="D9630" s="54">
        <v>0.34</v>
      </c>
    </row>
    <row r="9631" spans="1:4" x14ac:dyDescent="0.35">
      <c r="A9631" s="67" t="s">
        <v>24160</v>
      </c>
      <c r="B9631" s="67" t="s">
        <v>24161</v>
      </c>
      <c r="C9631" s="68" t="s">
        <v>5018</v>
      </c>
      <c r="D9631" s="54">
        <v>0.34</v>
      </c>
    </row>
    <row r="9632" spans="1:4" x14ac:dyDescent="0.35">
      <c r="A9632" s="67" t="s">
        <v>24162</v>
      </c>
      <c r="B9632" s="67" t="s">
        <v>24163</v>
      </c>
      <c r="C9632" s="68" t="s">
        <v>5018</v>
      </c>
      <c r="D9632" s="54">
        <v>0.34</v>
      </c>
    </row>
    <row r="9633" spans="1:4" x14ac:dyDescent="0.35">
      <c r="A9633" s="67" t="s">
        <v>24164</v>
      </c>
      <c r="B9633" s="67" t="s">
        <v>24165</v>
      </c>
      <c r="C9633" s="68" t="s">
        <v>5018</v>
      </c>
      <c r="D9633" s="54">
        <v>0.34</v>
      </c>
    </row>
    <row r="9634" spans="1:4" x14ac:dyDescent="0.35">
      <c r="A9634" s="67" t="s">
        <v>24166</v>
      </c>
      <c r="B9634" s="67" t="s">
        <v>24167</v>
      </c>
      <c r="C9634" s="68" t="s">
        <v>5018</v>
      </c>
      <c r="D9634" s="54">
        <v>0.34</v>
      </c>
    </row>
    <row r="9635" spans="1:4" x14ac:dyDescent="0.35">
      <c r="A9635" s="67" t="s">
        <v>24168</v>
      </c>
      <c r="B9635" s="67" t="s">
        <v>24169</v>
      </c>
      <c r="C9635" s="68" t="s">
        <v>5018</v>
      </c>
      <c r="D9635" s="54">
        <v>0.34</v>
      </c>
    </row>
    <row r="9636" spans="1:4" x14ac:dyDescent="0.35">
      <c r="A9636" s="67" t="s">
        <v>24170</v>
      </c>
      <c r="B9636" s="67" t="s">
        <v>24171</v>
      </c>
      <c r="C9636" s="68" t="s">
        <v>5018</v>
      </c>
      <c r="D9636" s="54">
        <v>0.34</v>
      </c>
    </row>
    <row r="9637" spans="1:4" x14ac:dyDescent="0.35">
      <c r="A9637" s="67" t="s">
        <v>24172</v>
      </c>
      <c r="B9637" s="67" t="s">
        <v>24173</v>
      </c>
      <c r="C9637" s="68" t="s">
        <v>5018</v>
      </c>
      <c r="D9637" s="54">
        <v>0.34</v>
      </c>
    </row>
    <row r="9638" spans="1:4" x14ac:dyDescent="0.35">
      <c r="A9638" s="67" t="s">
        <v>24174</v>
      </c>
      <c r="B9638" s="67" t="s">
        <v>24175</v>
      </c>
      <c r="C9638" s="68" t="s">
        <v>5018</v>
      </c>
      <c r="D9638" s="54">
        <v>0.34</v>
      </c>
    </row>
    <row r="9639" spans="1:4" x14ac:dyDescent="0.35">
      <c r="A9639" s="67" t="s">
        <v>24176</v>
      </c>
      <c r="B9639" s="67" t="s">
        <v>24177</v>
      </c>
      <c r="C9639" s="68" t="s">
        <v>5018</v>
      </c>
      <c r="D9639" s="54">
        <v>0.34</v>
      </c>
    </row>
    <row r="9640" spans="1:4" x14ac:dyDescent="0.35">
      <c r="A9640" s="67" t="s">
        <v>24178</v>
      </c>
      <c r="B9640" s="67" t="s">
        <v>24179</v>
      </c>
      <c r="C9640" s="68" t="s">
        <v>5018</v>
      </c>
      <c r="D9640" s="54">
        <v>0.34</v>
      </c>
    </row>
    <row r="9641" spans="1:4" x14ac:dyDescent="0.35">
      <c r="A9641" s="67" t="s">
        <v>24180</v>
      </c>
      <c r="B9641" s="67" t="s">
        <v>24181</v>
      </c>
      <c r="C9641" s="68" t="s">
        <v>5018</v>
      </c>
      <c r="D9641" s="54">
        <v>0.34</v>
      </c>
    </row>
    <row r="9642" spans="1:4" x14ac:dyDescent="0.35">
      <c r="A9642" s="67" t="s">
        <v>24182</v>
      </c>
      <c r="B9642" s="67" t="s">
        <v>24183</v>
      </c>
      <c r="C9642" s="68" t="s">
        <v>5018</v>
      </c>
      <c r="D9642" s="54">
        <v>0.34</v>
      </c>
    </row>
    <row r="9643" spans="1:4" x14ac:dyDescent="0.35">
      <c r="A9643" s="67" t="s">
        <v>24184</v>
      </c>
      <c r="B9643" s="67" t="s">
        <v>24185</v>
      </c>
      <c r="C9643" s="68" t="s">
        <v>5018</v>
      </c>
      <c r="D9643" s="54">
        <v>0.34</v>
      </c>
    </row>
    <row r="9644" spans="1:4" x14ac:dyDescent="0.35">
      <c r="A9644" s="67" t="s">
        <v>24186</v>
      </c>
      <c r="B9644" s="67" t="s">
        <v>24187</v>
      </c>
      <c r="C9644" s="68" t="s">
        <v>5018</v>
      </c>
      <c r="D9644" s="54">
        <v>0.34</v>
      </c>
    </row>
    <row r="9645" spans="1:4" x14ac:dyDescent="0.35">
      <c r="A9645" s="67" t="s">
        <v>24188</v>
      </c>
      <c r="B9645" s="67" t="s">
        <v>24189</v>
      </c>
      <c r="C9645" s="68" t="s">
        <v>5018</v>
      </c>
      <c r="D9645" s="54">
        <v>0.34</v>
      </c>
    </row>
    <row r="9646" spans="1:4" x14ac:dyDescent="0.35">
      <c r="A9646" s="67" t="s">
        <v>24190</v>
      </c>
      <c r="B9646" s="67" t="s">
        <v>24191</v>
      </c>
      <c r="C9646" s="68" t="s">
        <v>5018</v>
      </c>
      <c r="D9646" s="54">
        <v>0.34</v>
      </c>
    </row>
    <row r="9647" spans="1:4" x14ac:dyDescent="0.35">
      <c r="A9647" s="67" t="s">
        <v>24192</v>
      </c>
      <c r="B9647" s="67" t="s">
        <v>24193</v>
      </c>
      <c r="C9647" s="68" t="s">
        <v>5018</v>
      </c>
      <c r="D9647" s="54">
        <v>0.34</v>
      </c>
    </row>
    <row r="9648" spans="1:4" x14ac:dyDescent="0.35">
      <c r="A9648" s="67" t="s">
        <v>24194</v>
      </c>
      <c r="B9648" s="67" t="s">
        <v>24195</v>
      </c>
      <c r="C9648" s="68" t="s">
        <v>5018</v>
      </c>
      <c r="D9648" s="54">
        <v>0.34</v>
      </c>
    </row>
    <row r="9649" spans="1:4" x14ac:dyDescent="0.35">
      <c r="A9649" s="67" t="s">
        <v>24196</v>
      </c>
      <c r="B9649" s="67" t="s">
        <v>24197</v>
      </c>
      <c r="C9649" s="68" t="s">
        <v>5018</v>
      </c>
      <c r="D9649" s="54">
        <v>0.34</v>
      </c>
    </row>
    <row r="9650" spans="1:4" x14ac:dyDescent="0.35">
      <c r="A9650" s="67" t="s">
        <v>24198</v>
      </c>
      <c r="B9650" s="67" t="s">
        <v>24199</v>
      </c>
      <c r="C9650" s="68" t="s">
        <v>5018</v>
      </c>
      <c r="D9650" s="54">
        <v>0.34</v>
      </c>
    </row>
    <row r="9651" spans="1:4" x14ac:dyDescent="0.35">
      <c r="A9651" s="67" t="s">
        <v>24200</v>
      </c>
      <c r="B9651" s="67" t="s">
        <v>24201</v>
      </c>
      <c r="C9651" s="68" t="s">
        <v>5018</v>
      </c>
      <c r="D9651" s="54">
        <v>0.34</v>
      </c>
    </row>
    <row r="9652" spans="1:4" x14ac:dyDescent="0.35">
      <c r="A9652" s="67" t="s">
        <v>24202</v>
      </c>
      <c r="B9652" s="67" t="s">
        <v>24203</v>
      </c>
      <c r="C9652" s="68" t="s">
        <v>5018</v>
      </c>
      <c r="D9652" s="54">
        <v>0.34</v>
      </c>
    </row>
    <row r="9653" spans="1:4" x14ac:dyDescent="0.35">
      <c r="A9653" s="67" t="s">
        <v>24204</v>
      </c>
      <c r="B9653" s="67" t="s">
        <v>24205</v>
      </c>
      <c r="C9653" s="68" t="s">
        <v>5018</v>
      </c>
      <c r="D9653" s="54">
        <v>0.34</v>
      </c>
    </row>
    <row r="9654" spans="1:4" x14ac:dyDescent="0.35">
      <c r="A9654" s="67" t="s">
        <v>24206</v>
      </c>
      <c r="B9654" s="67" t="s">
        <v>24207</v>
      </c>
      <c r="C9654" s="68" t="s">
        <v>5018</v>
      </c>
      <c r="D9654" s="54">
        <v>0.34</v>
      </c>
    </row>
    <row r="9655" spans="1:4" x14ac:dyDescent="0.35">
      <c r="A9655" s="67" t="s">
        <v>24208</v>
      </c>
      <c r="B9655" s="67" t="s">
        <v>24209</v>
      </c>
      <c r="C9655" s="68" t="s">
        <v>5018</v>
      </c>
      <c r="D9655" s="54">
        <v>0.34</v>
      </c>
    </row>
    <row r="9656" spans="1:4" x14ac:dyDescent="0.35">
      <c r="A9656" s="67" t="s">
        <v>24210</v>
      </c>
      <c r="B9656" s="67" t="s">
        <v>24211</v>
      </c>
      <c r="C9656" s="68" t="s">
        <v>5018</v>
      </c>
      <c r="D9656" s="54">
        <v>0.34</v>
      </c>
    </row>
    <row r="9657" spans="1:4" x14ac:dyDescent="0.35">
      <c r="A9657" s="67" t="s">
        <v>24212</v>
      </c>
      <c r="B9657" s="67" t="s">
        <v>24213</v>
      </c>
      <c r="C9657" s="68" t="s">
        <v>5018</v>
      </c>
      <c r="D9657" s="54">
        <v>0.34</v>
      </c>
    </row>
    <row r="9658" spans="1:4" x14ac:dyDescent="0.35">
      <c r="A9658" s="67" t="s">
        <v>24214</v>
      </c>
      <c r="B9658" s="67" t="s">
        <v>24215</v>
      </c>
      <c r="C9658" s="68" t="s">
        <v>5018</v>
      </c>
      <c r="D9658" s="54">
        <v>0.34</v>
      </c>
    </row>
    <row r="9659" spans="1:4" x14ac:dyDescent="0.35">
      <c r="A9659" s="67" t="s">
        <v>382</v>
      </c>
      <c r="B9659" s="67" t="s">
        <v>24216</v>
      </c>
      <c r="C9659" s="69" t="s">
        <v>9314</v>
      </c>
      <c r="D9659" s="54">
        <v>0.25</v>
      </c>
    </row>
    <row r="9660" spans="1:4" x14ac:dyDescent="0.35">
      <c r="A9660" s="67" t="s">
        <v>24217</v>
      </c>
      <c r="B9660" s="67" t="s">
        <v>24218</v>
      </c>
      <c r="C9660" s="68" t="s">
        <v>5018</v>
      </c>
      <c r="D9660" s="54">
        <v>0.34</v>
      </c>
    </row>
    <row r="9661" spans="1:4" x14ac:dyDescent="0.35">
      <c r="A9661" s="67" t="s">
        <v>24219</v>
      </c>
      <c r="B9661" s="67" t="s">
        <v>24220</v>
      </c>
      <c r="C9661" s="68" t="s">
        <v>5018</v>
      </c>
      <c r="D9661" s="54">
        <v>0.34</v>
      </c>
    </row>
    <row r="9662" spans="1:4" x14ac:dyDescent="0.35">
      <c r="A9662" s="67" t="s">
        <v>24221</v>
      </c>
      <c r="B9662" s="67" t="s">
        <v>24222</v>
      </c>
      <c r="C9662" s="68" t="s">
        <v>5018</v>
      </c>
      <c r="D9662" s="54">
        <v>0.34</v>
      </c>
    </row>
    <row r="9663" spans="1:4" x14ac:dyDescent="0.35">
      <c r="A9663" s="67" t="s">
        <v>24223</v>
      </c>
      <c r="B9663" s="67" t="s">
        <v>24224</v>
      </c>
      <c r="C9663" s="68" t="s">
        <v>5018</v>
      </c>
      <c r="D9663" s="54">
        <v>0.34</v>
      </c>
    </row>
    <row r="9664" spans="1:4" x14ac:dyDescent="0.35">
      <c r="A9664" s="67" t="s">
        <v>24225</v>
      </c>
      <c r="B9664" s="67" t="s">
        <v>24226</v>
      </c>
      <c r="C9664" s="68" t="s">
        <v>5018</v>
      </c>
      <c r="D9664" s="54">
        <v>0.34</v>
      </c>
    </row>
    <row r="9665" spans="1:4" x14ac:dyDescent="0.35">
      <c r="A9665" s="67" t="s">
        <v>24227</v>
      </c>
      <c r="B9665" s="67" t="s">
        <v>24228</v>
      </c>
      <c r="C9665" s="68" t="s">
        <v>5018</v>
      </c>
      <c r="D9665" s="54">
        <v>0.34</v>
      </c>
    </row>
    <row r="9666" spans="1:4" x14ac:dyDescent="0.35">
      <c r="A9666" s="67" t="s">
        <v>24229</v>
      </c>
      <c r="B9666" s="67" t="s">
        <v>24230</v>
      </c>
      <c r="C9666" s="68" t="s">
        <v>5018</v>
      </c>
      <c r="D9666" s="54">
        <v>0.34</v>
      </c>
    </row>
    <row r="9667" spans="1:4" x14ac:dyDescent="0.35">
      <c r="A9667" s="67" t="s">
        <v>24231</v>
      </c>
      <c r="B9667" s="67" t="s">
        <v>24232</v>
      </c>
      <c r="C9667" s="68" t="s">
        <v>5018</v>
      </c>
      <c r="D9667" s="54">
        <v>0.34</v>
      </c>
    </row>
    <row r="9668" spans="1:4" x14ac:dyDescent="0.35">
      <c r="A9668" s="67" t="s">
        <v>24233</v>
      </c>
      <c r="B9668" s="67" t="s">
        <v>24234</v>
      </c>
      <c r="C9668" s="68" t="s">
        <v>5018</v>
      </c>
      <c r="D9668" s="54">
        <v>0.34</v>
      </c>
    </row>
    <row r="9669" spans="1:4" x14ac:dyDescent="0.35">
      <c r="A9669" s="67" t="s">
        <v>24235</v>
      </c>
      <c r="B9669" s="67" t="s">
        <v>24236</v>
      </c>
      <c r="C9669" s="68" t="s">
        <v>5018</v>
      </c>
      <c r="D9669" s="54">
        <v>0.34</v>
      </c>
    </row>
    <row r="9670" spans="1:4" x14ac:dyDescent="0.35">
      <c r="A9670" s="67" t="s">
        <v>24237</v>
      </c>
      <c r="B9670" s="67" t="s">
        <v>24238</v>
      </c>
      <c r="C9670" s="68" t="s">
        <v>5018</v>
      </c>
      <c r="D9670" s="54">
        <v>0.34</v>
      </c>
    </row>
    <row r="9671" spans="1:4" x14ac:dyDescent="0.35">
      <c r="A9671" s="67" t="s">
        <v>24239</v>
      </c>
      <c r="B9671" s="67" t="s">
        <v>24240</v>
      </c>
      <c r="C9671" s="68" t="s">
        <v>5018</v>
      </c>
      <c r="D9671" s="54">
        <v>0.34</v>
      </c>
    </row>
    <row r="9672" spans="1:4" x14ac:dyDescent="0.35">
      <c r="A9672" s="67" t="s">
        <v>24241</v>
      </c>
      <c r="B9672" s="67" t="s">
        <v>24242</v>
      </c>
      <c r="C9672" s="68" t="s">
        <v>5018</v>
      </c>
      <c r="D9672" s="54">
        <v>0.34</v>
      </c>
    </row>
    <row r="9673" spans="1:4" x14ac:dyDescent="0.35">
      <c r="A9673" s="67" t="s">
        <v>24243</v>
      </c>
      <c r="B9673" s="67" t="s">
        <v>24244</v>
      </c>
      <c r="C9673" s="68" t="s">
        <v>5018</v>
      </c>
      <c r="D9673" s="54">
        <v>0.34</v>
      </c>
    </row>
    <row r="9674" spans="1:4" x14ac:dyDescent="0.35">
      <c r="A9674" s="67" t="s">
        <v>24245</v>
      </c>
      <c r="B9674" s="67" t="s">
        <v>24246</v>
      </c>
      <c r="C9674" s="68" t="s">
        <v>5018</v>
      </c>
      <c r="D9674" s="54">
        <v>0.34</v>
      </c>
    </row>
    <row r="9675" spans="1:4" x14ac:dyDescent="0.35">
      <c r="A9675" s="67" t="s">
        <v>24247</v>
      </c>
      <c r="B9675" s="67" t="s">
        <v>24248</v>
      </c>
      <c r="C9675" s="68" t="s">
        <v>5018</v>
      </c>
      <c r="D9675" s="54">
        <v>0.34</v>
      </c>
    </row>
    <row r="9676" spans="1:4" x14ac:dyDescent="0.35">
      <c r="A9676" s="67" t="s">
        <v>386</v>
      </c>
      <c r="B9676" s="67" t="s">
        <v>24249</v>
      </c>
      <c r="C9676" s="69" t="s">
        <v>9314</v>
      </c>
      <c r="D9676" s="54">
        <v>0.28000000000000003</v>
      </c>
    </row>
    <row r="9677" spans="1:4" x14ac:dyDescent="0.35">
      <c r="A9677" s="67" t="s">
        <v>24250</v>
      </c>
      <c r="B9677" s="67" t="s">
        <v>24251</v>
      </c>
      <c r="C9677" s="68" t="s">
        <v>5018</v>
      </c>
      <c r="D9677" s="54">
        <v>0.34</v>
      </c>
    </row>
    <row r="9678" spans="1:4" x14ac:dyDescent="0.35">
      <c r="A9678" s="67" t="s">
        <v>24252</v>
      </c>
      <c r="B9678" s="67" t="s">
        <v>24253</v>
      </c>
      <c r="C9678" s="68" t="s">
        <v>5018</v>
      </c>
      <c r="D9678" s="54">
        <v>0.34</v>
      </c>
    </row>
    <row r="9679" spans="1:4" x14ac:dyDescent="0.35">
      <c r="A9679" s="67" t="s">
        <v>24254</v>
      </c>
      <c r="B9679" s="67" t="s">
        <v>24255</v>
      </c>
      <c r="C9679" s="68" t="s">
        <v>5018</v>
      </c>
      <c r="D9679" s="54">
        <v>0.34</v>
      </c>
    </row>
    <row r="9680" spans="1:4" x14ac:dyDescent="0.35">
      <c r="A9680" s="67" t="s">
        <v>24256</v>
      </c>
      <c r="B9680" s="67" t="s">
        <v>24257</v>
      </c>
      <c r="C9680" s="68" t="s">
        <v>5018</v>
      </c>
      <c r="D9680" s="54">
        <v>0.34</v>
      </c>
    </row>
    <row r="9681" spans="1:4" x14ac:dyDescent="0.35">
      <c r="A9681" s="67" t="s">
        <v>24258</v>
      </c>
      <c r="B9681" s="67" t="s">
        <v>24259</v>
      </c>
      <c r="C9681" s="68" t="s">
        <v>5018</v>
      </c>
      <c r="D9681" s="54">
        <v>0.34</v>
      </c>
    </row>
    <row r="9682" spans="1:4" x14ac:dyDescent="0.35">
      <c r="A9682" s="67" t="s">
        <v>24260</v>
      </c>
      <c r="B9682" s="67" t="s">
        <v>24261</v>
      </c>
      <c r="C9682" s="68" t="s">
        <v>5018</v>
      </c>
      <c r="D9682" s="54">
        <v>0.34</v>
      </c>
    </row>
    <row r="9683" spans="1:4" x14ac:dyDescent="0.35">
      <c r="A9683" s="67" t="s">
        <v>24262</v>
      </c>
      <c r="B9683" s="67" t="s">
        <v>24263</v>
      </c>
      <c r="C9683" s="68" t="s">
        <v>5018</v>
      </c>
      <c r="D9683" s="54">
        <v>0.34</v>
      </c>
    </row>
    <row r="9684" spans="1:4" x14ac:dyDescent="0.35">
      <c r="A9684" s="67" t="s">
        <v>24264</v>
      </c>
      <c r="B9684" s="67" t="s">
        <v>24265</v>
      </c>
      <c r="C9684" s="68" t="s">
        <v>5018</v>
      </c>
      <c r="D9684" s="54">
        <v>0.34</v>
      </c>
    </row>
    <row r="9685" spans="1:4" x14ac:dyDescent="0.35">
      <c r="A9685" s="67" t="s">
        <v>24266</v>
      </c>
      <c r="B9685" s="67" t="s">
        <v>24267</v>
      </c>
      <c r="C9685" s="68" t="s">
        <v>5018</v>
      </c>
      <c r="D9685" s="54">
        <v>0.34</v>
      </c>
    </row>
    <row r="9686" spans="1:4" x14ac:dyDescent="0.35">
      <c r="A9686" s="67" t="s">
        <v>24268</v>
      </c>
      <c r="B9686" s="67" t="s">
        <v>24269</v>
      </c>
      <c r="C9686" s="68" t="s">
        <v>5018</v>
      </c>
      <c r="D9686" s="54">
        <v>0.34</v>
      </c>
    </row>
    <row r="9687" spans="1:4" x14ac:dyDescent="0.35">
      <c r="A9687" s="67" t="s">
        <v>24270</v>
      </c>
      <c r="B9687" s="67" t="s">
        <v>24271</v>
      </c>
      <c r="C9687" s="68" t="s">
        <v>5018</v>
      </c>
      <c r="D9687" s="54">
        <v>0.34</v>
      </c>
    </row>
    <row r="9688" spans="1:4" x14ac:dyDescent="0.35">
      <c r="A9688" s="67" t="s">
        <v>24272</v>
      </c>
      <c r="B9688" s="67" t="s">
        <v>24273</v>
      </c>
      <c r="C9688" s="68" t="s">
        <v>5018</v>
      </c>
      <c r="D9688" s="54">
        <v>0.34</v>
      </c>
    </row>
    <row r="9689" spans="1:4" x14ac:dyDescent="0.35">
      <c r="A9689" s="67" t="s">
        <v>24274</v>
      </c>
      <c r="B9689" s="67" t="s">
        <v>24275</v>
      </c>
      <c r="C9689" s="68" t="s">
        <v>5018</v>
      </c>
      <c r="D9689" s="54">
        <v>0.34</v>
      </c>
    </row>
    <row r="9690" spans="1:4" x14ac:dyDescent="0.35">
      <c r="A9690" s="67" t="s">
        <v>390</v>
      </c>
      <c r="B9690" s="67" t="s">
        <v>24276</v>
      </c>
      <c r="C9690" s="69" t="s">
        <v>5015</v>
      </c>
      <c r="D9690" s="54">
        <v>0.19999999999999998</v>
      </c>
    </row>
    <row r="9691" spans="1:4" x14ac:dyDescent="0.35">
      <c r="A9691" s="67" t="s">
        <v>24277</v>
      </c>
      <c r="B9691" s="67" t="s">
        <v>24278</v>
      </c>
      <c r="C9691" s="68" t="s">
        <v>5018</v>
      </c>
      <c r="D9691" s="54">
        <v>0.34</v>
      </c>
    </row>
    <row r="9692" spans="1:4" x14ac:dyDescent="0.35">
      <c r="A9692" s="67" t="s">
        <v>24279</v>
      </c>
      <c r="B9692" s="67" t="s">
        <v>24280</v>
      </c>
      <c r="C9692" s="68" t="s">
        <v>5018</v>
      </c>
      <c r="D9692" s="54">
        <v>0.34</v>
      </c>
    </row>
    <row r="9693" spans="1:4" x14ac:dyDescent="0.35">
      <c r="A9693" s="67" t="s">
        <v>24281</v>
      </c>
      <c r="B9693" s="67" t="s">
        <v>24282</v>
      </c>
      <c r="C9693" s="68" t="s">
        <v>5018</v>
      </c>
      <c r="D9693" s="54">
        <v>0.34</v>
      </c>
    </row>
    <row r="9694" spans="1:4" x14ac:dyDescent="0.35">
      <c r="A9694" s="67" t="s">
        <v>24283</v>
      </c>
      <c r="B9694" s="67" t="s">
        <v>24284</v>
      </c>
      <c r="C9694" s="68" t="s">
        <v>5018</v>
      </c>
      <c r="D9694" s="54">
        <v>0.34</v>
      </c>
    </row>
    <row r="9695" spans="1:4" x14ac:dyDescent="0.35">
      <c r="A9695" s="67" t="s">
        <v>24285</v>
      </c>
      <c r="B9695" s="67" t="s">
        <v>24286</v>
      </c>
      <c r="C9695" s="68" t="s">
        <v>5018</v>
      </c>
      <c r="D9695" s="54">
        <v>0.34</v>
      </c>
    </row>
    <row r="9696" spans="1:4" x14ac:dyDescent="0.35">
      <c r="A9696" s="67" t="s">
        <v>24287</v>
      </c>
      <c r="B9696" s="67" t="s">
        <v>24288</v>
      </c>
      <c r="C9696" s="68" t="s">
        <v>5018</v>
      </c>
      <c r="D9696" s="54">
        <v>0.34</v>
      </c>
    </row>
    <row r="9697" spans="1:4" x14ac:dyDescent="0.35">
      <c r="A9697" s="67" t="s">
        <v>24289</v>
      </c>
      <c r="B9697" s="67" t="s">
        <v>24290</v>
      </c>
      <c r="C9697" s="68" t="s">
        <v>5018</v>
      </c>
      <c r="D9697" s="54">
        <v>0.34</v>
      </c>
    </row>
    <row r="9698" spans="1:4" x14ac:dyDescent="0.35">
      <c r="A9698" s="67" t="s">
        <v>24291</v>
      </c>
      <c r="B9698" s="67" t="s">
        <v>24292</v>
      </c>
      <c r="C9698" s="68" t="s">
        <v>5018</v>
      </c>
      <c r="D9698" s="54">
        <v>0.34</v>
      </c>
    </row>
    <row r="9699" spans="1:4" x14ac:dyDescent="0.35">
      <c r="A9699" s="67" t="s">
        <v>24293</v>
      </c>
      <c r="B9699" s="67" t="s">
        <v>24294</v>
      </c>
      <c r="C9699" s="68" t="s">
        <v>5018</v>
      </c>
      <c r="D9699" s="54">
        <v>0.34</v>
      </c>
    </row>
    <row r="9700" spans="1:4" x14ac:dyDescent="0.35">
      <c r="A9700" s="67" t="s">
        <v>24295</v>
      </c>
      <c r="B9700" s="67" t="s">
        <v>24296</v>
      </c>
      <c r="C9700" s="68" t="s">
        <v>5018</v>
      </c>
      <c r="D9700" s="54">
        <v>0.34</v>
      </c>
    </row>
    <row r="9701" spans="1:4" x14ac:dyDescent="0.35">
      <c r="A9701" s="67" t="s">
        <v>24297</v>
      </c>
      <c r="B9701" s="67" t="s">
        <v>24298</v>
      </c>
      <c r="C9701" s="68" t="s">
        <v>5018</v>
      </c>
      <c r="D9701" s="54">
        <v>0.34</v>
      </c>
    </row>
    <row r="9702" spans="1:4" x14ac:dyDescent="0.35">
      <c r="A9702" s="67" t="s">
        <v>24299</v>
      </c>
      <c r="B9702" s="67" t="s">
        <v>24300</v>
      </c>
      <c r="C9702" s="68" t="s">
        <v>5018</v>
      </c>
      <c r="D9702" s="54">
        <v>0.34</v>
      </c>
    </row>
    <row r="9703" spans="1:4" x14ac:dyDescent="0.35">
      <c r="A9703" s="67" t="s">
        <v>24301</v>
      </c>
      <c r="B9703" s="67" t="s">
        <v>24302</v>
      </c>
      <c r="C9703" s="68" t="s">
        <v>5018</v>
      </c>
      <c r="D9703" s="54">
        <v>0.34</v>
      </c>
    </row>
    <row r="9704" spans="1:4" x14ac:dyDescent="0.35">
      <c r="A9704" s="67" t="s">
        <v>24303</v>
      </c>
      <c r="B9704" s="67" t="s">
        <v>24304</v>
      </c>
      <c r="C9704" s="68" t="s">
        <v>5018</v>
      </c>
      <c r="D9704" s="54">
        <v>0.34</v>
      </c>
    </row>
    <row r="9705" spans="1:4" x14ac:dyDescent="0.35">
      <c r="A9705" s="67" t="s">
        <v>24305</v>
      </c>
      <c r="B9705" s="67" t="s">
        <v>24306</v>
      </c>
      <c r="C9705" s="68" t="s">
        <v>5018</v>
      </c>
      <c r="D9705" s="54">
        <v>0.34</v>
      </c>
    </row>
    <row r="9706" spans="1:4" x14ac:dyDescent="0.35">
      <c r="A9706" s="67" t="s">
        <v>24307</v>
      </c>
      <c r="B9706" s="67" t="s">
        <v>24308</v>
      </c>
      <c r="C9706" s="68" t="s">
        <v>5018</v>
      </c>
      <c r="D9706" s="54">
        <v>0.34</v>
      </c>
    </row>
    <row r="9707" spans="1:4" x14ac:dyDescent="0.35">
      <c r="A9707" s="67" t="s">
        <v>24309</v>
      </c>
      <c r="B9707" s="67" t="s">
        <v>24310</v>
      </c>
      <c r="C9707" s="68" t="s">
        <v>5018</v>
      </c>
      <c r="D9707" s="54">
        <v>0.34</v>
      </c>
    </row>
    <row r="9708" spans="1:4" x14ac:dyDescent="0.35">
      <c r="A9708" s="67" t="s">
        <v>24311</v>
      </c>
      <c r="B9708" s="67" t="s">
        <v>24312</v>
      </c>
      <c r="C9708" s="68" t="s">
        <v>5018</v>
      </c>
      <c r="D9708" s="54">
        <v>0.34</v>
      </c>
    </row>
    <row r="9709" spans="1:4" x14ac:dyDescent="0.35">
      <c r="A9709" s="67" t="s">
        <v>24313</v>
      </c>
      <c r="B9709" s="67" t="s">
        <v>24314</v>
      </c>
      <c r="C9709" s="68" t="s">
        <v>5018</v>
      </c>
      <c r="D9709" s="54">
        <v>0.34</v>
      </c>
    </row>
    <row r="9710" spans="1:4" x14ac:dyDescent="0.35">
      <c r="A9710" s="67" t="s">
        <v>24315</v>
      </c>
      <c r="B9710" s="67" t="s">
        <v>24316</v>
      </c>
      <c r="C9710" s="68" t="s">
        <v>5018</v>
      </c>
      <c r="D9710" s="54">
        <v>0.34</v>
      </c>
    </row>
    <row r="9711" spans="1:4" x14ac:dyDescent="0.35">
      <c r="A9711" s="67" t="s">
        <v>394</v>
      </c>
      <c r="B9711" s="67" t="s">
        <v>24317</v>
      </c>
      <c r="C9711" s="69" t="s">
        <v>5015</v>
      </c>
      <c r="D9711" s="54">
        <v>0.27</v>
      </c>
    </row>
    <row r="9712" spans="1:4" x14ac:dyDescent="0.35">
      <c r="A9712" s="67" t="s">
        <v>24318</v>
      </c>
      <c r="B9712" s="67" t="s">
        <v>24319</v>
      </c>
      <c r="C9712" s="68" t="s">
        <v>5018</v>
      </c>
      <c r="D9712" s="54">
        <v>0.34</v>
      </c>
    </row>
    <row r="9713" spans="1:4" x14ac:dyDescent="0.35">
      <c r="A9713" s="67" t="s">
        <v>24320</v>
      </c>
      <c r="B9713" s="67" t="s">
        <v>24321</v>
      </c>
      <c r="C9713" s="68" t="s">
        <v>5018</v>
      </c>
      <c r="D9713" s="54">
        <v>0.34</v>
      </c>
    </row>
    <row r="9714" spans="1:4" x14ac:dyDescent="0.35">
      <c r="A9714" s="67" t="s">
        <v>24322</v>
      </c>
      <c r="B9714" s="67" t="s">
        <v>24323</v>
      </c>
      <c r="C9714" s="68" t="s">
        <v>5018</v>
      </c>
      <c r="D9714" s="54">
        <v>0.34</v>
      </c>
    </row>
    <row r="9715" spans="1:4" x14ac:dyDescent="0.35">
      <c r="A9715" s="67" t="s">
        <v>24324</v>
      </c>
      <c r="B9715" s="67" t="s">
        <v>24325</v>
      </c>
      <c r="C9715" s="68" t="s">
        <v>5018</v>
      </c>
      <c r="D9715" s="54">
        <v>0.34</v>
      </c>
    </row>
    <row r="9716" spans="1:4" x14ac:dyDescent="0.35">
      <c r="A9716" s="67" t="s">
        <v>24326</v>
      </c>
      <c r="B9716" s="67" t="s">
        <v>24327</v>
      </c>
      <c r="C9716" s="68" t="s">
        <v>5018</v>
      </c>
      <c r="D9716" s="54">
        <v>0.34</v>
      </c>
    </row>
    <row r="9717" spans="1:4" x14ac:dyDescent="0.35">
      <c r="A9717" s="67" t="s">
        <v>24328</v>
      </c>
      <c r="B9717" s="67" t="s">
        <v>24329</v>
      </c>
      <c r="C9717" s="68" t="s">
        <v>5018</v>
      </c>
      <c r="D9717" s="54">
        <v>0.34</v>
      </c>
    </row>
    <row r="9718" spans="1:4" x14ac:dyDescent="0.35">
      <c r="A9718" s="67" t="s">
        <v>24330</v>
      </c>
      <c r="B9718" s="67" t="s">
        <v>24331</v>
      </c>
      <c r="C9718" s="68" t="s">
        <v>5018</v>
      </c>
      <c r="D9718" s="54">
        <v>0.34</v>
      </c>
    </row>
    <row r="9719" spans="1:4" x14ac:dyDescent="0.35">
      <c r="A9719" s="67" t="s">
        <v>24332</v>
      </c>
      <c r="B9719" s="67" t="s">
        <v>24333</v>
      </c>
      <c r="C9719" s="68" t="s">
        <v>5018</v>
      </c>
      <c r="D9719" s="54">
        <v>0.34</v>
      </c>
    </row>
    <row r="9720" spans="1:4" x14ac:dyDescent="0.35">
      <c r="A9720" s="67" t="s">
        <v>24334</v>
      </c>
      <c r="B9720" s="67" t="s">
        <v>24335</v>
      </c>
      <c r="C9720" s="68" t="s">
        <v>5018</v>
      </c>
      <c r="D9720" s="54">
        <v>0.34</v>
      </c>
    </row>
    <row r="9721" spans="1:4" x14ac:dyDescent="0.35">
      <c r="A9721" s="67" t="s">
        <v>24336</v>
      </c>
      <c r="B9721" s="67" t="s">
        <v>24337</v>
      </c>
      <c r="C9721" s="68" t="s">
        <v>5018</v>
      </c>
      <c r="D9721" s="54">
        <v>0.34</v>
      </c>
    </row>
    <row r="9722" spans="1:4" x14ac:dyDescent="0.35">
      <c r="A9722" s="67" t="s">
        <v>24338</v>
      </c>
      <c r="B9722" s="67" t="s">
        <v>24339</v>
      </c>
      <c r="C9722" s="68" t="s">
        <v>5018</v>
      </c>
      <c r="D9722" s="54">
        <v>0.34</v>
      </c>
    </row>
    <row r="9723" spans="1:4" x14ac:dyDescent="0.35">
      <c r="A9723" s="67" t="s">
        <v>24340</v>
      </c>
      <c r="B9723" s="67" t="s">
        <v>24341</v>
      </c>
      <c r="C9723" s="68" t="s">
        <v>5018</v>
      </c>
      <c r="D9723" s="54">
        <v>0.34</v>
      </c>
    </row>
    <row r="9724" spans="1:4" x14ac:dyDescent="0.35">
      <c r="A9724" s="67" t="s">
        <v>24342</v>
      </c>
      <c r="B9724" s="67" t="s">
        <v>24343</v>
      </c>
      <c r="C9724" s="68" t="s">
        <v>5018</v>
      </c>
      <c r="D9724" s="54">
        <v>0.34</v>
      </c>
    </row>
    <row r="9725" spans="1:4" x14ac:dyDescent="0.35">
      <c r="A9725" s="67" t="s">
        <v>24344</v>
      </c>
      <c r="B9725" s="67" t="s">
        <v>24345</v>
      </c>
      <c r="C9725" s="68" t="s">
        <v>5018</v>
      </c>
      <c r="D9725" s="54">
        <v>0.34</v>
      </c>
    </row>
    <row r="9726" spans="1:4" x14ac:dyDescent="0.35">
      <c r="A9726" s="67" t="s">
        <v>24346</v>
      </c>
      <c r="B9726" s="67" t="s">
        <v>24347</v>
      </c>
      <c r="C9726" s="68" t="s">
        <v>5018</v>
      </c>
      <c r="D9726" s="54">
        <v>0.34</v>
      </c>
    </row>
    <row r="9727" spans="1:4" x14ac:dyDescent="0.35">
      <c r="A9727" s="67" t="s">
        <v>24348</v>
      </c>
      <c r="B9727" s="67" t="s">
        <v>24349</v>
      </c>
      <c r="C9727" s="68" t="s">
        <v>5018</v>
      </c>
      <c r="D9727" s="54">
        <v>0.34</v>
      </c>
    </row>
    <row r="9728" spans="1:4" x14ac:dyDescent="0.35">
      <c r="A9728" s="67" t="s">
        <v>24350</v>
      </c>
      <c r="B9728" s="67" t="s">
        <v>24351</v>
      </c>
      <c r="C9728" s="68" t="s">
        <v>5018</v>
      </c>
      <c r="D9728" s="54">
        <v>0.34</v>
      </c>
    </row>
    <row r="9729" spans="1:4" x14ac:dyDescent="0.35">
      <c r="A9729" s="67" t="s">
        <v>24352</v>
      </c>
      <c r="B9729" s="67" t="s">
        <v>24353</v>
      </c>
      <c r="C9729" s="68" t="s">
        <v>5018</v>
      </c>
      <c r="D9729" s="54">
        <v>0.34</v>
      </c>
    </row>
    <row r="9730" spans="1:4" x14ac:dyDescent="0.35">
      <c r="A9730" s="67" t="s">
        <v>24354</v>
      </c>
      <c r="B9730" s="67" t="s">
        <v>24355</v>
      </c>
      <c r="C9730" s="68" t="s">
        <v>5018</v>
      </c>
      <c r="D9730" s="54">
        <v>0.34</v>
      </c>
    </row>
    <row r="9731" spans="1:4" x14ac:dyDescent="0.35">
      <c r="A9731" s="67" t="s">
        <v>24356</v>
      </c>
      <c r="B9731" s="67" t="s">
        <v>24357</v>
      </c>
      <c r="C9731" s="68" t="s">
        <v>5018</v>
      </c>
      <c r="D9731" s="54">
        <v>0.34</v>
      </c>
    </row>
    <row r="9732" spans="1:4" x14ac:dyDescent="0.35">
      <c r="A9732" s="67" t="s">
        <v>24358</v>
      </c>
      <c r="B9732" s="67" t="s">
        <v>24359</v>
      </c>
      <c r="C9732" s="68" t="s">
        <v>5018</v>
      </c>
      <c r="D9732" s="54">
        <v>0.34</v>
      </c>
    </row>
    <row r="9733" spans="1:4" x14ac:dyDescent="0.35">
      <c r="A9733" s="67" t="s">
        <v>24360</v>
      </c>
      <c r="B9733" s="67" t="s">
        <v>24361</v>
      </c>
      <c r="C9733" s="68" t="s">
        <v>5018</v>
      </c>
      <c r="D9733" s="54">
        <v>0.34</v>
      </c>
    </row>
    <row r="9734" spans="1:4" x14ac:dyDescent="0.35">
      <c r="A9734" s="67" t="s">
        <v>24362</v>
      </c>
      <c r="B9734" s="67" t="s">
        <v>24363</v>
      </c>
      <c r="C9734" s="68" t="s">
        <v>5018</v>
      </c>
      <c r="D9734" s="54">
        <v>0.34</v>
      </c>
    </row>
    <row r="9735" spans="1:4" x14ac:dyDescent="0.35">
      <c r="A9735" s="67" t="s">
        <v>24364</v>
      </c>
      <c r="B9735" s="67" t="s">
        <v>24365</v>
      </c>
      <c r="C9735" s="68" t="s">
        <v>5018</v>
      </c>
      <c r="D9735" s="54">
        <v>0.34</v>
      </c>
    </row>
    <row r="9736" spans="1:4" x14ac:dyDescent="0.35">
      <c r="A9736" s="67" t="s">
        <v>24366</v>
      </c>
      <c r="B9736" s="67" t="s">
        <v>24367</v>
      </c>
      <c r="C9736" s="68" t="s">
        <v>5018</v>
      </c>
      <c r="D9736" s="54">
        <v>0.34</v>
      </c>
    </row>
    <row r="9737" spans="1:4" x14ac:dyDescent="0.35">
      <c r="A9737" s="67" t="s">
        <v>24368</v>
      </c>
      <c r="B9737" s="67" t="s">
        <v>24369</v>
      </c>
      <c r="C9737" s="68" t="s">
        <v>5018</v>
      </c>
      <c r="D9737" s="54">
        <v>0.34</v>
      </c>
    </row>
    <row r="9738" spans="1:4" x14ac:dyDescent="0.35">
      <c r="A9738" s="67" t="s">
        <v>24370</v>
      </c>
      <c r="B9738" s="67" t="s">
        <v>24371</v>
      </c>
      <c r="C9738" s="68" t="s">
        <v>5018</v>
      </c>
      <c r="D9738" s="54">
        <v>0.34</v>
      </c>
    </row>
    <row r="9739" spans="1:4" x14ac:dyDescent="0.35">
      <c r="A9739" s="67" t="s">
        <v>24372</v>
      </c>
      <c r="B9739" s="67" t="s">
        <v>24373</v>
      </c>
      <c r="C9739" s="68" t="s">
        <v>5018</v>
      </c>
      <c r="D9739" s="54">
        <v>0.34</v>
      </c>
    </row>
    <row r="9740" spans="1:4" x14ac:dyDescent="0.35">
      <c r="A9740" s="67" t="s">
        <v>24374</v>
      </c>
      <c r="B9740" s="67" t="s">
        <v>24375</v>
      </c>
      <c r="C9740" s="68" t="s">
        <v>5018</v>
      </c>
      <c r="D9740" s="54">
        <v>0.34</v>
      </c>
    </row>
    <row r="9741" spans="1:4" x14ac:dyDescent="0.35">
      <c r="A9741" s="67" t="s">
        <v>24376</v>
      </c>
      <c r="B9741" s="67" t="s">
        <v>24377</v>
      </c>
      <c r="C9741" s="68" t="s">
        <v>5018</v>
      </c>
      <c r="D9741" s="54">
        <v>0.34</v>
      </c>
    </row>
    <row r="9742" spans="1:4" x14ac:dyDescent="0.35">
      <c r="A9742" s="67" t="s">
        <v>396</v>
      </c>
      <c r="B9742" s="67" t="s">
        <v>24378</v>
      </c>
      <c r="C9742" s="69" t="s">
        <v>6245</v>
      </c>
      <c r="D9742" s="54">
        <v>0.39</v>
      </c>
    </row>
    <row r="9743" spans="1:4" x14ac:dyDescent="0.35">
      <c r="A9743" s="67" t="s">
        <v>24379</v>
      </c>
      <c r="B9743" s="67" t="s">
        <v>24380</v>
      </c>
      <c r="C9743" s="68" t="s">
        <v>5018</v>
      </c>
      <c r="D9743" s="54">
        <v>0.34</v>
      </c>
    </row>
    <row r="9744" spans="1:4" x14ac:dyDescent="0.35">
      <c r="A9744" s="67" t="s">
        <v>24381</v>
      </c>
      <c r="B9744" s="67" t="s">
        <v>24382</v>
      </c>
      <c r="C9744" s="68" t="s">
        <v>5018</v>
      </c>
      <c r="D9744" s="54">
        <v>0.34</v>
      </c>
    </row>
    <row r="9745" spans="1:4" x14ac:dyDescent="0.35">
      <c r="A9745" s="67" t="s">
        <v>24383</v>
      </c>
      <c r="B9745" s="67" t="s">
        <v>24384</v>
      </c>
      <c r="C9745" s="68" t="s">
        <v>5018</v>
      </c>
      <c r="D9745" s="54">
        <v>0.34</v>
      </c>
    </row>
    <row r="9746" spans="1:4" x14ac:dyDescent="0.35">
      <c r="A9746" s="67" t="s">
        <v>24385</v>
      </c>
      <c r="B9746" s="67" t="s">
        <v>24386</v>
      </c>
      <c r="C9746" s="68" t="s">
        <v>5018</v>
      </c>
      <c r="D9746" s="54">
        <v>0.34</v>
      </c>
    </row>
    <row r="9747" spans="1:4" x14ac:dyDescent="0.35">
      <c r="A9747" s="67" t="s">
        <v>24387</v>
      </c>
      <c r="B9747" s="67" t="s">
        <v>24388</v>
      </c>
      <c r="C9747" s="68" t="s">
        <v>5018</v>
      </c>
      <c r="D9747" s="54">
        <v>0.34</v>
      </c>
    </row>
    <row r="9748" spans="1:4" x14ac:dyDescent="0.35">
      <c r="A9748" s="67" t="s">
        <v>24389</v>
      </c>
      <c r="B9748" s="67" t="s">
        <v>24390</v>
      </c>
      <c r="C9748" s="68" t="s">
        <v>5018</v>
      </c>
      <c r="D9748" s="54">
        <v>0.34</v>
      </c>
    </row>
    <row r="9749" spans="1:4" x14ac:dyDescent="0.35">
      <c r="A9749" s="67" t="s">
        <v>24391</v>
      </c>
      <c r="B9749" s="67" t="s">
        <v>24392</v>
      </c>
      <c r="C9749" s="68" t="s">
        <v>5018</v>
      </c>
      <c r="D9749" s="54">
        <v>0.34</v>
      </c>
    </row>
    <row r="9750" spans="1:4" x14ac:dyDescent="0.35">
      <c r="A9750" s="67" t="s">
        <v>24393</v>
      </c>
      <c r="B9750" s="67" t="s">
        <v>24394</v>
      </c>
      <c r="C9750" s="68" t="s">
        <v>5018</v>
      </c>
      <c r="D9750" s="54">
        <v>0.34</v>
      </c>
    </row>
    <row r="9751" spans="1:4" x14ac:dyDescent="0.35">
      <c r="A9751" s="67" t="s">
        <v>24395</v>
      </c>
      <c r="B9751" s="67" t="s">
        <v>24396</v>
      </c>
      <c r="C9751" s="68" t="s">
        <v>5018</v>
      </c>
      <c r="D9751" s="54">
        <v>0.34</v>
      </c>
    </row>
    <row r="9752" spans="1:4" x14ac:dyDescent="0.35">
      <c r="A9752" s="67" t="s">
        <v>24397</v>
      </c>
      <c r="B9752" s="67" t="s">
        <v>24398</v>
      </c>
      <c r="C9752" s="68" t="s">
        <v>5018</v>
      </c>
      <c r="D9752" s="54">
        <v>0.34</v>
      </c>
    </row>
    <row r="9753" spans="1:4" x14ac:dyDescent="0.35">
      <c r="A9753" s="67" t="s">
        <v>24399</v>
      </c>
      <c r="B9753" s="67" t="s">
        <v>24400</v>
      </c>
      <c r="C9753" s="68" t="s">
        <v>5018</v>
      </c>
      <c r="D9753" s="54">
        <v>0.34</v>
      </c>
    </row>
    <row r="9754" spans="1:4" x14ac:dyDescent="0.35">
      <c r="A9754" s="67" t="s">
        <v>24401</v>
      </c>
      <c r="B9754" s="67" t="s">
        <v>24402</v>
      </c>
      <c r="C9754" s="68" t="s">
        <v>5018</v>
      </c>
      <c r="D9754" s="54">
        <v>0.34</v>
      </c>
    </row>
    <row r="9755" spans="1:4" x14ac:dyDescent="0.35">
      <c r="A9755" s="67" t="s">
        <v>24403</v>
      </c>
      <c r="B9755" s="67" t="s">
        <v>24404</v>
      </c>
      <c r="C9755" s="68" t="s">
        <v>5018</v>
      </c>
      <c r="D9755" s="54">
        <v>0.34</v>
      </c>
    </row>
    <row r="9756" spans="1:4" x14ac:dyDescent="0.35">
      <c r="A9756" s="67" t="s">
        <v>24405</v>
      </c>
      <c r="B9756" s="67" t="s">
        <v>24406</v>
      </c>
      <c r="C9756" s="68" t="s">
        <v>5018</v>
      </c>
      <c r="D9756" s="54">
        <v>0.34</v>
      </c>
    </row>
    <row r="9757" spans="1:4" x14ac:dyDescent="0.35">
      <c r="A9757" s="67" t="s">
        <v>24407</v>
      </c>
      <c r="B9757" s="67" t="s">
        <v>24408</v>
      </c>
      <c r="C9757" s="68" t="s">
        <v>5018</v>
      </c>
      <c r="D9757" s="54">
        <v>0.34</v>
      </c>
    </row>
    <row r="9758" spans="1:4" x14ac:dyDescent="0.35">
      <c r="A9758" s="67" t="s">
        <v>400</v>
      </c>
      <c r="B9758" s="67" t="s">
        <v>24409</v>
      </c>
      <c r="C9758" s="69" t="s">
        <v>5015</v>
      </c>
      <c r="D9758" s="54">
        <v>0.4</v>
      </c>
    </row>
    <row r="9759" spans="1:4" x14ac:dyDescent="0.35">
      <c r="A9759" s="67" t="s">
        <v>24410</v>
      </c>
      <c r="B9759" s="67" t="s">
        <v>24411</v>
      </c>
      <c r="C9759" s="68" t="s">
        <v>5018</v>
      </c>
      <c r="D9759" s="54">
        <v>0.34</v>
      </c>
    </row>
    <row r="9760" spans="1:4" x14ac:dyDescent="0.35">
      <c r="A9760" s="67" t="s">
        <v>24412</v>
      </c>
      <c r="B9760" s="67" t="s">
        <v>24413</v>
      </c>
      <c r="C9760" s="68" t="s">
        <v>5018</v>
      </c>
      <c r="D9760" s="54">
        <v>0.34</v>
      </c>
    </row>
    <row r="9761" spans="1:4" x14ac:dyDescent="0.35">
      <c r="A9761" s="67" t="s">
        <v>24414</v>
      </c>
      <c r="B9761" s="67" t="s">
        <v>24415</v>
      </c>
      <c r="C9761" s="68" t="s">
        <v>5018</v>
      </c>
      <c r="D9761" s="54">
        <v>0.34</v>
      </c>
    </row>
    <row r="9762" spans="1:4" x14ac:dyDescent="0.35">
      <c r="A9762" s="67" t="s">
        <v>24416</v>
      </c>
      <c r="B9762" s="67" t="s">
        <v>24417</v>
      </c>
      <c r="C9762" s="68" t="s">
        <v>5018</v>
      </c>
      <c r="D9762" s="54">
        <v>0.34</v>
      </c>
    </row>
    <row r="9763" spans="1:4" x14ac:dyDescent="0.35">
      <c r="A9763" s="67" t="s">
        <v>24418</v>
      </c>
      <c r="B9763" s="67" t="s">
        <v>24419</v>
      </c>
      <c r="C9763" s="68" t="s">
        <v>5018</v>
      </c>
      <c r="D9763" s="54">
        <v>0.34</v>
      </c>
    </row>
    <row r="9764" spans="1:4" x14ac:dyDescent="0.35">
      <c r="A9764" s="67" t="s">
        <v>24420</v>
      </c>
      <c r="B9764" s="67" t="s">
        <v>24421</v>
      </c>
      <c r="C9764" s="68" t="s">
        <v>5018</v>
      </c>
      <c r="D9764" s="54">
        <v>0.34</v>
      </c>
    </row>
    <row r="9765" spans="1:4" x14ac:dyDescent="0.35">
      <c r="A9765" s="67" t="s">
        <v>24422</v>
      </c>
      <c r="B9765" s="67" t="s">
        <v>24423</v>
      </c>
      <c r="C9765" s="68" t="s">
        <v>5018</v>
      </c>
      <c r="D9765" s="54">
        <v>0.34</v>
      </c>
    </row>
    <row r="9766" spans="1:4" x14ac:dyDescent="0.35">
      <c r="A9766" s="67" t="s">
        <v>24424</v>
      </c>
      <c r="B9766" s="67" t="s">
        <v>24425</v>
      </c>
      <c r="C9766" s="68" t="s">
        <v>5018</v>
      </c>
      <c r="D9766" s="54">
        <v>0.34</v>
      </c>
    </row>
    <row r="9767" spans="1:4" x14ac:dyDescent="0.35">
      <c r="A9767" s="67" t="s">
        <v>24426</v>
      </c>
      <c r="B9767" s="67" t="s">
        <v>24427</v>
      </c>
      <c r="C9767" s="68" t="s">
        <v>5018</v>
      </c>
      <c r="D9767" s="54">
        <v>0.34</v>
      </c>
    </row>
    <row r="9768" spans="1:4" x14ac:dyDescent="0.35">
      <c r="A9768" s="67" t="s">
        <v>24428</v>
      </c>
      <c r="B9768" s="67" t="s">
        <v>24429</v>
      </c>
      <c r="C9768" s="68" t="s">
        <v>5018</v>
      </c>
      <c r="D9768" s="54">
        <v>0.34</v>
      </c>
    </row>
    <row r="9769" spans="1:4" x14ac:dyDescent="0.35">
      <c r="A9769" s="67" t="s">
        <v>24430</v>
      </c>
      <c r="B9769" s="67" t="s">
        <v>24431</v>
      </c>
      <c r="C9769" s="68" t="s">
        <v>5018</v>
      </c>
      <c r="D9769" s="54">
        <v>0.34</v>
      </c>
    </row>
    <row r="9770" spans="1:4" x14ac:dyDescent="0.35">
      <c r="A9770" s="67" t="s">
        <v>24432</v>
      </c>
      <c r="B9770" s="67" t="s">
        <v>24433</v>
      </c>
      <c r="C9770" s="68" t="s">
        <v>5018</v>
      </c>
      <c r="D9770" s="54">
        <v>0.34</v>
      </c>
    </row>
    <row r="9771" spans="1:4" x14ac:dyDescent="0.35">
      <c r="A9771" s="67" t="s">
        <v>24434</v>
      </c>
      <c r="B9771" s="67" t="s">
        <v>24435</v>
      </c>
      <c r="C9771" s="68" t="s">
        <v>5018</v>
      </c>
      <c r="D9771" s="54">
        <v>0.34</v>
      </c>
    </row>
    <row r="9772" spans="1:4" x14ac:dyDescent="0.35">
      <c r="A9772" s="67" t="s">
        <v>24436</v>
      </c>
      <c r="B9772" s="67" t="s">
        <v>24437</v>
      </c>
      <c r="C9772" s="68" t="s">
        <v>5018</v>
      </c>
      <c r="D9772" s="54">
        <v>0.34</v>
      </c>
    </row>
    <row r="9773" spans="1:4" x14ac:dyDescent="0.35">
      <c r="A9773" s="67" t="s">
        <v>24438</v>
      </c>
      <c r="B9773" s="67" t="s">
        <v>24439</v>
      </c>
      <c r="C9773" s="68" t="s">
        <v>5018</v>
      </c>
      <c r="D9773" s="54">
        <v>0.34</v>
      </c>
    </row>
    <row r="9774" spans="1:4" x14ac:dyDescent="0.35">
      <c r="A9774" s="67" t="s">
        <v>24440</v>
      </c>
      <c r="B9774" s="67" t="s">
        <v>24441</v>
      </c>
      <c r="C9774" s="68" t="s">
        <v>5018</v>
      </c>
      <c r="D9774" s="54">
        <v>0.34</v>
      </c>
    </row>
    <row r="9775" spans="1:4" x14ac:dyDescent="0.35">
      <c r="A9775" s="67" t="s">
        <v>24442</v>
      </c>
      <c r="B9775" s="67" t="s">
        <v>24443</v>
      </c>
      <c r="C9775" s="68" t="s">
        <v>5018</v>
      </c>
      <c r="D9775" s="54">
        <v>0.34</v>
      </c>
    </row>
    <row r="9776" spans="1:4" x14ac:dyDescent="0.35">
      <c r="A9776" s="67" t="s">
        <v>24444</v>
      </c>
      <c r="B9776" s="67" t="s">
        <v>24445</v>
      </c>
      <c r="C9776" s="68" t="s">
        <v>5018</v>
      </c>
      <c r="D9776" s="54">
        <v>0.34</v>
      </c>
    </row>
    <row r="9777" spans="1:4" x14ac:dyDescent="0.35">
      <c r="A9777" s="67" t="s">
        <v>24446</v>
      </c>
      <c r="B9777" s="67" t="s">
        <v>24447</v>
      </c>
      <c r="C9777" s="68" t="s">
        <v>5018</v>
      </c>
      <c r="D9777" s="54">
        <v>0.34</v>
      </c>
    </row>
    <row r="9778" spans="1:4" x14ac:dyDescent="0.35">
      <c r="A9778" s="67" t="s">
        <v>24448</v>
      </c>
      <c r="B9778" s="67" t="s">
        <v>24449</v>
      </c>
      <c r="C9778" s="68" t="s">
        <v>5018</v>
      </c>
      <c r="D9778" s="54">
        <v>0.34</v>
      </c>
    </row>
    <row r="9779" spans="1:4" x14ac:dyDescent="0.35">
      <c r="A9779" s="67" t="s">
        <v>24450</v>
      </c>
      <c r="B9779" s="67" t="s">
        <v>24451</v>
      </c>
      <c r="C9779" s="68" t="s">
        <v>5018</v>
      </c>
      <c r="D9779" s="54">
        <v>0.34</v>
      </c>
    </row>
    <row r="9780" spans="1:4" x14ac:dyDescent="0.35">
      <c r="A9780" s="67" t="s">
        <v>24452</v>
      </c>
      <c r="B9780" s="67" t="s">
        <v>24453</v>
      </c>
      <c r="C9780" s="68" t="s">
        <v>5018</v>
      </c>
      <c r="D9780" s="54">
        <v>0.34</v>
      </c>
    </row>
    <row r="9781" spans="1:4" x14ac:dyDescent="0.35">
      <c r="A9781" s="67" t="s">
        <v>24454</v>
      </c>
      <c r="B9781" s="67" t="s">
        <v>24455</v>
      </c>
      <c r="C9781" s="68" t="s">
        <v>5018</v>
      </c>
      <c r="D9781" s="54">
        <v>0.34</v>
      </c>
    </row>
    <row r="9782" spans="1:4" x14ac:dyDescent="0.35">
      <c r="A9782" s="67" t="s">
        <v>24456</v>
      </c>
      <c r="B9782" s="67" t="s">
        <v>24457</v>
      </c>
      <c r="C9782" s="68" t="s">
        <v>5018</v>
      </c>
      <c r="D9782" s="54">
        <v>0.34</v>
      </c>
    </row>
    <row r="9783" spans="1:4" x14ac:dyDescent="0.35">
      <c r="A9783" s="67" t="s">
        <v>24458</v>
      </c>
      <c r="B9783" s="67" t="s">
        <v>24459</v>
      </c>
      <c r="C9783" s="68" t="s">
        <v>5018</v>
      </c>
      <c r="D9783" s="54">
        <v>0.34</v>
      </c>
    </row>
    <row r="9784" spans="1:4" x14ac:dyDescent="0.35">
      <c r="A9784" s="67" t="s">
        <v>24460</v>
      </c>
      <c r="B9784" s="67" t="s">
        <v>24461</v>
      </c>
      <c r="C9784" s="68" t="s">
        <v>5018</v>
      </c>
      <c r="D9784" s="54">
        <v>0.34</v>
      </c>
    </row>
    <row r="9785" spans="1:4" x14ac:dyDescent="0.35">
      <c r="A9785" s="67" t="s">
        <v>24462</v>
      </c>
      <c r="B9785" s="67" t="s">
        <v>24463</v>
      </c>
      <c r="C9785" s="68" t="s">
        <v>5018</v>
      </c>
      <c r="D9785" s="54">
        <v>0.34</v>
      </c>
    </row>
    <row r="9786" spans="1:4" x14ac:dyDescent="0.35">
      <c r="A9786" s="67" t="s">
        <v>24464</v>
      </c>
      <c r="B9786" s="67" t="s">
        <v>24465</v>
      </c>
      <c r="C9786" s="68" t="s">
        <v>5018</v>
      </c>
      <c r="D9786" s="54">
        <v>0.34</v>
      </c>
    </row>
    <row r="9787" spans="1:4" x14ac:dyDescent="0.35">
      <c r="A9787" s="67" t="s">
        <v>24466</v>
      </c>
      <c r="B9787" s="67" t="s">
        <v>24467</v>
      </c>
      <c r="C9787" s="68" t="s">
        <v>5018</v>
      </c>
      <c r="D9787" s="54">
        <v>0.34</v>
      </c>
    </row>
    <row r="9788" spans="1:4" x14ac:dyDescent="0.35">
      <c r="A9788" s="67" t="s">
        <v>24468</v>
      </c>
      <c r="B9788" s="67" t="s">
        <v>24469</v>
      </c>
      <c r="C9788" s="68" t="s">
        <v>5018</v>
      </c>
      <c r="D9788" s="54">
        <v>0.34</v>
      </c>
    </row>
    <row r="9789" spans="1:4" x14ac:dyDescent="0.35">
      <c r="A9789" s="67" t="s">
        <v>24470</v>
      </c>
      <c r="B9789" s="67" t="s">
        <v>24471</v>
      </c>
      <c r="C9789" s="68" t="s">
        <v>5018</v>
      </c>
      <c r="D9789" s="54">
        <v>0.34</v>
      </c>
    </row>
    <row r="9790" spans="1:4" x14ac:dyDescent="0.35">
      <c r="A9790" s="67" t="s">
        <v>24472</v>
      </c>
      <c r="B9790" s="67" t="s">
        <v>24473</v>
      </c>
      <c r="C9790" s="68" t="s">
        <v>5018</v>
      </c>
      <c r="D9790" s="54">
        <v>0.34</v>
      </c>
    </row>
    <row r="9791" spans="1:4" x14ac:dyDescent="0.35">
      <c r="A9791" s="67" t="s">
        <v>24474</v>
      </c>
      <c r="B9791" s="67" t="s">
        <v>24475</v>
      </c>
      <c r="C9791" s="68" t="s">
        <v>5018</v>
      </c>
      <c r="D9791" s="54">
        <v>0.34</v>
      </c>
    </row>
    <row r="9792" spans="1:4" x14ac:dyDescent="0.35">
      <c r="A9792" s="67" t="s">
        <v>24476</v>
      </c>
      <c r="B9792" s="67" t="s">
        <v>24477</v>
      </c>
      <c r="C9792" s="68" t="s">
        <v>5018</v>
      </c>
      <c r="D9792" s="54">
        <v>0.34</v>
      </c>
    </row>
    <row r="9793" spans="1:4" x14ac:dyDescent="0.35">
      <c r="A9793" s="67" t="s">
        <v>24478</v>
      </c>
      <c r="B9793" s="67" t="s">
        <v>24479</v>
      </c>
      <c r="C9793" s="68" t="s">
        <v>5018</v>
      </c>
      <c r="D9793" s="54">
        <v>0.34</v>
      </c>
    </row>
    <row r="9794" spans="1:4" x14ac:dyDescent="0.35">
      <c r="A9794" s="67" t="s">
        <v>24480</v>
      </c>
      <c r="B9794" s="67" t="s">
        <v>24481</v>
      </c>
      <c r="C9794" s="68" t="s">
        <v>5018</v>
      </c>
      <c r="D9794" s="54">
        <v>0.34</v>
      </c>
    </row>
    <row r="9795" spans="1:4" x14ac:dyDescent="0.35">
      <c r="A9795" s="67" t="s">
        <v>24482</v>
      </c>
      <c r="B9795" s="67" t="s">
        <v>24483</v>
      </c>
      <c r="C9795" s="68" t="s">
        <v>5018</v>
      </c>
      <c r="D9795" s="54">
        <v>0.34</v>
      </c>
    </row>
    <row r="9796" spans="1:4" x14ac:dyDescent="0.35">
      <c r="A9796" s="67" t="s">
        <v>24484</v>
      </c>
      <c r="B9796" s="67" t="s">
        <v>24485</v>
      </c>
      <c r="C9796" s="68" t="s">
        <v>5018</v>
      </c>
      <c r="D9796" s="54">
        <v>0.34</v>
      </c>
    </row>
    <row r="9797" spans="1:4" x14ac:dyDescent="0.35">
      <c r="A9797" s="67" t="s">
        <v>24486</v>
      </c>
      <c r="B9797" s="67" t="s">
        <v>24487</v>
      </c>
      <c r="C9797" s="68" t="s">
        <v>5018</v>
      </c>
      <c r="D9797" s="54">
        <v>0.34</v>
      </c>
    </row>
    <row r="9798" spans="1:4" x14ac:dyDescent="0.35">
      <c r="A9798" s="67" t="s">
        <v>24488</v>
      </c>
      <c r="B9798" s="67" t="s">
        <v>24489</v>
      </c>
      <c r="C9798" s="68" t="s">
        <v>5018</v>
      </c>
      <c r="D9798" s="54">
        <v>0.34</v>
      </c>
    </row>
    <row r="9799" spans="1:4" x14ac:dyDescent="0.35">
      <c r="A9799" s="67" t="s">
        <v>24490</v>
      </c>
      <c r="B9799" s="67" t="s">
        <v>24491</v>
      </c>
      <c r="C9799" s="68" t="s">
        <v>5018</v>
      </c>
      <c r="D9799" s="54">
        <v>0.34</v>
      </c>
    </row>
    <row r="9800" spans="1:4" x14ac:dyDescent="0.35">
      <c r="A9800" s="67" t="s">
        <v>24492</v>
      </c>
      <c r="B9800" s="67" t="s">
        <v>24493</v>
      </c>
      <c r="C9800" s="68" t="s">
        <v>5018</v>
      </c>
      <c r="D9800" s="54">
        <v>0.34</v>
      </c>
    </row>
    <row r="9801" spans="1:4" x14ac:dyDescent="0.35">
      <c r="A9801" s="67" t="s">
        <v>24494</v>
      </c>
      <c r="B9801" s="67" t="s">
        <v>24495</v>
      </c>
      <c r="C9801" s="68" t="s">
        <v>5018</v>
      </c>
      <c r="D9801" s="54">
        <v>0.34</v>
      </c>
    </row>
    <row r="9802" spans="1:4" x14ac:dyDescent="0.35">
      <c r="A9802" s="67" t="s">
        <v>24496</v>
      </c>
      <c r="B9802" s="67" t="s">
        <v>24497</v>
      </c>
      <c r="C9802" s="68" t="s">
        <v>5018</v>
      </c>
      <c r="D9802" s="54">
        <v>0.34</v>
      </c>
    </row>
    <row r="9803" spans="1:4" x14ac:dyDescent="0.35">
      <c r="A9803" s="67" t="s">
        <v>24498</v>
      </c>
      <c r="B9803" s="67" t="s">
        <v>24499</v>
      </c>
      <c r="C9803" s="68" t="s">
        <v>5018</v>
      </c>
      <c r="D9803" s="54">
        <v>0.34</v>
      </c>
    </row>
    <row r="9804" spans="1:4" x14ac:dyDescent="0.35">
      <c r="A9804" s="67" t="s">
        <v>24500</v>
      </c>
      <c r="B9804" s="67" t="s">
        <v>24501</v>
      </c>
      <c r="C9804" s="68" t="s">
        <v>5018</v>
      </c>
      <c r="D9804" s="54">
        <v>0.34</v>
      </c>
    </row>
    <row r="9805" spans="1:4" x14ac:dyDescent="0.35">
      <c r="A9805" s="67" t="s">
        <v>404</v>
      </c>
      <c r="B9805" s="67" t="s">
        <v>24502</v>
      </c>
      <c r="C9805" s="69" t="s">
        <v>9314</v>
      </c>
      <c r="D9805" s="54">
        <v>0.27</v>
      </c>
    </row>
    <row r="9806" spans="1:4" x14ac:dyDescent="0.35">
      <c r="A9806" s="67" t="s">
        <v>24503</v>
      </c>
      <c r="B9806" s="67" t="s">
        <v>24504</v>
      </c>
      <c r="C9806" s="68" t="s">
        <v>5018</v>
      </c>
      <c r="D9806" s="54">
        <v>0.34</v>
      </c>
    </row>
    <row r="9807" spans="1:4" x14ac:dyDescent="0.35">
      <c r="A9807" s="67" t="s">
        <v>24505</v>
      </c>
      <c r="B9807" s="67" t="s">
        <v>24506</v>
      </c>
      <c r="C9807" s="68" t="s">
        <v>5018</v>
      </c>
      <c r="D9807" s="54">
        <v>0.34</v>
      </c>
    </row>
    <row r="9808" spans="1:4" x14ac:dyDescent="0.35">
      <c r="A9808" s="67" t="s">
        <v>24507</v>
      </c>
      <c r="B9808" s="67" t="s">
        <v>24508</v>
      </c>
      <c r="C9808" s="68" t="s">
        <v>5018</v>
      </c>
      <c r="D9808" s="54">
        <v>0.34</v>
      </c>
    </row>
    <row r="9809" spans="1:4" x14ac:dyDescent="0.35">
      <c r="A9809" s="67" t="s">
        <v>24509</v>
      </c>
      <c r="B9809" s="67" t="s">
        <v>24510</v>
      </c>
      <c r="C9809" s="68" t="s">
        <v>5018</v>
      </c>
      <c r="D9809" s="54">
        <v>0.34</v>
      </c>
    </row>
    <row r="9810" spans="1:4" x14ac:dyDescent="0.35">
      <c r="A9810" s="67" t="s">
        <v>24511</v>
      </c>
      <c r="B9810" s="67" t="s">
        <v>24512</v>
      </c>
      <c r="C9810" s="68" t="s">
        <v>5018</v>
      </c>
      <c r="D9810" s="54">
        <v>0.34</v>
      </c>
    </row>
    <row r="9811" spans="1:4" x14ac:dyDescent="0.35">
      <c r="A9811" s="67" t="s">
        <v>24513</v>
      </c>
      <c r="B9811" s="67" t="s">
        <v>24514</v>
      </c>
      <c r="C9811" s="68" t="s">
        <v>5018</v>
      </c>
      <c r="D9811" s="54">
        <v>0.34</v>
      </c>
    </row>
    <row r="9812" spans="1:4" x14ac:dyDescent="0.35">
      <c r="A9812" s="67" t="s">
        <v>24515</v>
      </c>
      <c r="B9812" s="67" t="s">
        <v>24516</v>
      </c>
      <c r="C9812" s="68" t="s">
        <v>5018</v>
      </c>
      <c r="D9812" s="54">
        <v>0.34</v>
      </c>
    </row>
    <row r="9813" spans="1:4" x14ac:dyDescent="0.35">
      <c r="A9813" s="67" t="s">
        <v>24517</v>
      </c>
      <c r="B9813" s="67" t="s">
        <v>24518</v>
      </c>
      <c r="C9813" s="68" t="s">
        <v>5018</v>
      </c>
      <c r="D9813" s="54">
        <v>0.34</v>
      </c>
    </row>
    <row r="9814" spans="1:4" x14ac:dyDescent="0.35">
      <c r="A9814" s="67" t="s">
        <v>24519</v>
      </c>
      <c r="B9814" s="67" t="s">
        <v>24520</v>
      </c>
      <c r="C9814" s="68" t="s">
        <v>5018</v>
      </c>
      <c r="D9814" s="54">
        <v>0.34</v>
      </c>
    </row>
    <row r="9815" spans="1:4" x14ac:dyDescent="0.35">
      <c r="A9815" s="67" t="s">
        <v>408</v>
      </c>
      <c r="B9815" s="67" t="s">
        <v>24521</v>
      </c>
      <c r="C9815" s="69" t="s">
        <v>5015</v>
      </c>
      <c r="D9815" s="54">
        <v>0.25</v>
      </c>
    </row>
    <row r="9816" spans="1:4" x14ac:dyDescent="0.35">
      <c r="A9816" s="67" t="s">
        <v>24522</v>
      </c>
      <c r="B9816" s="67" t="s">
        <v>24523</v>
      </c>
      <c r="C9816" s="68" t="s">
        <v>5018</v>
      </c>
      <c r="D9816" s="54">
        <v>0.34</v>
      </c>
    </row>
    <row r="9817" spans="1:4" x14ac:dyDescent="0.35">
      <c r="A9817" s="67" t="s">
        <v>410</v>
      </c>
      <c r="B9817" s="67" t="s">
        <v>24524</v>
      </c>
      <c r="C9817" s="69" t="s">
        <v>5015</v>
      </c>
      <c r="D9817" s="54">
        <v>0.45688888888888901</v>
      </c>
    </row>
    <row r="9818" spans="1:4" x14ac:dyDescent="0.35">
      <c r="A9818" s="67" t="s">
        <v>412</v>
      </c>
      <c r="B9818" s="67" t="s">
        <v>24525</v>
      </c>
      <c r="C9818" s="69" t="s">
        <v>5015</v>
      </c>
      <c r="D9818" s="54">
        <v>0.43999999999999995</v>
      </c>
    </row>
    <row r="9819" spans="1:4" x14ac:dyDescent="0.35">
      <c r="A9819" s="67" t="s">
        <v>24526</v>
      </c>
      <c r="B9819" s="67" t="s">
        <v>24527</v>
      </c>
      <c r="C9819" s="68" t="s">
        <v>5018</v>
      </c>
      <c r="D9819" s="54">
        <v>0.34</v>
      </c>
    </row>
    <row r="9820" spans="1:4" x14ac:dyDescent="0.35">
      <c r="A9820" s="67" t="s">
        <v>24528</v>
      </c>
      <c r="B9820" s="67" t="s">
        <v>24529</v>
      </c>
      <c r="C9820" s="68" t="s">
        <v>5018</v>
      </c>
      <c r="D9820" s="54">
        <v>0.34</v>
      </c>
    </row>
    <row r="9821" spans="1:4" x14ac:dyDescent="0.35">
      <c r="A9821" s="67" t="s">
        <v>24530</v>
      </c>
      <c r="B9821" s="67" t="s">
        <v>24531</v>
      </c>
      <c r="C9821" s="68" t="s">
        <v>5018</v>
      </c>
      <c r="D9821" s="54">
        <v>0.34</v>
      </c>
    </row>
    <row r="9822" spans="1:4" x14ac:dyDescent="0.35">
      <c r="A9822" s="67" t="s">
        <v>24532</v>
      </c>
      <c r="B9822" s="67" t="s">
        <v>24533</v>
      </c>
      <c r="C9822" s="68" t="s">
        <v>5018</v>
      </c>
      <c r="D9822" s="54">
        <v>0.34</v>
      </c>
    </row>
    <row r="9823" spans="1:4" x14ac:dyDescent="0.35">
      <c r="A9823" s="67" t="s">
        <v>24534</v>
      </c>
      <c r="B9823" s="67" t="s">
        <v>24535</v>
      </c>
      <c r="C9823" s="68" t="s">
        <v>5018</v>
      </c>
      <c r="D9823" s="54">
        <v>0.34</v>
      </c>
    </row>
    <row r="9824" spans="1:4" x14ac:dyDescent="0.35">
      <c r="A9824" s="67" t="s">
        <v>24536</v>
      </c>
      <c r="B9824" s="67" t="s">
        <v>24537</v>
      </c>
      <c r="C9824" s="68" t="s">
        <v>5018</v>
      </c>
      <c r="D9824" s="54">
        <v>0.34</v>
      </c>
    </row>
    <row r="9825" spans="1:4" x14ac:dyDescent="0.35">
      <c r="A9825" s="67" t="s">
        <v>24538</v>
      </c>
      <c r="B9825" s="67" t="s">
        <v>24539</v>
      </c>
      <c r="C9825" s="68" t="s">
        <v>5018</v>
      </c>
      <c r="D9825" s="54">
        <v>0.34</v>
      </c>
    </row>
    <row r="9826" spans="1:4" x14ac:dyDescent="0.35">
      <c r="A9826" s="67" t="s">
        <v>24540</v>
      </c>
      <c r="B9826" s="67" t="s">
        <v>24541</v>
      </c>
      <c r="C9826" s="68" t="s">
        <v>5018</v>
      </c>
      <c r="D9826" s="54">
        <v>0.34</v>
      </c>
    </row>
    <row r="9827" spans="1:4" x14ac:dyDescent="0.35">
      <c r="A9827" s="67" t="s">
        <v>24542</v>
      </c>
      <c r="B9827" s="67" t="s">
        <v>24543</v>
      </c>
      <c r="C9827" s="68" t="s">
        <v>5018</v>
      </c>
      <c r="D9827" s="54">
        <v>0.34</v>
      </c>
    </row>
    <row r="9828" spans="1:4" x14ac:dyDescent="0.35">
      <c r="A9828" s="67" t="s">
        <v>24544</v>
      </c>
      <c r="B9828" s="67" t="s">
        <v>24545</v>
      </c>
      <c r="C9828" s="68" t="s">
        <v>5018</v>
      </c>
      <c r="D9828" s="54">
        <v>0.34</v>
      </c>
    </row>
    <row r="9829" spans="1:4" x14ac:dyDescent="0.35">
      <c r="A9829" s="67" t="s">
        <v>24546</v>
      </c>
      <c r="B9829" s="67" t="s">
        <v>24547</v>
      </c>
      <c r="C9829" s="68" t="s">
        <v>5018</v>
      </c>
      <c r="D9829" s="54">
        <v>0.34</v>
      </c>
    </row>
    <row r="9830" spans="1:4" x14ac:dyDescent="0.35">
      <c r="A9830" s="67" t="s">
        <v>24548</v>
      </c>
      <c r="B9830" s="67" t="s">
        <v>24549</v>
      </c>
      <c r="C9830" s="68" t="s">
        <v>5018</v>
      </c>
      <c r="D9830" s="54">
        <v>0.34</v>
      </c>
    </row>
    <row r="9831" spans="1:4" x14ac:dyDescent="0.35">
      <c r="A9831" s="67" t="s">
        <v>24550</v>
      </c>
      <c r="B9831" s="67" t="s">
        <v>24551</v>
      </c>
      <c r="C9831" s="68" t="s">
        <v>5018</v>
      </c>
      <c r="D9831" s="54">
        <v>0.34</v>
      </c>
    </row>
    <row r="9832" spans="1:4" x14ac:dyDescent="0.35">
      <c r="A9832" s="67" t="s">
        <v>24552</v>
      </c>
      <c r="B9832" s="67" t="s">
        <v>24553</v>
      </c>
      <c r="C9832" s="68" t="s">
        <v>5018</v>
      </c>
      <c r="D9832" s="54">
        <v>0.34</v>
      </c>
    </row>
    <row r="9833" spans="1:4" x14ac:dyDescent="0.35">
      <c r="A9833" s="67" t="s">
        <v>24554</v>
      </c>
      <c r="B9833" s="67" t="s">
        <v>24555</v>
      </c>
      <c r="C9833" s="68" t="s">
        <v>5018</v>
      </c>
      <c r="D9833" s="54">
        <v>0.34</v>
      </c>
    </row>
    <row r="9834" spans="1:4" x14ac:dyDescent="0.35">
      <c r="A9834" s="67" t="s">
        <v>24556</v>
      </c>
      <c r="B9834" s="67" t="s">
        <v>24557</v>
      </c>
      <c r="C9834" s="68" t="s">
        <v>5018</v>
      </c>
      <c r="D9834" s="54">
        <v>0.34</v>
      </c>
    </row>
    <row r="9835" spans="1:4" x14ac:dyDescent="0.35">
      <c r="A9835" s="67" t="s">
        <v>414</v>
      </c>
      <c r="B9835" s="67" t="s">
        <v>24558</v>
      </c>
      <c r="C9835" s="69" t="s">
        <v>5015</v>
      </c>
      <c r="D9835" s="54">
        <v>0.17</v>
      </c>
    </row>
    <row r="9836" spans="1:4" x14ac:dyDescent="0.35">
      <c r="A9836" s="67" t="s">
        <v>24559</v>
      </c>
      <c r="B9836" s="67" t="s">
        <v>24560</v>
      </c>
      <c r="C9836" s="68" t="s">
        <v>5018</v>
      </c>
      <c r="D9836" s="54">
        <v>0.34</v>
      </c>
    </row>
    <row r="9837" spans="1:4" x14ac:dyDescent="0.35">
      <c r="A9837" s="67" t="s">
        <v>24561</v>
      </c>
      <c r="B9837" s="67" t="s">
        <v>24562</v>
      </c>
      <c r="C9837" s="68" t="s">
        <v>5018</v>
      </c>
      <c r="D9837" s="54">
        <v>0.34</v>
      </c>
    </row>
    <row r="9838" spans="1:4" x14ac:dyDescent="0.35">
      <c r="A9838" s="67" t="s">
        <v>24563</v>
      </c>
      <c r="B9838" s="67" t="s">
        <v>24564</v>
      </c>
      <c r="C9838" s="68" t="s">
        <v>5018</v>
      </c>
      <c r="D9838" s="54">
        <v>0.34</v>
      </c>
    </row>
    <row r="9839" spans="1:4" x14ac:dyDescent="0.35">
      <c r="A9839" s="67" t="s">
        <v>24565</v>
      </c>
      <c r="B9839" s="67" t="s">
        <v>24566</v>
      </c>
      <c r="C9839" s="68" t="s">
        <v>5018</v>
      </c>
      <c r="D9839" s="54">
        <v>0.34</v>
      </c>
    </row>
    <row r="9840" spans="1:4" x14ac:dyDescent="0.35">
      <c r="A9840" s="67" t="s">
        <v>24567</v>
      </c>
      <c r="B9840" s="67" t="s">
        <v>24568</v>
      </c>
      <c r="C9840" s="68" t="s">
        <v>5018</v>
      </c>
      <c r="D9840" s="54">
        <v>0.34</v>
      </c>
    </row>
    <row r="9841" spans="1:4" x14ac:dyDescent="0.35">
      <c r="A9841" s="67" t="s">
        <v>24569</v>
      </c>
      <c r="B9841" s="67" t="s">
        <v>24570</v>
      </c>
      <c r="C9841" s="68" t="s">
        <v>5018</v>
      </c>
      <c r="D9841" s="54">
        <v>0.34</v>
      </c>
    </row>
    <row r="9842" spans="1:4" x14ac:dyDescent="0.35">
      <c r="A9842" s="67" t="s">
        <v>24571</v>
      </c>
      <c r="B9842" s="67" t="s">
        <v>24572</v>
      </c>
      <c r="C9842" s="68" t="s">
        <v>5018</v>
      </c>
      <c r="D9842" s="54">
        <v>0.34</v>
      </c>
    </row>
    <row r="9843" spans="1:4" x14ac:dyDescent="0.35">
      <c r="A9843" s="67" t="s">
        <v>24573</v>
      </c>
      <c r="B9843" s="67" t="s">
        <v>24574</v>
      </c>
      <c r="C9843" s="68" t="s">
        <v>5018</v>
      </c>
      <c r="D9843" s="54">
        <v>0.34</v>
      </c>
    </row>
    <row r="9844" spans="1:4" x14ac:dyDescent="0.35">
      <c r="A9844" s="67" t="s">
        <v>24575</v>
      </c>
      <c r="B9844" s="67" t="s">
        <v>24576</v>
      </c>
      <c r="C9844" s="68" t="s">
        <v>5018</v>
      </c>
      <c r="D9844" s="54">
        <v>0.34</v>
      </c>
    </row>
    <row r="9845" spans="1:4" x14ac:dyDescent="0.35">
      <c r="A9845" s="67" t="s">
        <v>24577</v>
      </c>
      <c r="B9845" s="67" t="s">
        <v>24578</v>
      </c>
      <c r="C9845" s="68" t="s">
        <v>5018</v>
      </c>
      <c r="D9845" s="54">
        <v>0.34</v>
      </c>
    </row>
    <row r="9846" spans="1:4" x14ac:dyDescent="0.35">
      <c r="A9846" s="67" t="s">
        <v>24579</v>
      </c>
      <c r="B9846" s="67" t="s">
        <v>24580</v>
      </c>
      <c r="C9846" s="68" t="s">
        <v>5018</v>
      </c>
      <c r="D9846" s="54">
        <v>0.34</v>
      </c>
    </row>
    <row r="9847" spans="1:4" x14ac:dyDescent="0.35">
      <c r="A9847" s="67" t="s">
        <v>24581</v>
      </c>
      <c r="B9847" s="67" t="s">
        <v>24582</v>
      </c>
      <c r="C9847" s="68" t="s">
        <v>5018</v>
      </c>
      <c r="D9847" s="54">
        <v>0.34</v>
      </c>
    </row>
    <row r="9848" spans="1:4" x14ac:dyDescent="0.35">
      <c r="A9848" s="67" t="s">
        <v>24583</v>
      </c>
      <c r="B9848" s="67" t="s">
        <v>24584</v>
      </c>
      <c r="C9848" s="68" t="s">
        <v>5018</v>
      </c>
      <c r="D9848" s="54">
        <v>0.34</v>
      </c>
    </row>
    <row r="9849" spans="1:4" x14ac:dyDescent="0.35">
      <c r="A9849" s="67" t="s">
        <v>24585</v>
      </c>
      <c r="B9849" s="67" t="s">
        <v>24586</v>
      </c>
      <c r="C9849" s="68" t="s">
        <v>5018</v>
      </c>
      <c r="D9849" s="54">
        <v>0.34</v>
      </c>
    </row>
    <row r="9850" spans="1:4" x14ac:dyDescent="0.35">
      <c r="A9850" s="67" t="s">
        <v>24587</v>
      </c>
      <c r="B9850" s="67" t="s">
        <v>24588</v>
      </c>
      <c r="C9850" s="68" t="s">
        <v>5018</v>
      </c>
      <c r="D9850" s="54">
        <v>0.34</v>
      </c>
    </row>
    <row r="9851" spans="1:4" x14ac:dyDescent="0.35">
      <c r="A9851" s="67" t="s">
        <v>24589</v>
      </c>
      <c r="B9851" s="67" t="s">
        <v>24590</v>
      </c>
      <c r="C9851" s="68" t="s">
        <v>5018</v>
      </c>
      <c r="D9851" s="54">
        <v>0.34</v>
      </c>
    </row>
    <row r="9852" spans="1:4" x14ac:dyDescent="0.35">
      <c r="A9852" s="67" t="s">
        <v>24591</v>
      </c>
      <c r="B9852" s="67" t="s">
        <v>24592</v>
      </c>
      <c r="C9852" s="68" t="s">
        <v>5018</v>
      </c>
      <c r="D9852" s="54">
        <v>0.34</v>
      </c>
    </row>
    <row r="9853" spans="1:4" x14ac:dyDescent="0.35">
      <c r="A9853" s="67" t="s">
        <v>24593</v>
      </c>
      <c r="B9853" s="67" t="s">
        <v>24594</v>
      </c>
      <c r="C9853" s="68" t="s">
        <v>5018</v>
      </c>
      <c r="D9853" s="54">
        <v>0.34</v>
      </c>
    </row>
    <row r="9854" spans="1:4" x14ac:dyDescent="0.35">
      <c r="A9854" s="67" t="s">
        <v>24595</v>
      </c>
      <c r="B9854" s="67" t="s">
        <v>24596</v>
      </c>
      <c r="C9854" s="68" t="s">
        <v>5018</v>
      </c>
      <c r="D9854" s="54">
        <v>0.34</v>
      </c>
    </row>
    <row r="9855" spans="1:4" x14ac:dyDescent="0.35">
      <c r="A9855" s="67" t="s">
        <v>24597</v>
      </c>
      <c r="B9855" s="67" t="s">
        <v>24598</v>
      </c>
      <c r="C9855" s="68" t="s">
        <v>5018</v>
      </c>
      <c r="D9855" s="54">
        <v>0.34</v>
      </c>
    </row>
    <row r="9856" spans="1:4" x14ac:dyDescent="0.35">
      <c r="A9856" s="67" t="s">
        <v>24599</v>
      </c>
      <c r="B9856" s="67" t="s">
        <v>24600</v>
      </c>
      <c r="C9856" s="68" t="s">
        <v>5018</v>
      </c>
      <c r="D9856" s="54">
        <v>0.34</v>
      </c>
    </row>
    <row r="9857" spans="1:4" x14ac:dyDescent="0.35">
      <c r="A9857" s="67" t="s">
        <v>418</v>
      </c>
      <c r="B9857" s="67" t="s">
        <v>24601</v>
      </c>
      <c r="C9857" s="69" t="s">
        <v>5015</v>
      </c>
      <c r="D9857" s="54">
        <v>0.41714285714285715</v>
      </c>
    </row>
    <row r="9858" spans="1:4" x14ac:dyDescent="0.35">
      <c r="A9858" s="67" t="s">
        <v>24602</v>
      </c>
      <c r="B9858" s="67" t="s">
        <v>24603</v>
      </c>
      <c r="C9858" s="68" t="s">
        <v>5018</v>
      </c>
      <c r="D9858" s="54">
        <v>0.34</v>
      </c>
    </row>
    <row r="9859" spans="1:4" x14ac:dyDescent="0.35">
      <c r="A9859" s="67" t="s">
        <v>24604</v>
      </c>
      <c r="B9859" s="67" t="s">
        <v>24605</v>
      </c>
      <c r="C9859" s="68" t="s">
        <v>5018</v>
      </c>
      <c r="D9859" s="54">
        <v>0.34</v>
      </c>
    </row>
    <row r="9860" spans="1:4" x14ac:dyDescent="0.35">
      <c r="A9860" s="67" t="s">
        <v>24606</v>
      </c>
      <c r="B9860" s="67" t="s">
        <v>24607</v>
      </c>
      <c r="C9860" s="68" t="s">
        <v>5018</v>
      </c>
      <c r="D9860" s="54">
        <v>0.34</v>
      </c>
    </row>
    <row r="9861" spans="1:4" x14ac:dyDescent="0.35">
      <c r="A9861" s="67" t="s">
        <v>24608</v>
      </c>
      <c r="B9861" s="67" t="s">
        <v>24609</v>
      </c>
      <c r="C9861" s="68" t="s">
        <v>5018</v>
      </c>
      <c r="D9861" s="54">
        <v>0.34</v>
      </c>
    </row>
    <row r="9862" spans="1:4" x14ac:dyDescent="0.35">
      <c r="A9862" s="67" t="s">
        <v>24610</v>
      </c>
      <c r="B9862" s="67" t="s">
        <v>24611</v>
      </c>
      <c r="C9862" s="68" t="s">
        <v>5018</v>
      </c>
      <c r="D9862" s="54">
        <v>0.34</v>
      </c>
    </row>
    <row r="9863" spans="1:4" x14ac:dyDescent="0.35">
      <c r="A9863" s="67" t="s">
        <v>24612</v>
      </c>
      <c r="B9863" s="67" t="s">
        <v>24613</v>
      </c>
      <c r="C9863" s="68" t="s">
        <v>5018</v>
      </c>
      <c r="D9863" s="54">
        <v>0.34</v>
      </c>
    </row>
    <row r="9864" spans="1:4" x14ac:dyDescent="0.35">
      <c r="A9864" s="67" t="s">
        <v>24614</v>
      </c>
      <c r="B9864" s="67" t="s">
        <v>24615</v>
      </c>
      <c r="C9864" s="68" t="s">
        <v>5018</v>
      </c>
      <c r="D9864" s="54">
        <v>0.34</v>
      </c>
    </row>
    <row r="9865" spans="1:4" x14ac:dyDescent="0.35">
      <c r="A9865" s="67" t="s">
        <v>24616</v>
      </c>
      <c r="B9865" s="67" t="s">
        <v>24617</v>
      </c>
      <c r="C9865" s="68" t="s">
        <v>5018</v>
      </c>
      <c r="D9865" s="54">
        <v>0.34</v>
      </c>
    </row>
    <row r="9866" spans="1:4" x14ac:dyDescent="0.35">
      <c r="A9866" s="67" t="s">
        <v>24618</v>
      </c>
      <c r="B9866" s="67" t="s">
        <v>24619</v>
      </c>
      <c r="C9866" s="68" t="s">
        <v>5018</v>
      </c>
      <c r="D9866" s="54">
        <v>0.34</v>
      </c>
    </row>
    <row r="9867" spans="1:4" x14ac:dyDescent="0.35">
      <c r="A9867" s="67" t="s">
        <v>24620</v>
      </c>
      <c r="B9867" s="67" t="s">
        <v>24621</v>
      </c>
      <c r="C9867" s="68" t="s">
        <v>5018</v>
      </c>
      <c r="D9867" s="54">
        <v>0.34</v>
      </c>
    </row>
    <row r="9868" spans="1:4" x14ac:dyDescent="0.35">
      <c r="A9868" s="67" t="s">
        <v>24622</v>
      </c>
      <c r="B9868" s="67" t="s">
        <v>24623</v>
      </c>
      <c r="C9868" s="68" t="s">
        <v>5018</v>
      </c>
      <c r="D9868" s="54">
        <v>0.34</v>
      </c>
    </row>
    <row r="9869" spans="1:4" x14ac:dyDescent="0.35">
      <c r="A9869" s="67" t="s">
        <v>24624</v>
      </c>
      <c r="B9869" s="67" t="s">
        <v>24625</v>
      </c>
      <c r="C9869" s="68" t="s">
        <v>5018</v>
      </c>
      <c r="D9869" s="54">
        <v>0.34</v>
      </c>
    </row>
    <row r="9870" spans="1:4" x14ac:dyDescent="0.35">
      <c r="A9870" s="67" t="s">
        <v>24626</v>
      </c>
      <c r="B9870" s="67" t="s">
        <v>24627</v>
      </c>
      <c r="C9870" s="68" t="s">
        <v>5018</v>
      </c>
      <c r="D9870" s="54">
        <v>0.34</v>
      </c>
    </row>
    <row r="9871" spans="1:4" x14ac:dyDescent="0.35">
      <c r="A9871" s="67" t="s">
        <v>24628</v>
      </c>
      <c r="B9871" s="67" t="s">
        <v>24629</v>
      </c>
      <c r="C9871" s="68" t="s">
        <v>5018</v>
      </c>
      <c r="D9871" s="54">
        <v>0.34</v>
      </c>
    </row>
    <row r="9872" spans="1:4" x14ac:dyDescent="0.35">
      <c r="A9872" s="67" t="s">
        <v>24630</v>
      </c>
      <c r="B9872" s="67" t="s">
        <v>24631</v>
      </c>
      <c r="C9872" s="68" t="s">
        <v>5018</v>
      </c>
      <c r="D9872" s="54">
        <v>0.34</v>
      </c>
    </row>
    <row r="9873" spans="1:4" x14ac:dyDescent="0.35">
      <c r="A9873" s="67" t="s">
        <v>422</v>
      </c>
      <c r="B9873" s="67" t="s">
        <v>24632</v>
      </c>
      <c r="C9873" s="69" t="s">
        <v>5015</v>
      </c>
      <c r="D9873" s="54">
        <v>0.49</v>
      </c>
    </row>
    <row r="9874" spans="1:4" x14ac:dyDescent="0.35">
      <c r="A9874" s="67" t="s">
        <v>24633</v>
      </c>
      <c r="B9874" s="67" t="s">
        <v>24634</v>
      </c>
      <c r="C9874" s="68" t="s">
        <v>5018</v>
      </c>
      <c r="D9874" s="54">
        <v>0.34</v>
      </c>
    </row>
    <row r="9875" spans="1:4" x14ac:dyDescent="0.35">
      <c r="A9875" s="67" t="s">
        <v>24635</v>
      </c>
      <c r="B9875" s="67" t="s">
        <v>24636</v>
      </c>
      <c r="C9875" s="68" t="s">
        <v>5018</v>
      </c>
      <c r="D9875" s="54">
        <v>0.34</v>
      </c>
    </row>
    <row r="9876" spans="1:4" x14ac:dyDescent="0.35">
      <c r="A9876" s="67" t="s">
        <v>24637</v>
      </c>
      <c r="B9876" s="67" t="s">
        <v>24638</v>
      </c>
      <c r="C9876" s="68" t="s">
        <v>5018</v>
      </c>
      <c r="D9876" s="54">
        <v>0.34</v>
      </c>
    </row>
    <row r="9877" spans="1:4" x14ac:dyDescent="0.35">
      <c r="A9877" s="67" t="s">
        <v>24639</v>
      </c>
      <c r="B9877" s="67" t="s">
        <v>24640</v>
      </c>
      <c r="C9877" s="68" t="s">
        <v>5018</v>
      </c>
      <c r="D9877" s="54">
        <v>0.34</v>
      </c>
    </row>
    <row r="9878" spans="1:4" x14ac:dyDescent="0.35">
      <c r="A9878" s="67" t="s">
        <v>426</v>
      </c>
      <c r="B9878" s="67" t="s">
        <v>24641</v>
      </c>
      <c r="C9878" s="69" t="s">
        <v>5015</v>
      </c>
      <c r="D9878" s="54">
        <v>1</v>
      </c>
    </row>
    <row r="9879" spans="1:4" x14ac:dyDescent="0.35">
      <c r="A9879" s="67" t="s">
        <v>24642</v>
      </c>
      <c r="B9879" s="67" t="s">
        <v>24643</v>
      </c>
      <c r="C9879" s="68" t="s">
        <v>5018</v>
      </c>
      <c r="D9879" s="54">
        <v>0.34</v>
      </c>
    </row>
    <row r="9880" spans="1:4" x14ac:dyDescent="0.35">
      <c r="A9880" s="67" t="s">
        <v>24644</v>
      </c>
      <c r="B9880" s="67" t="s">
        <v>24645</v>
      </c>
      <c r="C9880" s="68" t="s">
        <v>5018</v>
      </c>
      <c r="D9880" s="54">
        <v>0.34</v>
      </c>
    </row>
    <row r="9881" spans="1:4" x14ac:dyDescent="0.35">
      <c r="A9881" s="67" t="s">
        <v>24646</v>
      </c>
      <c r="B9881" s="67" t="s">
        <v>24647</v>
      </c>
      <c r="C9881" s="68" t="s">
        <v>5018</v>
      </c>
      <c r="D9881" s="54">
        <v>0.34</v>
      </c>
    </row>
    <row r="9882" spans="1:4" x14ac:dyDescent="0.35">
      <c r="A9882" s="67" t="s">
        <v>24648</v>
      </c>
      <c r="B9882" s="67" t="s">
        <v>24649</v>
      </c>
      <c r="C9882" s="68" t="s">
        <v>5018</v>
      </c>
      <c r="D9882" s="54">
        <v>0.34</v>
      </c>
    </row>
    <row r="9883" spans="1:4" x14ac:dyDescent="0.35">
      <c r="A9883" s="67" t="s">
        <v>24650</v>
      </c>
      <c r="B9883" s="67" t="s">
        <v>24651</v>
      </c>
      <c r="C9883" s="68" t="s">
        <v>5018</v>
      </c>
      <c r="D9883" s="54">
        <v>0.34</v>
      </c>
    </row>
    <row r="9884" spans="1:4" x14ac:dyDescent="0.35">
      <c r="A9884" s="67" t="s">
        <v>24652</v>
      </c>
      <c r="B9884" s="67" t="s">
        <v>24653</v>
      </c>
      <c r="C9884" s="68" t="s">
        <v>5018</v>
      </c>
      <c r="D9884" s="54">
        <v>0.34</v>
      </c>
    </row>
    <row r="9885" spans="1:4" x14ac:dyDescent="0.35">
      <c r="A9885" s="67" t="s">
        <v>24654</v>
      </c>
      <c r="B9885" s="67" t="s">
        <v>24655</v>
      </c>
      <c r="C9885" s="68" t="s">
        <v>5018</v>
      </c>
      <c r="D9885" s="54">
        <v>0.34</v>
      </c>
    </row>
    <row r="9886" spans="1:4" x14ac:dyDescent="0.35">
      <c r="A9886" s="67" t="s">
        <v>24656</v>
      </c>
      <c r="B9886" s="67" t="s">
        <v>24657</v>
      </c>
      <c r="C9886" s="68" t="s">
        <v>5018</v>
      </c>
      <c r="D9886" s="54">
        <v>0.34</v>
      </c>
    </row>
    <row r="9887" spans="1:4" x14ac:dyDescent="0.35">
      <c r="A9887" s="67" t="s">
        <v>24658</v>
      </c>
      <c r="B9887" s="67" t="s">
        <v>24659</v>
      </c>
      <c r="C9887" s="68" t="s">
        <v>5018</v>
      </c>
      <c r="D9887" s="54">
        <v>0.34</v>
      </c>
    </row>
    <row r="9888" spans="1:4" x14ac:dyDescent="0.35">
      <c r="A9888" s="67" t="s">
        <v>24660</v>
      </c>
      <c r="B9888" s="67" t="s">
        <v>24661</v>
      </c>
      <c r="C9888" s="68" t="s">
        <v>5018</v>
      </c>
      <c r="D9888" s="54">
        <v>0.34</v>
      </c>
    </row>
    <row r="9889" spans="1:4" x14ac:dyDescent="0.35">
      <c r="A9889" s="67" t="s">
        <v>24662</v>
      </c>
      <c r="B9889" s="67" t="s">
        <v>24663</v>
      </c>
      <c r="C9889" s="68" t="s">
        <v>5018</v>
      </c>
      <c r="D9889" s="54">
        <v>0.34</v>
      </c>
    </row>
    <row r="9890" spans="1:4" x14ac:dyDescent="0.35">
      <c r="A9890" s="67" t="s">
        <v>24664</v>
      </c>
      <c r="B9890" s="67" t="s">
        <v>24665</v>
      </c>
      <c r="C9890" s="68" t="s">
        <v>5018</v>
      </c>
      <c r="D9890" s="54">
        <v>0.34</v>
      </c>
    </row>
    <row r="9891" spans="1:4" x14ac:dyDescent="0.35">
      <c r="A9891" s="67" t="s">
        <v>24666</v>
      </c>
      <c r="B9891" s="67" t="s">
        <v>24667</v>
      </c>
      <c r="C9891" s="68" t="s">
        <v>5018</v>
      </c>
      <c r="D9891" s="54">
        <v>0.34</v>
      </c>
    </row>
    <row r="9892" spans="1:4" x14ac:dyDescent="0.35">
      <c r="A9892" s="67" t="s">
        <v>24668</v>
      </c>
      <c r="B9892" s="67" t="s">
        <v>24669</v>
      </c>
      <c r="C9892" s="68" t="s">
        <v>5018</v>
      </c>
      <c r="D9892" s="54">
        <v>0.34</v>
      </c>
    </row>
    <row r="9893" spans="1:4" x14ac:dyDescent="0.35">
      <c r="A9893" s="67" t="s">
        <v>430</v>
      </c>
      <c r="B9893" s="67" t="s">
        <v>24670</v>
      </c>
      <c r="C9893" s="69" t="s">
        <v>5015</v>
      </c>
      <c r="D9893" s="54">
        <v>0.35</v>
      </c>
    </row>
    <row r="9894" spans="1:4" x14ac:dyDescent="0.35">
      <c r="A9894" s="67" t="s">
        <v>24671</v>
      </c>
      <c r="B9894" s="67" t="s">
        <v>24672</v>
      </c>
      <c r="C9894" s="68" t="s">
        <v>5018</v>
      </c>
      <c r="D9894" s="54">
        <v>0.34</v>
      </c>
    </row>
    <row r="9895" spans="1:4" x14ac:dyDescent="0.35">
      <c r="A9895" s="67" t="s">
        <v>434</v>
      </c>
      <c r="B9895" s="67" t="s">
        <v>24673</v>
      </c>
      <c r="C9895" s="69" t="s">
        <v>5015</v>
      </c>
      <c r="D9895" s="54">
        <v>0.26</v>
      </c>
    </row>
    <row r="9896" spans="1:4" x14ac:dyDescent="0.35">
      <c r="A9896" s="67" t="s">
        <v>24674</v>
      </c>
      <c r="B9896" s="67" t="s">
        <v>24675</v>
      </c>
      <c r="C9896" s="68" t="s">
        <v>5018</v>
      </c>
      <c r="D9896" s="54">
        <v>0.34</v>
      </c>
    </row>
    <row r="9897" spans="1:4" x14ac:dyDescent="0.35">
      <c r="A9897" s="67" t="s">
        <v>24676</v>
      </c>
      <c r="B9897" s="67" t="s">
        <v>24677</v>
      </c>
      <c r="C9897" s="68" t="s">
        <v>5018</v>
      </c>
      <c r="D9897" s="54">
        <v>0.34</v>
      </c>
    </row>
    <row r="9898" spans="1:4" x14ac:dyDescent="0.35">
      <c r="A9898" s="67" t="s">
        <v>24678</v>
      </c>
      <c r="B9898" s="67" t="s">
        <v>24679</v>
      </c>
      <c r="C9898" s="68" t="s">
        <v>5018</v>
      </c>
      <c r="D9898" s="54">
        <v>0.34</v>
      </c>
    </row>
    <row r="9899" spans="1:4" x14ac:dyDescent="0.35">
      <c r="A9899" s="67" t="s">
        <v>24680</v>
      </c>
      <c r="B9899" s="67" t="s">
        <v>24681</v>
      </c>
      <c r="C9899" s="68" t="s">
        <v>5018</v>
      </c>
      <c r="D9899" s="54">
        <v>0.34</v>
      </c>
    </row>
    <row r="9900" spans="1:4" x14ac:dyDescent="0.35">
      <c r="A9900" s="67" t="s">
        <v>24682</v>
      </c>
      <c r="B9900" s="67" t="s">
        <v>24683</v>
      </c>
      <c r="C9900" s="68" t="s">
        <v>5018</v>
      </c>
      <c r="D9900" s="54">
        <v>0.34</v>
      </c>
    </row>
    <row r="9901" spans="1:4" x14ac:dyDescent="0.35">
      <c r="A9901" s="67" t="s">
        <v>24684</v>
      </c>
      <c r="B9901" s="67" t="s">
        <v>24685</v>
      </c>
      <c r="C9901" s="68" t="s">
        <v>5018</v>
      </c>
      <c r="D9901" s="54">
        <v>0.34</v>
      </c>
    </row>
    <row r="9902" spans="1:4" x14ac:dyDescent="0.35">
      <c r="A9902" s="67" t="s">
        <v>24686</v>
      </c>
      <c r="B9902" s="67" t="s">
        <v>24687</v>
      </c>
      <c r="C9902" s="68" t="s">
        <v>5018</v>
      </c>
      <c r="D9902" s="54">
        <v>0.34</v>
      </c>
    </row>
    <row r="9903" spans="1:4" x14ac:dyDescent="0.35">
      <c r="A9903" s="67" t="s">
        <v>24688</v>
      </c>
      <c r="B9903" s="67" t="s">
        <v>24689</v>
      </c>
      <c r="C9903" s="68" t="s">
        <v>5018</v>
      </c>
      <c r="D9903" s="54">
        <v>0.34</v>
      </c>
    </row>
    <row r="9904" spans="1:4" x14ac:dyDescent="0.35">
      <c r="A9904" s="67" t="s">
        <v>24690</v>
      </c>
      <c r="B9904" s="67" t="s">
        <v>24691</v>
      </c>
      <c r="C9904" s="68" t="s">
        <v>5018</v>
      </c>
      <c r="D9904" s="54">
        <v>0.34</v>
      </c>
    </row>
    <row r="9905" spans="1:4" x14ac:dyDescent="0.35">
      <c r="A9905" s="67" t="s">
        <v>24692</v>
      </c>
      <c r="B9905" s="67" t="s">
        <v>24693</v>
      </c>
      <c r="C9905" s="68" t="s">
        <v>5018</v>
      </c>
      <c r="D9905" s="54">
        <v>0.34</v>
      </c>
    </row>
    <row r="9906" spans="1:4" x14ac:dyDescent="0.35">
      <c r="A9906" s="67" t="s">
        <v>24694</v>
      </c>
      <c r="B9906" s="67" t="s">
        <v>24695</v>
      </c>
      <c r="C9906" s="68" t="s">
        <v>5018</v>
      </c>
      <c r="D9906" s="54">
        <v>0.34</v>
      </c>
    </row>
    <row r="9907" spans="1:4" x14ac:dyDescent="0.35">
      <c r="A9907" s="67" t="s">
        <v>24696</v>
      </c>
      <c r="B9907" s="67" t="s">
        <v>24697</v>
      </c>
      <c r="C9907" s="68" t="s">
        <v>5018</v>
      </c>
      <c r="D9907" s="54">
        <v>0.34</v>
      </c>
    </row>
    <row r="9908" spans="1:4" x14ac:dyDescent="0.35">
      <c r="A9908" s="67" t="s">
        <v>24698</v>
      </c>
      <c r="B9908" s="67" t="s">
        <v>24699</v>
      </c>
      <c r="C9908" s="68" t="s">
        <v>5018</v>
      </c>
      <c r="D9908" s="54">
        <v>0.34</v>
      </c>
    </row>
    <row r="9909" spans="1:4" x14ac:dyDescent="0.35">
      <c r="A9909" s="67" t="s">
        <v>438</v>
      </c>
      <c r="B9909" s="67" t="s">
        <v>24700</v>
      </c>
      <c r="C9909" s="69" t="s">
        <v>5015</v>
      </c>
      <c r="D9909" s="54">
        <v>0.26</v>
      </c>
    </row>
    <row r="9910" spans="1:4" x14ac:dyDescent="0.35">
      <c r="A9910" s="67" t="s">
        <v>24701</v>
      </c>
      <c r="B9910" s="67" t="s">
        <v>24702</v>
      </c>
      <c r="C9910" s="68" t="s">
        <v>5018</v>
      </c>
      <c r="D9910" s="54">
        <v>0.34</v>
      </c>
    </row>
    <row r="9911" spans="1:4" x14ac:dyDescent="0.35">
      <c r="A9911" s="67" t="s">
        <v>24703</v>
      </c>
      <c r="B9911" s="67" t="s">
        <v>24704</v>
      </c>
      <c r="C9911" s="68" t="s">
        <v>5018</v>
      </c>
      <c r="D9911" s="54">
        <v>0.34</v>
      </c>
    </row>
    <row r="9912" spans="1:4" x14ac:dyDescent="0.35">
      <c r="A9912" s="67" t="s">
        <v>24705</v>
      </c>
      <c r="B9912" s="67" t="s">
        <v>24706</v>
      </c>
      <c r="C9912" s="68" t="s">
        <v>5018</v>
      </c>
      <c r="D9912" s="54">
        <v>0.34</v>
      </c>
    </row>
    <row r="9913" spans="1:4" x14ac:dyDescent="0.35">
      <c r="A9913" s="67" t="s">
        <v>440</v>
      </c>
      <c r="B9913" s="67" t="s">
        <v>24707</v>
      </c>
      <c r="C9913" s="69" t="s">
        <v>5015</v>
      </c>
      <c r="D9913" s="54">
        <v>0.27</v>
      </c>
    </row>
    <row r="9914" spans="1:4" x14ac:dyDescent="0.35">
      <c r="A9914" s="67" t="s">
        <v>24708</v>
      </c>
      <c r="B9914" s="67" t="s">
        <v>24709</v>
      </c>
      <c r="C9914" s="68" t="s">
        <v>5018</v>
      </c>
      <c r="D9914" s="54">
        <v>0.34</v>
      </c>
    </row>
    <row r="9915" spans="1:4" x14ac:dyDescent="0.35">
      <c r="A9915" s="67" t="s">
        <v>24710</v>
      </c>
      <c r="B9915" s="67" t="s">
        <v>24711</v>
      </c>
      <c r="C9915" s="68" t="s">
        <v>5018</v>
      </c>
      <c r="D9915" s="54">
        <v>0.34</v>
      </c>
    </row>
    <row r="9916" spans="1:4" x14ac:dyDescent="0.35">
      <c r="A9916" s="67" t="s">
        <v>24712</v>
      </c>
      <c r="B9916" s="67" t="s">
        <v>24713</v>
      </c>
      <c r="C9916" s="68" t="s">
        <v>5018</v>
      </c>
      <c r="D9916" s="54">
        <v>0.34</v>
      </c>
    </row>
    <row r="9917" spans="1:4" x14ac:dyDescent="0.35">
      <c r="A9917" s="67" t="s">
        <v>24714</v>
      </c>
      <c r="B9917" s="67" t="s">
        <v>24715</v>
      </c>
      <c r="C9917" s="68" t="s">
        <v>5018</v>
      </c>
      <c r="D9917" s="54">
        <v>0.34</v>
      </c>
    </row>
    <row r="9918" spans="1:4" x14ac:dyDescent="0.35">
      <c r="A9918" s="67" t="s">
        <v>24716</v>
      </c>
      <c r="B9918" s="67" t="s">
        <v>24717</v>
      </c>
      <c r="C9918" s="68" t="s">
        <v>5018</v>
      </c>
      <c r="D9918" s="54">
        <v>0.34</v>
      </c>
    </row>
    <row r="9919" spans="1:4" x14ac:dyDescent="0.35">
      <c r="A9919" s="67" t="s">
        <v>24718</v>
      </c>
      <c r="B9919" s="67" t="s">
        <v>24719</v>
      </c>
      <c r="C9919" s="68" t="s">
        <v>5018</v>
      </c>
      <c r="D9919" s="54">
        <v>0.34</v>
      </c>
    </row>
    <row r="9920" spans="1:4" x14ac:dyDescent="0.35">
      <c r="A9920" s="67" t="s">
        <v>444</v>
      </c>
      <c r="B9920" s="67" t="s">
        <v>24720</v>
      </c>
      <c r="C9920" s="69" t="s">
        <v>5015</v>
      </c>
      <c r="D9920" s="54">
        <v>0.26</v>
      </c>
    </row>
    <row r="9921" spans="1:4" x14ac:dyDescent="0.35">
      <c r="A9921" s="67" t="s">
        <v>24721</v>
      </c>
      <c r="B9921" s="67" t="s">
        <v>24722</v>
      </c>
      <c r="C9921" s="68" t="s">
        <v>5018</v>
      </c>
      <c r="D9921" s="54">
        <v>0.34</v>
      </c>
    </row>
    <row r="9922" spans="1:4" x14ac:dyDescent="0.35">
      <c r="A9922" s="67" t="s">
        <v>24723</v>
      </c>
      <c r="B9922" s="67" t="s">
        <v>24724</v>
      </c>
      <c r="C9922" s="68" t="s">
        <v>5018</v>
      </c>
      <c r="D9922" s="54">
        <v>0.34</v>
      </c>
    </row>
    <row r="9923" spans="1:4" x14ac:dyDescent="0.35">
      <c r="A9923" s="67" t="s">
        <v>24725</v>
      </c>
      <c r="B9923" s="67" t="s">
        <v>24726</v>
      </c>
      <c r="C9923" s="68" t="s">
        <v>5018</v>
      </c>
      <c r="D9923" s="54">
        <v>0.34</v>
      </c>
    </row>
    <row r="9924" spans="1:4" x14ac:dyDescent="0.35">
      <c r="A9924" s="67" t="s">
        <v>24727</v>
      </c>
      <c r="B9924" s="67" t="s">
        <v>24728</v>
      </c>
      <c r="C9924" s="68" t="s">
        <v>5018</v>
      </c>
      <c r="D9924" s="54">
        <v>0.34</v>
      </c>
    </row>
    <row r="9925" spans="1:4" x14ac:dyDescent="0.35">
      <c r="A9925" s="67" t="s">
        <v>446</v>
      </c>
      <c r="B9925" s="67" t="s">
        <v>24729</v>
      </c>
      <c r="C9925" s="69" t="s">
        <v>5015</v>
      </c>
      <c r="D9925" s="54">
        <v>0.42</v>
      </c>
    </row>
    <row r="9926" spans="1:4" x14ac:dyDescent="0.35">
      <c r="A9926" s="67" t="s">
        <v>24730</v>
      </c>
      <c r="B9926" s="67" t="s">
        <v>24731</v>
      </c>
      <c r="C9926" s="68" t="s">
        <v>5018</v>
      </c>
      <c r="D9926" s="54">
        <v>0.34</v>
      </c>
    </row>
    <row r="9927" spans="1:4" x14ac:dyDescent="0.35">
      <c r="A9927" s="67" t="s">
        <v>24732</v>
      </c>
      <c r="B9927" s="67" t="s">
        <v>24733</v>
      </c>
      <c r="C9927" s="68" t="s">
        <v>5018</v>
      </c>
      <c r="D9927" s="54">
        <v>0.34</v>
      </c>
    </row>
    <row r="9928" spans="1:4" x14ac:dyDescent="0.35">
      <c r="A9928" s="67" t="s">
        <v>24734</v>
      </c>
      <c r="B9928" s="67" t="s">
        <v>24735</v>
      </c>
      <c r="C9928" s="68" t="s">
        <v>5018</v>
      </c>
      <c r="D9928" s="54">
        <v>0.34</v>
      </c>
    </row>
    <row r="9929" spans="1:4" x14ac:dyDescent="0.35">
      <c r="A9929" s="67" t="s">
        <v>24736</v>
      </c>
      <c r="B9929" s="67" t="s">
        <v>24737</v>
      </c>
      <c r="C9929" s="68" t="s">
        <v>5018</v>
      </c>
      <c r="D9929" s="54">
        <v>0.34</v>
      </c>
    </row>
    <row r="9930" spans="1:4" x14ac:dyDescent="0.35">
      <c r="A9930" s="67" t="s">
        <v>24738</v>
      </c>
      <c r="B9930" s="67" t="s">
        <v>24739</v>
      </c>
      <c r="C9930" s="68" t="s">
        <v>5018</v>
      </c>
      <c r="D9930" s="54">
        <v>0.34</v>
      </c>
    </row>
    <row r="9931" spans="1:4" x14ac:dyDescent="0.35">
      <c r="A9931" s="67" t="s">
        <v>24740</v>
      </c>
      <c r="B9931" s="67" t="s">
        <v>24741</v>
      </c>
      <c r="C9931" s="68" t="s">
        <v>5018</v>
      </c>
      <c r="D9931" s="54">
        <v>0.34</v>
      </c>
    </row>
    <row r="9932" spans="1:4" x14ac:dyDescent="0.35">
      <c r="A9932" s="67" t="s">
        <v>24742</v>
      </c>
      <c r="B9932" s="67" t="s">
        <v>24743</v>
      </c>
      <c r="C9932" s="68" t="s">
        <v>5018</v>
      </c>
      <c r="D9932" s="54">
        <v>0.34</v>
      </c>
    </row>
    <row r="9933" spans="1:4" x14ac:dyDescent="0.35">
      <c r="A9933" s="67" t="s">
        <v>24744</v>
      </c>
      <c r="B9933" s="67" t="s">
        <v>24745</v>
      </c>
      <c r="C9933" s="68" t="s">
        <v>5018</v>
      </c>
      <c r="D9933" s="54">
        <v>0.34</v>
      </c>
    </row>
    <row r="9934" spans="1:4" x14ac:dyDescent="0.35">
      <c r="A9934" s="67" t="s">
        <v>24746</v>
      </c>
      <c r="B9934" s="67" t="s">
        <v>24747</v>
      </c>
      <c r="C9934" s="68" t="s">
        <v>5018</v>
      </c>
      <c r="D9934" s="54">
        <v>0.34</v>
      </c>
    </row>
    <row r="9935" spans="1:4" x14ac:dyDescent="0.35">
      <c r="A9935" s="67" t="s">
        <v>450</v>
      </c>
      <c r="B9935" s="67" t="s">
        <v>24748</v>
      </c>
      <c r="C9935" s="69" t="s">
        <v>5015</v>
      </c>
      <c r="D9935" s="54">
        <v>0.39</v>
      </c>
    </row>
    <row r="9936" spans="1:4" x14ac:dyDescent="0.35">
      <c r="A9936" s="67" t="s">
        <v>24749</v>
      </c>
      <c r="B9936" s="67" t="s">
        <v>24750</v>
      </c>
      <c r="C9936" s="68" t="s">
        <v>5018</v>
      </c>
      <c r="D9936" s="54">
        <v>0.34</v>
      </c>
    </row>
    <row r="9937" spans="1:4" x14ac:dyDescent="0.35">
      <c r="A9937" s="67" t="s">
        <v>24751</v>
      </c>
      <c r="B9937" s="67" t="s">
        <v>24752</v>
      </c>
      <c r="C9937" s="68" t="s">
        <v>5018</v>
      </c>
      <c r="D9937" s="54">
        <v>0.34</v>
      </c>
    </row>
    <row r="9938" spans="1:4" x14ac:dyDescent="0.35">
      <c r="A9938" s="67" t="s">
        <v>24753</v>
      </c>
      <c r="B9938" s="67" t="s">
        <v>24754</v>
      </c>
      <c r="C9938" s="68" t="s">
        <v>5018</v>
      </c>
      <c r="D9938" s="54">
        <v>0.34</v>
      </c>
    </row>
    <row r="9939" spans="1:4" x14ac:dyDescent="0.35">
      <c r="A9939" s="67" t="s">
        <v>24755</v>
      </c>
      <c r="B9939" s="67" t="s">
        <v>24756</v>
      </c>
      <c r="C9939" s="68" t="s">
        <v>5018</v>
      </c>
      <c r="D9939" s="54">
        <v>0.34</v>
      </c>
    </row>
    <row r="9940" spans="1:4" x14ac:dyDescent="0.35">
      <c r="A9940" s="67" t="s">
        <v>452</v>
      </c>
      <c r="B9940" s="67" t="s">
        <v>24757</v>
      </c>
      <c r="C9940" s="69" t="s">
        <v>5015</v>
      </c>
      <c r="D9940" s="54">
        <v>0.15</v>
      </c>
    </row>
    <row r="9941" spans="1:4" x14ac:dyDescent="0.35">
      <c r="A9941" s="67" t="s">
        <v>24758</v>
      </c>
      <c r="B9941" s="67" t="s">
        <v>24759</v>
      </c>
      <c r="C9941" s="68" t="s">
        <v>5018</v>
      </c>
      <c r="D9941" s="54">
        <v>0.34</v>
      </c>
    </row>
    <row r="9942" spans="1:4" x14ac:dyDescent="0.35">
      <c r="A9942" s="67" t="s">
        <v>24760</v>
      </c>
      <c r="B9942" s="67" t="s">
        <v>24761</v>
      </c>
      <c r="C9942" s="68" t="s">
        <v>5018</v>
      </c>
      <c r="D9942" s="54">
        <v>0.34</v>
      </c>
    </row>
    <row r="9943" spans="1:4" x14ac:dyDescent="0.35">
      <c r="A9943" s="67" t="s">
        <v>24762</v>
      </c>
      <c r="B9943" s="67" t="s">
        <v>24763</v>
      </c>
      <c r="C9943" s="68" t="s">
        <v>5018</v>
      </c>
      <c r="D9943" s="54">
        <v>0.34</v>
      </c>
    </row>
    <row r="9944" spans="1:4" x14ac:dyDescent="0.35">
      <c r="A9944" s="67" t="s">
        <v>24764</v>
      </c>
      <c r="B9944" s="67" t="s">
        <v>24765</v>
      </c>
      <c r="C9944" s="68" t="s">
        <v>5018</v>
      </c>
      <c r="D9944" s="54">
        <v>0.34</v>
      </c>
    </row>
    <row r="9945" spans="1:4" x14ac:dyDescent="0.35">
      <c r="A9945" s="67" t="s">
        <v>24766</v>
      </c>
      <c r="B9945" s="67" t="s">
        <v>24767</v>
      </c>
      <c r="C9945" s="68" t="s">
        <v>5018</v>
      </c>
      <c r="D9945" s="54">
        <v>0.34</v>
      </c>
    </row>
    <row r="9946" spans="1:4" x14ac:dyDescent="0.35">
      <c r="A9946" s="67" t="s">
        <v>454</v>
      </c>
      <c r="B9946" s="67" t="s">
        <v>24768</v>
      </c>
      <c r="C9946" s="69" t="s">
        <v>5015</v>
      </c>
      <c r="D9946" s="54">
        <v>0.35</v>
      </c>
    </row>
    <row r="9947" spans="1:4" x14ac:dyDescent="0.35">
      <c r="A9947" s="67" t="s">
        <v>24769</v>
      </c>
      <c r="B9947" s="67" t="s">
        <v>24770</v>
      </c>
      <c r="C9947" s="68" t="s">
        <v>5018</v>
      </c>
      <c r="D9947" s="54">
        <v>0.34</v>
      </c>
    </row>
    <row r="9948" spans="1:4" x14ac:dyDescent="0.35">
      <c r="A9948" s="67" t="s">
        <v>24771</v>
      </c>
      <c r="B9948" s="67" t="s">
        <v>24772</v>
      </c>
      <c r="C9948" s="68" t="s">
        <v>5018</v>
      </c>
      <c r="D9948" s="54">
        <v>0.34</v>
      </c>
    </row>
    <row r="9949" spans="1:4" x14ac:dyDescent="0.35">
      <c r="A9949" s="67" t="s">
        <v>24773</v>
      </c>
      <c r="B9949" s="67" t="s">
        <v>24774</v>
      </c>
      <c r="C9949" s="68" t="s">
        <v>5018</v>
      </c>
      <c r="D9949" s="54">
        <v>0.34</v>
      </c>
    </row>
    <row r="9950" spans="1:4" x14ac:dyDescent="0.35">
      <c r="A9950" s="67" t="s">
        <v>24775</v>
      </c>
      <c r="B9950" s="67" t="s">
        <v>24776</v>
      </c>
      <c r="C9950" s="68" t="s">
        <v>5018</v>
      </c>
      <c r="D9950" s="54">
        <v>0.34</v>
      </c>
    </row>
    <row r="9951" spans="1:4" x14ac:dyDescent="0.35">
      <c r="A9951" s="67" t="s">
        <v>24777</v>
      </c>
      <c r="B9951" s="67" t="s">
        <v>24778</v>
      </c>
      <c r="C9951" s="68" t="s">
        <v>5018</v>
      </c>
      <c r="D9951" s="54">
        <v>0.34</v>
      </c>
    </row>
    <row r="9952" spans="1:4" x14ac:dyDescent="0.35">
      <c r="A9952" s="67" t="s">
        <v>24779</v>
      </c>
      <c r="B9952" s="67" t="s">
        <v>24780</v>
      </c>
      <c r="C9952" s="68" t="s">
        <v>5018</v>
      </c>
      <c r="D9952" s="54">
        <v>0.34</v>
      </c>
    </row>
    <row r="9953" spans="1:4" x14ac:dyDescent="0.35">
      <c r="A9953" s="67" t="s">
        <v>24781</v>
      </c>
      <c r="B9953" s="67" t="s">
        <v>24782</v>
      </c>
      <c r="C9953" s="68" t="s">
        <v>5018</v>
      </c>
      <c r="D9953" s="54">
        <v>0.34</v>
      </c>
    </row>
    <row r="9954" spans="1:4" x14ac:dyDescent="0.35">
      <c r="A9954" s="67" t="s">
        <v>24783</v>
      </c>
      <c r="B9954" s="67" t="s">
        <v>24784</v>
      </c>
      <c r="C9954" s="68" t="s">
        <v>5018</v>
      </c>
      <c r="D9954" s="54">
        <v>0.34</v>
      </c>
    </row>
    <row r="9955" spans="1:4" x14ac:dyDescent="0.35">
      <c r="A9955" s="67" t="s">
        <v>458</v>
      </c>
      <c r="B9955" s="67" t="s">
        <v>24785</v>
      </c>
      <c r="C9955" s="69" t="s">
        <v>5015</v>
      </c>
      <c r="D9955" s="54">
        <v>0.3855555555555556</v>
      </c>
    </row>
    <row r="9956" spans="1:4" x14ac:dyDescent="0.35">
      <c r="A9956" s="67" t="s">
        <v>462</v>
      </c>
      <c r="B9956" s="67" t="s">
        <v>24786</v>
      </c>
      <c r="C9956" s="69" t="s">
        <v>5015</v>
      </c>
      <c r="D9956" s="54">
        <v>0.52</v>
      </c>
    </row>
    <row r="9957" spans="1:4" x14ac:dyDescent="0.35">
      <c r="A9957" s="67" t="s">
        <v>466</v>
      </c>
      <c r="B9957" s="67" t="s">
        <v>24787</v>
      </c>
      <c r="C9957" s="69" t="s">
        <v>5015</v>
      </c>
      <c r="D9957" s="54">
        <v>0.35636363636363633</v>
      </c>
    </row>
    <row r="9958" spans="1:4" x14ac:dyDescent="0.35">
      <c r="A9958" s="67" t="s">
        <v>24788</v>
      </c>
      <c r="B9958" s="67" t="s">
        <v>24789</v>
      </c>
      <c r="C9958" s="68" t="s">
        <v>5018</v>
      </c>
      <c r="D9958" s="54">
        <v>0.34</v>
      </c>
    </row>
    <row r="9959" spans="1:4" x14ac:dyDescent="0.35">
      <c r="A9959" s="67" t="s">
        <v>24790</v>
      </c>
      <c r="B9959" s="67" t="s">
        <v>24791</v>
      </c>
      <c r="C9959" s="68" t="s">
        <v>5018</v>
      </c>
      <c r="D9959" s="54">
        <v>0.34</v>
      </c>
    </row>
    <row r="9960" spans="1:4" x14ac:dyDescent="0.35">
      <c r="A9960" s="67" t="s">
        <v>24792</v>
      </c>
      <c r="B9960" s="67" t="s">
        <v>24793</v>
      </c>
      <c r="C9960" s="68" t="s">
        <v>5018</v>
      </c>
      <c r="D9960" s="54">
        <v>0.34</v>
      </c>
    </row>
    <row r="9961" spans="1:4" x14ac:dyDescent="0.35">
      <c r="A9961" s="67" t="s">
        <v>24794</v>
      </c>
      <c r="B9961" s="67" t="s">
        <v>24795</v>
      </c>
      <c r="C9961" s="68" t="s">
        <v>5018</v>
      </c>
      <c r="D9961" s="54">
        <v>0.34</v>
      </c>
    </row>
    <row r="9962" spans="1:4" x14ac:dyDescent="0.35">
      <c r="A9962" s="67" t="s">
        <v>24796</v>
      </c>
      <c r="B9962" s="67" t="s">
        <v>24797</v>
      </c>
      <c r="C9962" s="68" t="s">
        <v>5018</v>
      </c>
      <c r="D9962" s="54">
        <v>0.34</v>
      </c>
    </row>
    <row r="9963" spans="1:4" x14ac:dyDescent="0.35">
      <c r="A9963" s="67" t="s">
        <v>24798</v>
      </c>
      <c r="B9963" s="67" t="s">
        <v>24799</v>
      </c>
      <c r="C9963" s="68" t="s">
        <v>5018</v>
      </c>
      <c r="D9963" s="54">
        <v>0.34</v>
      </c>
    </row>
    <row r="9964" spans="1:4" x14ac:dyDescent="0.35">
      <c r="A9964" s="67" t="s">
        <v>24800</v>
      </c>
      <c r="B9964" s="67" t="s">
        <v>24801</v>
      </c>
      <c r="C9964" s="68" t="s">
        <v>5018</v>
      </c>
      <c r="D9964" s="54">
        <v>0.34</v>
      </c>
    </row>
    <row r="9965" spans="1:4" x14ac:dyDescent="0.35">
      <c r="A9965" s="67" t="s">
        <v>24802</v>
      </c>
      <c r="B9965" s="67" t="s">
        <v>24803</v>
      </c>
      <c r="C9965" s="68" t="s">
        <v>5018</v>
      </c>
      <c r="D9965" s="54">
        <v>0.34</v>
      </c>
    </row>
    <row r="9966" spans="1:4" x14ac:dyDescent="0.35">
      <c r="A9966" s="67" t="s">
        <v>24804</v>
      </c>
      <c r="B9966" s="67" t="s">
        <v>24805</v>
      </c>
      <c r="C9966" s="68" t="s">
        <v>5018</v>
      </c>
      <c r="D9966" s="54">
        <v>0.34</v>
      </c>
    </row>
    <row r="9967" spans="1:4" x14ac:dyDescent="0.35">
      <c r="A9967" s="67" t="s">
        <v>24806</v>
      </c>
      <c r="B9967" s="67" t="s">
        <v>24807</v>
      </c>
      <c r="C9967" s="68" t="s">
        <v>5018</v>
      </c>
      <c r="D9967" s="54">
        <v>0.34</v>
      </c>
    </row>
    <row r="9968" spans="1:4" x14ac:dyDescent="0.35">
      <c r="A9968" s="67" t="s">
        <v>24808</v>
      </c>
      <c r="B9968" s="67" t="s">
        <v>24809</v>
      </c>
      <c r="C9968" s="68" t="s">
        <v>5018</v>
      </c>
      <c r="D9968" s="54">
        <v>0.34</v>
      </c>
    </row>
    <row r="9969" spans="1:4" x14ac:dyDescent="0.35">
      <c r="A9969" s="67" t="s">
        <v>24810</v>
      </c>
      <c r="B9969" s="67" t="s">
        <v>24811</v>
      </c>
      <c r="C9969" s="68" t="s">
        <v>5018</v>
      </c>
      <c r="D9969" s="54">
        <v>0.34</v>
      </c>
    </row>
    <row r="9970" spans="1:4" x14ac:dyDescent="0.35">
      <c r="A9970" s="67" t="s">
        <v>24812</v>
      </c>
      <c r="B9970" s="67" t="s">
        <v>24813</v>
      </c>
      <c r="C9970" s="68" t="s">
        <v>5018</v>
      </c>
      <c r="D9970" s="54">
        <v>0.34</v>
      </c>
    </row>
    <row r="9971" spans="1:4" x14ac:dyDescent="0.35">
      <c r="A9971" s="67" t="s">
        <v>24814</v>
      </c>
      <c r="B9971" s="67" t="s">
        <v>24815</v>
      </c>
      <c r="C9971" s="68" t="s">
        <v>5018</v>
      </c>
      <c r="D9971" s="54">
        <v>0.34</v>
      </c>
    </row>
    <row r="9972" spans="1:4" x14ac:dyDescent="0.35">
      <c r="A9972" s="67" t="s">
        <v>24816</v>
      </c>
      <c r="B9972" s="67" t="s">
        <v>24817</v>
      </c>
      <c r="C9972" s="68" t="s">
        <v>5018</v>
      </c>
      <c r="D9972" s="54">
        <v>0.34</v>
      </c>
    </row>
    <row r="9973" spans="1:4" x14ac:dyDescent="0.35">
      <c r="A9973" s="67" t="s">
        <v>24818</v>
      </c>
      <c r="B9973" s="67" t="s">
        <v>24819</v>
      </c>
      <c r="C9973" s="68" t="s">
        <v>5018</v>
      </c>
      <c r="D9973" s="54">
        <v>0.34</v>
      </c>
    </row>
    <row r="9974" spans="1:4" x14ac:dyDescent="0.35">
      <c r="A9974" s="67" t="s">
        <v>24820</v>
      </c>
      <c r="B9974" s="67" t="s">
        <v>24821</v>
      </c>
      <c r="C9974" s="68" t="s">
        <v>5018</v>
      </c>
      <c r="D9974" s="54">
        <v>0.34</v>
      </c>
    </row>
    <row r="9975" spans="1:4" x14ac:dyDescent="0.35">
      <c r="A9975" s="67" t="s">
        <v>24822</v>
      </c>
      <c r="B9975" s="67" t="s">
        <v>24823</v>
      </c>
      <c r="C9975" s="68" t="s">
        <v>5018</v>
      </c>
      <c r="D9975" s="54">
        <v>0.34</v>
      </c>
    </row>
    <row r="9976" spans="1:4" x14ac:dyDescent="0.35">
      <c r="A9976" s="67" t="s">
        <v>24824</v>
      </c>
      <c r="B9976" s="67" t="s">
        <v>24825</v>
      </c>
      <c r="C9976" s="68" t="s">
        <v>5018</v>
      </c>
      <c r="D9976" s="54">
        <v>0.34</v>
      </c>
    </row>
    <row r="9977" spans="1:4" x14ac:dyDescent="0.35">
      <c r="A9977" s="67" t="s">
        <v>24826</v>
      </c>
      <c r="B9977" s="67" t="s">
        <v>24827</v>
      </c>
      <c r="C9977" s="68" t="s">
        <v>5018</v>
      </c>
      <c r="D9977" s="54">
        <v>0.34</v>
      </c>
    </row>
    <row r="9978" spans="1:4" x14ac:dyDescent="0.35">
      <c r="A9978" s="67" t="s">
        <v>24828</v>
      </c>
      <c r="B9978" s="67" t="s">
        <v>24829</v>
      </c>
      <c r="C9978" s="68" t="s">
        <v>5018</v>
      </c>
      <c r="D9978" s="54">
        <v>0.34</v>
      </c>
    </row>
    <row r="9979" spans="1:4" x14ac:dyDescent="0.35">
      <c r="A9979" s="67" t="s">
        <v>24830</v>
      </c>
      <c r="B9979" s="67" t="s">
        <v>24831</v>
      </c>
      <c r="C9979" s="68" t="s">
        <v>5018</v>
      </c>
      <c r="D9979" s="54">
        <v>0.34</v>
      </c>
    </row>
    <row r="9980" spans="1:4" x14ac:dyDescent="0.35">
      <c r="A9980" s="67" t="s">
        <v>24832</v>
      </c>
      <c r="B9980" s="67" t="s">
        <v>24833</v>
      </c>
      <c r="C9980" s="68" t="s">
        <v>5018</v>
      </c>
      <c r="D9980" s="54">
        <v>0.34</v>
      </c>
    </row>
    <row r="9981" spans="1:4" x14ac:dyDescent="0.35">
      <c r="A9981" s="67" t="s">
        <v>24834</v>
      </c>
      <c r="B9981" s="67" t="s">
        <v>24835</v>
      </c>
      <c r="C9981" s="68" t="s">
        <v>5018</v>
      </c>
      <c r="D9981" s="54">
        <v>0.34</v>
      </c>
    </row>
    <row r="9982" spans="1:4" x14ac:dyDescent="0.35">
      <c r="A9982" s="67" t="s">
        <v>24836</v>
      </c>
      <c r="B9982" s="67" t="s">
        <v>24837</v>
      </c>
      <c r="C9982" s="68" t="s">
        <v>5018</v>
      </c>
      <c r="D9982" s="54">
        <v>0.34</v>
      </c>
    </row>
    <row r="9983" spans="1:4" x14ac:dyDescent="0.35">
      <c r="A9983" s="67" t="s">
        <v>24838</v>
      </c>
      <c r="B9983" s="67" t="s">
        <v>24839</v>
      </c>
      <c r="C9983" s="68" t="s">
        <v>5018</v>
      </c>
      <c r="D9983" s="54">
        <v>0.34</v>
      </c>
    </row>
    <row r="9984" spans="1:4" x14ac:dyDescent="0.35">
      <c r="A9984" s="67" t="s">
        <v>24840</v>
      </c>
      <c r="B9984" s="67" t="s">
        <v>24841</v>
      </c>
      <c r="C9984" s="68" t="s">
        <v>5018</v>
      </c>
      <c r="D9984" s="54">
        <v>0.34</v>
      </c>
    </row>
    <row r="9985" spans="1:4" x14ac:dyDescent="0.35">
      <c r="A9985" s="67" t="s">
        <v>468</v>
      </c>
      <c r="B9985" s="67" t="s">
        <v>24842</v>
      </c>
      <c r="C9985" s="69" t="s">
        <v>5015</v>
      </c>
      <c r="D9985" s="54">
        <v>1.1000000000000001</v>
      </c>
    </row>
    <row r="9986" spans="1:4" x14ac:dyDescent="0.35">
      <c r="A9986" s="67" t="s">
        <v>24843</v>
      </c>
      <c r="B9986" s="67" t="s">
        <v>24844</v>
      </c>
      <c r="C9986" s="68" t="s">
        <v>5018</v>
      </c>
      <c r="D9986" s="54">
        <v>0.34</v>
      </c>
    </row>
    <row r="9987" spans="1:4" x14ac:dyDescent="0.35">
      <c r="A9987" s="67" t="s">
        <v>24845</v>
      </c>
      <c r="B9987" s="67" t="s">
        <v>24846</v>
      </c>
      <c r="C9987" s="68" t="s">
        <v>5018</v>
      </c>
      <c r="D9987" s="54">
        <v>0.34</v>
      </c>
    </row>
    <row r="9988" spans="1:4" x14ac:dyDescent="0.35">
      <c r="A9988" s="67" t="s">
        <v>24847</v>
      </c>
      <c r="B9988" s="67" t="s">
        <v>24848</v>
      </c>
      <c r="C9988" s="68" t="s">
        <v>5018</v>
      </c>
      <c r="D9988" s="54">
        <v>0.34</v>
      </c>
    </row>
    <row r="9989" spans="1:4" x14ac:dyDescent="0.35">
      <c r="A9989" s="67" t="s">
        <v>24849</v>
      </c>
      <c r="B9989" s="67" t="s">
        <v>24850</v>
      </c>
      <c r="C9989" s="68" t="s">
        <v>5018</v>
      </c>
      <c r="D9989" s="54">
        <v>0.34</v>
      </c>
    </row>
    <row r="9990" spans="1:4" x14ac:dyDescent="0.35">
      <c r="A9990" s="67" t="s">
        <v>24851</v>
      </c>
      <c r="B9990" s="67" t="s">
        <v>24852</v>
      </c>
      <c r="C9990" s="68" t="s">
        <v>5018</v>
      </c>
      <c r="D9990" s="54">
        <v>0.34</v>
      </c>
    </row>
    <row r="9991" spans="1:4" x14ac:dyDescent="0.35">
      <c r="A9991" s="67" t="s">
        <v>24853</v>
      </c>
      <c r="B9991" s="67" t="s">
        <v>24854</v>
      </c>
      <c r="C9991" s="68" t="s">
        <v>5018</v>
      </c>
      <c r="D9991" s="54">
        <v>0.34</v>
      </c>
    </row>
    <row r="9992" spans="1:4" x14ac:dyDescent="0.35">
      <c r="A9992" s="67" t="s">
        <v>24855</v>
      </c>
      <c r="B9992" s="67" t="s">
        <v>24856</v>
      </c>
      <c r="C9992" s="68" t="s">
        <v>5018</v>
      </c>
      <c r="D9992" s="54">
        <v>0.34</v>
      </c>
    </row>
    <row r="9993" spans="1:4" x14ac:dyDescent="0.35">
      <c r="A9993" s="67" t="s">
        <v>24857</v>
      </c>
      <c r="B9993" s="67" t="s">
        <v>24858</v>
      </c>
      <c r="C9993" s="68" t="s">
        <v>5018</v>
      </c>
      <c r="D9993" s="54">
        <v>0.34</v>
      </c>
    </row>
    <row r="9994" spans="1:4" x14ac:dyDescent="0.35">
      <c r="A9994" s="67" t="s">
        <v>24859</v>
      </c>
      <c r="B9994" s="67" t="s">
        <v>24860</v>
      </c>
      <c r="C9994" s="68" t="s">
        <v>5018</v>
      </c>
      <c r="D9994" s="54">
        <v>0.34</v>
      </c>
    </row>
    <row r="9995" spans="1:4" x14ac:dyDescent="0.35">
      <c r="A9995" s="67" t="s">
        <v>24861</v>
      </c>
      <c r="B9995" s="67" t="s">
        <v>24862</v>
      </c>
      <c r="C9995" s="68" t="s">
        <v>5018</v>
      </c>
      <c r="D9995" s="54">
        <v>0.34</v>
      </c>
    </row>
    <row r="9996" spans="1:4" x14ac:dyDescent="0.35">
      <c r="A9996" s="67" t="s">
        <v>24863</v>
      </c>
      <c r="B9996" s="67" t="s">
        <v>24864</v>
      </c>
      <c r="C9996" s="68" t="s">
        <v>5018</v>
      </c>
      <c r="D9996" s="54">
        <v>0.34</v>
      </c>
    </row>
    <row r="9997" spans="1:4" x14ac:dyDescent="0.35">
      <c r="A9997" s="67" t="s">
        <v>24865</v>
      </c>
      <c r="B9997" s="67" t="s">
        <v>24866</v>
      </c>
      <c r="C9997" s="68" t="s">
        <v>5018</v>
      </c>
      <c r="D9997" s="54">
        <v>0.34</v>
      </c>
    </row>
    <row r="9998" spans="1:4" x14ac:dyDescent="0.35">
      <c r="A9998" s="67" t="s">
        <v>24867</v>
      </c>
      <c r="B9998" s="67" t="s">
        <v>24868</v>
      </c>
      <c r="C9998" s="69" t="s">
        <v>5015</v>
      </c>
      <c r="D9998" s="54">
        <v>0.34</v>
      </c>
    </row>
    <row r="9999" spans="1:4" x14ac:dyDescent="0.35">
      <c r="A9999" s="67" t="s">
        <v>24869</v>
      </c>
      <c r="B9999" s="67" t="s">
        <v>24870</v>
      </c>
      <c r="C9999" s="68" t="s">
        <v>5018</v>
      </c>
      <c r="D9999" s="54">
        <v>0.34</v>
      </c>
    </row>
    <row r="10000" spans="1:4" x14ac:dyDescent="0.35">
      <c r="A10000" s="67" t="s">
        <v>24871</v>
      </c>
      <c r="B10000" s="67" t="s">
        <v>24872</v>
      </c>
      <c r="C10000" s="68" t="s">
        <v>5018</v>
      </c>
      <c r="D10000" s="54">
        <v>0.34</v>
      </c>
    </row>
    <row r="10001" spans="1:4" x14ac:dyDescent="0.35">
      <c r="A10001" s="67" t="s">
        <v>24873</v>
      </c>
      <c r="B10001" s="67" t="s">
        <v>24874</v>
      </c>
      <c r="C10001" s="68" t="s">
        <v>5018</v>
      </c>
      <c r="D10001" s="54">
        <v>0.34</v>
      </c>
    </row>
    <row r="10002" spans="1:4" x14ac:dyDescent="0.35">
      <c r="A10002" s="67" t="s">
        <v>24875</v>
      </c>
      <c r="B10002" s="67" t="s">
        <v>24876</v>
      </c>
      <c r="C10002" s="68" t="s">
        <v>5018</v>
      </c>
      <c r="D10002" s="54">
        <v>0.34</v>
      </c>
    </row>
    <row r="10003" spans="1:4" x14ac:dyDescent="0.35">
      <c r="A10003" s="67" t="s">
        <v>24877</v>
      </c>
      <c r="B10003" s="67" t="s">
        <v>24878</v>
      </c>
      <c r="C10003" s="68" t="s">
        <v>5018</v>
      </c>
      <c r="D10003" s="54">
        <v>0.34</v>
      </c>
    </row>
    <row r="10004" spans="1:4" x14ac:dyDescent="0.35">
      <c r="A10004" s="67" t="s">
        <v>24879</v>
      </c>
      <c r="B10004" s="67" t="s">
        <v>24880</v>
      </c>
      <c r="C10004" s="68" t="s">
        <v>5018</v>
      </c>
      <c r="D10004" s="54">
        <v>0.34</v>
      </c>
    </row>
    <row r="10005" spans="1:4" x14ac:dyDescent="0.35">
      <c r="A10005" s="67" t="s">
        <v>24881</v>
      </c>
      <c r="B10005" s="67" t="s">
        <v>24882</v>
      </c>
      <c r="C10005" s="68" t="s">
        <v>5018</v>
      </c>
      <c r="D10005" s="54">
        <v>0.34</v>
      </c>
    </row>
    <row r="10006" spans="1:4" x14ac:dyDescent="0.35">
      <c r="A10006" s="67" t="s">
        <v>24883</v>
      </c>
      <c r="B10006" s="67" t="s">
        <v>24884</v>
      </c>
      <c r="C10006" s="68" t="s">
        <v>5018</v>
      </c>
      <c r="D10006" s="54">
        <v>0.34</v>
      </c>
    </row>
    <row r="10007" spans="1:4" x14ac:dyDescent="0.35">
      <c r="A10007" s="67" t="s">
        <v>24885</v>
      </c>
      <c r="B10007" s="67" t="s">
        <v>24886</v>
      </c>
      <c r="C10007" s="68" t="s">
        <v>5018</v>
      </c>
      <c r="D10007" s="54">
        <v>0.34</v>
      </c>
    </row>
    <row r="10008" spans="1:4" x14ac:dyDescent="0.35">
      <c r="A10008" s="67" t="s">
        <v>24887</v>
      </c>
      <c r="B10008" s="67" t="s">
        <v>24888</v>
      </c>
      <c r="C10008" s="68" t="s">
        <v>5018</v>
      </c>
      <c r="D10008" s="54">
        <v>0.34</v>
      </c>
    </row>
    <row r="10009" spans="1:4" x14ac:dyDescent="0.35">
      <c r="A10009" s="67" t="s">
        <v>24889</v>
      </c>
      <c r="B10009" s="67" t="s">
        <v>24890</v>
      </c>
      <c r="C10009" s="68" t="s">
        <v>5018</v>
      </c>
      <c r="D10009" s="54">
        <v>0.34</v>
      </c>
    </row>
    <row r="10010" spans="1:4" x14ac:dyDescent="0.35">
      <c r="A10010" s="67" t="s">
        <v>24891</v>
      </c>
      <c r="B10010" s="67" t="s">
        <v>24892</v>
      </c>
      <c r="C10010" s="68" t="s">
        <v>5018</v>
      </c>
      <c r="D10010" s="54">
        <v>0.34</v>
      </c>
    </row>
    <row r="10011" spans="1:4" x14ac:dyDescent="0.35">
      <c r="A10011" s="67" t="s">
        <v>24893</v>
      </c>
      <c r="B10011" s="67" t="s">
        <v>24894</v>
      </c>
      <c r="C10011" s="68" t="s">
        <v>5018</v>
      </c>
      <c r="D10011" s="54">
        <v>0.34</v>
      </c>
    </row>
    <row r="10012" spans="1:4" x14ac:dyDescent="0.35">
      <c r="A10012" s="67" t="s">
        <v>24895</v>
      </c>
      <c r="B10012" s="67" t="s">
        <v>24896</v>
      </c>
      <c r="C10012" s="68" t="s">
        <v>5018</v>
      </c>
      <c r="D10012" s="54">
        <v>0.34</v>
      </c>
    </row>
    <row r="10013" spans="1:4" x14ac:dyDescent="0.35">
      <c r="A10013" s="67" t="s">
        <v>24897</v>
      </c>
      <c r="B10013" s="67" t="s">
        <v>24898</v>
      </c>
      <c r="C10013" s="68" t="s">
        <v>5018</v>
      </c>
      <c r="D10013" s="54">
        <v>0.34</v>
      </c>
    </row>
    <row r="10014" spans="1:4" x14ac:dyDescent="0.35">
      <c r="A10014" s="67" t="s">
        <v>24899</v>
      </c>
      <c r="B10014" s="67" t="s">
        <v>24900</v>
      </c>
      <c r="C10014" s="68" t="s">
        <v>5018</v>
      </c>
      <c r="D10014" s="54">
        <v>0.34</v>
      </c>
    </row>
    <row r="10015" spans="1:4" x14ac:dyDescent="0.35">
      <c r="A10015" s="67" t="s">
        <v>24901</v>
      </c>
      <c r="B10015" s="67" t="s">
        <v>24902</v>
      </c>
      <c r="C10015" s="68" t="s">
        <v>5018</v>
      </c>
      <c r="D10015" s="54">
        <v>0.34</v>
      </c>
    </row>
    <row r="10016" spans="1:4" x14ac:dyDescent="0.35">
      <c r="A10016" s="67" t="s">
        <v>24903</v>
      </c>
      <c r="B10016" s="67" t="s">
        <v>24904</v>
      </c>
      <c r="C10016" s="68" t="s">
        <v>5018</v>
      </c>
      <c r="D10016" s="54">
        <v>0.34</v>
      </c>
    </row>
    <row r="10017" spans="1:4" x14ac:dyDescent="0.35">
      <c r="A10017" s="67" t="s">
        <v>24905</v>
      </c>
      <c r="B10017" s="67" t="s">
        <v>24906</v>
      </c>
      <c r="C10017" s="68" t="s">
        <v>5018</v>
      </c>
      <c r="D10017" s="54">
        <v>0.34</v>
      </c>
    </row>
    <row r="10018" spans="1:4" x14ac:dyDescent="0.35">
      <c r="A10018" s="67" t="s">
        <v>24907</v>
      </c>
      <c r="B10018" s="67" t="s">
        <v>24908</v>
      </c>
      <c r="C10018" s="68" t="s">
        <v>5018</v>
      </c>
      <c r="D10018" s="54">
        <v>0.34</v>
      </c>
    </row>
    <row r="10019" spans="1:4" x14ac:dyDescent="0.35">
      <c r="A10019" s="67" t="s">
        <v>24909</v>
      </c>
      <c r="B10019" s="67" t="s">
        <v>24910</v>
      </c>
      <c r="C10019" s="68" t="s">
        <v>5018</v>
      </c>
      <c r="D10019" s="54">
        <v>0.34</v>
      </c>
    </row>
    <row r="10020" spans="1:4" x14ac:dyDescent="0.35">
      <c r="A10020" s="67" t="s">
        <v>24911</v>
      </c>
      <c r="B10020" s="67" t="s">
        <v>24912</v>
      </c>
      <c r="C10020" s="68" t="s">
        <v>5018</v>
      </c>
      <c r="D10020" s="54">
        <v>0.34</v>
      </c>
    </row>
    <row r="10021" spans="1:4" x14ac:dyDescent="0.35">
      <c r="A10021" s="67" t="s">
        <v>24913</v>
      </c>
      <c r="B10021" s="67" t="s">
        <v>24914</v>
      </c>
      <c r="C10021" s="68" t="s">
        <v>5018</v>
      </c>
      <c r="D10021" s="54">
        <v>0.34</v>
      </c>
    </row>
    <row r="10022" spans="1:4" x14ac:dyDescent="0.35">
      <c r="A10022" s="67" t="s">
        <v>24915</v>
      </c>
      <c r="B10022" s="67" t="s">
        <v>24916</v>
      </c>
      <c r="C10022" s="68" t="s">
        <v>5018</v>
      </c>
      <c r="D10022" s="54">
        <v>0.34</v>
      </c>
    </row>
    <row r="10023" spans="1:4" x14ac:dyDescent="0.35">
      <c r="A10023" s="67" t="s">
        <v>24917</v>
      </c>
      <c r="B10023" s="67" t="s">
        <v>24918</v>
      </c>
      <c r="C10023" s="68" t="s">
        <v>5018</v>
      </c>
      <c r="D10023" s="54">
        <v>0.34</v>
      </c>
    </row>
    <row r="10024" spans="1:4" x14ac:dyDescent="0.35">
      <c r="A10024" s="67" t="s">
        <v>24919</v>
      </c>
      <c r="B10024" s="67" t="s">
        <v>24920</v>
      </c>
      <c r="C10024" s="68" t="s">
        <v>5018</v>
      </c>
      <c r="D10024" s="54">
        <v>0.34</v>
      </c>
    </row>
    <row r="10025" spans="1:4" x14ac:dyDescent="0.35">
      <c r="A10025" s="67" t="s">
        <v>24921</v>
      </c>
      <c r="B10025" s="67" t="s">
        <v>24922</v>
      </c>
      <c r="C10025" s="68" t="s">
        <v>5018</v>
      </c>
      <c r="D10025" s="54">
        <v>0.34</v>
      </c>
    </row>
    <row r="10026" spans="1:4" x14ac:dyDescent="0.35">
      <c r="A10026" s="67" t="s">
        <v>24923</v>
      </c>
      <c r="B10026" s="67" t="s">
        <v>24924</v>
      </c>
      <c r="C10026" s="68" t="s">
        <v>5018</v>
      </c>
      <c r="D10026" s="54">
        <v>0.34</v>
      </c>
    </row>
    <row r="10027" spans="1:4" x14ac:dyDescent="0.35">
      <c r="A10027" s="67" t="s">
        <v>24925</v>
      </c>
      <c r="B10027" s="67" t="s">
        <v>24926</v>
      </c>
      <c r="C10027" s="68" t="s">
        <v>5018</v>
      </c>
      <c r="D10027" s="54">
        <v>0.34</v>
      </c>
    </row>
    <row r="10028" spans="1:4" x14ac:dyDescent="0.35">
      <c r="A10028" s="67" t="s">
        <v>472</v>
      </c>
      <c r="B10028" s="67" t="s">
        <v>24927</v>
      </c>
      <c r="C10028" s="69" t="s">
        <v>5015</v>
      </c>
      <c r="D10028" s="54">
        <v>0.52</v>
      </c>
    </row>
    <row r="10029" spans="1:4" x14ac:dyDescent="0.35">
      <c r="A10029" s="67" t="s">
        <v>24928</v>
      </c>
      <c r="B10029" s="67" t="s">
        <v>24929</v>
      </c>
      <c r="C10029" s="68" t="s">
        <v>5018</v>
      </c>
      <c r="D10029" s="54">
        <v>0.34</v>
      </c>
    </row>
    <row r="10030" spans="1:4" x14ac:dyDescent="0.35">
      <c r="A10030" s="67" t="s">
        <v>24930</v>
      </c>
      <c r="B10030" s="67" t="s">
        <v>24931</v>
      </c>
      <c r="C10030" s="68" t="s">
        <v>5018</v>
      </c>
      <c r="D10030" s="54">
        <v>0.34</v>
      </c>
    </row>
    <row r="10031" spans="1:4" x14ac:dyDescent="0.35">
      <c r="A10031" s="67" t="s">
        <v>24932</v>
      </c>
      <c r="B10031" s="67" t="s">
        <v>24933</v>
      </c>
      <c r="C10031" s="68" t="s">
        <v>5018</v>
      </c>
      <c r="D10031" s="54">
        <v>0.34</v>
      </c>
    </row>
    <row r="10032" spans="1:4" x14ac:dyDescent="0.35">
      <c r="A10032" s="67" t="s">
        <v>24934</v>
      </c>
      <c r="B10032" s="67" t="s">
        <v>24935</v>
      </c>
      <c r="C10032" s="68" t="s">
        <v>5018</v>
      </c>
      <c r="D10032" s="54">
        <v>0.34</v>
      </c>
    </row>
    <row r="10033" spans="1:4" x14ac:dyDescent="0.35">
      <c r="A10033" s="67" t="s">
        <v>24936</v>
      </c>
      <c r="B10033" s="67" t="s">
        <v>24937</v>
      </c>
      <c r="C10033" s="68" t="s">
        <v>5018</v>
      </c>
      <c r="D10033" s="54">
        <v>0.34</v>
      </c>
    </row>
    <row r="10034" spans="1:4" x14ac:dyDescent="0.35">
      <c r="A10034" s="67" t="s">
        <v>476</v>
      </c>
      <c r="B10034" s="67" t="s">
        <v>24938</v>
      </c>
      <c r="C10034" s="69" t="s">
        <v>5015</v>
      </c>
      <c r="D10034" s="54">
        <v>0.39</v>
      </c>
    </row>
    <row r="10035" spans="1:4" x14ac:dyDescent="0.35">
      <c r="A10035" s="67" t="s">
        <v>480</v>
      </c>
      <c r="B10035" s="67" t="s">
        <v>24939</v>
      </c>
      <c r="C10035" s="69" t="s">
        <v>5015</v>
      </c>
      <c r="D10035" s="54">
        <v>0.39</v>
      </c>
    </row>
    <row r="10036" spans="1:4" x14ac:dyDescent="0.35">
      <c r="A10036" s="67" t="s">
        <v>24940</v>
      </c>
      <c r="B10036" s="67" t="s">
        <v>24941</v>
      </c>
      <c r="C10036" s="68" t="s">
        <v>5018</v>
      </c>
      <c r="D10036" s="54">
        <v>0.34</v>
      </c>
    </row>
    <row r="10037" spans="1:4" x14ac:dyDescent="0.35">
      <c r="A10037" s="67" t="s">
        <v>24942</v>
      </c>
      <c r="B10037" s="67" t="s">
        <v>24943</v>
      </c>
      <c r="C10037" s="68" t="s">
        <v>5018</v>
      </c>
      <c r="D10037" s="54">
        <v>0.34</v>
      </c>
    </row>
    <row r="10038" spans="1:4" x14ac:dyDescent="0.35">
      <c r="A10038" s="67" t="s">
        <v>24944</v>
      </c>
      <c r="B10038" s="67" t="s">
        <v>24945</v>
      </c>
      <c r="C10038" s="68" t="s">
        <v>5018</v>
      </c>
      <c r="D10038" s="54">
        <v>0.34</v>
      </c>
    </row>
    <row r="10039" spans="1:4" x14ac:dyDescent="0.35">
      <c r="A10039" s="67" t="s">
        <v>24946</v>
      </c>
      <c r="B10039" s="67" t="s">
        <v>24947</v>
      </c>
      <c r="C10039" s="68" t="s">
        <v>5018</v>
      </c>
      <c r="D10039" s="54">
        <v>0.34</v>
      </c>
    </row>
    <row r="10040" spans="1:4" x14ac:dyDescent="0.35">
      <c r="A10040" s="67" t="s">
        <v>24948</v>
      </c>
      <c r="B10040" s="67" t="s">
        <v>24949</v>
      </c>
      <c r="C10040" s="68" t="s">
        <v>5018</v>
      </c>
      <c r="D10040" s="54">
        <v>0.34</v>
      </c>
    </row>
    <row r="10041" spans="1:4" x14ac:dyDescent="0.35">
      <c r="A10041" s="67" t="s">
        <v>24950</v>
      </c>
      <c r="B10041" s="67" t="s">
        <v>24951</v>
      </c>
      <c r="C10041" s="68" t="s">
        <v>5018</v>
      </c>
      <c r="D10041" s="54">
        <v>0.34</v>
      </c>
    </row>
    <row r="10042" spans="1:4" x14ac:dyDescent="0.35">
      <c r="A10042" s="67" t="s">
        <v>24952</v>
      </c>
      <c r="B10042" s="67" t="s">
        <v>24953</v>
      </c>
      <c r="C10042" s="68" t="s">
        <v>5018</v>
      </c>
      <c r="D10042" s="54">
        <v>0.34</v>
      </c>
    </row>
    <row r="10043" spans="1:4" x14ac:dyDescent="0.35">
      <c r="A10043" s="67" t="s">
        <v>24954</v>
      </c>
      <c r="B10043" s="67" t="s">
        <v>24955</v>
      </c>
      <c r="C10043" s="68" t="s">
        <v>5018</v>
      </c>
      <c r="D10043" s="54">
        <v>0.34</v>
      </c>
    </row>
    <row r="10044" spans="1:4" x14ac:dyDescent="0.35">
      <c r="A10044" s="67" t="s">
        <v>24956</v>
      </c>
      <c r="B10044" s="67" t="s">
        <v>24957</v>
      </c>
      <c r="C10044" s="68" t="s">
        <v>5018</v>
      </c>
      <c r="D10044" s="54">
        <v>0.34</v>
      </c>
    </row>
    <row r="10045" spans="1:4" x14ac:dyDescent="0.35">
      <c r="A10045" s="67" t="s">
        <v>24958</v>
      </c>
      <c r="B10045" s="67" t="s">
        <v>24959</v>
      </c>
      <c r="C10045" s="68" t="s">
        <v>5018</v>
      </c>
      <c r="D10045" s="54">
        <v>0.34</v>
      </c>
    </row>
    <row r="10046" spans="1:4" x14ac:dyDescent="0.35">
      <c r="A10046" s="67" t="s">
        <v>24960</v>
      </c>
      <c r="B10046" s="67" t="s">
        <v>24961</v>
      </c>
      <c r="C10046" s="68" t="s">
        <v>5018</v>
      </c>
      <c r="D10046" s="54">
        <v>0.34</v>
      </c>
    </row>
    <row r="10047" spans="1:4" x14ac:dyDescent="0.35">
      <c r="A10047" s="67" t="s">
        <v>24962</v>
      </c>
      <c r="B10047" s="67" t="s">
        <v>24963</v>
      </c>
      <c r="C10047" s="68" t="s">
        <v>5018</v>
      </c>
      <c r="D10047" s="54">
        <v>0.34</v>
      </c>
    </row>
    <row r="10048" spans="1:4" x14ac:dyDescent="0.35">
      <c r="A10048" s="67" t="s">
        <v>24964</v>
      </c>
      <c r="B10048" s="67" t="s">
        <v>24965</v>
      </c>
      <c r="C10048" s="68" t="s">
        <v>5018</v>
      </c>
      <c r="D10048" s="54">
        <v>0.34</v>
      </c>
    </row>
    <row r="10049" spans="1:4" x14ac:dyDescent="0.35">
      <c r="A10049" s="67" t="s">
        <v>24966</v>
      </c>
      <c r="B10049" s="67" t="s">
        <v>24967</v>
      </c>
      <c r="C10049" s="68" t="s">
        <v>5018</v>
      </c>
      <c r="D10049" s="54">
        <v>0.34</v>
      </c>
    </row>
    <row r="10050" spans="1:4" x14ac:dyDescent="0.35">
      <c r="A10050" s="67" t="s">
        <v>24968</v>
      </c>
      <c r="B10050" s="67" t="s">
        <v>24969</v>
      </c>
      <c r="C10050" s="68" t="s">
        <v>5018</v>
      </c>
      <c r="D10050" s="54">
        <v>0.34</v>
      </c>
    </row>
    <row r="10051" spans="1:4" x14ac:dyDescent="0.35">
      <c r="A10051" s="67" t="s">
        <v>24970</v>
      </c>
      <c r="B10051" s="67" t="s">
        <v>24971</v>
      </c>
      <c r="C10051" s="68" t="s">
        <v>5018</v>
      </c>
      <c r="D10051" s="54">
        <v>0.34</v>
      </c>
    </row>
    <row r="10052" spans="1:4" x14ac:dyDescent="0.35">
      <c r="A10052" s="67" t="s">
        <v>24972</v>
      </c>
      <c r="B10052" s="67" t="s">
        <v>24973</v>
      </c>
      <c r="C10052" s="68" t="s">
        <v>5018</v>
      </c>
      <c r="D10052" s="54">
        <v>0.34</v>
      </c>
    </row>
    <row r="10053" spans="1:4" x14ac:dyDescent="0.35">
      <c r="A10053" s="67" t="s">
        <v>24974</v>
      </c>
      <c r="B10053" s="67" t="s">
        <v>24975</v>
      </c>
      <c r="C10053" s="68" t="s">
        <v>5018</v>
      </c>
      <c r="D10053" s="54">
        <v>0.34</v>
      </c>
    </row>
    <row r="10054" spans="1:4" x14ac:dyDescent="0.35">
      <c r="A10054" s="67" t="s">
        <v>24976</v>
      </c>
      <c r="B10054" s="67" t="s">
        <v>24977</v>
      </c>
      <c r="C10054" s="68" t="s">
        <v>5018</v>
      </c>
      <c r="D10054" s="54">
        <v>0.34</v>
      </c>
    </row>
    <row r="10055" spans="1:4" x14ac:dyDescent="0.35">
      <c r="A10055" s="67" t="s">
        <v>24978</v>
      </c>
      <c r="B10055" s="67" t="s">
        <v>24979</v>
      </c>
      <c r="C10055" s="68" t="s">
        <v>5018</v>
      </c>
      <c r="D10055" s="54">
        <v>0.34</v>
      </c>
    </row>
    <row r="10056" spans="1:4" x14ac:dyDescent="0.35">
      <c r="A10056" s="67" t="s">
        <v>24980</v>
      </c>
      <c r="B10056" s="67" t="s">
        <v>24981</v>
      </c>
      <c r="C10056" s="68" t="s">
        <v>5018</v>
      </c>
      <c r="D10056" s="54">
        <v>0.34</v>
      </c>
    </row>
    <row r="10057" spans="1:4" x14ac:dyDescent="0.35">
      <c r="A10057" s="67" t="s">
        <v>24982</v>
      </c>
      <c r="B10057" s="67" t="s">
        <v>24983</v>
      </c>
      <c r="C10057" s="68" t="s">
        <v>5018</v>
      </c>
      <c r="D10057" s="54">
        <v>0.34</v>
      </c>
    </row>
    <row r="10058" spans="1:4" x14ac:dyDescent="0.35">
      <c r="A10058" s="67" t="s">
        <v>24984</v>
      </c>
      <c r="B10058" s="67" t="s">
        <v>24985</v>
      </c>
      <c r="C10058" s="68" t="s">
        <v>5018</v>
      </c>
      <c r="D10058" s="54">
        <v>0.34</v>
      </c>
    </row>
    <row r="10059" spans="1:4" x14ac:dyDescent="0.35">
      <c r="A10059" s="67" t="s">
        <v>24986</v>
      </c>
      <c r="B10059" s="67" t="s">
        <v>24987</v>
      </c>
      <c r="C10059" s="68" t="s">
        <v>5018</v>
      </c>
      <c r="D10059" s="54">
        <v>0.34</v>
      </c>
    </row>
    <row r="10060" spans="1:4" x14ac:dyDescent="0.35">
      <c r="A10060" s="67" t="s">
        <v>24988</v>
      </c>
      <c r="B10060" s="67" t="s">
        <v>24989</v>
      </c>
      <c r="C10060" s="68" t="s">
        <v>5018</v>
      </c>
      <c r="D10060" s="54">
        <v>0.34</v>
      </c>
    </row>
    <row r="10061" spans="1:4" x14ac:dyDescent="0.35">
      <c r="A10061" s="67" t="s">
        <v>24990</v>
      </c>
      <c r="B10061" s="67" t="s">
        <v>24991</v>
      </c>
      <c r="C10061" s="68" t="s">
        <v>5018</v>
      </c>
      <c r="D10061" s="54">
        <v>0.34</v>
      </c>
    </row>
    <row r="10062" spans="1:4" x14ac:dyDescent="0.35">
      <c r="A10062" s="67" t="s">
        <v>24992</v>
      </c>
      <c r="B10062" s="67" t="s">
        <v>24993</v>
      </c>
      <c r="C10062" s="68" t="s">
        <v>5018</v>
      </c>
      <c r="D10062" s="54">
        <v>0.34</v>
      </c>
    </row>
    <row r="10063" spans="1:4" x14ac:dyDescent="0.35">
      <c r="A10063" s="67" t="s">
        <v>24994</v>
      </c>
      <c r="B10063" s="67" t="s">
        <v>24995</v>
      </c>
      <c r="C10063" s="68" t="s">
        <v>5018</v>
      </c>
      <c r="D10063" s="54">
        <v>0.34</v>
      </c>
    </row>
    <row r="10064" spans="1:4" x14ac:dyDescent="0.35">
      <c r="A10064" s="67" t="s">
        <v>482</v>
      </c>
      <c r="B10064" s="67" t="s">
        <v>24996</v>
      </c>
      <c r="C10064" s="69" t="s">
        <v>5015</v>
      </c>
      <c r="D10064" s="54">
        <v>0.39</v>
      </c>
    </row>
    <row r="10065" spans="1:4" x14ac:dyDescent="0.35">
      <c r="A10065" s="67" t="s">
        <v>24997</v>
      </c>
      <c r="B10065" s="67" t="s">
        <v>24998</v>
      </c>
      <c r="C10065" s="68" t="s">
        <v>5018</v>
      </c>
      <c r="D10065" s="54">
        <v>0.34</v>
      </c>
    </row>
    <row r="10066" spans="1:4" x14ac:dyDescent="0.35">
      <c r="A10066" s="67" t="s">
        <v>24999</v>
      </c>
      <c r="B10066" s="67" t="s">
        <v>25000</v>
      </c>
      <c r="C10066" s="68" t="s">
        <v>5018</v>
      </c>
      <c r="D10066" s="54">
        <v>0.34</v>
      </c>
    </row>
    <row r="10067" spans="1:4" x14ac:dyDescent="0.35">
      <c r="A10067" s="67" t="s">
        <v>25001</v>
      </c>
      <c r="B10067" s="67" t="s">
        <v>25002</v>
      </c>
      <c r="C10067" s="68" t="s">
        <v>5018</v>
      </c>
      <c r="D10067" s="54">
        <v>0.34</v>
      </c>
    </row>
    <row r="10068" spans="1:4" x14ac:dyDescent="0.35">
      <c r="A10068" s="67" t="s">
        <v>25003</v>
      </c>
      <c r="B10068" s="67" t="s">
        <v>25004</v>
      </c>
      <c r="C10068" s="68" t="s">
        <v>5018</v>
      </c>
      <c r="D10068" s="54">
        <v>0.34</v>
      </c>
    </row>
    <row r="10069" spans="1:4" x14ac:dyDescent="0.35">
      <c r="A10069" s="67" t="s">
        <v>25005</v>
      </c>
      <c r="B10069" s="67" t="s">
        <v>25006</v>
      </c>
      <c r="C10069" s="68" t="s">
        <v>5018</v>
      </c>
      <c r="D10069" s="54">
        <v>0.34</v>
      </c>
    </row>
    <row r="10070" spans="1:4" x14ac:dyDescent="0.35">
      <c r="A10070" s="67" t="s">
        <v>25007</v>
      </c>
      <c r="B10070" s="67" t="s">
        <v>25008</v>
      </c>
      <c r="C10070" s="68" t="s">
        <v>5018</v>
      </c>
      <c r="D10070" s="54">
        <v>0.34</v>
      </c>
    </row>
    <row r="10071" spans="1:4" x14ac:dyDescent="0.35">
      <c r="A10071" s="67" t="s">
        <v>25009</v>
      </c>
      <c r="B10071" s="67" t="s">
        <v>25010</v>
      </c>
      <c r="C10071" s="68" t="s">
        <v>5018</v>
      </c>
      <c r="D10071" s="54">
        <v>0.34</v>
      </c>
    </row>
    <row r="10072" spans="1:4" x14ac:dyDescent="0.35">
      <c r="A10072" s="67" t="s">
        <v>25011</v>
      </c>
      <c r="B10072" s="67" t="s">
        <v>25012</v>
      </c>
      <c r="C10072" s="68" t="s">
        <v>5018</v>
      </c>
      <c r="D10072" s="54">
        <v>0.34</v>
      </c>
    </row>
    <row r="10073" spans="1:4" x14ac:dyDescent="0.35">
      <c r="A10073" s="67" t="s">
        <v>25013</v>
      </c>
      <c r="B10073" s="67" t="s">
        <v>25014</v>
      </c>
      <c r="C10073" s="68" t="s">
        <v>5018</v>
      </c>
      <c r="D10073" s="54">
        <v>0.34</v>
      </c>
    </row>
    <row r="10074" spans="1:4" x14ac:dyDescent="0.35">
      <c r="A10074" s="67" t="s">
        <v>25015</v>
      </c>
      <c r="B10074" s="67" t="s">
        <v>25016</v>
      </c>
      <c r="C10074" s="68" t="s">
        <v>5018</v>
      </c>
      <c r="D10074" s="54">
        <v>0.34</v>
      </c>
    </row>
    <row r="10075" spans="1:4" x14ac:dyDescent="0.35">
      <c r="A10075" s="67" t="s">
        <v>25017</v>
      </c>
      <c r="B10075" s="67" t="s">
        <v>25018</v>
      </c>
      <c r="C10075" s="68" t="s">
        <v>5018</v>
      </c>
      <c r="D10075" s="54">
        <v>0.34</v>
      </c>
    </row>
    <row r="10076" spans="1:4" x14ac:dyDescent="0.35">
      <c r="A10076" s="67" t="s">
        <v>25019</v>
      </c>
      <c r="B10076" s="67" t="s">
        <v>25020</v>
      </c>
      <c r="C10076" s="68" t="s">
        <v>5018</v>
      </c>
      <c r="D10076" s="54">
        <v>0.34</v>
      </c>
    </row>
    <row r="10077" spans="1:4" x14ac:dyDescent="0.35">
      <c r="A10077" s="67" t="s">
        <v>25021</v>
      </c>
      <c r="B10077" s="67" t="s">
        <v>25022</v>
      </c>
      <c r="C10077" s="68" t="s">
        <v>5018</v>
      </c>
      <c r="D10077" s="54">
        <v>0.34</v>
      </c>
    </row>
    <row r="10078" spans="1:4" x14ac:dyDescent="0.35">
      <c r="A10078" s="67" t="s">
        <v>25023</v>
      </c>
      <c r="B10078" s="67" t="s">
        <v>25024</v>
      </c>
      <c r="C10078" s="68" t="s">
        <v>5018</v>
      </c>
      <c r="D10078" s="54">
        <v>0.34</v>
      </c>
    </row>
    <row r="10079" spans="1:4" x14ac:dyDescent="0.35">
      <c r="A10079" s="67" t="s">
        <v>25025</v>
      </c>
      <c r="B10079" s="67" t="s">
        <v>25026</v>
      </c>
      <c r="C10079" s="68" t="s">
        <v>5018</v>
      </c>
      <c r="D10079" s="54">
        <v>0.34</v>
      </c>
    </row>
    <row r="10080" spans="1:4" x14ac:dyDescent="0.35">
      <c r="A10080" s="67" t="s">
        <v>25027</v>
      </c>
      <c r="B10080" s="67" t="s">
        <v>25028</v>
      </c>
      <c r="C10080" s="68" t="s">
        <v>5018</v>
      </c>
      <c r="D10080" s="54">
        <v>0.34</v>
      </c>
    </row>
    <row r="10081" spans="1:4" x14ac:dyDescent="0.35">
      <c r="A10081" s="67" t="s">
        <v>25029</v>
      </c>
      <c r="B10081" s="67" t="s">
        <v>25030</v>
      </c>
      <c r="C10081" s="68" t="s">
        <v>5018</v>
      </c>
      <c r="D10081" s="54">
        <v>0.34</v>
      </c>
    </row>
    <row r="10082" spans="1:4" x14ac:dyDescent="0.35">
      <c r="A10082" s="67" t="s">
        <v>25031</v>
      </c>
      <c r="B10082" s="67" t="s">
        <v>25032</v>
      </c>
      <c r="C10082" s="68" t="s">
        <v>5018</v>
      </c>
      <c r="D10082" s="54">
        <v>0.34</v>
      </c>
    </row>
    <row r="10083" spans="1:4" x14ac:dyDescent="0.35">
      <c r="A10083" s="67" t="s">
        <v>25033</v>
      </c>
      <c r="B10083" s="67" t="s">
        <v>25034</v>
      </c>
      <c r="C10083" s="68" t="s">
        <v>5018</v>
      </c>
      <c r="D10083" s="54">
        <v>0.34</v>
      </c>
    </row>
    <row r="10084" spans="1:4" x14ac:dyDescent="0.35">
      <c r="A10084" s="67" t="s">
        <v>25035</v>
      </c>
      <c r="B10084" s="67" t="s">
        <v>25036</v>
      </c>
      <c r="C10084" s="68" t="s">
        <v>5018</v>
      </c>
      <c r="D10084" s="54">
        <v>0.34</v>
      </c>
    </row>
    <row r="10085" spans="1:4" x14ac:dyDescent="0.35">
      <c r="A10085" s="67" t="s">
        <v>25037</v>
      </c>
      <c r="B10085" s="67" t="s">
        <v>25038</v>
      </c>
      <c r="C10085" s="68" t="s">
        <v>5018</v>
      </c>
      <c r="D10085" s="54">
        <v>0.34</v>
      </c>
    </row>
    <row r="10086" spans="1:4" x14ac:dyDescent="0.35">
      <c r="A10086" s="67" t="s">
        <v>25039</v>
      </c>
      <c r="B10086" s="67" t="s">
        <v>25040</v>
      </c>
      <c r="C10086" s="68" t="s">
        <v>5018</v>
      </c>
      <c r="D10086" s="54">
        <v>0.34</v>
      </c>
    </row>
    <row r="10087" spans="1:4" x14ac:dyDescent="0.35">
      <c r="A10087" s="67" t="s">
        <v>25041</v>
      </c>
      <c r="B10087" s="67" t="s">
        <v>25042</v>
      </c>
      <c r="C10087" s="68" t="s">
        <v>5018</v>
      </c>
      <c r="D10087" s="54">
        <v>0.34</v>
      </c>
    </row>
    <row r="10088" spans="1:4" x14ac:dyDescent="0.35">
      <c r="A10088" s="67" t="s">
        <v>25043</v>
      </c>
      <c r="B10088" s="67" t="s">
        <v>25044</v>
      </c>
      <c r="C10088" s="68" t="s">
        <v>5018</v>
      </c>
      <c r="D10088" s="54">
        <v>0.34</v>
      </c>
    </row>
    <row r="10089" spans="1:4" x14ac:dyDescent="0.35">
      <c r="A10089" s="67" t="s">
        <v>25045</v>
      </c>
      <c r="B10089" s="67" t="s">
        <v>25046</v>
      </c>
      <c r="C10089" s="68" t="s">
        <v>5018</v>
      </c>
      <c r="D10089" s="54">
        <v>0.34</v>
      </c>
    </row>
    <row r="10090" spans="1:4" x14ac:dyDescent="0.35">
      <c r="A10090" s="67" t="s">
        <v>25047</v>
      </c>
      <c r="B10090" s="67" t="s">
        <v>25048</v>
      </c>
      <c r="C10090" s="68" t="s">
        <v>5018</v>
      </c>
      <c r="D10090" s="54">
        <v>0.34</v>
      </c>
    </row>
    <row r="10091" spans="1:4" x14ac:dyDescent="0.35">
      <c r="A10091" s="67" t="s">
        <v>25049</v>
      </c>
      <c r="B10091" s="67" t="s">
        <v>25050</v>
      </c>
      <c r="C10091" s="68" t="s">
        <v>5018</v>
      </c>
      <c r="D10091" s="54">
        <v>0.34</v>
      </c>
    </row>
    <row r="10092" spans="1:4" x14ac:dyDescent="0.35">
      <c r="A10092" s="67" t="s">
        <v>25051</v>
      </c>
      <c r="B10092" s="67" t="s">
        <v>25052</v>
      </c>
      <c r="C10092" s="68" t="s">
        <v>5018</v>
      </c>
      <c r="D10092" s="54">
        <v>0.34</v>
      </c>
    </row>
    <row r="10093" spans="1:4" x14ac:dyDescent="0.35">
      <c r="A10093" s="67" t="s">
        <v>25053</v>
      </c>
      <c r="B10093" s="67" t="s">
        <v>25054</v>
      </c>
      <c r="C10093" s="68" t="s">
        <v>5018</v>
      </c>
      <c r="D10093" s="54">
        <v>0.34</v>
      </c>
    </row>
    <row r="10094" spans="1:4" x14ac:dyDescent="0.35">
      <c r="A10094" s="67" t="s">
        <v>25055</v>
      </c>
      <c r="B10094" s="67" t="s">
        <v>25056</v>
      </c>
      <c r="C10094" s="68" t="s">
        <v>5018</v>
      </c>
      <c r="D10094" s="54">
        <v>0.34</v>
      </c>
    </row>
    <row r="10095" spans="1:4" x14ac:dyDescent="0.35">
      <c r="A10095" s="67" t="s">
        <v>25057</v>
      </c>
      <c r="B10095" s="67" t="s">
        <v>25058</v>
      </c>
      <c r="C10095" s="68" t="s">
        <v>5018</v>
      </c>
      <c r="D10095" s="54">
        <v>0.34</v>
      </c>
    </row>
    <row r="10096" spans="1:4" x14ac:dyDescent="0.35">
      <c r="A10096" s="67" t="s">
        <v>25059</v>
      </c>
      <c r="B10096" s="67" t="s">
        <v>25060</v>
      </c>
      <c r="C10096" s="68" t="s">
        <v>5018</v>
      </c>
      <c r="D10096" s="54">
        <v>0.34</v>
      </c>
    </row>
    <row r="10097" spans="1:4" x14ac:dyDescent="0.35">
      <c r="A10097" s="67" t="s">
        <v>25061</v>
      </c>
      <c r="B10097" s="67" t="s">
        <v>25062</v>
      </c>
      <c r="C10097" s="68" t="s">
        <v>5018</v>
      </c>
      <c r="D10097" s="54">
        <v>0.34</v>
      </c>
    </row>
    <row r="10098" spans="1:4" x14ac:dyDescent="0.35">
      <c r="A10098" s="67" t="s">
        <v>25063</v>
      </c>
      <c r="B10098" s="67" t="s">
        <v>25064</v>
      </c>
      <c r="C10098" s="68" t="s">
        <v>5018</v>
      </c>
      <c r="D10098" s="54">
        <v>0.34</v>
      </c>
    </row>
    <row r="10099" spans="1:4" x14ac:dyDescent="0.35">
      <c r="A10099" s="67" t="s">
        <v>25065</v>
      </c>
      <c r="B10099" s="67" t="s">
        <v>25066</v>
      </c>
      <c r="C10099" s="68" t="s">
        <v>5018</v>
      </c>
      <c r="D10099" s="54">
        <v>0.34</v>
      </c>
    </row>
    <row r="10100" spans="1:4" x14ac:dyDescent="0.35">
      <c r="A10100" s="67" t="s">
        <v>25067</v>
      </c>
      <c r="B10100" s="67" t="s">
        <v>25068</v>
      </c>
      <c r="C10100" s="68" t="s">
        <v>5018</v>
      </c>
      <c r="D10100" s="54">
        <v>0.34</v>
      </c>
    </row>
    <row r="10101" spans="1:4" x14ac:dyDescent="0.35">
      <c r="A10101" s="67" t="s">
        <v>25069</v>
      </c>
      <c r="B10101" s="67" t="s">
        <v>25070</v>
      </c>
      <c r="C10101" s="68" t="s">
        <v>5018</v>
      </c>
      <c r="D10101" s="54">
        <v>0.34</v>
      </c>
    </row>
    <row r="10102" spans="1:4" x14ac:dyDescent="0.35">
      <c r="A10102" s="67" t="s">
        <v>25071</v>
      </c>
      <c r="B10102" s="67" t="s">
        <v>25072</v>
      </c>
      <c r="C10102" s="68" t="s">
        <v>5018</v>
      </c>
      <c r="D10102" s="54">
        <v>0.34</v>
      </c>
    </row>
    <row r="10103" spans="1:4" x14ac:dyDescent="0.35">
      <c r="A10103" s="67" t="s">
        <v>25073</v>
      </c>
      <c r="B10103" s="67" t="s">
        <v>25074</v>
      </c>
      <c r="C10103" s="68" t="s">
        <v>5018</v>
      </c>
      <c r="D10103" s="54">
        <v>0.34</v>
      </c>
    </row>
    <row r="10104" spans="1:4" x14ac:dyDescent="0.35">
      <c r="A10104" s="67" t="s">
        <v>25075</v>
      </c>
      <c r="B10104" s="67" t="s">
        <v>25076</v>
      </c>
      <c r="C10104" s="68" t="s">
        <v>5018</v>
      </c>
      <c r="D10104" s="54">
        <v>0.34</v>
      </c>
    </row>
    <row r="10105" spans="1:4" x14ac:dyDescent="0.35">
      <c r="A10105" s="67" t="s">
        <v>25077</v>
      </c>
      <c r="B10105" s="67" t="s">
        <v>25078</v>
      </c>
      <c r="C10105" s="68" t="s">
        <v>5018</v>
      </c>
      <c r="D10105" s="54">
        <v>0.34</v>
      </c>
    </row>
    <row r="10106" spans="1:4" x14ac:dyDescent="0.35">
      <c r="A10106" s="67" t="s">
        <v>25079</v>
      </c>
      <c r="B10106" s="67" t="s">
        <v>25080</v>
      </c>
      <c r="C10106" s="68" t="s">
        <v>5018</v>
      </c>
      <c r="D10106" s="54">
        <v>0.34</v>
      </c>
    </row>
    <row r="10107" spans="1:4" x14ac:dyDescent="0.35">
      <c r="A10107" s="67" t="s">
        <v>25081</v>
      </c>
      <c r="B10107" s="67" t="s">
        <v>25082</v>
      </c>
      <c r="C10107" s="68" t="s">
        <v>5018</v>
      </c>
      <c r="D10107" s="54">
        <v>0.34</v>
      </c>
    </row>
    <row r="10108" spans="1:4" x14ac:dyDescent="0.35">
      <c r="A10108" s="67" t="s">
        <v>25083</v>
      </c>
      <c r="B10108" s="67" t="s">
        <v>25084</v>
      </c>
      <c r="C10108" s="68" t="s">
        <v>5018</v>
      </c>
      <c r="D10108" s="54">
        <v>0.34</v>
      </c>
    </row>
    <row r="10109" spans="1:4" x14ac:dyDescent="0.35">
      <c r="A10109" s="67" t="s">
        <v>25085</v>
      </c>
      <c r="B10109" s="67" t="s">
        <v>25086</v>
      </c>
      <c r="C10109" s="68" t="s">
        <v>5018</v>
      </c>
      <c r="D10109" s="54">
        <v>0.34</v>
      </c>
    </row>
    <row r="10110" spans="1:4" x14ac:dyDescent="0.35">
      <c r="A10110" s="67" t="s">
        <v>484</v>
      </c>
      <c r="B10110" s="67" t="s">
        <v>25087</v>
      </c>
      <c r="C10110" s="69" t="s">
        <v>5015</v>
      </c>
      <c r="D10110" s="54">
        <v>0.39</v>
      </c>
    </row>
    <row r="10111" spans="1:4" x14ac:dyDescent="0.35">
      <c r="A10111" s="67" t="s">
        <v>25088</v>
      </c>
      <c r="B10111" s="67" t="s">
        <v>25089</v>
      </c>
      <c r="C10111" s="68" t="s">
        <v>5018</v>
      </c>
      <c r="D10111" s="54">
        <v>0.34</v>
      </c>
    </row>
    <row r="10112" spans="1:4" x14ac:dyDescent="0.35">
      <c r="A10112" s="67" t="s">
        <v>25090</v>
      </c>
      <c r="B10112" s="67" t="s">
        <v>25091</v>
      </c>
      <c r="C10112" s="68" t="s">
        <v>5018</v>
      </c>
      <c r="D10112" s="54">
        <v>0.34</v>
      </c>
    </row>
    <row r="10113" spans="1:4" x14ac:dyDescent="0.35">
      <c r="A10113" s="67" t="s">
        <v>25092</v>
      </c>
      <c r="B10113" s="67" t="s">
        <v>25093</v>
      </c>
      <c r="C10113" s="68" t="s">
        <v>5018</v>
      </c>
      <c r="D10113" s="54">
        <v>0.34</v>
      </c>
    </row>
    <row r="10114" spans="1:4" x14ac:dyDescent="0.35">
      <c r="A10114" s="67" t="s">
        <v>25094</v>
      </c>
      <c r="B10114" s="67" t="s">
        <v>25095</v>
      </c>
      <c r="C10114" s="68" t="s">
        <v>5018</v>
      </c>
      <c r="D10114" s="54">
        <v>0.34</v>
      </c>
    </row>
    <row r="10115" spans="1:4" x14ac:dyDescent="0.35">
      <c r="A10115" s="67" t="s">
        <v>25096</v>
      </c>
      <c r="B10115" s="67" t="s">
        <v>25097</v>
      </c>
      <c r="C10115" s="68" t="s">
        <v>5018</v>
      </c>
      <c r="D10115" s="54">
        <v>0.34</v>
      </c>
    </row>
    <row r="10116" spans="1:4" x14ac:dyDescent="0.35">
      <c r="A10116" s="67" t="s">
        <v>25098</v>
      </c>
      <c r="B10116" s="67" t="s">
        <v>25099</v>
      </c>
      <c r="C10116" s="68" t="s">
        <v>5018</v>
      </c>
      <c r="D10116" s="54">
        <v>0.34</v>
      </c>
    </row>
    <row r="10117" spans="1:4" x14ac:dyDescent="0.35">
      <c r="A10117" s="67" t="s">
        <v>25100</v>
      </c>
      <c r="B10117" s="67" t="s">
        <v>25101</v>
      </c>
      <c r="C10117" s="68" t="s">
        <v>5018</v>
      </c>
      <c r="D10117" s="54">
        <v>0.34</v>
      </c>
    </row>
    <row r="10118" spans="1:4" x14ac:dyDescent="0.35">
      <c r="A10118" s="67" t="s">
        <v>25102</v>
      </c>
      <c r="B10118" s="67" t="s">
        <v>25103</v>
      </c>
      <c r="C10118" s="68" t="s">
        <v>5018</v>
      </c>
      <c r="D10118" s="54">
        <v>0.34</v>
      </c>
    </row>
    <row r="10119" spans="1:4" x14ac:dyDescent="0.35">
      <c r="A10119" s="67" t="s">
        <v>25104</v>
      </c>
      <c r="B10119" s="67" t="s">
        <v>25105</v>
      </c>
      <c r="C10119" s="68" t="s">
        <v>5018</v>
      </c>
      <c r="D10119" s="54">
        <v>0.34</v>
      </c>
    </row>
    <row r="10120" spans="1:4" x14ac:dyDescent="0.35">
      <c r="A10120" s="67" t="s">
        <v>25106</v>
      </c>
      <c r="B10120" s="67" t="s">
        <v>25107</v>
      </c>
      <c r="C10120" s="68" t="s">
        <v>5018</v>
      </c>
      <c r="D10120" s="54">
        <v>0.34</v>
      </c>
    </row>
    <row r="10121" spans="1:4" x14ac:dyDescent="0.35">
      <c r="A10121" s="67" t="s">
        <v>25108</v>
      </c>
      <c r="B10121" s="67" t="s">
        <v>25109</v>
      </c>
      <c r="C10121" s="68" t="s">
        <v>5018</v>
      </c>
      <c r="D10121" s="54">
        <v>0.34</v>
      </c>
    </row>
    <row r="10122" spans="1:4" x14ac:dyDescent="0.35">
      <c r="A10122" s="67" t="s">
        <v>25110</v>
      </c>
      <c r="B10122" s="67" t="s">
        <v>25111</v>
      </c>
      <c r="C10122" s="68" t="s">
        <v>5018</v>
      </c>
      <c r="D10122" s="54">
        <v>0.34</v>
      </c>
    </row>
    <row r="10123" spans="1:4" x14ac:dyDescent="0.35">
      <c r="A10123" s="67" t="s">
        <v>25112</v>
      </c>
      <c r="B10123" s="67" t="s">
        <v>25113</v>
      </c>
      <c r="C10123" s="68" t="s">
        <v>5018</v>
      </c>
      <c r="D10123" s="54">
        <v>0.34</v>
      </c>
    </row>
    <row r="10124" spans="1:4" x14ac:dyDescent="0.35">
      <c r="A10124" s="67" t="s">
        <v>25114</v>
      </c>
      <c r="B10124" s="67" t="s">
        <v>25115</v>
      </c>
      <c r="C10124" s="68" t="s">
        <v>5018</v>
      </c>
      <c r="D10124" s="54">
        <v>0.34</v>
      </c>
    </row>
    <row r="10125" spans="1:4" x14ac:dyDescent="0.35">
      <c r="A10125" s="67" t="s">
        <v>25116</v>
      </c>
      <c r="B10125" s="67" t="s">
        <v>25117</v>
      </c>
      <c r="C10125" s="68" t="s">
        <v>5018</v>
      </c>
      <c r="D10125" s="54">
        <v>0.34</v>
      </c>
    </row>
    <row r="10126" spans="1:4" x14ac:dyDescent="0.35">
      <c r="A10126" s="67" t="s">
        <v>25118</v>
      </c>
      <c r="B10126" s="67" t="s">
        <v>25119</v>
      </c>
      <c r="C10126" s="68" t="s">
        <v>5018</v>
      </c>
      <c r="D10126" s="54">
        <v>0.34</v>
      </c>
    </row>
    <row r="10127" spans="1:4" x14ac:dyDescent="0.35">
      <c r="A10127" s="67" t="s">
        <v>25120</v>
      </c>
      <c r="B10127" s="67" t="s">
        <v>25121</v>
      </c>
      <c r="C10127" s="68" t="s">
        <v>5018</v>
      </c>
      <c r="D10127" s="54">
        <v>0.34</v>
      </c>
    </row>
    <row r="10128" spans="1:4" x14ac:dyDescent="0.35">
      <c r="A10128" s="67" t="s">
        <v>25122</v>
      </c>
      <c r="B10128" s="67" t="s">
        <v>25123</v>
      </c>
      <c r="C10128" s="68" t="s">
        <v>5018</v>
      </c>
      <c r="D10128" s="54">
        <v>0.34</v>
      </c>
    </row>
    <row r="10129" spans="1:4" x14ac:dyDescent="0.35">
      <c r="A10129" s="67" t="s">
        <v>25124</v>
      </c>
      <c r="B10129" s="67" t="s">
        <v>25125</v>
      </c>
      <c r="C10129" s="68" t="s">
        <v>5018</v>
      </c>
      <c r="D10129" s="54">
        <v>0.34</v>
      </c>
    </row>
    <row r="10130" spans="1:4" x14ac:dyDescent="0.35">
      <c r="A10130" s="67" t="s">
        <v>25126</v>
      </c>
      <c r="B10130" s="67" t="s">
        <v>25127</v>
      </c>
      <c r="C10130" s="68" t="s">
        <v>5018</v>
      </c>
      <c r="D10130" s="54">
        <v>0.34</v>
      </c>
    </row>
    <row r="10131" spans="1:4" x14ac:dyDescent="0.35">
      <c r="A10131" s="67" t="s">
        <v>25128</v>
      </c>
      <c r="B10131" s="67" t="s">
        <v>25129</v>
      </c>
      <c r="C10131" s="68" t="s">
        <v>5018</v>
      </c>
      <c r="D10131" s="54">
        <v>0.34</v>
      </c>
    </row>
    <row r="10132" spans="1:4" x14ac:dyDescent="0.35">
      <c r="A10132" s="67" t="s">
        <v>25130</v>
      </c>
      <c r="B10132" s="67" t="s">
        <v>25131</v>
      </c>
      <c r="C10132" s="68" t="s">
        <v>5018</v>
      </c>
      <c r="D10132" s="54">
        <v>0.34</v>
      </c>
    </row>
    <row r="10133" spans="1:4" x14ac:dyDescent="0.35">
      <c r="A10133" s="67" t="s">
        <v>25132</v>
      </c>
      <c r="B10133" s="67" t="s">
        <v>25133</v>
      </c>
      <c r="C10133" s="68" t="s">
        <v>5018</v>
      </c>
      <c r="D10133" s="54">
        <v>0.34</v>
      </c>
    </row>
    <row r="10134" spans="1:4" x14ac:dyDescent="0.35">
      <c r="A10134" s="67" t="s">
        <v>25134</v>
      </c>
      <c r="B10134" s="67" t="s">
        <v>25135</v>
      </c>
      <c r="C10134" s="68" t="s">
        <v>5018</v>
      </c>
      <c r="D10134" s="54">
        <v>0.34</v>
      </c>
    </row>
    <row r="10135" spans="1:4" x14ac:dyDescent="0.35">
      <c r="A10135" s="67" t="s">
        <v>25136</v>
      </c>
      <c r="B10135" s="67" t="s">
        <v>25137</v>
      </c>
      <c r="C10135" s="68" t="s">
        <v>5018</v>
      </c>
      <c r="D10135" s="54">
        <v>0.34</v>
      </c>
    </row>
    <row r="10136" spans="1:4" x14ac:dyDescent="0.35">
      <c r="A10136" s="67" t="s">
        <v>25138</v>
      </c>
      <c r="B10136" s="67" t="s">
        <v>25139</v>
      </c>
      <c r="C10136" s="68" t="s">
        <v>5018</v>
      </c>
      <c r="D10136" s="54">
        <v>0.34</v>
      </c>
    </row>
    <row r="10137" spans="1:4" x14ac:dyDescent="0.35">
      <c r="A10137" s="67" t="s">
        <v>25140</v>
      </c>
      <c r="B10137" s="67" t="s">
        <v>25141</v>
      </c>
      <c r="C10137" s="68" t="s">
        <v>5018</v>
      </c>
      <c r="D10137" s="54">
        <v>0.34</v>
      </c>
    </row>
    <row r="10138" spans="1:4" x14ac:dyDescent="0.35">
      <c r="A10138" s="67" t="s">
        <v>25142</v>
      </c>
      <c r="B10138" s="67" t="s">
        <v>25143</v>
      </c>
      <c r="C10138" s="68" t="s">
        <v>5018</v>
      </c>
      <c r="D10138" s="54">
        <v>0.34</v>
      </c>
    </row>
    <row r="10139" spans="1:4" x14ac:dyDescent="0.35">
      <c r="A10139" s="67" t="s">
        <v>25144</v>
      </c>
      <c r="B10139" s="67" t="s">
        <v>25145</v>
      </c>
      <c r="C10139" s="68" t="s">
        <v>5018</v>
      </c>
      <c r="D10139" s="54">
        <v>0.34</v>
      </c>
    </row>
    <row r="10140" spans="1:4" x14ac:dyDescent="0.35">
      <c r="A10140" s="67" t="s">
        <v>25146</v>
      </c>
      <c r="B10140" s="67" t="s">
        <v>25147</v>
      </c>
      <c r="C10140" s="68" t="s">
        <v>5018</v>
      </c>
      <c r="D10140" s="54">
        <v>0.34</v>
      </c>
    </row>
    <row r="10141" spans="1:4" x14ac:dyDescent="0.35">
      <c r="A10141" s="67" t="s">
        <v>25148</v>
      </c>
      <c r="B10141" s="67" t="s">
        <v>25149</v>
      </c>
      <c r="C10141" s="68" t="s">
        <v>5018</v>
      </c>
      <c r="D10141" s="54">
        <v>0.34</v>
      </c>
    </row>
    <row r="10142" spans="1:4" x14ac:dyDescent="0.35">
      <c r="A10142" s="67" t="s">
        <v>25150</v>
      </c>
      <c r="B10142" s="67" t="s">
        <v>25151</v>
      </c>
      <c r="C10142" s="68" t="s">
        <v>5018</v>
      </c>
      <c r="D10142" s="54">
        <v>0.34</v>
      </c>
    </row>
    <row r="10143" spans="1:4" x14ac:dyDescent="0.35">
      <c r="A10143" s="67" t="s">
        <v>25152</v>
      </c>
      <c r="B10143" s="67" t="s">
        <v>25153</v>
      </c>
      <c r="C10143" s="68" t="s">
        <v>5018</v>
      </c>
      <c r="D10143" s="54">
        <v>0.34</v>
      </c>
    </row>
    <row r="10144" spans="1:4" x14ac:dyDescent="0.35">
      <c r="A10144" s="67" t="s">
        <v>486</v>
      </c>
      <c r="B10144" s="67" t="s">
        <v>25154</v>
      </c>
      <c r="C10144" s="69" t="s">
        <v>5015</v>
      </c>
      <c r="D10144" s="54">
        <v>0.39</v>
      </c>
    </row>
    <row r="10145" spans="1:4" x14ac:dyDescent="0.35">
      <c r="A10145" s="67" t="s">
        <v>25155</v>
      </c>
      <c r="B10145" s="67" t="s">
        <v>25156</v>
      </c>
      <c r="C10145" s="68" t="s">
        <v>5018</v>
      </c>
      <c r="D10145" s="54">
        <v>0.34</v>
      </c>
    </row>
    <row r="10146" spans="1:4" x14ac:dyDescent="0.35">
      <c r="A10146" s="67" t="s">
        <v>25157</v>
      </c>
      <c r="B10146" s="67" t="s">
        <v>25158</v>
      </c>
      <c r="C10146" s="68" t="s">
        <v>5018</v>
      </c>
      <c r="D10146" s="54">
        <v>0.34</v>
      </c>
    </row>
    <row r="10147" spans="1:4" x14ac:dyDescent="0.35">
      <c r="A10147" s="67" t="s">
        <v>25159</v>
      </c>
      <c r="B10147" s="67" t="s">
        <v>25160</v>
      </c>
      <c r="C10147" s="68" t="s">
        <v>5018</v>
      </c>
      <c r="D10147" s="54">
        <v>0.34</v>
      </c>
    </row>
    <row r="10148" spans="1:4" x14ac:dyDescent="0.35">
      <c r="A10148" s="67" t="s">
        <v>25161</v>
      </c>
      <c r="B10148" s="67" t="s">
        <v>25162</v>
      </c>
      <c r="C10148" s="68" t="s">
        <v>5018</v>
      </c>
      <c r="D10148" s="54">
        <v>0.34</v>
      </c>
    </row>
    <row r="10149" spans="1:4" x14ac:dyDescent="0.35">
      <c r="A10149" s="67" t="s">
        <v>25163</v>
      </c>
      <c r="B10149" s="67" t="s">
        <v>25164</v>
      </c>
      <c r="C10149" s="68" t="s">
        <v>5018</v>
      </c>
      <c r="D10149" s="54">
        <v>0.34</v>
      </c>
    </row>
    <row r="10150" spans="1:4" x14ac:dyDescent="0.35">
      <c r="A10150" s="67" t="s">
        <v>25165</v>
      </c>
      <c r="B10150" s="67" t="s">
        <v>25166</v>
      </c>
      <c r="C10150" s="68" t="s">
        <v>5018</v>
      </c>
      <c r="D10150" s="54">
        <v>0.34</v>
      </c>
    </row>
    <row r="10151" spans="1:4" x14ac:dyDescent="0.35">
      <c r="A10151" s="67" t="s">
        <v>25167</v>
      </c>
      <c r="B10151" s="67" t="s">
        <v>25168</v>
      </c>
      <c r="C10151" s="68" t="s">
        <v>5018</v>
      </c>
      <c r="D10151" s="54">
        <v>0.34</v>
      </c>
    </row>
    <row r="10152" spans="1:4" x14ac:dyDescent="0.35">
      <c r="A10152" s="67" t="s">
        <v>25169</v>
      </c>
      <c r="B10152" s="67" t="s">
        <v>25170</v>
      </c>
      <c r="C10152" s="68" t="s">
        <v>5018</v>
      </c>
      <c r="D10152" s="54">
        <v>0.34</v>
      </c>
    </row>
    <row r="10153" spans="1:4" x14ac:dyDescent="0.35">
      <c r="A10153" s="67" t="s">
        <v>25171</v>
      </c>
      <c r="B10153" s="67" t="s">
        <v>25172</v>
      </c>
      <c r="C10153" s="68" t="s">
        <v>5018</v>
      </c>
      <c r="D10153" s="54">
        <v>0.34</v>
      </c>
    </row>
    <row r="10154" spans="1:4" x14ac:dyDescent="0.35">
      <c r="A10154" s="67" t="s">
        <v>25173</v>
      </c>
      <c r="B10154" s="67" t="s">
        <v>25174</v>
      </c>
      <c r="C10154" s="68" t="s">
        <v>5018</v>
      </c>
      <c r="D10154" s="54">
        <v>0.34</v>
      </c>
    </row>
    <row r="10155" spans="1:4" x14ac:dyDescent="0.35">
      <c r="A10155" s="67" t="s">
        <v>25175</v>
      </c>
      <c r="B10155" s="67" t="s">
        <v>25176</v>
      </c>
      <c r="C10155" s="68" t="s">
        <v>5018</v>
      </c>
      <c r="D10155" s="54">
        <v>0.34</v>
      </c>
    </row>
    <row r="10156" spans="1:4" x14ac:dyDescent="0.35">
      <c r="A10156" s="67" t="s">
        <v>25177</v>
      </c>
      <c r="B10156" s="67" t="s">
        <v>25178</v>
      </c>
      <c r="C10156" s="68" t="s">
        <v>5018</v>
      </c>
      <c r="D10156" s="54">
        <v>0.34</v>
      </c>
    </row>
    <row r="10157" spans="1:4" x14ac:dyDescent="0.35">
      <c r="A10157" s="67" t="s">
        <v>25179</v>
      </c>
      <c r="B10157" s="67" t="s">
        <v>25180</v>
      </c>
      <c r="C10157" s="68" t="s">
        <v>5018</v>
      </c>
      <c r="D10157" s="54">
        <v>0.34</v>
      </c>
    </row>
    <row r="10158" spans="1:4" x14ac:dyDescent="0.35">
      <c r="A10158" s="67" t="s">
        <v>25181</v>
      </c>
      <c r="B10158" s="67" t="s">
        <v>25182</v>
      </c>
      <c r="C10158" s="68" t="s">
        <v>5018</v>
      </c>
      <c r="D10158" s="54">
        <v>0.34</v>
      </c>
    </row>
    <row r="10159" spans="1:4" x14ac:dyDescent="0.35">
      <c r="A10159" s="67" t="s">
        <v>25183</v>
      </c>
      <c r="B10159" s="67" t="s">
        <v>25184</v>
      </c>
      <c r="C10159" s="68" t="s">
        <v>5018</v>
      </c>
      <c r="D10159" s="54">
        <v>0.34</v>
      </c>
    </row>
    <row r="10160" spans="1:4" x14ac:dyDescent="0.35">
      <c r="A10160" s="67" t="s">
        <v>25185</v>
      </c>
      <c r="B10160" s="67" t="s">
        <v>25186</v>
      </c>
      <c r="C10160" s="68" t="s">
        <v>5018</v>
      </c>
      <c r="D10160" s="54">
        <v>0.34</v>
      </c>
    </row>
    <row r="10161" spans="1:4" x14ac:dyDescent="0.35">
      <c r="A10161" s="67" t="s">
        <v>25187</v>
      </c>
      <c r="B10161" s="67" t="s">
        <v>25188</v>
      </c>
      <c r="C10161" s="68" t="s">
        <v>5018</v>
      </c>
      <c r="D10161" s="54">
        <v>0.34</v>
      </c>
    </row>
    <row r="10162" spans="1:4" x14ac:dyDescent="0.35">
      <c r="A10162" s="67" t="s">
        <v>25189</v>
      </c>
      <c r="B10162" s="67" t="s">
        <v>25190</v>
      </c>
      <c r="C10162" s="68" t="s">
        <v>5018</v>
      </c>
      <c r="D10162" s="54">
        <v>0.34</v>
      </c>
    </row>
    <row r="10163" spans="1:4" x14ac:dyDescent="0.35">
      <c r="A10163" s="67" t="s">
        <v>25191</v>
      </c>
      <c r="B10163" s="67" t="s">
        <v>25192</v>
      </c>
      <c r="C10163" s="68" t="s">
        <v>5018</v>
      </c>
      <c r="D10163" s="54">
        <v>0.34</v>
      </c>
    </row>
    <row r="10164" spans="1:4" x14ac:dyDescent="0.35">
      <c r="A10164" s="67" t="s">
        <v>25193</v>
      </c>
      <c r="B10164" s="67" t="s">
        <v>25194</v>
      </c>
      <c r="C10164" s="68" t="s">
        <v>5018</v>
      </c>
      <c r="D10164" s="54">
        <v>0.34</v>
      </c>
    </row>
    <row r="10165" spans="1:4" x14ac:dyDescent="0.35">
      <c r="A10165" s="67" t="s">
        <v>25195</v>
      </c>
      <c r="B10165" s="67" t="s">
        <v>25196</v>
      </c>
      <c r="C10165" s="68" t="s">
        <v>5018</v>
      </c>
      <c r="D10165" s="54">
        <v>0.34</v>
      </c>
    </row>
    <row r="10166" spans="1:4" x14ac:dyDescent="0.35">
      <c r="A10166" s="67" t="s">
        <v>25197</v>
      </c>
      <c r="B10166" s="67" t="s">
        <v>25198</v>
      </c>
      <c r="C10166" s="68" t="s">
        <v>5018</v>
      </c>
      <c r="D10166" s="54">
        <v>0.34</v>
      </c>
    </row>
    <row r="10167" spans="1:4" x14ac:dyDescent="0.35">
      <c r="A10167" s="67" t="s">
        <v>25199</v>
      </c>
      <c r="B10167" s="67" t="s">
        <v>25200</v>
      </c>
      <c r="C10167" s="68" t="s">
        <v>5018</v>
      </c>
      <c r="D10167" s="54">
        <v>0.34</v>
      </c>
    </row>
    <row r="10168" spans="1:4" x14ac:dyDescent="0.35">
      <c r="A10168" s="67" t="s">
        <v>25201</v>
      </c>
      <c r="B10168" s="67" t="s">
        <v>25202</v>
      </c>
      <c r="C10168" s="68" t="s">
        <v>5018</v>
      </c>
      <c r="D10168" s="54">
        <v>0.34</v>
      </c>
    </row>
    <row r="10169" spans="1:4" x14ac:dyDescent="0.35">
      <c r="A10169" s="67" t="s">
        <v>25203</v>
      </c>
      <c r="B10169" s="67" t="s">
        <v>25204</v>
      </c>
      <c r="C10169" s="68" t="s">
        <v>5018</v>
      </c>
      <c r="D10169" s="54">
        <v>0.34</v>
      </c>
    </row>
    <row r="10170" spans="1:4" x14ac:dyDescent="0.35">
      <c r="A10170" s="67" t="s">
        <v>25205</v>
      </c>
      <c r="B10170" s="67" t="s">
        <v>25206</v>
      </c>
      <c r="C10170" s="68" t="s">
        <v>5018</v>
      </c>
      <c r="D10170" s="54">
        <v>0.34</v>
      </c>
    </row>
    <row r="10171" spans="1:4" x14ac:dyDescent="0.35">
      <c r="A10171" s="67" t="s">
        <v>25207</v>
      </c>
      <c r="B10171" s="67" t="s">
        <v>25208</v>
      </c>
      <c r="C10171" s="68" t="s">
        <v>5018</v>
      </c>
      <c r="D10171" s="54">
        <v>0.34</v>
      </c>
    </row>
    <row r="10172" spans="1:4" x14ac:dyDescent="0.35">
      <c r="A10172" s="67" t="s">
        <v>25209</v>
      </c>
      <c r="B10172" s="67" t="s">
        <v>25210</v>
      </c>
      <c r="C10172" s="68" t="s">
        <v>5018</v>
      </c>
      <c r="D10172" s="54">
        <v>0.34</v>
      </c>
    </row>
    <row r="10173" spans="1:4" x14ac:dyDescent="0.35">
      <c r="A10173" s="67" t="s">
        <v>25211</v>
      </c>
      <c r="B10173" s="67" t="s">
        <v>25212</v>
      </c>
      <c r="C10173" s="68" t="s">
        <v>5018</v>
      </c>
      <c r="D10173" s="54">
        <v>0.34</v>
      </c>
    </row>
    <row r="10174" spans="1:4" x14ac:dyDescent="0.35">
      <c r="A10174" s="67" t="s">
        <v>25213</v>
      </c>
      <c r="B10174" s="67" t="s">
        <v>25214</v>
      </c>
      <c r="C10174" s="68" t="s">
        <v>5018</v>
      </c>
      <c r="D10174" s="54">
        <v>0.34</v>
      </c>
    </row>
    <row r="10175" spans="1:4" x14ac:dyDescent="0.35">
      <c r="A10175" s="67" t="s">
        <v>25215</v>
      </c>
      <c r="B10175" s="67" t="s">
        <v>25216</v>
      </c>
      <c r="C10175" s="68" t="s">
        <v>5018</v>
      </c>
      <c r="D10175" s="54">
        <v>0.34</v>
      </c>
    </row>
    <row r="10176" spans="1:4" x14ac:dyDescent="0.35">
      <c r="A10176" s="67" t="s">
        <v>25217</v>
      </c>
      <c r="B10176" s="67" t="s">
        <v>25218</v>
      </c>
      <c r="C10176" s="68" t="s">
        <v>5018</v>
      </c>
      <c r="D10176" s="54">
        <v>0.34</v>
      </c>
    </row>
    <row r="10177" spans="1:4" x14ac:dyDescent="0.35">
      <c r="A10177" s="67" t="s">
        <v>25219</v>
      </c>
      <c r="B10177" s="67" t="s">
        <v>25220</v>
      </c>
      <c r="C10177" s="68" t="s">
        <v>5018</v>
      </c>
      <c r="D10177" s="54">
        <v>0.34</v>
      </c>
    </row>
    <row r="10178" spans="1:4" x14ac:dyDescent="0.35">
      <c r="A10178" s="67" t="s">
        <v>25221</v>
      </c>
      <c r="B10178" s="67" t="s">
        <v>25222</v>
      </c>
      <c r="C10178" s="68" t="s">
        <v>5018</v>
      </c>
      <c r="D10178" s="54">
        <v>0.34</v>
      </c>
    </row>
    <row r="10179" spans="1:4" x14ac:dyDescent="0.35">
      <c r="A10179" s="67" t="s">
        <v>25223</v>
      </c>
      <c r="B10179" s="67" t="s">
        <v>25224</v>
      </c>
      <c r="C10179" s="68" t="s">
        <v>5018</v>
      </c>
      <c r="D10179" s="54">
        <v>0.34</v>
      </c>
    </row>
    <row r="10180" spans="1:4" x14ac:dyDescent="0.35">
      <c r="A10180" s="67" t="s">
        <v>25225</v>
      </c>
      <c r="B10180" s="67" t="s">
        <v>25226</v>
      </c>
      <c r="C10180" s="68" t="s">
        <v>5018</v>
      </c>
      <c r="D10180" s="54">
        <v>0.34</v>
      </c>
    </row>
    <row r="10181" spans="1:4" x14ac:dyDescent="0.35">
      <c r="A10181" s="67" t="s">
        <v>25227</v>
      </c>
      <c r="B10181" s="67" t="s">
        <v>25228</v>
      </c>
      <c r="C10181" s="68" t="s">
        <v>5018</v>
      </c>
      <c r="D10181" s="54">
        <v>0.34</v>
      </c>
    </row>
    <row r="10182" spans="1:4" x14ac:dyDescent="0.35">
      <c r="A10182" s="67" t="s">
        <v>25229</v>
      </c>
      <c r="B10182" s="67" t="s">
        <v>25230</v>
      </c>
      <c r="C10182" s="68" t="s">
        <v>5018</v>
      </c>
      <c r="D10182" s="54">
        <v>0.34</v>
      </c>
    </row>
    <row r="10183" spans="1:4" x14ac:dyDescent="0.35">
      <c r="A10183" s="67" t="s">
        <v>25231</v>
      </c>
      <c r="B10183" s="67" t="s">
        <v>25232</v>
      </c>
      <c r="C10183" s="68" t="s">
        <v>5018</v>
      </c>
      <c r="D10183" s="54">
        <v>0.34</v>
      </c>
    </row>
    <row r="10184" spans="1:4" x14ac:dyDescent="0.35">
      <c r="A10184" s="67" t="s">
        <v>25233</v>
      </c>
      <c r="B10184" s="67" t="s">
        <v>25234</v>
      </c>
      <c r="C10184" s="68" t="s">
        <v>5018</v>
      </c>
      <c r="D10184" s="54">
        <v>0.34</v>
      </c>
    </row>
    <row r="10185" spans="1:4" x14ac:dyDescent="0.35">
      <c r="A10185" s="67" t="s">
        <v>25235</v>
      </c>
      <c r="B10185" s="67" t="s">
        <v>25236</v>
      </c>
      <c r="C10185" s="68" t="s">
        <v>5018</v>
      </c>
      <c r="D10185" s="54">
        <v>0.34</v>
      </c>
    </row>
    <row r="10186" spans="1:4" x14ac:dyDescent="0.35">
      <c r="A10186" s="67" t="s">
        <v>25237</v>
      </c>
      <c r="B10186" s="67" t="s">
        <v>25238</v>
      </c>
      <c r="C10186" s="68" t="s">
        <v>5018</v>
      </c>
      <c r="D10186" s="54">
        <v>0.34</v>
      </c>
    </row>
    <row r="10187" spans="1:4" x14ac:dyDescent="0.35">
      <c r="A10187" s="67" t="s">
        <v>25239</v>
      </c>
      <c r="B10187" s="67" t="s">
        <v>25240</v>
      </c>
      <c r="C10187" s="68" t="s">
        <v>5018</v>
      </c>
      <c r="D10187" s="54">
        <v>0.34</v>
      </c>
    </row>
    <row r="10188" spans="1:4" x14ac:dyDescent="0.35">
      <c r="A10188" s="67" t="s">
        <v>25241</v>
      </c>
      <c r="B10188" s="67" t="s">
        <v>25242</v>
      </c>
      <c r="C10188" s="68" t="s">
        <v>5018</v>
      </c>
      <c r="D10188" s="54">
        <v>0.34</v>
      </c>
    </row>
    <row r="10189" spans="1:4" x14ac:dyDescent="0.35">
      <c r="A10189" s="67" t="s">
        <v>25243</v>
      </c>
      <c r="B10189" s="67" t="s">
        <v>25244</v>
      </c>
      <c r="C10189" s="68" t="s">
        <v>5018</v>
      </c>
      <c r="D10189" s="54">
        <v>0.34</v>
      </c>
    </row>
    <row r="10190" spans="1:4" x14ac:dyDescent="0.35">
      <c r="A10190" s="67" t="s">
        <v>25245</v>
      </c>
      <c r="B10190" s="67" t="s">
        <v>25246</v>
      </c>
      <c r="C10190" s="68" t="s">
        <v>5018</v>
      </c>
      <c r="D10190" s="54">
        <v>0.34</v>
      </c>
    </row>
    <row r="10191" spans="1:4" x14ac:dyDescent="0.35">
      <c r="A10191" s="67" t="s">
        <v>25247</v>
      </c>
      <c r="B10191" s="67" t="s">
        <v>25248</v>
      </c>
      <c r="C10191" s="68" t="s">
        <v>5018</v>
      </c>
      <c r="D10191" s="54">
        <v>0.34</v>
      </c>
    </row>
    <row r="10192" spans="1:4" x14ac:dyDescent="0.35">
      <c r="A10192" s="67" t="s">
        <v>25249</v>
      </c>
      <c r="B10192" s="67" t="s">
        <v>25250</v>
      </c>
      <c r="C10192" s="68" t="s">
        <v>5018</v>
      </c>
      <c r="D10192" s="54">
        <v>0.34</v>
      </c>
    </row>
    <row r="10193" spans="1:4" x14ac:dyDescent="0.35">
      <c r="A10193" s="67" t="s">
        <v>25251</v>
      </c>
      <c r="B10193" s="67" t="s">
        <v>25252</v>
      </c>
      <c r="C10193" s="68" t="s">
        <v>5018</v>
      </c>
      <c r="D10193" s="54">
        <v>0.34</v>
      </c>
    </row>
    <row r="10194" spans="1:4" x14ac:dyDescent="0.35">
      <c r="A10194" s="67" t="s">
        <v>25253</v>
      </c>
      <c r="B10194" s="67" t="s">
        <v>25254</v>
      </c>
      <c r="C10194" s="68" t="s">
        <v>5018</v>
      </c>
      <c r="D10194" s="54">
        <v>0.34</v>
      </c>
    </row>
    <row r="10195" spans="1:4" x14ac:dyDescent="0.35">
      <c r="A10195" s="67" t="s">
        <v>25255</v>
      </c>
      <c r="B10195" s="67" t="s">
        <v>25256</v>
      </c>
      <c r="C10195" s="68" t="s">
        <v>5018</v>
      </c>
      <c r="D10195" s="54">
        <v>0.34</v>
      </c>
    </row>
    <row r="10196" spans="1:4" x14ac:dyDescent="0.35">
      <c r="A10196" s="67" t="s">
        <v>25257</v>
      </c>
      <c r="B10196" s="67" t="s">
        <v>25258</v>
      </c>
      <c r="C10196" s="68" t="s">
        <v>5018</v>
      </c>
      <c r="D10196" s="54">
        <v>0.34</v>
      </c>
    </row>
    <row r="10197" spans="1:4" x14ac:dyDescent="0.35">
      <c r="A10197" s="67" t="s">
        <v>25259</v>
      </c>
      <c r="B10197" s="67" t="s">
        <v>25260</v>
      </c>
      <c r="C10197" s="68" t="s">
        <v>5018</v>
      </c>
      <c r="D10197" s="54">
        <v>0.34</v>
      </c>
    </row>
    <row r="10198" spans="1:4" x14ac:dyDescent="0.35">
      <c r="A10198" s="67" t="s">
        <v>25261</v>
      </c>
      <c r="B10198" s="67" t="s">
        <v>25262</v>
      </c>
      <c r="C10198" s="68" t="s">
        <v>5018</v>
      </c>
      <c r="D10198" s="54">
        <v>0.34</v>
      </c>
    </row>
    <row r="10199" spans="1:4" x14ac:dyDescent="0.35">
      <c r="A10199" s="67" t="s">
        <v>25263</v>
      </c>
      <c r="B10199" s="67" t="s">
        <v>25264</v>
      </c>
      <c r="C10199" s="68" t="s">
        <v>5018</v>
      </c>
      <c r="D10199" s="54">
        <v>0.34</v>
      </c>
    </row>
    <row r="10200" spans="1:4" x14ac:dyDescent="0.35">
      <c r="A10200" s="67" t="s">
        <v>25265</v>
      </c>
      <c r="B10200" s="67" t="s">
        <v>25266</v>
      </c>
      <c r="C10200" s="68" t="s">
        <v>5018</v>
      </c>
      <c r="D10200" s="54">
        <v>0.34</v>
      </c>
    </row>
    <row r="10201" spans="1:4" x14ac:dyDescent="0.35">
      <c r="A10201" s="67" t="s">
        <v>25267</v>
      </c>
      <c r="B10201" s="67" t="s">
        <v>25268</v>
      </c>
      <c r="C10201" s="68" t="s">
        <v>5018</v>
      </c>
      <c r="D10201" s="54">
        <v>0.34</v>
      </c>
    </row>
    <row r="10202" spans="1:4" x14ac:dyDescent="0.35">
      <c r="A10202" s="67" t="s">
        <v>25269</v>
      </c>
      <c r="B10202" s="67" t="s">
        <v>25270</v>
      </c>
      <c r="C10202" s="68" t="s">
        <v>5018</v>
      </c>
      <c r="D10202" s="54">
        <v>0.34</v>
      </c>
    </row>
    <row r="10203" spans="1:4" x14ac:dyDescent="0.35">
      <c r="A10203" s="67" t="s">
        <v>25271</v>
      </c>
      <c r="B10203" s="67" t="s">
        <v>25272</v>
      </c>
      <c r="C10203" s="68" t="s">
        <v>5018</v>
      </c>
      <c r="D10203" s="54">
        <v>0.34</v>
      </c>
    </row>
    <row r="10204" spans="1:4" x14ac:dyDescent="0.35">
      <c r="A10204" s="67" t="s">
        <v>25273</v>
      </c>
      <c r="B10204" s="67" t="s">
        <v>25274</v>
      </c>
      <c r="C10204" s="68" t="s">
        <v>5018</v>
      </c>
      <c r="D10204" s="54">
        <v>0.34</v>
      </c>
    </row>
    <row r="10205" spans="1:4" x14ac:dyDescent="0.35">
      <c r="A10205" s="67" t="s">
        <v>25275</v>
      </c>
      <c r="B10205" s="67" t="s">
        <v>25276</v>
      </c>
      <c r="C10205" s="68" t="s">
        <v>5018</v>
      </c>
      <c r="D10205" s="54">
        <v>0.34</v>
      </c>
    </row>
    <row r="10206" spans="1:4" x14ac:dyDescent="0.35">
      <c r="A10206" s="67" t="s">
        <v>25277</v>
      </c>
      <c r="B10206" s="67" t="s">
        <v>25278</v>
      </c>
      <c r="C10206" s="68" t="s">
        <v>5018</v>
      </c>
      <c r="D10206" s="54">
        <v>0.34</v>
      </c>
    </row>
    <row r="10207" spans="1:4" x14ac:dyDescent="0.35">
      <c r="A10207" s="67" t="s">
        <v>25279</v>
      </c>
      <c r="B10207" s="67" t="s">
        <v>25280</v>
      </c>
      <c r="C10207" s="68" t="s">
        <v>5018</v>
      </c>
      <c r="D10207" s="54">
        <v>0.34</v>
      </c>
    </row>
    <row r="10208" spans="1:4" x14ac:dyDescent="0.35">
      <c r="A10208" s="67" t="s">
        <v>25281</v>
      </c>
      <c r="B10208" s="67" t="s">
        <v>25282</v>
      </c>
      <c r="C10208" s="68" t="s">
        <v>5018</v>
      </c>
      <c r="D10208" s="54">
        <v>0.34</v>
      </c>
    </row>
    <row r="10209" spans="1:4" x14ac:dyDescent="0.35">
      <c r="A10209" s="67" t="s">
        <v>25283</v>
      </c>
      <c r="B10209" s="67" t="s">
        <v>25284</v>
      </c>
      <c r="C10209" s="68" t="s">
        <v>5018</v>
      </c>
      <c r="D10209" s="54">
        <v>0.34</v>
      </c>
    </row>
    <row r="10210" spans="1:4" x14ac:dyDescent="0.35">
      <c r="A10210" s="67" t="s">
        <v>25285</v>
      </c>
      <c r="B10210" s="67" t="s">
        <v>25286</v>
      </c>
      <c r="C10210" s="68" t="s">
        <v>5018</v>
      </c>
      <c r="D10210" s="54">
        <v>0.34</v>
      </c>
    </row>
    <row r="10211" spans="1:4" x14ac:dyDescent="0.35">
      <c r="A10211" s="67" t="s">
        <v>25287</v>
      </c>
      <c r="B10211" s="67" t="s">
        <v>25288</v>
      </c>
      <c r="C10211" s="68" t="s">
        <v>5018</v>
      </c>
      <c r="D10211" s="54">
        <v>0.34</v>
      </c>
    </row>
    <row r="10212" spans="1:4" x14ac:dyDescent="0.35">
      <c r="A10212" s="67" t="s">
        <v>25289</v>
      </c>
      <c r="B10212" s="67" t="s">
        <v>25290</v>
      </c>
      <c r="C10212" s="68" t="s">
        <v>5018</v>
      </c>
      <c r="D10212" s="54">
        <v>0.34</v>
      </c>
    </row>
    <row r="10213" spans="1:4" x14ac:dyDescent="0.35">
      <c r="A10213" s="67" t="s">
        <v>25291</v>
      </c>
      <c r="B10213" s="67" t="s">
        <v>25292</v>
      </c>
      <c r="C10213" s="68" t="s">
        <v>5018</v>
      </c>
      <c r="D10213" s="54">
        <v>0.34</v>
      </c>
    </row>
    <row r="10214" spans="1:4" x14ac:dyDescent="0.35">
      <c r="A10214" s="67" t="s">
        <v>25293</v>
      </c>
      <c r="B10214" s="67" t="s">
        <v>25294</v>
      </c>
      <c r="C10214" s="68" t="s">
        <v>5018</v>
      </c>
      <c r="D10214" s="54">
        <v>0.34</v>
      </c>
    </row>
    <row r="10215" spans="1:4" x14ac:dyDescent="0.35">
      <c r="A10215" s="67" t="s">
        <v>25295</v>
      </c>
      <c r="B10215" s="67" t="s">
        <v>25296</v>
      </c>
      <c r="C10215" s="68" t="s">
        <v>5018</v>
      </c>
      <c r="D10215" s="54">
        <v>0.34</v>
      </c>
    </row>
    <row r="10216" spans="1:4" x14ac:dyDescent="0.35">
      <c r="A10216" s="67" t="s">
        <v>25297</v>
      </c>
      <c r="B10216" s="67" t="s">
        <v>25298</v>
      </c>
      <c r="C10216" s="68" t="s">
        <v>5018</v>
      </c>
      <c r="D10216" s="54">
        <v>0.34</v>
      </c>
    </row>
    <row r="10217" spans="1:4" x14ac:dyDescent="0.35">
      <c r="A10217" s="67" t="s">
        <v>25299</v>
      </c>
      <c r="B10217" s="67" t="s">
        <v>25300</v>
      </c>
      <c r="C10217" s="68" t="s">
        <v>5018</v>
      </c>
      <c r="D10217" s="54">
        <v>0.34</v>
      </c>
    </row>
    <row r="10218" spans="1:4" x14ac:dyDescent="0.35">
      <c r="A10218" s="67" t="s">
        <v>25301</v>
      </c>
      <c r="B10218" s="67" t="s">
        <v>25302</v>
      </c>
      <c r="C10218" s="68" t="s">
        <v>5018</v>
      </c>
      <c r="D10218" s="54">
        <v>0.34</v>
      </c>
    </row>
    <row r="10219" spans="1:4" x14ac:dyDescent="0.35">
      <c r="A10219" s="67" t="s">
        <v>25303</v>
      </c>
      <c r="B10219" s="67" t="s">
        <v>25304</v>
      </c>
      <c r="C10219" s="68" t="s">
        <v>5018</v>
      </c>
      <c r="D10219" s="54">
        <v>0.34</v>
      </c>
    </row>
    <row r="10220" spans="1:4" x14ac:dyDescent="0.35">
      <c r="A10220" s="67" t="s">
        <v>25305</v>
      </c>
      <c r="B10220" s="67" t="s">
        <v>25306</v>
      </c>
      <c r="C10220" s="68" t="s">
        <v>5018</v>
      </c>
      <c r="D10220" s="54">
        <v>0.34</v>
      </c>
    </row>
    <row r="10221" spans="1:4" x14ac:dyDescent="0.35">
      <c r="A10221" s="67" t="s">
        <v>25307</v>
      </c>
      <c r="B10221" s="67" t="s">
        <v>25308</v>
      </c>
      <c r="C10221" s="68" t="s">
        <v>5018</v>
      </c>
      <c r="D10221" s="54">
        <v>0.34</v>
      </c>
    </row>
    <row r="10222" spans="1:4" x14ac:dyDescent="0.35">
      <c r="A10222" s="67" t="s">
        <v>25309</v>
      </c>
      <c r="B10222" s="67" t="s">
        <v>25310</v>
      </c>
      <c r="C10222" s="68" t="s">
        <v>5018</v>
      </c>
      <c r="D10222" s="54">
        <v>0.34</v>
      </c>
    </row>
    <row r="10223" spans="1:4" x14ac:dyDescent="0.35">
      <c r="A10223" s="67" t="s">
        <v>25311</v>
      </c>
      <c r="B10223" s="67" t="s">
        <v>25312</v>
      </c>
      <c r="C10223" s="68" t="s">
        <v>5018</v>
      </c>
      <c r="D10223" s="54">
        <v>0.34</v>
      </c>
    </row>
    <row r="10224" spans="1:4" x14ac:dyDescent="0.35">
      <c r="A10224" s="67" t="s">
        <v>25313</v>
      </c>
      <c r="B10224" s="67" t="s">
        <v>25314</v>
      </c>
      <c r="C10224" s="68" t="s">
        <v>5018</v>
      </c>
      <c r="D10224" s="54">
        <v>0.34</v>
      </c>
    </row>
    <row r="10225" spans="1:4" x14ac:dyDescent="0.35">
      <c r="A10225" s="67" t="s">
        <v>25315</v>
      </c>
      <c r="B10225" s="67" t="s">
        <v>25316</v>
      </c>
      <c r="C10225" s="68" t="s">
        <v>5018</v>
      </c>
      <c r="D10225" s="54">
        <v>0.34</v>
      </c>
    </row>
    <row r="10226" spans="1:4" x14ac:dyDescent="0.35">
      <c r="A10226" s="67" t="s">
        <v>25317</v>
      </c>
      <c r="B10226" s="67" t="s">
        <v>25318</v>
      </c>
      <c r="C10226" s="68" t="s">
        <v>5018</v>
      </c>
      <c r="D10226" s="54">
        <v>0.34</v>
      </c>
    </row>
    <row r="10227" spans="1:4" x14ac:dyDescent="0.35">
      <c r="A10227" s="67" t="s">
        <v>25319</v>
      </c>
      <c r="B10227" s="67" t="s">
        <v>25320</v>
      </c>
      <c r="C10227" s="68" t="s">
        <v>5018</v>
      </c>
      <c r="D10227" s="54">
        <v>0.34</v>
      </c>
    </row>
    <row r="10228" spans="1:4" x14ac:dyDescent="0.35">
      <c r="A10228" s="67" t="s">
        <v>25321</v>
      </c>
      <c r="B10228" s="67" t="s">
        <v>25322</v>
      </c>
      <c r="C10228" s="68" t="s">
        <v>5018</v>
      </c>
      <c r="D10228" s="54">
        <v>0.34</v>
      </c>
    </row>
    <row r="10229" spans="1:4" x14ac:dyDescent="0.35">
      <c r="A10229" s="67" t="s">
        <v>25323</v>
      </c>
      <c r="B10229" s="67" t="s">
        <v>25324</v>
      </c>
      <c r="C10229" s="68" t="s">
        <v>5018</v>
      </c>
      <c r="D10229" s="54">
        <v>0.34</v>
      </c>
    </row>
    <row r="10230" spans="1:4" x14ac:dyDescent="0.35">
      <c r="A10230" s="67" t="s">
        <v>25325</v>
      </c>
      <c r="B10230" s="67" t="s">
        <v>25326</v>
      </c>
      <c r="C10230" s="68" t="s">
        <v>5018</v>
      </c>
      <c r="D10230" s="54">
        <v>0.34</v>
      </c>
    </row>
    <row r="10231" spans="1:4" x14ac:dyDescent="0.35">
      <c r="A10231" s="67" t="s">
        <v>25327</v>
      </c>
      <c r="B10231" s="67" t="s">
        <v>25328</v>
      </c>
      <c r="C10231" s="68" t="s">
        <v>5018</v>
      </c>
      <c r="D10231" s="54">
        <v>0.34</v>
      </c>
    </row>
    <row r="10232" spans="1:4" x14ac:dyDescent="0.35">
      <c r="A10232" s="67" t="s">
        <v>25329</v>
      </c>
      <c r="B10232" s="67" t="s">
        <v>25330</v>
      </c>
      <c r="C10232" s="68" t="s">
        <v>5018</v>
      </c>
      <c r="D10232" s="54">
        <v>0.34</v>
      </c>
    </row>
    <row r="10233" spans="1:4" x14ac:dyDescent="0.35">
      <c r="A10233" s="67" t="s">
        <v>25331</v>
      </c>
      <c r="B10233" s="67" t="s">
        <v>25332</v>
      </c>
      <c r="C10233" s="68" t="s">
        <v>5018</v>
      </c>
      <c r="D10233" s="54">
        <v>0.34</v>
      </c>
    </row>
    <row r="10234" spans="1:4" x14ac:dyDescent="0.35">
      <c r="A10234" s="67" t="s">
        <v>25333</v>
      </c>
      <c r="B10234" s="67" t="s">
        <v>25334</v>
      </c>
      <c r="C10234" s="68" t="s">
        <v>5018</v>
      </c>
      <c r="D10234" s="54">
        <v>0.34</v>
      </c>
    </row>
    <row r="10235" spans="1:4" x14ac:dyDescent="0.35">
      <c r="A10235" s="67" t="s">
        <v>25335</v>
      </c>
      <c r="B10235" s="67" t="s">
        <v>25336</v>
      </c>
      <c r="C10235" s="68" t="s">
        <v>5018</v>
      </c>
      <c r="D10235" s="54">
        <v>0.34</v>
      </c>
    </row>
    <row r="10236" spans="1:4" x14ac:dyDescent="0.35">
      <c r="A10236" s="67" t="s">
        <v>25337</v>
      </c>
      <c r="B10236" s="67" t="s">
        <v>25338</v>
      </c>
      <c r="C10236" s="68" t="s">
        <v>5018</v>
      </c>
      <c r="D10236" s="54">
        <v>0.34</v>
      </c>
    </row>
    <row r="10237" spans="1:4" x14ac:dyDescent="0.35">
      <c r="A10237" s="67" t="s">
        <v>25339</v>
      </c>
      <c r="B10237" s="67" t="s">
        <v>25340</v>
      </c>
      <c r="C10237" s="68" t="s">
        <v>5018</v>
      </c>
      <c r="D10237" s="54">
        <v>0.34</v>
      </c>
    </row>
    <row r="10238" spans="1:4" x14ac:dyDescent="0.35">
      <c r="A10238" s="67" t="s">
        <v>25341</v>
      </c>
      <c r="B10238" s="67" t="s">
        <v>25342</v>
      </c>
      <c r="C10238" s="68" t="s">
        <v>5018</v>
      </c>
      <c r="D10238" s="54">
        <v>0.34</v>
      </c>
    </row>
    <row r="10239" spans="1:4" x14ac:dyDescent="0.35">
      <c r="A10239" s="67" t="s">
        <v>25343</v>
      </c>
      <c r="B10239" s="67" t="s">
        <v>25344</v>
      </c>
      <c r="C10239" s="68" t="s">
        <v>5018</v>
      </c>
      <c r="D10239" s="54">
        <v>0.34</v>
      </c>
    </row>
    <row r="10240" spans="1:4" x14ac:dyDescent="0.35">
      <c r="A10240" s="67" t="s">
        <v>25345</v>
      </c>
      <c r="B10240" s="67" t="s">
        <v>25346</v>
      </c>
      <c r="C10240" s="68" t="s">
        <v>5018</v>
      </c>
      <c r="D10240" s="54">
        <v>0.34</v>
      </c>
    </row>
    <row r="10241" spans="1:4" x14ac:dyDescent="0.35">
      <c r="A10241" s="67" t="s">
        <v>25347</v>
      </c>
      <c r="B10241" s="67" t="s">
        <v>25348</v>
      </c>
      <c r="C10241" s="68" t="s">
        <v>5018</v>
      </c>
      <c r="D10241" s="54">
        <v>0.34</v>
      </c>
    </row>
    <row r="10242" spans="1:4" x14ac:dyDescent="0.35">
      <c r="A10242" s="67" t="s">
        <v>25349</v>
      </c>
      <c r="B10242" s="67" t="s">
        <v>25350</v>
      </c>
      <c r="C10242" s="68" t="s">
        <v>5018</v>
      </c>
      <c r="D10242" s="54">
        <v>0.34</v>
      </c>
    </row>
    <row r="10243" spans="1:4" x14ac:dyDescent="0.35">
      <c r="A10243" s="67" t="s">
        <v>25351</v>
      </c>
      <c r="B10243" s="67" t="s">
        <v>25352</v>
      </c>
      <c r="C10243" s="68" t="s">
        <v>5018</v>
      </c>
      <c r="D10243" s="54">
        <v>0.34</v>
      </c>
    </row>
    <row r="10244" spans="1:4" x14ac:dyDescent="0.35">
      <c r="A10244" s="67" t="s">
        <v>25353</v>
      </c>
      <c r="B10244" s="67" t="s">
        <v>25354</v>
      </c>
      <c r="C10244" s="68" t="s">
        <v>5018</v>
      </c>
      <c r="D10244" s="54">
        <v>0.34</v>
      </c>
    </row>
    <row r="10245" spans="1:4" x14ac:dyDescent="0.35">
      <c r="A10245" s="67" t="s">
        <v>25355</v>
      </c>
      <c r="B10245" s="67" t="s">
        <v>25356</v>
      </c>
      <c r="C10245" s="68" t="s">
        <v>5018</v>
      </c>
      <c r="D10245" s="54">
        <v>0.34</v>
      </c>
    </row>
    <row r="10246" spans="1:4" x14ac:dyDescent="0.35">
      <c r="A10246" s="67" t="s">
        <v>25357</v>
      </c>
      <c r="B10246" s="67" t="s">
        <v>25358</v>
      </c>
      <c r="C10246" s="68" t="s">
        <v>5018</v>
      </c>
      <c r="D10246" s="54">
        <v>0.34</v>
      </c>
    </row>
    <row r="10247" spans="1:4" x14ac:dyDescent="0.35">
      <c r="A10247" s="67" t="s">
        <v>25359</v>
      </c>
      <c r="B10247" s="67" t="s">
        <v>25360</v>
      </c>
      <c r="C10247" s="68" t="s">
        <v>5018</v>
      </c>
      <c r="D10247" s="54">
        <v>0.34</v>
      </c>
    </row>
    <row r="10248" spans="1:4" x14ac:dyDescent="0.35">
      <c r="A10248" s="67" t="s">
        <v>25361</v>
      </c>
      <c r="B10248" s="67" t="s">
        <v>25362</v>
      </c>
      <c r="C10248" s="68" t="s">
        <v>5018</v>
      </c>
      <c r="D10248" s="54">
        <v>0.34</v>
      </c>
    </row>
    <row r="10249" spans="1:4" x14ac:dyDescent="0.35">
      <c r="A10249" s="67" t="s">
        <v>25363</v>
      </c>
      <c r="B10249" s="67" t="s">
        <v>25364</v>
      </c>
      <c r="C10249" s="68" t="s">
        <v>5018</v>
      </c>
      <c r="D10249" s="54">
        <v>0.34</v>
      </c>
    </row>
    <row r="10250" spans="1:4" x14ac:dyDescent="0.35">
      <c r="A10250" s="67" t="s">
        <v>25365</v>
      </c>
      <c r="B10250" s="67" t="s">
        <v>25366</v>
      </c>
      <c r="C10250" s="68" t="s">
        <v>5018</v>
      </c>
      <c r="D10250" s="54">
        <v>0.34</v>
      </c>
    </row>
    <row r="10251" spans="1:4" x14ac:dyDescent="0.35">
      <c r="A10251" s="67" t="s">
        <v>25367</v>
      </c>
      <c r="B10251" s="67" t="s">
        <v>25368</v>
      </c>
      <c r="C10251" s="68" t="s">
        <v>5018</v>
      </c>
      <c r="D10251" s="54">
        <v>0.34</v>
      </c>
    </row>
    <row r="10252" spans="1:4" x14ac:dyDescent="0.35">
      <c r="A10252" s="67" t="s">
        <v>25369</v>
      </c>
      <c r="B10252" s="67" t="s">
        <v>25370</v>
      </c>
      <c r="C10252" s="68" t="s">
        <v>5018</v>
      </c>
      <c r="D10252" s="54">
        <v>0.34</v>
      </c>
    </row>
    <row r="10253" spans="1:4" x14ac:dyDescent="0.35">
      <c r="A10253" s="67" t="s">
        <v>25371</v>
      </c>
      <c r="B10253" s="67" t="s">
        <v>25372</v>
      </c>
      <c r="C10253" s="68" t="s">
        <v>5018</v>
      </c>
      <c r="D10253" s="54">
        <v>0.34</v>
      </c>
    </row>
    <row r="10254" spans="1:4" x14ac:dyDescent="0.35">
      <c r="A10254" s="67" t="s">
        <v>25373</v>
      </c>
      <c r="B10254" s="67" t="s">
        <v>25374</v>
      </c>
      <c r="C10254" s="68" t="s">
        <v>5018</v>
      </c>
      <c r="D10254" s="54">
        <v>0.34</v>
      </c>
    </row>
    <row r="10255" spans="1:4" x14ac:dyDescent="0.35">
      <c r="A10255" s="67" t="s">
        <v>25375</v>
      </c>
      <c r="B10255" s="67" t="s">
        <v>25376</v>
      </c>
      <c r="C10255" s="68" t="s">
        <v>5018</v>
      </c>
      <c r="D10255" s="54">
        <v>0.34</v>
      </c>
    </row>
    <row r="10256" spans="1:4" x14ac:dyDescent="0.35">
      <c r="A10256" s="67" t="s">
        <v>25377</v>
      </c>
      <c r="B10256" s="67" t="s">
        <v>25378</v>
      </c>
      <c r="C10256" s="68" t="s">
        <v>5018</v>
      </c>
      <c r="D10256" s="54">
        <v>0.34</v>
      </c>
    </row>
    <row r="10257" spans="1:4" x14ac:dyDescent="0.35">
      <c r="A10257" s="67" t="s">
        <v>25379</v>
      </c>
      <c r="B10257" s="67" t="s">
        <v>25380</v>
      </c>
      <c r="C10257" s="68" t="s">
        <v>5018</v>
      </c>
      <c r="D10257" s="54">
        <v>0.34</v>
      </c>
    </row>
    <row r="10258" spans="1:4" x14ac:dyDescent="0.35">
      <c r="A10258" s="67" t="s">
        <v>25381</v>
      </c>
      <c r="B10258" s="67" t="s">
        <v>25382</v>
      </c>
      <c r="C10258" s="68" t="s">
        <v>5018</v>
      </c>
      <c r="D10258" s="54">
        <v>0.34</v>
      </c>
    </row>
    <row r="10259" spans="1:4" x14ac:dyDescent="0.35">
      <c r="A10259" s="67" t="s">
        <v>25383</v>
      </c>
      <c r="B10259" s="67" t="s">
        <v>25384</v>
      </c>
      <c r="C10259" s="68" t="s">
        <v>5018</v>
      </c>
      <c r="D10259" s="54">
        <v>0.34</v>
      </c>
    </row>
    <row r="10260" spans="1:4" x14ac:dyDescent="0.35">
      <c r="A10260" s="67" t="s">
        <v>25385</v>
      </c>
      <c r="B10260" s="67" t="s">
        <v>25386</v>
      </c>
      <c r="C10260" s="68" t="s">
        <v>5018</v>
      </c>
      <c r="D10260" s="54">
        <v>0.34</v>
      </c>
    </row>
    <row r="10261" spans="1:4" x14ac:dyDescent="0.35">
      <c r="A10261" s="67" t="s">
        <v>25387</v>
      </c>
      <c r="B10261" s="67" t="s">
        <v>25388</v>
      </c>
      <c r="C10261" s="68" t="s">
        <v>5018</v>
      </c>
      <c r="D10261" s="54">
        <v>0.34</v>
      </c>
    </row>
    <row r="10262" spans="1:4" x14ac:dyDescent="0.35">
      <c r="A10262" s="67" t="s">
        <v>25389</v>
      </c>
      <c r="B10262" s="67" t="s">
        <v>25390</v>
      </c>
      <c r="C10262" s="68" t="s">
        <v>5018</v>
      </c>
      <c r="D10262" s="54">
        <v>0.34</v>
      </c>
    </row>
    <row r="10263" spans="1:4" x14ac:dyDescent="0.35">
      <c r="A10263" s="67" t="s">
        <v>25391</v>
      </c>
      <c r="B10263" s="67" t="s">
        <v>25392</v>
      </c>
      <c r="C10263" s="68" t="s">
        <v>5018</v>
      </c>
      <c r="D10263" s="54">
        <v>0.34</v>
      </c>
    </row>
    <row r="10264" spans="1:4" x14ac:dyDescent="0.35">
      <c r="A10264" s="67" t="s">
        <v>25393</v>
      </c>
      <c r="B10264" s="67" t="s">
        <v>25394</v>
      </c>
      <c r="C10264" s="68" t="s">
        <v>5018</v>
      </c>
      <c r="D10264" s="54">
        <v>0.34</v>
      </c>
    </row>
    <row r="10265" spans="1:4" x14ac:dyDescent="0.35">
      <c r="A10265" s="67" t="s">
        <v>25395</v>
      </c>
      <c r="B10265" s="67" t="s">
        <v>25396</v>
      </c>
      <c r="C10265" s="68" t="s">
        <v>5018</v>
      </c>
      <c r="D10265" s="54">
        <v>0.34</v>
      </c>
    </row>
    <row r="10266" spans="1:4" x14ac:dyDescent="0.35">
      <c r="A10266" s="67" t="s">
        <v>25397</v>
      </c>
      <c r="B10266" s="67" t="s">
        <v>25398</v>
      </c>
      <c r="C10266" s="68" t="s">
        <v>5018</v>
      </c>
      <c r="D10266" s="54">
        <v>0.34</v>
      </c>
    </row>
    <row r="10267" spans="1:4" x14ac:dyDescent="0.35">
      <c r="A10267" s="67" t="s">
        <v>25399</v>
      </c>
      <c r="B10267" s="67" t="s">
        <v>25400</v>
      </c>
      <c r="C10267" s="68" t="s">
        <v>5018</v>
      </c>
      <c r="D10267" s="54">
        <v>0.34</v>
      </c>
    </row>
    <row r="10268" spans="1:4" x14ac:dyDescent="0.35">
      <c r="A10268" s="67" t="s">
        <v>25401</v>
      </c>
      <c r="B10268" s="67" t="s">
        <v>25402</v>
      </c>
      <c r="C10268" s="68" t="s">
        <v>5018</v>
      </c>
      <c r="D10268" s="54">
        <v>0.34</v>
      </c>
    </row>
    <row r="10269" spans="1:4" x14ac:dyDescent="0.35">
      <c r="A10269" s="67" t="s">
        <v>25403</v>
      </c>
      <c r="B10269" s="67" t="s">
        <v>25404</v>
      </c>
      <c r="C10269" s="68" t="s">
        <v>5018</v>
      </c>
      <c r="D10269" s="54">
        <v>0.34</v>
      </c>
    </row>
    <row r="10270" spans="1:4" x14ac:dyDescent="0.35">
      <c r="A10270" s="67" t="s">
        <v>25405</v>
      </c>
      <c r="B10270" s="67" t="s">
        <v>25406</v>
      </c>
      <c r="C10270" s="68" t="s">
        <v>5018</v>
      </c>
      <c r="D10270" s="54">
        <v>0.34</v>
      </c>
    </row>
    <row r="10271" spans="1:4" x14ac:dyDescent="0.35">
      <c r="A10271" s="67" t="s">
        <v>25407</v>
      </c>
      <c r="B10271" s="67" t="s">
        <v>25408</v>
      </c>
      <c r="C10271" s="68" t="s">
        <v>5018</v>
      </c>
      <c r="D10271" s="54">
        <v>0.34</v>
      </c>
    </row>
    <row r="10272" spans="1:4" x14ac:dyDescent="0.35">
      <c r="A10272" s="67" t="s">
        <v>25409</v>
      </c>
      <c r="B10272" s="67" t="s">
        <v>25410</v>
      </c>
      <c r="C10272" s="68" t="s">
        <v>5018</v>
      </c>
      <c r="D10272" s="54">
        <v>0.34</v>
      </c>
    </row>
    <row r="10273" spans="1:4" x14ac:dyDescent="0.35">
      <c r="A10273" s="67" t="s">
        <v>25411</v>
      </c>
      <c r="B10273" s="67" t="s">
        <v>25412</v>
      </c>
      <c r="C10273" s="68" t="s">
        <v>5018</v>
      </c>
      <c r="D10273" s="54">
        <v>0.34</v>
      </c>
    </row>
    <row r="10274" spans="1:4" x14ac:dyDescent="0.35">
      <c r="A10274" s="67" t="s">
        <v>25413</v>
      </c>
      <c r="B10274" s="67" t="s">
        <v>25414</v>
      </c>
      <c r="C10274" s="68" t="s">
        <v>5018</v>
      </c>
      <c r="D10274" s="54">
        <v>0.34</v>
      </c>
    </row>
    <row r="10275" spans="1:4" x14ac:dyDescent="0.35">
      <c r="A10275" s="67" t="s">
        <v>25415</v>
      </c>
      <c r="B10275" s="67" t="s">
        <v>25416</v>
      </c>
      <c r="C10275" s="68" t="s">
        <v>5018</v>
      </c>
      <c r="D10275" s="54">
        <v>0.34</v>
      </c>
    </row>
    <row r="10276" spans="1:4" x14ac:dyDescent="0.35">
      <c r="A10276" s="67" t="s">
        <v>25417</v>
      </c>
      <c r="B10276" s="67" t="s">
        <v>25418</v>
      </c>
      <c r="C10276" s="68" t="s">
        <v>5018</v>
      </c>
      <c r="D10276" s="54">
        <v>0.34</v>
      </c>
    </row>
    <row r="10277" spans="1:4" x14ac:dyDescent="0.35">
      <c r="A10277" s="67" t="s">
        <v>25419</v>
      </c>
      <c r="B10277" s="67" t="s">
        <v>25420</v>
      </c>
      <c r="C10277" s="68" t="s">
        <v>5018</v>
      </c>
      <c r="D10277" s="54">
        <v>0.34</v>
      </c>
    </row>
    <row r="10278" spans="1:4" x14ac:dyDescent="0.35">
      <c r="A10278" s="67" t="s">
        <v>25421</v>
      </c>
      <c r="B10278" s="67" t="s">
        <v>25422</v>
      </c>
      <c r="C10278" s="68" t="s">
        <v>5018</v>
      </c>
      <c r="D10278" s="54">
        <v>0.34</v>
      </c>
    </row>
    <row r="10279" spans="1:4" x14ac:dyDescent="0.35">
      <c r="A10279" s="67" t="s">
        <v>25423</v>
      </c>
      <c r="B10279" s="67" t="s">
        <v>25424</v>
      </c>
      <c r="C10279" s="68" t="s">
        <v>5018</v>
      </c>
      <c r="D10279" s="54">
        <v>0.34</v>
      </c>
    </row>
    <row r="10280" spans="1:4" x14ac:dyDescent="0.35">
      <c r="A10280" s="67" t="s">
        <v>25425</v>
      </c>
      <c r="B10280" s="67" t="s">
        <v>25426</v>
      </c>
      <c r="C10280" s="68" t="s">
        <v>5018</v>
      </c>
      <c r="D10280" s="54">
        <v>0.34</v>
      </c>
    </row>
    <row r="10281" spans="1:4" x14ac:dyDescent="0.35">
      <c r="A10281" s="67" t="s">
        <v>25427</v>
      </c>
      <c r="B10281" s="67" t="s">
        <v>25428</v>
      </c>
      <c r="C10281" s="68" t="s">
        <v>5018</v>
      </c>
      <c r="D10281" s="54">
        <v>0.34</v>
      </c>
    </row>
    <row r="10282" spans="1:4" x14ac:dyDescent="0.35">
      <c r="A10282" s="67" t="s">
        <v>25429</v>
      </c>
      <c r="B10282" s="67" t="s">
        <v>25430</v>
      </c>
      <c r="C10282" s="68" t="s">
        <v>5018</v>
      </c>
      <c r="D10282" s="54">
        <v>0.34</v>
      </c>
    </row>
    <row r="10283" spans="1:4" x14ac:dyDescent="0.35">
      <c r="A10283" s="67" t="s">
        <v>25431</v>
      </c>
      <c r="B10283" s="67" t="s">
        <v>25432</v>
      </c>
      <c r="C10283" s="68" t="s">
        <v>5018</v>
      </c>
      <c r="D10283" s="54">
        <v>0.34</v>
      </c>
    </row>
    <row r="10284" spans="1:4" x14ac:dyDescent="0.35">
      <c r="A10284" s="67" t="s">
        <v>25433</v>
      </c>
      <c r="B10284" s="67" t="s">
        <v>25434</v>
      </c>
      <c r="C10284" s="68" t="s">
        <v>5018</v>
      </c>
      <c r="D10284" s="54">
        <v>0.34</v>
      </c>
    </row>
    <row r="10285" spans="1:4" x14ac:dyDescent="0.35">
      <c r="A10285" s="67" t="s">
        <v>25435</v>
      </c>
      <c r="B10285" s="67" t="s">
        <v>25436</v>
      </c>
      <c r="C10285" s="68" t="s">
        <v>5018</v>
      </c>
      <c r="D10285" s="54">
        <v>0.34</v>
      </c>
    </row>
    <row r="10286" spans="1:4" x14ac:dyDescent="0.35">
      <c r="A10286" s="67" t="s">
        <v>25437</v>
      </c>
      <c r="B10286" s="67" t="s">
        <v>25438</v>
      </c>
      <c r="C10286" s="68" t="s">
        <v>5018</v>
      </c>
      <c r="D10286" s="54">
        <v>0.34</v>
      </c>
    </row>
    <row r="10287" spans="1:4" x14ac:dyDescent="0.35">
      <c r="A10287" s="67" t="s">
        <v>25439</v>
      </c>
      <c r="B10287" s="67" t="s">
        <v>25440</v>
      </c>
      <c r="C10287" s="68" t="s">
        <v>5018</v>
      </c>
      <c r="D10287" s="54">
        <v>0.34</v>
      </c>
    </row>
    <row r="10288" spans="1:4" x14ac:dyDescent="0.35">
      <c r="A10288" s="67" t="s">
        <v>25441</v>
      </c>
      <c r="B10288" s="67" t="s">
        <v>25442</v>
      </c>
      <c r="C10288" s="68" t="s">
        <v>5018</v>
      </c>
      <c r="D10288" s="54">
        <v>0.34</v>
      </c>
    </row>
    <row r="10289" spans="1:4" x14ac:dyDescent="0.35">
      <c r="A10289" s="67" t="s">
        <v>25443</v>
      </c>
      <c r="B10289" s="67" t="s">
        <v>25444</v>
      </c>
      <c r="C10289" s="68" t="s">
        <v>5018</v>
      </c>
      <c r="D10289" s="54">
        <v>0.34</v>
      </c>
    </row>
    <row r="10290" spans="1:4" x14ac:dyDescent="0.35">
      <c r="A10290" s="67" t="s">
        <v>25445</v>
      </c>
      <c r="B10290" s="67" t="s">
        <v>25446</v>
      </c>
      <c r="C10290" s="68" t="s">
        <v>5018</v>
      </c>
      <c r="D10290" s="54">
        <v>0.34</v>
      </c>
    </row>
    <row r="10291" spans="1:4" x14ac:dyDescent="0.35">
      <c r="A10291" s="67" t="s">
        <v>25447</v>
      </c>
      <c r="B10291" s="67" t="s">
        <v>25448</v>
      </c>
      <c r="C10291" s="68" t="s">
        <v>5018</v>
      </c>
      <c r="D10291" s="54">
        <v>0.34</v>
      </c>
    </row>
    <row r="10292" spans="1:4" x14ac:dyDescent="0.35">
      <c r="A10292" s="67" t="s">
        <v>25449</v>
      </c>
      <c r="B10292" s="67" t="s">
        <v>25450</v>
      </c>
      <c r="C10292" s="68" t="s">
        <v>5018</v>
      </c>
      <c r="D10292" s="54">
        <v>0.34</v>
      </c>
    </row>
    <row r="10293" spans="1:4" x14ac:dyDescent="0.35">
      <c r="A10293" s="67" t="s">
        <v>25451</v>
      </c>
      <c r="B10293" s="67" t="s">
        <v>25452</v>
      </c>
      <c r="C10293" s="68" t="s">
        <v>5018</v>
      </c>
      <c r="D10293" s="54">
        <v>0.34</v>
      </c>
    </row>
    <row r="10294" spans="1:4" x14ac:dyDescent="0.35">
      <c r="A10294" s="67" t="s">
        <v>25453</v>
      </c>
      <c r="B10294" s="67" t="s">
        <v>25454</v>
      </c>
      <c r="C10294" s="68" t="s">
        <v>5018</v>
      </c>
      <c r="D10294" s="54">
        <v>0.34</v>
      </c>
    </row>
    <row r="10295" spans="1:4" x14ac:dyDescent="0.35">
      <c r="A10295" s="67" t="s">
        <v>25455</v>
      </c>
      <c r="B10295" s="67" t="s">
        <v>25456</v>
      </c>
      <c r="C10295" s="68" t="s">
        <v>5018</v>
      </c>
      <c r="D10295" s="54">
        <v>0.34</v>
      </c>
    </row>
    <row r="10296" spans="1:4" x14ac:dyDescent="0.35">
      <c r="A10296" s="67" t="s">
        <v>25457</v>
      </c>
      <c r="B10296" s="67" t="s">
        <v>25458</v>
      </c>
      <c r="C10296" s="68" t="s">
        <v>5018</v>
      </c>
      <c r="D10296" s="54">
        <v>0.34</v>
      </c>
    </row>
    <row r="10297" spans="1:4" x14ac:dyDescent="0.35">
      <c r="A10297" s="67" t="s">
        <v>25459</v>
      </c>
      <c r="B10297" s="67" t="s">
        <v>25460</v>
      </c>
      <c r="C10297" s="68" t="s">
        <v>5018</v>
      </c>
      <c r="D10297" s="54">
        <v>0.34</v>
      </c>
    </row>
    <row r="10298" spans="1:4" x14ac:dyDescent="0.35">
      <c r="A10298" s="67" t="s">
        <v>25461</v>
      </c>
      <c r="B10298" s="67" t="s">
        <v>25462</v>
      </c>
      <c r="C10298" s="68" t="s">
        <v>5018</v>
      </c>
      <c r="D10298" s="54">
        <v>0.34</v>
      </c>
    </row>
    <row r="10299" spans="1:4" x14ac:dyDescent="0.35">
      <c r="A10299" s="67" t="s">
        <v>25463</v>
      </c>
      <c r="B10299" s="67" t="s">
        <v>25464</v>
      </c>
      <c r="C10299" s="68" t="s">
        <v>5018</v>
      </c>
      <c r="D10299" s="54">
        <v>0.34</v>
      </c>
    </row>
    <row r="10300" spans="1:4" x14ac:dyDescent="0.35">
      <c r="A10300" s="67" t="s">
        <v>25465</v>
      </c>
      <c r="B10300" s="67" t="s">
        <v>25466</v>
      </c>
      <c r="C10300" s="68" t="s">
        <v>5018</v>
      </c>
      <c r="D10300" s="54">
        <v>0.34</v>
      </c>
    </row>
    <row r="10301" spans="1:4" x14ac:dyDescent="0.35">
      <c r="A10301" s="67" t="s">
        <v>25467</v>
      </c>
      <c r="B10301" s="67" t="s">
        <v>25468</v>
      </c>
      <c r="C10301" s="68" t="s">
        <v>5018</v>
      </c>
      <c r="D10301" s="54">
        <v>0.34</v>
      </c>
    </row>
    <row r="10302" spans="1:4" x14ac:dyDescent="0.35">
      <c r="A10302" s="67" t="s">
        <v>25469</v>
      </c>
      <c r="B10302" s="67" t="s">
        <v>25470</v>
      </c>
      <c r="C10302" s="68" t="s">
        <v>5018</v>
      </c>
      <c r="D10302" s="54">
        <v>0.34</v>
      </c>
    </row>
    <row r="10303" spans="1:4" x14ac:dyDescent="0.35">
      <c r="A10303" s="67" t="s">
        <v>25471</v>
      </c>
      <c r="B10303" s="67" t="s">
        <v>25472</v>
      </c>
      <c r="C10303" s="68" t="s">
        <v>5018</v>
      </c>
      <c r="D10303" s="54">
        <v>0.34</v>
      </c>
    </row>
    <row r="10304" spans="1:4" x14ac:dyDescent="0.35">
      <c r="A10304" s="67" t="s">
        <v>25473</v>
      </c>
      <c r="B10304" s="67" t="s">
        <v>25474</v>
      </c>
      <c r="C10304" s="68" t="s">
        <v>5018</v>
      </c>
      <c r="D10304" s="54">
        <v>0.34</v>
      </c>
    </row>
    <row r="10305" spans="1:4" x14ac:dyDescent="0.35">
      <c r="A10305" s="67" t="s">
        <v>25475</v>
      </c>
      <c r="B10305" s="67" t="s">
        <v>25476</v>
      </c>
      <c r="C10305" s="68" t="s">
        <v>5018</v>
      </c>
      <c r="D10305" s="54">
        <v>0.34</v>
      </c>
    </row>
    <row r="10306" spans="1:4" x14ac:dyDescent="0.35">
      <c r="A10306" s="67" t="s">
        <v>25477</v>
      </c>
      <c r="B10306" s="67" t="s">
        <v>25478</v>
      </c>
      <c r="C10306" s="68" t="s">
        <v>5018</v>
      </c>
      <c r="D10306" s="54">
        <v>0.34</v>
      </c>
    </row>
    <row r="10307" spans="1:4" x14ac:dyDescent="0.35">
      <c r="A10307" s="67" t="s">
        <v>25479</v>
      </c>
      <c r="B10307" s="67" t="s">
        <v>25480</v>
      </c>
      <c r="C10307" s="68" t="s">
        <v>5018</v>
      </c>
      <c r="D10307" s="54">
        <v>0.34</v>
      </c>
    </row>
    <row r="10308" spans="1:4" x14ac:dyDescent="0.35">
      <c r="A10308" s="67" t="s">
        <v>25481</v>
      </c>
      <c r="B10308" s="67" t="s">
        <v>25482</v>
      </c>
      <c r="C10308" s="68" t="s">
        <v>5018</v>
      </c>
      <c r="D10308" s="54">
        <v>0.34</v>
      </c>
    </row>
    <row r="10309" spans="1:4" x14ac:dyDescent="0.35">
      <c r="A10309" s="67" t="s">
        <v>25483</v>
      </c>
      <c r="B10309" s="67" t="s">
        <v>25484</v>
      </c>
      <c r="C10309" s="68" t="s">
        <v>5018</v>
      </c>
      <c r="D10309" s="54">
        <v>0.34</v>
      </c>
    </row>
    <row r="10310" spans="1:4" x14ac:dyDescent="0.35">
      <c r="A10310" s="67" t="s">
        <v>25485</v>
      </c>
      <c r="B10310" s="67" t="s">
        <v>25486</v>
      </c>
      <c r="C10310" s="68" t="s">
        <v>5018</v>
      </c>
      <c r="D10310" s="54">
        <v>0.34</v>
      </c>
    </row>
    <row r="10311" spans="1:4" x14ac:dyDescent="0.35">
      <c r="A10311" s="67" t="s">
        <v>25487</v>
      </c>
      <c r="B10311" s="67" t="s">
        <v>25488</v>
      </c>
      <c r="C10311" s="68" t="s">
        <v>5018</v>
      </c>
      <c r="D10311" s="54">
        <v>0.34</v>
      </c>
    </row>
    <row r="10312" spans="1:4" x14ac:dyDescent="0.35">
      <c r="A10312" s="67" t="s">
        <v>25489</v>
      </c>
      <c r="B10312" s="67" t="s">
        <v>25490</v>
      </c>
      <c r="C10312" s="68" t="s">
        <v>5018</v>
      </c>
      <c r="D10312" s="54">
        <v>0.34</v>
      </c>
    </row>
    <row r="10313" spans="1:4" x14ac:dyDescent="0.35">
      <c r="A10313" s="67" t="s">
        <v>25491</v>
      </c>
      <c r="B10313" s="67" t="s">
        <v>25492</v>
      </c>
      <c r="C10313" s="68" t="s">
        <v>5018</v>
      </c>
      <c r="D10313" s="54">
        <v>0.34</v>
      </c>
    </row>
    <row r="10314" spans="1:4" x14ac:dyDescent="0.35">
      <c r="A10314" s="67" t="s">
        <v>25493</v>
      </c>
      <c r="B10314" s="67" t="s">
        <v>25494</v>
      </c>
      <c r="C10314" s="68" t="s">
        <v>5018</v>
      </c>
      <c r="D10314" s="54">
        <v>0.34</v>
      </c>
    </row>
    <row r="10315" spans="1:4" x14ac:dyDescent="0.35">
      <c r="A10315" s="67" t="s">
        <v>25495</v>
      </c>
      <c r="B10315" s="67" t="s">
        <v>25496</v>
      </c>
      <c r="C10315" s="68" t="s">
        <v>5018</v>
      </c>
      <c r="D10315" s="54">
        <v>0.34</v>
      </c>
    </row>
    <row r="10316" spans="1:4" x14ac:dyDescent="0.35">
      <c r="A10316" s="67" t="s">
        <v>25497</v>
      </c>
      <c r="B10316" s="67" t="s">
        <v>25498</v>
      </c>
      <c r="C10316" s="68" t="s">
        <v>5018</v>
      </c>
      <c r="D10316" s="54">
        <v>0.34</v>
      </c>
    </row>
    <row r="10317" spans="1:4" x14ac:dyDescent="0.35">
      <c r="A10317" s="67" t="s">
        <v>25499</v>
      </c>
      <c r="B10317" s="67" t="s">
        <v>25500</v>
      </c>
      <c r="C10317" s="68" t="s">
        <v>5018</v>
      </c>
      <c r="D10317" s="54">
        <v>0.34</v>
      </c>
    </row>
    <row r="10318" spans="1:4" x14ac:dyDescent="0.35">
      <c r="A10318" s="67" t="s">
        <v>25501</v>
      </c>
      <c r="B10318" s="67" t="s">
        <v>25502</v>
      </c>
      <c r="C10318" s="68" t="s">
        <v>5018</v>
      </c>
      <c r="D10318" s="54">
        <v>0.34</v>
      </c>
    </row>
    <row r="10319" spans="1:4" x14ac:dyDescent="0.35">
      <c r="A10319" s="67" t="s">
        <v>25503</v>
      </c>
      <c r="B10319" s="67" t="s">
        <v>25504</v>
      </c>
      <c r="C10319" s="68" t="s">
        <v>5018</v>
      </c>
      <c r="D10319" s="54">
        <v>0.34</v>
      </c>
    </row>
    <row r="10320" spans="1:4" x14ac:dyDescent="0.35">
      <c r="A10320" s="67" t="s">
        <v>25505</v>
      </c>
      <c r="B10320" s="67" t="s">
        <v>25506</v>
      </c>
      <c r="C10320" s="68" t="s">
        <v>5018</v>
      </c>
      <c r="D10320" s="54">
        <v>0.34</v>
      </c>
    </row>
    <row r="10321" spans="1:4" x14ac:dyDescent="0.35">
      <c r="A10321" s="67" t="s">
        <v>25507</v>
      </c>
      <c r="B10321" s="67" t="s">
        <v>25508</v>
      </c>
      <c r="C10321" s="68" t="s">
        <v>5018</v>
      </c>
      <c r="D10321" s="54">
        <v>0.34</v>
      </c>
    </row>
    <row r="10322" spans="1:4" x14ac:dyDescent="0.35">
      <c r="A10322" s="67" t="s">
        <v>25509</v>
      </c>
      <c r="B10322" s="67" t="s">
        <v>25510</v>
      </c>
      <c r="C10322" s="68" t="s">
        <v>5018</v>
      </c>
      <c r="D10322" s="54">
        <v>0.34</v>
      </c>
    </row>
    <row r="10323" spans="1:4" x14ac:dyDescent="0.35">
      <c r="A10323" s="67" t="s">
        <v>25511</v>
      </c>
      <c r="B10323" s="67" t="s">
        <v>25512</v>
      </c>
      <c r="C10323" s="68" t="s">
        <v>5018</v>
      </c>
      <c r="D10323" s="54">
        <v>0.34</v>
      </c>
    </row>
    <row r="10324" spans="1:4" x14ac:dyDescent="0.35">
      <c r="A10324" s="67" t="s">
        <v>25513</v>
      </c>
      <c r="B10324" s="67" t="s">
        <v>25514</v>
      </c>
      <c r="C10324" s="68" t="s">
        <v>5018</v>
      </c>
      <c r="D10324" s="54">
        <v>0.34</v>
      </c>
    </row>
    <row r="10325" spans="1:4" x14ac:dyDescent="0.35">
      <c r="A10325" s="67" t="s">
        <v>25515</v>
      </c>
      <c r="B10325" s="67" t="s">
        <v>25516</v>
      </c>
      <c r="C10325" s="68" t="s">
        <v>5018</v>
      </c>
      <c r="D10325" s="54">
        <v>0.34</v>
      </c>
    </row>
    <row r="10326" spans="1:4" x14ac:dyDescent="0.35">
      <c r="A10326" s="67" t="s">
        <v>25517</v>
      </c>
      <c r="B10326" s="67" t="s">
        <v>25518</v>
      </c>
      <c r="C10326" s="68" t="s">
        <v>5018</v>
      </c>
      <c r="D10326" s="54">
        <v>0.34</v>
      </c>
    </row>
    <row r="10327" spans="1:4" x14ac:dyDescent="0.35">
      <c r="A10327" s="67" t="s">
        <v>25519</v>
      </c>
      <c r="B10327" s="67" t="s">
        <v>25520</v>
      </c>
      <c r="C10327" s="68" t="s">
        <v>5018</v>
      </c>
      <c r="D10327" s="54">
        <v>0.34</v>
      </c>
    </row>
    <row r="10328" spans="1:4" x14ac:dyDescent="0.35">
      <c r="A10328" s="67" t="s">
        <v>25521</v>
      </c>
      <c r="B10328" s="67" t="s">
        <v>25522</v>
      </c>
      <c r="C10328" s="68" t="s">
        <v>5018</v>
      </c>
      <c r="D10328" s="54">
        <v>0.34</v>
      </c>
    </row>
    <row r="10329" spans="1:4" x14ac:dyDescent="0.35">
      <c r="A10329" s="67" t="s">
        <v>25523</v>
      </c>
      <c r="B10329" s="67" t="s">
        <v>25524</v>
      </c>
      <c r="C10329" s="68" t="s">
        <v>5018</v>
      </c>
      <c r="D10329" s="54">
        <v>0.34</v>
      </c>
    </row>
    <row r="10330" spans="1:4" x14ac:dyDescent="0.35">
      <c r="A10330" s="67" t="s">
        <v>25525</v>
      </c>
      <c r="B10330" s="67" t="s">
        <v>25526</v>
      </c>
      <c r="C10330" s="68" t="s">
        <v>5018</v>
      </c>
      <c r="D10330" s="54">
        <v>0.34</v>
      </c>
    </row>
    <row r="10331" spans="1:4" x14ac:dyDescent="0.35">
      <c r="A10331" s="67" t="s">
        <v>25527</v>
      </c>
      <c r="B10331" s="67" t="s">
        <v>25528</v>
      </c>
      <c r="C10331" s="68" t="s">
        <v>5018</v>
      </c>
      <c r="D10331" s="54">
        <v>0.34</v>
      </c>
    </row>
    <row r="10332" spans="1:4" x14ac:dyDescent="0.35">
      <c r="A10332" s="67" t="s">
        <v>25529</v>
      </c>
      <c r="B10332" s="67" t="s">
        <v>25530</v>
      </c>
      <c r="C10332" s="68" t="s">
        <v>5018</v>
      </c>
      <c r="D10332" s="54">
        <v>0.34</v>
      </c>
    </row>
    <row r="10333" spans="1:4" x14ac:dyDescent="0.35">
      <c r="A10333" s="67" t="s">
        <v>25531</v>
      </c>
      <c r="B10333" s="67" t="s">
        <v>25532</v>
      </c>
      <c r="C10333" s="68" t="s">
        <v>5018</v>
      </c>
      <c r="D10333" s="54">
        <v>0.34</v>
      </c>
    </row>
    <row r="10334" spans="1:4" x14ac:dyDescent="0.35">
      <c r="A10334" s="67" t="s">
        <v>25533</v>
      </c>
      <c r="B10334" s="67" t="s">
        <v>25534</v>
      </c>
      <c r="C10334" s="68" t="s">
        <v>5018</v>
      </c>
      <c r="D10334" s="54">
        <v>0.34</v>
      </c>
    </row>
    <row r="10335" spans="1:4" x14ac:dyDescent="0.35">
      <c r="A10335" s="67" t="s">
        <v>25535</v>
      </c>
      <c r="B10335" s="67" t="s">
        <v>25536</v>
      </c>
      <c r="C10335" s="68" t="s">
        <v>5018</v>
      </c>
      <c r="D10335" s="54">
        <v>0.34</v>
      </c>
    </row>
    <row r="10336" spans="1:4" x14ac:dyDescent="0.35">
      <c r="A10336" s="67" t="s">
        <v>25537</v>
      </c>
      <c r="B10336" s="67" t="s">
        <v>25538</v>
      </c>
      <c r="C10336" s="68" t="s">
        <v>5018</v>
      </c>
      <c r="D10336" s="54">
        <v>0.34</v>
      </c>
    </row>
    <row r="10337" spans="1:4" x14ac:dyDescent="0.35">
      <c r="A10337" s="67" t="s">
        <v>25539</v>
      </c>
      <c r="B10337" s="67" t="s">
        <v>25540</v>
      </c>
      <c r="C10337" s="68" t="s">
        <v>5018</v>
      </c>
      <c r="D10337" s="54">
        <v>0.34</v>
      </c>
    </row>
    <row r="10338" spans="1:4" x14ac:dyDescent="0.35">
      <c r="A10338" s="67" t="s">
        <v>25541</v>
      </c>
      <c r="B10338" s="67" t="s">
        <v>25542</v>
      </c>
      <c r="C10338" s="68" t="s">
        <v>5018</v>
      </c>
      <c r="D10338" s="54">
        <v>0.34</v>
      </c>
    </row>
    <row r="10339" spans="1:4" x14ac:dyDescent="0.35">
      <c r="A10339" s="67" t="s">
        <v>25543</v>
      </c>
      <c r="B10339" s="67" t="s">
        <v>25544</v>
      </c>
      <c r="C10339" s="68" t="s">
        <v>5018</v>
      </c>
      <c r="D10339" s="54">
        <v>0.34</v>
      </c>
    </row>
    <row r="10340" spans="1:4" x14ac:dyDescent="0.35">
      <c r="A10340" s="67" t="s">
        <v>25545</v>
      </c>
      <c r="B10340" s="67" t="s">
        <v>25546</v>
      </c>
      <c r="C10340" s="68" t="s">
        <v>5018</v>
      </c>
      <c r="D10340" s="54">
        <v>0.34</v>
      </c>
    </row>
    <row r="10341" spans="1:4" x14ac:dyDescent="0.35">
      <c r="A10341" s="67" t="s">
        <v>25547</v>
      </c>
      <c r="B10341" s="67" t="s">
        <v>25548</v>
      </c>
      <c r="C10341" s="68" t="s">
        <v>5018</v>
      </c>
      <c r="D10341" s="54">
        <v>0.34</v>
      </c>
    </row>
    <row r="10342" spans="1:4" x14ac:dyDescent="0.35">
      <c r="A10342" s="67" t="s">
        <v>25549</v>
      </c>
      <c r="B10342" s="67" t="s">
        <v>25550</v>
      </c>
      <c r="C10342" s="68" t="s">
        <v>5018</v>
      </c>
      <c r="D10342" s="54">
        <v>0.34</v>
      </c>
    </row>
    <row r="10343" spans="1:4" x14ac:dyDescent="0.35">
      <c r="A10343" s="67" t="s">
        <v>25551</v>
      </c>
      <c r="B10343" s="67" t="s">
        <v>25552</v>
      </c>
      <c r="C10343" s="68" t="s">
        <v>5018</v>
      </c>
      <c r="D10343" s="54">
        <v>0.34</v>
      </c>
    </row>
    <row r="10344" spans="1:4" x14ac:dyDescent="0.35">
      <c r="A10344" s="67" t="s">
        <v>25553</v>
      </c>
      <c r="B10344" s="67" t="s">
        <v>25554</v>
      </c>
      <c r="C10344" s="68" t="s">
        <v>5018</v>
      </c>
      <c r="D10344" s="54">
        <v>0.34</v>
      </c>
    </row>
    <row r="10345" spans="1:4" x14ac:dyDescent="0.35">
      <c r="A10345" s="67" t="s">
        <v>25555</v>
      </c>
      <c r="B10345" s="67" t="s">
        <v>25556</v>
      </c>
      <c r="C10345" s="68" t="s">
        <v>5018</v>
      </c>
      <c r="D10345" s="54">
        <v>0.34</v>
      </c>
    </row>
    <row r="10346" spans="1:4" x14ac:dyDescent="0.35">
      <c r="A10346" s="67" t="s">
        <v>25557</v>
      </c>
      <c r="B10346" s="67" t="s">
        <v>25558</v>
      </c>
      <c r="C10346" s="68" t="s">
        <v>5018</v>
      </c>
      <c r="D10346" s="54">
        <v>0.34</v>
      </c>
    </row>
    <row r="10347" spans="1:4" x14ac:dyDescent="0.35">
      <c r="A10347" s="67" t="s">
        <v>25559</v>
      </c>
      <c r="B10347" s="67" t="s">
        <v>25560</v>
      </c>
      <c r="C10347" s="68" t="s">
        <v>5018</v>
      </c>
      <c r="D10347" s="54">
        <v>0.34</v>
      </c>
    </row>
    <row r="10348" spans="1:4" x14ac:dyDescent="0.35">
      <c r="A10348" s="67" t="s">
        <v>25561</v>
      </c>
      <c r="B10348" s="67" t="s">
        <v>25562</v>
      </c>
      <c r="C10348" s="68" t="s">
        <v>5018</v>
      </c>
      <c r="D10348" s="54">
        <v>0.34</v>
      </c>
    </row>
    <row r="10349" spans="1:4" x14ac:dyDescent="0.35">
      <c r="A10349" s="67" t="s">
        <v>25563</v>
      </c>
      <c r="B10349" s="67" t="s">
        <v>25564</v>
      </c>
      <c r="C10349" s="68" t="s">
        <v>5018</v>
      </c>
      <c r="D10349" s="54">
        <v>0.34</v>
      </c>
    </row>
    <row r="10350" spans="1:4" x14ac:dyDescent="0.35">
      <c r="A10350" s="67" t="s">
        <v>25565</v>
      </c>
      <c r="B10350" s="67" t="s">
        <v>25566</v>
      </c>
      <c r="C10350" s="68" t="s">
        <v>5018</v>
      </c>
      <c r="D10350" s="54">
        <v>0.34</v>
      </c>
    </row>
    <row r="10351" spans="1:4" x14ac:dyDescent="0.35">
      <c r="A10351" s="67" t="s">
        <v>25567</v>
      </c>
      <c r="B10351" s="67" t="s">
        <v>25568</v>
      </c>
      <c r="C10351" s="68" t="s">
        <v>5018</v>
      </c>
      <c r="D10351" s="54">
        <v>0.34</v>
      </c>
    </row>
    <row r="10352" spans="1:4" x14ac:dyDescent="0.35">
      <c r="A10352" s="67" t="s">
        <v>25569</v>
      </c>
      <c r="B10352" s="67" t="s">
        <v>25570</v>
      </c>
      <c r="C10352" s="68" t="s">
        <v>5018</v>
      </c>
      <c r="D10352" s="54">
        <v>0.34</v>
      </c>
    </row>
    <row r="10353" spans="1:4" x14ac:dyDescent="0.35">
      <c r="A10353" s="67" t="s">
        <v>25571</v>
      </c>
      <c r="B10353" s="67" t="s">
        <v>25572</v>
      </c>
      <c r="C10353" s="68" t="s">
        <v>5018</v>
      </c>
      <c r="D10353" s="54">
        <v>0.34</v>
      </c>
    </row>
    <row r="10354" spans="1:4" x14ac:dyDescent="0.35">
      <c r="A10354" s="67" t="s">
        <v>25573</v>
      </c>
      <c r="B10354" s="67" t="s">
        <v>25574</v>
      </c>
      <c r="C10354" s="68" t="s">
        <v>5018</v>
      </c>
      <c r="D10354" s="54">
        <v>0.34</v>
      </c>
    </row>
    <row r="10355" spans="1:4" x14ac:dyDescent="0.35">
      <c r="A10355" s="67" t="s">
        <v>25575</v>
      </c>
      <c r="B10355" s="67" t="s">
        <v>25576</v>
      </c>
      <c r="C10355" s="68" t="s">
        <v>5018</v>
      </c>
      <c r="D10355" s="54">
        <v>0.34</v>
      </c>
    </row>
    <row r="10356" spans="1:4" x14ac:dyDescent="0.35">
      <c r="A10356" s="67" t="s">
        <v>25577</v>
      </c>
      <c r="B10356" s="67" t="s">
        <v>25578</v>
      </c>
      <c r="C10356" s="68" t="s">
        <v>5018</v>
      </c>
      <c r="D10356" s="54">
        <v>0.34</v>
      </c>
    </row>
    <row r="10357" spans="1:4" x14ac:dyDescent="0.35">
      <c r="A10357" s="67" t="s">
        <v>25579</v>
      </c>
      <c r="B10357" s="67" t="s">
        <v>25580</v>
      </c>
      <c r="C10357" s="68" t="s">
        <v>5018</v>
      </c>
      <c r="D10357" s="54">
        <v>0.34</v>
      </c>
    </row>
    <row r="10358" spans="1:4" x14ac:dyDescent="0.35">
      <c r="A10358" s="67" t="s">
        <v>25581</v>
      </c>
      <c r="B10358" s="67" t="s">
        <v>25582</v>
      </c>
      <c r="C10358" s="68" t="s">
        <v>5018</v>
      </c>
      <c r="D10358" s="54">
        <v>0.34</v>
      </c>
    </row>
    <row r="10359" spans="1:4" x14ac:dyDescent="0.35">
      <c r="A10359" s="67" t="s">
        <v>25583</v>
      </c>
      <c r="B10359" s="67" t="s">
        <v>25584</v>
      </c>
      <c r="C10359" s="68" t="s">
        <v>5018</v>
      </c>
      <c r="D10359" s="54">
        <v>0.34</v>
      </c>
    </row>
    <row r="10360" spans="1:4" x14ac:dyDescent="0.35">
      <c r="A10360" s="67" t="s">
        <v>25585</v>
      </c>
      <c r="B10360" s="67" t="s">
        <v>25586</v>
      </c>
      <c r="C10360" s="68" t="s">
        <v>5018</v>
      </c>
      <c r="D10360" s="54">
        <v>0.34</v>
      </c>
    </row>
    <row r="10361" spans="1:4" x14ac:dyDescent="0.35">
      <c r="A10361" s="67" t="s">
        <v>25587</v>
      </c>
      <c r="B10361" s="67" t="s">
        <v>25588</v>
      </c>
      <c r="C10361" s="68" t="s">
        <v>5018</v>
      </c>
      <c r="D10361" s="54">
        <v>0.34</v>
      </c>
    </row>
    <row r="10362" spans="1:4" x14ac:dyDescent="0.35">
      <c r="A10362" s="67" t="s">
        <v>25589</v>
      </c>
      <c r="B10362" s="67" t="s">
        <v>25590</v>
      </c>
      <c r="C10362" s="68" t="s">
        <v>5018</v>
      </c>
      <c r="D10362" s="54">
        <v>0.34</v>
      </c>
    </row>
    <row r="10363" spans="1:4" x14ac:dyDescent="0.35">
      <c r="A10363" s="67" t="s">
        <v>25591</v>
      </c>
      <c r="B10363" s="67" t="s">
        <v>25592</v>
      </c>
      <c r="C10363" s="68" t="s">
        <v>5018</v>
      </c>
      <c r="D10363" s="54">
        <v>0.34</v>
      </c>
    </row>
    <row r="10364" spans="1:4" x14ac:dyDescent="0.35">
      <c r="A10364" s="67" t="s">
        <v>25593</v>
      </c>
      <c r="B10364" s="67" t="s">
        <v>25594</v>
      </c>
      <c r="C10364" s="68" t="s">
        <v>5018</v>
      </c>
      <c r="D10364" s="54">
        <v>0.34</v>
      </c>
    </row>
    <row r="10365" spans="1:4" x14ac:dyDescent="0.35">
      <c r="A10365" s="67" t="s">
        <v>25595</v>
      </c>
      <c r="B10365" s="67" t="s">
        <v>25596</v>
      </c>
      <c r="C10365" s="68" t="s">
        <v>5018</v>
      </c>
      <c r="D10365" s="54">
        <v>0.34</v>
      </c>
    </row>
    <row r="10366" spans="1:4" x14ac:dyDescent="0.35">
      <c r="A10366" s="67" t="s">
        <v>25597</v>
      </c>
      <c r="B10366" s="67" t="s">
        <v>25598</v>
      </c>
      <c r="C10366" s="68" t="s">
        <v>5018</v>
      </c>
      <c r="D10366" s="54">
        <v>0.34</v>
      </c>
    </row>
    <row r="10367" spans="1:4" x14ac:dyDescent="0.35">
      <c r="A10367" s="67" t="s">
        <v>25599</v>
      </c>
      <c r="B10367" s="67" t="s">
        <v>25600</v>
      </c>
      <c r="C10367" s="68" t="s">
        <v>5018</v>
      </c>
      <c r="D10367" s="54">
        <v>0.34</v>
      </c>
    </row>
    <row r="10368" spans="1:4" x14ac:dyDescent="0.35">
      <c r="A10368" s="67" t="s">
        <v>25601</v>
      </c>
      <c r="B10368" s="67" t="s">
        <v>25602</v>
      </c>
      <c r="C10368" s="68" t="s">
        <v>5018</v>
      </c>
      <c r="D10368" s="54">
        <v>0.34</v>
      </c>
    </row>
    <row r="10369" spans="1:4" x14ac:dyDescent="0.35">
      <c r="A10369" s="67" t="s">
        <v>25603</v>
      </c>
      <c r="B10369" s="67" t="s">
        <v>25604</v>
      </c>
      <c r="C10369" s="68" t="s">
        <v>5018</v>
      </c>
      <c r="D10369" s="54">
        <v>0.34</v>
      </c>
    </row>
    <row r="10370" spans="1:4" x14ac:dyDescent="0.35">
      <c r="A10370" s="67" t="s">
        <v>25605</v>
      </c>
      <c r="B10370" s="67" t="s">
        <v>25606</v>
      </c>
      <c r="C10370" s="68" t="s">
        <v>5018</v>
      </c>
      <c r="D10370" s="54">
        <v>0.34</v>
      </c>
    </row>
    <row r="10371" spans="1:4" x14ac:dyDescent="0.35">
      <c r="A10371" s="67" t="s">
        <v>25607</v>
      </c>
      <c r="B10371" s="67" t="s">
        <v>25608</v>
      </c>
      <c r="C10371" s="68" t="s">
        <v>5018</v>
      </c>
      <c r="D10371" s="54">
        <v>0.34</v>
      </c>
    </row>
    <row r="10372" spans="1:4" x14ac:dyDescent="0.35">
      <c r="A10372" s="67" t="s">
        <v>25609</v>
      </c>
      <c r="B10372" s="67" t="s">
        <v>25610</v>
      </c>
      <c r="C10372" s="68" t="s">
        <v>5018</v>
      </c>
      <c r="D10372" s="54">
        <v>0.34</v>
      </c>
    </row>
    <row r="10373" spans="1:4" x14ac:dyDescent="0.35">
      <c r="A10373" s="67" t="s">
        <v>25611</v>
      </c>
      <c r="B10373" s="67" t="s">
        <v>25612</v>
      </c>
      <c r="C10373" s="68" t="s">
        <v>5018</v>
      </c>
      <c r="D10373" s="54">
        <v>0.34</v>
      </c>
    </row>
    <row r="10374" spans="1:4" x14ac:dyDescent="0.35">
      <c r="A10374" s="67" t="s">
        <v>25613</v>
      </c>
      <c r="B10374" s="67" t="s">
        <v>25614</v>
      </c>
      <c r="C10374" s="68" t="s">
        <v>5018</v>
      </c>
      <c r="D10374" s="54">
        <v>0.34</v>
      </c>
    </row>
    <row r="10375" spans="1:4" x14ac:dyDescent="0.35">
      <c r="A10375" s="67" t="s">
        <v>25615</v>
      </c>
      <c r="B10375" s="67" t="s">
        <v>25616</v>
      </c>
      <c r="C10375" s="68" t="s">
        <v>5018</v>
      </c>
      <c r="D10375" s="54">
        <v>0.34</v>
      </c>
    </row>
    <row r="10376" spans="1:4" x14ac:dyDescent="0.35">
      <c r="A10376" s="67" t="s">
        <v>25617</v>
      </c>
      <c r="B10376" s="67" t="s">
        <v>25618</v>
      </c>
      <c r="C10376" s="68" t="s">
        <v>5018</v>
      </c>
      <c r="D10376" s="54">
        <v>0.34</v>
      </c>
    </row>
    <row r="10377" spans="1:4" x14ac:dyDescent="0.35">
      <c r="A10377" s="67" t="s">
        <v>25619</v>
      </c>
      <c r="B10377" s="67" t="s">
        <v>25620</v>
      </c>
      <c r="C10377" s="68" t="s">
        <v>5018</v>
      </c>
      <c r="D10377" s="54">
        <v>0.34</v>
      </c>
    </row>
    <row r="10378" spans="1:4" x14ac:dyDescent="0.35">
      <c r="A10378" s="67" t="s">
        <v>25621</v>
      </c>
      <c r="B10378" s="67" t="s">
        <v>25622</v>
      </c>
      <c r="C10378" s="68" t="s">
        <v>5018</v>
      </c>
      <c r="D10378" s="54">
        <v>0.34</v>
      </c>
    </row>
    <row r="10379" spans="1:4" x14ac:dyDescent="0.35">
      <c r="A10379" s="67" t="s">
        <v>25623</v>
      </c>
      <c r="B10379" s="67" t="s">
        <v>25624</v>
      </c>
      <c r="C10379" s="68" t="s">
        <v>5018</v>
      </c>
      <c r="D10379" s="54">
        <v>0.34</v>
      </c>
    </row>
    <row r="10380" spans="1:4" x14ac:dyDescent="0.35">
      <c r="A10380" s="67" t="s">
        <v>25625</v>
      </c>
      <c r="B10380" s="67" t="s">
        <v>25626</v>
      </c>
      <c r="C10380" s="68" t="s">
        <v>5018</v>
      </c>
      <c r="D10380" s="54">
        <v>0.34</v>
      </c>
    </row>
    <row r="10381" spans="1:4" x14ac:dyDescent="0.35">
      <c r="A10381" s="67" t="s">
        <v>25627</v>
      </c>
      <c r="B10381" s="67" t="s">
        <v>25628</v>
      </c>
      <c r="C10381" s="68" t="s">
        <v>5018</v>
      </c>
      <c r="D10381" s="54">
        <v>0.34</v>
      </c>
    </row>
    <row r="10382" spans="1:4" x14ac:dyDescent="0.35">
      <c r="A10382" s="67" t="s">
        <v>25629</v>
      </c>
      <c r="B10382" s="67" t="s">
        <v>25630</v>
      </c>
      <c r="C10382" s="68" t="s">
        <v>5018</v>
      </c>
      <c r="D10382" s="54">
        <v>0.34</v>
      </c>
    </row>
    <row r="10383" spans="1:4" x14ac:dyDescent="0.35">
      <c r="A10383" s="67" t="s">
        <v>25631</v>
      </c>
      <c r="B10383" s="67" t="s">
        <v>25632</v>
      </c>
      <c r="C10383" s="68" t="s">
        <v>5018</v>
      </c>
      <c r="D10383" s="54">
        <v>0.34</v>
      </c>
    </row>
    <row r="10384" spans="1:4" x14ac:dyDescent="0.35">
      <c r="A10384" s="67" t="s">
        <v>25633</v>
      </c>
      <c r="B10384" s="67" t="s">
        <v>25634</v>
      </c>
      <c r="C10384" s="68" t="s">
        <v>5018</v>
      </c>
      <c r="D10384" s="54">
        <v>0.34</v>
      </c>
    </row>
    <row r="10385" spans="1:4" x14ac:dyDescent="0.35">
      <c r="A10385" s="67" t="s">
        <v>25635</v>
      </c>
      <c r="B10385" s="67" t="s">
        <v>25636</v>
      </c>
      <c r="C10385" s="68" t="s">
        <v>5018</v>
      </c>
      <c r="D10385" s="54">
        <v>0.34</v>
      </c>
    </row>
    <row r="10386" spans="1:4" x14ac:dyDescent="0.35">
      <c r="A10386" s="67" t="s">
        <v>25637</v>
      </c>
      <c r="B10386" s="67" t="s">
        <v>25638</v>
      </c>
      <c r="C10386" s="68" t="s">
        <v>5018</v>
      </c>
      <c r="D10386" s="54">
        <v>0.34</v>
      </c>
    </row>
    <row r="10387" spans="1:4" x14ac:dyDescent="0.35">
      <c r="A10387" s="67" t="s">
        <v>25639</v>
      </c>
      <c r="B10387" s="67" t="s">
        <v>25640</v>
      </c>
      <c r="C10387" s="68" t="s">
        <v>5018</v>
      </c>
      <c r="D10387" s="54">
        <v>0.34</v>
      </c>
    </row>
    <row r="10388" spans="1:4" x14ac:dyDescent="0.35">
      <c r="A10388" s="67" t="s">
        <v>25641</v>
      </c>
      <c r="B10388" s="67" t="s">
        <v>25642</v>
      </c>
      <c r="C10388" s="68" t="s">
        <v>5018</v>
      </c>
      <c r="D10388" s="54">
        <v>0.34</v>
      </c>
    </row>
    <row r="10389" spans="1:4" x14ac:dyDescent="0.35">
      <c r="A10389" s="67" t="s">
        <v>25643</v>
      </c>
      <c r="B10389" s="67" t="s">
        <v>25644</v>
      </c>
      <c r="C10389" s="68" t="s">
        <v>5018</v>
      </c>
      <c r="D10389" s="54">
        <v>0.34</v>
      </c>
    </row>
    <row r="10390" spans="1:4" x14ac:dyDescent="0.35">
      <c r="A10390" s="67" t="s">
        <v>25645</v>
      </c>
      <c r="B10390" s="67" t="s">
        <v>25646</v>
      </c>
      <c r="C10390" s="68" t="s">
        <v>5018</v>
      </c>
      <c r="D10390" s="54">
        <v>0.34</v>
      </c>
    </row>
    <row r="10391" spans="1:4" x14ac:dyDescent="0.35">
      <c r="A10391" s="67" t="s">
        <v>25647</v>
      </c>
      <c r="B10391" s="67" t="s">
        <v>25648</v>
      </c>
      <c r="C10391" s="68" t="s">
        <v>5018</v>
      </c>
      <c r="D10391" s="54">
        <v>0.34</v>
      </c>
    </row>
    <row r="10392" spans="1:4" x14ac:dyDescent="0.35">
      <c r="A10392" s="67" t="s">
        <v>25649</v>
      </c>
      <c r="B10392" s="67" t="s">
        <v>25650</v>
      </c>
      <c r="C10392" s="68" t="s">
        <v>5018</v>
      </c>
      <c r="D10392" s="54">
        <v>0.34</v>
      </c>
    </row>
    <row r="10393" spans="1:4" x14ac:dyDescent="0.35">
      <c r="A10393" s="67" t="s">
        <v>25651</v>
      </c>
      <c r="B10393" s="67" t="s">
        <v>25652</v>
      </c>
      <c r="C10393" s="68" t="s">
        <v>5018</v>
      </c>
      <c r="D10393" s="54">
        <v>0.34</v>
      </c>
    </row>
    <row r="10394" spans="1:4" x14ac:dyDescent="0.35">
      <c r="A10394" s="67" t="s">
        <v>25653</v>
      </c>
      <c r="B10394" s="67" t="s">
        <v>25654</v>
      </c>
      <c r="C10394" s="68" t="s">
        <v>5018</v>
      </c>
      <c r="D10394" s="54">
        <v>0.34</v>
      </c>
    </row>
    <row r="10395" spans="1:4" x14ac:dyDescent="0.35">
      <c r="A10395" s="67" t="s">
        <v>25655</v>
      </c>
      <c r="B10395" s="67" t="s">
        <v>25656</v>
      </c>
      <c r="C10395" s="68" t="s">
        <v>5018</v>
      </c>
      <c r="D10395" s="54">
        <v>0.34</v>
      </c>
    </row>
    <row r="10396" spans="1:4" x14ac:dyDescent="0.35">
      <c r="A10396" s="67" t="s">
        <v>25657</v>
      </c>
      <c r="B10396" s="67" t="s">
        <v>25658</v>
      </c>
      <c r="C10396" s="68" t="s">
        <v>5018</v>
      </c>
      <c r="D10396" s="54">
        <v>0.34</v>
      </c>
    </row>
    <row r="10397" spans="1:4" x14ac:dyDescent="0.35">
      <c r="A10397" s="67" t="s">
        <v>25659</v>
      </c>
      <c r="B10397" s="67" t="s">
        <v>25660</v>
      </c>
      <c r="C10397" s="68" t="s">
        <v>5018</v>
      </c>
      <c r="D10397" s="54">
        <v>0.34</v>
      </c>
    </row>
    <row r="10398" spans="1:4" x14ac:dyDescent="0.35">
      <c r="A10398" s="67" t="s">
        <v>25661</v>
      </c>
      <c r="B10398" s="67" t="s">
        <v>25662</v>
      </c>
      <c r="C10398" s="68" t="s">
        <v>5018</v>
      </c>
      <c r="D10398" s="54">
        <v>0.34</v>
      </c>
    </row>
    <row r="10399" spans="1:4" x14ac:dyDescent="0.35">
      <c r="A10399" s="67" t="s">
        <v>25663</v>
      </c>
      <c r="B10399" s="67" t="s">
        <v>25664</v>
      </c>
      <c r="C10399" s="68" t="s">
        <v>5018</v>
      </c>
      <c r="D10399" s="54">
        <v>0.34</v>
      </c>
    </row>
    <row r="10400" spans="1:4" x14ac:dyDescent="0.35">
      <c r="A10400" s="67" t="s">
        <v>25665</v>
      </c>
      <c r="B10400" s="67" t="s">
        <v>25666</v>
      </c>
      <c r="C10400" s="68" t="s">
        <v>5018</v>
      </c>
      <c r="D10400" s="54">
        <v>0.34</v>
      </c>
    </row>
    <row r="10401" spans="1:4" x14ac:dyDescent="0.35">
      <c r="A10401" s="67" t="s">
        <v>25667</v>
      </c>
      <c r="B10401" s="67" t="s">
        <v>25668</v>
      </c>
      <c r="C10401" s="68" t="s">
        <v>5018</v>
      </c>
      <c r="D10401" s="54">
        <v>0.34</v>
      </c>
    </row>
    <row r="10402" spans="1:4" x14ac:dyDescent="0.35">
      <c r="A10402" s="67" t="s">
        <v>25669</v>
      </c>
      <c r="B10402" s="67" t="s">
        <v>25670</v>
      </c>
      <c r="C10402" s="68" t="s">
        <v>5018</v>
      </c>
      <c r="D10402" s="54">
        <v>0.34</v>
      </c>
    </row>
    <row r="10403" spans="1:4" x14ac:dyDescent="0.35">
      <c r="A10403" s="67" t="s">
        <v>25671</v>
      </c>
      <c r="B10403" s="67" t="s">
        <v>25672</v>
      </c>
      <c r="C10403" s="68" t="s">
        <v>5018</v>
      </c>
      <c r="D10403" s="54">
        <v>0.34</v>
      </c>
    </row>
    <row r="10404" spans="1:4" x14ac:dyDescent="0.35">
      <c r="A10404" s="67" t="s">
        <v>25673</v>
      </c>
      <c r="B10404" s="67" t="s">
        <v>25674</v>
      </c>
      <c r="C10404" s="68" t="s">
        <v>5018</v>
      </c>
      <c r="D10404" s="54">
        <v>0.34</v>
      </c>
    </row>
    <row r="10405" spans="1:4" x14ac:dyDescent="0.35">
      <c r="A10405" s="67" t="s">
        <v>25675</v>
      </c>
      <c r="B10405" s="67" t="s">
        <v>25676</v>
      </c>
      <c r="C10405" s="68" t="s">
        <v>5018</v>
      </c>
      <c r="D10405" s="54">
        <v>0.34</v>
      </c>
    </row>
    <row r="10406" spans="1:4" x14ac:dyDescent="0.35">
      <c r="A10406" s="67" t="s">
        <v>25677</v>
      </c>
      <c r="B10406" s="67" t="s">
        <v>25678</v>
      </c>
      <c r="C10406" s="68" t="s">
        <v>5018</v>
      </c>
      <c r="D10406" s="54">
        <v>0.34</v>
      </c>
    </row>
    <row r="10407" spans="1:4" x14ac:dyDescent="0.35">
      <c r="A10407" s="67" t="s">
        <v>25679</v>
      </c>
      <c r="B10407" s="67" t="s">
        <v>25680</v>
      </c>
      <c r="C10407" s="68" t="s">
        <v>5018</v>
      </c>
      <c r="D10407" s="54">
        <v>0.34</v>
      </c>
    </row>
    <row r="10408" spans="1:4" x14ac:dyDescent="0.35">
      <c r="A10408" s="67" t="s">
        <v>25681</v>
      </c>
      <c r="B10408" s="67" t="s">
        <v>25682</v>
      </c>
      <c r="C10408" s="68" t="s">
        <v>5018</v>
      </c>
      <c r="D10408" s="54">
        <v>0.34</v>
      </c>
    </row>
    <row r="10409" spans="1:4" x14ac:dyDescent="0.35">
      <c r="A10409" s="67" t="s">
        <v>25683</v>
      </c>
      <c r="B10409" s="67" t="s">
        <v>25684</v>
      </c>
      <c r="C10409" s="68" t="s">
        <v>5018</v>
      </c>
      <c r="D10409" s="54">
        <v>0.34</v>
      </c>
    </row>
    <row r="10410" spans="1:4" x14ac:dyDescent="0.35">
      <c r="A10410" s="67" t="s">
        <v>25685</v>
      </c>
      <c r="B10410" s="67" t="s">
        <v>25686</v>
      </c>
      <c r="C10410" s="68" t="s">
        <v>5018</v>
      </c>
      <c r="D10410" s="54">
        <v>0.34</v>
      </c>
    </row>
    <row r="10411" spans="1:4" x14ac:dyDescent="0.35">
      <c r="A10411" s="67" t="s">
        <v>25687</v>
      </c>
      <c r="B10411" s="67" t="s">
        <v>25688</v>
      </c>
      <c r="C10411" s="68" t="s">
        <v>5018</v>
      </c>
      <c r="D10411" s="54">
        <v>0.34</v>
      </c>
    </row>
    <row r="10412" spans="1:4" x14ac:dyDescent="0.35">
      <c r="A10412" s="67" t="s">
        <v>25689</v>
      </c>
      <c r="B10412" s="67" t="s">
        <v>25690</v>
      </c>
      <c r="C10412" s="68" t="s">
        <v>5018</v>
      </c>
      <c r="D10412" s="54">
        <v>0.34</v>
      </c>
    </row>
    <row r="10413" spans="1:4" x14ac:dyDescent="0.35">
      <c r="A10413" s="67" t="s">
        <v>25691</v>
      </c>
      <c r="B10413" s="67" t="s">
        <v>25692</v>
      </c>
      <c r="C10413" s="68" t="s">
        <v>5018</v>
      </c>
      <c r="D10413" s="54">
        <v>0.34</v>
      </c>
    </row>
    <row r="10414" spans="1:4" x14ac:dyDescent="0.35">
      <c r="A10414" s="67" t="s">
        <v>25693</v>
      </c>
      <c r="B10414" s="67" t="s">
        <v>25694</v>
      </c>
      <c r="C10414" s="68" t="s">
        <v>5018</v>
      </c>
      <c r="D10414" s="54">
        <v>0.34</v>
      </c>
    </row>
    <row r="10415" spans="1:4" x14ac:dyDescent="0.35">
      <c r="A10415" s="67" t="s">
        <v>25695</v>
      </c>
      <c r="B10415" s="67" t="s">
        <v>25696</v>
      </c>
      <c r="C10415" s="68" t="s">
        <v>5018</v>
      </c>
      <c r="D10415" s="54">
        <v>0.34</v>
      </c>
    </row>
    <row r="10416" spans="1:4" x14ac:dyDescent="0.35">
      <c r="A10416" s="67" t="s">
        <v>25697</v>
      </c>
      <c r="B10416" s="67" t="s">
        <v>25698</v>
      </c>
      <c r="C10416" s="68" t="s">
        <v>5018</v>
      </c>
      <c r="D10416" s="54">
        <v>0.34</v>
      </c>
    </row>
    <row r="10417" spans="1:4" x14ac:dyDescent="0.35">
      <c r="A10417" s="67" t="s">
        <v>25699</v>
      </c>
      <c r="B10417" s="67" t="s">
        <v>25700</v>
      </c>
      <c r="C10417" s="68" t="s">
        <v>5018</v>
      </c>
      <c r="D10417" s="54">
        <v>0.34</v>
      </c>
    </row>
    <row r="10418" spans="1:4" x14ac:dyDescent="0.35">
      <c r="A10418" s="67" t="s">
        <v>25701</v>
      </c>
      <c r="B10418" s="67" t="s">
        <v>25702</v>
      </c>
      <c r="C10418" s="68" t="s">
        <v>5018</v>
      </c>
      <c r="D10418" s="54">
        <v>0.34</v>
      </c>
    </row>
    <row r="10419" spans="1:4" x14ac:dyDescent="0.35">
      <c r="A10419" s="67" t="s">
        <v>25703</v>
      </c>
      <c r="B10419" s="67" t="s">
        <v>25704</v>
      </c>
      <c r="C10419" s="68" t="s">
        <v>5018</v>
      </c>
      <c r="D10419" s="54">
        <v>0.34</v>
      </c>
    </row>
    <row r="10420" spans="1:4" x14ac:dyDescent="0.35">
      <c r="A10420" s="67" t="s">
        <v>25705</v>
      </c>
      <c r="B10420" s="67" t="s">
        <v>25706</v>
      </c>
      <c r="C10420" s="68" t="s">
        <v>5018</v>
      </c>
      <c r="D10420" s="54">
        <v>0.34</v>
      </c>
    </row>
    <row r="10421" spans="1:4" x14ac:dyDescent="0.35">
      <c r="A10421" s="67" t="s">
        <v>25707</v>
      </c>
      <c r="B10421" s="67" t="s">
        <v>25708</v>
      </c>
      <c r="C10421" s="68" t="s">
        <v>5018</v>
      </c>
      <c r="D10421" s="54">
        <v>0.34</v>
      </c>
    </row>
    <row r="10422" spans="1:4" x14ac:dyDescent="0.35">
      <c r="A10422" s="67" t="s">
        <v>25709</v>
      </c>
      <c r="B10422" s="67" t="s">
        <v>25710</v>
      </c>
      <c r="C10422" s="68" t="s">
        <v>5018</v>
      </c>
      <c r="D10422" s="54">
        <v>0.34</v>
      </c>
    </row>
    <row r="10423" spans="1:4" x14ac:dyDescent="0.35">
      <c r="A10423" s="67" t="s">
        <v>25711</v>
      </c>
      <c r="B10423" s="67" t="s">
        <v>25712</v>
      </c>
      <c r="C10423" s="68" t="s">
        <v>5018</v>
      </c>
      <c r="D10423" s="54">
        <v>0.34</v>
      </c>
    </row>
    <row r="10424" spans="1:4" x14ac:dyDescent="0.35">
      <c r="A10424" s="67" t="s">
        <v>25713</v>
      </c>
      <c r="B10424" s="67" t="s">
        <v>25714</v>
      </c>
      <c r="C10424" s="68" t="s">
        <v>5018</v>
      </c>
      <c r="D10424" s="54">
        <v>0.34</v>
      </c>
    </row>
    <row r="10425" spans="1:4" x14ac:dyDescent="0.35">
      <c r="A10425" s="67" t="s">
        <v>25715</v>
      </c>
      <c r="B10425" s="67" t="s">
        <v>25716</v>
      </c>
      <c r="C10425" s="68" t="s">
        <v>5018</v>
      </c>
      <c r="D10425" s="54">
        <v>0.34</v>
      </c>
    </row>
    <row r="10426" spans="1:4" x14ac:dyDescent="0.35">
      <c r="A10426" s="67" t="s">
        <v>25717</v>
      </c>
      <c r="B10426" s="67" t="s">
        <v>25718</v>
      </c>
      <c r="C10426" s="68" t="s">
        <v>5018</v>
      </c>
      <c r="D10426" s="54">
        <v>0.34</v>
      </c>
    </row>
    <row r="10427" spans="1:4" x14ac:dyDescent="0.35">
      <c r="A10427" s="67" t="s">
        <v>25719</v>
      </c>
      <c r="B10427" s="67" t="s">
        <v>25720</v>
      </c>
      <c r="C10427" s="68" t="s">
        <v>5018</v>
      </c>
      <c r="D10427" s="54">
        <v>0.34</v>
      </c>
    </row>
    <row r="10428" spans="1:4" x14ac:dyDescent="0.35">
      <c r="A10428" s="67" t="s">
        <v>25721</v>
      </c>
      <c r="B10428" s="67" t="s">
        <v>25722</v>
      </c>
      <c r="C10428" s="68" t="s">
        <v>5018</v>
      </c>
      <c r="D10428" s="54">
        <v>0.34</v>
      </c>
    </row>
    <row r="10429" spans="1:4" x14ac:dyDescent="0.35">
      <c r="A10429" s="67" t="s">
        <v>25723</v>
      </c>
      <c r="B10429" s="67" t="s">
        <v>25724</v>
      </c>
      <c r="C10429" s="68" t="s">
        <v>5018</v>
      </c>
      <c r="D10429" s="54">
        <v>0.34</v>
      </c>
    </row>
    <row r="10430" spans="1:4" x14ac:dyDescent="0.35">
      <c r="A10430" s="67" t="s">
        <v>25725</v>
      </c>
      <c r="B10430" s="67" t="s">
        <v>25726</v>
      </c>
      <c r="C10430" s="68" t="s">
        <v>5018</v>
      </c>
      <c r="D10430" s="54">
        <v>0.34</v>
      </c>
    </row>
    <row r="10431" spans="1:4" x14ac:dyDescent="0.35">
      <c r="A10431" s="67" t="s">
        <v>25727</v>
      </c>
      <c r="B10431" s="67" t="s">
        <v>25728</v>
      </c>
      <c r="C10431" s="68" t="s">
        <v>5018</v>
      </c>
      <c r="D10431" s="54">
        <v>0.34</v>
      </c>
    </row>
    <row r="10432" spans="1:4" x14ac:dyDescent="0.35">
      <c r="A10432" s="67" t="s">
        <v>25729</v>
      </c>
      <c r="B10432" s="67" t="s">
        <v>25730</v>
      </c>
      <c r="C10432" s="68" t="s">
        <v>5018</v>
      </c>
      <c r="D10432" s="54">
        <v>0.34</v>
      </c>
    </row>
    <row r="10433" spans="1:4" x14ac:dyDescent="0.35">
      <c r="A10433" s="67" t="s">
        <v>25731</v>
      </c>
      <c r="B10433" s="67" t="s">
        <v>25732</v>
      </c>
      <c r="C10433" s="68" t="s">
        <v>5018</v>
      </c>
      <c r="D10433" s="54">
        <v>0.34</v>
      </c>
    </row>
    <row r="10434" spans="1:4" x14ac:dyDescent="0.35">
      <c r="A10434" s="67" t="s">
        <v>25733</v>
      </c>
      <c r="B10434" s="67" t="s">
        <v>25734</v>
      </c>
      <c r="C10434" s="68" t="s">
        <v>5018</v>
      </c>
      <c r="D10434" s="54">
        <v>0.34</v>
      </c>
    </row>
    <row r="10435" spans="1:4" x14ac:dyDescent="0.35">
      <c r="A10435" s="67" t="s">
        <v>25735</v>
      </c>
      <c r="B10435" s="67" t="s">
        <v>25736</v>
      </c>
      <c r="C10435" s="68" t="s">
        <v>5018</v>
      </c>
      <c r="D10435" s="54">
        <v>0.34</v>
      </c>
    </row>
    <row r="10436" spans="1:4" x14ac:dyDescent="0.35">
      <c r="A10436" s="67" t="s">
        <v>25737</v>
      </c>
      <c r="B10436" s="67" t="s">
        <v>25738</v>
      </c>
      <c r="C10436" s="68" t="s">
        <v>5018</v>
      </c>
      <c r="D10436" s="54">
        <v>0.34</v>
      </c>
    </row>
    <row r="10437" spans="1:4" x14ac:dyDescent="0.35">
      <c r="A10437" s="67" t="s">
        <v>25739</v>
      </c>
      <c r="B10437" s="67" t="s">
        <v>25740</v>
      </c>
      <c r="C10437" s="68" t="s">
        <v>5018</v>
      </c>
      <c r="D10437" s="54">
        <v>0.34</v>
      </c>
    </row>
    <row r="10438" spans="1:4" x14ac:dyDescent="0.35">
      <c r="A10438" s="67" t="s">
        <v>25741</v>
      </c>
      <c r="B10438" s="67" t="s">
        <v>25742</v>
      </c>
      <c r="C10438" s="68" t="s">
        <v>5018</v>
      </c>
      <c r="D10438" s="54">
        <v>0.34</v>
      </c>
    </row>
    <row r="10439" spans="1:4" x14ac:dyDescent="0.35">
      <c r="A10439" s="67" t="s">
        <v>25743</v>
      </c>
      <c r="B10439" s="67" t="s">
        <v>25744</v>
      </c>
      <c r="C10439" s="68" t="s">
        <v>5018</v>
      </c>
      <c r="D10439" s="54">
        <v>0.34</v>
      </c>
    </row>
    <row r="10440" spans="1:4" x14ac:dyDescent="0.35">
      <c r="A10440" s="67" t="s">
        <v>25745</v>
      </c>
      <c r="B10440" s="67" t="s">
        <v>25746</v>
      </c>
      <c r="C10440" s="68" t="s">
        <v>5018</v>
      </c>
      <c r="D10440" s="54">
        <v>0.34</v>
      </c>
    </row>
    <row r="10441" spans="1:4" x14ac:dyDescent="0.35">
      <c r="A10441" s="67" t="s">
        <v>25747</v>
      </c>
      <c r="B10441" s="67" t="s">
        <v>25748</v>
      </c>
      <c r="C10441" s="68" t="s">
        <v>5018</v>
      </c>
      <c r="D10441" s="54">
        <v>0.34</v>
      </c>
    </row>
    <row r="10442" spans="1:4" x14ac:dyDescent="0.35">
      <c r="A10442" s="67" t="s">
        <v>25749</v>
      </c>
      <c r="B10442" s="67" t="s">
        <v>25750</v>
      </c>
      <c r="C10442" s="68" t="s">
        <v>5018</v>
      </c>
      <c r="D10442" s="54">
        <v>0.34</v>
      </c>
    </row>
    <row r="10443" spans="1:4" x14ac:dyDescent="0.35">
      <c r="A10443" s="67" t="s">
        <v>25751</v>
      </c>
      <c r="B10443" s="67" t="s">
        <v>25752</v>
      </c>
      <c r="C10443" s="68" t="s">
        <v>5018</v>
      </c>
      <c r="D10443" s="54">
        <v>0.34</v>
      </c>
    </row>
    <row r="10444" spans="1:4" x14ac:dyDescent="0.35">
      <c r="A10444" s="67" t="s">
        <v>25753</v>
      </c>
      <c r="B10444" s="67" t="s">
        <v>25754</v>
      </c>
      <c r="C10444" s="68" t="s">
        <v>5018</v>
      </c>
      <c r="D10444" s="54">
        <v>0.34</v>
      </c>
    </row>
    <row r="10445" spans="1:4" x14ac:dyDescent="0.35">
      <c r="A10445" s="67" t="s">
        <v>25755</v>
      </c>
      <c r="B10445" s="67" t="s">
        <v>25756</v>
      </c>
      <c r="C10445" s="68" t="s">
        <v>5018</v>
      </c>
      <c r="D10445" s="54">
        <v>0.34</v>
      </c>
    </row>
    <row r="10446" spans="1:4" x14ac:dyDescent="0.35">
      <c r="A10446" s="67" t="s">
        <v>25757</v>
      </c>
      <c r="B10446" s="67" t="s">
        <v>25758</v>
      </c>
      <c r="C10446" s="68" t="s">
        <v>5018</v>
      </c>
      <c r="D10446" s="54">
        <v>0.34</v>
      </c>
    </row>
    <row r="10447" spans="1:4" x14ac:dyDescent="0.35">
      <c r="A10447" s="67" t="s">
        <v>25759</v>
      </c>
      <c r="B10447" s="67" t="s">
        <v>25760</v>
      </c>
      <c r="C10447" s="68" t="s">
        <v>5018</v>
      </c>
      <c r="D10447" s="54">
        <v>0.34</v>
      </c>
    </row>
    <row r="10448" spans="1:4" x14ac:dyDescent="0.35">
      <c r="A10448" s="67" t="s">
        <v>25761</v>
      </c>
      <c r="B10448" s="67" t="s">
        <v>25762</v>
      </c>
      <c r="C10448" s="68" t="s">
        <v>5018</v>
      </c>
      <c r="D10448" s="54">
        <v>0.34</v>
      </c>
    </row>
    <row r="10449" spans="1:4" x14ac:dyDescent="0.35">
      <c r="A10449" s="67" t="s">
        <v>25763</v>
      </c>
      <c r="B10449" s="67" t="s">
        <v>25764</v>
      </c>
      <c r="C10449" s="68" t="s">
        <v>5018</v>
      </c>
      <c r="D10449" s="54">
        <v>0.34</v>
      </c>
    </row>
    <row r="10450" spans="1:4" x14ac:dyDescent="0.35">
      <c r="A10450" s="67" t="s">
        <v>25765</v>
      </c>
      <c r="B10450" s="67" t="s">
        <v>25766</v>
      </c>
      <c r="C10450" s="68" t="s">
        <v>5018</v>
      </c>
      <c r="D10450" s="54">
        <v>0.34</v>
      </c>
    </row>
    <row r="10451" spans="1:4" x14ac:dyDescent="0.35">
      <c r="A10451" s="67" t="s">
        <v>25767</v>
      </c>
      <c r="B10451" s="67" t="s">
        <v>25768</v>
      </c>
      <c r="C10451" s="68" t="s">
        <v>5018</v>
      </c>
      <c r="D10451" s="54">
        <v>0.34</v>
      </c>
    </row>
    <row r="10452" spans="1:4" x14ac:dyDescent="0.35">
      <c r="A10452" s="67" t="s">
        <v>25769</v>
      </c>
      <c r="B10452" s="67" t="s">
        <v>25770</v>
      </c>
      <c r="C10452" s="68" t="s">
        <v>5018</v>
      </c>
      <c r="D10452" s="54">
        <v>0.34</v>
      </c>
    </row>
    <row r="10453" spans="1:4" x14ac:dyDescent="0.35">
      <c r="A10453" s="67" t="s">
        <v>25771</v>
      </c>
      <c r="B10453" s="67" t="s">
        <v>25772</v>
      </c>
      <c r="C10453" s="68" t="s">
        <v>5018</v>
      </c>
      <c r="D10453" s="54">
        <v>0.34</v>
      </c>
    </row>
    <row r="10454" spans="1:4" x14ac:dyDescent="0.35">
      <c r="A10454" s="67" t="s">
        <v>25773</v>
      </c>
      <c r="B10454" s="67" t="s">
        <v>25774</v>
      </c>
      <c r="C10454" s="68" t="s">
        <v>5018</v>
      </c>
      <c r="D10454" s="54">
        <v>0.34</v>
      </c>
    </row>
    <row r="10455" spans="1:4" x14ac:dyDescent="0.35">
      <c r="A10455" s="67" t="s">
        <v>25775</v>
      </c>
      <c r="B10455" s="67" t="s">
        <v>25776</v>
      </c>
      <c r="C10455" s="68" t="s">
        <v>5018</v>
      </c>
      <c r="D10455" s="54">
        <v>0.34</v>
      </c>
    </row>
    <row r="10456" spans="1:4" x14ac:dyDescent="0.35">
      <c r="A10456" s="67" t="s">
        <v>25777</v>
      </c>
      <c r="B10456" s="67" t="s">
        <v>25778</v>
      </c>
      <c r="C10456" s="68" t="s">
        <v>5018</v>
      </c>
      <c r="D10456" s="54">
        <v>0.34</v>
      </c>
    </row>
    <row r="10457" spans="1:4" x14ac:dyDescent="0.35">
      <c r="A10457" s="67" t="s">
        <v>25779</v>
      </c>
      <c r="B10457" s="67" t="s">
        <v>25780</v>
      </c>
      <c r="C10457" s="68" t="s">
        <v>5018</v>
      </c>
      <c r="D10457" s="54">
        <v>0.34</v>
      </c>
    </row>
    <row r="10458" spans="1:4" x14ac:dyDescent="0.35">
      <c r="A10458" s="67" t="s">
        <v>25781</v>
      </c>
      <c r="B10458" s="67" t="s">
        <v>25782</v>
      </c>
      <c r="C10458" s="68" t="s">
        <v>5018</v>
      </c>
      <c r="D10458" s="54">
        <v>0.34</v>
      </c>
    </row>
    <row r="10459" spans="1:4" x14ac:dyDescent="0.35">
      <c r="A10459" s="67" t="s">
        <v>25783</v>
      </c>
      <c r="B10459" s="67" t="s">
        <v>25784</v>
      </c>
      <c r="C10459" s="68" t="s">
        <v>5018</v>
      </c>
      <c r="D10459" s="54">
        <v>0.34</v>
      </c>
    </row>
    <row r="10460" spans="1:4" x14ac:dyDescent="0.35">
      <c r="A10460" s="67" t="s">
        <v>25785</v>
      </c>
      <c r="B10460" s="67" t="s">
        <v>25786</v>
      </c>
      <c r="C10460" s="68" t="s">
        <v>5018</v>
      </c>
      <c r="D10460" s="54">
        <v>0.34</v>
      </c>
    </row>
    <row r="10461" spans="1:4" x14ac:dyDescent="0.35">
      <c r="A10461" s="67" t="s">
        <v>25787</v>
      </c>
      <c r="B10461" s="67" t="s">
        <v>25788</v>
      </c>
      <c r="C10461" s="68" t="s">
        <v>5018</v>
      </c>
      <c r="D10461" s="54">
        <v>0.34</v>
      </c>
    </row>
    <row r="10462" spans="1:4" x14ac:dyDescent="0.35">
      <c r="A10462" s="67" t="s">
        <v>25789</v>
      </c>
      <c r="B10462" s="67" t="s">
        <v>25790</v>
      </c>
      <c r="C10462" s="68" t="s">
        <v>5018</v>
      </c>
      <c r="D10462" s="54">
        <v>0.34</v>
      </c>
    </row>
    <row r="10463" spans="1:4" x14ac:dyDescent="0.35">
      <c r="A10463" s="67" t="s">
        <v>25791</v>
      </c>
      <c r="B10463" s="67" t="s">
        <v>25792</v>
      </c>
      <c r="C10463" s="68" t="s">
        <v>5018</v>
      </c>
      <c r="D10463" s="54">
        <v>0.34</v>
      </c>
    </row>
    <row r="10464" spans="1:4" x14ac:dyDescent="0.35">
      <c r="A10464" s="67" t="s">
        <v>25793</v>
      </c>
      <c r="B10464" s="67" t="s">
        <v>25794</v>
      </c>
      <c r="C10464" s="68" t="s">
        <v>5018</v>
      </c>
      <c r="D10464" s="54">
        <v>0.34</v>
      </c>
    </row>
    <row r="10465" spans="1:4" x14ac:dyDescent="0.35">
      <c r="A10465" s="67" t="s">
        <v>25795</v>
      </c>
      <c r="B10465" s="67" t="s">
        <v>25796</v>
      </c>
      <c r="C10465" s="68" t="s">
        <v>5018</v>
      </c>
      <c r="D10465" s="54">
        <v>0.34</v>
      </c>
    </row>
    <row r="10466" spans="1:4" x14ac:dyDescent="0.35">
      <c r="A10466" s="67" t="s">
        <v>25797</v>
      </c>
      <c r="B10466" s="67" t="s">
        <v>25798</v>
      </c>
      <c r="C10466" s="68" t="s">
        <v>5018</v>
      </c>
      <c r="D10466" s="54">
        <v>0.34</v>
      </c>
    </row>
    <row r="10467" spans="1:4" x14ac:dyDescent="0.35">
      <c r="A10467" s="67" t="s">
        <v>25799</v>
      </c>
      <c r="B10467" s="67" t="s">
        <v>25800</v>
      </c>
      <c r="C10467" s="68" t="s">
        <v>5018</v>
      </c>
      <c r="D10467" s="54">
        <v>0.34</v>
      </c>
    </row>
    <row r="10468" spans="1:4" x14ac:dyDescent="0.35">
      <c r="A10468" s="67" t="s">
        <v>25801</v>
      </c>
      <c r="B10468" s="67" t="s">
        <v>25802</v>
      </c>
      <c r="C10468" s="68" t="s">
        <v>5018</v>
      </c>
      <c r="D10468" s="54">
        <v>0.34</v>
      </c>
    </row>
    <row r="10469" spans="1:4" x14ac:dyDescent="0.35">
      <c r="A10469" s="67" t="s">
        <v>25803</v>
      </c>
      <c r="B10469" s="67" t="s">
        <v>25804</v>
      </c>
      <c r="C10469" s="68" t="s">
        <v>5018</v>
      </c>
      <c r="D10469" s="54">
        <v>0.34</v>
      </c>
    </row>
    <row r="10470" spans="1:4" x14ac:dyDescent="0.35">
      <c r="A10470" s="67" t="s">
        <v>25805</v>
      </c>
      <c r="B10470" s="67" t="s">
        <v>25806</v>
      </c>
      <c r="C10470" s="68" t="s">
        <v>5018</v>
      </c>
      <c r="D10470" s="54">
        <v>0.34</v>
      </c>
    </row>
    <row r="10471" spans="1:4" x14ac:dyDescent="0.35">
      <c r="A10471" s="67" t="s">
        <v>25807</v>
      </c>
      <c r="B10471" s="67" t="s">
        <v>25808</v>
      </c>
      <c r="C10471" s="68" t="s">
        <v>5018</v>
      </c>
      <c r="D10471" s="54">
        <v>0.34</v>
      </c>
    </row>
    <row r="10472" spans="1:4" x14ac:dyDescent="0.35">
      <c r="A10472" s="67" t="s">
        <v>25809</v>
      </c>
      <c r="B10472" s="67" t="s">
        <v>25810</v>
      </c>
      <c r="C10472" s="68" t="s">
        <v>5018</v>
      </c>
      <c r="D10472" s="54">
        <v>0.34</v>
      </c>
    </row>
    <row r="10473" spans="1:4" x14ac:dyDescent="0.35">
      <c r="A10473" s="67" t="s">
        <v>25811</v>
      </c>
      <c r="B10473" s="67" t="s">
        <v>25812</v>
      </c>
      <c r="C10473" s="68" t="s">
        <v>5018</v>
      </c>
      <c r="D10473" s="54">
        <v>0.34</v>
      </c>
    </row>
    <row r="10474" spans="1:4" x14ac:dyDescent="0.35">
      <c r="A10474" s="67" t="s">
        <v>25813</v>
      </c>
      <c r="B10474" s="67" t="s">
        <v>25814</v>
      </c>
      <c r="C10474" s="68" t="s">
        <v>5018</v>
      </c>
      <c r="D10474" s="54">
        <v>0.34</v>
      </c>
    </row>
    <row r="10475" spans="1:4" x14ac:dyDescent="0.35">
      <c r="A10475" s="67" t="s">
        <v>25815</v>
      </c>
      <c r="B10475" s="67" t="s">
        <v>25816</v>
      </c>
      <c r="C10475" s="68" t="s">
        <v>5018</v>
      </c>
      <c r="D10475" s="54">
        <v>0.34</v>
      </c>
    </row>
    <row r="10476" spans="1:4" x14ac:dyDescent="0.35">
      <c r="A10476" s="67" t="s">
        <v>25817</v>
      </c>
      <c r="B10476" s="67" t="s">
        <v>25818</v>
      </c>
      <c r="C10476" s="68" t="s">
        <v>5018</v>
      </c>
      <c r="D10476" s="54">
        <v>0.34</v>
      </c>
    </row>
    <row r="10477" spans="1:4" x14ac:dyDescent="0.35">
      <c r="A10477" s="67" t="s">
        <v>25819</v>
      </c>
      <c r="B10477" s="67" t="s">
        <v>25820</v>
      </c>
      <c r="C10477" s="68" t="s">
        <v>5018</v>
      </c>
      <c r="D10477" s="54">
        <v>0.34</v>
      </c>
    </row>
    <row r="10478" spans="1:4" x14ac:dyDescent="0.35">
      <c r="A10478" s="67" t="s">
        <v>25821</v>
      </c>
      <c r="B10478" s="67" t="s">
        <v>25822</v>
      </c>
      <c r="C10478" s="68" t="s">
        <v>5018</v>
      </c>
      <c r="D10478" s="54">
        <v>0.34</v>
      </c>
    </row>
    <row r="10479" spans="1:4" x14ac:dyDescent="0.35">
      <c r="A10479" s="67" t="s">
        <v>25823</v>
      </c>
      <c r="B10479" s="67" t="s">
        <v>25824</v>
      </c>
      <c r="C10479" s="68" t="s">
        <v>5018</v>
      </c>
      <c r="D10479" s="54">
        <v>0.34</v>
      </c>
    </row>
    <row r="10480" spans="1:4" x14ac:dyDescent="0.35">
      <c r="A10480" s="67" t="s">
        <v>25825</v>
      </c>
      <c r="B10480" s="67" t="s">
        <v>25826</v>
      </c>
      <c r="C10480" s="68" t="s">
        <v>5018</v>
      </c>
      <c r="D10480" s="54">
        <v>0.34</v>
      </c>
    </row>
    <row r="10481" spans="1:4" x14ac:dyDescent="0.35">
      <c r="A10481" s="67" t="s">
        <v>25827</v>
      </c>
      <c r="B10481" s="67" t="s">
        <v>25828</v>
      </c>
      <c r="C10481" s="68" t="s">
        <v>5018</v>
      </c>
      <c r="D10481" s="54">
        <v>0.34</v>
      </c>
    </row>
    <row r="10482" spans="1:4" x14ac:dyDescent="0.35">
      <c r="A10482" s="67" t="s">
        <v>25829</v>
      </c>
      <c r="B10482" s="67" t="s">
        <v>25830</v>
      </c>
      <c r="C10482" s="68" t="s">
        <v>5018</v>
      </c>
      <c r="D10482" s="54">
        <v>0.34</v>
      </c>
    </row>
    <row r="10483" spans="1:4" x14ac:dyDescent="0.35">
      <c r="A10483" s="67" t="s">
        <v>25831</v>
      </c>
      <c r="B10483" s="67" t="s">
        <v>25832</v>
      </c>
      <c r="C10483" s="68" t="s">
        <v>5018</v>
      </c>
      <c r="D10483" s="54">
        <v>0.34</v>
      </c>
    </row>
    <row r="10484" spans="1:4" x14ac:dyDescent="0.35">
      <c r="A10484" s="67" t="s">
        <v>25833</v>
      </c>
      <c r="B10484" s="67" t="s">
        <v>25834</v>
      </c>
      <c r="C10484" s="68" t="s">
        <v>5018</v>
      </c>
      <c r="D10484" s="54">
        <v>0.34</v>
      </c>
    </row>
    <row r="10485" spans="1:4" x14ac:dyDescent="0.35">
      <c r="A10485" s="67" t="s">
        <v>25835</v>
      </c>
      <c r="B10485" s="67" t="s">
        <v>25836</v>
      </c>
      <c r="C10485" s="68" t="s">
        <v>5018</v>
      </c>
      <c r="D10485" s="54">
        <v>0.34</v>
      </c>
    </row>
    <row r="10486" spans="1:4" x14ac:dyDescent="0.35">
      <c r="A10486" s="67" t="s">
        <v>25837</v>
      </c>
      <c r="B10486" s="67" t="s">
        <v>25838</v>
      </c>
      <c r="C10486" s="68" t="s">
        <v>5018</v>
      </c>
      <c r="D10486" s="54">
        <v>0.34</v>
      </c>
    </row>
    <row r="10487" spans="1:4" x14ac:dyDescent="0.35">
      <c r="A10487" s="67" t="s">
        <v>25839</v>
      </c>
      <c r="B10487" s="67" t="s">
        <v>25840</v>
      </c>
      <c r="C10487" s="68" t="s">
        <v>5018</v>
      </c>
      <c r="D10487" s="54">
        <v>0.34</v>
      </c>
    </row>
    <row r="10488" spans="1:4" x14ac:dyDescent="0.35">
      <c r="A10488" s="67" t="s">
        <v>25841</v>
      </c>
      <c r="B10488" s="67" t="s">
        <v>25842</v>
      </c>
      <c r="C10488" s="68" t="s">
        <v>5018</v>
      </c>
      <c r="D10488" s="54">
        <v>0.34</v>
      </c>
    </row>
    <row r="10489" spans="1:4" x14ac:dyDescent="0.35">
      <c r="A10489" s="67" t="s">
        <v>25843</v>
      </c>
      <c r="B10489" s="67" t="s">
        <v>25844</v>
      </c>
      <c r="C10489" s="68" t="s">
        <v>5018</v>
      </c>
      <c r="D10489" s="54">
        <v>0.34</v>
      </c>
    </row>
    <row r="10490" spans="1:4" x14ac:dyDescent="0.35">
      <c r="A10490" s="67" t="s">
        <v>25845</v>
      </c>
      <c r="B10490" s="67" t="s">
        <v>25846</v>
      </c>
      <c r="C10490" s="68" t="s">
        <v>5018</v>
      </c>
      <c r="D10490" s="54">
        <v>0.34</v>
      </c>
    </row>
    <row r="10491" spans="1:4" x14ac:dyDescent="0.35">
      <c r="A10491" s="67" t="s">
        <v>25847</v>
      </c>
      <c r="B10491" s="67" t="s">
        <v>25848</v>
      </c>
      <c r="C10491" s="68" t="s">
        <v>5018</v>
      </c>
      <c r="D10491" s="54">
        <v>0.34</v>
      </c>
    </row>
    <row r="10492" spans="1:4" x14ac:dyDescent="0.35">
      <c r="A10492" s="67" t="s">
        <v>25849</v>
      </c>
      <c r="B10492" s="67" t="s">
        <v>25850</v>
      </c>
      <c r="C10492" s="68" t="s">
        <v>5018</v>
      </c>
      <c r="D10492" s="54">
        <v>0.34</v>
      </c>
    </row>
    <row r="10493" spans="1:4" x14ac:dyDescent="0.35">
      <c r="A10493" s="67" t="s">
        <v>25851</v>
      </c>
      <c r="B10493" s="67" t="s">
        <v>25852</v>
      </c>
      <c r="C10493" s="68" t="s">
        <v>5018</v>
      </c>
      <c r="D10493" s="54">
        <v>0.34</v>
      </c>
    </row>
    <row r="10494" spans="1:4" x14ac:dyDescent="0.35">
      <c r="A10494" s="67" t="s">
        <v>25853</v>
      </c>
      <c r="B10494" s="67" t="s">
        <v>25854</v>
      </c>
      <c r="C10494" s="68" t="s">
        <v>5018</v>
      </c>
      <c r="D10494" s="54">
        <v>0.34</v>
      </c>
    </row>
    <row r="10495" spans="1:4" x14ac:dyDescent="0.35">
      <c r="A10495" s="67" t="s">
        <v>25855</v>
      </c>
      <c r="B10495" s="67" t="s">
        <v>25856</v>
      </c>
      <c r="C10495" s="68" t="s">
        <v>5018</v>
      </c>
      <c r="D10495" s="54">
        <v>0.34</v>
      </c>
    </row>
    <row r="10496" spans="1:4" x14ac:dyDescent="0.35">
      <c r="A10496" s="67" t="s">
        <v>25857</v>
      </c>
      <c r="B10496" s="67" t="s">
        <v>25858</v>
      </c>
      <c r="C10496" s="68" t="s">
        <v>5018</v>
      </c>
      <c r="D10496" s="54">
        <v>0.34</v>
      </c>
    </row>
    <row r="10497" spans="1:4" x14ac:dyDescent="0.35">
      <c r="A10497" s="67" t="s">
        <v>25859</v>
      </c>
      <c r="B10497" s="67" t="s">
        <v>25860</v>
      </c>
      <c r="C10497" s="68" t="s">
        <v>5018</v>
      </c>
      <c r="D10497" s="54">
        <v>0.34</v>
      </c>
    </row>
    <row r="10498" spans="1:4" x14ac:dyDescent="0.35">
      <c r="A10498" s="67" t="s">
        <v>25861</v>
      </c>
      <c r="B10498" s="67" t="s">
        <v>25862</v>
      </c>
      <c r="C10498" s="68" t="s">
        <v>5018</v>
      </c>
      <c r="D10498" s="54">
        <v>0.34</v>
      </c>
    </row>
    <row r="10499" spans="1:4" x14ac:dyDescent="0.35">
      <c r="A10499" s="67" t="s">
        <v>25863</v>
      </c>
      <c r="B10499" s="67" t="s">
        <v>25864</v>
      </c>
      <c r="C10499" s="68" t="s">
        <v>5018</v>
      </c>
      <c r="D10499" s="54">
        <v>0.34</v>
      </c>
    </row>
    <row r="10500" spans="1:4" x14ac:dyDescent="0.35">
      <c r="A10500" s="67" t="s">
        <v>25865</v>
      </c>
      <c r="B10500" s="67" t="s">
        <v>25866</v>
      </c>
      <c r="C10500" s="68" t="s">
        <v>5018</v>
      </c>
      <c r="D10500" s="54">
        <v>0.34</v>
      </c>
    </row>
    <row r="10501" spans="1:4" x14ac:dyDescent="0.35">
      <c r="A10501" s="67" t="s">
        <v>25867</v>
      </c>
      <c r="B10501" s="67" t="s">
        <v>25868</v>
      </c>
      <c r="C10501" s="68" t="s">
        <v>5018</v>
      </c>
      <c r="D10501" s="54">
        <v>0.34</v>
      </c>
    </row>
    <row r="10502" spans="1:4" x14ac:dyDescent="0.35">
      <c r="A10502" s="67" t="s">
        <v>25869</v>
      </c>
      <c r="B10502" s="67" t="s">
        <v>25870</v>
      </c>
      <c r="C10502" s="68" t="s">
        <v>5018</v>
      </c>
      <c r="D10502" s="54">
        <v>0.34</v>
      </c>
    </row>
    <row r="10503" spans="1:4" x14ac:dyDescent="0.35">
      <c r="A10503" s="67" t="s">
        <v>25871</v>
      </c>
      <c r="B10503" s="67" t="s">
        <v>25872</v>
      </c>
      <c r="C10503" s="68" t="s">
        <v>5018</v>
      </c>
      <c r="D10503" s="54">
        <v>0.34</v>
      </c>
    </row>
    <row r="10504" spans="1:4" x14ac:dyDescent="0.35">
      <c r="A10504" s="67" t="s">
        <v>25873</v>
      </c>
      <c r="B10504" s="67" t="s">
        <v>25874</v>
      </c>
      <c r="C10504" s="68" t="s">
        <v>5018</v>
      </c>
      <c r="D10504" s="54">
        <v>0.34</v>
      </c>
    </row>
    <row r="10505" spans="1:4" x14ac:dyDescent="0.35">
      <c r="A10505" s="67" t="s">
        <v>25875</v>
      </c>
      <c r="B10505" s="67" t="s">
        <v>25876</v>
      </c>
      <c r="C10505" s="68" t="s">
        <v>5018</v>
      </c>
      <c r="D10505" s="54">
        <v>0.34</v>
      </c>
    </row>
    <row r="10506" spans="1:4" x14ac:dyDescent="0.35">
      <c r="A10506" s="67" t="s">
        <v>25877</v>
      </c>
      <c r="B10506" s="67" t="s">
        <v>25878</v>
      </c>
      <c r="C10506" s="68" t="s">
        <v>5018</v>
      </c>
      <c r="D10506" s="54">
        <v>0.34</v>
      </c>
    </row>
    <row r="10507" spans="1:4" x14ac:dyDescent="0.35">
      <c r="A10507" s="67" t="s">
        <v>25879</v>
      </c>
      <c r="B10507" s="67" t="s">
        <v>25880</v>
      </c>
      <c r="C10507" s="68" t="s">
        <v>5018</v>
      </c>
      <c r="D10507" s="54">
        <v>0.34</v>
      </c>
    </row>
    <row r="10508" spans="1:4" x14ac:dyDescent="0.35">
      <c r="A10508" s="67" t="s">
        <v>25881</v>
      </c>
      <c r="B10508" s="67" t="s">
        <v>25882</v>
      </c>
      <c r="C10508" s="68" t="s">
        <v>5018</v>
      </c>
      <c r="D10508" s="54">
        <v>0.34</v>
      </c>
    </row>
    <row r="10509" spans="1:4" x14ac:dyDescent="0.35">
      <c r="A10509" s="67" t="s">
        <v>25883</v>
      </c>
      <c r="B10509" s="67" t="s">
        <v>25884</v>
      </c>
      <c r="C10509" s="68" t="s">
        <v>5018</v>
      </c>
      <c r="D10509" s="54">
        <v>0.34</v>
      </c>
    </row>
    <row r="10510" spans="1:4" x14ac:dyDescent="0.35">
      <c r="A10510" s="67" t="s">
        <v>25885</v>
      </c>
      <c r="B10510" s="67" t="s">
        <v>25886</v>
      </c>
      <c r="C10510" s="68" t="s">
        <v>5018</v>
      </c>
      <c r="D10510" s="54">
        <v>0.34</v>
      </c>
    </row>
    <row r="10511" spans="1:4" x14ac:dyDescent="0.35">
      <c r="A10511" s="67" t="s">
        <v>25887</v>
      </c>
      <c r="B10511" s="67" t="s">
        <v>25888</v>
      </c>
      <c r="C10511" s="68" t="s">
        <v>5018</v>
      </c>
      <c r="D10511" s="54">
        <v>0.34</v>
      </c>
    </row>
    <row r="10512" spans="1:4" x14ac:dyDescent="0.35">
      <c r="A10512" s="67" t="s">
        <v>25889</v>
      </c>
      <c r="B10512" s="67" t="s">
        <v>25890</v>
      </c>
      <c r="C10512" s="68" t="s">
        <v>5018</v>
      </c>
      <c r="D10512" s="54">
        <v>0.34</v>
      </c>
    </row>
    <row r="10513" spans="1:4" x14ac:dyDescent="0.35">
      <c r="A10513" s="67" t="s">
        <v>25891</v>
      </c>
      <c r="B10513" s="67" t="s">
        <v>25892</v>
      </c>
      <c r="C10513" s="68" t="s">
        <v>5018</v>
      </c>
      <c r="D10513" s="54">
        <v>0.34</v>
      </c>
    </row>
    <row r="10514" spans="1:4" x14ac:dyDescent="0.35">
      <c r="A10514" s="67" t="s">
        <v>25893</v>
      </c>
      <c r="B10514" s="67" t="s">
        <v>25894</v>
      </c>
      <c r="C10514" s="68" t="s">
        <v>5018</v>
      </c>
      <c r="D10514" s="54">
        <v>0.34</v>
      </c>
    </row>
    <row r="10515" spans="1:4" x14ac:dyDescent="0.35">
      <c r="A10515" s="67" t="s">
        <v>25895</v>
      </c>
      <c r="B10515" s="67" t="s">
        <v>25896</v>
      </c>
      <c r="C10515" s="68" t="s">
        <v>5018</v>
      </c>
      <c r="D10515" s="54">
        <v>0.34</v>
      </c>
    </row>
    <row r="10516" spans="1:4" x14ac:dyDescent="0.35">
      <c r="A10516" s="67" t="s">
        <v>25897</v>
      </c>
      <c r="B10516" s="67" t="s">
        <v>25898</v>
      </c>
      <c r="C10516" s="68" t="s">
        <v>5018</v>
      </c>
      <c r="D10516" s="54">
        <v>0.34</v>
      </c>
    </row>
    <row r="10517" spans="1:4" x14ac:dyDescent="0.35">
      <c r="A10517" s="67" t="s">
        <v>25899</v>
      </c>
      <c r="B10517" s="67" t="s">
        <v>25900</v>
      </c>
      <c r="C10517" s="68" t="s">
        <v>5018</v>
      </c>
      <c r="D10517" s="54">
        <v>0.34</v>
      </c>
    </row>
    <row r="10518" spans="1:4" x14ac:dyDescent="0.35">
      <c r="A10518" s="67" t="s">
        <v>25901</v>
      </c>
      <c r="B10518" s="67" t="s">
        <v>25902</v>
      </c>
      <c r="C10518" s="68" t="s">
        <v>5018</v>
      </c>
      <c r="D10518" s="54">
        <v>0.34</v>
      </c>
    </row>
    <row r="10519" spans="1:4" x14ac:dyDescent="0.35">
      <c r="A10519" s="67" t="s">
        <v>25903</v>
      </c>
      <c r="B10519" s="67" t="s">
        <v>25904</v>
      </c>
      <c r="C10519" s="68" t="s">
        <v>5018</v>
      </c>
      <c r="D10519" s="54">
        <v>0.34</v>
      </c>
    </row>
    <row r="10520" spans="1:4" x14ac:dyDescent="0.35">
      <c r="A10520" s="67" t="s">
        <v>25905</v>
      </c>
      <c r="B10520" s="67" t="s">
        <v>25906</v>
      </c>
      <c r="C10520" s="68" t="s">
        <v>5018</v>
      </c>
      <c r="D10520" s="54">
        <v>0.34</v>
      </c>
    </row>
    <row r="10521" spans="1:4" x14ac:dyDescent="0.35">
      <c r="A10521" s="67" t="s">
        <v>25907</v>
      </c>
      <c r="B10521" s="67" t="s">
        <v>25908</v>
      </c>
      <c r="C10521" s="68" t="s">
        <v>5018</v>
      </c>
      <c r="D10521" s="54">
        <v>0.34</v>
      </c>
    </row>
    <row r="10522" spans="1:4" x14ac:dyDescent="0.35">
      <c r="A10522" s="67" t="s">
        <v>25909</v>
      </c>
      <c r="B10522" s="67" t="s">
        <v>25910</v>
      </c>
      <c r="C10522" s="68" t="s">
        <v>5018</v>
      </c>
      <c r="D10522" s="54">
        <v>0.34</v>
      </c>
    </row>
    <row r="10523" spans="1:4" x14ac:dyDescent="0.35">
      <c r="A10523" s="67" t="s">
        <v>25911</v>
      </c>
      <c r="B10523" s="67" t="s">
        <v>25912</v>
      </c>
      <c r="C10523" s="68" t="s">
        <v>5018</v>
      </c>
      <c r="D10523" s="54">
        <v>0.34</v>
      </c>
    </row>
    <row r="10524" spans="1:4" x14ac:dyDescent="0.35">
      <c r="A10524" s="67" t="s">
        <v>25913</v>
      </c>
      <c r="B10524" s="67" t="s">
        <v>25914</v>
      </c>
      <c r="C10524" s="68" t="s">
        <v>5018</v>
      </c>
      <c r="D10524" s="54">
        <v>0.34</v>
      </c>
    </row>
    <row r="10525" spans="1:4" x14ac:dyDescent="0.35">
      <c r="A10525" s="67" t="s">
        <v>25915</v>
      </c>
      <c r="B10525" s="67" t="s">
        <v>25916</v>
      </c>
      <c r="C10525" s="68" t="s">
        <v>5018</v>
      </c>
      <c r="D10525" s="54">
        <v>0.34</v>
      </c>
    </row>
    <row r="10526" spans="1:4" x14ac:dyDescent="0.35">
      <c r="A10526" s="67" t="s">
        <v>25917</v>
      </c>
      <c r="B10526" s="67" t="s">
        <v>25918</v>
      </c>
      <c r="C10526" s="68" t="s">
        <v>5018</v>
      </c>
      <c r="D10526" s="54">
        <v>0.34</v>
      </c>
    </row>
    <row r="10527" spans="1:4" x14ac:dyDescent="0.35">
      <c r="A10527" s="67" t="s">
        <v>25919</v>
      </c>
      <c r="B10527" s="67" t="s">
        <v>25920</v>
      </c>
      <c r="C10527" s="68" t="s">
        <v>5018</v>
      </c>
      <c r="D10527" s="54">
        <v>0.34</v>
      </c>
    </row>
    <row r="10528" spans="1:4" x14ac:dyDescent="0.35">
      <c r="A10528" s="67" t="s">
        <v>25921</v>
      </c>
      <c r="B10528" s="67" t="s">
        <v>25922</v>
      </c>
      <c r="C10528" s="68" t="s">
        <v>5018</v>
      </c>
      <c r="D10528" s="54">
        <v>0.34</v>
      </c>
    </row>
    <row r="10529" spans="1:4" x14ac:dyDescent="0.35">
      <c r="A10529" s="67" t="s">
        <v>25923</v>
      </c>
      <c r="B10529" s="67" t="s">
        <v>25924</v>
      </c>
      <c r="C10529" s="68" t="s">
        <v>5018</v>
      </c>
      <c r="D10529" s="54">
        <v>0.34</v>
      </c>
    </row>
    <row r="10530" spans="1:4" x14ac:dyDescent="0.35">
      <c r="A10530" s="67" t="s">
        <v>25925</v>
      </c>
      <c r="B10530" s="67" t="s">
        <v>25926</v>
      </c>
      <c r="C10530" s="68" t="s">
        <v>5018</v>
      </c>
      <c r="D10530" s="54">
        <v>0.34</v>
      </c>
    </row>
    <row r="10531" spans="1:4" x14ac:dyDescent="0.35">
      <c r="A10531" s="67" t="s">
        <v>25927</v>
      </c>
      <c r="B10531" s="67" t="s">
        <v>25928</v>
      </c>
      <c r="C10531" s="68" t="s">
        <v>5018</v>
      </c>
      <c r="D10531" s="54">
        <v>0.34</v>
      </c>
    </row>
    <row r="10532" spans="1:4" x14ac:dyDescent="0.35">
      <c r="A10532" s="67" t="s">
        <v>25929</v>
      </c>
      <c r="B10532" s="67" t="s">
        <v>25930</v>
      </c>
      <c r="C10532" s="68" t="s">
        <v>5018</v>
      </c>
      <c r="D10532" s="54">
        <v>0.34</v>
      </c>
    </row>
    <row r="10533" spans="1:4" x14ac:dyDescent="0.35">
      <c r="A10533" s="67" t="s">
        <v>25931</v>
      </c>
      <c r="B10533" s="67" t="s">
        <v>25932</v>
      </c>
      <c r="C10533" s="68" t="s">
        <v>5018</v>
      </c>
      <c r="D10533" s="54">
        <v>0.34</v>
      </c>
    </row>
    <row r="10534" spans="1:4" x14ac:dyDescent="0.35">
      <c r="A10534" s="67" t="s">
        <v>25933</v>
      </c>
      <c r="B10534" s="67" t="s">
        <v>25934</v>
      </c>
      <c r="C10534" s="68" t="s">
        <v>5018</v>
      </c>
      <c r="D10534" s="54">
        <v>0.34</v>
      </c>
    </row>
    <row r="10535" spans="1:4" x14ac:dyDescent="0.35">
      <c r="A10535" s="67" t="s">
        <v>25935</v>
      </c>
      <c r="B10535" s="67" t="s">
        <v>25936</v>
      </c>
      <c r="C10535" s="68" t="s">
        <v>5018</v>
      </c>
      <c r="D10535" s="54">
        <v>0.34</v>
      </c>
    </row>
    <row r="10536" spans="1:4" x14ac:dyDescent="0.35">
      <c r="A10536" s="67" t="s">
        <v>25937</v>
      </c>
      <c r="B10536" s="67" t="s">
        <v>25938</v>
      </c>
      <c r="C10536" s="68" t="s">
        <v>5018</v>
      </c>
      <c r="D10536" s="54">
        <v>0.34</v>
      </c>
    </row>
    <row r="10537" spans="1:4" x14ac:dyDescent="0.35">
      <c r="A10537" s="67" t="s">
        <v>25939</v>
      </c>
      <c r="B10537" s="67" t="s">
        <v>25940</v>
      </c>
      <c r="C10537" s="68" t="s">
        <v>5018</v>
      </c>
      <c r="D10537" s="54">
        <v>0.34</v>
      </c>
    </row>
    <row r="10538" spans="1:4" x14ac:dyDescent="0.35">
      <c r="A10538" s="67" t="s">
        <v>25941</v>
      </c>
      <c r="B10538" s="67" t="s">
        <v>25942</v>
      </c>
      <c r="C10538" s="68" t="s">
        <v>5018</v>
      </c>
      <c r="D10538" s="54">
        <v>0.34</v>
      </c>
    </row>
    <row r="10539" spans="1:4" x14ac:dyDescent="0.35">
      <c r="A10539" s="67" t="s">
        <v>25943</v>
      </c>
      <c r="B10539" s="67" t="s">
        <v>25944</v>
      </c>
      <c r="C10539" s="68" t="s">
        <v>5018</v>
      </c>
      <c r="D10539" s="54">
        <v>0.34</v>
      </c>
    </row>
    <row r="10540" spans="1:4" x14ac:dyDescent="0.35">
      <c r="A10540" s="67" t="s">
        <v>25945</v>
      </c>
      <c r="B10540" s="67" t="s">
        <v>25946</v>
      </c>
      <c r="C10540" s="68" t="s">
        <v>5018</v>
      </c>
      <c r="D10540" s="54">
        <v>0.34</v>
      </c>
    </row>
    <row r="10541" spans="1:4" x14ac:dyDescent="0.35">
      <c r="A10541" s="67" t="s">
        <v>25947</v>
      </c>
      <c r="B10541" s="67" t="s">
        <v>25948</v>
      </c>
      <c r="C10541" s="68" t="s">
        <v>5018</v>
      </c>
      <c r="D10541" s="54">
        <v>0.34</v>
      </c>
    </row>
    <row r="10542" spans="1:4" x14ac:dyDescent="0.35">
      <c r="A10542" s="67" t="s">
        <v>25949</v>
      </c>
      <c r="B10542" s="67" t="s">
        <v>25950</v>
      </c>
      <c r="C10542" s="68" t="s">
        <v>5018</v>
      </c>
      <c r="D10542" s="54">
        <v>0.34</v>
      </c>
    </row>
    <row r="10543" spans="1:4" x14ac:dyDescent="0.35">
      <c r="A10543" s="67" t="s">
        <v>25951</v>
      </c>
      <c r="B10543" s="67" t="s">
        <v>25952</v>
      </c>
      <c r="C10543" s="68" t="s">
        <v>5018</v>
      </c>
      <c r="D10543" s="54">
        <v>0.34</v>
      </c>
    </row>
    <row r="10544" spans="1:4" x14ac:dyDescent="0.35">
      <c r="A10544" s="67" t="s">
        <v>25953</v>
      </c>
      <c r="B10544" s="67" t="s">
        <v>25954</v>
      </c>
      <c r="C10544" s="68" t="s">
        <v>5018</v>
      </c>
      <c r="D10544" s="54">
        <v>0.34</v>
      </c>
    </row>
    <row r="10545" spans="1:4" x14ac:dyDescent="0.35">
      <c r="A10545" s="67" t="s">
        <v>25955</v>
      </c>
      <c r="B10545" s="67" t="s">
        <v>25956</v>
      </c>
      <c r="C10545" s="68" t="s">
        <v>5018</v>
      </c>
      <c r="D10545" s="54">
        <v>0.34</v>
      </c>
    </row>
    <row r="10546" spans="1:4" x14ac:dyDescent="0.35">
      <c r="A10546" s="67" t="s">
        <v>25957</v>
      </c>
      <c r="B10546" s="67" t="s">
        <v>25958</v>
      </c>
      <c r="C10546" s="68" t="s">
        <v>5018</v>
      </c>
      <c r="D10546" s="54">
        <v>0.34</v>
      </c>
    </row>
    <row r="10547" spans="1:4" x14ac:dyDescent="0.35">
      <c r="A10547" s="67" t="s">
        <v>25959</v>
      </c>
      <c r="B10547" s="67" t="s">
        <v>25960</v>
      </c>
      <c r="C10547" s="68" t="s">
        <v>5018</v>
      </c>
      <c r="D10547" s="54">
        <v>0.34</v>
      </c>
    </row>
    <row r="10548" spans="1:4" x14ac:dyDescent="0.35">
      <c r="A10548" s="67" t="s">
        <v>25961</v>
      </c>
      <c r="B10548" s="67" t="s">
        <v>25962</v>
      </c>
      <c r="C10548" s="68" t="s">
        <v>5018</v>
      </c>
      <c r="D10548" s="54">
        <v>0.34</v>
      </c>
    </row>
    <row r="10549" spans="1:4" x14ac:dyDescent="0.35">
      <c r="A10549" s="67" t="s">
        <v>25963</v>
      </c>
      <c r="B10549" s="67" t="s">
        <v>25964</v>
      </c>
      <c r="C10549" s="68" t="s">
        <v>5018</v>
      </c>
      <c r="D10549" s="54">
        <v>0.34</v>
      </c>
    </row>
    <row r="10550" spans="1:4" x14ac:dyDescent="0.35">
      <c r="A10550" s="67" t="s">
        <v>25965</v>
      </c>
      <c r="B10550" s="67" t="s">
        <v>25966</v>
      </c>
      <c r="C10550" s="68" t="s">
        <v>5018</v>
      </c>
      <c r="D10550" s="54">
        <v>0.34</v>
      </c>
    </row>
    <row r="10551" spans="1:4" x14ac:dyDescent="0.35">
      <c r="A10551" s="67" t="s">
        <v>25967</v>
      </c>
      <c r="B10551" s="67" t="s">
        <v>25968</v>
      </c>
      <c r="C10551" s="68" t="s">
        <v>5018</v>
      </c>
      <c r="D10551" s="54">
        <v>0.34</v>
      </c>
    </row>
    <row r="10552" spans="1:4" x14ac:dyDescent="0.35">
      <c r="A10552" s="67" t="s">
        <v>25969</v>
      </c>
      <c r="B10552" s="67" t="s">
        <v>25970</v>
      </c>
      <c r="C10552" s="68" t="s">
        <v>5018</v>
      </c>
      <c r="D10552" s="54">
        <v>0.34</v>
      </c>
    </row>
    <row r="10553" spans="1:4" x14ac:dyDescent="0.35">
      <c r="A10553" s="67" t="s">
        <v>25971</v>
      </c>
      <c r="B10553" s="67" t="s">
        <v>25972</v>
      </c>
      <c r="C10553" s="68" t="s">
        <v>5018</v>
      </c>
      <c r="D10553" s="54">
        <v>0.34</v>
      </c>
    </row>
    <row r="10554" spans="1:4" x14ac:dyDescent="0.35">
      <c r="A10554" s="67" t="s">
        <v>25973</v>
      </c>
      <c r="B10554" s="67" t="s">
        <v>25974</v>
      </c>
      <c r="C10554" s="68" t="s">
        <v>5018</v>
      </c>
      <c r="D10554" s="54">
        <v>0.34</v>
      </c>
    </row>
    <row r="10555" spans="1:4" x14ac:dyDescent="0.35">
      <c r="A10555" s="67" t="s">
        <v>25975</v>
      </c>
      <c r="B10555" s="67" t="s">
        <v>25976</v>
      </c>
      <c r="C10555" s="68" t="s">
        <v>5018</v>
      </c>
      <c r="D10555" s="54">
        <v>0.34</v>
      </c>
    </row>
    <row r="10556" spans="1:4" x14ac:dyDescent="0.35">
      <c r="A10556" s="67" t="s">
        <v>25977</v>
      </c>
      <c r="B10556" s="67" t="s">
        <v>25978</v>
      </c>
      <c r="C10556" s="68" t="s">
        <v>5018</v>
      </c>
      <c r="D10556" s="54">
        <v>0.34</v>
      </c>
    </row>
    <row r="10557" spans="1:4" x14ac:dyDescent="0.35">
      <c r="A10557" s="67" t="s">
        <v>25979</v>
      </c>
      <c r="B10557" s="67" t="s">
        <v>25980</v>
      </c>
      <c r="C10557" s="68" t="s">
        <v>5018</v>
      </c>
      <c r="D10557" s="54">
        <v>0.34</v>
      </c>
    </row>
    <row r="10558" spans="1:4" x14ac:dyDescent="0.35">
      <c r="A10558" s="67" t="s">
        <v>25981</v>
      </c>
      <c r="B10558" s="67" t="s">
        <v>25982</v>
      </c>
      <c r="C10558" s="68" t="s">
        <v>5018</v>
      </c>
      <c r="D10558" s="54">
        <v>0.34</v>
      </c>
    </row>
    <row r="10559" spans="1:4" x14ac:dyDescent="0.35">
      <c r="A10559" s="67" t="s">
        <v>25983</v>
      </c>
      <c r="B10559" s="67" t="s">
        <v>25984</v>
      </c>
      <c r="C10559" s="68" t="s">
        <v>5018</v>
      </c>
      <c r="D10559" s="54">
        <v>0.34</v>
      </c>
    </row>
    <row r="10560" spans="1:4" x14ac:dyDescent="0.35">
      <c r="A10560" s="67" t="s">
        <v>25985</v>
      </c>
      <c r="B10560" s="67" t="s">
        <v>25986</v>
      </c>
      <c r="C10560" s="68" t="s">
        <v>5018</v>
      </c>
      <c r="D10560" s="54">
        <v>0.34</v>
      </c>
    </row>
    <row r="10561" spans="1:4" x14ac:dyDescent="0.35">
      <c r="A10561" s="67" t="s">
        <v>25987</v>
      </c>
      <c r="B10561" s="67" t="s">
        <v>25988</v>
      </c>
      <c r="C10561" s="68" t="s">
        <v>5018</v>
      </c>
      <c r="D10561" s="54">
        <v>0.34</v>
      </c>
    </row>
    <row r="10562" spans="1:4" x14ac:dyDescent="0.35">
      <c r="A10562" s="67" t="s">
        <v>25989</v>
      </c>
      <c r="B10562" s="67" t="s">
        <v>25990</v>
      </c>
      <c r="C10562" s="68" t="s">
        <v>5018</v>
      </c>
      <c r="D10562" s="54">
        <v>0.34</v>
      </c>
    </row>
    <row r="10563" spans="1:4" x14ac:dyDescent="0.35">
      <c r="A10563" s="67" t="s">
        <v>25991</v>
      </c>
      <c r="B10563" s="67" t="s">
        <v>25992</v>
      </c>
      <c r="C10563" s="68" t="s">
        <v>5018</v>
      </c>
      <c r="D10563" s="54">
        <v>0.34</v>
      </c>
    </row>
    <row r="10564" spans="1:4" x14ac:dyDescent="0.35">
      <c r="A10564" s="67" t="s">
        <v>25993</v>
      </c>
      <c r="B10564" s="67" t="s">
        <v>25994</v>
      </c>
      <c r="C10564" s="68" t="s">
        <v>5018</v>
      </c>
      <c r="D10564" s="54">
        <v>0.34</v>
      </c>
    </row>
    <row r="10565" spans="1:4" x14ac:dyDescent="0.35">
      <c r="A10565" s="67" t="s">
        <v>25995</v>
      </c>
      <c r="B10565" s="67" t="s">
        <v>25996</v>
      </c>
      <c r="C10565" s="68" t="s">
        <v>5018</v>
      </c>
      <c r="D10565" s="54">
        <v>0.34</v>
      </c>
    </row>
    <row r="10566" spans="1:4" x14ac:dyDescent="0.35">
      <c r="A10566" s="67" t="s">
        <v>25997</v>
      </c>
      <c r="B10566" s="67" t="s">
        <v>25998</v>
      </c>
      <c r="C10566" s="68" t="s">
        <v>5018</v>
      </c>
      <c r="D10566" s="54">
        <v>0.34</v>
      </c>
    </row>
    <row r="10567" spans="1:4" x14ac:dyDescent="0.35">
      <c r="A10567" s="67" t="s">
        <v>25999</v>
      </c>
      <c r="B10567" s="67" t="s">
        <v>26000</v>
      </c>
      <c r="C10567" s="68" t="s">
        <v>5018</v>
      </c>
      <c r="D10567" s="54">
        <v>0.34</v>
      </c>
    </row>
    <row r="10568" spans="1:4" x14ac:dyDescent="0.35">
      <c r="A10568" s="67" t="s">
        <v>26001</v>
      </c>
      <c r="B10568" s="67" t="s">
        <v>26002</v>
      </c>
      <c r="C10568" s="68" t="s">
        <v>5018</v>
      </c>
      <c r="D10568" s="54">
        <v>0.34</v>
      </c>
    </row>
    <row r="10569" spans="1:4" x14ac:dyDescent="0.35">
      <c r="A10569" s="67" t="s">
        <v>26003</v>
      </c>
      <c r="B10569" s="67" t="s">
        <v>26004</v>
      </c>
      <c r="C10569" s="68" t="s">
        <v>5018</v>
      </c>
      <c r="D10569" s="54">
        <v>0.34</v>
      </c>
    </row>
    <row r="10570" spans="1:4" x14ac:dyDescent="0.35">
      <c r="A10570" s="67" t="s">
        <v>26005</v>
      </c>
      <c r="B10570" s="67" t="s">
        <v>26006</v>
      </c>
      <c r="C10570" s="68" t="s">
        <v>5018</v>
      </c>
      <c r="D10570" s="54">
        <v>0.34</v>
      </c>
    </row>
    <row r="10571" spans="1:4" x14ac:dyDescent="0.35">
      <c r="A10571" s="67" t="s">
        <v>26007</v>
      </c>
      <c r="B10571" s="67" t="s">
        <v>26008</v>
      </c>
      <c r="C10571" s="68" t="s">
        <v>5018</v>
      </c>
      <c r="D10571" s="54">
        <v>0.34</v>
      </c>
    </row>
    <row r="10572" spans="1:4" x14ac:dyDescent="0.35">
      <c r="A10572" s="67" t="s">
        <v>26009</v>
      </c>
      <c r="B10572" s="67" t="s">
        <v>26010</v>
      </c>
      <c r="C10572" s="68" t="s">
        <v>5018</v>
      </c>
      <c r="D10572" s="54">
        <v>0.34</v>
      </c>
    </row>
    <row r="10573" spans="1:4" x14ac:dyDescent="0.35">
      <c r="A10573" s="67" t="s">
        <v>26011</v>
      </c>
      <c r="B10573" s="67" t="s">
        <v>26012</v>
      </c>
      <c r="C10573" s="68" t="s">
        <v>5018</v>
      </c>
      <c r="D10573" s="54">
        <v>0.34</v>
      </c>
    </row>
    <row r="10574" spans="1:4" x14ac:dyDescent="0.35">
      <c r="A10574" s="67" t="s">
        <v>26013</v>
      </c>
      <c r="B10574" s="67" t="s">
        <v>26014</v>
      </c>
      <c r="C10574" s="68" t="s">
        <v>5018</v>
      </c>
      <c r="D10574" s="54">
        <v>0.34</v>
      </c>
    </row>
    <row r="10575" spans="1:4" x14ac:dyDescent="0.35">
      <c r="A10575" s="67" t="s">
        <v>26015</v>
      </c>
      <c r="B10575" s="67" t="s">
        <v>26016</v>
      </c>
      <c r="C10575" s="68" t="s">
        <v>5018</v>
      </c>
      <c r="D10575" s="54">
        <v>0.34</v>
      </c>
    </row>
    <row r="10576" spans="1:4" x14ac:dyDescent="0.35">
      <c r="A10576" s="67" t="s">
        <v>26017</v>
      </c>
      <c r="B10576" s="67" t="s">
        <v>26018</v>
      </c>
      <c r="C10576" s="68" t="s">
        <v>5018</v>
      </c>
      <c r="D10576" s="54">
        <v>0.34</v>
      </c>
    </row>
    <row r="10577" spans="1:4" x14ac:dyDescent="0.35">
      <c r="A10577" s="67" t="s">
        <v>26019</v>
      </c>
      <c r="B10577" s="67" t="s">
        <v>26020</v>
      </c>
      <c r="C10577" s="68" t="s">
        <v>5018</v>
      </c>
      <c r="D10577" s="54">
        <v>0.34</v>
      </c>
    </row>
    <row r="10578" spans="1:4" x14ac:dyDescent="0.35">
      <c r="A10578" s="67" t="s">
        <v>26021</v>
      </c>
      <c r="B10578" s="67" t="s">
        <v>26022</v>
      </c>
      <c r="C10578" s="68" t="s">
        <v>5018</v>
      </c>
      <c r="D10578" s="54">
        <v>0.34</v>
      </c>
    </row>
    <row r="10579" spans="1:4" x14ac:dyDescent="0.35">
      <c r="A10579" s="67" t="s">
        <v>26023</v>
      </c>
      <c r="B10579" s="67" t="s">
        <v>26024</v>
      </c>
      <c r="C10579" s="68" t="s">
        <v>5018</v>
      </c>
      <c r="D10579" s="54">
        <v>0.34</v>
      </c>
    </row>
    <row r="10580" spans="1:4" x14ac:dyDescent="0.35">
      <c r="A10580" s="67" t="s">
        <v>26025</v>
      </c>
      <c r="B10580" s="67" t="s">
        <v>26026</v>
      </c>
      <c r="C10580" s="68" t="s">
        <v>5018</v>
      </c>
      <c r="D10580" s="54">
        <v>0.34</v>
      </c>
    </row>
    <row r="10581" spans="1:4" x14ac:dyDescent="0.35">
      <c r="A10581" s="67" t="s">
        <v>26027</v>
      </c>
      <c r="B10581" s="67" t="s">
        <v>26028</v>
      </c>
      <c r="C10581" s="68" t="s">
        <v>5018</v>
      </c>
      <c r="D10581" s="54">
        <v>0.34</v>
      </c>
    </row>
    <row r="10582" spans="1:4" x14ac:dyDescent="0.35">
      <c r="A10582" s="67" t="s">
        <v>26029</v>
      </c>
      <c r="B10582" s="67" t="s">
        <v>26030</v>
      </c>
      <c r="C10582" s="68" t="s">
        <v>5018</v>
      </c>
      <c r="D10582" s="54">
        <v>0.34</v>
      </c>
    </row>
    <row r="10583" spans="1:4" x14ac:dyDescent="0.35">
      <c r="A10583" s="67" t="s">
        <v>26031</v>
      </c>
      <c r="B10583" s="67" t="s">
        <v>26032</v>
      </c>
      <c r="C10583" s="68" t="s">
        <v>5018</v>
      </c>
      <c r="D10583" s="54">
        <v>0.34</v>
      </c>
    </row>
    <row r="10584" spans="1:4" x14ac:dyDescent="0.35">
      <c r="A10584" s="67" t="s">
        <v>26033</v>
      </c>
      <c r="B10584" s="67" t="s">
        <v>26034</v>
      </c>
      <c r="C10584" s="68" t="s">
        <v>5018</v>
      </c>
      <c r="D10584" s="54">
        <v>0.34</v>
      </c>
    </row>
    <row r="10585" spans="1:4" x14ac:dyDescent="0.35">
      <c r="A10585" s="67" t="s">
        <v>26035</v>
      </c>
      <c r="B10585" s="67" t="s">
        <v>26036</v>
      </c>
      <c r="C10585" s="68" t="s">
        <v>5018</v>
      </c>
      <c r="D10585" s="54">
        <v>0.34</v>
      </c>
    </row>
    <row r="10586" spans="1:4" x14ac:dyDescent="0.35">
      <c r="A10586" s="67" t="s">
        <v>26037</v>
      </c>
      <c r="B10586" s="67" t="s">
        <v>26038</v>
      </c>
      <c r="C10586" s="68" t="s">
        <v>5018</v>
      </c>
      <c r="D10586" s="54">
        <v>0.34</v>
      </c>
    </row>
    <row r="10587" spans="1:4" x14ac:dyDescent="0.35">
      <c r="A10587" s="67" t="s">
        <v>26039</v>
      </c>
      <c r="B10587" s="67" t="s">
        <v>26040</v>
      </c>
      <c r="C10587" s="68" t="s">
        <v>5018</v>
      </c>
      <c r="D10587" s="54">
        <v>0.34</v>
      </c>
    </row>
    <row r="10588" spans="1:4" x14ac:dyDescent="0.35">
      <c r="A10588" s="67" t="s">
        <v>26041</v>
      </c>
      <c r="B10588" s="67" t="s">
        <v>26042</v>
      </c>
      <c r="C10588" s="68" t="s">
        <v>5018</v>
      </c>
      <c r="D10588" s="54">
        <v>0.34</v>
      </c>
    </row>
    <row r="10589" spans="1:4" x14ac:dyDescent="0.35">
      <c r="A10589" s="67" t="s">
        <v>26043</v>
      </c>
      <c r="B10589" s="67" t="s">
        <v>26044</v>
      </c>
      <c r="C10589" s="68" t="s">
        <v>5018</v>
      </c>
      <c r="D10589" s="54">
        <v>0.34</v>
      </c>
    </row>
    <row r="10590" spans="1:4" x14ac:dyDescent="0.35">
      <c r="A10590" s="67" t="s">
        <v>26045</v>
      </c>
      <c r="B10590" s="67" t="s">
        <v>26046</v>
      </c>
      <c r="C10590" s="68" t="s">
        <v>5018</v>
      </c>
      <c r="D10590" s="54">
        <v>0.34</v>
      </c>
    </row>
    <row r="10591" spans="1:4" x14ac:dyDescent="0.35">
      <c r="A10591" s="67" t="s">
        <v>26047</v>
      </c>
      <c r="B10591" s="67" t="s">
        <v>26048</v>
      </c>
      <c r="C10591" s="68" t="s">
        <v>5018</v>
      </c>
      <c r="D10591" s="54">
        <v>0.34</v>
      </c>
    </row>
    <row r="10592" spans="1:4" x14ac:dyDescent="0.35">
      <c r="A10592" s="67" t="s">
        <v>26049</v>
      </c>
      <c r="B10592" s="67" t="s">
        <v>26050</v>
      </c>
      <c r="C10592" s="68" t="s">
        <v>5018</v>
      </c>
      <c r="D10592" s="54">
        <v>0.34</v>
      </c>
    </row>
    <row r="10593" spans="1:4" x14ac:dyDescent="0.35">
      <c r="A10593" s="67" t="s">
        <v>26051</v>
      </c>
      <c r="B10593" s="67" t="s">
        <v>26052</v>
      </c>
      <c r="C10593" s="68" t="s">
        <v>5018</v>
      </c>
      <c r="D10593" s="54">
        <v>0.34</v>
      </c>
    </row>
    <row r="10594" spans="1:4" x14ac:dyDescent="0.35">
      <c r="A10594" s="67" t="s">
        <v>26053</v>
      </c>
      <c r="B10594" s="67" t="s">
        <v>26054</v>
      </c>
      <c r="C10594" s="68" t="s">
        <v>5018</v>
      </c>
      <c r="D10594" s="54">
        <v>0.34</v>
      </c>
    </row>
    <row r="10595" spans="1:4" x14ac:dyDescent="0.35">
      <c r="A10595" s="67" t="s">
        <v>26055</v>
      </c>
      <c r="B10595" s="67" t="s">
        <v>26056</v>
      </c>
      <c r="C10595" s="68" t="s">
        <v>5018</v>
      </c>
      <c r="D10595" s="54">
        <v>0.34</v>
      </c>
    </row>
    <row r="10596" spans="1:4" x14ac:dyDescent="0.35">
      <c r="A10596" s="67" t="s">
        <v>26057</v>
      </c>
      <c r="B10596" s="67" t="s">
        <v>26058</v>
      </c>
      <c r="C10596" s="68" t="s">
        <v>5018</v>
      </c>
      <c r="D10596" s="54">
        <v>0.34</v>
      </c>
    </row>
    <row r="10597" spans="1:4" x14ac:dyDescent="0.35">
      <c r="A10597" s="67" t="s">
        <v>26059</v>
      </c>
      <c r="B10597" s="67" t="s">
        <v>26060</v>
      </c>
      <c r="C10597" s="68" t="s">
        <v>5018</v>
      </c>
      <c r="D10597" s="54">
        <v>0.34</v>
      </c>
    </row>
    <row r="10598" spans="1:4" x14ac:dyDescent="0.35">
      <c r="A10598" s="67" t="s">
        <v>26061</v>
      </c>
      <c r="B10598" s="67" t="s">
        <v>26062</v>
      </c>
      <c r="C10598" s="68" t="s">
        <v>5018</v>
      </c>
      <c r="D10598" s="54">
        <v>0.34</v>
      </c>
    </row>
    <row r="10599" spans="1:4" x14ac:dyDescent="0.35">
      <c r="A10599" s="67" t="s">
        <v>26063</v>
      </c>
      <c r="B10599" s="67" t="s">
        <v>26064</v>
      </c>
      <c r="C10599" s="68" t="s">
        <v>5018</v>
      </c>
      <c r="D10599" s="54">
        <v>0.34</v>
      </c>
    </row>
    <row r="10600" spans="1:4" x14ac:dyDescent="0.35">
      <c r="A10600" s="67" t="s">
        <v>26065</v>
      </c>
      <c r="B10600" s="67" t="s">
        <v>26066</v>
      </c>
      <c r="C10600" s="68" t="s">
        <v>5018</v>
      </c>
      <c r="D10600" s="54">
        <v>0.34</v>
      </c>
    </row>
    <row r="10601" spans="1:4" x14ac:dyDescent="0.35">
      <c r="A10601" s="67" t="s">
        <v>26067</v>
      </c>
      <c r="B10601" s="67" t="s">
        <v>26068</v>
      </c>
      <c r="C10601" s="68" t="s">
        <v>5018</v>
      </c>
      <c r="D10601" s="54">
        <v>0.34</v>
      </c>
    </row>
    <row r="10602" spans="1:4" x14ac:dyDescent="0.35">
      <c r="A10602" s="67" t="s">
        <v>26069</v>
      </c>
      <c r="B10602" s="67" t="s">
        <v>26070</v>
      </c>
      <c r="C10602" s="68" t="s">
        <v>5018</v>
      </c>
      <c r="D10602" s="54">
        <v>0.34</v>
      </c>
    </row>
    <row r="10603" spans="1:4" x14ac:dyDescent="0.35">
      <c r="A10603" s="67" t="s">
        <v>26071</v>
      </c>
      <c r="B10603" s="67" t="s">
        <v>26072</v>
      </c>
      <c r="C10603" s="68" t="s">
        <v>5018</v>
      </c>
      <c r="D10603" s="54">
        <v>0.34</v>
      </c>
    </row>
    <row r="10604" spans="1:4" x14ac:dyDescent="0.35">
      <c r="A10604" s="67" t="s">
        <v>26073</v>
      </c>
      <c r="B10604" s="67" t="s">
        <v>26074</v>
      </c>
      <c r="C10604" s="68" t="s">
        <v>5018</v>
      </c>
      <c r="D10604" s="54">
        <v>0.34</v>
      </c>
    </row>
    <row r="10605" spans="1:4" x14ac:dyDescent="0.35">
      <c r="A10605" s="67" t="s">
        <v>26075</v>
      </c>
      <c r="B10605" s="67" t="s">
        <v>26076</v>
      </c>
      <c r="C10605" s="68" t="s">
        <v>5018</v>
      </c>
      <c r="D10605" s="54">
        <v>0.34</v>
      </c>
    </row>
    <row r="10606" spans="1:4" x14ac:dyDescent="0.35">
      <c r="A10606" s="67" t="s">
        <v>26077</v>
      </c>
      <c r="B10606" s="67" t="s">
        <v>26078</v>
      </c>
      <c r="C10606" s="68" t="s">
        <v>5018</v>
      </c>
      <c r="D10606" s="54">
        <v>0.34</v>
      </c>
    </row>
    <row r="10607" spans="1:4" x14ac:dyDescent="0.35">
      <c r="A10607" s="67" t="s">
        <v>26079</v>
      </c>
      <c r="B10607" s="67" t="s">
        <v>26080</v>
      </c>
      <c r="C10607" s="68" t="s">
        <v>5018</v>
      </c>
      <c r="D10607" s="54">
        <v>0.34</v>
      </c>
    </row>
    <row r="10608" spans="1:4" x14ac:dyDescent="0.35">
      <c r="A10608" s="67" t="s">
        <v>26081</v>
      </c>
      <c r="B10608" s="67" t="s">
        <v>26082</v>
      </c>
      <c r="C10608" s="68" t="s">
        <v>5018</v>
      </c>
      <c r="D10608" s="54">
        <v>0.34</v>
      </c>
    </row>
    <row r="10609" spans="1:4" x14ac:dyDescent="0.35">
      <c r="A10609" s="67" t="s">
        <v>26083</v>
      </c>
      <c r="B10609" s="67" t="s">
        <v>26084</v>
      </c>
      <c r="C10609" s="68" t="s">
        <v>5018</v>
      </c>
      <c r="D10609" s="54">
        <v>0.34</v>
      </c>
    </row>
    <row r="10610" spans="1:4" x14ac:dyDescent="0.35">
      <c r="A10610" s="67" t="s">
        <v>26085</v>
      </c>
      <c r="B10610" s="67" t="s">
        <v>26086</v>
      </c>
      <c r="C10610" s="68" t="s">
        <v>5018</v>
      </c>
      <c r="D10610" s="54">
        <v>0.34</v>
      </c>
    </row>
    <row r="10611" spans="1:4" x14ac:dyDescent="0.35">
      <c r="A10611" s="67" t="s">
        <v>26087</v>
      </c>
      <c r="B10611" s="67" t="s">
        <v>26088</v>
      </c>
      <c r="C10611" s="68" t="s">
        <v>5018</v>
      </c>
      <c r="D10611" s="54">
        <v>0.34</v>
      </c>
    </row>
    <row r="10612" spans="1:4" x14ac:dyDescent="0.35">
      <c r="A10612" s="67" t="s">
        <v>26089</v>
      </c>
      <c r="B10612" s="67" t="s">
        <v>26090</v>
      </c>
      <c r="C10612" s="68" t="s">
        <v>5018</v>
      </c>
      <c r="D10612" s="54">
        <v>0.34</v>
      </c>
    </row>
    <row r="10613" spans="1:4" x14ac:dyDescent="0.35">
      <c r="A10613" s="67" t="s">
        <v>26091</v>
      </c>
      <c r="B10613" s="67" t="s">
        <v>26092</v>
      </c>
      <c r="C10613" s="68" t="s">
        <v>5018</v>
      </c>
      <c r="D10613" s="54">
        <v>0.34</v>
      </c>
    </row>
    <row r="10614" spans="1:4" x14ac:dyDescent="0.35">
      <c r="A10614" s="67" t="s">
        <v>26093</v>
      </c>
      <c r="B10614" s="67" t="s">
        <v>26094</v>
      </c>
      <c r="C10614" s="68" t="s">
        <v>5018</v>
      </c>
      <c r="D10614" s="54">
        <v>0.34</v>
      </c>
    </row>
    <row r="10615" spans="1:4" x14ac:dyDescent="0.35">
      <c r="A10615" s="67" t="s">
        <v>26095</v>
      </c>
      <c r="B10615" s="67" t="s">
        <v>26096</v>
      </c>
      <c r="C10615" s="68" t="s">
        <v>5018</v>
      </c>
      <c r="D10615" s="54">
        <v>0.34</v>
      </c>
    </row>
    <row r="10616" spans="1:4" x14ac:dyDescent="0.35">
      <c r="A10616" s="67" t="s">
        <v>26097</v>
      </c>
      <c r="B10616" s="67" t="s">
        <v>26098</v>
      </c>
      <c r="C10616" s="68" t="s">
        <v>5018</v>
      </c>
      <c r="D10616" s="54">
        <v>0.34</v>
      </c>
    </row>
    <row r="10617" spans="1:4" x14ac:dyDescent="0.35">
      <c r="A10617" s="67" t="s">
        <v>26099</v>
      </c>
      <c r="B10617" s="67" t="s">
        <v>26100</v>
      </c>
      <c r="C10617" s="68" t="s">
        <v>5018</v>
      </c>
      <c r="D10617" s="54">
        <v>0.34</v>
      </c>
    </row>
    <row r="10618" spans="1:4" x14ac:dyDescent="0.35">
      <c r="A10618" s="67" t="s">
        <v>26101</v>
      </c>
      <c r="B10618" s="67" t="s">
        <v>26102</v>
      </c>
      <c r="C10618" s="68" t="s">
        <v>5018</v>
      </c>
      <c r="D10618" s="54">
        <v>0.34</v>
      </c>
    </row>
    <row r="10619" spans="1:4" x14ac:dyDescent="0.35">
      <c r="A10619" s="67" t="s">
        <v>26103</v>
      </c>
      <c r="B10619" s="67" t="s">
        <v>26104</v>
      </c>
      <c r="C10619" s="68" t="s">
        <v>5018</v>
      </c>
      <c r="D10619" s="54">
        <v>0.34</v>
      </c>
    </row>
    <row r="10620" spans="1:4" x14ac:dyDescent="0.35">
      <c r="A10620" s="67" t="s">
        <v>488</v>
      </c>
      <c r="B10620" s="67" t="s">
        <v>26105</v>
      </c>
      <c r="C10620" s="69" t="s">
        <v>5015</v>
      </c>
      <c r="D10620" s="54">
        <v>0.39</v>
      </c>
    </row>
    <row r="10621" spans="1:4" x14ac:dyDescent="0.35">
      <c r="A10621" s="67" t="s">
        <v>26106</v>
      </c>
      <c r="B10621" s="67" t="s">
        <v>26107</v>
      </c>
      <c r="C10621" s="68" t="s">
        <v>5018</v>
      </c>
      <c r="D10621" s="54">
        <v>0.34</v>
      </c>
    </row>
    <row r="10622" spans="1:4" x14ac:dyDescent="0.35">
      <c r="A10622" s="67" t="s">
        <v>26108</v>
      </c>
      <c r="B10622" s="67" t="s">
        <v>26109</v>
      </c>
      <c r="C10622" s="68" t="s">
        <v>5018</v>
      </c>
      <c r="D10622" s="54">
        <v>0.34</v>
      </c>
    </row>
    <row r="10623" spans="1:4" x14ac:dyDescent="0.35">
      <c r="A10623" s="67" t="s">
        <v>26110</v>
      </c>
      <c r="B10623" s="67" t="s">
        <v>26111</v>
      </c>
      <c r="C10623" s="68" t="s">
        <v>5018</v>
      </c>
      <c r="D10623" s="54">
        <v>0.34</v>
      </c>
    </row>
    <row r="10624" spans="1:4" x14ac:dyDescent="0.35">
      <c r="A10624" s="67" t="s">
        <v>26112</v>
      </c>
      <c r="B10624" s="67" t="s">
        <v>26113</v>
      </c>
      <c r="C10624" s="68" t="s">
        <v>5018</v>
      </c>
      <c r="D10624" s="54">
        <v>0.34</v>
      </c>
    </row>
    <row r="10625" spans="1:4" x14ac:dyDescent="0.35">
      <c r="A10625" s="67" t="s">
        <v>26114</v>
      </c>
      <c r="B10625" s="67" t="s">
        <v>26115</v>
      </c>
      <c r="C10625" s="68" t="s">
        <v>5018</v>
      </c>
      <c r="D10625" s="54">
        <v>0.34</v>
      </c>
    </row>
    <row r="10626" spans="1:4" x14ac:dyDescent="0.35">
      <c r="A10626" s="67" t="s">
        <v>26116</v>
      </c>
      <c r="B10626" s="67" t="s">
        <v>26117</v>
      </c>
      <c r="C10626" s="68" t="s">
        <v>5018</v>
      </c>
      <c r="D10626" s="54">
        <v>0.34</v>
      </c>
    </row>
    <row r="10627" spans="1:4" x14ac:dyDescent="0.35">
      <c r="A10627" s="67" t="s">
        <v>26118</v>
      </c>
      <c r="B10627" s="67" t="s">
        <v>26119</v>
      </c>
      <c r="C10627" s="68" t="s">
        <v>5018</v>
      </c>
      <c r="D10627" s="54">
        <v>0.34</v>
      </c>
    </row>
    <row r="10628" spans="1:4" x14ac:dyDescent="0.35">
      <c r="A10628" s="67" t="s">
        <v>26120</v>
      </c>
      <c r="B10628" s="67" t="s">
        <v>26121</v>
      </c>
      <c r="C10628" s="68" t="s">
        <v>5018</v>
      </c>
      <c r="D10628" s="54">
        <v>0.34</v>
      </c>
    </row>
    <row r="10629" spans="1:4" x14ac:dyDescent="0.35">
      <c r="A10629" s="67" t="s">
        <v>26122</v>
      </c>
      <c r="B10629" s="67" t="s">
        <v>26123</v>
      </c>
      <c r="C10629" s="68" t="s">
        <v>5018</v>
      </c>
      <c r="D10629" s="54">
        <v>0.34</v>
      </c>
    </row>
    <row r="10630" spans="1:4" x14ac:dyDescent="0.35">
      <c r="A10630" s="67" t="s">
        <v>26124</v>
      </c>
      <c r="B10630" s="67" t="s">
        <v>26125</v>
      </c>
      <c r="C10630" s="68" t="s">
        <v>5018</v>
      </c>
      <c r="D10630" s="54">
        <v>0.34</v>
      </c>
    </row>
    <row r="10631" spans="1:4" x14ac:dyDescent="0.35">
      <c r="A10631" s="67" t="s">
        <v>26126</v>
      </c>
      <c r="B10631" s="67" t="s">
        <v>26127</v>
      </c>
      <c r="C10631" s="68" t="s">
        <v>5018</v>
      </c>
      <c r="D10631" s="54">
        <v>0.34</v>
      </c>
    </row>
    <row r="10632" spans="1:4" x14ac:dyDescent="0.35">
      <c r="A10632" s="67" t="s">
        <v>26128</v>
      </c>
      <c r="B10632" s="67" t="s">
        <v>26129</v>
      </c>
      <c r="C10632" s="68" t="s">
        <v>5018</v>
      </c>
      <c r="D10632" s="54">
        <v>0.34</v>
      </c>
    </row>
    <row r="10633" spans="1:4" x14ac:dyDescent="0.35">
      <c r="A10633" s="67" t="s">
        <v>26130</v>
      </c>
      <c r="B10633" s="67" t="s">
        <v>26131</v>
      </c>
      <c r="C10633" s="68" t="s">
        <v>5018</v>
      </c>
      <c r="D10633" s="54">
        <v>0.34</v>
      </c>
    </row>
    <row r="10634" spans="1:4" x14ac:dyDescent="0.35">
      <c r="A10634" s="67" t="s">
        <v>26132</v>
      </c>
      <c r="B10634" s="67" t="s">
        <v>26133</v>
      </c>
      <c r="C10634" s="68" t="s">
        <v>5018</v>
      </c>
      <c r="D10634" s="54">
        <v>0.34</v>
      </c>
    </row>
    <row r="10635" spans="1:4" x14ac:dyDescent="0.35">
      <c r="A10635" s="67" t="s">
        <v>26134</v>
      </c>
      <c r="B10635" s="67" t="s">
        <v>26135</v>
      </c>
      <c r="C10635" s="68" t="s">
        <v>5018</v>
      </c>
      <c r="D10635" s="54">
        <v>0.34</v>
      </c>
    </row>
    <row r="10636" spans="1:4" x14ac:dyDescent="0.35">
      <c r="A10636" s="67" t="s">
        <v>26136</v>
      </c>
      <c r="B10636" s="67" t="s">
        <v>26137</v>
      </c>
      <c r="C10636" s="68" t="s">
        <v>5018</v>
      </c>
      <c r="D10636" s="54">
        <v>0.34</v>
      </c>
    </row>
    <row r="10637" spans="1:4" x14ac:dyDescent="0.35">
      <c r="A10637" s="67" t="s">
        <v>26138</v>
      </c>
      <c r="B10637" s="67" t="s">
        <v>26139</v>
      </c>
      <c r="C10637" s="68" t="s">
        <v>5018</v>
      </c>
      <c r="D10637" s="54">
        <v>0.34</v>
      </c>
    </row>
    <row r="10638" spans="1:4" x14ac:dyDescent="0.35">
      <c r="A10638" s="67" t="s">
        <v>26140</v>
      </c>
      <c r="B10638" s="67" t="s">
        <v>26141</v>
      </c>
      <c r="C10638" s="68" t="s">
        <v>5018</v>
      </c>
      <c r="D10638" s="54">
        <v>0.34</v>
      </c>
    </row>
    <row r="10639" spans="1:4" x14ac:dyDescent="0.35">
      <c r="A10639" s="67" t="s">
        <v>26142</v>
      </c>
      <c r="B10639" s="67" t="s">
        <v>26143</v>
      </c>
      <c r="C10639" s="68" t="s">
        <v>5018</v>
      </c>
      <c r="D10639" s="54">
        <v>0.34</v>
      </c>
    </row>
    <row r="10640" spans="1:4" x14ac:dyDescent="0.35">
      <c r="A10640" s="67" t="s">
        <v>26144</v>
      </c>
      <c r="B10640" s="67" t="s">
        <v>26145</v>
      </c>
      <c r="C10640" s="68" t="s">
        <v>5018</v>
      </c>
      <c r="D10640" s="54">
        <v>0.34</v>
      </c>
    </row>
    <row r="10641" spans="1:4" x14ac:dyDescent="0.35">
      <c r="A10641" s="67" t="s">
        <v>26146</v>
      </c>
      <c r="B10641" s="67" t="s">
        <v>26147</v>
      </c>
      <c r="C10641" s="68" t="s">
        <v>5018</v>
      </c>
      <c r="D10641" s="54">
        <v>0.34</v>
      </c>
    </row>
    <row r="10642" spans="1:4" x14ac:dyDescent="0.35">
      <c r="A10642" s="67" t="s">
        <v>26148</v>
      </c>
      <c r="B10642" s="67" t="s">
        <v>26149</v>
      </c>
      <c r="C10642" s="68" t="s">
        <v>5018</v>
      </c>
      <c r="D10642" s="54">
        <v>0.34</v>
      </c>
    </row>
    <row r="10643" spans="1:4" x14ac:dyDescent="0.35">
      <c r="A10643" s="67" t="s">
        <v>26150</v>
      </c>
      <c r="B10643" s="67" t="s">
        <v>26151</v>
      </c>
      <c r="C10643" s="68" t="s">
        <v>5018</v>
      </c>
      <c r="D10643" s="54">
        <v>0.34</v>
      </c>
    </row>
    <row r="10644" spans="1:4" x14ac:dyDescent="0.35">
      <c r="A10644" s="67" t="s">
        <v>26152</v>
      </c>
      <c r="B10644" s="67" t="s">
        <v>26153</v>
      </c>
      <c r="C10644" s="68" t="s">
        <v>5018</v>
      </c>
      <c r="D10644" s="54">
        <v>0.34</v>
      </c>
    </row>
    <row r="10645" spans="1:4" x14ac:dyDescent="0.35">
      <c r="A10645" s="67" t="s">
        <v>26154</v>
      </c>
      <c r="B10645" s="67" t="s">
        <v>26155</v>
      </c>
      <c r="C10645" s="68" t="s">
        <v>5018</v>
      </c>
      <c r="D10645" s="54">
        <v>0.34</v>
      </c>
    </row>
    <row r="10646" spans="1:4" x14ac:dyDescent="0.35">
      <c r="A10646" s="67" t="s">
        <v>26156</v>
      </c>
      <c r="B10646" s="67" t="s">
        <v>26157</v>
      </c>
      <c r="C10646" s="68" t="s">
        <v>5018</v>
      </c>
      <c r="D10646" s="54">
        <v>0.34</v>
      </c>
    </row>
    <row r="10647" spans="1:4" x14ac:dyDescent="0.35">
      <c r="A10647" s="67" t="s">
        <v>26158</v>
      </c>
      <c r="B10647" s="67" t="s">
        <v>26159</v>
      </c>
      <c r="C10647" s="68" t="s">
        <v>5018</v>
      </c>
      <c r="D10647" s="54">
        <v>0.34</v>
      </c>
    </row>
    <row r="10648" spans="1:4" x14ac:dyDescent="0.35">
      <c r="A10648" s="67" t="s">
        <v>26160</v>
      </c>
      <c r="B10648" s="67" t="s">
        <v>26161</v>
      </c>
      <c r="C10648" s="68" t="s">
        <v>5018</v>
      </c>
      <c r="D10648" s="54">
        <v>0.34</v>
      </c>
    </row>
    <row r="10649" spans="1:4" x14ac:dyDescent="0.35">
      <c r="A10649" s="67" t="s">
        <v>26162</v>
      </c>
      <c r="B10649" s="67" t="s">
        <v>26163</v>
      </c>
      <c r="C10649" s="68" t="s">
        <v>5018</v>
      </c>
      <c r="D10649" s="54">
        <v>0.34</v>
      </c>
    </row>
    <row r="10650" spans="1:4" x14ac:dyDescent="0.35">
      <c r="A10650" s="67" t="s">
        <v>26164</v>
      </c>
      <c r="B10650" s="67" t="s">
        <v>26165</v>
      </c>
      <c r="C10650" s="68" t="s">
        <v>5018</v>
      </c>
      <c r="D10650" s="54">
        <v>0.34</v>
      </c>
    </row>
    <row r="10651" spans="1:4" x14ac:dyDescent="0.35">
      <c r="A10651" s="67" t="s">
        <v>26166</v>
      </c>
      <c r="B10651" s="67" t="s">
        <v>26167</v>
      </c>
      <c r="C10651" s="68" t="s">
        <v>5018</v>
      </c>
      <c r="D10651" s="54">
        <v>0.34</v>
      </c>
    </row>
    <row r="10652" spans="1:4" x14ac:dyDescent="0.35">
      <c r="A10652" s="67" t="s">
        <v>26168</v>
      </c>
      <c r="B10652" s="67" t="s">
        <v>26169</v>
      </c>
      <c r="C10652" s="68" t="s">
        <v>5018</v>
      </c>
      <c r="D10652" s="54">
        <v>0.34</v>
      </c>
    </row>
    <row r="10653" spans="1:4" x14ac:dyDescent="0.35">
      <c r="A10653" s="67" t="s">
        <v>26170</v>
      </c>
      <c r="B10653" s="67" t="s">
        <v>26171</v>
      </c>
      <c r="C10653" s="68" t="s">
        <v>5018</v>
      </c>
      <c r="D10653" s="54">
        <v>0.34</v>
      </c>
    </row>
    <row r="10654" spans="1:4" x14ac:dyDescent="0.35">
      <c r="A10654" s="67" t="s">
        <v>26172</v>
      </c>
      <c r="B10654" s="67" t="s">
        <v>26173</v>
      </c>
      <c r="C10654" s="68" t="s">
        <v>5018</v>
      </c>
      <c r="D10654" s="54">
        <v>0.34</v>
      </c>
    </row>
    <row r="10655" spans="1:4" x14ac:dyDescent="0.35">
      <c r="A10655" s="67" t="s">
        <v>26174</v>
      </c>
      <c r="B10655" s="67" t="s">
        <v>26175</v>
      </c>
      <c r="C10655" s="68" t="s">
        <v>5018</v>
      </c>
      <c r="D10655" s="54">
        <v>0.34</v>
      </c>
    </row>
    <row r="10656" spans="1:4" x14ac:dyDescent="0.35">
      <c r="A10656" s="67" t="s">
        <v>26176</v>
      </c>
      <c r="B10656" s="67" t="s">
        <v>26177</v>
      </c>
      <c r="C10656" s="68" t="s">
        <v>5018</v>
      </c>
      <c r="D10656" s="54">
        <v>0.34</v>
      </c>
    </row>
    <row r="10657" spans="1:4" x14ac:dyDescent="0.35">
      <c r="A10657" s="67" t="s">
        <v>26178</v>
      </c>
      <c r="B10657" s="67" t="s">
        <v>26179</v>
      </c>
      <c r="C10657" s="68" t="s">
        <v>5018</v>
      </c>
      <c r="D10657" s="54">
        <v>0.34</v>
      </c>
    </row>
    <row r="10658" spans="1:4" x14ac:dyDescent="0.35">
      <c r="A10658" s="67" t="s">
        <v>26180</v>
      </c>
      <c r="B10658" s="67" t="s">
        <v>26181</v>
      </c>
      <c r="C10658" s="68" t="s">
        <v>5018</v>
      </c>
      <c r="D10658" s="54">
        <v>0.34</v>
      </c>
    </row>
    <row r="10659" spans="1:4" x14ac:dyDescent="0.35">
      <c r="A10659" s="67" t="s">
        <v>26182</v>
      </c>
      <c r="B10659" s="67" t="s">
        <v>26183</v>
      </c>
      <c r="C10659" s="68" t="s">
        <v>5018</v>
      </c>
      <c r="D10659" s="54">
        <v>0.34</v>
      </c>
    </row>
    <row r="10660" spans="1:4" x14ac:dyDescent="0.35">
      <c r="A10660" s="67" t="s">
        <v>26184</v>
      </c>
      <c r="B10660" s="67" t="s">
        <v>26185</v>
      </c>
      <c r="C10660" s="68" t="s">
        <v>5018</v>
      </c>
      <c r="D10660" s="54">
        <v>0.34</v>
      </c>
    </row>
    <row r="10661" spans="1:4" x14ac:dyDescent="0.35">
      <c r="A10661" s="67" t="s">
        <v>26186</v>
      </c>
      <c r="B10661" s="67" t="s">
        <v>26187</v>
      </c>
      <c r="C10661" s="68" t="s">
        <v>5018</v>
      </c>
      <c r="D10661" s="54">
        <v>0.34</v>
      </c>
    </row>
    <row r="10662" spans="1:4" x14ac:dyDescent="0.35">
      <c r="A10662" s="67" t="s">
        <v>26188</v>
      </c>
      <c r="B10662" s="67" t="s">
        <v>26189</v>
      </c>
      <c r="C10662" s="68" t="s">
        <v>5018</v>
      </c>
      <c r="D10662" s="54">
        <v>0.34</v>
      </c>
    </row>
    <row r="10663" spans="1:4" x14ac:dyDescent="0.35">
      <c r="A10663" s="67" t="s">
        <v>26190</v>
      </c>
      <c r="B10663" s="67" t="s">
        <v>26191</v>
      </c>
      <c r="C10663" s="68" t="s">
        <v>5018</v>
      </c>
      <c r="D10663" s="54">
        <v>0.34</v>
      </c>
    </row>
    <row r="10664" spans="1:4" x14ac:dyDescent="0.35">
      <c r="A10664" s="67" t="s">
        <v>26192</v>
      </c>
      <c r="B10664" s="67" t="s">
        <v>26193</v>
      </c>
      <c r="C10664" s="68" t="s">
        <v>5018</v>
      </c>
      <c r="D10664" s="54">
        <v>0.34</v>
      </c>
    </row>
    <row r="10665" spans="1:4" x14ac:dyDescent="0.35">
      <c r="A10665" s="67" t="s">
        <v>26194</v>
      </c>
      <c r="B10665" s="67" t="s">
        <v>26195</v>
      </c>
      <c r="C10665" s="68" t="s">
        <v>5018</v>
      </c>
      <c r="D10665" s="54">
        <v>0.34</v>
      </c>
    </row>
    <row r="10666" spans="1:4" x14ac:dyDescent="0.35">
      <c r="A10666" s="67" t="s">
        <v>26196</v>
      </c>
      <c r="B10666" s="67" t="s">
        <v>26197</v>
      </c>
      <c r="C10666" s="68" t="s">
        <v>5018</v>
      </c>
      <c r="D10666" s="54">
        <v>0.34</v>
      </c>
    </row>
    <row r="10667" spans="1:4" x14ac:dyDescent="0.35">
      <c r="A10667" s="67" t="s">
        <v>26198</v>
      </c>
      <c r="B10667" s="67" t="s">
        <v>26199</v>
      </c>
      <c r="C10667" s="68" t="s">
        <v>5018</v>
      </c>
      <c r="D10667" s="54">
        <v>0.34</v>
      </c>
    </row>
    <row r="10668" spans="1:4" x14ac:dyDescent="0.35">
      <c r="A10668" s="67" t="s">
        <v>26200</v>
      </c>
      <c r="B10668" s="67" t="s">
        <v>26201</v>
      </c>
      <c r="C10668" s="68" t="s">
        <v>5018</v>
      </c>
      <c r="D10668" s="54">
        <v>0.34</v>
      </c>
    </row>
    <row r="10669" spans="1:4" x14ac:dyDescent="0.35">
      <c r="A10669" s="67" t="s">
        <v>26202</v>
      </c>
      <c r="B10669" s="67" t="s">
        <v>26203</v>
      </c>
      <c r="C10669" s="68" t="s">
        <v>5018</v>
      </c>
      <c r="D10669" s="54">
        <v>0.34</v>
      </c>
    </row>
    <row r="10670" spans="1:4" x14ac:dyDescent="0.35">
      <c r="A10670" s="67" t="s">
        <v>26204</v>
      </c>
      <c r="B10670" s="67" t="s">
        <v>26205</v>
      </c>
      <c r="C10670" s="68" t="s">
        <v>5018</v>
      </c>
      <c r="D10670" s="54">
        <v>0.34</v>
      </c>
    </row>
    <row r="10671" spans="1:4" x14ac:dyDescent="0.35">
      <c r="A10671" s="67" t="s">
        <v>26206</v>
      </c>
      <c r="B10671" s="67" t="s">
        <v>26207</v>
      </c>
      <c r="C10671" s="68" t="s">
        <v>5018</v>
      </c>
      <c r="D10671" s="54">
        <v>0.34</v>
      </c>
    </row>
    <row r="10672" spans="1:4" x14ac:dyDescent="0.35">
      <c r="A10672" s="67" t="s">
        <v>26208</v>
      </c>
      <c r="B10672" s="67" t="s">
        <v>26209</v>
      </c>
      <c r="C10672" s="68" t="s">
        <v>5018</v>
      </c>
      <c r="D10672" s="54">
        <v>0.34</v>
      </c>
    </row>
    <row r="10673" spans="1:4" x14ac:dyDescent="0.35">
      <c r="A10673" s="67" t="s">
        <v>26210</v>
      </c>
      <c r="B10673" s="67" t="s">
        <v>26211</v>
      </c>
      <c r="C10673" s="68" t="s">
        <v>5018</v>
      </c>
      <c r="D10673" s="54">
        <v>0.34</v>
      </c>
    </row>
    <row r="10674" spans="1:4" x14ac:dyDescent="0.35">
      <c r="A10674" s="67" t="s">
        <v>26212</v>
      </c>
      <c r="B10674" s="67" t="s">
        <v>26213</v>
      </c>
      <c r="C10674" s="68" t="s">
        <v>5018</v>
      </c>
      <c r="D10674" s="54">
        <v>0.34</v>
      </c>
    </row>
    <row r="10675" spans="1:4" x14ac:dyDescent="0.35">
      <c r="A10675" s="67" t="s">
        <v>26214</v>
      </c>
      <c r="B10675" s="67" t="s">
        <v>26215</v>
      </c>
      <c r="C10675" s="68" t="s">
        <v>5018</v>
      </c>
      <c r="D10675" s="54">
        <v>0.34</v>
      </c>
    </row>
    <row r="10676" spans="1:4" x14ac:dyDescent="0.35">
      <c r="A10676" s="67" t="s">
        <v>26216</v>
      </c>
      <c r="B10676" s="67" t="s">
        <v>26217</v>
      </c>
      <c r="C10676" s="68" t="s">
        <v>5018</v>
      </c>
      <c r="D10676" s="54">
        <v>0.34</v>
      </c>
    </row>
    <row r="10677" spans="1:4" x14ac:dyDescent="0.35">
      <c r="A10677" s="67" t="s">
        <v>26218</v>
      </c>
      <c r="B10677" s="67" t="s">
        <v>26219</v>
      </c>
      <c r="C10677" s="68" t="s">
        <v>5018</v>
      </c>
      <c r="D10677" s="54">
        <v>0.34</v>
      </c>
    </row>
    <row r="10678" spans="1:4" x14ac:dyDescent="0.35">
      <c r="A10678" s="67" t="s">
        <v>26220</v>
      </c>
      <c r="B10678" s="67" t="s">
        <v>26221</v>
      </c>
      <c r="C10678" s="68" t="s">
        <v>5018</v>
      </c>
      <c r="D10678" s="54">
        <v>0.34</v>
      </c>
    </row>
    <row r="10679" spans="1:4" x14ac:dyDescent="0.35">
      <c r="A10679" s="67" t="s">
        <v>26222</v>
      </c>
      <c r="B10679" s="67" t="s">
        <v>26223</v>
      </c>
      <c r="C10679" s="68" t="s">
        <v>5018</v>
      </c>
      <c r="D10679" s="54">
        <v>0.34</v>
      </c>
    </row>
    <row r="10680" spans="1:4" x14ac:dyDescent="0.35">
      <c r="A10680" s="67" t="s">
        <v>26224</v>
      </c>
      <c r="B10680" s="67" t="s">
        <v>26225</v>
      </c>
      <c r="C10680" s="68" t="s">
        <v>5018</v>
      </c>
      <c r="D10680" s="54">
        <v>0.34</v>
      </c>
    </row>
    <row r="10681" spans="1:4" x14ac:dyDescent="0.35">
      <c r="A10681" s="67" t="s">
        <v>26226</v>
      </c>
      <c r="B10681" s="67" t="s">
        <v>26227</v>
      </c>
      <c r="C10681" s="68" t="s">
        <v>5018</v>
      </c>
      <c r="D10681" s="54">
        <v>0.34</v>
      </c>
    </row>
    <row r="10682" spans="1:4" x14ac:dyDescent="0.35">
      <c r="A10682" s="67" t="s">
        <v>26228</v>
      </c>
      <c r="B10682" s="67" t="s">
        <v>26229</v>
      </c>
      <c r="C10682" s="68" t="s">
        <v>5018</v>
      </c>
      <c r="D10682" s="54">
        <v>0.34</v>
      </c>
    </row>
    <row r="10683" spans="1:4" x14ac:dyDescent="0.35">
      <c r="A10683" s="67" t="s">
        <v>26230</v>
      </c>
      <c r="B10683" s="67" t="s">
        <v>26231</v>
      </c>
      <c r="C10683" s="68" t="s">
        <v>5018</v>
      </c>
      <c r="D10683" s="54">
        <v>0.34</v>
      </c>
    </row>
    <row r="10684" spans="1:4" x14ac:dyDescent="0.35">
      <c r="A10684" s="67" t="s">
        <v>26232</v>
      </c>
      <c r="B10684" s="67" t="s">
        <v>26233</v>
      </c>
      <c r="C10684" s="68" t="s">
        <v>5018</v>
      </c>
      <c r="D10684" s="54">
        <v>0.34</v>
      </c>
    </row>
    <row r="10685" spans="1:4" x14ac:dyDescent="0.35">
      <c r="A10685" s="67" t="s">
        <v>26234</v>
      </c>
      <c r="B10685" s="67" t="s">
        <v>26235</v>
      </c>
      <c r="C10685" s="68" t="s">
        <v>5018</v>
      </c>
      <c r="D10685" s="54">
        <v>0.34</v>
      </c>
    </row>
    <row r="10686" spans="1:4" x14ac:dyDescent="0.35">
      <c r="A10686" s="67" t="s">
        <v>26236</v>
      </c>
      <c r="B10686" s="67" t="s">
        <v>26237</v>
      </c>
      <c r="C10686" s="68" t="s">
        <v>5018</v>
      </c>
      <c r="D10686" s="54">
        <v>0.34</v>
      </c>
    </row>
    <row r="10687" spans="1:4" x14ac:dyDescent="0.35">
      <c r="A10687" s="67" t="s">
        <v>26238</v>
      </c>
      <c r="B10687" s="67" t="s">
        <v>26239</v>
      </c>
      <c r="C10687" s="68" t="s">
        <v>5018</v>
      </c>
      <c r="D10687" s="54">
        <v>0.34</v>
      </c>
    </row>
    <row r="10688" spans="1:4" x14ac:dyDescent="0.35">
      <c r="A10688" s="67" t="s">
        <v>26240</v>
      </c>
      <c r="B10688" s="67" t="s">
        <v>26241</v>
      </c>
      <c r="C10688" s="68" t="s">
        <v>5018</v>
      </c>
      <c r="D10688" s="54">
        <v>0.34</v>
      </c>
    </row>
    <row r="10689" spans="1:4" x14ac:dyDescent="0.35">
      <c r="A10689" s="67" t="s">
        <v>26242</v>
      </c>
      <c r="B10689" s="67" t="s">
        <v>26243</v>
      </c>
      <c r="C10689" s="68" t="s">
        <v>5018</v>
      </c>
      <c r="D10689" s="54">
        <v>0.34</v>
      </c>
    </row>
    <row r="10690" spans="1:4" x14ac:dyDescent="0.35">
      <c r="A10690" s="67" t="s">
        <v>26244</v>
      </c>
      <c r="B10690" s="67" t="s">
        <v>26245</v>
      </c>
      <c r="C10690" s="68" t="s">
        <v>5018</v>
      </c>
      <c r="D10690" s="54">
        <v>0.34</v>
      </c>
    </row>
    <row r="10691" spans="1:4" x14ac:dyDescent="0.35">
      <c r="A10691" s="67" t="s">
        <v>26246</v>
      </c>
      <c r="B10691" s="67" t="s">
        <v>26247</v>
      </c>
      <c r="C10691" s="68" t="s">
        <v>5018</v>
      </c>
      <c r="D10691" s="54">
        <v>0.34</v>
      </c>
    </row>
    <row r="10692" spans="1:4" x14ac:dyDescent="0.35">
      <c r="A10692" s="67" t="s">
        <v>26248</v>
      </c>
      <c r="B10692" s="67" t="s">
        <v>26249</v>
      </c>
      <c r="C10692" s="68" t="s">
        <v>5018</v>
      </c>
      <c r="D10692" s="54">
        <v>0.34</v>
      </c>
    </row>
    <row r="10693" spans="1:4" x14ac:dyDescent="0.35">
      <c r="A10693" s="67" t="s">
        <v>26250</v>
      </c>
      <c r="B10693" s="67" t="s">
        <v>26251</v>
      </c>
      <c r="C10693" s="68" t="s">
        <v>5018</v>
      </c>
      <c r="D10693" s="54">
        <v>0.34</v>
      </c>
    </row>
    <row r="10694" spans="1:4" x14ac:dyDescent="0.35">
      <c r="A10694" s="67" t="s">
        <v>26252</v>
      </c>
      <c r="B10694" s="67" t="s">
        <v>26253</v>
      </c>
      <c r="C10694" s="68" t="s">
        <v>5018</v>
      </c>
      <c r="D10694" s="54">
        <v>0.34</v>
      </c>
    </row>
    <row r="10695" spans="1:4" x14ac:dyDescent="0.35">
      <c r="A10695" s="67" t="s">
        <v>26254</v>
      </c>
      <c r="B10695" s="67" t="s">
        <v>26255</v>
      </c>
      <c r="C10695" s="68" t="s">
        <v>5018</v>
      </c>
      <c r="D10695" s="54">
        <v>0.34</v>
      </c>
    </row>
    <row r="10696" spans="1:4" x14ac:dyDescent="0.35">
      <c r="A10696" s="67" t="s">
        <v>26256</v>
      </c>
      <c r="B10696" s="67" t="s">
        <v>26257</v>
      </c>
      <c r="C10696" s="68" t="s">
        <v>5018</v>
      </c>
      <c r="D10696" s="54">
        <v>0.34</v>
      </c>
    </row>
    <row r="10697" spans="1:4" x14ac:dyDescent="0.35">
      <c r="A10697" s="67" t="s">
        <v>490</v>
      </c>
      <c r="B10697" s="67" t="s">
        <v>26258</v>
      </c>
      <c r="C10697" s="69" t="s">
        <v>5015</v>
      </c>
      <c r="D10697" s="54">
        <v>0.39</v>
      </c>
    </row>
    <row r="10698" spans="1:4" x14ac:dyDescent="0.35">
      <c r="A10698" s="67" t="s">
        <v>492</v>
      </c>
      <c r="B10698" s="67" t="s">
        <v>26259</v>
      </c>
      <c r="C10698" s="69" t="s">
        <v>5015</v>
      </c>
      <c r="D10698" s="54">
        <v>0.39</v>
      </c>
    </row>
    <row r="10699" spans="1:4" x14ac:dyDescent="0.35">
      <c r="A10699" s="67" t="s">
        <v>26260</v>
      </c>
      <c r="B10699" s="67" t="s">
        <v>26261</v>
      </c>
      <c r="C10699" s="68" t="s">
        <v>5018</v>
      </c>
      <c r="D10699" s="54">
        <v>0.34</v>
      </c>
    </row>
    <row r="10700" spans="1:4" x14ac:dyDescent="0.35">
      <c r="A10700" s="67" t="s">
        <v>26262</v>
      </c>
      <c r="B10700" s="67" t="s">
        <v>26263</v>
      </c>
      <c r="C10700" s="68" t="s">
        <v>5018</v>
      </c>
      <c r="D10700" s="54">
        <v>0.34</v>
      </c>
    </row>
    <row r="10701" spans="1:4" x14ac:dyDescent="0.35">
      <c r="A10701" s="67" t="s">
        <v>26264</v>
      </c>
      <c r="B10701" s="67" t="s">
        <v>26265</v>
      </c>
      <c r="C10701" s="68" t="s">
        <v>5018</v>
      </c>
      <c r="D10701" s="54">
        <v>0.34</v>
      </c>
    </row>
    <row r="10702" spans="1:4" x14ac:dyDescent="0.35">
      <c r="A10702" s="67" t="s">
        <v>26266</v>
      </c>
      <c r="B10702" s="67" t="s">
        <v>26267</v>
      </c>
      <c r="C10702" s="68" t="s">
        <v>5018</v>
      </c>
      <c r="D10702" s="54">
        <v>0.34</v>
      </c>
    </row>
    <row r="10703" spans="1:4" x14ac:dyDescent="0.35">
      <c r="A10703" s="67" t="s">
        <v>26268</v>
      </c>
      <c r="B10703" s="67" t="s">
        <v>26269</v>
      </c>
      <c r="C10703" s="68" t="s">
        <v>5018</v>
      </c>
      <c r="D10703" s="54">
        <v>0.34</v>
      </c>
    </row>
    <row r="10704" spans="1:4" x14ac:dyDescent="0.35">
      <c r="A10704" s="67" t="s">
        <v>26270</v>
      </c>
      <c r="B10704" s="67" t="s">
        <v>26271</v>
      </c>
      <c r="C10704" s="68" t="s">
        <v>5018</v>
      </c>
      <c r="D10704" s="54">
        <v>0.34</v>
      </c>
    </row>
    <row r="10705" spans="1:4" x14ac:dyDescent="0.35">
      <c r="A10705" s="67" t="s">
        <v>26272</v>
      </c>
      <c r="B10705" s="67" t="s">
        <v>26273</v>
      </c>
      <c r="C10705" s="68" t="s">
        <v>5018</v>
      </c>
      <c r="D10705" s="54">
        <v>0.34</v>
      </c>
    </row>
    <row r="10706" spans="1:4" x14ac:dyDescent="0.35">
      <c r="A10706" s="67" t="s">
        <v>26274</v>
      </c>
      <c r="B10706" s="67" t="s">
        <v>26275</v>
      </c>
      <c r="C10706" s="68" t="s">
        <v>5018</v>
      </c>
      <c r="D10706" s="54">
        <v>0.34</v>
      </c>
    </row>
    <row r="10707" spans="1:4" x14ac:dyDescent="0.35">
      <c r="A10707" s="67" t="s">
        <v>26276</v>
      </c>
      <c r="B10707" s="67" t="s">
        <v>26277</v>
      </c>
      <c r="C10707" s="68" t="s">
        <v>5018</v>
      </c>
      <c r="D10707" s="54">
        <v>0.34</v>
      </c>
    </row>
    <row r="10708" spans="1:4" x14ac:dyDescent="0.35">
      <c r="A10708" s="67" t="s">
        <v>26278</v>
      </c>
      <c r="B10708" s="67" t="s">
        <v>26279</v>
      </c>
      <c r="C10708" s="68" t="s">
        <v>5018</v>
      </c>
      <c r="D10708" s="54">
        <v>0.34</v>
      </c>
    </row>
    <row r="10709" spans="1:4" x14ac:dyDescent="0.35">
      <c r="A10709" s="67" t="s">
        <v>26280</v>
      </c>
      <c r="B10709" s="67" t="s">
        <v>26281</v>
      </c>
      <c r="C10709" s="68" t="s">
        <v>5018</v>
      </c>
      <c r="D10709" s="54">
        <v>0.34</v>
      </c>
    </row>
    <row r="10710" spans="1:4" x14ac:dyDescent="0.35">
      <c r="A10710" s="67" t="s">
        <v>26282</v>
      </c>
      <c r="B10710" s="67" t="s">
        <v>26283</v>
      </c>
      <c r="C10710" s="68" t="s">
        <v>5018</v>
      </c>
      <c r="D10710" s="54">
        <v>0.34</v>
      </c>
    </row>
    <row r="10711" spans="1:4" x14ac:dyDescent="0.35">
      <c r="A10711" s="67" t="s">
        <v>26284</v>
      </c>
      <c r="B10711" s="67" t="s">
        <v>26285</v>
      </c>
      <c r="C10711" s="68" t="s">
        <v>5018</v>
      </c>
      <c r="D10711" s="54">
        <v>0.34</v>
      </c>
    </row>
    <row r="10712" spans="1:4" x14ac:dyDescent="0.35">
      <c r="A10712" s="67" t="s">
        <v>26286</v>
      </c>
      <c r="B10712" s="67" t="s">
        <v>26287</v>
      </c>
      <c r="C10712" s="68" t="s">
        <v>5018</v>
      </c>
      <c r="D10712" s="54">
        <v>0.34</v>
      </c>
    </row>
    <row r="10713" spans="1:4" x14ac:dyDescent="0.35">
      <c r="A10713" s="67" t="s">
        <v>26288</v>
      </c>
      <c r="B10713" s="67" t="s">
        <v>26289</v>
      </c>
      <c r="C10713" s="68" t="s">
        <v>5018</v>
      </c>
      <c r="D10713" s="54">
        <v>0.34</v>
      </c>
    </row>
    <row r="10714" spans="1:4" x14ac:dyDescent="0.35">
      <c r="A10714" s="67" t="s">
        <v>26290</v>
      </c>
      <c r="B10714" s="67" t="s">
        <v>26291</v>
      </c>
      <c r="C10714" s="68" t="s">
        <v>5018</v>
      </c>
      <c r="D10714" s="54">
        <v>0.34</v>
      </c>
    </row>
    <row r="10715" spans="1:4" x14ac:dyDescent="0.35">
      <c r="A10715" s="67" t="s">
        <v>26292</v>
      </c>
      <c r="B10715" s="67" t="s">
        <v>26293</v>
      </c>
      <c r="C10715" s="68" t="s">
        <v>5018</v>
      </c>
      <c r="D10715" s="54">
        <v>0.34</v>
      </c>
    </row>
    <row r="10716" spans="1:4" x14ac:dyDescent="0.35">
      <c r="A10716" s="67" t="s">
        <v>26294</v>
      </c>
      <c r="B10716" s="67" t="s">
        <v>26295</v>
      </c>
      <c r="C10716" s="68" t="s">
        <v>5018</v>
      </c>
      <c r="D10716" s="54">
        <v>0.34</v>
      </c>
    </row>
    <row r="10717" spans="1:4" x14ac:dyDescent="0.35">
      <c r="A10717" s="67" t="s">
        <v>26296</v>
      </c>
      <c r="B10717" s="67" t="s">
        <v>26297</v>
      </c>
      <c r="C10717" s="68" t="s">
        <v>5018</v>
      </c>
      <c r="D10717" s="54">
        <v>0.34</v>
      </c>
    </row>
    <row r="10718" spans="1:4" x14ac:dyDescent="0.35">
      <c r="A10718" s="67" t="s">
        <v>26298</v>
      </c>
      <c r="B10718" s="67" t="s">
        <v>26299</v>
      </c>
      <c r="C10718" s="68" t="s">
        <v>5018</v>
      </c>
      <c r="D10718" s="54">
        <v>0.34</v>
      </c>
    </row>
    <row r="10719" spans="1:4" x14ac:dyDescent="0.35">
      <c r="A10719" s="67" t="s">
        <v>26300</v>
      </c>
      <c r="B10719" s="67" t="s">
        <v>26301</v>
      </c>
      <c r="C10719" s="68" t="s">
        <v>5018</v>
      </c>
      <c r="D10719" s="54">
        <v>0.34</v>
      </c>
    </row>
    <row r="10720" spans="1:4" x14ac:dyDescent="0.35">
      <c r="A10720" s="67" t="s">
        <v>26302</v>
      </c>
      <c r="B10720" s="67" t="s">
        <v>26303</v>
      </c>
      <c r="C10720" s="68" t="s">
        <v>5018</v>
      </c>
      <c r="D10720" s="54">
        <v>0.34</v>
      </c>
    </row>
    <row r="10721" spans="1:4" x14ac:dyDescent="0.35">
      <c r="A10721" s="67" t="s">
        <v>26304</v>
      </c>
      <c r="B10721" s="67" t="s">
        <v>26305</v>
      </c>
      <c r="C10721" s="68" t="s">
        <v>5018</v>
      </c>
      <c r="D10721" s="54">
        <v>0.34</v>
      </c>
    </row>
    <row r="10722" spans="1:4" x14ac:dyDescent="0.35">
      <c r="A10722" s="67" t="s">
        <v>26306</v>
      </c>
      <c r="B10722" s="67" t="s">
        <v>26307</v>
      </c>
      <c r="C10722" s="68" t="s">
        <v>5018</v>
      </c>
      <c r="D10722" s="54">
        <v>0.34</v>
      </c>
    </row>
    <row r="10723" spans="1:4" x14ac:dyDescent="0.35">
      <c r="A10723" s="67" t="s">
        <v>26308</v>
      </c>
      <c r="B10723" s="67" t="s">
        <v>26309</v>
      </c>
      <c r="C10723" s="68" t="s">
        <v>5018</v>
      </c>
      <c r="D10723" s="54">
        <v>0.34</v>
      </c>
    </row>
    <row r="10724" spans="1:4" x14ac:dyDescent="0.35">
      <c r="A10724" s="67" t="s">
        <v>26310</v>
      </c>
      <c r="B10724" s="67" t="s">
        <v>26311</v>
      </c>
      <c r="C10724" s="68" t="s">
        <v>5018</v>
      </c>
      <c r="D10724" s="54">
        <v>0.34</v>
      </c>
    </row>
    <row r="10725" spans="1:4" x14ac:dyDescent="0.35">
      <c r="A10725" s="67" t="s">
        <v>26312</v>
      </c>
      <c r="B10725" s="67" t="s">
        <v>26313</v>
      </c>
      <c r="C10725" s="68" t="s">
        <v>5018</v>
      </c>
      <c r="D10725" s="54">
        <v>0.34</v>
      </c>
    </row>
    <row r="10726" spans="1:4" x14ac:dyDescent="0.35">
      <c r="A10726" s="67" t="s">
        <v>26314</v>
      </c>
      <c r="B10726" s="67" t="s">
        <v>26315</v>
      </c>
      <c r="C10726" s="68" t="s">
        <v>5018</v>
      </c>
      <c r="D10726" s="54">
        <v>0.34</v>
      </c>
    </row>
    <row r="10727" spans="1:4" x14ac:dyDescent="0.35">
      <c r="A10727" s="67" t="s">
        <v>26316</v>
      </c>
      <c r="B10727" s="67" t="s">
        <v>26317</v>
      </c>
      <c r="C10727" s="68" t="s">
        <v>5018</v>
      </c>
      <c r="D10727" s="54">
        <v>0.34</v>
      </c>
    </row>
    <row r="10728" spans="1:4" x14ac:dyDescent="0.35">
      <c r="A10728" s="67" t="s">
        <v>26318</v>
      </c>
      <c r="B10728" s="67" t="s">
        <v>26319</v>
      </c>
      <c r="C10728" s="68" t="s">
        <v>5018</v>
      </c>
      <c r="D10728" s="54">
        <v>0.34</v>
      </c>
    </row>
    <row r="10729" spans="1:4" x14ac:dyDescent="0.35">
      <c r="A10729" s="67" t="s">
        <v>26320</v>
      </c>
      <c r="B10729" s="67" t="s">
        <v>26321</v>
      </c>
      <c r="C10729" s="68" t="s">
        <v>5018</v>
      </c>
      <c r="D10729" s="54">
        <v>0.34</v>
      </c>
    </row>
    <row r="10730" spans="1:4" x14ac:dyDescent="0.35">
      <c r="A10730" s="67" t="s">
        <v>26322</v>
      </c>
      <c r="B10730" s="67" t="s">
        <v>26323</v>
      </c>
      <c r="C10730" s="68" t="s">
        <v>5018</v>
      </c>
      <c r="D10730" s="54">
        <v>0.34</v>
      </c>
    </row>
    <row r="10731" spans="1:4" x14ac:dyDescent="0.35">
      <c r="A10731" s="67" t="s">
        <v>26324</v>
      </c>
      <c r="B10731" s="67" t="s">
        <v>26325</v>
      </c>
      <c r="C10731" s="68" t="s">
        <v>5018</v>
      </c>
      <c r="D10731" s="54">
        <v>0.34</v>
      </c>
    </row>
    <row r="10732" spans="1:4" x14ac:dyDescent="0.35">
      <c r="A10732" s="67" t="s">
        <v>26326</v>
      </c>
      <c r="B10732" s="67" t="s">
        <v>26327</v>
      </c>
      <c r="C10732" s="68" t="s">
        <v>5018</v>
      </c>
      <c r="D10732" s="54">
        <v>0.34</v>
      </c>
    </row>
    <row r="10733" spans="1:4" x14ac:dyDescent="0.35">
      <c r="A10733" s="67" t="s">
        <v>26328</v>
      </c>
      <c r="B10733" s="67" t="s">
        <v>26329</v>
      </c>
      <c r="C10733" s="68" t="s">
        <v>5018</v>
      </c>
      <c r="D10733" s="54">
        <v>0.34</v>
      </c>
    </row>
    <row r="10734" spans="1:4" x14ac:dyDescent="0.35">
      <c r="A10734" s="67" t="s">
        <v>26330</v>
      </c>
      <c r="B10734" s="67" t="s">
        <v>26331</v>
      </c>
      <c r="C10734" s="68" t="s">
        <v>5018</v>
      </c>
      <c r="D10734" s="54">
        <v>0.34</v>
      </c>
    </row>
    <row r="10735" spans="1:4" x14ac:dyDescent="0.35">
      <c r="A10735" s="67" t="s">
        <v>26332</v>
      </c>
      <c r="B10735" s="67" t="s">
        <v>26333</v>
      </c>
      <c r="C10735" s="68" t="s">
        <v>5018</v>
      </c>
      <c r="D10735" s="54">
        <v>0.34</v>
      </c>
    </row>
    <row r="10736" spans="1:4" x14ac:dyDescent="0.35">
      <c r="A10736" s="67" t="s">
        <v>26334</v>
      </c>
      <c r="B10736" s="67" t="s">
        <v>26335</v>
      </c>
      <c r="C10736" s="68" t="s">
        <v>5018</v>
      </c>
      <c r="D10736" s="54">
        <v>0.34</v>
      </c>
    </row>
    <row r="10737" spans="1:4" x14ac:dyDescent="0.35">
      <c r="A10737" s="67" t="s">
        <v>26336</v>
      </c>
      <c r="B10737" s="67" t="s">
        <v>26337</v>
      </c>
      <c r="C10737" s="68" t="s">
        <v>5018</v>
      </c>
      <c r="D10737" s="54">
        <v>0.34</v>
      </c>
    </row>
    <row r="10738" spans="1:4" x14ac:dyDescent="0.35">
      <c r="A10738" s="67" t="s">
        <v>26338</v>
      </c>
      <c r="B10738" s="67" t="s">
        <v>26339</v>
      </c>
      <c r="C10738" s="68" t="s">
        <v>5018</v>
      </c>
      <c r="D10738" s="54">
        <v>0.34</v>
      </c>
    </row>
    <row r="10739" spans="1:4" x14ac:dyDescent="0.35">
      <c r="A10739" s="67" t="s">
        <v>26340</v>
      </c>
      <c r="B10739" s="67" t="s">
        <v>26341</v>
      </c>
      <c r="C10739" s="68" t="s">
        <v>5018</v>
      </c>
      <c r="D10739" s="54">
        <v>0.34</v>
      </c>
    </row>
    <row r="10740" spans="1:4" x14ac:dyDescent="0.35">
      <c r="A10740" s="67" t="s">
        <v>26342</v>
      </c>
      <c r="B10740" s="67" t="s">
        <v>26343</v>
      </c>
      <c r="C10740" s="68" t="s">
        <v>5018</v>
      </c>
      <c r="D10740" s="54">
        <v>0.34</v>
      </c>
    </row>
    <row r="10741" spans="1:4" x14ac:dyDescent="0.35">
      <c r="A10741" s="67" t="s">
        <v>26344</v>
      </c>
      <c r="B10741" s="67" t="s">
        <v>26345</v>
      </c>
      <c r="C10741" s="68" t="s">
        <v>5018</v>
      </c>
      <c r="D10741" s="54">
        <v>0.34</v>
      </c>
    </row>
    <row r="10742" spans="1:4" x14ac:dyDescent="0.35">
      <c r="A10742" s="67" t="s">
        <v>26346</v>
      </c>
      <c r="B10742" s="67" t="s">
        <v>26347</v>
      </c>
      <c r="C10742" s="68" t="s">
        <v>5018</v>
      </c>
      <c r="D10742" s="54">
        <v>0.34</v>
      </c>
    </row>
    <row r="10743" spans="1:4" x14ac:dyDescent="0.35">
      <c r="A10743" s="67" t="s">
        <v>26348</v>
      </c>
      <c r="B10743" s="67" t="s">
        <v>26349</v>
      </c>
      <c r="C10743" s="68" t="s">
        <v>5018</v>
      </c>
      <c r="D10743" s="54">
        <v>0.34</v>
      </c>
    </row>
    <row r="10744" spans="1:4" x14ac:dyDescent="0.35">
      <c r="A10744" s="67" t="s">
        <v>26350</v>
      </c>
      <c r="B10744" s="67" t="s">
        <v>26351</v>
      </c>
      <c r="C10744" s="68" t="s">
        <v>5018</v>
      </c>
      <c r="D10744" s="54">
        <v>0.34</v>
      </c>
    </row>
    <row r="10745" spans="1:4" x14ac:dyDescent="0.35">
      <c r="A10745" s="67" t="s">
        <v>26352</v>
      </c>
      <c r="B10745" s="67" t="s">
        <v>26353</v>
      </c>
      <c r="C10745" s="68" t="s">
        <v>5018</v>
      </c>
      <c r="D10745" s="54">
        <v>0.34</v>
      </c>
    </row>
    <row r="10746" spans="1:4" x14ac:dyDescent="0.35">
      <c r="A10746" s="67" t="s">
        <v>26354</v>
      </c>
      <c r="B10746" s="67" t="s">
        <v>26355</v>
      </c>
      <c r="C10746" s="68" t="s">
        <v>5018</v>
      </c>
      <c r="D10746" s="54">
        <v>0.34</v>
      </c>
    </row>
    <row r="10747" spans="1:4" x14ac:dyDescent="0.35">
      <c r="A10747" s="67" t="s">
        <v>26356</v>
      </c>
      <c r="B10747" s="67" t="s">
        <v>26357</v>
      </c>
      <c r="C10747" s="68" t="s">
        <v>5018</v>
      </c>
      <c r="D10747" s="54">
        <v>0.34</v>
      </c>
    </row>
    <row r="10748" spans="1:4" x14ac:dyDescent="0.35">
      <c r="A10748" s="67" t="s">
        <v>26358</v>
      </c>
      <c r="B10748" s="67" t="s">
        <v>26359</v>
      </c>
      <c r="C10748" s="68" t="s">
        <v>5018</v>
      </c>
      <c r="D10748" s="54">
        <v>0.34</v>
      </c>
    </row>
    <row r="10749" spans="1:4" x14ac:dyDescent="0.35">
      <c r="A10749" s="67" t="s">
        <v>26360</v>
      </c>
      <c r="B10749" s="67" t="s">
        <v>26361</v>
      </c>
      <c r="C10749" s="68" t="s">
        <v>5018</v>
      </c>
      <c r="D10749" s="54">
        <v>0.34</v>
      </c>
    </row>
    <row r="10750" spans="1:4" x14ac:dyDescent="0.35">
      <c r="A10750" s="67" t="s">
        <v>26362</v>
      </c>
      <c r="B10750" s="67" t="s">
        <v>26363</v>
      </c>
      <c r="C10750" s="68" t="s">
        <v>5018</v>
      </c>
      <c r="D10750" s="54">
        <v>0.34</v>
      </c>
    </row>
    <row r="10751" spans="1:4" x14ac:dyDescent="0.35">
      <c r="A10751" s="67" t="s">
        <v>26364</v>
      </c>
      <c r="B10751" s="67" t="s">
        <v>26365</v>
      </c>
      <c r="C10751" s="68" t="s">
        <v>5018</v>
      </c>
      <c r="D10751" s="54">
        <v>0.34</v>
      </c>
    </row>
    <row r="10752" spans="1:4" x14ac:dyDescent="0.35">
      <c r="A10752" s="67" t="s">
        <v>26366</v>
      </c>
      <c r="B10752" s="67" t="s">
        <v>26367</v>
      </c>
      <c r="C10752" s="68" t="s">
        <v>5018</v>
      </c>
      <c r="D10752" s="54">
        <v>0.34</v>
      </c>
    </row>
    <row r="10753" spans="1:4" x14ac:dyDescent="0.35">
      <c r="A10753" s="67" t="s">
        <v>26368</v>
      </c>
      <c r="B10753" s="67" t="s">
        <v>26369</v>
      </c>
      <c r="C10753" s="68" t="s">
        <v>5018</v>
      </c>
      <c r="D10753" s="54">
        <v>0.34</v>
      </c>
    </row>
    <row r="10754" spans="1:4" x14ac:dyDescent="0.35">
      <c r="A10754" s="67" t="s">
        <v>26370</v>
      </c>
      <c r="B10754" s="67" t="s">
        <v>26371</v>
      </c>
      <c r="C10754" s="68" t="s">
        <v>5018</v>
      </c>
      <c r="D10754" s="54">
        <v>0.34</v>
      </c>
    </row>
    <row r="10755" spans="1:4" x14ac:dyDescent="0.35">
      <c r="A10755" s="67" t="s">
        <v>26372</v>
      </c>
      <c r="B10755" s="67" t="s">
        <v>26373</v>
      </c>
      <c r="C10755" s="68" t="s">
        <v>5018</v>
      </c>
      <c r="D10755" s="54">
        <v>0.34</v>
      </c>
    </row>
    <row r="10756" spans="1:4" x14ac:dyDescent="0.35">
      <c r="A10756" s="67" t="s">
        <v>26374</v>
      </c>
      <c r="B10756" s="67" t="s">
        <v>26375</v>
      </c>
      <c r="C10756" s="68" t="s">
        <v>5018</v>
      </c>
      <c r="D10756" s="54">
        <v>0.34</v>
      </c>
    </row>
    <row r="10757" spans="1:4" x14ac:dyDescent="0.35">
      <c r="A10757" s="67" t="s">
        <v>26376</v>
      </c>
      <c r="B10757" s="67" t="s">
        <v>26377</v>
      </c>
      <c r="C10757" s="68" t="s">
        <v>5018</v>
      </c>
      <c r="D10757" s="54">
        <v>0.34</v>
      </c>
    </row>
    <row r="10758" spans="1:4" x14ac:dyDescent="0.35">
      <c r="A10758" s="67" t="s">
        <v>26378</v>
      </c>
      <c r="B10758" s="67" t="s">
        <v>26379</v>
      </c>
      <c r="C10758" s="68" t="s">
        <v>5018</v>
      </c>
      <c r="D10758" s="54">
        <v>0.34</v>
      </c>
    </row>
    <row r="10759" spans="1:4" x14ac:dyDescent="0.35">
      <c r="A10759" s="67" t="s">
        <v>26380</v>
      </c>
      <c r="B10759" s="67" t="s">
        <v>26381</v>
      </c>
      <c r="C10759" s="68" t="s">
        <v>5018</v>
      </c>
      <c r="D10759" s="54">
        <v>0.34</v>
      </c>
    </row>
    <row r="10760" spans="1:4" x14ac:dyDescent="0.35">
      <c r="A10760" s="67" t="s">
        <v>26382</v>
      </c>
      <c r="B10760" s="67" t="s">
        <v>26383</v>
      </c>
      <c r="C10760" s="68" t="s">
        <v>5018</v>
      </c>
      <c r="D10760" s="54">
        <v>0.34</v>
      </c>
    </row>
    <row r="10761" spans="1:4" x14ac:dyDescent="0.35">
      <c r="A10761" s="67" t="s">
        <v>26384</v>
      </c>
      <c r="B10761" s="67" t="s">
        <v>26385</v>
      </c>
      <c r="C10761" s="68" t="s">
        <v>5018</v>
      </c>
      <c r="D10761" s="54">
        <v>0.34</v>
      </c>
    </row>
    <row r="10762" spans="1:4" x14ac:dyDescent="0.35">
      <c r="A10762" s="67" t="s">
        <v>26386</v>
      </c>
      <c r="B10762" s="67" t="s">
        <v>26387</v>
      </c>
      <c r="C10762" s="68" t="s">
        <v>5018</v>
      </c>
      <c r="D10762" s="54">
        <v>0.34</v>
      </c>
    </row>
    <row r="10763" spans="1:4" x14ac:dyDescent="0.35">
      <c r="A10763" s="67" t="s">
        <v>26388</v>
      </c>
      <c r="B10763" s="67" t="s">
        <v>26389</v>
      </c>
      <c r="C10763" s="68" t="s">
        <v>5018</v>
      </c>
      <c r="D10763" s="54">
        <v>0.34</v>
      </c>
    </row>
    <row r="10764" spans="1:4" x14ac:dyDescent="0.35">
      <c r="A10764" s="67" t="s">
        <v>26390</v>
      </c>
      <c r="B10764" s="67" t="s">
        <v>26391</v>
      </c>
      <c r="C10764" s="68" t="s">
        <v>5018</v>
      </c>
      <c r="D10764" s="54">
        <v>0.34</v>
      </c>
    </row>
    <row r="10765" spans="1:4" x14ac:dyDescent="0.35">
      <c r="A10765" s="67" t="s">
        <v>26392</v>
      </c>
      <c r="B10765" s="67" t="s">
        <v>26393</v>
      </c>
      <c r="C10765" s="68" t="s">
        <v>5018</v>
      </c>
      <c r="D10765" s="54">
        <v>0.34</v>
      </c>
    </row>
    <row r="10766" spans="1:4" x14ac:dyDescent="0.35">
      <c r="A10766" s="67" t="s">
        <v>26394</v>
      </c>
      <c r="B10766" s="67" t="s">
        <v>26395</v>
      </c>
      <c r="C10766" s="68" t="s">
        <v>5018</v>
      </c>
      <c r="D10766" s="54">
        <v>0.34</v>
      </c>
    </row>
    <row r="10767" spans="1:4" x14ac:dyDescent="0.35">
      <c r="A10767" s="67" t="s">
        <v>26396</v>
      </c>
      <c r="B10767" s="67" t="s">
        <v>26397</v>
      </c>
      <c r="C10767" s="68" t="s">
        <v>5018</v>
      </c>
      <c r="D10767" s="54">
        <v>0.34</v>
      </c>
    </row>
    <row r="10768" spans="1:4" x14ac:dyDescent="0.35">
      <c r="A10768" s="67" t="s">
        <v>26398</v>
      </c>
      <c r="B10768" s="67" t="s">
        <v>26399</v>
      </c>
      <c r="C10768" s="68" t="s">
        <v>5018</v>
      </c>
      <c r="D10768" s="54">
        <v>0.34</v>
      </c>
    </row>
    <row r="10769" spans="1:4" x14ac:dyDescent="0.35">
      <c r="A10769" s="67" t="s">
        <v>26400</v>
      </c>
      <c r="B10769" s="67" t="s">
        <v>26401</v>
      </c>
      <c r="C10769" s="68" t="s">
        <v>5018</v>
      </c>
      <c r="D10769" s="54">
        <v>0.34</v>
      </c>
    </row>
    <row r="10770" spans="1:4" x14ac:dyDescent="0.35">
      <c r="A10770" s="67" t="s">
        <v>26402</v>
      </c>
      <c r="B10770" s="67" t="s">
        <v>26403</v>
      </c>
      <c r="C10770" s="68" t="s">
        <v>5018</v>
      </c>
      <c r="D10770" s="54">
        <v>0.34</v>
      </c>
    </row>
    <row r="10771" spans="1:4" x14ac:dyDescent="0.35">
      <c r="A10771" s="67" t="s">
        <v>26404</v>
      </c>
      <c r="B10771" s="67" t="s">
        <v>26405</v>
      </c>
      <c r="C10771" s="68" t="s">
        <v>5018</v>
      </c>
      <c r="D10771" s="54">
        <v>0.34</v>
      </c>
    </row>
    <row r="10772" spans="1:4" x14ac:dyDescent="0.35">
      <c r="A10772" s="67" t="s">
        <v>26406</v>
      </c>
      <c r="B10772" s="67" t="s">
        <v>26407</v>
      </c>
      <c r="C10772" s="68" t="s">
        <v>5018</v>
      </c>
      <c r="D10772" s="54">
        <v>0.34</v>
      </c>
    </row>
    <row r="10773" spans="1:4" x14ac:dyDescent="0.35">
      <c r="A10773" s="67" t="s">
        <v>26408</v>
      </c>
      <c r="B10773" s="67" t="s">
        <v>26409</v>
      </c>
      <c r="C10773" s="68" t="s">
        <v>5018</v>
      </c>
      <c r="D10773" s="54">
        <v>0.34</v>
      </c>
    </row>
    <row r="10774" spans="1:4" x14ac:dyDescent="0.35">
      <c r="A10774" s="67" t="s">
        <v>26410</v>
      </c>
      <c r="B10774" s="67" t="s">
        <v>26411</v>
      </c>
      <c r="C10774" s="68" t="s">
        <v>5018</v>
      </c>
      <c r="D10774" s="54">
        <v>0.34</v>
      </c>
    </row>
    <row r="10775" spans="1:4" x14ac:dyDescent="0.35">
      <c r="A10775" s="67" t="s">
        <v>26412</v>
      </c>
      <c r="B10775" s="67" t="s">
        <v>26413</v>
      </c>
      <c r="C10775" s="68" t="s">
        <v>5018</v>
      </c>
      <c r="D10775" s="54">
        <v>0.34</v>
      </c>
    </row>
    <row r="10776" spans="1:4" x14ac:dyDescent="0.35">
      <c r="A10776" s="67" t="s">
        <v>26414</v>
      </c>
      <c r="B10776" s="67" t="s">
        <v>26415</v>
      </c>
      <c r="C10776" s="68" t="s">
        <v>5018</v>
      </c>
      <c r="D10776" s="54">
        <v>0.34</v>
      </c>
    </row>
    <row r="10777" spans="1:4" x14ac:dyDescent="0.35">
      <c r="A10777" s="67" t="s">
        <v>26416</v>
      </c>
      <c r="B10777" s="67" t="s">
        <v>26417</v>
      </c>
      <c r="C10777" s="68" t="s">
        <v>5018</v>
      </c>
      <c r="D10777" s="54">
        <v>0.34</v>
      </c>
    </row>
    <row r="10778" spans="1:4" x14ac:dyDescent="0.35">
      <c r="A10778" s="67" t="s">
        <v>26418</v>
      </c>
      <c r="B10778" s="67" t="s">
        <v>26419</v>
      </c>
      <c r="C10778" s="68" t="s">
        <v>5018</v>
      </c>
      <c r="D10778" s="54">
        <v>0.34</v>
      </c>
    </row>
    <row r="10779" spans="1:4" x14ac:dyDescent="0.35">
      <c r="A10779" s="67" t="s">
        <v>26420</v>
      </c>
      <c r="B10779" s="67" t="s">
        <v>26421</v>
      </c>
      <c r="C10779" s="68" t="s">
        <v>5018</v>
      </c>
      <c r="D10779" s="54">
        <v>0.34</v>
      </c>
    </row>
    <row r="10780" spans="1:4" x14ac:dyDescent="0.35">
      <c r="A10780" s="67" t="s">
        <v>26422</v>
      </c>
      <c r="B10780" s="67" t="s">
        <v>26423</v>
      </c>
      <c r="C10780" s="68" t="s">
        <v>5018</v>
      </c>
      <c r="D10780" s="54">
        <v>0.34</v>
      </c>
    </row>
    <row r="10781" spans="1:4" x14ac:dyDescent="0.35">
      <c r="A10781" s="67" t="s">
        <v>26424</v>
      </c>
      <c r="B10781" s="67" t="s">
        <v>26425</v>
      </c>
      <c r="C10781" s="68" t="s">
        <v>5018</v>
      </c>
      <c r="D10781" s="54">
        <v>0.34</v>
      </c>
    </row>
    <row r="10782" spans="1:4" x14ac:dyDescent="0.35">
      <c r="A10782" s="67" t="s">
        <v>26426</v>
      </c>
      <c r="B10782" s="67" t="s">
        <v>26427</v>
      </c>
      <c r="C10782" s="68" t="s">
        <v>5018</v>
      </c>
      <c r="D10782" s="54">
        <v>0.34</v>
      </c>
    </row>
    <row r="10783" spans="1:4" x14ac:dyDescent="0.35">
      <c r="A10783" s="67" t="s">
        <v>26428</v>
      </c>
      <c r="B10783" s="67" t="s">
        <v>26429</v>
      </c>
      <c r="C10783" s="68" t="s">
        <v>5018</v>
      </c>
      <c r="D10783" s="54">
        <v>0.34</v>
      </c>
    </row>
    <row r="10784" spans="1:4" x14ac:dyDescent="0.35">
      <c r="A10784" s="67" t="s">
        <v>26430</v>
      </c>
      <c r="B10784" s="67" t="s">
        <v>26431</v>
      </c>
      <c r="C10784" s="68" t="s">
        <v>5018</v>
      </c>
      <c r="D10784" s="54">
        <v>0.34</v>
      </c>
    </row>
    <row r="10785" spans="1:4" x14ac:dyDescent="0.35">
      <c r="A10785" s="67" t="s">
        <v>26432</v>
      </c>
      <c r="B10785" s="67" t="s">
        <v>26433</v>
      </c>
      <c r="C10785" s="68" t="s">
        <v>5018</v>
      </c>
      <c r="D10785" s="54">
        <v>0.34</v>
      </c>
    </row>
    <row r="10786" spans="1:4" x14ac:dyDescent="0.35">
      <c r="A10786" s="67" t="s">
        <v>26434</v>
      </c>
      <c r="B10786" s="67" t="s">
        <v>26435</v>
      </c>
      <c r="C10786" s="68" t="s">
        <v>5018</v>
      </c>
      <c r="D10786" s="54">
        <v>0.34</v>
      </c>
    </row>
    <row r="10787" spans="1:4" x14ac:dyDescent="0.35">
      <c r="A10787" s="67" t="s">
        <v>26436</v>
      </c>
      <c r="B10787" s="67" t="s">
        <v>26437</v>
      </c>
      <c r="C10787" s="68" t="s">
        <v>5018</v>
      </c>
      <c r="D10787" s="54">
        <v>0.34</v>
      </c>
    </row>
    <row r="10788" spans="1:4" x14ac:dyDescent="0.35">
      <c r="A10788" s="67" t="s">
        <v>26438</v>
      </c>
      <c r="B10788" s="67" t="s">
        <v>26439</v>
      </c>
      <c r="C10788" s="68" t="s">
        <v>5018</v>
      </c>
      <c r="D10788" s="54">
        <v>0.34</v>
      </c>
    </row>
    <row r="10789" spans="1:4" x14ac:dyDescent="0.35">
      <c r="A10789" s="67" t="s">
        <v>26440</v>
      </c>
      <c r="B10789" s="67" t="s">
        <v>26441</v>
      </c>
      <c r="C10789" s="68" t="s">
        <v>5018</v>
      </c>
      <c r="D10789" s="54">
        <v>0.34</v>
      </c>
    </row>
    <row r="10790" spans="1:4" x14ac:dyDescent="0.35">
      <c r="A10790" s="67" t="s">
        <v>26442</v>
      </c>
      <c r="B10790" s="67" t="s">
        <v>26443</v>
      </c>
      <c r="C10790" s="68" t="s">
        <v>5018</v>
      </c>
      <c r="D10790" s="54">
        <v>0.34</v>
      </c>
    </row>
    <row r="10791" spans="1:4" x14ac:dyDescent="0.35">
      <c r="A10791" s="67" t="s">
        <v>26444</v>
      </c>
      <c r="B10791" s="67" t="s">
        <v>26445</v>
      </c>
      <c r="C10791" s="68" t="s">
        <v>5018</v>
      </c>
      <c r="D10791" s="54">
        <v>0.34</v>
      </c>
    </row>
    <row r="10792" spans="1:4" x14ac:dyDescent="0.35">
      <c r="A10792" s="67" t="s">
        <v>26446</v>
      </c>
      <c r="B10792" s="67" t="s">
        <v>26447</v>
      </c>
      <c r="C10792" s="68" t="s">
        <v>5018</v>
      </c>
      <c r="D10792" s="54">
        <v>0.34</v>
      </c>
    </row>
    <row r="10793" spans="1:4" x14ac:dyDescent="0.35">
      <c r="A10793" s="67" t="s">
        <v>26448</v>
      </c>
      <c r="B10793" s="67" t="s">
        <v>26449</v>
      </c>
      <c r="C10793" s="68" t="s">
        <v>5018</v>
      </c>
      <c r="D10793" s="54">
        <v>0.34</v>
      </c>
    </row>
    <row r="10794" spans="1:4" x14ac:dyDescent="0.35">
      <c r="A10794" s="67" t="s">
        <v>26450</v>
      </c>
      <c r="B10794" s="67" t="s">
        <v>26451</v>
      </c>
      <c r="C10794" s="68" t="s">
        <v>5018</v>
      </c>
      <c r="D10794" s="54">
        <v>0.34</v>
      </c>
    </row>
    <row r="10795" spans="1:4" x14ac:dyDescent="0.35">
      <c r="A10795" s="67" t="s">
        <v>494</v>
      </c>
      <c r="B10795" s="67" t="s">
        <v>26452</v>
      </c>
      <c r="C10795" s="69" t="s">
        <v>5015</v>
      </c>
      <c r="D10795" s="54">
        <v>0.39</v>
      </c>
    </row>
    <row r="10796" spans="1:4" x14ac:dyDescent="0.35">
      <c r="A10796" s="67" t="s">
        <v>26453</v>
      </c>
      <c r="B10796" s="67" t="s">
        <v>26454</v>
      </c>
      <c r="C10796" s="68" t="s">
        <v>5018</v>
      </c>
      <c r="D10796" s="54">
        <v>0.34</v>
      </c>
    </row>
    <row r="10797" spans="1:4" x14ac:dyDescent="0.35">
      <c r="A10797" s="67" t="s">
        <v>26455</v>
      </c>
      <c r="B10797" s="67" t="s">
        <v>26456</v>
      </c>
      <c r="C10797" s="68" t="s">
        <v>5018</v>
      </c>
      <c r="D10797" s="54">
        <v>0.34</v>
      </c>
    </row>
    <row r="10798" spans="1:4" x14ac:dyDescent="0.35">
      <c r="A10798" s="67" t="s">
        <v>26457</v>
      </c>
      <c r="B10798" s="67" t="s">
        <v>26458</v>
      </c>
      <c r="C10798" s="68" t="s">
        <v>5018</v>
      </c>
      <c r="D10798" s="54">
        <v>0.34</v>
      </c>
    </row>
    <row r="10799" spans="1:4" x14ac:dyDescent="0.35">
      <c r="A10799" s="67" t="s">
        <v>26459</v>
      </c>
      <c r="B10799" s="67" t="s">
        <v>26460</v>
      </c>
      <c r="C10799" s="68" t="s">
        <v>5018</v>
      </c>
      <c r="D10799" s="54">
        <v>0.34</v>
      </c>
    </row>
    <row r="10800" spans="1:4" x14ac:dyDescent="0.35">
      <c r="A10800" s="67" t="s">
        <v>26461</v>
      </c>
      <c r="B10800" s="67" t="s">
        <v>26462</v>
      </c>
      <c r="C10800" s="68" t="s">
        <v>5018</v>
      </c>
      <c r="D10800" s="54">
        <v>0.34</v>
      </c>
    </row>
    <row r="10801" spans="1:4" x14ac:dyDescent="0.35">
      <c r="A10801" s="67" t="s">
        <v>26463</v>
      </c>
      <c r="B10801" s="67" t="s">
        <v>26464</v>
      </c>
      <c r="C10801" s="68" t="s">
        <v>5018</v>
      </c>
      <c r="D10801" s="54">
        <v>0.34</v>
      </c>
    </row>
    <row r="10802" spans="1:4" x14ac:dyDescent="0.35">
      <c r="A10802" s="67" t="s">
        <v>26465</v>
      </c>
      <c r="B10802" s="67" t="s">
        <v>26466</v>
      </c>
      <c r="C10802" s="68" t="s">
        <v>5018</v>
      </c>
      <c r="D10802" s="54">
        <v>0.34</v>
      </c>
    </row>
    <row r="10803" spans="1:4" x14ac:dyDescent="0.35">
      <c r="A10803" s="67" t="s">
        <v>26467</v>
      </c>
      <c r="B10803" s="67" t="s">
        <v>26468</v>
      </c>
      <c r="C10803" s="68" t="s">
        <v>5018</v>
      </c>
      <c r="D10803" s="54">
        <v>0.34</v>
      </c>
    </row>
    <row r="10804" spans="1:4" x14ac:dyDescent="0.35">
      <c r="A10804" s="67" t="s">
        <v>26469</v>
      </c>
      <c r="B10804" s="67" t="s">
        <v>26470</v>
      </c>
      <c r="C10804" s="68" t="s">
        <v>5018</v>
      </c>
      <c r="D10804" s="54">
        <v>0.34</v>
      </c>
    </row>
    <row r="10805" spans="1:4" x14ac:dyDescent="0.35">
      <c r="A10805" s="67" t="s">
        <v>26471</v>
      </c>
      <c r="B10805" s="67" t="s">
        <v>26472</v>
      </c>
      <c r="C10805" s="68" t="s">
        <v>5018</v>
      </c>
      <c r="D10805" s="54">
        <v>0.34</v>
      </c>
    </row>
    <row r="10806" spans="1:4" x14ac:dyDescent="0.35">
      <c r="A10806" s="67" t="s">
        <v>26473</v>
      </c>
      <c r="B10806" s="67" t="s">
        <v>26474</v>
      </c>
      <c r="C10806" s="68" t="s">
        <v>5018</v>
      </c>
      <c r="D10806" s="54">
        <v>0.34</v>
      </c>
    </row>
    <row r="10807" spans="1:4" x14ac:dyDescent="0.35">
      <c r="A10807" s="67" t="s">
        <v>26475</v>
      </c>
      <c r="B10807" s="67" t="s">
        <v>26476</v>
      </c>
      <c r="C10807" s="68" t="s">
        <v>5018</v>
      </c>
      <c r="D10807" s="54">
        <v>0.34</v>
      </c>
    </row>
    <row r="10808" spans="1:4" x14ac:dyDescent="0.35">
      <c r="A10808" s="67" t="s">
        <v>26477</v>
      </c>
      <c r="B10808" s="67" t="s">
        <v>26478</v>
      </c>
      <c r="C10808" s="68" t="s">
        <v>5018</v>
      </c>
      <c r="D10808" s="54">
        <v>0.34</v>
      </c>
    </row>
    <row r="10809" spans="1:4" x14ac:dyDescent="0.35">
      <c r="A10809" s="67" t="s">
        <v>26479</v>
      </c>
      <c r="B10809" s="67" t="s">
        <v>26480</v>
      </c>
      <c r="C10809" s="68" t="s">
        <v>5018</v>
      </c>
      <c r="D10809" s="54">
        <v>0.34</v>
      </c>
    </row>
    <row r="10810" spans="1:4" x14ac:dyDescent="0.35">
      <c r="A10810" s="67" t="s">
        <v>26481</v>
      </c>
      <c r="B10810" s="67" t="s">
        <v>26482</v>
      </c>
      <c r="C10810" s="68" t="s">
        <v>5018</v>
      </c>
      <c r="D10810" s="54">
        <v>0.34</v>
      </c>
    </row>
    <row r="10811" spans="1:4" x14ac:dyDescent="0.35">
      <c r="A10811" s="67" t="s">
        <v>26483</v>
      </c>
      <c r="B10811" s="67" t="s">
        <v>26484</v>
      </c>
      <c r="C10811" s="68" t="s">
        <v>5018</v>
      </c>
      <c r="D10811" s="54">
        <v>0.34</v>
      </c>
    </row>
    <row r="10812" spans="1:4" x14ac:dyDescent="0.35">
      <c r="A10812" s="67" t="s">
        <v>26485</v>
      </c>
      <c r="B10812" s="67" t="s">
        <v>26486</v>
      </c>
      <c r="C10812" s="68" t="s">
        <v>5018</v>
      </c>
      <c r="D10812" s="54">
        <v>0.34</v>
      </c>
    </row>
    <row r="10813" spans="1:4" x14ac:dyDescent="0.35">
      <c r="A10813" s="67" t="s">
        <v>26487</v>
      </c>
      <c r="B10813" s="67" t="s">
        <v>26488</v>
      </c>
      <c r="C10813" s="68" t="s">
        <v>5018</v>
      </c>
      <c r="D10813" s="54">
        <v>0.34</v>
      </c>
    </row>
    <row r="10814" spans="1:4" x14ac:dyDescent="0.35">
      <c r="A10814" s="67" t="s">
        <v>26489</v>
      </c>
      <c r="B10814" s="67" t="s">
        <v>26490</v>
      </c>
      <c r="C10814" s="68" t="s">
        <v>5018</v>
      </c>
      <c r="D10814" s="54">
        <v>0.34</v>
      </c>
    </row>
    <row r="10815" spans="1:4" x14ac:dyDescent="0.35">
      <c r="A10815" s="67" t="s">
        <v>26491</v>
      </c>
      <c r="B10815" s="67" t="s">
        <v>26492</v>
      </c>
      <c r="C10815" s="68" t="s">
        <v>5018</v>
      </c>
      <c r="D10815" s="54">
        <v>0.34</v>
      </c>
    </row>
    <row r="10816" spans="1:4" x14ac:dyDescent="0.35">
      <c r="A10816" s="67" t="s">
        <v>26493</v>
      </c>
      <c r="B10816" s="67" t="s">
        <v>26494</v>
      </c>
      <c r="C10816" s="68" t="s">
        <v>5018</v>
      </c>
      <c r="D10816" s="54">
        <v>0.34</v>
      </c>
    </row>
    <row r="10817" spans="1:4" x14ac:dyDescent="0.35">
      <c r="A10817" s="67" t="s">
        <v>26495</v>
      </c>
      <c r="B10817" s="67" t="s">
        <v>26496</v>
      </c>
      <c r="C10817" s="68" t="s">
        <v>5018</v>
      </c>
      <c r="D10817" s="54">
        <v>0.34</v>
      </c>
    </row>
    <row r="10818" spans="1:4" x14ac:dyDescent="0.35">
      <c r="A10818" s="67" t="s">
        <v>26497</v>
      </c>
      <c r="B10818" s="67" t="s">
        <v>26498</v>
      </c>
      <c r="C10818" s="68" t="s">
        <v>5018</v>
      </c>
      <c r="D10818" s="54">
        <v>0.34</v>
      </c>
    </row>
    <row r="10819" spans="1:4" x14ac:dyDescent="0.35">
      <c r="A10819" s="67" t="s">
        <v>26499</v>
      </c>
      <c r="B10819" s="67" t="s">
        <v>26500</v>
      </c>
      <c r="C10819" s="68" t="s">
        <v>5018</v>
      </c>
      <c r="D10819" s="54">
        <v>0.34</v>
      </c>
    </row>
    <row r="10820" spans="1:4" x14ac:dyDescent="0.35">
      <c r="A10820" s="67" t="s">
        <v>26501</v>
      </c>
      <c r="B10820" s="67" t="s">
        <v>26502</v>
      </c>
      <c r="C10820" s="68" t="s">
        <v>5018</v>
      </c>
      <c r="D10820" s="54">
        <v>0.34</v>
      </c>
    </row>
    <row r="10821" spans="1:4" x14ac:dyDescent="0.35">
      <c r="A10821" s="67" t="s">
        <v>26503</v>
      </c>
      <c r="B10821" s="67" t="s">
        <v>26504</v>
      </c>
      <c r="C10821" s="68" t="s">
        <v>5018</v>
      </c>
      <c r="D10821" s="54">
        <v>0.34</v>
      </c>
    </row>
    <row r="10822" spans="1:4" x14ac:dyDescent="0.35">
      <c r="A10822" s="67" t="s">
        <v>26505</v>
      </c>
      <c r="B10822" s="67" t="s">
        <v>26506</v>
      </c>
      <c r="C10822" s="68" t="s">
        <v>5018</v>
      </c>
      <c r="D10822" s="54">
        <v>0.34</v>
      </c>
    </row>
    <row r="10823" spans="1:4" x14ac:dyDescent="0.35">
      <c r="A10823" s="67" t="s">
        <v>26507</v>
      </c>
      <c r="B10823" s="67" t="s">
        <v>26508</v>
      </c>
      <c r="C10823" s="68" t="s">
        <v>5018</v>
      </c>
      <c r="D10823" s="54">
        <v>0.34</v>
      </c>
    </row>
    <row r="10824" spans="1:4" x14ac:dyDescent="0.35">
      <c r="A10824" s="67" t="s">
        <v>26509</v>
      </c>
      <c r="B10824" s="67" t="s">
        <v>26510</v>
      </c>
      <c r="C10824" s="68" t="s">
        <v>5018</v>
      </c>
      <c r="D10824" s="54">
        <v>0.34</v>
      </c>
    </row>
    <row r="10825" spans="1:4" x14ac:dyDescent="0.35">
      <c r="A10825" s="67" t="s">
        <v>26511</v>
      </c>
      <c r="B10825" s="67" t="s">
        <v>26512</v>
      </c>
      <c r="C10825" s="68" t="s">
        <v>5018</v>
      </c>
      <c r="D10825" s="54">
        <v>0.34</v>
      </c>
    </row>
    <row r="10826" spans="1:4" x14ac:dyDescent="0.35">
      <c r="A10826" s="67" t="s">
        <v>26513</v>
      </c>
      <c r="B10826" s="67" t="s">
        <v>26514</v>
      </c>
      <c r="C10826" s="68" t="s">
        <v>5018</v>
      </c>
      <c r="D10826" s="54">
        <v>0.34</v>
      </c>
    </row>
    <row r="10827" spans="1:4" x14ac:dyDescent="0.35">
      <c r="A10827" s="67" t="s">
        <v>26515</v>
      </c>
      <c r="B10827" s="67" t="s">
        <v>26516</v>
      </c>
      <c r="C10827" s="68" t="s">
        <v>5018</v>
      </c>
      <c r="D10827" s="54">
        <v>0.34</v>
      </c>
    </row>
    <row r="10828" spans="1:4" x14ac:dyDescent="0.35">
      <c r="A10828" s="67" t="s">
        <v>26517</v>
      </c>
      <c r="B10828" s="67" t="s">
        <v>26518</v>
      </c>
      <c r="C10828" s="68" t="s">
        <v>5018</v>
      </c>
      <c r="D10828" s="54">
        <v>0.34</v>
      </c>
    </row>
    <row r="10829" spans="1:4" x14ac:dyDescent="0.35">
      <c r="A10829" s="67" t="s">
        <v>26519</v>
      </c>
      <c r="B10829" s="67" t="s">
        <v>26520</v>
      </c>
      <c r="C10829" s="68" t="s">
        <v>5018</v>
      </c>
      <c r="D10829" s="54">
        <v>0.34</v>
      </c>
    </row>
    <row r="10830" spans="1:4" x14ac:dyDescent="0.35">
      <c r="A10830" s="67" t="s">
        <v>26521</v>
      </c>
      <c r="B10830" s="67" t="s">
        <v>26522</v>
      </c>
      <c r="C10830" s="68" t="s">
        <v>5018</v>
      </c>
      <c r="D10830" s="54">
        <v>0.34</v>
      </c>
    </row>
    <row r="10831" spans="1:4" x14ac:dyDescent="0.35">
      <c r="A10831" s="67" t="s">
        <v>26523</v>
      </c>
      <c r="B10831" s="67" t="s">
        <v>26524</v>
      </c>
      <c r="C10831" s="68" t="s">
        <v>5018</v>
      </c>
      <c r="D10831" s="54">
        <v>0.34</v>
      </c>
    </row>
    <row r="10832" spans="1:4" x14ac:dyDescent="0.35">
      <c r="A10832" s="67" t="s">
        <v>26525</v>
      </c>
      <c r="B10832" s="67" t="s">
        <v>26526</v>
      </c>
      <c r="C10832" s="68" t="s">
        <v>5018</v>
      </c>
      <c r="D10832" s="54">
        <v>0.34</v>
      </c>
    </row>
    <row r="10833" spans="1:4" x14ac:dyDescent="0.35">
      <c r="A10833" s="67" t="s">
        <v>26527</v>
      </c>
      <c r="B10833" s="67" t="s">
        <v>26528</v>
      </c>
      <c r="C10833" s="68" t="s">
        <v>5018</v>
      </c>
      <c r="D10833" s="54">
        <v>0.34</v>
      </c>
    </row>
    <row r="10834" spans="1:4" x14ac:dyDescent="0.35">
      <c r="A10834" s="67" t="s">
        <v>26529</v>
      </c>
      <c r="B10834" s="67" t="s">
        <v>26530</v>
      </c>
      <c r="C10834" s="68" t="s">
        <v>5018</v>
      </c>
      <c r="D10834" s="54">
        <v>0.34</v>
      </c>
    </row>
    <row r="10835" spans="1:4" x14ac:dyDescent="0.35">
      <c r="A10835" s="67" t="s">
        <v>26531</v>
      </c>
      <c r="B10835" s="67" t="s">
        <v>26532</v>
      </c>
      <c r="C10835" s="68" t="s">
        <v>5018</v>
      </c>
      <c r="D10835" s="54">
        <v>0.34</v>
      </c>
    </row>
    <row r="10836" spans="1:4" x14ac:dyDescent="0.35">
      <c r="A10836" s="67" t="s">
        <v>26533</v>
      </c>
      <c r="B10836" s="67" t="s">
        <v>26534</v>
      </c>
      <c r="C10836" s="68" t="s">
        <v>5018</v>
      </c>
      <c r="D10836" s="54">
        <v>0.34</v>
      </c>
    </row>
    <row r="10837" spans="1:4" x14ac:dyDescent="0.35">
      <c r="A10837" s="67" t="s">
        <v>26535</v>
      </c>
      <c r="B10837" s="67" t="s">
        <v>26536</v>
      </c>
      <c r="C10837" s="68" t="s">
        <v>5018</v>
      </c>
      <c r="D10837" s="54">
        <v>0.34</v>
      </c>
    </row>
    <row r="10838" spans="1:4" x14ac:dyDescent="0.35">
      <c r="A10838" s="67" t="s">
        <v>26537</v>
      </c>
      <c r="B10838" s="67" t="s">
        <v>26538</v>
      </c>
      <c r="C10838" s="68" t="s">
        <v>5018</v>
      </c>
      <c r="D10838" s="54">
        <v>0.34</v>
      </c>
    </row>
    <row r="10839" spans="1:4" x14ac:dyDescent="0.35">
      <c r="A10839" s="67" t="s">
        <v>26539</v>
      </c>
      <c r="B10839" s="67" t="s">
        <v>26540</v>
      </c>
      <c r="C10839" s="68" t="s">
        <v>5018</v>
      </c>
      <c r="D10839" s="54">
        <v>0.34</v>
      </c>
    </row>
    <row r="10840" spans="1:4" x14ac:dyDescent="0.35">
      <c r="A10840" s="67" t="s">
        <v>26541</v>
      </c>
      <c r="B10840" s="67" t="s">
        <v>26542</v>
      </c>
      <c r="C10840" s="68" t="s">
        <v>5018</v>
      </c>
      <c r="D10840" s="54">
        <v>0.34</v>
      </c>
    </row>
    <row r="10841" spans="1:4" x14ac:dyDescent="0.35">
      <c r="A10841" s="67" t="s">
        <v>26543</v>
      </c>
      <c r="B10841" s="67" t="s">
        <v>26544</v>
      </c>
      <c r="C10841" s="68" t="s">
        <v>5018</v>
      </c>
      <c r="D10841" s="54">
        <v>0.34</v>
      </c>
    </row>
    <row r="10842" spans="1:4" x14ac:dyDescent="0.35">
      <c r="A10842" s="67" t="s">
        <v>26545</v>
      </c>
      <c r="B10842" s="67" t="s">
        <v>26546</v>
      </c>
      <c r="C10842" s="68" t="s">
        <v>5018</v>
      </c>
      <c r="D10842" s="54">
        <v>0.34</v>
      </c>
    </row>
    <row r="10843" spans="1:4" x14ac:dyDescent="0.35">
      <c r="A10843" s="67" t="s">
        <v>26547</v>
      </c>
      <c r="B10843" s="67" t="s">
        <v>26548</v>
      </c>
      <c r="C10843" s="68" t="s">
        <v>5018</v>
      </c>
      <c r="D10843" s="54">
        <v>0.34</v>
      </c>
    </row>
    <row r="10844" spans="1:4" x14ac:dyDescent="0.35">
      <c r="A10844" s="67" t="s">
        <v>26549</v>
      </c>
      <c r="B10844" s="67" t="s">
        <v>26550</v>
      </c>
      <c r="C10844" s="68" t="s">
        <v>5018</v>
      </c>
      <c r="D10844" s="54">
        <v>0.34</v>
      </c>
    </row>
    <row r="10845" spans="1:4" x14ac:dyDescent="0.35">
      <c r="A10845" s="67" t="s">
        <v>26551</v>
      </c>
      <c r="B10845" s="67" t="s">
        <v>26552</v>
      </c>
      <c r="C10845" s="68" t="s">
        <v>5018</v>
      </c>
      <c r="D10845" s="54">
        <v>0.34</v>
      </c>
    </row>
    <row r="10846" spans="1:4" x14ac:dyDescent="0.35">
      <c r="A10846" s="67" t="s">
        <v>26553</v>
      </c>
      <c r="B10846" s="67" t="s">
        <v>26554</v>
      </c>
      <c r="C10846" s="68" t="s">
        <v>5018</v>
      </c>
      <c r="D10846" s="54">
        <v>0.34</v>
      </c>
    </row>
    <row r="10847" spans="1:4" x14ac:dyDescent="0.35">
      <c r="A10847" s="67" t="s">
        <v>26555</v>
      </c>
      <c r="B10847" s="67" t="s">
        <v>26556</v>
      </c>
      <c r="C10847" s="68" t="s">
        <v>5018</v>
      </c>
      <c r="D10847" s="54">
        <v>0.34</v>
      </c>
    </row>
    <row r="10848" spans="1:4" x14ac:dyDescent="0.35">
      <c r="A10848" s="67" t="s">
        <v>26557</v>
      </c>
      <c r="B10848" s="67" t="s">
        <v>26558</v>
      </c>
      <c r="C10848" s="68" t="s">
        <v>5018</v>
      </c>
      <c r="D10848" s="54">
        <v>0.34</v>
      </c>
    </row>
    <row r="10849" spans="1:4" x14ac:dyDescent="0.35">
      <c r="A10849" s="67" t="s">
        <v>26559</v>
      </c>
      <c r="B10849" s="67" t="s">
        <v>26560</v>
      </c>
      <c r="C10849" s="68" t="s">
        <v>5018</v>
      </c>
      <c r="D10849" s="54">
        <v>0.34</v>
      </c>
    </row>
    <row r="10850" spans="1:4" x14ac:dyDescent="0.35">
      <c r="A10850" s="67" t="s">
        <v>26561</v>
      </c>
      <c r="B10850" s="67" t="s">
        <v>26562</v>
      </c>
      <c r="C10850" s="68" t="s">
        <v>5018</v>
      </c>
      <c r="D10850" s="54">
        <v>0.34</v>
      </c>
    </row>
    <row r="10851" spans="1:4" x14ac:dyDescent="0.35">
      <c r="A10851" s="67" t="s">
        <v>496</v>
      </c>
      <c r="B10851" s="67" t="s">
        <v>26563</v>
      </c>
      <c r="C10851" s="69" t="s">
        <v>9314</v>
      </c>
      <c r="D10851" s="54">
        <v>0.3</v>
      </c>
    </row>
    <row r="10852" spans="1:4" x14ac:dyDescent="0.35">
      <c r="A10852" s="67" t="s">
        <v>26564</v>
      </c>
      <c r="B10852" s="67" t="s">
        <v>26565</v>
      </c>
      <c r="C10852" s="68" t="s">
        <v>5018</v>
      </c>
      <c r="D10852" s="54">
        <v>0.34</v>
      </c>
    </row>
    <row r="10853" spans="1:4" x14ac:dyDescent="0.35">
      <c r="A10853" s="67" t="s">
        <v>26566</v>
      </c>
      <c r="B10853" s="67" t="s">
        <v>26567</v>
      </c>
      <c r="C10853" s="68" t="s">
        <v>5018</v>
      </c>
      <c r="D10853" s="54">
        <v>0.34</v>
      </c>
    </row>
    <row r="10854" spans="1:4" x14ac:dyDescent="0.35">
      <c r="A10854" s="67" t="s">
        <v>26568</v>
      </c>
      <c r="B10854" s="67" t="s">
        <v>26569</v>
      </c>
      <c r="C10854" s="68" t="s">
        <v>5018</v>
      </c>
      <c r="D10854" s="54">
        <v>0.34</v>
      </c>
    </row>
    <row r="10855" spans="1:4" x14ac:dyDescent="0.35">
      <c r="A10855" s="67" t="s">
        <v>26570</v>
      </c>
      <c r="B10855" s="67" t="s">
        <v>26571</v>
      </c>
      <c r="C10855" s="68" t="s">
        <v>5018</v>
      </c>
      <c r="D10855" s="54">
        <v>0.34</v>
      </c>
    </row>
    <row r="10856" spans="1:4" x14ac:dyDescent="0.35">
      <c r="A10856" s="67" t="s">
        <v>26572</v>
      </c>
      <c r="B10856" s="67" t="s">
        <v>26573</v>
      </c>
      <c r="C10856" s="68" t="s">
        <v>5018</v>
      </c>
      <c r="D10856" s="54">
        <v>0.34</v>
      </c>
    </row>
    <row r="10857" spans="1:4" x14ac:dyDescent="0.35">
      <c r="A10857" s="67" t="s">
        <v>26574</v>
      </c>
      <c r="B10857" s="67" t="s">
        <v>26575</v>
      </c>
      <c r="C10857" s="68" t="s">
        <v>5018</v>
      </c>
      <c r="D10857" s="54">
        <v>0.34</v>
      </c>
    </row>
    <row r="10858" spans="1:4" x14ac:dyDescent="0.35">
      <c r="A10858" s="67" t="s">
        <v>26576</v>
      </c>
      <c r="B10858" s="67" t="s">
        <v>26577</v>
      </c>
      <c r="C10858" s="68" t="s">
        <v>5018</v>
      </c>
      <c r="D10858" s="54">
        <v>0.34</v>
      </c>
    </row>
    <row r="10859" spans="1:4" x14ac:dyDescent="0.35">
      <c r="A10859" s="67" t="s">
        <v>26578</v>
      </c>
      <c r="B10859" s="67" t="s">
        <v>26579</v>
      </c>
      <c r="C10859" s="68" t="s">
        <v>5018</v>
      </c>
      <c r="D10859" s="54">
        <v>0.34</v>
      </c>
    </row>
    <row r="10860" spans="1:4" x14ac:dyDescent="0.35">
      <c r="A10860" s="67" t="s">
        <v>26580</v>
      </c>
      <c r="B10860" s="67" t="s">
        <v>26581</v>
      </c>
      <c r="C10860" s="68" t="s">
        <v>5018</v>
      </c>
      <c r="D10860" s="54">
        <v>0.34</v>
      </c>
    </row>
    <row r="10861" spans="1:4" x14ac:dyDescent="0.35">
      <c r="A10861" s="67" t="s">
        <v>26582</v>
      </c>
      <c r="B10861" s="67" t="s">
        <v>26583</v>
      </c>
      <c r="C10861" s="68" t="s">
        <v>5018</v>
      </c>
      <c r="D10861" s="54">
        <v>0.34</v>
      </c>
    </row>
    <row r="10862" spans="1:4" x14ac:dyDescent="0.35">
      <c r="A10862" s="67" t="s">
        <v>26584</v>
      </c>
      <c r="B10862" s="67" t="s">
        <v>26585</v>
      </c>
      <c r="C10862" s="68" t="s">
        <v>5018</v>
      </c>
      <c r="D10862" s="54">
        <v>0.34</v>
      </c>
    </row>
    <row r="10863" spans="1:4" x14ac:dyDescent="0.35">
      <c r="A10863" s="67" t="s">
        <v>26586</v>
      </c>
      <c r="B10863" s="67" t="s">
        <v>26587</v>
      </c>
      <c r="C10863" s="68" t="s">
        <v>5018</v>
      </c>
      <c r="D10863" s="54">
        <v>0.34</v>
      </c>
    </row>
    <row r="10864" spans="1:4" x14ac:dyDescent="0.35">
      <c r="A10864" s="67" t="s">
        <v>26588</v>
      </c>
      <c r="B10864" s="67" t="s">
        <v>26589</v>
      </c>
      <c r="C10864" s="68" t="s">
        <v>5018</v>
      </c>
      <c r="D10864" s="54">
        <v>0.34</v>
      </c>
    </row>
    <row r="10865" spans="1:4" x14ac:dyDescent="0.35">
      <c r="A10865" s="67" t="s">
        <v>26590</v>
      </c>
      <c r="B10865" s="67" t="s">
        <v>26591</v>
      </c>
      <c r="C10865" s="68" t="s">
        <v>5018</v>
      </c>
      <c r="D10865" s="54">
        <v>0.34</v>
      </c>
    </row>
    <row r="10866" spans="1:4" x14ac:dyDescent="0.35">
      <c r="A10866" s="67" t="s">
        <v>26592</v>
      </c>
      <c r="B10866" s="67" t="s">
        <v>26593</v>
      </c>
      <c r="C10866" s="68" t="s">
        <v>5018</v>
      </c>
      <c r="D10866" s="54">
        <v>0.34</v>
      </c>
    </row>
    <row r="10867" spans="1:4" x14ac:dyDescent="0.35">
      <c r="A10867" s="67" t="s">
        <v>26594</v>
      </c>
      <c r="B10867" s="67" t="s">
        <v>26595</v>
      </c>
      <c r="C10867" s="68" t="s">
        <v>5018</v>
      </c>
      <c r="D10867" s="54">
        <v>0.34</v>
      </c>
    </row>
    <row r="10868" spans="1:4" x14ac:dyDescent="0.35">
      <c r="A10868" s="67" t="s">
        <v>26596</v>
      </c>
      <c r="B10868" s="67" t="s">
        <v>26597</v>
      </c>
      <c r="C10868" s="68" t="s">
        <v>5018</v>
      </c>
      <c r="D10868" s="54">
        <v>0.34</v>
      </c>
    </row>
    <row r="10869" spans="1:4" x14ac:dyDescent="0.35">
      <c r="A10869" s="67" t="s">
        <v>26598</v>
      </c>
      <c r="B10869" s="67" t="s">
        <v>26599</v>
      </c>
      <c r="C10869" s="68" t="s">
        <v>5018</v>
      </c>
      <c r="D10869" s="54">
        <v>0.34</v>
      </c>
    </row>
    <row r="10870" spans="1:4" x14ac:dyDescent="0.35">
      <c r="A10870" s="67" t="s">
        <v>26600</v>
      </c>
      <c r="B10870" s="67" t="s">
        <v>26601</v>
      </c>
      <c r="C10870" s="68" t="s">
        <v>5018</v>
      </c>
      <c r="D10870" s="54">
        <v>0.34</v>
      </c>
    </row>
    <row r="10871" spans="1:4" x14ac:dyDescent="0.35">
      <c r="A10871" s="67" t="s">
        <v>26602</v>
      </c>
      <c r="B10871" s="67" t="s">
        <v>26603</v>
      </c>
      <c r="C10871" s="68" t="s">
        <v>5018</v>
      </c>
      <c r="D10871" s="54">
        <v>0.34</v>
      </c>
    </row>
    <row r="10872" spans="1:4" x14ac:dyDescent="0.35">
      <c r="A10872" s="67" t="s">
        <v>26604</v>
      </c>
      <c r="B10872" s="67" t="s">
        <v>26605</v>
      </c>
      <c r="C10872" s="68" t="s">
        <v>5018</v>
      </c>
      <c r="D10872" s="54">
        <v>0.34</v>
      </c>
    </row>
    <row r="10873" spans="1:4" x14ac:dyDescent="0.35">
      <c r="A10873" s="67" t="s">
        <v>26606</v>
      </c>
      <c r="B10873" s="67" t="s">
        <v>26607</v>
      </c>
      <c r="C10873" s="68" t="s">
        <v>5018</v>
      </c>
      <c r="D10873" s="54">
        <v>0.34</v>
      </c>
    </row>
    <row r="10874" spans="1:4" x14ac:dyDescent="0.35">
      <c r="A10874" s="67" t="s">
        <v>26608</v>
      </c>
      <c r="B10874" s="67" t="s">
        <v>26609</v>
      </c>
      <c r="C10874" s="68" t="s">
        <v>5018</v>
      </c>
      <c r="D10874" s="54">
        <v>0.34</v>
      </c>
    </row>
    <row r="10875" spans="1:4" x14ac:dyDescent="0.35">
      <c r="A10875" s="67" t="s">
        <v>26610</v>
      </c>
      <c r="B10875" s="67" t="s">
        <v>26611</v>
      </c>
      <c r="C10875" s="68" t="s">
        <v>5018</v>
      </c>
      <c r="D10875" s="54">
        <v>0.34</v>
      </c>
    </row>
    <row r="10876" spans="1:4" x14ac:dyDescent="0.35">
      <c r="A10876" s="67" t="s">
        <v>26612</v>
      </c>
      <c r="B10876" s="67" t="s">
        <v>26613</v>
      </c>
      <c r="C10876" s="68" t="s">
        <v>5018</v>
      </c>
      <c r="D10876" s="54">
        <v>0.34</v>
      </c>
    </row>
    <row r="10877" spans="1:4" x14ac:dyDescent="0.35">
      <c r="A10877" s="67" t="s">
        <v>26614</v>
      </c>
      <c r="B10877" s="67" t="s">
        <v>26615</v>
      </c>
      <c r="C10877" s="68" t="s">
        <v>5018</v>
      </c>
      <c r="D10877" s="54">
        <v>0.34</v>
      </c>
    </row>
    <row r="10878" spans="1:4" x14ac:dyDescent="0.35">
      <c r="A10878" s="67" t="s">
        <v>26616</v>
      </c>
      <c r="B10878" s="67" t="s">
        <v>26617</v>
      </c>
      <c r="C10878" s="68" t="s">
        <v>5018</v>
      </c>
      <c r="D10878" s="54">
        <v>0.34</v>
      </c>
    </row>
    <row r="10879" spans="1:4" x14ac:dyDescent="0.35">
      <c r="A10879" s="67" t="s">
        <v>26618</v>
      </c>
      <c r="B10879" s="67" t="s">
        <v>26619</v>
      </c>
      <c r="C10879" s="68" t="s">
        <v>5018</v>
      </c>
      <c r="D10879" s="54">
        <v>0.34</v>
      </c>
    </row>
    <row r="10880" spans="1:4" x14ac:dyDescent="0.35">
      <c r="A10880" s="67" t="s">
        <v>26620</v>
      </c>
      <c r="B10880" s="67" t="s">
        <v>26621</v>
      </c>
      <c r="C10880" s="68" t="s">
        <v>5018</v>
      </c>
      <c r="D10880" s="54">
        <v>0.34</v>
      </c>
    </row>
    <row r="10881" spans="1:4" x14ac:dyDescent="0.35">
      <c r="A10881" s="67" t="s">
        <v>26622</v>
      </c>
      <c r="B10881" s="67" t="s">
        <v>26623</v>
      </c>
      <c r="C10881" s="68" t="s">
        <v>5018</v>
      </c>
      <c r="D10881" s="54">
        <v>0.34</v>
      </c>
    </row>
    <row r="10882" spans="1:4" x14ac:dyDescent="0.35">
      <c r="A10882" s="67" t="s">
        <v>26624</v>
      </c>
      <c r="B10882" s="67" t="s">
        <v>26625</v>
      </c>
      <c r="C10882" s="68" t="s">
        <v>5018</v>
      </c>
      <c r="D10882" s="54">
        <v>0.34</v>
      </c>
    </row>
    <row r="10883" spans="1:4" x14ac:dyDescent="0.35">
      <c r="A10883" s="67" t="s">
        <v>26626</v>
      </c>
      <c r="B10883" s="67" t="s">
        <v>26627</v>
      </c>
      <c r="C10883" s="68" t="s">
        <v>5018</v>
      </c>
      <c r="D10883" s="54">
        <v>0.34</v>
      </c>
    </row>
    <row r="10884" spans="1:4" x14ac:dyDescent="0.35">
      <c r="A10884" s="67" t="s">
        <v>26628</v>
      </c>
      <c r="B10884" s="67" t="s">
        <v>26629</v>
      </c>
      <c r="C10884" s="68" t="s">
        <v>5018</v>
      </c>
      <c r="D10884" s="54">
        <v>0.34</v>
      </c>
    </row>
    <row r="10885" spans="1:4" x14ac:dyDescent="0.35">
      <c r="A10885" s="67" t="s">
        <v>26630</v>
      </c>
      <c r="B10885" s="67" t="s">
        <v>26631</v>
      </c>
      <c r="C10885" s="68" t="s">
        <v>5018</v>
      </c>
      <c r="D10885" s="54">
        <v>0.34</v>
      </c>
    </row>
    <row r="10886" spans="1:4" x14ac:dyDescent="0.35">
      <c r="A10886" s="67" t="s">
        <v>26632</v>
      </c>
      <c r="B10886" s="67" t="s">
        <v>26633</v>
      </c>
      <c r="C10886" s="68" t="s">
        <v>5018</v>
      </c>
      <c r="D10886" s="54">
        <v>0.34</v>
      </c>
    </row>
    <row r="10887" spans="1:4" x14ac:dyDescent="0.35">
      <c r="A10887" s="67" t="s">
        <v>26634</v>
      </c>
      <c r="B10887" s="67" t="s">
        <v>26635</v>
      </c>
      <c r="C10887" s="68" t="s">
        <v>5018</v>
      </c>
      <c r="D10887" s="54">
        <v>0.34</v>
      </c>
    </row>
    <row r="10888" spans="1:4" x14ac:dyDescent="0.35">
      <c r="A10888" s="67" t="s">
        <v>26636</v>
      </c>
      <c r="B10888" s="67" t="s">
        <v>26637</v>
      </c>
      <c r="C10888" s="68" t="s">
        <v>5018</v>
      </c>
      <c r="D10888" s="54">
        <v>0.34</v>
      </c>
    </row>
    <row r="10889" spans="1:4" x14ac:dyDescent="0.35">
      <c r="A10889" s="67" t="s">
        <v>26638</v>
      </c>
      <c r="B10889" s="67" t="s">
        <v>26639</v>
      </c>
      <c r="C10889" s="68" t="s">
        <v>5018</v>
      </c>
      <c r="D10889" s="54">
        <v>0.34</v>
      </c>
    </row>
    <row r="10890" spans="1:4" x14ac:dyDescent="0.35">
      <c r="A10890" s="67" t="s">
        <v>26640</v>
      </c>
      <c r="B10890" s="67" t="s">
        <v>26641</v>
      </c>
      <c r="C10890" s="68" t="s">
        <v>5018</v>
      </c>
      <c r="D10890" s="54">
        <v>0.34</v>
      </c>
    </row>
    <row r="10891" spans="1:4" x14ac:dyDescent="0.35">
      <c r="A10891" s="67" t="s">
        <v>26642</v>
      </c>
      <c r="B10891" s="67" t="s">
        <v>26643</v>
      </c>
      <c r="C10891" s="68" t="s">
        <v>5018</v>
      </c>
      <c r="D10891" s="54">
        <v>0.34</v>
      </c>
    </row>
    <row r="10892" spans="1:4" x14ac:dyDescent="0.35">
      <c r="A10892" s="67" t="s">
        <v>26644</v>
      </c>
      <c r="B10892" s="67" t="s">
        <v>26645</v>
      </c>
      <c r="C10892" s="68" t="s">
        <v>5018</v>
      </c>
      <c r="D10892" s="54">
        <v>0.34</v>
      </c>
    </row>
    <row r="10893" spans="1:4" x14ac:dyDescent="0.35">
      <c r="A10893" s="67" t="s">
        <v>26646</v>
      </c>
      <c r="B10893" s="67" t="s">
        <v>26647</v>
      </c>
      <c r="C10893" s="68" t="s">
        <v>5018</v>
      </c>
      <c r="D10893" s="54">
        <v>0.34</v>
      </c>
    </row>
    <row r="10894" spans="1:4" x14ac:dyDescent="0.35">
      <c r="A10894" s="67" t="s">
        <v>26648</v>
      </c>
      <c r="B10894" s="67" t="s">
        <v>26649</v>
      </c>
      <c r="C10894" s="68" t="s">
        <v>5018</v>
      </c>
      <c r="D10894" s="54">
        <v>0.34</v>
      </c>
    </row>
    <row r="10895" spans="1:4" x14ac:dyDescent="0.35">
      <c r="A10895" s="67" t="s">
        <v>26650</v>
      </c>
      <c r="B10895" s="67" t="s">
        <v>26651</v>
      </c>
      <c r="C10895" s="68" t="s">
        <v>5018</v>
      </c>
      <c r="D10895" s="54">
        <v>0.34</v>
      </c>
    </row>
    <row r="10896" spans="1:4" x14ac:dyDescent="0.35">
      <c r="A10896" s="67" t="s">
        <v>26652</v>
      </c>
      <c r="B10896" s="67" t="s">
        <v>26653</v>
      </c>
      <c r="C10896" s="68" t="s">
        <v>5018</v>
      </c>
      <c r="D10896" s="54">
        <v>0.34</v>
      </c>
    </row>
    <row r="10897" spans="1:4" x14ac:dyDescent="0.35">
      <c r="A10897" s="67" t="s">
        <v>26654</v>
      </c>
      <c r="B10897" s="67" t="s">
        <v>26655</v>
      </c>
      <c r="C10897" s="68" t="s">
        <v>5018</v>
      </c>
      <c r="D10897" s="54">
        <v>0.34</v>
      </c>
    </row>
    <row r="10898" spans="1:4" x14ac:dyDescent="0.35">
      <c r="A10898" s="67" t="s">
        <v>26656</v>
      </c>
      <c r="B10898" s="67" t="s">
        <v>26657</v>
      </c>
      <c r="C10898" s="68" t="s">
        <v>5018</v>
      </c>
      <c r="D10898" s="54">
        <v>0.34</v>
      </c>
    </row>
    <row r="10899" spans="1:4" x14ac:dyDescent="0.35">
      <c r="A10899" s="67" t="s">
        <v>26658</v>
      </c>
      <c r="B10899" s="67" t="s">
        <v>26659</v>
      </c>
      <c r="C10899" s="68" t="s">
        <v>5018</v>
      </c>
      <c r="D10899" s="54">
        <v>0.34</v>
      </c>
    </row>
    <row r="10900" spans="1:4" x14ac:dyDescent="0.35">
      <c r="A10900" s="67" t="s">
        <v>26660</v>
      </c>
      <c r="B10900" s="67" t="s">
        <v>26661</v>
      </c>
      <c r="C10900" s="68" t="s">
        <v>5018</v>
      </c>
      <c r="D10900" s="54">
        <v>0.34</v>
      </c>
    </row>
    <row r="10901" spans="1:4" x14ac:dyDescent="0.35">
      <c r="A10901" s="67" t="s">
        <v>26662</v>
      </c>
      <c r="B10901" s="67" t="s">
        <v>26663</v>
      </c>
      <c r="C10901" s="68" t="s">
        <v>5018</v>
      </c>
      <c r="D10901" s="54">
        <v>0.34</v>
      </c>
    </row>
    <row r="10902" spans="1:4" x14ac:dyDescent="0.35">
      <c r="A10902" s="67" t="s">
        <v>26664</v>
      </c>
      <c r="B10902" s="67" t="s">
        <v>26665</v>
      </c>
      <c r="C10902" s="68" t="s">
        <v>5018</v>
      </c>
      <c r="D10902" s="54">
        <v>0.34</v>
      </c>
    </row>
    <row r="10903" spans="1:4" x14ac:dyDescent="0.35">
      <c r="A10903" s="67" t="s">
        <v>26666</v>
      </c>
      <c r="B10903" s="67" t="s">
        <v>26667</v>
      </c>
      <c r="C10903" s="68" t="s">
        <v>5018</v>
      </c>
      <c r="D10903" s="54">
        <v>0.34</v>
      </c>
    </row>
    <row r="10904" spans="1:4" x14ac:dyDescent="0.35">
      <c r="A10904" s="67" t="s">
        <v>26668</v>
      </c>
      <c r="B10904" s="67" t="s">
        <v>26669</v>
      </c>
      <c r="C10904" s="68" t="s">
        <v>5018</v>
      </c>
      <c r="D10904" s="54">
        <v>0.34</v>
      </c>
    </row>
    <row r="10905" spans="1:4" x14ac:dyDescent="0.35">
      <c r="A10905" s="67" t="s">
        <v>26670</v>
      </c>
      <c r="B10905" s="67" t="s">
        <v>26671</v>
      </c>
      <c r="C10905" s="68" t="s">
        <v>5018</v>
      </c>
      <c r="D10905" s="54">
        <v>0.34</v>
      </c>
    </row>
    <row r="10906" spans="1:4" x14ac:dyDescent="0.35">
      <c r="A10906" s="67" t="s">
        <v>26672</v>
      </c>
      <c r="B10906" s="67" t="s">
        <v>26673</v>
      </c>
      <c r="C10906" s="68" t="s">
        <v>5018</v>
      </c>
      <c r="D10906" s="54">
        <v>0.34</v>
      </c>
    </row>
    <row r="10907" spans="1:4" x14ac:dyDescent="0.35">
      <c r="A10907" s="67" t="s">
        <v>26674</v>
      </c>
      <c r="B10907" s="67" t="s">
        <v>26675</v>
      </c>
      <c r="C10907" s="68" t="s">
        <v>5018</v>
      </c>
      <c r="D10907" s="54">
        <v>0.34</v>
      </c>
    </row>
    <row r="10908" spans="1:4" x14ac:dyDescent="0.35">
      <c r="A10908" s="67" t="s">
        <v>26676</v>
      </c>
      <c r="B10908" s="67" t="s">
        <v>26677</v>
      </c>
      <c r="C10908" s="68" t="s">
        <v>5018</v>
      </c>
      <c r="D10908" s="54">
        <v>0.34</v>
      </c>
    </row>
    <row r="10909" spans="1:4" x14ac:dyDescent="0.35">
      <c r="A10909" s="67" t="s">
        <v>26678</v>
      </c>
      <c r="B10909" s="67" t="s">
        <v>26679</v>
      </c>
      <c r="C10909" s="68" t="s">
        <v>5018</v>
      </c>
      <c r="D10909" s="54">
        <v>0.34</v>
      </c>
    </row>
    <row r="10910" spans="1:4" x14ac:dyDescent="0.35">
      <c r="A10910" s="67" t="s">
        <v>26680</v>
      </c>
      <c r="B10910" s="67" t="s">
        <v>26681</v>
      </c>
      <c r="C10910" s="68" t="s">
        <v>5018</v>
      </c>
      <c r="D10910" s="54">
        <v>0.34</v>
      </c>
    </row>
    <row r="10911" spans="1:4" x14ac:dyDescent="0.35">
      <c r="A10911" s="67" t="s">
        <v>26682</v>
      </c>
      <c r="B10911" s="67" t="s">
        <v>26683</v>
      </c>
      <c r="C10911" s="68" t="s">
        <v>5018</v>
      </c>
      <c r="D10911" s="54">
        <v>0.34</v>
      </c>
    </row>
    <row r="10912" spans="1:4" x14ac:dyDescent="0.35">
      <c r="A10912" s="67" t="s">
        <v>26684</v>
      </c>
      <c r="B10912" s="67" t="s">
        <v>26685</v>
      </c>
      <c r="C10912" s="68" t="s">
        <v>5018</v>
      </c>
      <c r="D10912" s="54">
        <v>0.34</v>
      </c>
    </row>
    <row r="10913" spans="1:4" x14ac:dyDescent="0.35">
      <c r="A10913" s="67" t="s">
        <v>26686</v>
      </c>
      <c r="B10913" s="67" t="s">
        <v>26687</v>
      </c>
      <c r="C10913" s="68" t="s">
        <v>5018</v>
      </c>
      <c r="D10913" s="54">
        <v>0.34</v>
      </c>
    </row>
    <row r="10914" spans="1:4" x14ac:dyDescent="0.35">
      <c r="A10914" s="67" t="s">
        <v>26688</v>
      </c>
      <c r="B10914" s="67" t="s">
        <v>26689</v>
      </c>
      <c r="C10914" s="68" t="s">
        <v>5018</v>
      </c>
      <c r="D10914" s="54">
        <v>0.34</v>
      </c>
    </row>
    <row r="10915" spans="1:4" x14ac:dyDescent="0.35">
      <c r="A10915" s="67" t="s">
        <v>26690</v>
      </c>
      <c r="B10915" s="67" t="s">
        <v>26691</v>
      </c>
      <c r="C10915" s="68" t="s">
        <v>5018</v>
      </c>
      <c r="D10915" s="54">
        <v>0.34</v>
      </c>
    </row>
    <row r="10916" spans="1:4" x14ac:dyDescent="0.35">
      <c r="A10916" s="67" t="s">
        <v>26692</v>
      </c>
      <c r="B10916" s="67" t="s">
        <v>26693</v>
      </c>
      <c r="C10916" s="68" t="s">
        <v>5018</v>
      </c>
      <c r="D10916" s="54">
        <v>0.34</v>
      </c>
    </row>
    <row r="10917" spans="1:4" x14ac:dyDescent="0.35">
      <c r="A10917" s="67" t="s">
        <v>26694</v>
      </c>
      <c r="B10917" s="67" t="s">
        <v>26695</v>
      </c>
      <c r="C10917" s="68" t="s">
        <v>5018</v>
      </c>
      <c r="D10917" s="54">
        <v>0.34</v>
      </c>
    </row>
    <row r="10918" spans="1:4" x14ac:dyDescent="0.35">
      <c r="A10918" s="67" t="s">
        <v>26696</v>
      </c>
      <c r="B10918" s="67" t="s">
        <v>26697</v>
      </c>
      <c r="C10918" s="68" t="s">
        <v>5018</v>
      </c>
      <c r="D10918" s="54">
        <v>0.34</v>
      </c>
    </row>
    <row r="10919" spans="1:4" x14ac:dyDescent="0.35">
      <c r="A10919" s="67" t="s">
        <v>26698</v>
      </c>
      <c r="B10919" s="67" t="s">
        <v>26699</v>
      </c>
      <c r="C10919" s="68" t="s">
        <v>5018</v>
      </c>
      <c r="D10919" s="54">
        <v>0.34</v>
      </c>
    </row>
    <row r="10920" spans="1:4" x14ac:dyDescent="0.35">
      <c r="A10920" s="67" t="s">
        <v>26700</v>
      </c>
      <c r="B10920" s="67" t="s">
        <v>26701</v>
      </c>
      <c r="C10920" s="68" t="s">
        <v>5018</v>
      </c>
      <c r="D10920" s="54">
        <v>0.34</v>
      </c>
    </row>
    <row r="10921" spans="1:4" x14ac:dyDescent="0.35">
      <c r="A10921" s="67" t="s">
        <v>26702</v>
      </c>
      <c r="B10921" s="67" t="s">
        <v>26703</v>
      </c>
      <c r="C10921" s="68" t="s">
        <v>5018</v>
      </c>
      <c r="D10921" s="54">
        <v>0.34</v>
      </c>
    </row>
    <row r="10922" spans="1:4" x14ac:dyDescent="0.35">
      <c r="A10922" s="67" t="s">
        <v>26704</v>
      </c>
      <c r="B10922" s="67" t="s">
        <v>26705</v>
      </c>
      <c r="C10922" s="68" t="s">
        <v>5018</v>
      </c>
      <c r="D10922" s="54">
        <v>0.34</v>
      </c>
    </row>
    <row r="10923" spans="1:4" x14ac:dyDescent="0.35">
      <c r="A10923" s="67" t="s">
        <v>26706</v>
      </c>
      <c r="B10923" s="67" t="s">
        <v>26707</v>
      </c>
      <c r="C10923" s="68" t="s">
        <v>5018</v>
      </c>
      <c r="D10923" s="54">
        <v>0.34</v>
      </c>
    </row>
    <row r="10924" spans="1:4" x14ac:dyDescent="0.35">
      <c r="A10924" s="67" t="s">
        <v>26708</v>
      </c>
      <c r="B10924" s="67" t="s">
        <v>26709</v>
      </c>
      <c r="C10924" s="68" t="s">
        <v>5018</v>
      </c>
      <c r="D10924" s="54">
        <v>0.34</v>
      </c>
    </row>
    <row r="10925" spans="1:4" x14ac:dyDescent="0.35">
      <c r="A10925" s="67" t="s">
        <v>26710</v>
      </c>
      <c r="B10925" s="67" t="s">
        <v>26711</v>
      </c>
      <c r="C10925" s="68" t="s">
        <v>5018</v>
      </c>
      <c r="D10925" s="54">
        <v>0.34</v>
      </c>
    </row>
    <row r="10926" spans="1:4" x14ac:dyDescent="0.35">
      <c r="A10926" s="67" t="s">
        <v>26712</v>
      </c>
      <c r="B10926" s="67" t="s">
        <v>26713</v>
      </c>
      <c r="C10926" s="68" t="s">
        <v>5018</v>
      </c>
      <c r="D10926" s="54">
        <v>0.34</v>
      </c>
    </row>
    <row r="10927" spans="1:4" x14ac:dyDescent="0.35">
      <c r="A10927" s="67" t="s">
        <v>26714</v>
      </c>
      <c r="B10927" s="67" t="s">
        <v>26715</v>
      </c>
      <c r="C10927" s="68" t="s">
        <v>5018</v>
      </c>
      <c r="D10927" s="54">
        <v>0.34</v>
      </c>
    </row>
    <row r="10928" spans="1:4" x14ac:dyDescent="0.35">
      <c r="A10928" s="67" t="s">
        <v>26716</v>
      </c>
      <c r="B10928" s="67" t="s">
        <v>26717</v>
      </c>
      <c r="C10928" s="68" t="s">
        <v>5018</v>
      </c>
      <c r="D10928" s="54">
        <v>0.34</v>
      </c>
    </row>
    <row r="10929" spans="1:4" x14ac:dyDescent="0.35">
      <c r="A10929" s="67" t="s">
        <v>26718</v>
      </c>
      <c r="B10929" s="67" t="s">
        <v>26719</v>
      </c>
      <c r="C10929" s="68" t="s">
        <v>5018</v>
      </c>
      <c r="D10929" s="54">
        <v>0.34</v>
      </c>
    </row>
    <row r="10930" spans="1:4" x14ac:dyDescent="0.35">
      <c r="A10930" s="67" t="s">
        <v>26720</v>
      </c>
      <c r="B10930" s="67" t="s">
        <v>26721</v>
      </c>
      <c r="C10930" s="68" t="s">
        <v>5018</v>
      </c>
      <c r="D10930" s="54">
        <v>0.34</v>
      </c>
    </row>
    <row r="10931" spans="1:4" x14ac:dyDescent="0.35">
      <c r="A10931" s="67" t="s">
        <v>26722</v>
      </c>
      <c r="B10931" s="67" t="s">
        <v>26723</v>
      </c>
      <c r="C10931" s="68" t="s">
        <v>5018</v>
      </c>
      <c r="D10931" s="54">
        <v>0.34</v>
      </c>
    </row>
    <row r="10932" spans="1:4" x14ac:dyDescent="0.35">
      <c r="A10932" s="67" t="s">
        <v>26724</v>
      </c>
      <c r="B10932" s="67" t="s">
        <v>26725</v>
      </c>
      <c r="C10932" s="68" t="s">
        <v>5018</v>
      </c>
      <c r="D10932" s="54">
        <v>0.34</v>
      </c>
    </row>
    <row r="10933" spans="1:4" x14ac:dyDescent="0.35">
      <c r="A10933" s="67" t="s">
        <v>26726</v>
      </c>
      <c r="B10933" s="67" t="s">
        <v>26727</v>
      </c>
      <c r="C10933" s="68" t="s">
        <v>5018</v>
      </c>
      <c r="D10933" s="54">
        <v>0.34</v>
      </c>
    </row>
    <row r="10934" spans="1:4" x14ac:dyDescent="0.35">
      <c r="A10934" s="67" t="s">
        <v>26728</v>
      </c>
      <c r="B10934" s="67" t="s">
        <v>26729</v>
      </c>
      <c r="C10934" s="68" t="s">
        <v>5018</v>
      </c>
      <c r="D10934" s="54">
        <v>0.34</v>
      </c>
    </row>
    <row r="10935" spans="1:4" x14ac:dyDescent="0.35">
      <c r="A10935" s="67" t="s">
        <v>26730</v>
      </c>
      <c r="B10935" s="67" t="s">
        <v>26731</v>
      </c>
      <c r="C10935" s="68" t="s">
        <v>5018</v>
      </c>
      <c r="D10935" s="54">
        <v>0.34</v>
      </c>
    </row>
    <row r="10936" spans="1:4" x14ac:dyDescent="0.35">
      <c r="A10936" s="67" t="s">
        <v>26732</v>
      </c>
      <c r="B10936" s="67" t="s">
        <v>26733</v>
      </c>
      <c r="C10936" s="68" t="s">
        <v>5018</v>
      </c>
      <c r="D10936" s="54">
        <v>0.34</v>
      </c>
    </row>
    <row r="10937" spans="1:4" x14ac:dyDescent="0.35">
      <c r="A10937" s="67" t="s">
        <v>26734</v>
      </c>
      <c r="B10937" s="67" t="s">
        <v>26735</v>
      </c>
      <c r="C10937" s="68" t="s">
        <v>5018</v>
      </c>
      <c r="D10937" s="54">
        <v>0.34</v>
      </c>
    </row>
    <row r="10938" spans="1:4" x14ac:dyDescent="0.35">
      <c r="A10938" s="67" t="s">
        <v>26736</v>
      </c>
      <c r="B10938" s="67" t="s">
        <v>26737</v>
      </c>
      <c r="C10938" s="68" t="s">
        <v>5018</v>
      </c>
      <c r="D10938" s="54">
        <v>0.34</v>
      </c>
    </row>
    <row r="10939" spans="1:4" x14ac:dyDescent="0.35">
      <c r="A10939" s="67" t="s">
        <v>26738</v>
      </c>
      <c r="B10939" s="67" t="s">
        <v>26739</v>
      </c>
      <c r="C10939" s="68" t="s">
        <v>5018</v>
      </c>
      <c r="D10939" s="54">
        <v>0.34</v>
      </c>
    </row>
    <row r="10940" spans="1:4" x14ac:dyDescent="0.35">
      <c r="A10940" s="67" t="s">
        <v>26740</v>
      </c>
      <c r="B10940" s="67" t="s">
        <v>26741</v>
      </c>
      <c r="C10940" s="68" t="s">
        <v>5018</v>
      </c>
      <c r="D10940" s="54">
        <v>0.34</v>
      </c>
    </row>
    <row r="10941" spans="1:4" x14ac:dyDescent="0.35">
      <c r="A10941" s="67" t="s">
        <v>26742</v>
      </c>
      <c r="B10941" s="67" t="s">
        <v>26743</v>
      </c>
      <c r="C10941" s="68" t="s">
        <v>5018</v>
      </c>
      <c r="D10941" s="54">
        <v>0.34</v>
      </c>
    </row>
    <row r="10942" spans="1:4" x14ac:dyDescent="0.35">
      <c r="A10942" s="67" t="s">
        <v>26744</v>
      </c>
      <c r="B10942" s="67" t="s">
        <v>26745</v>
      </c>
      <c r="C10942" s="68" t="s">
        <v>5018</v>
      </c>
      <c r="D10942" s="54">
        <v>0.34</v>
      </c>
    </row>
    <row r="10943" spans="1:4" x14ac:dyDescent="0.35">
      <c r="A10943" s="67" t="s">
        <v>26746</v>
      </c>
      <c r="B10943" s="67" t="s">
        <v>26747</v>
      </c>
      <c r="C10943" s="68" t="s">
        <v>5018</v>
      </c>
      <c r="D10943" s="54">
        <v>0.34</v>
      </c>
    </row>
    <row r="10944" spans="1:4" x14ac:dyDescent="0.35">
      <c r="A10944" s="67" t="s">
        <v>26748</v>
      </c>
      <c r="B10944" s="67" t="s">
        <v>26749</v>
      </c>
      <c r="C10944" s="68" t="s">
        <v>5018</v>
      </c>
      <c r="D10944" s="54">
        <v>0.34</v>
      </c>
    </row>
    <row r="10945" spans="1:4" x14ac:dyDescent="0.35">
      <c r="A10945" s="67" t="s">
        <v>26750</v>
      </c>
      <c r="B10945" s="67" t="s">
        <v>26751</v>
      </c>
      <c r="C10945" s="68" t="s">
        <v>5018</v>
      </c>
      <c r="D10945" s="54">
        <v>0.34</v>
      </c>
    </row>
    <row r="10946" spans="1:4" x14ac:dyDescent="0.35">
      <c r="A10946" s="67" t="s">
        <v>26752</v>
      </c>
      <c r="B10946" s="67" t="s">
        <v>26753</v>
      </c>
      <c r="C10946" s="68" t="s">
        <v>5018</v>
      </c>
      <c r="D10946" s="54">
        <v>0.34</v>
      </c>
    </row>
    <row r="10947" spans="1:4" x14ac:dyDescent="0.35">
      <c r="A10947" s="67" t="s">
        <v>26754</v>
      </c>
      <c r="B10947" s="67" t="s">
        <v>26755</v>
      </c>
      <c r="C10947" s="68" t="s">
        <v>5018</v>
      </c>
      <c r="D10947" s="54">
        <v>0.34</v>
      </c>
    </row>
    <row r="10948" spans="1:4" x14ac:dyDescent="0.35">
      <c r="A10948" s="67" t="s">
        <v>26756</v>
      </c>
      <c r="B10948" s="67" t="s">
        <v>26757</v>
      </c>
      <c r="C10948" s="68" t="s">
        <v>5018</v>
      </c>
      <c r="D10948" s="54">
        <v>0.34</v>
      </c>
    </row>
    <row r="10949" spans="1:4" x14ac:dyDescent="0.35">
      <c r="A10949" s="67" t="s">
        <v>26758</v>
      </c>
      <c r="B10949" s="67" t="s">
        <v>26759</v>
      </c>
      <c r="C10949" s="68" t="s">
        <v>5018</v>
      </c>
      <c r="D10949" s="54">
        <v>0.34</v>
      </c>
    </row>
    <row r="10950" spans="1:4" x14ac:dyDescent="0.35">
      <c r="A10950" s="67" t="s">
        <v>26760</v>
      </c>
      <c r="B10950" s="67" t="s">
        <v>26761</v>
      </c>
      <c r="C10950" s="68" t="s">
        <v>5018</v>
      </c>
      <c r="D10950" s="54">
        <v>0.34</v>
      </c>
    </row>
    <row r="10951" spans="1:4" x14ac:dyDescent="0.35">
      <c r="A10951" s="67" t="s">
        <v>26762</v>
      </c>
      <c r="B10951" s="67" t="s">
        <v>26763</v>
      </c>
      <c r="C10951" s="68" t="s">
        <v>5018</v>
      </c>
      <c r="D10951" s="54">
        <v>0.34</v>
      </c>
    </row>
    <row r="10952" spans="1:4" x14ac:dyDescent="0.35">
      <c r="A10952" s="67" t="s">
        <v>26764</v>
      </c>
      <c r="B10952" s="67" t="s">
        <v>26765</v>
      </c>
      <c r="C10952" s="68" t="s">
        <v>5018</v>
      </c>
      <c r="D10952" s="54">
        <v>0.34</v>
      </c>
    </row>
    <row r="10953" spans="1:4" x14ac:dyDescent="0.35">
      <c r="A10953" s="67" t="s">
        <v>26766</v>
      </c>
      <c r="B10953" s="67" t="s">
        <v>26767</v>
      </c>
      <c r="C10953" s="68" t="s">
        <v>5018</v>
      </c>
      <c r="D10953" s="54">
        <v>0.34</v>
      </c>
    </row>
    <row r="10954" spans="1:4" x14ac:dyDescent="0.35">
      <c r="A10954" s="67" t="s">
        <v>26768</v>
      </c>
      <c r="B10954" s="67" t="s">
        <v>26769</v>
      </c>
      <c r="C10954" s="68" t="s">
        <v>5018</v>
      </c>
      <c r="D10954" s="54">
        <v>0.34</v>
      </c>
    </row>
    <row r="10955" spans="1:4" x14ac:dyDescent="0.35">
      <c r="A10955" s="67" t="s">
        <v>26770</v>
      </c>
      <c r="B10955" s="67" t="s">
        <v>26771</v>
      </c>
      <c r="C10955" s="68" t="s">
        <v>5018</v>
      </c>
      <c r="D10955" s="54">
        <v>0.34</v>
      </c>
    </row>
    <row r="10956" spans="1:4" x14ac:dyDescent="0.35">
      <c r="A10956" s="67" t="s">
        <v>26772</v>
      </c>
      <c r="B10956" s="67" t="s">
        <v>26773</v>
      </c>
      <c r="C10956" s="68" t="s">
        <v>5018</v>
      </c>
      <c r="D10956" s="54">
        <v>0.34</v>
      </c>
    </row>
    <row r="10957" spans="1:4" x14ac:dyDescent="0.35">
      <c r="A10957" s="67" t="s">
        <v>26774</v>
      </c>
      <c r="B10957" s="67" t="s">
        <v>26775</v>
      </c>
      <c r="C10957" s="68" t="s">
        <v>5018</v>
      </c>
      <c r="D10957" s="54">
        <v>0.34</v>
      </c>
    </row>
    <row r="10958" spans="1:4" x14ac:dyDescent="0.35">
      <c r="A10958" s="67" t="s">
        <v>26776</v>
      </c>
      <c r="B10958" s="67" t="s">
        <v>26777</v>
      </c>
      <c r="C10958" s="68" t="s">
        <v>5018</v>
      </c>
      <c r="D10958" s="54">
        <v>0.34</v>
      </c>
    </row>
    <row r="10959" spans="1:4" x14ac:dyDescent="0.35">
      <c r="A10959" s="67" t="s">
        <v>26778</v>
      </c>
      <c r="B10959" s="67" t="s">
        <v>26779</v>
      </c>
      <c r="C10959" s="68" t="s">
        <v>5018</v>
      </c>
      <c r="D10959" s="54">
        <v>0.34</v>
      </c>
    </row>
    <row r="10960" spans="1:4" x14ac:dyDescent="0.35">
      <c r="A10960" s="67" t="s">
        <v>26780</v>
      </c>
      <c r="B10960" s="67" t="s">
        <v>26781</v>
      </c>
      <c r="C10960" s="68" t="s">
        <v>5018</v>
      </c>
      <c r="D10960" s="54">
        <v>0.34</v>
      </c>
    </row>
    <row r="10961" spans="1:4" x14ac:dyDescent="0.35">
      <c r="A10961" s="67" t="s">
        <v>26782</v>
      </c>
      <c r="B10961" s="67" t="s">
        <v>26783</v>
      </c>
      <c r="C10961" s="68" t="s">
        <v>5018</v>
      </c>
      <c r="D10961" s="54">
        <v>0.34</v>
      </c>
    </row>
    <row r="10962" spans="1:4" x14ac:dyDescent="0.35">
      <c r="A10962" s="67" t="s">
        <v>26784</v>
      </c>
      <c r="B10962" s="67" t="s">
        <v>26785</v>
      </c>
      <c r="C10962" s="68" t="s">
        <v>5018</v>
      </c>
      <c r="D10962" s="54">
        <v>0.34</v>
      </c>
    </row>
    <row r="10963" spans="1:4" x14ac:dyDescent="0.35">
      <c r="A10963" s="67" t="s">
        <v>26786</v>
      </c>
      <c r="B10963" s="67" t="s">
        <v>26787</v>
      </c>
      <c r="C10963" s="68" t="s">
        <v>5018</v>
      </c>
      <c r="D10963" s="54">
        <v>0.34</v>
      </c>
    </row>
    <row r="10964" spans="1:4" x14ac:dyDescent="0.35">
      <c r="A10964" s="67" t="s">
        <v>26788</v>
      </c>
      <c r="B10964" s="67" t="s">
        <v>26789</v>
      </c>
      <c r="C10964" s="68" t="s">
        <v>5018</v>
      </c>
      <c r="D10964" s="54">
        <v>0.34</v>
      </c>
    </row>
    <row r="10965" spans="1:4" x14ac:dyDescent="0.35">
      <c r="A10965" s="67" t="s">
        <v>26790</v>
      </c>
      <c r="B10965" s="67" t="s">
        <v>26791</v>
      </c>
      <c r="C10965" s="68" t="s">
        <v>5018</v>
      </c>
      <c r="D10965" s="54">
        <v>0.34</v>
      </c>
    </row>
    <row r="10966" spans="1:4" x14ac:dyDescent="0.35">
      <c r="A10966" s="67" t="s">
        <v>26792</v>
      </c>
      <c r="B10966" s="67" t="s">
        <v>26793</v>
      </c>
      <c r="C10966" s="68" t="s">
        <v>5018</v>
      </c>
      <c r="D10966" s="54">
        <v>0.34</v>
      </c>
    </row>
    <row r="10967" spans="1:4" x14ac:dyDescent="0.35">
      <c r="A10967" s="67" t="s">
        <v>26794</v>
      </c>
      <c r="B10967" s="67" t="s">
        <v>26795</v>
      </c>
      <c r="C10967" s="68" t="s">
        <v>5018</v>
      </c>
      <c r="D10967" s="54">
        <v>0.34</v>
      </c>
    </row>
    <row r="10968" spans="1:4" x14ac:dyDescent="0.35">
      <c r="A10968" s="67" t="s">
        <v>26796</v>
      </c>
      <c r="B10968" s="67" t="s">
        <v>26797</v>
      </c>
      <c r="C10968" s="68" t="s">
        <v>5018</v>
      </c>
      <c r="D10968" s="54">
        <v>0.34</v>
      </c>
    </row>
    <row r="10969" spans="1:4" x14ac:dyDescent="0.35">
      <c r="A10969" s="67" t="s">
        <v>26798</v>
      </c>
      <c r="B10969" s="67" t="s">
        <v>26799</v>
      </c>
      <c r="C10969" s="68" t="s">
        <v>5018</v>
      </c>
      <c r="D10969" s="54">
        <v>0.34</v>
      </c>
    </row>
    <row r="10970" spans="1:4" x14ac:dyDescent="0.35">
      <c r="A10970" s="67" t="s">
        <v>26800</v>
      </c>
      <c r="B10970" s="67" t="s">
        <v>26801</v>
      </c>
      <c r="C10970" s="68" t="s">
        <v>5018</v>
      </c>
      <c r="D10970" s="54">
        <v>0.34</v>
      </c>
    </row>
    <row r="10971" spans="1:4" x14ac:dyDescent="0.35">
      <c r="A10971" s="67" t="s">
        <v>26802</v>
      </c>
      <c r="B10971" s="67" t="s">
        <v>26803</v>
      </c>
      <c r="C10971" s="68" t="s">
        <v>5018</v>
      </c>
      <c r="D10971" s="54">
        <v>0.34</v>
      </c>
    </row>
    <row r="10972" spans="1:4" x14ac:dyDescent="0.35">
      <c r="A10972" s="67" t="s">
        <v>26804</v>
      </c>
      <c r="B10972" s="67" t="s">
        <v>26805</v>
      </c>
      <c r="C10972" s="68" t="s">
        <v>5018</v>
      </c>
      <c r="D10972" s="54">
        <v>0.34</v>
      </c>
    </row>
    <row r="10973" spans="1:4" x14ac:dyDescent="0.35">
      <c r="A10973" s="67" t="s">
        <v>26806</v>
      </c>
      <c r="B10973" s="67" t="s">
        <v>26807</v>
      </c>
      <c r="C10973" s="68" t="s">
        <v>5018</v>
      </c>
      <c r="D10973" s="54">
        <v>0.34</v>
      </c>
    </row>
    <row r="10974" spans="1:4" x14ac:dyDescent="0.35">
      <c r="A10974" s="67" t="s">
        <v>26808</v>
      </c>
      <c r="B10974" s="67" t="s">
        <v>26809</v>
      </c>
      <c r="C10974" s="68" t="s">
        <v>5018</v>
      </c>
      <c r="D10974" s="54">
        <v>0.34</v>
      </c>
    </row>
    <row r="10975" spans="1:4" x14ac:dyDescent="0.35">
      <c r="A10975" s="67" t="s">
        <v>26810</v>
      </c>
      <c r="B10975" s="67" t="s">
        <v>26811</v>
      </c>
      <c r="C10975" s="68" t="s">
        <v>5018</v>
      </c>
      <c r="D10975" s="54">
        <v>0.34</v>
      </c>
    </row>
    <row r="10976" spans="1:4" x14ac:dyDescent="0.35">
      <c r="A10976" s="67" t="s">
        <v>26812</v>
      </c>
      <c r="B10976" s="67" t="s">
        <v>26813</v>
      </c>
      <c r="C10976" s="68" t="s">
        <v>5018</v>
      </c>
      <c r="D10976" s="54">
        <v>0.34</v>
      </c>
    </row>
    <row r="10977" spans="1:4" x14ac:dyDescent="0.35">
      <c r="A10977" s="67" t="s">
        <v>26814</v>
      </c>
      <c r="B10977" s="67" t="s">
        <v>26815</v>
      </c>
      <c r="C10977" s="68" t="s">
        <v>5018</v>
      </c>
      <c r="D10977" s="54">
        <v>0.34</v>
      </c>
    </row>
    <row r="10978" spans="1:4" x14ac:dyDescent="0.35">
      <c r="A10978" s="67" t="s">
        <v>26816</v>
      </c>
      <c r="B10978" s="67" t="s">
        <v>26817</v>
      </c>
      <c r="C10978" s="68" t="s">
        <v>5018</v>
      </c>
      <c r="D10978" s="54">
        <v>0.34</v>
      </c>
    </row>
    <row r="10979" spans="1:4" x14ac:dyDescent="0.35">
      <c r="A10979" s="67" t="s">
        <v>26818</v>
      </c>
      <c r="B10979" s="67" t="s">
        <v>26819</v>
      </c>
      <c r="C10979" s="68" t="s">
        <v>5018</v>
      </c>
      <c r="D10979" s="54">
        <v>0.34</v>
      </c>
    </row>
    <row r="10980" spans="1:4" x14ac:dyDescent="0.35">
      <c r="A10980" s="67" t="s">
        <v>26820</v>
      </c>
      <c r="B10980" s="67" t="s">
        <v>26821</v>
      </c>
      <c r="C10980" s="68" t="s">
        <v>5018</v>
      </c>
      <c r="D10980" s="54">
        <v>0.34</v>
      </c>
    </row>
    <row r="10981" spans="1:4" x14ac:dyDescent="0.35">
      <c r="A10981" s="67" t="s">
        <v>26822</v>
      </c>
      <c r="B10981" s="67" t="s">
        <v>26823</v>
      </c>
      <c r="C10981" s="68" t="s">
        <v>5018</v>
      </c>
      <c r="D10981" s="54">
        <v>0.34</v>
      </c>
    </row>
    <row r="10982" spans="1:4" x14ac:dyDescent="0.35">
      <c r="A10982" s="67" t="s">
        <v>26824</v>
      </c>
      <c r="B10982" s="67" t="s">
        <v>26825</v>
      </c>
      <c r="C10982" s="68" t="s">
        <v>5018</v>
      </c>
      <c r="D10982" s="54">
        <v>0.34</v>
      </c>
    </row>
    <row r="10983" spans="1:4" x14ac:dyDescent="0.35">
      <c r="A10983" s="67" t="s">
        <v>26826</v>
      </c>
      <c r="B10983" s="67" t="s">
        <v>26827</v>
      </c>
      <c r="C10983" s="68" t="s">
        <v>5018</v>
      </c>
      <c r="D10983" s="54">
        <v>0.34</v>
      </c>
    </row>
    <row r="10984" spans="1:4" x14ac:dyDescent="0.35">
      <c r="A10984" s="67" t="s">
        <v>26828</v>
      </c>
      <c r="B10984" s="67" t="s">
        <v>26829</v>
      </c>
      <c r="C10984" s="68" t="s">
        <v>5018</v>
      </c>
      <c r="D10984" s="54">
        <v>0.34</v>
      </c>
    </row>
    <row r="10985" spans="1:4" x14ac:dyDescent="0.35">
      <c r="A10985" s="67" t="s">
        <v>26830</v>
      </c>
      <c r="B10985" s="67" t="s">
        <v>26831</v>
      </c>
      <c r="C10985" s="68" t="s">
        <v>5018</v>
      </c>
      <c r="D10985" s="54">
        <v>0.34</v>
      </c>
    </row>
    <row r="10986" spans="1:4" x14ac:dyDescent="0.35">
      <c r="A10986" s="67" t="s">
        <v>26832</v>
      </c>
      <c r="B10986" s="67" t="s">
        <v>26833</v>
      </c>
      <c r="C10986" s="68" t="s">
        <v>5018</v>
      </c>
      <c r="D10986" s="54">
        <v>0.34</v>
      </c>
    </row>
    <row r="10987" spans="1:4" x14ac:dyDescent="0.35">
      <c r="A10987" s="67" t="s">
        <v>26834</v>
      </c>
      <c r="B10987" s="67" t="s">
        <v>26835</v>
      </c>
      <c r="C10987" s="68" t="s">
        <v>5018</v>
      </c>
      <c r="D10987" s="54">
        <v>0.34</v>
      </c>
    </row>
    <row r="10988" spans="1:4" x14ac:dyDescent="0.35">
      <c r="A10988" s="67" t="s">
        <v>26836</v>
      </c>
      <c r="B10988" s="67" t="s">
        <v>26837</v>
      </c>
      <c r="C10988" s="68" t="s">
        <v>5018</v>
      </c>
      <c r="D10988" s="54">
        <v>0.34</v>
      </c>
    </row>
    <row r="10989" spans="1:4" x14ac:dyDescent="0.35">
      <c r="A10989" s="67" t="s">
        <v>26838</v>
      </c>
      <c r="B10989" s="67" t="s">
        <v>26839</v>
      </c>
      <c r="C10989" s="68" t="s">
        <v>5018</v>
      </c>
      <c r="D10989" s="54">
        <v>0.34</v>
      </c>
    </row>
    <row r="10990" spans="1:4" x14ac:dyDescent="0.35">
      <c r="A10990" s="67" t="s">
        <v>26840</v>
      </c>
      <c r="B10990" s="67" t="s">
        <v>26841</v>
      </c>
      <c r="C10990" s="68" t="s">
        <v>5018</v>
      </c>
      <c r="D10990" s="54">
        <v>0.34</v>
      </c>
    </row>
    <row r="10991" spans="1:4" x14ac:dyDescent="0.35">
      <c r="A10991" s="67" t="s">
        <v>26842</v>
      </c>
      <c r="B10991" s="67" t="s">
        <v>26843</v>
      </c>
      <c r="C10991" s="68" t="s">
        <v>5018</v>
      </c>
      <c r="D10991" s="54">
        <v>0.34</v>
      </c>
    </row>
    <row r="10992" spans="1:4" x14ac:dyDescent="0.35">
      <c r="A10992" s="67" t="s">
        <v>26844</v>
      </c>
      <c r="B10992" s="67" t="s">
        <v>26845</v>
      </c>
      <c r="C10992" s="68" t="s">
        <v>5018</v>
      </c>
      <c r="D10992" s="54">
        <v>0.34</v>
      </c>
    </row>
    <row r="10993" spans="1:4" x14ac:dyDescent="0.35">
      <c r="A10993" s="67" t="s">
        <v>26846</v>
      </c>
      <c r="B10993" s="67" t="s">
        <v>26847</v>
      </c>
      <c r="C10993" s="68" t="s">
        <v>5018</v>
      </c>
      <c r="D10993" s="54">
        <v>0.34</v>
      </c>
    </row>
    <row r="10994" spans="1:4" x14ac:dyDescent="0.35">
      <c r="A10994" s="67" t="s">
        <v>26848</v>
      </c>
      <c r="B10994" s="67" t="s">
        <v>26849</v>
      </c>
      <c r="C10994" s="68" t="s">
        <v>5018</v>
      </c>
      <c r="D10994" s="54">
        <v>0.34</v>
      </c>
    </row>
    <row r="10995" spans="1:4" x14ac:dyDescent="0.35">
      <c r="A10995" s="67" t="s">
        <v>26850</v>
      </c>
      <c r="B10995" s="67" t="s">
        <v>26851</v>
      </c>
      <c r="C10995" s="68" t="s">
        <v>5018</v>
      </c>
      <c r="D10995" s="54">
        <v>0.34</v>
      </c>
    </row>
    <row r="10996" spans="1:4" x14ac:dyDescent="0.35">
      <c r="A10996" s="67" t="s">
        <v>26852</v>
      </c>
      <c r="B10996" s="67" t="s">
        <v>26853</v>
      </c>
      <c r="C10996" s="68" t="s">
        <v>5018</v>
      </c>
      <c r="D10996" s="54">
        <v>0.34</v>
      </c>
    </row>
    <row r="10997" spans="1:4" x14ac:dyDescent="0.35">
      <c r="A10997" s="67" t="s">
        <v>26854</v>
      </c>
      <c r="B10997" s="67" t="s">
        <v>26855</v>
      </c>
      <c r="C10997" s="68" t="s">
        <v>5018</v>
      </c>
      <c r="D10997" s="54">
        <v>0.34</v>
      </c>
    </row>
    <row r="10998" spans="1:4" x14ac:dyDescent="0.35">
      <c r="A10998" s="67" t="s">
        <v>26856</v>
      </c>
      <c r="B10998" s="67" t="s">
        <v>26857</v>
      </c>
      <c r="C10998" s="68" t="s">
        <v>5018</v>
      </c>
      <c r="D10998" s="54">
        <v>0.34</v>
      </c>
    </row>
    <row r="10999" spans="1:4" x14ac:dyDescent="0.35">
      <c r="A10999" s="67" t="s">
        <v>26858</v>
      </c>
      <c r="B10999" s="67" t="s">
        <v>26859</v>
      </c>
      <c r="C10999" s="68" t="s">
        <v>5018</v>
      </c>
      <c r="D10999" s="54">
        <v>0.34</v>
      </c>
    </row>
    <row r="11000" spans="1:4" x14ac:dyDescent="0.35">
      <c r="A11000" s="67" t="s">
        <v>26860</v>
      </c>
      <c r="B11000" s="67" t="s">
        <v>26861</v>
      </c>
      <c r="C11000" s="68" t="s">
        <v>5018</v>
      </c>
      <c r="D11000" s="54">
        <v>0.34</v>
      </c>
    </row>
    <row r="11001" spans="1:4" x14ac:dyDescent="0.35">
      <c r="A11001" s="67" t="s">
        <v>26862</v>
      </c>
      <c r="B11001" s="67" t="s">
        <v>26863</v>
      </c>
      <c r="C11001" s="68" t="s">
        <v>5018</v>
      </c>
      <c r="D11001" s="54">
        <v>0.34</v>
      </c>
    </row>
    <row r="11002" spans="1:4" x14ac:dyDescent="0.35">
      <c r="A11002" s="67" t="s">
        <v>26864</v>
      </c>
      <c r="B11002" s="67" t="s">
        <v>26865</v>
      </c>
      <c r="C11002" s="68" t="s">
        <v>5018</v>
      </c>
      <c r="D11002" s="54">
        <v>0.34</v>
      </c>
    </row>
    <row r="11003" spans="1:4" x14ac:dyDescent="0.35">
      <c r="A11003" s="67" t="s">
        <v>26866</v>
      </c>
      <c r="B11003" s="67" t="s">
        <v>26867</v>
      </c>
      <c r="C11003" s="68" t="s">
        <v>5018</v>
      </c>
      <c r="D11003" s="54">
        <v>0.34</v>
      </c>
    </row>
    <row r="11004" spans="1:4" x14ac:dyDescent="0.35">
      <c r="A11004" s="67" t="s">
        <v>26868</v>
      </c>
      <c r="B11004" s="67" t="s">
        <v>26869</v>
      </c>
      <c r="C11004" s="68" t="s">
        <v>5018</v>
      </c>
      <c r="D11004" s="54">
        <v>0.34</v>
      </c>
    </row>
    <row r="11005" spans="1:4" x14ac:dyDescent="0.35">
      <c r="A11005" s="67" t="s">
        <v>26870</v>
      </c>
      <c r="B11005" s="67" t="s">
        <v>26871</v>
      </c>
      <c r="C11005" s="68" t="s">
        <v>5018</v>
      </c>
      <c r="D11005" s="54">
        <v>0.34</v>
      </c>
    </row>
    <row r="11006" spans="1:4" x14ac:dyDescent="0.35">
      <c r="A11006" s="67" t="s">
        <v>26872</v>
      </c>
      <c r="B11006" s="67" t="s">
        <v>26873</v>
      </c>
      <c r="C11006" s="68" t="s">
        <v>5018</v>
      </c>
      <c r="D11006" s="54">
        <v>0.34</v>
      </c>
    </row>
    <row r="11007" spans="1:4" x14ac:dyDescent="0.35">
      <c r="A11007" s="67" t="s">
        <v>26874</v>
      </c>
      <c r="B11007" s="67" t="s">
        <v>26875</v>
      </c>
      <c r="C11007" s="68" t="s">
        <v>5018</v>
      </c>
      <c r="D11007" s="54">
        <v>0.34</v>
      </c>
    </row>
    <row r="11008" spans="1:4" x14ac:dyDescent="0.35">
      <c r="A11008" s="67" t="s">
        <v>26876</v>
      </c>
      <c r="B11008" s="67" t="s">
        <v>26877</v>
      </c>
      <c r="C11008" s="68" t="s">
        <v>5018</v>
      </c>
      <c r="D11008" s="54">
        <v>0.34</v>
      </c>
    </row>
    <row r="11009" spans="1:4" x14ac:dyDescent="0.35">
      <c r="A11009" s="67" t="s">
        <v>26878</v>
      </c>
      <c r="B11009" s="67" t="s">
        <v>26879</v>
      </c>
      <c r="C11009" s="68" t="s">
        <v>5018</v>
      </c>
      <c r="D11009" s="54">
        <v>0.34</v>
      </c>
    </row>
    <row r="11010" spans="1:4" x14ac:dyDescent="0.35">
      <c r="A11010" s="67" t="s">
        <v>26880</v>
      </c>
      <c r="B11010" s="67" t="s">
        <v>26881</v>
      </c>
      <c r="C11010" s="68" t="s">
        <v>5018</v>
      </c>
      <c r="D11010" s="54">
        <v>0.34</v>
      </c>
    </row>
    <row r="11011" spans="1:4" x14ac:dyDescent="0.35">
      <c r="A11011" s="67" t="s">
        <v>26882</v>
      </c>
      <c r="B11011" s="67" t="s">
        <v>26883</v>
      </c>
      <c r="C11011" s="68" t="s">
        <v>5018</v>
      </c>
      <c r="D11011" s="54">
        <v>0.34</v>
      </c>
    </row>
    <row r="11012" spans="1:4" x14ac:dyDescent="0.35">
      <c r="A11012" s="67" t="s">
        <v>26884</v>
      </c>
      <c r="B11012" s="67" t="s">
        <v>26885</v>
      </c>
      <c r="C11012" s="68" t="s">
        <v>5018</v>
      </c>
      <c r="D11012" s="54">
        <v>0.34</v>
      </c>
    </row>
    <row r="11013" spans="1:4" x14ac:dyDescent="0.35">
      <c r="A11013" s="67" t="s">
        <v>26886</v>
      </c>
      <c r="B11013" s="67" t="s">
        <v>26887</v>
      </c>
      <c r="C11013" s="68" t="s">
        <v>5018</v>
      </c>
      <c r="D11013" s="54">
        <v>0.34</v>
      </c>
    </row>
    <row r="11014" spans="1:4" x14ac:dyDescent="0.35">
      <c r="A11014" s="67" t="s">
        <v>26888</v>
      </c>
      <c r="B11014" s="67" t="s">
        <v>26889</v>
      </c>
      <c r="C11014" s="68" t="s">
        <v>5018</v>
      </c>
      <c r="D11014" s="54">
        <v>0.34</v>
      </c>
    </row>
    <row r="11015" spans="1:4" x14ac:dyDescent="0.35">
      <c r="A11015" s="67" t="s">
        <v>26890</v>
      </c>
      <c r="B11015" s="67" t="s">
        <v>26891</v>
      </c>
      <c r="C11015" s="68" t="s">
        <v>5018</v>
      </c>
      <c r="D11015" s="54">
        <v>0.34</v>
      </c>
    </row>
    <row r="11016" spans="1:4" x14ac:dyDescent="0.35">
      <c r="A11016" s="67" t="s">
        <v>26892</v>
      </c>
      <c r="B11016" s="67" t="s">
        <v>26893</v>
      </c>
      <c r="C11016" s="68" t="s">
        <v>5018</v>
      </c>
      <c r="D11016" s="54">
        <v>0.34</v>
      </c>
    </row>
    <row r="11017" spans="1:4" x14ac:dyDescent="0.35">
      <c r="A11017" s="67" t="s">
        <v>26894</v>
      </c>
      <c r="B11017" s="67" t="s">
        <v>26895</v>
      </c>
      <c r="C11017" s="68" t="s">
        <v>5018</v>
      </c>
      <c r="D11017" s="54">
        <v>0.34</v>
      </c>
    </row>
    <row r="11018" spans="1:4" x14ac:dyDescent="0.35">
      <c r="A11018" s="67" t="s">
        <v>26896</v>
      </c>
      <c r="B11018" s="67" t="s">
        <v>26897</v>
      </c>
      <c r="C11018" s="68" t="s">
        <v>5018</v>
      </c>
      <c r="D11018" s="54">
        <v>0.34</v>
      </c>
    </row>
    <row r="11019" spans="1:4" x14ac:dyDescent="0.35">
      <c r="A11019" s="67" t="s">
        <v>26898</v>
      </c>
      <c r="B11019" s="67" t="s">
        <v>26899</v>
      </c>
      <c r="C11019" s="68" t="s">
        <v>5018</v>
      </c>
      <c r="D11019" s="54">
        <v>0.34</v>
      </c>
    </row>
    <row r="11020" spans="1:4" x14ac:dyDescent="0.35">
      <c r="A11020" s="67" t="s">
        <v>26900</v>
      </c>
      <c r="B11020" s="67" t="s">
        <v>26901</v>
      </c>
      <c r="C11020" s="68" t="s">
        <v>5018</v>
      </c>
      <c r="D11020" s="54">
        <v>0.34</v>
      </c>
    </row>
    <row r="11021" spans="1:4" x14ac:dyDescent="0.35">
      <c r="A11021" s="67" t="s">
        <v>26902</v>
      </c>
      <c r="B11021" s="67" t="s">
        <v>26903</v>
      </c>
      <c r="C11021" s="68" t="s">
        <v>5018</v>
      </c>
      <c r="D11021" s="54">
        <v>0.34</v>
      </c>
    </row>
    <row r="11022" spans="1:4" x14ac:dyDescent="0.35">
      <c r="A11022" s="67" t="s">
        <v>26904</v>
      </c>
      <c r="B11022" s="67" t="s">
        <v>26905</v>
      </c>
      <c r="C11022" s="68" t="s">
        <v>5018</v>
      </c>
      <c r="D11022" s="54">
        <v>0.34</v>
      </c>
    </row>
    <row r="11023" spans="1:4" x14ac:dyDescent="0.35">
      <c r="A11023" s="67" t="s">
        <v>26906</v>
      </c>
      <c r="B11023" s="67" t="s">
        <v>26907</v>
      </c>
      <c r="C11023" s="68" t="s">
        <v>5018</v>
      </c>
      <c r="D11023" s="54">
        <v>0.34</v>
      </c>
    </row>
    <row r="11024" spans="1:4" x14ac:dyDescent="0.35">
      <c r="A11024" s="67" t="s">
        <v>26908</v>
      </c>
      <c r="B11024" s="67" t="s">
        <v>26909</v>
      </c>
      <c r="C11024" s="68" t="s">
        <v>5018</v>
      </c>
      <c r="D11024" s="54">
        <v>0.34</v>
      </c>
    </row>
    <row r="11025" spans="1:4" x14ac:dyDescent="0.35">
      <c r="A11025" s="67" t="s">
        <v>26910</v>
      </c>
      <c r="B11025" s="67" t="s">
        <v>26911</v>
      </c>
      <c r="C11025" s="68" t="s">
        <v>5018</v>
      </c>
      <c r="D11025" s="54">
        <v>0.34</v>
      </c>
    </row>
    <row r="11026" spans="1:4" x14ac:dyDescent="0.35">
      <c r="A11026" s="67" t="s">
        <v>500</v>
      </c>
      <c r="B11026" s="67" t="s">
        <v>26912</v>
      </c>
      <c r="C11026" s="69" t="s">
        <v>5015</v>
      </c>
      <c r="D11026" s="54">
        <v>0.53</v>
      </c>
    </row>
    <row r="11027" spans="1:4" x14ac:dyDescent="0.35">
      <c r="A11027" s="67" t="s">
        <v>26913</v>
      </c>
      <c r="B11027" s="67" t="s">
        <v>26914</v>
      </c>
      <c r="C11027" s="68" t="s">
        <v>5018</v>
      </c>
      <c r="D11027" s="54">
        <v>0.34</v>
      </c>
    </row>
    <row r="11028" spans="1:4" x14ac:dyDescent="0.35">
      <c r="A11028" s="67" t="s">
        <v>26915</v>
      </c>
      <c r="B11028" s="67" t="s">
        <v>26916</v>
      </c>
      <c r="C11028" s="68" t="s">
        <v>5018</v>
      </c>
      <c r="D11028" s="54">
        <v>0.34</v>
      </c>
    </row>
    <row r="11029" spans="1:4" x14ac:dyDescent="0.35">
      <c r="A11029" s="67" t="s">
        <v>26917</v>
      </c>
      <c r="B11029" s="67" t="s">
        <v>26918</v>
      </c>
      <c r="C11029" s="68" t="s">
        <v>5018</v>
      </c>
      <c r="D11029" s="54">
        <v>0.34</v>
      </c>
    </row>
    <row r="11030" spans="1:4" x14ac:dyDescent="0.35">
      <c r="A11030" s="67" t="s">
        <v>26919</v>
      </c>
      <c r="B11030" s="67" t="s">
        <v>26920</v>
      </c>
      <c r="C11030" s="68" t="s">
        <v>5018</v>
      </c>
      <c r="D11030" s="54">
        <v>0.34</v>
      </c>
    </row>
    <row r="11031" spans="1:4" x14ac:dyDescent="0.35">
      <c r="A11031" s="67" t="s">
        <v>26921</v>
      </c>
      <c r="B11031" s="67" t="s">
        <v>26922</v>
      </c>
      <c r="C11031" s="68" t="s">
        <v>5018</v>
      </c>
      <c r="D11031" s="54">
        <v>0.34</v>
      </c>
    </row>
    <row r="11032" spans="1:4" x14ac:dyDescent="0.35">
      <c r="A11032" s="67" t="s">
        <v>26923</v>
      </c>
      <c r="B11032" s="67" t="s">
        <v>26924</v>
      </c>
      <c r="C11032" s="68" t="s">
        <v>5018</v>
      </c>
      <c r="D11032" s="54">
        <v>0.34</v>
      </c>
    </row>
    <row r="11033" spans="1:4" x14ac:dyDescent="0.35">
      <c r="A11033" s="67" t="s">
        <v>26925</v>
      </c>
      <c r="B11033" s="67" t="s">
        <v>26926</v>
      </c>
      <c r="C11033" s="68" t="s">
        <v>5018</v>
      </c>
      <c r="D11033" s="54">
        <v>0.34</v>
      </c>
    </row>
    <row r="11034" spans="1:4" x14ac:dyDescent="0.35">
      <c r="A11034" s="67" t="s">
        <v>26927</v>
      </c>
      <c r="B11034" s="67" t="s">
        <v>26928</v>
      </c>
      <c r="C11034" s="68" t="s">
        <v>5018</v>
      </c>
      <c r="D11034" s="54">
        <v>0.34</v>
      </c>
    </row>
    <row r="11035" spans="1:4" x14ac:dyDescent="0.35">
      <c r="A11035" s="67" t="s">
        <v>26929</v>
      </c>
      <c r="B11035" s="67" t="s">
        <v>26930</v>
      </c>
      <c r="C11035" s="68" t="s">
        <v>5018</v>
      </c>
      <c r="D11035" s="54">
        <v>0.34</v>
      </c>
    </row>
    <row r="11036" spans="1:4" x14ac:dyDescent="0.35">
      <c r="A11036" s="67" t="s">
        <v>26931</v>
      </c>
      <c r="B11036" s="67" t="s">
        <v>26932</v>
      </c>
      <c r="C11036" s="68" t="s">
        <v>5018</v>
      </c>
      <c r="D11036" s="54">
        <v>0.34</v>
      </c>
    </row>
    <row r="11037" spans="1:4" x14ac:dyDescent="0.35">
      <c r="A11037" s="67" t="s">
        <v>26933</v>
      </c>
      <c r="B11037" s="67" t="s">
        <v>26934</v>
      </c>
      <c r="C11037" s="68" t="s">
        <v>5018</v>
      </c>
      <c r="D11037" s="54">
        <v>0.34</v>
      </c>
    </row>
    <row r="11038" spans="1:4" x14ac:dyDescent="0.35">
      <c r="A11038" s="67" t="s">
        <v>26935</v>
      </c>
      <c r="B11038" s="67" t="s">
        <v>26936</v>
      </c>
      <c r="C11038" s="68" t="s">
        <v>5018</v>
      </c>
      <c r="D11038" s="54">
        <v>0.34</v>
      </c>
    </row>
    <row r="11039" spans="1:4" x14ac:dyDescent="0.35">
      <c r="A11039" s="67" t="s">
        <v>26937</v>
      </c>
      <c r="B11039" s="67" t="s">
        <v>26938</v>
      </c>
      <c r="C11039" s="68" t="s">
        <v>5018</v>
      </c>
      <c r="D11039" s="54">
        <v>0.34</v>
      </c>
    </row>
    <row r="11040" spans="1:4" x14ac:dyDescent="0.35">
      <c r="A11040" s="67" t="s">
        <v>26939</v>
      </c>
      <c r="B11040" s="67" t="s">
        <v>26940</v>
      </c>
      <c r="C11040" s="68" t="s">
        <v>5018</v>
      </c>
      <c r="D11040" s="54">
        <v>0.34</v>
      </c>
    </row>
    <row r="11041" spans="1:4" x14ac:dyDescent="0.35">
      <c r="A11041" s="67" t="s">
        <v>26941</v>
      </c>
      <c r="B11041" s="67" t="s">
        <v>26942</v>
      </c>
      <c r="C11041" s="68" t="s">
        <v>5018</v>
      </c>
      <c r="D11041" s="54">
        <v>0.34</v>
      </c>
    </row>
    <row r="11042" spans="1:4" x14ac:dyDescent="0.35">
      <c r="A11042" s="67" t="s">
        <v>26943</v>
      </c>
      <c r="B11042" s="67" t="s">
        <v>26944</v>
      </c>
      <c r="C11042" s="68" t="s">
        <v>5018</v>
      </c>
      <c r="D11042" s="54">
        <v>0.34</v>
      </c>
    </row>
    <row r="11043" spans="1:4" x14ac:dyDescent="0.35">
      <c r="A11043" s="67" t="s">
        <v>26945</v>
      </c>
      <c r="B11043" s="67" t="s">
        <v>26946</v>
      </c>
      <c r="C11043" s="68" t="s">
        <v>5018</v>
      </c>
      <c r="D11043" s="54">
        <v>0.34</v>
      </c>
    </row>
    <row r="11044" spans="1:4" x14ac:dyDescent="0.35">
      <c r="A11044" s="67" t="s">
        <v>26947</v>
      </c>
      <c r="B11044" s="67" t="s">
        <v>26948</v>
      </c>
      <c r="C11044" s="68" t="s">
        <v>5018</v>
      </c>
      <c r="D11044" s="54">
        <v>0.34</v>
      </c>
    </row>
    <row r="11045" spans="1:4" x14ac:dyDescent="0.35">
      <c r="A11045" s="67" t="s">
        <v>26949</v>
      </c>
      <c r="B11045" s="67" t="s">
        <v>26950</v>
      </c>
      <c r="C11045" s="68" t="s">
        <v>5018</v>
      </c>
      <c r="D11045" s="54">
        <v>0.34</v>
      </c>
    </row>
    <row r="11046" spans="1:4" x14ac:dyDescent="0.35">
      <c r="A11046" s="67" t="s">
        <v>26951</v>
      </c>
      <c r="B11046" s="67" t="s">
        <v>26952</v>
      </c>
      <c r="C11046" s="68" t="s">
        <v>5018</v>
      </c>
      <c r="D11046" s="54">
        <v>0.34</v>
      </c>
    </row>
    <row r="11047" spans="1:4" x14ac:dyDescent="0.35">
      <c r="A11047" s="67" t="s">
        <v>26953</v>
      </c>
      <c r="B11047" s="67" t="s">
        <v>26954</v>
      </c>
      <c r="C11047" s="68" t="s">
        <v>5018</v>
      </c>
      <c r="D11047" s="54">
        <v>0.34</v>
      </c>
    </row>
    <row r="11048" spans="1:4" x14ac:dyDescent="0.35">
      <c r="A11048" s="67" t="s">
        <v>26955</v>
      </c>
      <c r="B11048" s="67" t="s">
        <v>26956</v>
      </c>
      <c r="C11048" s="68" t="s">
        <v>5018</v>
      </c>
      <c r="D11048" s="54">
        <v>0.34</v>
      </c>
    </row>
    <row r="11049" spans="1:4" x14ac:dyDescent="0.35">
      <c r="A11049" s="67" t="s">
        <v>26957</v>
      </c>
      <c r="B11049" s="67" t="s">
        <v>26958</v>
      </c>
      <c r="C11049" s="68" t="s">
        <v>5018</v>
      </c>
      <c r="D11049" s="54">
        <v>0.34</v>
      </c>
    </row>
    <row r="11050" spans="1:4" x14ac:dyDescent="0.35">
      <c r="A11050" s="67" t="s">
        <v>26959</v>
      </c>
      <c r="B11050" s="67" t="s">
        <v>26960</v>
      </c>
      <c r="C11050" s="68" t="s">
        <v>5018</v>
      </c>
      <c r="D11050" s="54">
        <v>0.34</v>
      </c>
    </row>
    <row r="11051" spans="1:4" x14ac:dyDescent="0.35">
      <c r="A11051" s="67" t="s">
        <v>26961</v>
      </c>
      <c r="B11051" s="67" t="s">
        <v>26962</v>
      </c>
      <c r="C11051" s="68" t="s">
        <v>5018</v>
      </c>
      <c r="D11051" s="54">
        <v>0.34</v>
      </c>
    </row>
    <row r="11052" spans="1:4" x14ac:dyDescent="0.35">
      <c r="A11052" s="67" t="s">
        <v>26963</v>
      </c>
      <c r="B11052" s="67" t="s">
        <v>26964</v>
      </c>
      <c r="C11052" s="68" t="s">
        <v>5018</v>
      </c>
      <c r="D11052" s="54">
        <v>0.34</v>
      </c>
    </row>
    <row r="11053" spans="1:4" x14ac:dyDescent="0.35">
      <c r="A11053" s="67" t="s">
        <v>26965</v>
      </c>
      <c r="B11053" s="67" t="s">
        <v>26966</v>
      </c>
      <c r="C11053" s="68" t="s">
        <v>5018</v>
      </c>
      <c r="D11053" s="54">
        <v>0.34</v>
      </c>
    </row>
    <row r="11054" spans="1:4" x14ac:dyDescent="0.35">
      <c r="A11054" s="67" t="s">
        <v>26967</v>
      </c>
      <c r="B11054" s="67" t="s">
        <v>26968</v>
      </c>
      <c r="C11054" s="68" t="s">
        <v>5018</v>
      </c>
      <c r="D11054" s="54">
        <v>0.34</v>
      </c>
    </row>
    <row r="11055" spans="1:4" x14ac:dyDescent="0.35">
      <c r="A11055" s="67" t="s">
        <v>26969</v>
      </c>
      <c r="B11055" s="67" t="s">
        <v>26970</v>
      </c>
      <c r="C11055" s="68" t="s">
        <v>5018</v>
      </c>
      <c r="D11055" s="54">
        <v>0.34</v>
      </c>
    </row>
    <row r="11056" spans="1:4" x14ac:dyDescent="0.35">
      <c r="A11056" s="67" t="s">
        <v>26971</v>
      </c>
      <c r="B11056" s="67" t="s">
        <v>26972</v>
      </c>
      <c r="C11056" s="68" t="s">
        <v>5018</v>
      </c>
      <c r="D11056" s="54">
        <v>0.34</v>
      </c>
    </row>
    <row r="11057" spans="1:4" x14ac:dyDescent="0.35">
      <c r="A11057" s="67" t="s">
        <v>26973</v>
      </c>
      <c r="B11057" s="67" t="s">
        <v>26974</v>
      </c>
      <c r="C11057" s="68" t="s">
        <v>5018</v>
      </c>
      <c r="D11057" s="54">
        <v>0.34</v>
      </c>
    </row>
    <row r="11058" spans="1:4" x14ac:dyDescent="0.35">
      <c r="A11058" s="67" t="s">
        <v>26975</v>
      </c>
      <c r="B11058" s="67" t="s">
        <v>26976</v>
      </c>
      <c r="C11058" s="68" t="s">
        <v>5018</v>
      </c>
      <c r="D11058" s="54">
        <v>0.34</v>
      </c>
    </row>
    <row r="11059" spans="1:4" x14ac:dyDescent="0.35">
      <c r="A11059" s="67" t="s">
        <v>26977</v>
      </c>
      <c r="B11059" s="67" t="s">
        <v>26978</v>
      </c>
      <c r="C11059" s="68" t="s">
        <v>5018</v>
      </c>
      <c r="D11059" s="54">
        <v>0.34</v>
      </c>
    </row>
    <row r="11060" spans="1:4" x14ac:dyDescent="0.35">
      <c r="A11060" s="67" t="s">
        <v>26979</v>
      </c>
      <c r="B11060" s="67" t="s">
        <v>26980</v>
      </c>
      <c r="C11060" s="68" t="s">
        <v>5018</v>
      </c>
      <c r="D11060" s="54">
        <v>0.34</v>
      </c>
    </row>
    <row r="11061" spans="1:4" x14ac:dyDescent="0.35">
      <c r="A11061" s="67" t="s">
        <v>26981</v>
      </c>
      <c r="B11061" s="67" t="s">
        <v>26982</v>
      </c>
      <c r="C11061" s="68" t="s">
        <v>5018</v>
      </c>
      <c r="D11061" s="54">
        <v>0.34</v>
      </c>
    </row>
    <row r="11062" spans="1:4" x14ac:dyDescent="0.35">
      <c r="A11062" s="67" t="s">
        <v>26983</v>
      </c>
      <c r="B11062" s="67" t="s">
        <v>26984</v>
      </c>
      <c r="C11062" s="68" t="s">
        <v>5018</v>
      </c>
      <c r="D11062" s="54">
        <v>0.34</v>
      </c>
    </row>
    <row r="11063" spans="1:4" x14ac:dyDescent="0.35">
      <c r="A11063" s="67" t="s">
        <v>26985</v>
      </c>
      <c r="B11063" s="67" t="s">
        <v>26986</v>
      </c>
      <c r="C11063" s="68" t="s">
        <v>5018</v>
      </c>
      <c r="D11063" s="54">
        <v>0.34</v>
      </c>
    </row>
    <row r="11064" spans="1:4" x14ac:dyDescent="0.35">
      <c r="A11064" s="67" t="s">
        <v>26987</v>
      </c>
      <c r="B11064" s="67" t="s">
        <v>26988</v>
      </c>
      <c r="C11064" s="68" t="s">
        <v>5018</v>
      </c>
      <c r="D11064" s="54">
        <v>0.34</v>
      </c>
    </row>
    <row r="11065" spans="1:4" x14ac:dyDescent="0.35">
      <c r="A11065" s="67" t="s">
        <v>26989</v>
      </c>
      <c r="B11065" s="67" t="s">
        <v>26990</v>
      </c>
      <c r="C11065" s="68" t="s">
        <v>5018</v>
      </c>
      <c r="D11065" s="54">
        <v>0.34</v>
      </c>
    </row>
    <row r="11066" spans="1:4" x14ac:dyDescent="0.35">
      <c r="A11066" s="67" t="s">
        <v>26991</v>
      </c>
      <c r="B11066" s="67" t="s">
        <v>26992</v>
      </c>
      <c r="C11066" s="68" t="s">
        <v>5018</v>
      </c>
      <c r="D11066" s="54">
        <v>0.34</v>
      </c>
    </row>
    <row r="11067" spans="1:4" x14ac:dyDescent="0.35">
      <c r="A11067" s="67" t="s">
        <v>26993</v>
      </c>
      <c r="B11067" s="67" t="s">
        <v>26994</v>
      </c>
      <c r="C11067" s="68" t="s">
        <v>5018</v>
      </c>
      <c r="D11067" s="54">
        <v>0.34</v>
      </c>
    </row>
    <row r="11068" spans="1:4" x14ac:dyDescent="0.35">
      <c r="A11068" s="67" t="s">
        <v>26995</v>
      </c>
      <c r="B11068" s="67" t="s">
        <v>26996</v>
      </c>
      <c r="C11068" s="68" t="s">
        <v>5018</v>
      </c>
      <c r="D11068" s="54">
        <v>0.34</v>
      </c>
    </row>
    <row r="11069" spans="1:4" x14ac:dyDescent="0.35">
      <c r="A11069" s="67" t="s">
        <v>26997</v>
      </c>
      <c r="B11069" s="67" t="s">
        <v>26998</v>
      </c>
      <c r="C11069" s="68" t="s">
        <v>5018</v>
      </c>
      <c r="D11069" s="54">
        <v>0.34</v>
      </c>
    </row>
    <row r="11070" spans="1:4" x14ac:dyDescent="0.35">
      <c r="A11070" s="67" t="s">
        <v>26999</v>
      </c>
      <c r="B11070" s="67" t="s">
        <v>27000</v>
      </c>
      <c r="C11070" s="68" t="s">
        <v>5018</v>
      </c>
      <c r="D11070" s="54">
        <v>0.34</v>
      </c>
    </row>
    <row r="11071" spans="1:4" x14ac:dyDescent="0.35">
      <c r="A11071" s="67" t="s">
        <v>27001</v>
      </c>
      <c r="B11071" s="67" t="s">
        <v>27002</v>
      </c>
      <c r="C11071" s="68" t="s">
        <v>5018</v>
      </c>
      <c r="D11071" s="54">
        <v>0.34</v>
      </c>
    </row>
    <row r="11072" spans="1:4" x14ac:dyDescent="0.35">
      <c r="A11072" s="67" t="s">
        <v>27003</v>
      </c>
      <c r="B11072" s="67" t="s">
        <v>27004</v>
      </c>
      <c r="C11072" s="68" t="s">
        <v>5018</v>
      </c>
      <c r="D11072" s="54">
        <v>0.34</v>
      </c>
    </row>
    <row r="11073" spans="1:4" x14ac:dyDescent="0.35">
      <c r="A11073" s="67" t="s">
        <v>504</v>
      </c>
      <c r="B11073" s="67" t="s">
        <v>27005</v>
      </c>
      <c r="C11073" s="69" t="s">
        <v>5015</v>
      </c>
      <c r="D11073" s="54">
        <v>0.53</v>
      </c>
    </row>
    <row r="11074" spans="1:4" x14ac:dyDescent="0.35">
      <c r="A11074" s="67" t="s">
        <v>27006</v>
      </c>
      <c r="B11074" s="67" t="s">
        <v>27007</v>
      </c>
      <c r="C11074" s="68" t="s">
        <v>5018</v>
      </c>
      <c r="D11074" s="54">
        <v>0.34</v>
      </c>
    </row>
    <row r="11075" spans="1:4" x14ac:dyDescent="0.35">
      <c r="A11075" s="67" t="s">
        <v>27008</v>
      </c>
      <c r="B11075" s="67" t="s">
        <v>27009</v>
      </c>
      <c r="C11075" s="68" t="s">
        <v>5018</v>
      </c>
      <c r="D11075" s="54">
        <v>0.34</v>
      </c>
    </row>
    <row r="11076" spans="1:4" x14ac:dyDescent="0.35">
      <c r="A11076" s="67" t="s">
        <v>27010</v>
      </c>
      <c r="B11076" s="67" t="s">
        <v>27011</v>
      </c>
      <c r="C11076" s="68" t="s">
        <v>5018</v>
      </c>
      <c r="D11076" s="54">
        <v>0.34</v>
      </c>
    </row>
    <row r="11077" spans="1:4" x14ac:dyDescent="0.35">
      <c r="A11077" s="67" t="s">
        <v>27012</v>
      </c>
      <c r="B11077" s="67" t="s">
        <v>27013</v>
      </c>
      <c r="C11077" s="68" t="s">
        <v>5018</v>
      </c>
      <c r="D11077" s="54">
        <v>0.34</v>
      </c>
    </row>
    <row r="11078" spans="1:4" x14ac:dyDescent="0.35">
      <c r="A11078" s="67" t="s">
        <v>27014</v>
      </c>
      <c r="B11078" s="67" t="s">
        <v>27015</v>
      </c>
      <c r="C11078" s="68" t="s">
        <v>5018</v>
      </c>
      <c r="D11078" s="54">
        <v>0.34</v>
      </c>
    </row>
    <row r="11079" spans="1:4" x14ac:dyDescent="0.35">
      <c r="A11079" s="67" t="s">
        <v>27016</v>
      </c>
      <c r="B11079" s="67" t="s">
        <v>27017</v>
      </c>
      <c r="C11079" s="68" t="s">
        <v>5018</v>
      </c>
      <c r="D11079" s="54">
        <v>0.34</v>
      </c>
    </row>
    <row r="11080" spans="1:4" x14ac:dyDescent="0.35">
      <c r="A11080" s="67" t="s">
        <v>27018</v>
      </c>
      <c r="B11080" s="67" t="s">
        <v>27019</v>
      </c>
      <c r="C11080" s="68" t="s">
        <v>5018</v>
      </c>
      <c r="D11080" s="54">
        <v>0.34</v>
      </c>
    </row>
    <row r="11081" spans="1:4" x14ac:dyDescent="0.35">
      <c r="A11081" s="67" t="s">
        <v>27020</v>
      </c>
      <c r="B11081" s="67" t="s">
        <v>27021</v>
      </c>
      <c r="C11081" s="68" t="s">
        <v>5018</v>
      </c>
      <c r="D11081" s="54">
        <v>0.34</v>
      </c>
    </row>
    <row r="11082" spans="1:4" x14ac:dyDescent="0.35">
      <c r="A11082" s="67" t="s">
        <v>27022</v>
      </c>
      <c r="B11082" s="67" t="s">
        <v>27023</v>
      </c>
      <c r="C11082" s="68" t="s">
        <v>5018</v>
      </c>
      <c r="D11082" s="54">
        <v>0.34</v>
      </c>
    </row>
    <row r="11083" spans="1:4" x14ac:dyDescent="0.35">
      <c r="A11083" s="67" t="s">
        <v>27024</v>
      </c>
      <c r="B11083" s="67" t="s">
        <v>27025</v>
      </c>
      <c r="C11083" s="68" t="s">
        <v>5018</v>
      </c>
      <c r="D11083" s="54">
        <v>0.34</v>
      </c>
    </row>
    <row r="11084" spans="1:4" x14ac:dyDescent="0.35">
      <c r="A11084" s="67" t="s">
        <v>27026</v>
      </c>
      <c r="B11084" s="67" t="s">
        <v>27027</v>
      </c>
      <c r="C11084" s="68" t="s">
        <v>5018</v>
      </c>
      <c r="D11084" s="54">
        <v>0.34</v>
      </c>
    </row>
    <row r="11085" spans="1:4" x14ac:dyDescent="0.35">
      <c r="A11085" s="67" t="s">
        <v>27028</v>
      </c>
      <c r="B11085" s="67" t="s">
        <v>27029</v>
      </c>
      <c r="C11085" s="68" t="s">
        <v>5018</v>
      </c>
      <c r="D11085" s="54">
        <v>0.34</v>
      </c>
    </row>
    <row r="11086" spans="1:4" x14ac:dyDescent="0.35">
      <c r="A11086" s="67" t="s">
        <v>27030</v>
      </c>
      <c r="B11086" s="67" t="s">
        <v>27031</v>
      </c>
      <c r="C11086" s="68" t="s">
        <v>5018</v>
      </c>
      <c r="D11086" s="54">
        <v>0.34</v>
      </c>
    </row>
    <row r="11087" spans="1:4" x14ac:dyDescent="0.35">
      <c r="A11087" s="67" t="s">
        <v>27032</v>
      </c>
      <c r="B11087" s="67" t="s">
        <v>27033</v>
      </c>
      <c r="C11087" s="68" t="s">
        <v>5018</v>
      </c>
      <c r="D11087" s="54">
        <v>0.34</v>
      </c>
    </row>
    <row r="11088" spans="1:4" x14ac:dyDescent="0.35">
      <c r="A11088" s="67" t="s">
        <v>27034</v>
      </c>
      <c r="B11088" s="67" t="s">
        <v>27035</v>
      </c>
      <c r="C11088" s="68" t="s">
        <v>5018</v>
      </c>
      <c r="D11088" s="54">
        <v>0.34</v>
      </c>
    </row>
    <row r="11089" spans="1:4" x14ac:dyDescent="0.35">
      <c r="A11089" s="67" t="s">
        <v>27036</v>
      </c>
      <c r="B11089" s="67" t="s">
        <v>27037</v>
      </c>
      <c r="C11089" s="68" t="s">
        <v>5018</v>
      </c>
      <c r="D11089" s="54">
        <v>0.34</v>
      </c>
    </row>
    <row r="11090" spans="1:4" x14ac:dyDescent="0.35">
      <c r="A11090" s="67" t="s">
        <v>27038</v>
      </c>
      <c r="B11090" s="67" t="s">
        <v>27039</v>
      </c>
      <c r="C11090" s="68" t="s">
        <v>5018</v>
      </c>
      <c r="D11090" s="54">
        <v>0.34</v>
      </c>
    </row>
    <row r="11091" spans="1:4" x14ac:dyDescent="0.35">
      <c r="A11091" s="67" t="s">
        <v>27040</v>
      </c>
      <c r="B11091" s="67" t="s">
        <v>27041</v>
      </c>
      <c r="C11091" s="68" t="s">
        <v>5018</v>
      </c>
      <c r="D11091" s="54">
        <v>0.34</v>
      </c>
    </row>
    <row r="11092" spans="1:4" x14ac:dyDescent="0.35">
      <c r="A11092" s="67" t="s">
        <v>27042</v>
      </c>
      <c r="B11092" s="67" t="s">
        <v>27043</v>
      </c>
      <c r="C11092" s="68" t="s">
        <v>5018</v>
      </c>
      <c r="D11092" s="54">
        <v>0.34</v>
      </c>
    </row>
    <row r="11093" spans="1:4" x14ac:dyDescent="0.35">
      <c r="A11093" s="67" t="s">
        <v>27044</v>
      </c>
      <c r="B11093" s="67" t="s">
        <v>27045</v>
      </c>
      <c r="C11093" s="68" t="s">
        <v>5018</v>
      </c>
      <c r="D11093" s="54">
        <v>0.34</v>
      </c>
    </row>
    <row r="11094" spans="1:4" x14ac:dyDescent="0.35">
      <c r="A11094" s="67" t="s">
        <v>27046</v>
      </c>
      <c r="B11094" s="67" t="s">
        <v>27047</v>
      </c>
      <c r="C11094" s="68" t="s">
        <v>5018</v>
      </c>
      <c r="D11094" s="54">
        <v>0.34</v>
      </c>
    </row>
    <row r="11095" spans="1:4" x14ac:dyDescent="0.35">
      <c r="A11095" s="67" t="s">
        <v>27048</v>
      </c>
      <c r="B11095" s="67" t="s">
        <v>27049</v>
      </c>
      <c r="C11095" s="68" t="s">
        <v>5018</v>
      </c>
      <c r="D11095" s="54">
        <v>0.34</v>
      </c>
    </row>
    <row r="11096" spans="1:4" x14ac:dyDescent="0.35">
      <c r="A11096" s="67" t="s">
        <v>27050</v>
      </c>
      <c r="B11096" s="67" t="s">
        <v>27051</v>
      </c>
      <c r="C11096" s="68" t="s">
        <v>5018</v>
      </c>
      <c r="D11096" s="54">
        <v>0.34</v>
      </c>
    </row>
    <row r="11097" spans="1:4" x14ac:dyDescent="0.35">
      <c r="A11097" s="67" t="s">
        <v>27052</v>
      </c>
      <c r="B11097" s="67" t="s">
        <v>27053</v>
      </c>
      <c r="C11097" s="68" t="s">
        <v>5018</v>
      </c>
      <c r="D11097" s="54">
        <v>0.34</v>
      </c>
    </row>
    <row r="11098" spans="1:4" x14ac:dyDescent="0.35">
      <c r="A11098" s="67" t="s">
        <v>27054</v>
      </c>
      <c r="B11098" s="67" t="s">
        <v>27055</v>
      </c>
      <c r="C11098" s="68" t="s">
        <v>5018</v>
      </c>
      <c r="D11098" s="54">
        <v>0.34</v>
      </c>
    </row>
    <row r="11099" spans="1:4" x14ac:dyDescent="0.35">
      <c r="A11099" s="67" t="s">
        <v>27056</v>
      </c>
      <c r="B11099" s="67" t="s">
        <v>27057</v>
      </c>
      <c r="C11099" s="68" t="s">
        <v>5018</v>
      </c>
      <c r="D11099" s="54">
        <v>0.34</v>
      </c>
    </row>
    <row r="11100" spans="1:4" x14ac:dyDescent="0.35">
      <c r="A11100" s="67" t="s">
        <v>27058</v>
      </c>
      <c r="B11100" s="67" t="s">
        <v>27059</v>
      </c>
      <c r="C11100" s="68" t="s">
        <v>5018</v>
      </c>
      <c r="D11100" s="54">
        <v>0.34</v>
      </c>
    </row>
    <row r="11101" spans="1:4" x14ac:dyDescent="0.35">
      <c r="A11101" s="67" t="s">
        <v>27060</v>
      </c>
      <c r="B11101" s="67" t="s">
        <v>27061</v>
      </c>
      <c r="C11101" s="68" t="s">
        <v>5018</v>
      </c>
      <c r="D11101" s="54">
        <v>0.34</v>
      </c>
    </row>
    <row r="11102" spans="1:4" x14ac:dyDescent="0.35">
      <c r="A11102" s="67" t="s">
        <v>27062</v>
      </c>
      <c r="B11102" s="67" t="s">
        <v>27063</v>
      </c>
      <c r="C11102" s="68" t="s">
        <v>5018</v>
      </c>
      <c r="D11102" s="54">
        <v>0.34</v>
      </c>
    </row>
    <row r="11103" spans="1:4" x14ac:dyDescent="0.35">
      <c r="A11103" s="67" t="s">
        <v>27064</v>
      </c>
      <c r="B11103" s="67" t="s">
        <v>27065</v>
      </c>
      <c r="C11103" s="68" t="s">
        <v>5018</v>
      </c>
      <c r="D11103" s="54">
        <v>0.34</v>
      </c>
    </row>
    <row r="11104" spans="1:4" x14ac:dyDescent="0.35">
      <c r="A11104" s="67" t="s">
        <v>27066</v>
      </c>
      <c r="B11104" s="67" t="s">
        <v>27067</v>
      </c>
      <c r="C11104" s="68" t="s">
        <v>5018</v>
      </c>
      <c r="D11104" s="54">
        <v>0.34</v>
      </c>
    </row>
    <row r="11105" spans="1:4" x14ac:dyDescent="0.35">
      <c r="A11105" s="67" t="s">
        <v>27068</v>
      </c>
      <c r="B11105" s="67" t="s">
        <v>27069</v>
      </c>
      <c r="C11105" s="68" t="s">
        <v>5018</v>
      </c>
      <c r="D11105" s="54">
        <v>0.34</v>
      </c>
    </row>
    <row r="11106" spans="1:4" x14ac:dyDescent="0.35">
      <c r="A11106" s="67" t="s">
        <v>27070</v>
      </c>
      <c r="B11106" s="67" t="s">
        <v>27071</v>
      </c>
      <c r="C11106" s="68" t="s">
        <v>5018</v>
      </c>
      <c r="D11106" s="54">
        <v>0.34</v>
      </c>
    </row>
    <row r="11107" spans="1:4" x14ac:dyDescent="0.35">
      <c r="A11107" s="67" t="s">
        <v>27072</v>
      </c>
      <c r="B11107" s="67" t="s">
        <v>27073</v>
      </c>
      <c r="C11107" s="68" t="s">
        <v>5018</v>
      </c>
      <c r="D11107" s="54">
        <v>0.34</v>
      </c>
    </row>
    <row r="11108" spans="1:4" x14ac:dyDescent="0.35">
      <c r="A11108" s="67" t="s">
        <v>27074</v>
      </c>
      <c r="B11108" s="67" t="s">
        <v>27075</v>
      </c>
      <c r="C11108" s="68" t="s">
        <v>5018</v>
      </c>
      <c r="D11108" s="54">
        <v>0.34</v>
      </c>
    </row>
    <row r="11109" spans="1:4" x14ac:dyDescent="0.35">
      <c r="A11109" s="67" t="s">
        <v>27076</v>
      </c>
      <c r="B11109" s="67" t="s">
        <v>27077</v>
      </c>
      <c r="C11109" s="68" t="s">
        <v>5018</v>
      </c>
      <c r="D11109" s="54">
        <v>0.34</v>
      </c>
    </row>
    <row r="11110" spans="1:4" x14ac:dyDescent="0.35">
      <c r="A11110" s="67" t="s">
        <v>27078</v>
      </c>
      <c r="B11110" s="67" t="s">
        <v>27079</v>
      </c>
      <c r="C11110" s="68" t="s">
        <v>5018</v>
      </c>
      <c r="D11110" s="54">
        <v>0.34</v>
      </c>
    </row>
    <row r="11111" spans="1:4" x14ac:dyDescent="0.35">
      <c r="A11111" s="67" t="s">
        <v>27080</v>
      </c>
      <c r="B11111" s="67" t="s">
        <v>27081</v>
      </c>
      <c r="C11111" s="68" t="s">
        <v>5018</v>
      </c>
      <c r="D11111" s="54">
        <v>0.34</v>
      </c>
    </row>
    <row r="11112" spans="1:4" x14ac:dyDescent="0.35">
      <c r="A11112" s="67" t="s">
        <v>27082</v>
      </c>
      <c r="B11112" s="67" t="s">
        <v>27083</v>
      </c>
      <c r="C11112" s="68" t="s">
        <v>5018</v>
      </c>
      <c r="D11112" s="54">
        <v>0.34</v>
      </c>
    </row>
    <row r="11113" spans="1:4" x14ac:dyDescent="0.35">
      <c r="A11113" s="67" t="s">
        <v>27084</v>
      </c>
      <c r="B11113" s="67" t="s">
        <v>27085</v>
      </c>
      <c r="C11113" s="68" t="s">
        <v>5018</v>
      </c>
      <c r="D11113" s="54">
        <v>0.34</v>
      </c>
    </row>
    <row r="11114" spans="1:4" x14ac:dyDescent="0.35">
      <c r="A11114" s="67" t="s">
        <v>27086</v>
      </c>
      <c r="B11114" s="67" t="s">
        <v>27087</v>
      </c>
      <c r="C11114" s="68" t="s">
        <v>5018</v>
      </c>
      <c r="D11114" s="54">
        <v>0.34</v>
      </c>
    </row>
    <row r="11115" spans="1:4" x14ac:dyDescent="0.35">
      <c r="A11115" s="67" t="s">
        <v>27088</v>
      </c>
      <c r="B11115" s="67" t="s">
        <v>27089</v>
      </c>
      <c r="C11115" s="68" t="s">
        <v>5018</v>
      </c>
      <c r="D11115" s="54">
        <v>0.34</v>
      </c>
    </row>
    <row r="11116" spans="1:4" x14ac:dyDescent="0.35">
      <c r="A11116" s="67" t="s">
        <v>27090</v>
      </c>
      <c r="B11116" s="67" t="s">
        <v>27091</v>
      </c>
      <c r="C11116" s="68" t="s">
        <v>5018</v>
      </c>
      <c r="D11116" s="54">
        <v>0.34</v>
      </c>
    </row>
    <row r="11117" spans="1:4" x14ac:dyDescent="0.35">
      <c r="A11117" s="67" t="s">
        <v>27092</v>
      </c>
      <c r="B11117" s="67" t="s">
        <v>27093</v>
      </c>
      <c r="C11117" s="68" t="s">
        <v>5018</v>
      </c>
      <c r="D11117" s="54">
        <v>0.34</v>
      </c>
    </row>
    <row r="11118" spans="1:4" x14ac:dyDescent="0.35">
      <c r="A11118" s="67" t="s">
        <v>27094</v>
      </c>
      <c r="B11118" s="67" t="s">
        <v>27095</v>
      </c>
      <c r="C11118" s="68" t="s">
        <v>5018</v>
      </c>
      <c r="D11118" s="54">
        <v>0.34</v>
      </c>
    </row>
    <row r="11119" spans="1:4" x14ac:dyDescent="0.35">
      <c r="A11119" s="67" t="s">
        <v>27096</v>
      </c>
      <c r="B11119" s="67" t="s">
        <v>27097</v>
      </c>
      <c r="C11119" s="68" t="s">
        <v>5018</v>
      </c>
      <c r="D11119" s="54">
        <v>0.34</v>
      </c>
    </row>
    <row r="11120" spans="1:4" x14ac:dyDescent="0.35">
      <c r="A11120" s="67" t="s">
        <v>27098</v>
      </c>
      <c r="B11120" s="67" t="s">
        <v>27099</v>
      </c>
      <c r="C11120" s="68" t="s">
        <v>5018</v>
      </c>
      <c r="D11120" s="54">
        <v>0.34</v>
      </c>
    </row>
    <row r="11121" spans="1:4" x14ac:dyDescent="0.35">
      <c r="A11121" s="67" t="s">
        <v>27100</v>
      </c>
      <c r="B11121" s="67" t="s">
        <v>27101</v>
      </c>
      <c r="C11121" s="68" t="s">
        <v>5018</v>
      </c>
      <c r="D11121" s="54">
        <v>0.34</v>
      </c>
    </row>
    <row r="11122" spans="1:4" x14ac:dyDescent="0.35">
      <c r="A11122" s="67" t="s">
        <v>27102</v>
      </c>
      <c r="B11122" s="67" t="s">
        <v>27103</v>
      </c>
      <c r="C11122" s="68" t="s">
        <v>5018</v>
      </c>
      <c r="D11122" s="54">
        <v>0.34</v>
      </c>
    </row>
    <row r="11123" spans="1:4" x14ac:dyDescent="0.35">
      <c r="A11123" s="67" t="s">
        <v>27104</v>
      </c>
      <c r="B11123" s="67" t="s">
        <v>27105</v>
      </c>
      <c r="C11123" s="68" t="s">
        <v>5018</v>
      </c>
      <c r="D11123" s="54">
        <v>0.34</v>
      </c>
    </row>
    <row r="11124" spans="1:4" x14ac:dyDescent="0.35">
      <c r="A11124" s="67" t="s">
        <v>27106</v>
      </c>
      <c r="B11124" s="67" t="s">
        <v>27107</v>
      </c>
      <c r="C11124" s="68" t="s">
        <v>5018</v>
      </c>
      <c r="D11124" s="54">
        <v>0.34</v>
      </c>
    </row>
    <row r="11125" spans="1:4" x14ac:dyDescent="0.35">
      <c r="A11125" s="67" t="s">
        <v>27108</v>
      </c>
      <c r="B11125" s="67" t="s">
        <v>27109</v>
      </c>
      <c r="C11125" s="68" t="s">
        <v>5018</v>
      </c>
      <c r="D11125" s="54">
        <v>0.34</v>
      </c>
    </row>
    <row r="11126" spans="1:4" x14ac:dyDescent="0.35">
      <c r="A11126" s="67" t="s">
        <v>27110</v>
      </c>
      <c r="B11126" s="67" t="s">
        <v>27111</v>
      </c>
      <c r="C11126" s="68" t="s">
        <v>5018</v>
      </c>
      <c r="D11126" s="54">
        <v>0.34</v>
      </c>
    </row>
    <row r="11127" spans="1:4" x14ac:dyDescent="0.35">
      <c r="A11127" s="67" t="s">
        <v>27112</v>
      </c>
      <c r="B11127" s="67" t="s">
        <v>27113</v>
      </c>
      <c r="C11127" s="68" t="s">
        <v>5018</v>
      </c>
      <c r="D11127" s="54">
        <v>0.34</v>
      </c>
    </row>
    <row r="11128" spans="1:4" x14ac:dyDescent="0.35">
      <c r="A11128" s="67" t="s">
        <v>27114</v>
      </c>
      <c r="B11128" s="67" t="s">
        <v>27115</v>
      </c>
      <c r="C11128" s="68" t="s">
        <v>5018</v>
      </c>
      <c r="D11128" s="54">
        <v>0.34</v>
      </c>
    </row>
    <row r="11129" spans="1:4" x14ac:dyDescent="0.35">
      <c r="A11129" s="67" t="s">
        <v>27116</v>
      </c>
      <c r="B11129" s="67" t="s">
        <v>27117</v>
      </c>
      <c r="C11129" s="68" t="s">
        <v>5018</v>
      </c>
      <c r="D11129" s="54">
        <v>0.34</v>
      </c>
    </row>
    <row r="11130" spans="1:4" x14ac:dyDescent="0.35">
      <c r="A11130" s="67" t="s">
        <v>27118</v>
      </c>
      <c r="B11130" s="67" t="s">
        <v>27119</v>
      </c>
      <c r="C11130" s="68" t="s">
        <v>5018</v>
      </c>
      <c r="D11130" s="54">
        <v>0.34</v>
      </c>
    </row>
    <row r="11131" spans="1:4" x14ac:dyDescent="0.35">
      <c r="A11131" s="67" t="s">
        <v>27120</v>
      </c>
      <c r="B11131" s="67" t="s">
        <v>27121</v>
      </c>
      <c r="C11131" s="68" t="s">
        <v>5018</v>
      </c>
      <c r="D11131" s="54">
        <v>0.34</v>
      </c>
    </row>
    <row r="11132" spans="1:4" x14ac:dyDescent="0.35">
      <c r="A11132" s="67" t="s">
        <v>27122</v>
      </c>
      <c r="B11132" s="67" t="s">
        <v>27123</v>
      </c>
      <c r="C11132" s="68" t="s">
        <v>5018</v>
      </c>
      <c r="D11132" s="54">
        <v>0.34</v>
      </c>
    </row>
    <row r="11133" spans="1:4" x14ac:dyDescent="0.35">
      <c r="A11133" s="67" t="s">
        <v>27124</v>
      </c>
      <c r="B11133" s="67" t="s">
        <v>27125</v>
      </c>
      <c r="C11133" s="68" t="s">
        <v>5018</v>
      </c>
      <c r="D11133" s="54">
        <v>0.34</v>
      </c>
    </row>
    <row r="11134" spans="1:4" x14ac:dyDescent="0.35">
      <c r="A11134" s="67" t="s">
        <v>27126</v>
      </c>
      <c r="B11134" s="67" t="s">
        <v>27127</v>
      </c>
      <c r="C11134" s="68" t="s">
        <v>5018</v>
      </c>
      <c r="D11134" s="54">
        <v>0.34</v>
      </c>
    </row>
    <row r="11135" spans="1:4" x14ac:dyDescent="0.35">
      <c r="A11135" s="67" t="s">
        <v>27128</v>
      </c>
      <c r="B11135" s="67" t="s">
        <v>27129</v>
      </c>
      <c r="C11135" s="68" t="s">
        <v>5018</v>
      </c>
      <c r="D11135" s="54">
        <v>0.34</v>
      </c>
    </row>
    <row r="11136" spans="1:4" x14ac:dyDescent="0.35">
      <c r="A11136" s="67" t="s">
        <v>27130</v>
      </c>
      <c r="B11136" s="67" t="s">
        <v>27131</v>
      </c>
      <c r="C11136" s="68" t="s">
        <v>5018</v>
      </c>
      <c r="D11136" s="54">
        <v>0.34</v>
      </c>
    </row>
    <row r="11137" spans="1:4" x14ac:dyDescent="0.35">
      <c r="A11137" s="67" t="s">
        <v>27132</v>
      </c>
      <c r="B11137" s="67" t="s">
        <v>27133</v>
      </c>
      <c r="C11137" s="68" t="s">
        <v>5018</v>
      </c>
      <c r="D11137" s="54">
        <v>0.34</v>
      </c>
    </row>
    <row r="11138" spans="1:4" x14ac:dyDescent="0.35">
      <c r="A11138" s="67" t="s">
        <v>27134</v>
      </c>
      <c r="B11138" s="67" t="s">
        <v>27135</v>
      </c>
      <c r="C11138" s="68" t="s">
        <v>5018</v>
      </c>
      <c r="D11138" s="54">
        <v>0.34</v>
      </c>
    </row>
    <row r="11139" spans="1:4" x14ac:dyDescent="0.35">
      <c r="A11139" s="67" t="s">
        <v>27136</v>
      </c>
      <c r="B11139" s="67" t="s">
        <v>27137</v>
      </c>
      <c r="C11139" s="68" t="s">
        <v>5018</v>
      </c>
      <c r="D11139" s="54">
        <v>0.34</v>
      </c>
    </row>
    <row r="11140" spans="1:4" x14ac:dyDescent="0.35">
      <c r="A11140" s="67" t="s">
        <v>27138</v>
      </c>
      <c r="B11140" s="67" t="s">
        <v>27139</v>
      </c>
      <c r="C11140" s="68" t="s">
        <v>5018</v>
      </c>
      <c r="D11140" s="54">
        <v>0.34</v>
      </c>
    </row>
    <row r="11141" spans="1:4" x14ac:dyDescent="0.35">
      <c r="A11141" s="67" t="s">
        <v>27140</v>
      </c>
      <c r="B11141" s="67" t="s">
        <v>27141</v>
      </c>
      <c r="C11141" s="68" t="s">
        <v>5018</v>
      </c>
      <c r="D11141" s="54">
        <v>0.34</v>
      </c>
    </row>
    <row r="11142" spans="1:4" x14ac:dyDescent="0.35">
      <c r="A11142" s="67" t="s">
        <v>27142</v>
      </c>
      <c r="B11142" s="67" t="s">
        <v>27143</v>
      </c>
      <c r="C11142" s="68" t="s">
        <v>5018</v>
      </c>
      <c r="D11142" s="54">
        <v>0.34</v>
      </c>
    </row>
    <row r="11143" spans="1:4" x14ac:dyDescent="0.35">
      <c r="A11143" s="67" t="s">
        <v>27144</v>
      </c>
      <c r="B11143" s="67" t="s">
        <v>27145</v>
      </c>
      <c r="C11143" s="68" t="s">
        <v>5018</v>
      </c>
      <c r="D11143" s="54">
        <v>0.34</v>
      </c>
    </row>
    <row r="11144" spans="1:4" x14ac:dyDescent="0.35">
      <c r="A11144" s="67" t="s">
        <v>27146</v>
      </c>
      <c r="B11144" s="67" t="s">
        <v>27147</v>
      </c>
      <c r="C11144" s="68" t="s">
        <v>5018</v>
      </c>
      <c r="D11144" s="54">
        <v>0.34</v>
      </c>
    </row>
    <row r="11145" spans="1:4" x14ac:dyDescent="0.35">
      <c r="A11145" s="67" t="s">
        <v>27148</v>
      </c>
      <c r="B11145" s="67" t="s">
        <v>27149</v>
      </c>
      <c r="C11145" s="68" t="s">
        <v>5018</v>
      </c>
      <c r="D11145" s="54">
        <v>0.34</v>
      </c>
    </row>
    <row r="11146" spans="1:4" x14ac:dyDescent="0.35">
      <c r="A11146" s="67" t="s">
        <v>27150</v>
      </c>
      <c r="B11146" s="67" t="s">
        <v>27151</v>
      </c>
      <c r="C11146" s="68" t="s">
        <v>5018</v>
      </c>
      <c r="D11146" s="54">
        <v>0.34</v>
      </c>
    </row>
    <row r="11147" spans="1:4" x14ac:dyDescent="0.35">
      <c r="A11147" s="67" t="s">
        <v>27152</v>
      </c>
      <c r="B11147" s="67" t="s">
        <v>27153</v>
      </c>
      <c r="C11147" s="68" t="s">
        <v>5018</v>
      </c>
      <c r="D11147" s="54">
        <v>0.34</v>
      </c>
    </row>
    <row r="11148" spans="1:4" x14ac:dyDescent="0.35">
      <c r="A11148" s="67" t="s">
        <v>27154</v>
      </c>
      <c r="B11148" s="67" t="s">
        <v>27155</v>
      </c>
      <c r="C11148" s="68" t="s">
        <v>5018</v>
      </c>
      <c r="D11148" s="54">
        <v>0.34</v>
      </c>
    </row>
    <row r="11149" spans="1:4" x14ac:dyDescent="0.35">
      <c r="A11149" s="67" t="s">
        <v>27156</v>
      </c>
      <c r="B11149" s="67" t="s">
        <v>27157</v>
      </c>
      <c r="C11149" s="68" t="s">
        <v>5018</v>
      </c>
      <c r="D11149" s="54">
        <v>0.34</v>
      </c>
    </row>
    <row r="11150" spans="1:4" x14ac:dyDescent="0.35">
      <c r="A11150" s="67" t="s">
        <v>27158</v>
      </c>
      <c r="B11150" s="67" t="s">
        <v>27159</v>
      </c>
      <c r="C11150" s="68" t="s">
        <v>5018</v>
      </c>
      <c r="D11150" s="54">
        <v>0.34</v>
      </c>
    </row>
    <row r="11151" spans="1:4" x14ac:dyDescent="0.35">
      <c r="A11151" s="67" t="s">
        <v>27160</v>
      </c>
      <c r="B11151" s="67" t="s">
        <v>27161</v>
      </c>
      <c r="C11151" s="68" t="s">
        <v>5018</v>
      </c>
      <c r="D11151" s="54">
        <v>0.34</v>
      </c>
    </row>
    <row r="11152" spans="1:4" x14ac:dyDescent="0.35">
      <c r="A11152" s="67" t="s">
        <v>27162</v>
      </c>
      <c r="B11152" s="67" t="s">
        <v>27163</v>
      </c>
      <c r="C11152" s="68" t="s">
        <v>5018</v>
      </c>
      <c r="D11152" s="54">
        <v>0.34</v>
      </c>
    </row>
    <row r="11153" spans="1:4" x14ac:dyDescent="0.35">
      <c r="A11153" s="67" t="s">
        <v>27164</v>
      </c>
      <c r="B11153" s="67" t="s">
        <v>27165</v>
      </c>
      <c r="C11153" s="68" t="s">
        <v>5018</v>
      </c>
      <c r="D11153" s="54">
        <v>0.34</v>
      </c>
    </row>
    <row r="11154" spans="1:4" x14ac:dyDescent="0.35">
      <c r="A11154" s="67" t="s">
        <v>27166</v>
      </c>
      <c r="B11154" s="67" t="s">
        <v>27167</v>
      </c>
      <c r="C11154" s="68" t="s">
        <v>5018</v>
      </c>
      <c r="D11154" s="54">
        <v>0.34</v>
      </c>
    </row>
    <row r="11155" spans="1:4" x14ac:dyDescent="0.35">
      <c r="A11155" s="67" t="s">
        <v>27168</v>
      </c>
      <c r="B11155" s="67" t="s">
        <v>27169</v>
      </c>
      <c r="C11155" s="68" t="s">
        <v>5018</v>
      </c>
      <c r="D11155" s="54">
        <v>0.34</v>
      </c>
    </row>
    <row r="11156" spans="1:4" x14ac:dyDescent="0.35">
      <c r="A11156" s="67" t="s">
        <v>27170</v>
      </c>
      <c r="B11156" s="67" t="s">
        <v>27171</v>
      </c>
      <c r="C11156" s="68" t="s">
        <v>5018</v>
      </c>
      <c r="D11156" s="54">
        <v>0.34</v>
      </c>
    </row>
    <row r="11157" spans="1:4" x14ac:dyDescent="0.35">
      <c r="A11157" s="67" t="s">
        <v>27172</v>
      </c>
      <c r="B11157" s="67" t="s">
        <v>27173</v>
      </c>
      <c r="C11157" s="68" t="s">
        <v>5018</v>
      </c>
      <c r="D11157" s="54">
        <v>0.34</v>
      </c>
    </row>
    <row r="11158" spans="1:4" x14ac:dyDescent="0.35">
      <c r="A11158" s="67" t="s">
        <v>27174</v>
      </c>
      <c r="B11158" s="67" t="s">
        <v>27175</v>
      </c>
      <c r="C11158" s="68" t="s">
        <v>5018</v>
      </c>
      <c r="D11158" s="54">
        <v>0.34</v>
      </c>
    </row>
    <row r="11159" spans="1:4" x14ac:dyDescent="0.35">
      <c r="A11159" s="67" t="s">
        <v>27176</v>
      </c>
      <c r="B11159" s="67" t="s">
        <v>27177</v>
      </c>
      <c r="C11159" s="68" t="s">
        <v>5018</v>
      </c>
      <c r="D11159" s="54">
        <v>0.34</v>
      </c>
    </row>
    <row r="11160" spans="1:4" x14ac:dyDescent="0.35">
      <c r="A11160" s="67" t="s">
        <v>27178</v>
      </c>
      <c r="B11160" s="67" t="s">
        <v>27179</v>
      </c>
      <c r="C11160" s="68" t="s">
        <v>5018</v>
      </c>
      <c r="D11160" s="54">
        <v>0.34</v>
      </c>
    </row>
    <row r="11161" spans="1:4" x14ac:dyDescent="0.35">
      <c r="A11161" s="67" t="s">
        <v>27180</v>
      </c>
      <c r="B11161" s="67" t="s">
        <v>27181</v>
      </c>
      <c r="C11161" s="68" t="s">
        <v>5018</v>
      </c>
      <c r="D11161" s="54">
        <v>0.34</v>
      </c>
    </row>
    <row r="11162" spans="1:4" x14ac:dyDescent="0.35">
      <c r="A11162" s="67" t="s">
        <v>27182</v>
      </c>
      <c r="B11162" s="67" t="s">
        <v>27183</v>
      </c>
      <c r="C11162" s="68" t="s">
        <v>5018</v>
      </c>
      <c r="D11162" s="54">
        <v>0.34</v>
      </c>
    </row>
    <row r="11163" spans="1:4" x14ac:dyDescent="0.35">
      <c r="A11163" s="67" t="s">
        <v>27184</v>
      </c>
      <c r="B11163" s="67" t="s">
        <v>27185</v>
      </c>
      <c r="C11163" s="68" t="s">
        <v>5018</v>
      </c>
      <c r="D11163" s="54">
        <v>0.34</v>
      </c>
    </row>
    <row r="11164" spans="1:4" x14ac:dyDescent="0.35">
      <c r="A11164" s="67" t="s">
        <v>27186</v>
      </c>
      <c r="B11164" s="67" t="s">
        <v>27187</v>
      </c>
      <c r="C11164" s="68" t="s">
        <v>5018</v>
      </c>
      <c r="D11164" s="54">
        <v>0.34</v>
      </c>
    </row>
    <row r="11165" spans="1:4" x14ac:dyDescent="0.35">
      <c r="A11165" s="67" t="s">
        <v>27188</v>
      </c>
      <c r="B11165" s="67" t="s">
        <v>27189</v>
      </c>
      <c r="C11165" s="68" t="s">
        <v>5018</v>
      </c>
      <c r="D11165" s="54">
        <v>0.34</v>
      </c>
    </row>
    <row r="11166" spans="1:4" x14ac:dyDescent="0.35">
      <c r="A11166" s="67" t="s">
        <v>27190</v>
      </c>
      <c r="B11166" s="67" t="s">
        <v>27191</v>
      </c>
      <c r="C11166" s="68" t="s">
        <v>5018</v>
      </c>
      <c r="D11166" s="54">
        <v>0.34</v>
      </c>
    </row>
    <row r="11167" spans="1:4" x14ac:dyDescent="0.35">
      <c r="A11167" s="67" t="s">
        <v>27192</v>
      </c>
      <c r="B11167" s="67" t="s">
        <v>27193</v>
      </c>
      <c r="C11167" s="68" t="s">
        <v>5018</v>
      </c>
      <c r="D11167" s="54">
        <v>0.34</v>
      </c>
    </row>
    <row r="11168" spans="1:4" x14ac:dyDescent="0.35">
      <c r="A11168" s="67" t="s">
        <v>27194</v>
      </c>
      <c r="B11168" s="67" t="s">
        <v>27195</v>
      </c>
      <c r="C11168" s="68" t="s">
        <v>5018</v>
      </c>
      <c r="D11168" s="54">
        <v>0.34</v>
      </c>
    </row>
    <row r="11169" spans="1:4" x14ac:dyDescent="0.35">
      <c r="A11169" s="67" t="s">
        <v>27196</v>
      </c>
      <c r="B11169" s="67" t="s">
        <v>27197</v>
      </c>
      <c r="C11169" s="68" t="s">
        <v>5018</v>
      </c>
      <c r="D11169" s="54">
        <v>0.34</v>
      </c>
    </row>
    <row r="11170" spans="1:4" x14ac:dyDescent="0.35">
      <c r="A11170" s="67" t="s">
        <v>27198</v>
      </c>
      <c r="B11170" s="67" t="s">
        <v>27199</v>
      </c>
      <c r="C11170" s="68" t="s">
        <v>5018</v>
      </c>
      <c r="D11170" s="54">
        <v>0.34</v>
      </c>
    </row>
    <row r="11171" spans="1:4" x14ac:dyDescent="0.35">
      <c r="A11171" s="67" t="s">
        <v>27200</v>
      </c>
      <c r="B11171" s="67" t="s">
        <v>27201</v>
      </c>
      <c r="C11171" s="68" t="s">
        <v>5018</v>
      </c>
      <c r="D11171" s="54">
        <v>0.34</v>
      </c>
    </row>
    <row r="11172" spans="1:4" x14ac:dyDescent="0.35">
      <c r="A11172" s="67" t="s">
        <v>27202</v>
      </c>
      <c r="B11172" s="67" t="s">
        <v>27203</v>
      </c>
      <c r="C11172" s="68" t="s">
        <v>5018</v>
      </c>
      <c r="D11172" s="54">
        <v>0.34</v>
      </c>
    </row>
    <row r="11173" spans="1:4" x14ac:dyDescent="0.35">
      <c r="A11173" s="67" t="s">
        <v>27204</v>
      </c>
      <c r="B11173" s="67" t="s">
        <v>27205</v>
      </c>
      <c r="C11173" s="68" t="s">
        <v>5018</v>
      </c>
      <c r="D11173" s="54">
        <v>0.34</v>
      </c>
    </row>
    <row r="11174" spans="1:4" x14ac:dyDescent="0.35">
      <c r="A11174" s="67" t="s">
        <v>27206</v>
      </c>
      <c r="B11174" s="67" t="s">
        <v>27207</v>
      </c>
      <c r="C11174" s="68" t="s">
        <v>5018</v>
      </c>
      <c r="D11174" s="54">
        <v>0.34</v>
      </c>
    </row>
    <row r="11175" spans="1:4" x14ac:dyDescent="0.35">
      <c r="A11175" s="67" t="s">
        <v>27208</v>
      </c>
      <c r="B11175" s="67" t="s">
        <v>27209</v>
      </c>
      <c r="C11175" s="68" t="s">
        <v>5018</v>
      </c>
      <c r="D11175" s="54">
        <v>0.34</v>
      </c>
    </row>
    <row r="11176" spans="1:4" x14ac:dyDescent="0.35">
      <c r="A11176" s="67" t="s">
        <v>27210</v>
      </c>
      <c r="B11176" s="67" t="s">
        <v>27211</v>
      </c>
      <c r="C11176" s="68" t="s">
        <v>5018</v>
      </c>
      <c r="D11176" s="54">
        <v>0.34</v>
      </c>
    </row>
    <row r="11177" spans="1:4" x14ac:dyDescent="0.35">
      <c r="A11177" s="67" t="s">
        <v>27212</v>
      </c>
      <c r="B11177" s="67" t="s">
        <v>27213</v>
      </c>
      <c r="C11177" s="68" t="s">
        <v>5018</v>
      </c>
      <c r="D11177" s="54">
        <v>0.34</v>
      </c>
    </row>
    <row r="11178" spans="1:4" x14ac:dyDescent="0.35">
      <c r="A11178" s="67" t="s">
        <v>27214</v>
      </c>
      <c r="B11178" s="67" t="s">
        <v>27215</v>
      </c>
      <c r="C11178" s="68" t="s">
        <v>5018</v>
      </c>
      <c r="D11178" s="54">
        <v>0.34</v>
      </c>
    </row>
    <row r="11179" spans="1:4" x14ac:dyDescent="0.35">
      <c r="A11179" s="67" t="s">
        <v>27216</v>
      </c>
      <c r="B11179" s="67" t="s">
        <v>27217</v>
      </c>
      <c r="C11179" s="68" t="s">
        <v>5018</v>
      </c>
      <c r="D11179" s="54">
        <v>0.34</v>
      </c>
    </row>
    <row r="11180" spans="1:4" x14ac:dyDescent="0.35">
      <c r="A11180" s="67" t="s">
        <v>27218</v>
      </c>
      <c r="B11180" s="67" t="s">
        <v>27219</v>
      </c>
      <c r="C11180" s="68" t="s">
        <v>5018</v>
      </c>
      <c r="D11180" s="54">
        <v>0.34</v>
      </c>
    </row>
    <row r="11181" spans="1:4" x14ac:dyDescent="0.35">
      <c r="A11181" s="67" t="s">
        <v>27220</v>
      </c>
      <c r="B11181" s="67" t="s">
        <v>27221</v>
      </c>
      <c r="C11181" s="68" t="s">
        <v>5018</v>
      </c>
      <c r="D11181" s="54">
        <v>0.34</v>
      </c>
    </row>
    <row r="11182" spans="1:4" x14ac:dyDescent="0.35">
      <c r="A11182" s="67" t="s">
        <v>27222</v>
      </c>
      <c r="B11182" s="67" t="s">
        <v>27223</v>
      </c>
      <c r="C11182" s="68" t="s">
        <v>5018</v>
      </c>
      <c r="D11182" s="54">
        <v>0.34</v>
      </c>
    </row>
    <row r="11183" spans="1:4" x14ac:dyDescent="0.35">
      <c r="A11183" s="67" t="s">
        <v>27224</v>
      </c>
      <c r="B11183" s="67" t="s">
        <v>27225</v>
      </c>
      <c r="C11183" s="68" t="s">
        <v>5018</v>
      </c>
      <c r="D11183" s="54">
        <v>0.34</v>
      </c>
    </row>
    <row r="11184" spans="1:4" x14ac:dyDescent="0.35">
      <c r="A11184" s="67" t="s">
        <v>27226</v>
      </c>
      <c r="B11184" s="67" t="s">
        <v>27227</v>
      </c>
      <c r="C11184" s="68" t="s">
        <v>5018</v>
      </c>
      <c r="D11184" s="54">
        <v>0.34</v>
      </c>
    </row>
    <row r="11185" spans="1:4" x14ac:dyDescent="0.35">
      <c r="A11185" s="67" t="s">
        <v>27228</v>
      </c>
      <c r="B11185" s="67" t="s">
        <v>27229</v>
      </c>
      <c r="C11185" s="68" t="s">
        <v>5018</v>
      </c>
      <c r="D11185" s="54">
        <v>0.34</v>
      </c>
    </row>
    <row r="11186" spans="1:4" x14ac:dyDescent="0.35">
      <c r="A11186" s="67" t="s">
        <v>27230</v>
      </c>
      <c r="B11186" s="67" t="s">
        <v>27231</v>
      </c>
      <c r="C11186" s="68" t="s">
        <v>5018</v>
      </c>
      <c r="D11186" s="54">
        <v>0.34</v>
      </c>
    </row>
    <row r="11187" spans="1:4" x14ac:dyDescent="0.35">
      <c r="A11187" s="67" t="s">
        <v>27232</v>
      </c>
      <c r="B11187" s="67" t="s">
        <v>27233</v>
      </c>
      <c r="C11187" s="68" t="s">
        <v>5018</v>
      </c>
      <c r="D11187" s="54">
        <v>0.34</v>
      </c>
    </row>
    <row r="11188" spans="1:4" x14ac:dyDescent="0.35">
      <c r="A11188" s="67" t="s">
        <v>27234</v>
      </c>
      <c r="B11188" s="67" t="s">
        <v>27235</v>
      </c>
      <c r="C11188" s="68" t="s">
        <v>5018</v>
      </c>
      <c r="D11188" s="54">
        <v>0.34</v>
      </c>
    </row>
    <row r="11189" spans="1:4" x14ac:dyDescent="0.35">
      <c r="A11189" s="67" t="s">
        <v>27236</v>
      </c>
      <c r="B11189" s="67" t="s">
        <v>27237</v>
      </c>
      <c r="C11189" s="68" t="s">
        <v>5018</v>
      </c>
      <c r="D11189" s="54">
        <v>0.34</v>
      </c>
    </row>
    <row r="11190" spans="1:4" x14ac:dyDescent="0.35">
      <c r="A11190" s="67" t="s">
        <v>27238</v>
      </c>
      <c r="B11190" s="67" t="s">
        <v>27239</v>
      </c>
      <c r="C11190" s="68" t="s">
        <v>5018</v>
      </c>
      <c r="D11190" s="54">
        <v>0.34</v>
      </c>
    </row>
    <row r="11191" spans="1:4" x14ac:dyDescent="0.35">
      <c r="A11191" s="67" t="s">
        <v>27240</v>
      </c>
      <c r="B11191" s="67" t="s">
        <v>27241</v>
      </c>
      <c r="C11191" s="68" t="s">
        <v>5018</v>
      </c>
      <c r="D11191" s="54">
        <v>0.34</v>
      </c>
    </row>
    <row r="11192" spans="1:4" x14ac:dyDescent="0.35">
      <c r="A11192" s="67" t="s">
        <v>27242</v>
      </c>
      <c r="B11192" s="67" t="s">
        <v>27243</v>
      </c>
      <c r="C11192" s="68" t="s">
        <v>5018</v>
      </c>
      <c r="D11192" s="54">
        <v>0.34</v>
      </c>
    </row>
    <row r="11193" spans="1:4" x14ac:dyDescent="0.35">
      <c r="A11193" s="67" t="s">
        <v>27244</v>
      </c>
      <c r="B11193" s="67" t="s">
        <v>27245</v>
      </c>
      <c r="C11193" s="68" t="s">
        <v>5018</v>
      </c>
      <c r="D11193" s="54">
        <v>0.34</v>
      </c>
    </row>
    <row r="11194" spans="1:4" x14ac:dyDescent="0.35">
      <c r="A11194" s="67" t="s">
        <v>27246</v>
      </c>
      <c r="B11194" s="67" t="s">
        <v>27247</v>
      </c>
      <c r="C11194" s="68" t="s">
        <v>5018</v>
      </c>
      <c r="D11194" s="54">
        <v>0.34</v>
      </c>
    </row>
    <row r="11195" spans="1:4" x14ac:dyDescent="0.35">
      <c r="A11195" s="67" t="s">
        <v>27248</v>
      </c>
      <c r="B11195" s="67" t="s">
        <v>27249</v>
      </c>
      <c r="C11195" s="68" t="s">
        <v>5018</v>
      </c>
      <c r="D11195" s="54">
        <v>0.34</v>
      </c>
    </row>
    <row r="11196" spans="1:4" x14ac:dyDescent="0.35">
      <c r="A11196" s="67" t="s">
        <v>27250</v>
      </c>
      <c r="B11196" s="67" t="s">
        <v>27251</v>
      </c>
      <c r="C11196" s="68" t="s">
        <v>5018</v>
      </c>
      <c r="D11196" s="54">
        <v>0.34</v>
      </c>
    </row>
    <row r="11197" spans="1:4" x14ac:dyDescent="0.35">
      <c r="A11197" s="67" t="s">
        <v>27252</v>
      </c>
      <c r="B11197" s="67" t="s">
        <v>27253</v>
      </c>
      <c r="C11197" s="68" t="s">
        <v>5018</v>
      </c>
      <c r="D11197" s="54">
        <v>0.34</v>
      </c>
    </row>
    <row r="11198" spans="1:4" x14ac:dyDescent="0.35">
      <c r="A11198" s="67" t="s">
        <v>27254</v>
      </c>
      <c r="B11198" s="67" t="s">
        <v>27255</v>
      </c>
      <c r="C11198" s="68" t="s">
        <v>5018</v>
      </c>
      <c r="D11198" s="54">
        <v>0.34</v>
      </c>
    </row>
    <row r="11199" spans="1:4" x14ac:dyDescent="0.35">
      <c r="A11199" s="67" t="s">
        <v>27256</v>
      </c>
      <c r="B11199" s="67" t="s">
        <v>27257</v>
      </c>
      <c r="C11199" s="68" t="s">
        <v>5018</v>
      </c>
      <c r="D11199" s="54">
        <v>0.34</v>
      </c>
    </row>
    <row r="11200" spans="1:4" x14ac:dyDescent="0.35">
      <c r="A11200" s="67" t="s">
        <v>27258</v>
      </c>
      <c r="B11200" s="67" t="s">
        <v>27259</v>
      </c>
      <c r="C11200" s="68" t="s">
        <v>5018</v>
      </c>
      <c r="D11200" s="54">
        <v>0.34</v>
      </c>
    </row>
    <row r="11201" spans="1:4" x14ac:dyDescent="0.35">
      <c r="A11201" s="67" t="s">
        <v>27260</v>
      </c>
      <c r="B11201" s="67" t="s">
        <v>27261</v>
      </c>
      <c r="C11201" s="68" t="s">
        <v>5018</v>
      </c>
      <c r="D11201" s="54">
        <v>0.34</v>
      </c>
    </row>
    <row r="11202" spans="1:4" x14ac:dyDescent="0.35">
      <c r="A11202" s="67" t="s">
        <v>27262</v>
      </c>
      <c r="B11202" s="67" t="s">
        <v>27263</v>
      </c>
      <c r="C11202" s="68" t="s">
        <v>5018</v>
      </c>
      <c r="D11202" s="54">
        <v>0.34</v>
      </c>
    </row>
    <row r="11203" spans="1:4" x14ac:dyDescent="0.35">
      <c r="A11203" s="67" t="s">
        <v>27264</v>
      </c>
      <c r="B11203" s="67" t="s">
        <v>27265</v>
      </c>
      <c r="C11203" s="68" t="s">
        <v>5018</v>
      </c>
      <c r="D11203" s="54">
        <v>0.34</v>
      </c>
    </row>
    <row r="11204" spans="1:4" x14ac:dyDescent="0.35">
      <c r="A11204" s="67" t="s">
        <v>506</v>
      </c>
      <c r="B11204" s="67" t="s">
        <v>27266</v>
      </c>
      <c r="C11204" s="69" t="s">
        <v>9314</v>
      </c>
      <c r="D11204" s="54">
        <v>0.3</v>
      </c>
    </row>
    <row r="11205" spans="1:4" x14ac:dyDescent="0.35">
      <c r="A11205" s="67" t="s">
        <v>27267</v>
      </c>
      <c r="B11205" s="67" t="s">
        <v>27268</v>
      </c>
      <c r="C11205" s="68" t="s">
        <v>5018</v>
      </c>
      <c r="D11205" s="54">
        <v>0.34</v>
      </c>
    </row>
    <row r="11206" spans="1:4" x14ac:dyDescent="0.35">
      <c r="A11206" s="67" t="s">
        <v>27269</v>
      </c>
      <c r="B11206" s="67" t="s">
        <v>27270</v>
      </c>
      <c r="C11206" s="68" t="s">
        <v>5018</v>
      </c>
      <c r="D11206" s="54">
        <v>0.34</v>
      </c>
    </row>
    <row r="11207" spans="1:4" x14ac:dyDescent="0.35">
      <c r="A11207" s="67" t="s">
        <v>27271</v>
      </c>
      <c r="B11207" s="67" t="s">
        <v>27272</v>
      </c>
      <c r="C11207" s="68" t="s">
        <v>5018</v>
      </c>
      <c r="D11207" s="54">
        <v>0.34</v>
      </c>
    </row>
    <row r="11208" spans="1:4" x14ac:dyDescent="0.35">
      <c r="A11208" s="67" t="s">
        <v>27273</v>
      </c>
      <c r="B11208" s="67" t="s">
        <v>27274</v>
      </c>
      <c r="C11208" s="68" t="s">
        <v>5018</v>
      </c>
      <c r="D11208" s="54">
        <v>0.34</v>
      </c>
    </row>
    <row r="11209" spans="1:4" x14ac:dyDescent="0.35">
      <c r="A11209" s="67" t="s">
        <v>27275</v>
      </c>
      <c r="B11209" s="67" t="s">
        <v>27276</v>
      </c>
      <c r="C11209" s="68" t="s">
        <v>5018</v>
      </c>
      <c r="D11209" s="54">
        <v>0.34</v>
      </c>
    </row>
    <row r="11210" spans="1:4" x14ac:dyDescent="0.35">
      <c r="A11210" s="67" t="s">
        <v>27277</v>
      </c>
      <c r="B11210" s="67" t="s">
        <v>27278</v>
      </c>
      <c r="C11210" s="68" t="s">
        <v>5018</v>
      </c>
      <c r="D11210" s="54">
        <v>0.34</v>
      </c>
    </row>
    <row r="11211" spans="1:4" x14ac:dyDescent="0.35">
      <c r="A11211" s="67" t="s">
        <v>27279</v>
      </c>
      <c r="B11211" s="67" t="s">
        <v>27280</v>
      </c>
      <c r="C11211" s="68" t="s">
        <v>5018</v>
      </c>
      <c r="D11211" s="54">
        <v>0.34</v>
      </c>
    </row>
    <row r="11212" spans="1:4" x14ac:dyDescent="0.35">
      <c r="A11212" s="67" t="s">
        <v>27281</v>
      </c>
      <c r="B11212" s="67" t="s">
        <v>27282</v>
      </c>
      <c r="C11212" s="68" t="s">
        <v>5018</v>
      </c>
      <c r="D11212" s="54">
        <v>0.34</v>
      </c>
    </row>
    <row r="11213" spans="1:4" x14ac:dyDescent="0.35">
      <c r="A11213" s="67" t="s">
        <v>27283</v>
      </c>
      <c r="B11213" s="67" t="s">
        <v>27284</v>
      </c>
      <c r="C11213" s="68" t="s">
        <v>5018</v>
      </c>
      <c r="D11213" s="54">
        <v>0.34</v>
      </c>
    </row>
    <row r="11214" spans="1:4" x14ac:dyDescent="0.35">
      <c r="A11214" s="67" t="s">
        <v>27285</v>
      </c>
      <c r="B11214" s="67" t="s">
        <v>27286</v>
      </c>
      <c r="C11214" s="68" t="s">
        <v>5018</v>
      </c>
      <c r="D11214" s="54">
        <v>0.34</v>
      </c>
    </row>
    <row r="11215" spans="1:4" x14ac:dyDescent="0.35">
      <c r="A11215" s="67" t="s">
        <v>27287</v>
      </c>
      <c r="B11215" s="67" t="s">
        <v>27288</v>
      </c>
      <c r="C11215" s="68" t="s">
        <v>5018</v>
      </c>
      <c r="D11215" s="54">
        <v>0.34</v>
      </c>
    </row>
    <row r="11216" spans="1:4" x14ac:dyDescent="0.35">
      <c r="A11216" s="67" t="s">
        <v>27289</v>
      </c>
      <c r="B11216" s="67" t="s">
        <v>27290</v>
      </c>
      <c r="C11216" s="68" t="s">
        <v>5018</v>
      </c>
      <c r="D11216" s="54">
        <v>0.34</v>
      </c>
    </row>
    <row r="11217" spans="1:4" x14ac:dyDescent="0.35">
      <c r="A11217" s="67" t="s">
        <v>27291</v>
      </c>
      <c r="B11217" s="67" t="s">
        <v>27292</v>
      </c>
      <c r="C11217" s="68" t="s">
        <v>5018</v>
      </c>
      <c r="D11217" s="54">
        <v>0.34</v>
      </c>
    </row>
    <row r="11218" spans="1:4" x14ac:dyDescent="0.35">
      <c r="A11218" s="67" t="s">
        <v>27293</v>
      </c>
      <c r="B11218" s="67" t="s">
        <v>27294</v>
      </c>
      <c r="C11218" s="68" t="s">
        <v>5018</v>
      </c>
      <c r="D11218" s="54">
        <v>0.34</v>
      </c>
    </row>
    <row r="11219" spans="1:4" x14ac:dyDescent="0.35">
      <c r="A11219" s="67" t="s">
        <v>27295</v>
      </c>
      <c r="B11219" s="67" t="s">
        <v>27296</v>
      </c>
      <c r="C11219" s="68" t="s">
        <v>5018</v>
      </c>
      <c r="D11219" s="54">
        <v>0.34</v>
      </c>
    </row>
    <row r="11220" spans="1:4" x14ac:dyDescent="0.35">
      <c r="A11220" s="67" t="s">
        <v>27297</v>
      </c>
      <c r="B11220" s="67" t="s">
        <v>27298</v>
      </c>
      <c r="C11220" s="68" t="s">
        <v>5018</v>
      </c>
      <c r="D11220" s="54">
        <v>0.34</v>
      </c>
    </row>
    <row r="11221" spans="1:4" x14ac:dyDescent="0.35">
      <c r="A11221" s="67" t="s">
        <v>27299</v>
      </c>
      <c r="B11221" s="67" t="s">
        <v>27300</v>
      </c>
      <c r="C11221" s="68" t="s">
        <v>5018</v>
      </c>
      <c r="D11221" s="54">
        <v>0.34</v>
      </c>
    </row>
    <row r="11222" spans="1:4" x14ac:dyDescent="0.35">
      <c r="A11222" s="67" t="s">
        <v>27301</v>
      </c>
      <c r="B11222" s="67" t="s">
        <v>27302</v>
      </c>
      <c r="C11222" s="68" t="s">
        <v>5018</v>
      </c>
      <c r="D11222" s="54">
        <v>0.34</v>
      </c>
    </row>
    <row r="11223" spans="1:4" x14ac:dyDescent="0.35">
      <c r="A11223" s="67" t="s">
        <v>27303</v>
      </c>
      <c r="B11223" s="67" t="s">
        <v>27304</v>
      </c>
      <c r="C11223" s="68" t="s">
        <v>5018</v>
      </c>
      <c r="D11223" s="54">
        <v>0.34</v>
      </c>
    </row>
    <row r="11224" spans="1:4" x14ac:dyDescent="0.35">
      <c r="A11224" s="67" t="s">
        <v>27305</v>
      </c>
      <c r="B11224" s="67" t="s">
        <v>27306</v>
      </c>
      <c r="C11224" s="68" t="s">
        <v>5018</v>
      </c>
      <c r="D11224" s="54">
        <v>0.34</v>
      </c>
    </row>
    <row r="11225" spans="1:4" x14ac:dyDescent="0.35">
      <c r="A11225" s="67" t="s">
        <v>27307</v>
      </c>
      <c r="B11225" s="67" t="s">
        <v>27308</v>
      </c>
      <c r="C11225" s="68" t="s">
        <v>5018</v>
      </c>
      <c r="D11225" s="54">
        <v>0.34</v>
      </c>
    </row>
    <row r="11226" spans="1:4" x14ac:dyDescent="0.35">
      <c r="A11226" s="67" t="s">
        <v>27309</v>
      </c>
      <c r="B11226" s="67" t="s">
        <v>27310</v>
      </c>
      <c r="C11226" s="68" t="s">
        <v>5018</v>
      </c>
      <c r="D11226" s="54">
        <v>0.34</v>
      </c>
    </row>
    <row r="11227" spans="1:4" x14ac:dyDescent="0.35">
      <c r="A11227" s="67" t="s">
        <v>27311</v>
      </c>
      <c r="B11227" s="67" t="s">
        <v>27312</v>
      </c>
      <c r="C11227" s="68" t="s">
        <v>5018</v>
      </c>
      <c r="D11227" s="54">
        <v>0.34</v>
      </c>
    </row>
    <row r="11228" spans="1:4" x14ac:dyDescent="0.35">
      <c r="A11228" s="67" t="s">
        <v>27313</v>
      </c>
      <c r="B11228" s="67" t="s">
        <v>27314</v>
      </c>
      <c r="C11228" s="68" t="s">
        <v>5018</v>
      </c>
      <c r="D11228" s="54">
        <v>0.34</v>
      </c>
    </row>
    <row r="11229" spans="1:4" x14ac:dyDescent="0.35">
      <c r="A11229" s="67" t="s">
        <v>27315</v>
      </c>
      <c r="B11229" s="67" t="s">
        <v>27316</v>
      </c>
      <c r="C11229" s="68" t="s">
        <v>5018</v>
      </c>
      <c r="D11229" s="54">
        <v>0.34</v>
      </c>
    </row>
    <row r="11230" spans="1:4" x14ac:dyDescent="0.35">
      <c r="A11230" s="67" t="s">
        <v>27317</v>
      </c>
      <c r="B11230" s="67" t="s">
        <v>27318</v>
      </c>
      <c r="C11230" s="68" t="s">
        <v>5018</v>
      </c>
      <c r="D11230" s="54">
        <v>0.34</v>
      </c>
    </row>
    <row r="11231" spans="1:4" x14ac:dyDescent="0.35">
      <c r="A11231" s="67" t="s">
        <v>27319</v>
      </c>
      <c r="B11231" s="67" t="s">
        <v>27320</v>
      </c>
      <c r="C11231" s="68" t="s">
        <v>5018</v>
      </c>
      <c r="D11231" s="54">
        <v>0.34</v>
      </c>
    </row>
    <row r="11232" spans="1:4" x14ac:dyDescent="0.35">
      <c r="A11232" s="67" t="s">
        <v>27321</v>
      </c>
      <c r="B11232" s="67" t="s">
        <v>27322</v>
      </c>
      <c r="C11232" s="68" t="s">
        <v>5018</v>
      </c>
      <c r="D11232" s="54">
        <v>0.34</v>
      </c>
    </row>
    <row r="11233" spans="1:4" x14ac:dyDescent="0.35">
      <c r="A11233" s="67" t="s">
        <v>27323</v>
      </c>
      <c r="B11233" s="67" t="s">
        <v>27324</v>
      </c>
      <c r="C11233" s="68" t="s">
        <v>5018</v>
      </c>
      <c r="D11233" s="54">
        <v>0.34</v>
      </c>
    </row>
    <row r="11234" spans="1:4" x14ac:dyDescent="0.35">
      <c r="A11234" s="67" t="s">
        <v>27325</v>
      </c>
      <c r="B11234" s="67" t="s">
        <v>27326</v>
      </c>
      <c r="C11234" s="68" t="s">
        <v>5018</v>
      </c>
      <c r="D11234" s="54">
        <v>0.34</v>
      </c>
    </row>
    <row r="11235" spans="1:4" x14ac:dyDescent="0.35">
      <c r="A11235" s="67" t="s">
        <v>27327</v>
      </c>
      <c r="B11235" s="67" t="s">
        <v>27328</v>
      </c>
      <c r="C11235" s="68" t="s">
        <v>5018</v>
      </c>
      <c r="D11235" s="54">
        <v>0.34</v>
      </c>
    </row>
    <row r="11236" spans="1:4" x14ac:dyDescent="0.35">
      <c r="A11236" s="67" t="s">
        <v>27329</v>
      </c>
      <c r="B11236" s="67" t="s">
        <v>27330</v>
      </c>
      <c r="C11236" s="68" t="s">
        <v>5018</v>
      </c>
      <c r="D11236" s="54">
        <v>0.34</v>
      </c>
    </row>
    <row r="11237" spans="1:4" x14ac:dyDescent="0.35">
      <c r="A11237" s="67" t="s">
        <v>27331</v>
      </c>
      <c r="B11237" s="67" t="s">
        <v>27332</v>
      </c>
      <c r="C11237" s="68" t="s">
        <v>5018</v>
      </c>
      <c r="D11237" s="54">
        <v>0.34</v>
      </c>
    </row>
    <row r="11238" spans="1:4" x14ac:dyDescent="0.35">
      <c r="A11238" s="67" t="s">
        <v>27333</v>
      </c>
      <c r="B11238" s="67" t="s">
        <v>27334</v>
      </c>
      <c r="C11238" s="68" t="s">
        <v>5018</v>
      </c>
      <c r="D11238" s="54">
        <v>0.34</v>
      </c>
    </row>
    <row r="11239" spans="1:4" x14ac:dyDescent="0.35">
      <c r="A11239" s="67" t="s">
        <v>27335</v>
      </c>
      <c r="B11239" s="67" t="s">
        <v>27336</v>
      </c>
      <c r="C11239" s="68" t="s">
        <v>5018</v>
      </c>
      <c r="D11239" s="54">
        <v>0.34</v>
      </c>
    </row>
    <row r="11240" spans="1:4" x14ac:dyDescent="0.35">
      <c r="A11240" s="67" t="s">
        <v>27337</v>
      </c>
      <c r="B11240" s="67" t="s">
        <v>27338</v>
      </c>
      <c r="C11240" s="68" t="s">
        <v>5018</v>
      </c>
      <c r="D11240" s="54">
        <v>0.34</v>
      </c>
    </row>
    <row r="11241" spans="1:4" x14ac:dyDescent="0.35">
      <c r="A11241" s="67" t="s">
        <v>27339</v>
      </c>
      <c r="B11241" s="67" t="s">
        <v>27340</v>
      </c>
      <c r="C11241" s="68" t="s">
        <v>5018</v>
      </c>
      <c r="D11241" s="54">
        <v>0.34</v>
      </c>
    </row>
    <row r="11242" spans="1:4" x14ac:dyDescent="0.35">
      <c r="A11242" s="67" t="s">
        <v>27341</v>
      </c>
      <c r="B11242" s="67" t="s">
        <v>27342</v>
      </c>
      <c r="C11242" s="68" t="s">
        <v>5018</v>
      </c>
      <c r="D11242" s="54">
        <v>0.34</v>
      </c>
    </row>
    <row r="11243" spans="1:4" x14ac:dyDescent="0.35">
      <c r="A11243" s="67" t="s">
        <v>27343</v>
      </c>
      <c r="B11243" s="67" t="s">
        <v>27344</v>
      </c>
      <c r="C11243" s="68" t="s">
        <v>5018</v>
      </c>
      <c r="D11243" s="54">
        <v>0.34</v>
      </c>
    </row>
    <row r="11244" spans="1:4" x14ac:dyDescent="0.35">
      <c r="A11244" s="67" t="s">
        <v>27345</v>
      </c>
      <c r="B11244" s="67" t="s">
        <v>27346</v>
      </c>
      <c r="C11244" s="68" t="s">
        <v>5018</v>
      </c>
      <c r="D11244" s="54">
        <v>0.34</v>
      </c>
    </row>
    <row r="11245" spans="1:4" x14ac:dyDescent="0.35">
      <c r="A11245" s="67" t="s">
        <v>27347</v>
      </c>
      <c r="B11245" s="67" t="s">
        <v>27348</v>
      </c>
      <c r="C11245" s="68" t="s">
        <v>5018</v>
      </c>
      <c r="D11245" s="54">
        <v>0.34</v>
      </c>
    </row>
    <row r="11246" spans="1:4" x14ac:dyDescent="0.35">
      <c r="A11246" s="67" t="s">
        <v>27349</v>
      </c>
      <c r="B11246" s="67" t="s">
        <v>27350</v>
      </c>
      <c r="C11246" s="68" t="s">
        <v>5018</v>
      </c>
      <c r="D11246" s="54">
        <v>0.34</v>
      </c>
    </row>
    <row r="11247" spans="1:4" x14ac:dyDescent="0.35">
      <c r="A11247" s="67" t="s">
        <v>27351</v>
      </c>
      <c r="B11247" s="67" t="s">
        <v>27352</v>
      </c>
      <c r="C11247" s="68" t="s">
        <v>5018</v>
      </c>
      <c r="D11247" s="54">
        <v>0.34</v>
      </c>
    </row>
    <row r="11248" spans="1:4" x14ac:dyDescent="0.35">
      <c r="A11248" s="67" t="s">
        <v>27353</v>
      </c>
      <c r="B11248" s="67" t="s">
        <v>27354</v>
      </c>
      <c r="C11248" s="68" t="s">
        <v>5018</v>
      </c>
      <c r="D11248" s="54">
        <v>0.34</v>
      </c>
    </row>
    <row r="11249" spans="1:4" x14ac:dyDescent="0.35">
      <c r="A11249" s="67" t="s">
        <v>27355</v>
      </c>
      <c r="B11249" s="67" t="s">
        <v>27356</v>
      </c>
      <c r="C11249" s="68" t="s">
        <v>5018</v>
      </c>
      <c r="D11249" s="54">
        <v>0.34</v>
      </c>
    </row>
    <row r="11250" spans="1:4" x14ac:dyDescent="0.35">
      <c r="A11250" s="67" t="s">
        <v>27357</v>
      </c>
      <c r="B11250" s="67" t="s">
        <v>27358</v>
      </c>
      <c r="C11250" s="68" t="s">
        <v>5018</v>
      </c>
      <c r="D11250" s="54">
        <v>0.34</v>
      </c>
    </row>
    <row r="11251" spans="1:4" x14ac:dyDescent="0.35">
      <c r="A11251" s="67" t="s">
        <v>27359</v>
      </c>
      <c r="B11251" s="67" t="s">
        <v>27360</v>
      </c>
      <c r="C11251" s="68" t="s">
        <v>5018</v>
      </c>
      <c r="D11251" s="54">
        <v>0.34</v>
      </c>
    </row>
    <row r="11252" spans="1:4" x14ac:dyDescent="0.35">
      <c r="A11252" s="67" t="s">
        <v>27361</v>
      </c>
      <c r="B11252" s="67" t="s">
        <v>27362</v>
      </c>
      <c r="C11252" s="68" t="s">
        <v>5018</v>
      </c>
      <c r="D11252" s="54">
        <v>0.34</v>
      </c>
    </row>
    <row r="11253" spans="1:4" x14ac:dyDescent="0.35">
      <c r="A11253" s="67" t="s">
        <v>27363</v>
      </c>
      <c r="B11253" s="67" t="s">
        <v>27364</v>
      </c>
      <c r="C11253" s="68" t="s">
        <v>5018</v>
      </c>
      <c r="D11253" s="54">
        <v>0.34</v>
      </c>
    </row>
    <row r="11254" spans="1:4" x14ac:dyDescent="0.35">
      <c r="A11254" s="67" t="s">
        <v>27365</v>
      </c>
      <c r="B11254" s="67" t="s">
        <v>27366</v>
      </c>
      <c r="C11254" s="68" t="s">
        <v>5018</v>
      </c>
      <c r="D11254" s="54">
        <v>0.34</v>
      </c>
    </row>
    <row r="11255" spans="1:4" x14ac:dyDescent="0.35">
      <c r="A11255" s="67" t="s">
        <v>27367</v>
      </c>
      <c r="B11255" s="67" t="s">
        <v>27368</v>
      </c>
      <c r="C11255" s="68" t="s">
        <v>5018</v>
      </c>
      <c r="D11255" s="54">
        <v>0.34</v>
      </c>
    </row>
    <row r="11256" spans="1:4" x14ac:dyDescent="0.35">
      <c r="A11256" s="67" t="s">
        <v>27369</v>
      </c>
      <c r="B11256" s="67" t="s">
        <v>27370</v>
      </c>
      <c r="C11256" s="68" t="s">
        <v>5018</v>
      </c>
      <c r="D11256" s="54">
        <v>0.34</v>
      </c>
    </row>
    <row r="11257" spans="1:4" x14ac:dyDescent="0.35">
      <c r="A11257" s="67" t="s">
        <v>27371</v>
      </c>
      <c r="B11257" s="67" t="s">
        <v>27372</v>
      </c>
      <c r="C11257" s="68" t="s">
        <v>5018</v>
      </c>
      <c r="D11257" s="54">
        <v>0.34</v>
      </c>
    </row>
    <row r="11258" spans="1:4" x14ac:dyDescent="0.35">
      <c r="A11258" s="67" t="s">
        <v>27373</v>
      </c>
      <c r="B11258" s="67" t="s">
        <v>27374</v>
      </c>
      <c r="C11258" s="68" t="s">
        <v>5018</v>
      </c>
      <c r="D11258" s="54">
        <v>0.34</v>
      </c>
    </row>
    <row r="11259" spans="1:4" x14ac:dyDescent="0.35">
      <c r="A11259" s="67" t="s">
        <v>27375</v>
      </c>
      <c r="B11259" s="67" t="s">
        <v>27376</v>
      </c>
      <c r="C11259" s="68" t="s">
        <v>5018</v>
      </c>
      <c r="D11259" s="54">
        <v>0.34</v>
      </c>
    </row>
    <row r="11260" spans="1:4" x14ac:dyDescent="0.35">
      <c r="A11260" s="67" t="s">
        <v>27377</v>
      </c>
      <c r="B11260" s="67" t="s">
        <v>27378</v>
      </c>
      <c r="C11260" s="68" t="s">
        <v>5018</v>
      </c>
      <c r="D11260" s="54">
        <v>0.34</v>
      </c>
    </row>
    <row r="11261" spans="1:4" x14ac:dyDescent="0.35">
      <c r="A11261" s="67" t="s">
        <v>27379</v>
      </c>
      <c r="B11261" s="67" t="s">
        <v>27380</v>
      </c>
      <c r="C11261" s="68" t="s">
        <v>5018</v>
      </c>
      <c r="D11261" s="54">
        <v>0.34</v>
      </c>
    </row>
    <row r="11262" spans="1:4" x14ac:dyDescent="0.35">
      <c r="A11262" s="67" t="s">
        <v>27381</v>
      </c>
      <c r="B11262" s="67" t="s">
        <v>27382</v>
      </c>
      <c r="C11262" s="68" t="s">
        <v>5018</v>
      </c>
      <c r="D11262" s="54">
        <v>0.34</v>
      </c>
    </row>
    <row r="11263" spans="1:4" x14ac:dyDescent="0.35">
      <c r="A11263" s="67" t="s">
        <v>27383</v>
      </c>
      <c r="B11263" s="67" t="s">
        <v>27384</v>
      </c>
      <c r="C11263" s="68" t="s">
        <v>5018</v>
      </c>
      <c r="D11263" s="54">
        <v>0.34</v>
      </c>
    </row>
    <row r="11264" spans="1:4" x14ac:dyDescent="0.35">
      <c r="A11264" s="67" t="s">
        <v>27385</v>
      </c>
      <c r="B11264" s="67" t="s">
        <v>27386</v>
      </c>
      <c r="C11264" s="68" t="s">
        <v>5018</v>
      </c>
      <c r="D11264" s="54">
        <v>0.34</v>
      </c>
    </row>
    <row r="11265" spans="1:4" x14ac:dyDescent="0.35">
      <c r="A11265" s="67" t="s">
        <v>27387</v>
      </c>
      <c r="B11265" s="67" t="s">
        <v>27388</v>
      </c>
      <c r="C11265" s="68" t="s">
        <v>5018</v>
      </c>
      <c r="D11265" s="54">
        <v>0.34</v>
      </c>
    </row>
    <row r="11266" spans="1:4" x14ac:dyDescent="0.35">
      <c r="A11266" s="67" t="s">
        <v>27389</v>
      </c>
      <c r="B11266" s="67" t="s">
        <v>27390</v>
      </c>
      <c r="C11266" s="68" t="s">
        <v>5018</v>
      </c>
      <c r="D11266" s="54">
        <v>0.34</v>
      </c>
    </row>
    <row r="11267" spans="1:4" x14ac:dyDescent="0.35">
      <c r="A11267" s="67" t="s">
        <v>27391</v>
      </c>
      <c r="B11267" s="67" t="s">
        <v>27392</v>
      </c>
      <c r="C11267" s="68" t="s">
        <v>5018</v>
      </c>
      <c r="D11267" s="54">
        <v>0.34</v>
      </c>
    </row>
    <row r="11268" spans="1:4" x14ac:dyDescent="0.35">
      <c r="A11268" s="67" t="s">
        <v>27393</v>
      </c>
      <c r="B11268" s="67" t="s">
        <v>27394</v>
      </c>
      <c r="C11268" s="68" t="s">
        <v>5018</v>
      </c>
      <c r="D11268" s="54">
        <v>0.34</v>
      </c>
    </row>
    <row r="11269" spans="1:4" x14ac:dyDescent="0.35">
      <c r="A11269" s="67" t="s">
        <v>27395</v>
      </c>
      <c r="B11269" s="67" t="s">
        <v>27396</v>
      </c>
      <c r="C11269" s="68" t="s">
        <v>5018</v>
      </c>
      <c r="D11269" s="54">
        <v>0.34</v>
      </c>
    </row>
    <row r="11270" spans="1:4" x14ac:dyDescent="0.35">
      <c r="A11270" s="67" t="s">
        <v>27397</v>
      </c>
      <c r="B11270" s="67" t="s">
        <v>27398</v>
      </c>
      <c r="C11270" s="68" t="s">
        <v>5018</v>
      </c>
      <c r="D11270" s="54">
        <v>0.34</v>
      </c>
    </row>
    <row r="11271" spans="1:4" x14ac:dyDescent="0.35">
      <c r="A11271" s="67" t="s">
        <v>27399</v>
      </c>
      <c r="B11271" s="67" t="s">
        <v>27400</v>
      </c>
      <c r="C11271" s="68" t="s">
        <v>5018</v>
      </c>
      <c r="D11271" s="54">
        <v>0.34</v>
      </c>
    </row>
    <row r="11272" spans="1:4" x14ac:dyDescent="0.35">
      <c r="A11272" s="67" t="s">
        <v>27401</v>
      </c>
      <c r="B11272" s="67" t="s">
        <v>27402</v>
      </c>
      <c r="C11272" s="68" t="s">
        <v>5018</v>
      </c>
      <c r="D11272" s="54">
        <v>0.34</v>
      </c>
    </row>
    <row r="11273" spans="1:4" x14ac:dyDescent="0.35">
      <c r="A11273" s="67" t="s">
        <v>27403</v>
      </c>
      <c r="B11273" s="67" t="s">
        <v>27404</v>
      </c>
      <c r="C11273" s="68" t="s">
        <v>5018</v>
      </c>
      <c r="D11273" s="54">
        <v>0.34</v>
      </c>
    </row>
    <row r="11274" spans="1:4" x14ac:dyDescent="0.35">
      <c r="A11274" s="67" t="s">
        <v>27405</v>
      </c>
      <c r="B11274" s="67" t="s">
        <v>27406</v>
      </c>
      <c r="C11274" s="68" t="s">
        <v>5018</v>
      </c>
      <c r="D11274" s="54">
        <v>0.34</v>
      </c>
    </row>
    <row r="11275" spans="1:4" x14ac:dyDescent="0.35">
      <c r="A11275" s="67" t="s">
        <v>27407</v>
      </c>
      <c r="B11275" s="67" t="s">
        <v>27408</v>
      </c>
      <c r="C11275" s="68" t="s">
        <v>5018</v>
      </c>
      <c r="D11275" s="54">
        <v>0.34</v>
      </c>
    </row>
    <row r="11276" spans="1:4" x14ac:dyDescent="0.35">
      <c r="A11276" s="67" t="s">
        <v>27409</v>
      </c>
      <c r="B11276" s="67" t="s">
        <v>27410</v>
      </c>
      <c r="C11276" s="68" t="s">
        <v>5018</v>
      </c>
      <c r="D11276" s="54">
        <v>0.34</v>
      </c>
    </row>
    <row r="11277" spans="1:4" x14ac:dyDescent="0.35">
      <c r="A11277" s="67" t="s">
        <v>27411</v>
      </c>
      <c r="B11277" s="67" t="s">
        <v>27412</v>
      </c>
      <c r="C11277" s="68" t="s">
        <v>5018</v>
      </c>
      <c r="D11277" s="54">
        <v>0.34</v>
      </c>
    </row>
    <row r="11278" spans="1:4" x14ac:dyDescent="0.35">
      <c r="A11278" s="67" t="s">
        <v>27413</v>
      </c>
      <c r="B11278" s="67" t="s">
        <v>27414</v>
      </c>
      <c r="C11278" s="68" t="s">
        <v>5018</v>
      </c>
      <c r="D11278" s="54">
        <v>0.34</v>
      </c>
    </row>
    <row r="11279" spans="1:4" x14ac:dyDescent="0.35">
      <c r="A11279" s="67" t="s">
        <v>27415</v>
      </c>
      <c r="B11279" s="67" t="s">
        <v>27416</v>
      </c>
      <c r="C11279" s="68" t="s">
        <v>5018</v>
      </c>
      <c r="D11279" s="54">
        <v>0.34</v>
      </c>
    </row>
    <row r="11280" spans="1:4" x14ac:dyDescent="0.35">
      <c r="A11280" s="67" t="s">
        <v>27417</v>
      </c>
      <c r="B11280" s="67" t="s">
        <v>27418</v>
      </c>
      <c r="C11280" s="68" t="s">
        <v>5018</v>
      </c>
      <c r="D11280" s="54">
        <v>0.34</v>
      </c>
    </row>
    <row r="11281" spans="1:4" x14ac:dyDescent="0.35">
      <c r="A11281" s="67" t="s">
        <v>27419</v>
      </c>
      <c r="B11281" s="67" t="s">
        <v>27420</v>
      </c>
      <c r="C11281" s="68" t="s">
        <v>5018</v>
      </c>
      <c r="D11281" s="54">
        <v>0.34</v>
      </c>
    </row>
    <row r="11282" spans="1:4" x14ac:dyDescent="0.35">
      <c r="A11282" s="67" t="s">
        <v>27421</v>
      </c>
      <c r="B11282" s="67" t="s">
        <v>27422</v>
      </c>
      <c r="C11282" s="68" t="s">
        <v>5018</v>
      </c>
      <c r="D11282" s="54">
        <v>0.34</v>
      </c>
    </row>
    <row r="11283" spans="1:4" x14ac:dyDescent="0.35">
      <c r="A11283" s="67" t="s">
        <v>27423</v>
      </c>
      <c r="B11283" s="67" t="s">
        <v>27424</v>
      </c>
      <c r="C11283" s="68" t="s">
        <v>5018</v>
      </c>
      <c r="D11283" s="54">
        <v>0.34</v>
      </c>
    </row>
    <row r="11284" spans="1:4" x14ac:dyDescent="0.35">
      <c r="A11284" s="67" t="s">
        <v>27425</v>
      </c>
      <c r="B11284" s="67" t="s">
        <v>27426</v>
      </c>
      <c r="C11284" s="68" t="s">
        <v>5018</v>
      </c>
      <c r="D11284" s="54">
        <v>0.34</v>
      </c>
    </row>
    <row r="11285" spans="1:4" x14ac:dyDescent="0.35">
      <c r="A11285" s="67" t="s">
        <v>27427</v>
      </c>
      <c r="B11285" s="67" t="s">
        <v>27428</v>
      </c>
      <c r="C11285" s="68" t="s">
        <v>5018</v>
      </c>
      <c r="D11285" s="54">
        <v>0.34</v>
      </c>
    </row>
    <row r="11286" spans="1:4" x14ac:dyDescent="0.35">
      <c r="A11286" s="67" t="s">
        <v>27429</v>
      </c>
      <c r="B11286" s="67" t="s">
        <v>27430</v>
      </c>
      <c r="C11286" s="68" t="s">
        <v>5018</v>
      </c>
      <c r="D11286" s="54">
        <v>0.34</v>
      </c>
    </row>
    <row r="11287" spans="1:4" x14ac:dyDescent="0.35">
      <c r="A11287" s="67" t="s">
        <v>27431</v>
      </c>
      <c r="B11287" s="67" t="s">
        <v>27432</v>
      </c>
      <c r="C11287" s="68" t="s">
        <v>5018</v>
      </c>
      <c r="D11287" s="54">
        <v>0.34</v>
      </c>
    </row>
    <row r="11288" spans="1:4" x14ac:dyDescent="0.35">
      <c r="A11288" s="67" t="s">
        <v>27433</v>
      </c>
      <c r="B11288" s="67" t="s">
        <v>27434</v>
      </c>
      <c r="C11288" s="68" t="s">
        <v>5018</v>
      </c>
      <c r="D11288" s="54">
        <v>0.34</v>
      </c>
    </row>
    <row r="11289" spans="1:4" x14ac:dyDescent="0.35">
      <c r="A11289" s="67" t="s">
        <v>27435</v>
      </c>
      <c r="B11289" s="67" t="s">
        <v>27436</v>
      </c>
      <c r="C11289" s="68" t="s">
        <v>5018</v>
      </c>
      <c r="D11289" s="54">
        <v>0.34</v>
      </c>
    </row>
    <row r="11290" spans="1:4" x14ac:dyDescent="0.35">
      <c r="A11290" s="67" t="s">
        <v>27437</v>
      </c>
      <c r="B11290" s="67" t="s">
        <v>27438</v>
      </c>
      <c r="C11290" s="68" t="s">
        <v>5018</v>
      </c>
      <c r="D11290" s="54">
        <v>0.34</v>
      </c>
    </row>
    <row r="11291" spans="1:4" x14ac:dyDescent="0.35">
      <c r="A11291" s="67" t="s">
        <v>27439</v>
      </c>
      <c r="B11291" s="67" t="s">
        <v>27440</v>
      </c>
      <c r="C11291" s="68" t="s">
        <v>5018</v>
      </c>
      <c r="D11291" s="54">
        <v>0.34</v>
      </c>
    </row>
    <row r="11292" spans="1:4" x14ac:dyDescent="0.35">
      <c r="A11292" s="67" t="s">
        <v>27441</v>
      </c>
      <c r="B11292" s="67" t="s">
        <v>27442</v>
      </c>
      <c r="C11292" s="68" t="s">
        <v>5018</v>
      </c>
      <c r="D11292" s="54">
        <v>0.34</v>
      </c>
    </row>
    <row r="11293" spans="1:4" x14ac:dyDescent="0.35">
      <c r="A11293" s="67" t="s">
        <v>27443</v>
      </c>
      <c r="B11293" s="67" t="s">
        <v>27444</v>
      </c>
      <c r="C11293" s="68" t="s">
        <v>5018</v>
      </c>
      <c r="D11293" s="54">
        <v>0.34</v>
      </c>
    </row>
    <row r="11294" spans="1:4" x14ac:dyDescent="0.35">
      <c r="A11294" s="67" t="s">
        <v>27445</v>
      </c>
      <c r="B11294" s="67" t="s">
        <v>27446</v>
      </c>
      <c r="C11294" s="68" t="s">
        <v>5018</v>
      </c>
      <c r="D11294" s="54">
        <v>0.34</v>
      </c>
    </row>
    <row r="11295" spans="1:4" x14ac:dyDescent="0.35">
      <c r="A11295" s="67" t="s">
        <v>27447</v>
      </c>
      <c r="B11295" s="67" t="s">
        <v>27448</v>
      </c>
      <c r="C11295" s="68" t="s">
        <v>5018</v>
      </c>
      <c r="D11295" s="54">
        <v>0.34</v>
      </c>
    </row>
    <row r="11296" spans="1:4" x14ac:dyDescent="0.35">
      <c r="A11296" s="67" t="s">
        <v>27449</v>
      </c>
      <c r="B11296" s="67" t="s">
        <v>27450</v>
      </c>
      <c r="C11296" s="68" t="s">
        <v>5018</v>
      </c>
      <c r="D11296" s="54">
        <v>0.34</v>
      </c>
    </row>
    <row r="11297" spans="1:4" x14ac:dyDescent="0.35">
      <c r="A11297" s="67" t="s">
        <v>27451</v>
      </c>
      <c r="B11297" s="67" t="s">
        <v>27452</v>
      </c>
      <c r="C11297" s="68" t="s">
        <v>5018</v>
      </c>
      <c r="D11297" s="54">
        <v>0.34</v>
      </c>
    </row>
    <row r="11298" spans="1:4" x14ac:dyDescent="0.35">
      <c r="A11298" s="67" t="s">
        <v>27453</v>
      </c>
      <c r="B11298" s="67" t="s">
        <v>27454</v>
      </c>
      <c r="C11298" s="68" t="s">
        <v>5018</v>
      </c>
      <c r="D11298" s="54">
        <v>0.34</v>
      </c>
    </row>
    <row r="11299" spans="1:4" x14ac:dyDescent="0.35">
      <c r="A11299" s="67" t="s">
        <v>27455</v>
      </c>
      <c r="B11299" s="67" t="s">
        <v>27456</v>
      </c>
      <c r="C11299" s="68" t="s">
        <v>5018</v>
      </c>
      <c r="D11299" s="54">
        <v>0.34</v>
      </c>
    </row>
    <row r="11300" spans="1:4" x14ac:dyDescent="0.35">
      <c r="A11300" s="67" t="s">
        <v>27457</v>
      </c>
      <c r="B11300" s="67" t="s">
        <v>27458</v>
      </c>
      <c r="C11300" s="68" t="s">
        <v>5018</v>
      </c>
      <c r="D11300" s="54">
        <v>0.34</v>
      </c>
    </row>
    <row r="11301" spans="1:4" x14ac:dyDescent="0.35">
      <c r="A11301" s="67" t="s">
        <v>27459</v>
      </c>
      <c r="B11301" s="67" t="s">
        <v>27460</v>
      </c>
      <c r="C11301" s="68" t="s">
        <v>5018</v>
      </c>
      <c r="D11301" s="54">
        <v>0.34</v>
      </c>
    </row>
    <row r="11302" spans="1:4" x14ac:dyDescent="0.35">
      <c r="A11302" s="67" t="s">
        <v>27461</v>
      </c>
      <c r="B11302" s="67" t="s">
        <v>27462</v>
      </c>
      <c r="C11302" s="68" t="s">
        <v>5018</v>
      </c>
      <c r="D11302" s="54">
        <v>0.34</v>
      </c>
    </row>
    <row r="11303" spans="1:4" x14ac:dyDescent="0.35">
      <c r="A11303" s="67" t="s">
        <v>27463</v>
      </c>
      <c r="B11303" s="67" t="s">
        <v>27464</v>
      </c>
      <c r="C11303" s="68" t="s">
        <v>5018</v>
      </c>
      <c r="D11303" s="54">
        <v>0.34</v>
      </c>
    </row>
    <row r="11304" spans="1:4" x14ac:dyDescent="0.35">
      <c r="A11304" s="67" t="s">
        <v>27465</v>
      </c>
      <c r="B11304" s="67" t="s">
        <v>27466</v>
      </c>
      <c r="C11304" s="68" t="s">
        <v>5018</v>
      </c>
      <c r="D11304" s="54">
        <v>0.34</v>
      </c>
    </row>
    <row r="11305" spans="1:4" x14ac:dyDescent="0.35">
      <c r="A11305" s="67" t="s">
        <v>27467</v>
      </c>
      <c r="B11305" s="67" t="s">
        <v>27468</v>
      </c>
      <c r="C11305" s="68" t="s">
        <v>5018</v>
      </c>
      <c r="D11305" s="54">
        <v>0.34</v>
      </c>
    </row>
    <row r="11306" spans="1:4" x14ac:dyDescent="0.35">
      <c r="A11306" s="67" t="s">
        <v>27469</v>
      </c>
      <c r="B11306" s="67" t="s">
        <v>27470</v>
      </c>
      <c r="C11306" s="68" t="s">
        <v>5018</v>
      </c>
      <c r="D11306" s="54">
        <v>0.34</v>
      </c>
    </row>
    <row r="11307" spans="1:4" x14ac:dyDescent="0.35">
      <c r="A11307" s="67" t="s">
        <v>27471</v>
      </c>
      <c r="B11307" s="67" t="s">
        <v>27472</v>
      </c>
      <c r="C11307" s="68" t="s">
        <v>5018</v>
      </c>
      <c r="D11307" s="54">
        <v>0.34</v>
      </c>
    </row>
    <row r="11308" spans="1:4" x14ac:dyDescent="0.35">
      <c r="A11308" s="67" t="s">
        <v>27473</v>
      </c>
      <c r="B11308" s="67" t="s">
        <v>27474</v>
      </c>
      <c r="C11308" s="68" t="s">
        <v>5018</v>
      </c>
      <c r="D11308" s="54">
        <v>0.34</v>
      </c>
    </row>
    <row r="11309" spans="1:4" x14ac:dyDescent="0.35">
      <c r="A11309" s="67" t="s">
        <v>27475</v>
      </c>
      <c r="B11309" s="67" t="s">
        <v>27476</v>
      </c>
      <c r="C11309" s="68" t="s">
        <v>5018</v>
      </c>
      <c r="D11309" s="54">
        <v>0.34</v>
      </c>
    </row>
    <row r="11310" spans="1:4" x14ac:dyDescent="0.35">
      <c r="A11310" s="67" t="s">
        <v>27477</v>
      </c>
      <c r="B11310" s="67" t="s">
        <v>27478</v>
      </c>
      <c r="C11310" s="68" t="s">
        <v>5018</v>
      </c>
      <c r="D11310" s="54">
        <v>0.34</v>
      </c>
    </row>
    <row r="11311" spans="1:4" x14ac:dyDescent="0.35">
      <c r="A11311" s="67" t="s">
        <v>27479</v>
      </c>
      <c r="B11311" s="67" t="s">
        <v>27480</v>
      </c>
      <c r="C11311" s="68" t="s">
        <v>5018</v>
      </c>
      <c r="D11311" s="54">
        <v>0.34</v>
      </c>
    </row>
    <row r="11312" spans="1:4" x14ac:dyDescent="0.35">
      <c r="A11312" s="67" t="s">
        <v>27481</v>
      </c>
      <c r="B11312" s="67" t="s">
        <v>27482</v>
      </c>
      <c r="C11312" s="68" t="s">
        <v>5018</v>
      </c>
      <c r="D11312" s="54">
        <v>0.34</v>
      </c>
    </row>
    <row r="11313" spans="1:4" x14ac:dyDescent="0.35">
      <c r="A11313" s="67" t="s">
        <v>27483</v>
      </c>
      <c r="B11313" s="67" t="s">
        <v>27484</v>
      </c>
      <c r="C11313" s="68" t="s">
        <v>5018</v>
      </c>
      <c r="D11313" s="54">
        <v>0.34</v>
      </c>
    </row>
    <row r="11314" spans="1:4" x14ac:dyDescent="0.35">
      <c r="A11314" s="67" t="s">
        <v>27485</v>
      </c>
      <c r="B11314" s="67" t="s">
        <v>27486</v>
      </c>
      <c r="C11314" s="68" t="s">
        <v>5018</v>
      </c>
      <c r="D11314" s="54">
        <v>0.34</v>
      </c>
    </row>
    <row r="11315" spans="1:4" x14ac:dyDescent="0.35">
      <c r="A11315" s="67" t="s">
        <v>27487</v>
      </c>
      <c r="B11315" s="67" t="s">
        <v>27488</v>
      </c>
      <c r="C11315" s="68" t="s">
        <v>5018</v>
      </c>
      <c r="D11315" s="54">
        <v>0.34</v>
      </c>
    </row>
    <row r="11316" spans="1:4" x14ac:dyDescent="0.35">
      <c r="A11316" s="67" t="s">
        <v>27489</v>
      </c>
      <c r="B11316" s="67" t="s">
        <v>27490</v>
      </c>
      <c r="C11316" s="68" t="s">
        <v>5018</v>
      </c>
      <c r="D11316" s="54">
        <v>0.34</v>
      </c>
    </row>
    <row r="11317" spans="1:4" x14ac:dyDescent="0.35">
      <c r="A11317" s="67" t="s">
        <v>27491</v>
      </c>
      <c r="B11317" s="67" t="s">
        <v>27492</v>
      </c>
      <c r="C11317" s="68" t="s">
        <v>5018</v>
      </c>
      <c r="D11317" s="54">
        <v>0.34</v>
      </c>
    </row>
    <row r="11318" spans="1:4" x14ac:dyDescent="0.35">
      <c r="A11318" s="67" t="s">
        <v>27493</v>
      </c>
      <c r="B11318" s="67" t="s">
        <v>27494</v>
      </c>
      <c r="C11318" s="68" t="s">
        <v>5018</v>
      </c>
      <c r="D11318" s="54">
        <v>0.34</v>
      </c>
    </row>
    <row r="11319" spans="1:4" x14ac:dyDescent="0.35">
      <c r="A11319" s="67" t="s">
        <v>27495</v>
      </c>
      <c r="B11319" s="67" t="s">
        <v>27496</v>
      </c>
      <c r="C11319" s="68" t="s">
        <v>5018</v>
      </c>
      <c r="D11319" s="54">
        <v>0.34</v>
      </c>
    </row>
    <row r="11320" spans="1:4" x14ac:dyDescent="0.35">
      <c r="A11320" s="67" t="s">
        <v>27497</v>
      </c>
      <c r="B11320" s="67" t="s">
        <v>27498</v>
      </c>
      <c r="C11320" s="68" t="s">
        <v>5018</v>
      </c>
      <c r="D11320" s="54">
        <v>0.34</v>
      </c>
    </row>
    <row r="11321" spans="1:4" x14ac:dyDescent="0.35">
      <c r="A11321" s="67" t="s">
        <v>27499</v>
      </c>
      <c r="B11321" s="67" t="s">
        <v>27500</v>
      </c>
      <c r="C11321" s="68" t="s">
        <v>5018</v>
      </c>
      <c r="D11321" s="54">
        <v>0.34</v>
      </c>
    </row>
    <row r="11322" spans="1:4" x14ac:dyDescent="0.35">
      <c r="A11322" s="67" t="s">
        <v>27501</v>
      </c>
      <c r="B11322" s="67" t="s">
        <v>27502</v>
      </c>
      <c r="C11322" s="68" t="s">
        <v>5018</v>
      </c>
      <c r="D11322" s="54">
        <v>0.34</v>
      </c>
    </row>
    <row r="11323" spans="1:4" x14ac:dyDescent="0.35">
      <c r="A11323" s="67" t="s">
        <v>27503</v>
      </c>
      <c r="B11323" s="67" t="s">
        <v>27504</v>
      </c>
      <c r="C11323" s="68" t="s">
        <v>5018</v>
      </c>
      <c r="D11323" s="54">
        <v>0.34</v>
      </c>
    </row>
    <row r="11324" spans="1:4" x14ac:dyDescent="0.35">
      <c r="A11324" s="67" t="s">
        <v>27505</v>
      </c>
      <c r="B11324" s="67" t="s">
        <v>27506</v>
      </c>
      <c r="C11324" s="68" t="s">
        <v>5018</v>
      </c>
      <c r="D11324" s="54">
        <v>0.34</v>
      </c>
    </row>
    <row r="11325" spans="1:4" x14ac:dyDescent="0.35">
      <c r="A11325" s="67" t="s">
        <v>27507</v>
      </c>
      <c r="B11325" s="67" t="s">
        <v>27508</v>
      </c>
      <c r="C11325" s="68" t="s">
        <v>5018</v>
      </c>
      <c r="D11325" s="54">
        <v>0.34</v>
      </c>
    </row>
    <row r="11326" spans="1:4" x14ac:dyDescent="0.35">
      <c r="A11326" s="67" t="s">
        <v>27509</v>
      </c>
      <c r="B11326" s="67" t="s">
        <v>27510</v>
      </c>
      <c r="C11326" s="68" t="s">
        <v>5018</v>
      </c>
      <c r="D11326" s="54">
        <v>0.34</v>
      </c>
    </row>
    <row r="11327" spans="1:4" x14ac:dyDescent="0.35">
      <c r="A11327" s="67" t="s">
        <v>27511</v>
      </c>
      <c r="B11327" s="67" t="s">
        <v>27512</v>
      </c>
      <c r="C11327" s="68" t="s">
        <v>5018</v>
      </c>
      <c r="D11327" s="54">
        <v>0.34</v>
      </c>
    </row>
    <row r="11328" spans="1:4" x14ac:dyDescent="0.35">
      <c r="A11328" s="67" t="s">
        <v>27513</v>
      </c>
      <c r="B11328" s="67" t="s">
        <v>27514</v>
      </c>
      <c r="C11328" s="68" t="s">
        <v>5018</v>
      </c>
      <c r="D11328" s="54">
        <v>0.34</v>
      </c>
    </row>
    <row r="11329" spans="1:4" x14ac:dyDescent="0.35">
      <c r="A11329" s="67" t="s">
        <v>27515</v>
      </c>
      <c r="B11329" s="67" t="s">
        <v>27516</v>
      </c>
      <c r="C11329" s="68" t="s">
        <v>5018</v>
      </c>
      <c r="D11329" s="54">
        <v>0.34</v>
      </c>
    </row>
    <row r="11330" spans="1:4" x14ac:dyDescent="0.35">
      <c r="A11330" s="67" t="s">
        <v>27517</v>
      </c>
      <c r="B11330" s="67" t="s">
        <v>27518</v>
      </c>
      <c r="C11330" s="68" t="s">
        <v>5018</v>
      </c>
      <c r="D11330" s="54">
        <v>0.34</v>
      </c>
    </row>
    <row r="11331" spans="1:4" x14ac:dyDescent="0.35">
      <c r="A11331" s="67" t="s">
        <v>27519</v>
      </c>
      <c r="B11331" s="67" t="s">
        <v>27520</v>
      </c>
      <c r="C11331" s="68" t="s">
        <v>5018</v>
      </c>
      <c r="D11331" s="54">
        <v>0.34</v>
      </c>
    </row>
    <row r="11332" spans="1:4" x14ac:dyDescent="0.35">
      <c r="A11332" s="67" t="s">
        <v>27521</v>
      </c>
      <c r="B11332" s="67" t="s">
        <v>27522</v>
      </c>
      <c r="C11332" s="68" t="s">
        <v>5018</v>
      </c>
      <c r="D11332" s="54">
        <v>0.34</v>
      </c>
    </row>
    <row r="11333" spans="1:4" x14ac:dyDescent="0.35">
      <c r="A11333" s="67" t="s">
        <v>27523</v>
      </c>
      <c r="B11333" s="67" t="s">
        <v>27524</v>
      </c>
      <c r="C11333" s="68" t="s">
        <v>5018</v>
      </c>
      <c r="D11333" s="54">
        <v>0.34</v>
      </c>
    </row>
    <row r="11334" spans="1:4" x14ac:dyDescent="0.35">
      <c r="A11334" s="67" t="s">
        <v>27525</v>
      </c>
      <c r="B11334" s="67" t="s">
        <v>27526</v>
      </c>
      <c r="C11334" s="68" t="s">
        <v>5018</v>
      </c>
      <c r="D11334" s="54">
        <v>0.34</v>
      </c>
    </row>
    <row r="11335" spans="1:4" x14ac:dyDescent="0.35">
      <c r="A11335" s="67" t="s">
        <v>27527</v>
      </c>
      <c r="B11335" s="67" t="s">
        <v>27528</v>
      </c>
      <c r="C11335" s="68" t="s">
        <v>5018</v>
      </c>
      <c r="D11335" s="54">
        <v>0.34</v>
      </c>
    </row>
    <row r="11336" spans="1:4" x14ac:dyDescent="0.35">
      <c r="A11336" s="67" t="s">
        <v>27529</v>
      </c>
      <c r="B11336" s="67" t="s">
        <v>27530</v>
      </c>
      <c r="C11336" s="68" t="s">
        <v>5018</v>
      </c>
      <c r="D11336" s="54">
        <v>0.34</v>
      </c>
    </row>
    <row r="11337" spans="1:4" x14ac:dyDescent="0.35">
      <c r="A11337" s="67" t="s">
        <v>27531</v>
      </c>
      <c r="B11337" s="67" t="s">
        <v>27532</v>
      </c>
      <c r="C11337" s="68" t="s">
        <v>5018</v>
      </c>
      <c r="D11337" s="54">
        <v>0.34</v>
      </c>
    </row>
    <row r="11338" spans="1:4" x14ac:dyDescent="0.35">
      <c r="A11338" s="67" t="s">
        <v>27533</v>
      </c>
      <c r="B11338" s="67" t="s">
        <v>27534</v>
      </c>
      <c r="C11338" s="68" t="s">
        <v>5018</v>
      </c>
      <c r="D11338" s="54">
        <v>0.34</v>
      </c>
    </row>
    <row r="11339" spans="1:4" x14ac:dyDescent="0.35">
      <c r="A11339" s="67" t="s">
        <v>508</v>
      </c>
      <c r="B11339" s="67" t="s">
        <v>27535</v>
      </c>
      <c r="C11339" s="69" t="s">
        <v>5015</v>
      </c>
      <c r="D11339" s="54">
        <v>0.28999999999999998</v>
      </c>
    </row>
    <row r="11340" spans="1:4" x14ac:dyDescent="0.35">
      <c r="A11340" s="67" t="s">
        <v>27536</v>
      </c>
      <c r="B11340" s="67" t="s">
        <v>27537</v>
      </c>
      <c r="C11340" s="68" t="s">
        <v>5018</v>
      </c>
      <c r="D11340" s="54">
        <v>0.34</v>
      </c>
    </row>
    <row r="11341" spans="1:4" x14ac:dyDescent="0.35">
      <c r="A11341" s="67" t="s">
        <v>27538</v>
      </c>
      <c r="B11341" s="67" t="s">
        <v>27539</v>
      </c>
      <c r="C11341" s="68" t="s">
        <v>5018</v>
      </c>
      <c r="D11341" s="54">
        <v>0.34</v>
      </c>
    </row>
    <row r="11342" spans="1:4" x14ac:dyDescent="0.35">
      <c r="A11342" s="67" t="s">
        <v>27540</v>
      </c>
      <c r="B11342" s="67" t="s">
        <v>27541</v>
      </c>
      <c r="C11342" s="68" t="s">
        <v>5018</v>
      </c>
      <c r="D11342" s="54">
        <v>0.34</v>
      </c>
    </row>
    <row r="11343" spans="1:4" x14ac:dyDescent="0.35">
      <c r="A11343" s="67" t="s">
        <v>27542</v>
      </c>
      <c r="B11343" s="67" t="s">
        <v>27543</v>
      </c>
      <c r="C11343" s="68" t="s">
        <v>5018</v>
      </c>
      <c r="D11343" s="54">
        <v>0.34</v>
      </c>
    </row>
    <row r="11344" spans="1:4" x14ac:dyDescent="0.35">
      <c r="A11344" s="67" t="s">
        <v>27544</v>
      </c>
      <c r="B11344" s="67" t="s">
        <v>27545</v>
      </c>
      <c r="C11344" s="68" t="s">
        <v>5018</v>
      </c>
      <c r="D11344" s="54">
        <v>0.34</v>
      </c>
    </row>
    <row r="11345" spans="1:4" x14ac:dyDescent="0.35">
      <c r="A11345" s="67" t="s">
        <v>27546</v>
      </c>
      <c r="B11345" s="67" t="s">
        <v>27547</v>
      </c>
      <c r="C11345" s="68" t="s">
        <v>5018</v>
      </c>
      <c r="D11345" s="54">
        <v>0.34</v>
      </c>
    </row>
    <row r="11346" spans="1:4" x14ac:dyDescent="0.35">
      <c r="A11346" s="67" t="s">
        <v>27548</v>
      </c>
      <c r="B11346" s="67" t="s">
        <v>27549</v>
      </c>
      <c r="C11346" s="68" t="s">
        <v>5018</v>
      </c>
      <c r="D11346" s="54">
        <v>0.34</v>
      </c>
    </row>
    <row r="11347" spans="1:4" x14ac:dyDescent="0.35">
      <c r="A11347" s="67" t="s">
        <v>27550</v>
      </c>
      <c r="B11347" s="67" t="s">
        <v>27551</v>
      </c>
      <c r="C11347" s="68" t="s">
        <v>5018</v>
      </c>
      <c r="D11347" s="54">
        <v>0.34</v>
      </c>
    </row>
    <row r="11348" spans="1:4" x14ac:dyDescent="0.35">
      <c r="A11348" s="67" t="s">
        <v>27552</v>
      </c>
      <c r="B11348" s="67" t="s">
        <v>27553</v>
      </c>
      <c r="C11348" s="68" t="s">
        <v>5018</v>
      </c>
      <c r="D11348" s="54">
        <v>0.34</v>
      </c>
    </row>
    <row r="11349" spans="1:4" x14ac:dyDescent="0.35">
      <c r="A11349" s="67" t="s">
        <v>27554</v>
      </c>
      <c r="B11349" s="67" t="s">
        <v>27555</v>
      </c>
      <c r="C11349" s="68" t="s">
        <v>5018</v>
      </c>
      <c r="D11349" s="54">
        <v>0.34</v>
      </c>
    </row>
    <row r="11350" spans="1:4" x14ac:dyDescent="0.35">
      <c r="A11350" s="67" t="s">
        <v>27556</v>
      </c>
      <c r="B11350" s="67" t="s">
        <v>27557</v>
      </c>
      <c r="C11350" s="68" t="s">
        <v>5018</v>
      </c>
      <c r="D11350" s="54">
        <v>0.34</v>
      </c>
    </row>
    <row r="11351" spans="1:4" x14ac:dyDescent="0.35">
      <c r="A11351" s="67" t="s">
        <v>27558</v>
      </c>
      <c r="B11351" s="67" t="s">
        <v>27559</v>
      </c>
      <c r="C11351" s="68" t="s">
        <v>5018</v>
      </c>
      <c r="D11351" s="54">
        <v>0.34</v>
      </c>
    </row>
    <row r="11352" spans="1:4" x14ac:dyDescent="0.35">
      <c r="A11352" s="67" t="s">
        <v>27560</v>
      </c>
      <c r="B11352" s="67" t="s">
        <v>27561</v>
      </c>
      <c r="C11352" s="68" t="s">
        <v>5018</v>
      </c>
      <c r="D11352" s="54">
        <v>0.34</v>
      </c>
    </row>
    <row r="11353" spans="1:4" x14ac:dyDescent="0.35">
      <c r="A11353" s="67" t="s">
        <v>27562</v>
      </c>
      <c r="B11353" s="67" t="s">
        <v>27563</v>
      </c>
      <c r="C11353" s="68" t="s">
        <v>5018</v>
      </c>
      <c r="D11353" s="54">
        <v>0.34</v>
      </c>
    </row>
    <row r="11354" spans="1:4" x14ac:dyDescent="0.35">
      <c r="A11354" s="67" t="s">
        <v>27564</v>
      </c>
      <c r="B11354" s="67" t="s">
        <v>27565</v>
      </c>
      <c r="C11354" s="68" t="s">
        <v>5018</v>
      </c>
      <c r="D11354" s="54">
        <v>0.34</v>
      </c>
    </row>
    <row r="11355" spans="1:4" x14ac:dyDescent="0.35">
      <c r="A11355" s="67" t="s">
        <v>27566</v>
      </c>
      <c r="B11355" s="67" t="s">
        <v>27567</v>
      </c>
      <c r="C11355" s="68" t="s">
        <v>5018</v>
      </c>
      <c r="D11355" s="54">
        <v>0.34</v>
      </c>
    </row>
    <row r="11356" spans="1:4" x14ac:dyDescent="0.35">
      <c r="A11356" s="67" t="s">
        <v>27568</v>
      </c>
      <c r="B11356" s="67" t="s">
        <v>27569</v>
      </c>
      <c r="C11356" s="68" t="s">
        <v>5018</v>
      </c>
      <c r="D11356" s="54">
        <v>0.34</v>
      </c>
    </row>
    <row r="11357" spans="1:4" x14ac:dyDescent="0.35">
      <c r="A11357" s="67" t="s">
        <v>27570</v>
      </c>
      <c r="B11357" s="67" t="s">
        <v>27571</v>
      </c>
      <c r="C11357" s="68" t="s">
        <v>5018</v>
      </c>
      <c r="D11357" s="54">
        <v>0.34</v>
      </c>
    </row>
    <row r="11358" spans="1:4" x14ac:dyDescent="0.35">
      <c r="A11358" s="67" t="s">
        <v>27572</v>
      </c>
      <c r="B11358" s="67" t="s">
        <v>27573</v>
      </c>
      <c r="C11358" s="68" t="s">
        <v>5018</v>
      </c>
      <c r="D11358" s="54">
        <v>0.34</v>
      </c>
    </row>
    <row r="11359" spans="1:4" x14ac:dyDescent="0.35">
      <c r="A11359" s="67" t="s">
        <v>27574</v>
      </c>
      <c r="B11359" s="67" t="s">
        <v>27575</v>
      </c>
      <c r="C11359" s="68" t="s">
        <v>5018</v>
      </c>
      <c r="D11359" s="54">
        <v>0.34</v>
      </c>
    </row>
    <row r="11360" spans="1:4" x14ac:dyDescent="0.35">
      <c r="A11360" s="67" t="s">
        <v>27576</v>
      </c>
      <c r="B11360" s="67" t="s">
        <v>27577</v>
      </c>
      <c r="C11360" s="68" t="s">
        <v>5018</v>
      </c>
      <c r="D11360" s="54">
        <v>0.34</v>
      </c>
    </row>
    <row r="11361" spans="1:4" x14ac:dyDescent="0.35">
      <c r="A11361" s="67" t="s">
        <v>27578</v>
      </c>
      <c r="B11361" s="67" t="s">
        <v>27579</v>
      </c>
      <c r="C11361" s="68" t="s">
        <v>5018</v>
      </c>
      <c r="D11361" s="54">
        <v>0.34</v>
      </c>
    </row>
    <row r="11362" spans="1:4" x14ac:dyDescent="0.35">
      <c r="A11362" s="67" t="s">
        <v>27580</v>
      </c>
      <c r="B11362" s="67" t="s">
        <v>27581</v>
      </c>
      <c r="C11362" s="68" t="s">
        <v>5018</v>
      </c>
      <c r="D11362" s="54">
        <v>0.34</v>
      </c>
    </row>
    <row r="11363" spans="1:4" x14ac:dyDescent="0.35">
      <c r="A11363" s="67" t="s">
        <v>27582</v>
      </c>
      <c r="B11363" s="67" t="s">
        <v>27583</v>
      </c>
      <c r="C11363" s="68" t="s">
        <v>5018</v>
      </c>
      <c r="D11363" s="54">
        <v>0.34</v>
      </c>
    </row>
    <row r="11364" spans="1:4" x14ac:dyDescent="0.35">
      <c r="A11364" s="67" t="s">
        <v>27584</v>
      </c>
      <c r="B11364" s="67" t="s">
        <v>27585</v>
      </c>
      <c r="C11364" s="68" t="s">
        <v>5018</v>
      </c>
      <c r="D11364" s="54">
        <v>0.34</v>
      </c>
    </row>
    <row r="11365" spans="1:4" x14ac:dyDescent="0.35">
      <c r="A11365" s="67" t="s">
        <v>27586</v>
      </c>
      <c r="B11365" s="67" t="s">
        <v>27587</v>
      </c>
      <c r="C11365" s="68" t="s">
        <v>5018</v>
      </c>
      <c r="D11365" s="54">
        <v>0.34</v>
      </c>
    </row>
    <row r="11366" spans="1:4" x14ac:dyDescent="0.35">
      <c r="A11366" s="67" t="s">
        <v>27588</v>
      </c>
      <c r="B11366" s="67" t="s">
        <v>27589</v>
      </c>
      <c r="C11366" s="68" t="s">
        <v>5018</v>
      </c>
      <c r="D11366" s="54">
        <v>0.34</v>
      </c>
    </row>
    <row r="11367" spans="1:4" x14ac:dyDescent="0.35">
      <c r="A11367" s="67" t="s">
        <v>27590</v>
      </c>
      <c r="B11367" s="67" t="s">
        <v>27591</v>
      </c>
      <c r="C11367" s="68" t="s">
        <v>5018</v>
      </c>
      <c r="D11367" s="54">
        <v>0.34</v>
      </c>
    </row>
    <row r="11368" spans="1:4" x14ac:dyDescent="0.35">
      <c r="A11368" s="67" t="s">
        <v>27592</v>
      </c>
      <c r="B11368" s="67" t="s">
        <v>27593</v>
      </c>
      <c r="C11368" s="68" t="s">
        <v>5018</v>
      </c>
      <c r="D11368" s="54">
        <v>0.34</v>
      </c>
    </row>
    <row r="11369" spans="1:4" x14ac:dyDescent="0.35">
      <c r="A11369" s="67" t="s">
        <v>27594</v>
      </c>
      <c r="B11369" s="67" t="s">
        <v>27595</v>
      </c>
      <c r="C11369" s="68" t="s">
        <v>5018</v>
      </c>
      <c r="D11369" s="54">
        <v>0.34</v>
      </c>
    </row>
    <row r="11370" spans="1:4" x14ac:dyDescent="0.35">
      <c r="A11370" s="67" t="s">
        <v>27596</v>
      </c>
      <c r="B11370" s="67" t="s">
        <v>27597</v>
      </c>
      <c r="C11370" s="68" t="s">
        <v>5018</v>
      </c>
      <c r="D11370" s="54">
        <v>0.34</v>
      </c>
    </row>
    <row r="11371" spans="1:4" x14ac:dyDescent="0.35">
      <c r="A11371" s="67" t="s">
        <v>27598</v>
      </c>
      <c r="B11371" s="67" t="s">
        <v>27599</v>
      </c>
      <c r="C11371" s="68" t="s">
        <v>5018</v>
      </c>
      <c r="D11371" s="54">
        <v>0.34</v>
      </c>
    </row>
    <row r="11372" spans="1:4" x14ac:dyDescent="0.35">
      <c r="A11372" s="67" t="s">
        <v>27600</v>
      </c>
      <c r="B11372" s="67" t="s">
        <v>27601</v>
      </c>
      <c r="C11372" s="68" t="s">
        <v>5018</v>
      </c>
      <c r="D11372" s="54">
        <v>0.34</v>
      </c>
    </row>
    <row r="11373" spans="1:4" x14ac:dyDescent="0.35">
      <c r="A11373" s="67" t="s">
        <v>27602</v>
      </c>
      <c r="B11373" s="67" t="s">
        <v>27603</v>
      </c>
      <c r="C11373" s="68" t="s">
        <v>5018</v>
      </c>
      <c r="D11373" s="54">
        <v>0.34</v>
      </c>
    </row>
    <row r="11374" spans="1:4" x14ac:dyDescent="0.35">
      <c r="A11374" s="67" t="s">
        <v>27604</v>
      </c>
      <c r="B11374" s="67" t="s">
        <v>27605</v>
      </c>
      <c r="C11374" s="68" t="s">
        <v>5018</v>
      </c>
      <c r="D11374" s="54">
        <v>0.34</v>
      </c>
    </row>
    <row r="11375" spans="1:4" x14ac:dyDescent="0.35">
      <c r="A11375" s="67" t="s">
        <v>27606</v>
      </c>
      <c r="B11375" s="67" t="s">
        <v>27607</v>
      </c>
      <c r="C11375" s="68" t="s">
        <v>5018</v>
      </c>
      <c r="D11375" s="54">
        <v>0.34</v>
      </c>
    </row>
    <row r="11376" spans="1:4" x14ac:dyDescent="0.35">
      <c r="A11376" s="67" t="s">
        <v>27608</v>
      </c>
      <c r="B11376" s="67" t="s">
        <v>27609</v>
      </c>
      <c r="C11376" s="68" t="s">
        <v>5018</v>
      </c>
      <c r="D11376" s="54">
        <v>0.34</v>
      </c>
    </row>
    <row r="11377" spans="1:4" x14ac:dyDescent="0.35">
      <c r="A11377" s="67" t="s">
        <v>27610</v>
      </c>
      <c r="B11377" s="67" t="s">
        <v>27611</v>
      </c>
      <c r="C11377" s="68" t="s">
        <v>5018</v>
      </c>
      <c r="D11377" s="54">
        <v>0.34</v>
      </c>
    </row>
    <row r="11378" spans="1:4" x14ac:dyDescent="0.35">
      <c r="A11378" s="67" t="s">
        <v>27612</v>
      </c>
      <c r="B11378" s="67" t="s">
        <v>27613</v>
      </c>
      <c r="C11378" s="68" t="s">
        <v>5018</v>
      </c>
      <c r="D11378" s="54">
        <v>0.34</v>
      </c>
    </row>
    <row r="11379" spans="1:4" x14ac:dyDescent="0.35">
      <c r="A11379" s="67" t="s">
        <v>27614</v>
      </c>
      <c r="B11379" s="67" t="s">
        <v>27615</v>
      </c>
      <c r="C11379" s="68" t="s">
        <v>5018</v>
      </c>
      <c r="D11379" s="54">
        <v>0.34</v>
      </c>
    </row>
    <row r="11380" spans="1:4" x14ac:dyDescent="0.35">
      <c r="A11380" s="67" t="s">
        <v>27616</v>
      </c>
      <c r="B11380" s="67" t="s">
        <v>27617</v>
      </c>
      <c r="C11380" s="68" t="s">
        <v>5018</v>
      </c>
      <c r="D11380" s="54">
        <v>0.34</v>
      </c>
    </row>
    <row r="11381" spans="1:4" x14ac:dyDescent="0.35">
      <c r="A11381" s="67" t="s">
        <v>27618</v>
      </c>
      <c r="B11381" s="67" t="s">
        <v>27619</v>
      </c>
      <c r="C11381" s="68" t="s">
        <v>5018</v>
      </c>
      <c r="D11381" s="54">
        <v>0.34</v>
      </c>
    </row>
    <row r="11382" spans="1:4" x14ac:dyDescent="0.35">
      <c r="A11382" s="67" t="s">
        <v>27620</v>
      </c>
      <c r="B11382" s="67" t="s">
        <v>27621</v>
      </c>
      <c r="C11382" s="68" t="s">
        <v>5018</v>
      </c>
      <c r="D11382" s="54">
        <v>0.34</v>
      </c>
    </row>
    <row r="11383" spans="1:4" x14ac:dyDescent="0.35">
      <c r="A11383" s="67" t="s">
        <v>27622</v>
      </c>
      <c r="B11383" s="67" t="s">
        <v>27623</v>
      </c>
      <c r="C11383" s="68" t="s">
        <v>5018</v>
      </c>
      <c r="D11383" s="54">
        <v>0.34</v>
      </c>
    </row>
    <row r="11384" spans="1:4" x14ac:dyDescent="0.35">
      <c r="A11384" s="67" t="s">
        <v>27624</v>
      </c>
      <c r="B11384" s="67" t="s">
        <v>27625</v>
      </c>
      <c r="C11384" s="68" t="s">
        <v>5018</v>
      </c>
      <c r="D11384" s="54">
        <v>0.34</v>
      </c>
    </row>
    <row r="11385" spans="1:4" x14ac:dyDescent="0.35">
      <c r="A11385" s="67" t="s">
        <v>27626</v>
      </c>
      <c r="B11385" s="67" t="s">
        <v>27627</v>
      </c>
      <c r="C11385" s="68" t="s">
        <v>5018</v>
      </c>
      <c r="D11385" s="54">
        <v>0.34</v>
      </c>
    </row>
    <row r="11386" spans="1:4" x14ac:dyDescent="0.35">
      <c r="A11386" s="67" t="s">
        <v>27628</v>
      </c>
      <c r="B11386" s="67" t="s">
        <v>27629</v>
      </c>
      <c r="C11386" s="68" t="s">
        <v>5018</v>
      </c>
      <c r="D11386" s="54">
        <v>0.34</v>
      </c>
    </row>
    <row r="11387" spans="1:4" x14ac:dyDescent="0.35">
      <c r="A11387" s="67" t="s">
        <v>27630</v>
      </c>
      <c r="B11387" s="67" t="s">
        <v>27631</v>
      </c>
      <c r="C11387" s="68" t="s">
        <v>5018</v>
      </c>
      <c r="D11387" s="54">
        <v>0.34</v>
      </c>
    </row>
    <row r="11388" spans="1:4" x14ac:dyDescent="0.35">
      <c r="A11388" s="67" t="s">
        <v>27632</v>
      </c>
      <c r="B11388" s="67" t="s">
        <v>27633</v>
      </c>
      <c r="C11388" s="68" t="s">
        <v>5018</v>
      </c>
      <c r="D11388" s="54">
        <v>0.34</v>
      </c>
    </row>
    <row r="11389" spans="1:4" x14ac:dyDescent="0.35">
      <c r="A11389" s="67" t="s">
        <v>27634</v>
      </c>
      <c r="B11389" s="67" t="s">
        <v>27635</v>
      </c>
      <c r="C11389" s="68" t="s">
        <v>5018</v>
      </c>
      <c r="D11389" s="54">
        <v>0.34</v>
      </c>
    </row>
    <row r="11390" spans="1:4" x14ac:dyDescent="0.35">
      <c r="A11390" s="67" t="s">
        <v>27636</v>
      </c>
      <c r="B11390" s="67" t="s">
        <v>27637</v>
      </c>
      <c r="C11390" s="68" t="s">
        <v>5018</v>
      </c>
      <c r="D11390" s="54">
        <v>0.34</v>
      </c>
    </row>
    <row r="11391" spans="1:4" x14ac:dyDescent="0.35">
      <c r="A11391" s="67" t="s">
        <v>27638</v>
      </c>
      <c r="B11391" s="67" t="s">
        <v>27639</v>
      </c>
      <c r="C11391" s="68" t="s">
        <v>5018</v>
      </c>
      <c r="D11391" s="54">
        <v>0.34</v>
      </c>
    </row>
    <row r="11392" spans="1:4" x14ac:dyDescent="0.35">
      <c r="A11392" s="67" t="s">
        <v>27640</v>
      </c>
      <c r="B11392" s="67" t="s">
        <v>27641</v>
      </c>
      <c r="C11392" s="68" t="s">
        <v>5018</v>
      </c>
      <c r="D11392" s="54">
        <v>0.34</v>
      </c>
    </row>
    <row r="11393" spans="1:4" x14ac:dyDescent="0.35">
      <c r="A11393" s="67" t="s">
        <v>27642</v>
      </c>
      <c r="B11393" s="67" t="s">
        <v>27643</v>
      </c>
      <c r="C11393" s="68" t="s">
        <v>5018</v>
      </c>
      <c r="D11393" s="54">
        <v>0.34</v>
      </c>
    </row>
    <row r="11394" spans="1:4" x14ac:dyDescent="0.35">
      <c r="A11394" s="67" t="s">
        <v>27644</v>
      </c>
      <c r="B11394" s="67" t="s">
        <v>27645</v>
      </c>
      <c r="C11394" s="68" t="s">
        <v>5018</v>
      </c>
      <c r="D11394" s="54">
        <v>0.34</v>
      </c>
    </row>
    <row r="11395" spans="1:4" x14ac:dyDescent="0.35">
      <c r="A11395" s="67" t="s">
        <v>27646</v>
      </c>
      <c r="B11395" s="67" t="s">
        <v>27647</v>
      </c>
      <c r="C11395" s="68" t="s">
        <v>5018</v>
      </c>
      <c r="D11395" s="54">
        <v>0.34</v>
      </c>
    </row>
    <row r="11396" spans="1:4" x14ac:dyDescent="0.35">
      <c r="A11396" s="67" t="s">
        <v>27648</v>
      </c>
      <c r="B11396" s="67" t="s">
        <v>27649</v>
      </c>
      <c r="C11396" s="68" t="s">
        <v>5018</v>
      </c>
      <c r="D11396" s="54">
        <v>0.34</v>
      </c>
    </row>
    <row r="11397" spans="1:4" x14ac:dyDescent="0.35">
      <c r="A11397" s="67" t="s">
        <v>27650</v>
      </c>
      <c r="B11397" s="67" t="s">
        <v>27651</v>
      </c>
      <c r="C11397" s="68" t="s">
        <v>5018</v>
      </c>
      <c r="D11397" s="54">
        <v>0.34</v>
      </c>
    </row>
    <row r="11398" spans="1:4" x14ac:dyDescent="0.35">
      <c r="A11398" s="67" t="s">
        <v>27652</v>
      </c>
      <c r="B11398" s="67" t="s">
        <v>27653</v>
      </c>
      <c r="C11398" s="68" t="s">
        <v>5018</v>
      </c>
      <c r="D11398" s="54">
        <v>0.34</v>
      </c>
    </row>
    <row r="11399" spans="1:4" x14ac:dyDescent="0.35">
      <c r="A11399" s="67" t="s">
        <v>27654</v>
      </c>
      <c r="B11399" s="67" t="s">
        <v>27655</v>
      </c>
      <c r="C11399" s="68" t="s">
        <v>5018</v>
      </c>
      <c r="D11399" s="54">
        <v>0.34</v>
      </c>
    </row>
    <row r="11400" spans="1:4" x14ac:dyDescent="0.35">
      <c r="A11400" s="67" t="s">
        <v>27656</v>
      </c>
      <c r="B11400" s="67" t="s">
        <v>27657</v>
      </c>
      <c r="C11400" s="68" t="s">
        <v>5018</v>
      </c>
      <c r="D11400" s="54">
        <v>0.34</v>
      </c>
    </row>
    <row r="11401" spans="1:4" x14ac:dyDescent="0.35">
      <c r="A11401" s="67" t="s">
        <v>27658</v>
      </c>
      <c r="B11401" s="67" t="s">
        <v>27659</v>
      </c>
      <c r="C11401" s="68" t="s">
        <v>5018</v>
      </c>
      <c r="D11401" s="54">
        <v>0.34</v>
      </c>
    </row>
    <row r="11402" spans="1:4" x14ac:dyDescent="0.35">
      <c r="A11402" s="67" t="s">
        <v>27660</v>
      </c>
      <c r="B11402" s="67" t="s">
        <v>27661</v>
      </c>
      <c r="C11402" s="68" t="s">
        <v>5018</v>
      </c>
      <c r="D11402" s="54">
        <v>0.34</v>
      </c>
    </row>
    <row r="11403" spans="1:4" x14ac:dyDescent="0.35">
      <c r="A11403" s="67" t="s">
        <v>27662</v>
      </c>
      <c r="B11403" s="67" t="s">
        <v>27663</v>
      </c>
      <c r="C11403" s="68" t="s">
        <v>5018</v>
      </c>
      <c r="D11403" s="54">
        <v>0.34</v>
      </c>
    </row>
    <row r="11404" spans="1:4" x14ac:dyDescent="0.35">
      <c r="A11404" s="67" t="s">
        <v>27664</v>
      </c>
      <c r="B11404" s="67" t="s">
        <v>27665</v>
      </c>
      <c r="C11404" s="68" t="s">
        <v>5018</v>
      </c>
      <c r="D11404" s="54">
        <v>0.34</v>
      </c>
    </row>
    <row r="11405" spans="1:4" x14ac:dyDescent="0.35">
      <c r="A11405" s="67" t="s">
        <v>27666</v>
      </c>
      <c r="B11405" s="67" t="s">
        <v>27667</v>
      </c>
      <c r="C11405" s="68" t="s">
        <v>5018</v>
      </c>
      <c r="D11405" s="54">
        <v>0.34</v>
      </c>
    </row>
    <row r="11406" spans="1:4" x14ac:dyDescent="0.35">
      <c r="A11406" s="67" t="s">
        <v>27668</v>
      </c>
      <c r="B11406" s="67" t="s">
        <v>27669</v>
      </c>
      <c r="C11406" s="68" t="s">
        <v>5018</v>
      </c>
      <c r="D11406" s="54">
        <v>0.34</v>
      </c>
    </row>
    <row r="11407" spans="1:4" x14ac:dyDescent="0.35">
      <c r="A11407" s="67" t="s">
        <v>27670</v>
      </c>
      <c r="B11407" s="67" t="s">
        <v>27671</v>
      </c>
      <c r="C11407" s="68" t="s">
        <v>5018</v>
      </c>
      <c r="D11407" s="54">
        <v>0.34</v>
      </c>
    </row>
    <row r="11408" spans="1:4" x14ac:dyDescent="0.35">
      <c r="A11408" s="67" t="s">
        <v>27672</v>
      </c>
      <c r="B11408" s="67" t="s">
        <v>27673</v>
      </c>
      <c r="C11408" s="68" t="s">
        <v>5018</v>
      </c>
      <c r="D11408" s="54">
        <v>0.34</v>
      </c>
    </row>
    <row r="11409" spans="1:4" x14ac:dyDescent="0.35">
      <c r="A11409" s="67" t="s">
        <v>27674</v>
      </c>
      <c r="B11409" s="67" t="s">
        <v>27675</v>
      </c>
      <c r="C11409" s="68" t="s">
        <v>5018</v>
      </c>
      <c r="D11409" s="54">
        <v>0.34</v>
      </c>
    </row>
    <row r="11410" spans="1:4" x14ac:dyDescent="0.35">
      <c r="A11410" s="67" t="s">
        <v>27676</v>
      </c>
      <c r="B11410" s="67" t="s">
        <v>27677</v>
      </c>
      <c r="C11410" s="68" t="s">
        <v>5018</v>
      </c>
      <c r="D11410" s="54">
        <v>0.34</v>
      </c>
    </row>
    <row r="11411" spans="1:4" x14ac:dyDescent="0.35">
      <c r="A11411" s="67" t="s">
        <v>27678</v>
      </c>
      <c r="B11411" s="67" t="s">
        <v>27679</v>
      </c>
      <c r="C11411" s="68" t="s">
        <v>5018</v>
      </c>
      <c r="D11411" s="54">
        <v>0.34</v>
      </c>
    </row>
    <row r="11412" spans="1:4" x14ac:dyDescent="0.35">
      <c r="A11412" s="67" t="s">
        <v>27680</v>
      </c>
      <c r="B11412" s="67" t="s">
        <v>27681</v>
      </c>
      <c r="C11412" s="68" t="s">
        <v>5018</v>
      </c>
      <c r="D11412" s="54">
        <v>0.34</v>
      </c>
    </row>
    <row r="11413" spans="1:4" x14ac:dyDescent="0.35">
      <c r="A11413" s="67" t="s">
        <v>27682</v>
      </c>
      <c r="B11413" s="67" t="s">
        <v>27683</v>
      </c>
      <c r="C11413" s="68" t="s">
        <v>5018</v>
      </c>
      <c r="D11413" s="54">
        <v>0.34</v>
      </c>
    </row>
    <row r="11414" spans="1:4" x14ac:dyDescent="0.35">
      <c r="A11414" s="67" t="s">
        <v>27684</v>
      </c>
      <c r="B11414" s="67" t="s">
        <v>27685</v>
      </c>
      <c r="C11414" s="68" t="s">
        <v>5018</v>
      </c>
      <c r="D11414" s="54">
        <v>0.34</v>
      </c>
    </row>
    <row r="11415" spans="1:4" x14ac:dyDescent="0.35">
      <c r="A11415" s="67" t="s">
        <v>27686</v>
      </c>
      <c r="B11415" s="67" t="s">
        <v>27687</v>
      </c>
      <c r="C11415" s="68" t="s">
        <v>5018</v>
      </c>
      <c r="D11415" s="54">
        <v>0.34</v>
      </c>
    </row>
    <row r="11416" spans="1:4" x14ac:dyDescent="0.35">
      <c r="A11416" s="67" t="s">
        <v>27688</v>
      </c>
      <c r="B11416" s="67" t="s">
        <v>27689</v>
      </c>
      <c r="C11416" s="68" t="s">
        <v>5018</v>
      </c>
      <c r="D11416" s="54">
        <v>0.34</v>
      </c>
    </row>
    <row r="11417" spans="1:4" x14ac:dyDescent="0.35">
      <c r="A11417" s="67" t="s">
        <v>27690</v>
      </c>
      <c r="B11417" s="67" t="s">
        <v>27691</v>
      </c>
      <c r="C11417" s="68" t="s">
        <v>5018</v>
      </c>
      <c r="D11417" s="54">
        <v>0.34</v>
      </c>
    </row>
    <row r="11418" spans="1:4" x14ac:dyDescent="0.35">
      <c r="A11418" s="67" t="s">
        <v>27692</v>
      </c>
      <c r="B11418" s="67" t="s">
        <v>27693</v>
      </c>
      <c r="C11418" s="68" t="s">
        <v>5018</v>
      </c>
      <c r="D11418" s="54">
        <v>0.34</v>
      </c>
    </row>
    <row r="11419" spans="1:4" x14ac:dyDescent="0.35">
      <c r="A11419" s="67" t="s">
        <v>27694</v>
      </c>
      <c r="B11419" s="67" t="s">
        <v>27695</v>
      </c>
      <c r="C11419" s="68" t="s">
        <v>5018</v>
      </c>
      <c r="D11419" s="54">
        <v>0.34</v>
      </c>
    </row>
    <row r="11420" spans="1:4" x14ac:dyDescent="0.35">
      <c r="A11420" s="67" t="s">
        <v>27696</v>
      </c>
      <c r="B11420" s="67" t="s">
        <v>27697</v>
      </c>
      <c r="C11420" s="68" t="s">
        <v>5018</v>
      </c>
      <c r="D11420" s="54">
        <v>0.34</v>
      </c>
    </row>
    <row r="11421" spans="1:4" x14ac:dyDescent="0.35">
      <c r="A11421" s="67" t="s">
        <v>27698</v>
      </c>
      <c r="B11421" s="67" t="s">
        <v>27699</v>
      </c>
      <c r="C11421" s="68" t="s">
        <v>5018</v>
      </c>
      <c r="D11421" s="54">
        <v>0.34</v>
      </c>
    </row>
    <row r="11422" spans="1:4" x14ac:dyDescent="0.35">
      <c r="A11422" s="67" t="s">
        <v>27700</v>
      </c>
      <c r="B11422" s="67" t="s">
        <v>27701</v>
      </c>
      <c r="C11422" s="68" t="s">
        <v>5018</v>
      </c>
      <c r="D11422" s="54">
        <v>0.34</v>
      </c>
    </row>
    <row r="11423" spans="1:4" x14ac:dyDescent="0.35">
      <c r="A11423" s="67" t="s">
        <v>27702</v>
      </c>
      <c r="B11423" s="67" t="s">
        <v>27703</v>
      </c>
      <c r="C11423" s="68" t="s">
        <v>5018</v>
      </c>
      <c r="D11423" s="54">
        <v>0.34</v>
      </c>
    </row>
    <row r="11424" spans="1:4" x14ac:dyDescent="0.35">
      <c r="A11424" s="67" t="s">
        <v>27704</v>
      </c>
      <c r="B11424" s="67" t="s">
        <v>27705</v>
      </c>
      <c r="C11424" s="68" t="s">
        <v>5018</v>
      </c>
      <c r="D11424" s="54">
        <v>0.34</v>
      </c>
    </row>
    <row r="11425" spans="1:4" x14ac:dyDescent="0.35">
      <c r="A11425" s="67" t="s">
        <v>27706</v>
      </c>
      <c r="B11425" s="67" t="s">
        <v>27707</v>
      </c>
      <c r="C11425" s="68" t="s">
        <v>5018</v>
      </c>
      <c r="D11425" s="54">
        <v>0.34</v>
      </c>
    </row>
    <row r="11426" spans="1:4" x14ac:dyDescent="0.35">
      <c r="A11426" s="67" t="s">
        <v>27708</v>
      </c>
      <c r="B11426" s="67" t="s">
        <v>27709</v>
      </c>
      <c r="C11426" s="68" t="s">
        <v>5018</v>
      </c>
      <c r="D11426" s="54">
        <v>0.34</v>
      </c>
    </row>
    <row r="11427" spans="1:4" x14ac:dyDescent="0.35">
      <c r="A11427" s="67" t="s">
        <v>27710</v>
      </c>
      <c r="B11427" s="67" t="s">
        <v>27711</v>
      </c>
      <c r="C11427" s="68" t="s">
        <v>5018</v>
      </c>
      <c r="D11427" s="54">
        <v>0.34</v>
      </c>
    </row>
    <row r="11428" spans="1:4" x14ac:dyDescent="0.35">
      <c r="A11428" s="67" t="s">
        <v>27712</v>
      </c>
      <c r="B11428" s="67" t="s">
        <v>27713</v>
      </c>
      <c r="C11428" s="68" t="s">
        <v>5018</v>
      </c>
      <c r="D11428" s="54">
        <v>0.34</v>
      </c>
    </row>
    <row r="11429" spans="1:4" x14ac:dyDescent="0.35">
      <c r="A11429" s="67" t="s">
        <v>27714</v>
      </c>
      <c r="B11429" s="67" t="s">
        <v>27715</v>
      </c>
      <c r="C11429" s="68" t="s">
        <v>5018</v>
      </c>
      <c r="D11429" s="54">
        <v>0.34</v>
      </c>
    </row>
    <row r="11430" spans="1:4" x14ac:dyDescent="0.35">
      <c r="A11430" s="67" t="s">
        <v>27716</v>
      </c>
      <c r="B11430" s="67" t="s">
        <v>27717</v>
      </c>
      <c r="C11430" s="68" t="s">
        <v>5018</v>
      </c>
      <c r="D11430" s="54">
        <v>0.34</v>
      </c>
    </row>
    <row r="11431" spans="1:4" x14ac:dyDescent="0.35">
      <c r="A11431" s="67" t="s">
        <v>27718</v>
      </c>
      <c r="B11431" s="67" t="s">
        <v>27719</v>
      </c>
      <c r="C11431" s="68" t="s">
        <v>5018</v>
      </c>
      <c r="D11431" s="54">
        <v>0.34</v>
      </c>
    </row>
    <row r="11432" spans="1:4" x14ac:dyDescent="0.35">
      <c r="A11432" s="67" t="s">
        <v>27720</v>
      </c>
      <c r="B11432" s="67" t="s">
        <v>27721</v>
      </c>
      <c r="C11432" s="68" t="s">
        <v>5018</v>
      </c>
      <c r="D11432" s="54">
        <v>0.34</v>
      </c>
    </row>
    <row r="11433" spans="1:4" x14ac:dyDescent="0.35">
      <c r="A11433" s="67" t="s">
        <v>27722</v>
      </c>
      <c r="B11433" s="67" t="s">
        <v>27723</v>
      </c>
      <c r="C11433" s="68" t="s">
        <v>5018</v>
      </c>
      <c r="D11433" s="54">
        <v>0.34</v>
      </c>
    </row>
    <row r="11434" spans="1:4" x14ac:dyDescent="0.35">
      <c r="A11434" s="67" t="s">
        <v>27724</v>
      </c>
      <c r="B11434" s="67" t="s">
        <v>27725</v>
      </c>
      <c r="C11434" s="68" t="s">
        <v>5018</v>
      </c>
      <c r="D11434" s="54">
        <v>0.34</v>
      </c>
    </row>
    <row r="11435" spans="1:4" x14ac:dyDescent="0.35">
      <c r="A11435" s="67" t="s">
        <v>27726</v>
      </c>
      <c r="B11435" s="67" t="s">
        <v>27727</v>
      </c>
      <c r="C11435" s="68" t="s">
        <v>5018</v>
      </c>
      <c r="D11435" s="54">
        <v>0.34</v>
      </c>
    </row>
    <row r="11436" spans="1:4" x14ac:dyDescent="0.35">
      <c r="A11436" s="67" t="s">
        <v>27728</v>
      </c>
      <c r="B11436" s="67" t="s">
        <v>27729</v>
      </c>
      <c r="C11436" s="68" t="s">
        <v>5018</v>
      </c>
      <c r="D11436" s="54">
        <v>0.34</v>
      </c>
    </row>
    <row r="11437" spans="1:4" x14ac:dyDescent="0.35">
      <c r="A11437" s="67" t="s">
        <v>27730</v>
      </c>
      <c r="B11437" s="67" t="s">
        <v>27731</v>
      </c>
      <c r="C11437" s="68" t="s">
        <v>5018</v>
      </c>
      <c r="D11437" s="54">
        <v>0.34</v>
      </c>
    </row>
    <row r="11438" spans="1:4" x14ac:dyDescent="0.35">
      <c r="A11438" s="67" t="s">
        <v>27732</v>
      </c>
      <c r="B11438" s="67" t="s">
        <v>27733</v>
      </c>
      <c r="C11438" s="68" t="s">
        <v>5018</v>
      </c>
      <c r="D11438" s="54">
        <v>0.34</v>
      </c>
    </row>
    <row r="11439" spans="1:4" x14ac:dyDescent="0.35">
      <c r="A11439" s="67" t="s">
        <v>27734</v>
      </c>
      <c r="B11439" s="67" t="s">
        <v>27735</v>
      </c>
      <c r="C11439" s="68" t="s">
        <v>5018</v>
      </c>
      <c r="D11439" s="54">
        <v>0.34</v>
      </c>
    </row>
    <row r="11440" spans="1:4" x14ac:dyDescent="0.35">
      <c r="A11440" s="67" t="s">
        <v>27736</v>
      </c>
      <c r="B11440" s="67" t="s">
        <v>27737</v>
      </c>
      <c r="C11440" s="68" t="s">
        <v>5018</v>
      </c>
      <c r="D11440" s="54">
        <v>0.34</v>
      </c>
    </row>
    <row r="11441" spans="1:4" x14ac:dyDescent="0.35">
      <c r="A11441" s="67" t="s">
        <v>27738</v>
      </c>
      <c r="B11441" s="67" t="s">
        <v>27739</v>
      </c>
      <c r="C11441" s="68" t="s">
        <v>5018</v>
      </c>
      <c r="D11441" s="54">
        <v>0.34</v>
      </c>
    </row>
    <row r="11442" spans="1:4" x14ac:dyDescent="0.35">
      <c r="A11442" s="67" t="s">
        <v>27740</v>
      </c>
      <c r="B11442" s="67" t="s">
        <v>27741</v>
      </c>
      <c r="C11442" s="68" t="s">
        <v>5018</v>
      </c>
      <c r="D11442" s="54">
        <v>0.34</v>
      </c>
    </row>
    <row r="11443" spans="1:4" x14ac:dyDescent="0.35">
      <c r="A11443" s="67" t="s">
        <v>27742</v>
      </c>
      <c r="B11443" s="67" t="s">
        <v>27743</v>
      </c>
      <c r="C11443" s="68" t="s">
        <v>5018</v>
      </c>
      <c r="D11443" s="54">
        <v>0.34</v>
      </c>
    </row>
    <row r="11444" spans="1:4" x14ac:dyDescent="0.35">
      <c r="A11444" s="67" t="s">
        <v>27744</v>
      </c>
      <c r="B11444" s="67" t="s">
        <v>27745</v>
      </c>
      <c r="C11444" s="68" t="s">
        <v>5018</v>
      </c>
      <c r="D11444" s="54">
        <v>0.34</v>
      </c>
    </row>
    <row r="11445" spans="1:4" x14ac:dyDescent="0.35">
      <c r="A11445" s="67" t="s">
        <v>27746</v>
      </c>
      <c r="B11445" s="67" t="s">
        <v>27747</v>
      </c>
      <c r="C11445" s="68" t="s">
        <v>5018</v>
      </c>
      <c r="D11445" s="54">
        <v>0.34</v>
      </c>
    </row>
    <row r="11446" spans="1:4" x14ac:dyDescent="0.35">
      <c r="A11446" s="67" t="s">
        <v>27748</v>
      </c>
      <c r="B11446" s="67" t="s">
        <v>27749</v>
      </c>
      <c r="C11446" s="68" t="s">
        <v>5018</v>
      </c>
      <c r="D11446" s="54">
        <v>0.34</v>
      </c>
    </row>
    <row r="11447" spans="1:4" x14ac:dyDescent="0.35">
      <c r="A11447" s="67" t="s">
        <v>27750</v>
      </c>
      <c r="B11447" s="67" t="s">
        <v>27751</v>
      </c>
      <c r="C11447" s="68" t="s">
        <v>5018</v>
      </c>
      <c r="D11447" s="54">
        <v>0.34</v>
      </c>
    </row>
    <row r="11448" spans="1:4" x14ac:dyDescent="0.35">
      <c r="A11448" s="67" t="s">
        <v>27752</v>
      </c>
      <c r="B11448" s="67" t="s">
        <v>27753</v>
      </c>
      <c r="C11448" s="68" t="s">
        <v>5018</v>
      </c>
      <c r="D11448" s="54">
        <v>0.34</v>
      </c>
    </row>
    <row r="11449" spans="1:4" x14ac:dyDescent="0.35">
      <c r="A11449" s="67" t="s">
        <v>27754</v>
      </c>
      <c r="B11449" s="67" t="s">
        <v>27755</v>
      </c>
      <c r="C11449" s="68" t="s">
        <v>5018</v>
      </c>
      <c r="D11449" s="54">
        <v>0.34</v>
      </c>
    </row>
    <row r="11450" spans="1:4" x14ac:dyDescent="0.35">
      <c r="A11450" s="67" t="s">
        <v>27756</v>
      </c>
      <c r="B11450" s="67" t="s">
        <v>27757</v>
      </c>
      <c r="C11450" s="68" t="s">
        <v>5018</v>
      </c>
      <c r="D11450" s="54">
        <v>0.34</v>
      </c>
    </row>
    <row r="11451" spans="1:4" x14ac:dyDescent="0.35">
      <c r="A11451" s="67" t="s">
        <v>27758</v>
      </c>
      <c r="B11451" s="67" t="s">
        <v>27759</v>
      </c>
      <c r="C11451" s="68" t="s">
        <v>5018</v>
      </c>
      <c r="D11451" s="54">
        <v>0.34</v>
      </c>
    </row>
    <row r="11452" spans="1:4" x14ac:dyDescent="0.35">
      <c r="A11452" s="67" t="s">
        <v>27760</v>
      </c>
      <c r="B11452" s="67" t="s">
        <v>27761</v>
      </c>
      <c r="C11452" s="68" t="s">
        <v>5018</v>
      </c>
      <c r="D11452" s="54">
        <v>0.34</v>
      </c>
    </row>
    <row r="11453" spans="1:4" x14ac:dyDescent="0.35">
      <c r="A11453" s="67" t="s">
        <v>27762</v>
      </c>
      <c r="B11453" s="67" t="s">
        <v>27763</v>
      </c>
      <c r="C11453" s="68" t="s">
        <v>5018</v>
      </c>
      <c r="D11453" s="54">
        <v>0.34</v>
      </c>
    </row>
    <row r="11454" spans="1:4" x14ac:dyDescent="0.35">
      <c r="A11454" s="67" t="s">
        <v>27764</v>
      </c>
      <c r="B11454" s="67" t="s">
        <v>27765</v>
      </c>
      <c r="C11454" s="68" t="s">
        <v>5018</v>
      </c>
      <c r="D11454" s="54">
        <v>0.34</v>
      </c>
    </row>
    <row r="11455" spans="1:4" x14ac:dyDescent="0.35">
      <c r="A11455" s="67" t="s">
        <v>27766</v>
      </c>
      <c r="B11455" s="67" t="s">
        <v>27767</v>
      </c>
      <c r="C11455" s="68" t="s">
        <v>5018</v>
      </c>
      <c r="D11455" s="54">
        <v>0.34</v>
      </c>
    </row>
    <row r="11456" spans="1:4" x14ac:dyDescent="0.35">
      <c r="A11456" s="67" t="s">
        <v>27768</v>
      </c>
      <c r="B11456" s="67" t="s">
        <v>27769</v>
      </c>
      <c r="C11456" s="68" t="s">
        <v>5018</v>
      </c>
      <c r="D11456" s="54">
        <v>0.34</v>
      </c>
    </row>
    <row r="11457" spans="1:4" x14ac:dyDescent="0.35">
      <c r="A11457" s="67" t="s">
        <v>27770</v>
      </c>
      <c r="B11457" s="67" t="s">
        <v>27771</v>
      </c>
      <c r="C11457" s="68" t="s">
        <v>5018</v>
      </c>
      <c r="D11457" s="54">
        <v>0.34</v>
      </c>
    </row>
    <row r="11458" spans="1:4" x14ac:dyDescent="0.35">
      <c r="A11458" s="67" t="s">
        <v>27772</v>
      </c>
      <c r="B11458" s="67" t="s">
        <v>27773</v>
      </c>
      <c r="C11458" s="68" t="s">
        <v>5018</v>
      </c>
      <c r="D11458" s="54">
        <v>0.34</v>
      </c>
    </row>
    <row r="11459" spans="1:4" x14ac:dyDescent="0.35">
      <c r="A11459" s="67" t="s">
        <v>27774</v>
      </c>
      <c r="B11459" s="67" t="s">
        <v>27775</v>
      </c>
      <c r="C11459" s="68" t="s">
        <v>5018</v>
      </c>
      <c r="D11459" s="54">
        <v>0.34</v>
      </c>
    </row>
    <row r="11460" spans="1:4" x14ac:dyDescent="0.35">
      <c r="A11460" s="67" t="s">
        <v>27776</v>
      </c>
      <c r="B11460" s="67" t="s">
        <v>27777</v>
      </c>
      <c r="C11460" s="68" t="s">
        <v>5018</v>
      </c>
      <c r="D11460" s="54">
        <v>0.34</v>
      </c>
    </row>
    <row r="11461" spans="1:4" x14ac:dyDescent="0.35">
      <c r="A11461" s="67" t="s">
        <v>27778</v>
      </c>
      <c r="B11461" s="67" t="s">
        <v>27779</v>
      </c>
      <c r="C11461" s="68" t="s">
        <v>5018</v>
      </c>
      <c r="D11461" s="54">
        <v>0.34</v>
      </c>
    </row>
    <row r="11462" spans="1:4" x14ac:dyDescent="0.35">
      <c r="A11462" s="67" t="s">
        <v>27780</v>
      </c>
      <c r="B11462" s="67" t="s">
        <v>27781</v>
      </c>
      <c r="C11462" s="68" t="s">
        <v>5018</v>
      </c>
      <c r="D11462" s="54">
        <v>0.34</v>
      </c>
    </row>
    <row r="11463" spans="1:4" x14ac:dyDescent="0.35">
      <c r="A11463" s="67" t="s">
        <v>27782</v>
      </c>
      <c r="B11463" s="67" t="s">
        <v>27783</v>
      </c>
      <c r="C11463" s="68" t="s">
        <v>5018</v>
      </c>
      <c r="D11463" s="54">
        <v>0.34</v>
      </c>
    </row>
    <row r="11464" spans="1:4" x14ac:dyDescent="0.35">
      <c r="A11464" s="67" t="s">
        <v>27784</v>
      </c>
      <c r="B11464" s="67" t="s">
        <v>27785</v>
      </c>
      <c r="C11464" s="68" t="s">
        <v>5018</v>
      </c>
      <c r="D11464" s="54">
        <v>0.34</v>
      </c>
    </row>
    <row r="11465" spans="1:4" x14ac:dyDescent="0.35">
      <c r="A11465" s="67" t="s">
        <v>27786</v>
      </c>
      <c r="B11465" s="67" t="s">
        <v>27787</v>
      </c>
      <c r="C11465" s="68" t="s">
        <v>5018</v>
      </c>
      <c r="D11465" s="54">
        <v>0.34</v>
      </c>
    </row>
    <row r="11466" spans="1:4" x14ac:dyDescent="0.35">
      <c r="A11466" s="67" t="s">
        <v>27788</v>
      </c>
      <c r="B11466" s="67" t="s">
        <v>27789</v>
      </c>
      <c r="C11466" s="68" t="s">
        <v>5018</v>
      </c>
      <c r="D11466" s="54">
        <v>0.34</v>
      </c>
    </row>
    <row r="11467" spans="1:4" x14ac:dyDescent="0.35">
      <c r="A11467" s="67" t="s">
        <v>27790</v>
      </c>
      <c r="B11467" s="67" t="s">
        <v>27791</v>
      </c>
      <c r="C11467" s="68" t="s">
        <v>5018</v>
      </c>
      <c r="D11467" s="54">
        <v>0.34</v>
      </c>
    </row>
    <row r="11468" spans="1:4" x14ac:dyDescent="0.35">
      <c r="A11468" s="67" t="s">
        <v>27792</v>
      </c>
      <c r="B11468" s="67" t="s">
        <v>27793</v>
      </c>
      <c r="C11468" s="68" t="s">
        <v>5018</v>
      </c>
      <c r="D11468" s="54">
        <v>0.34</v>
      </c>
    </row>
    <row r="11469" spans="1:4" x14ac:dyDescent="0.35">
      <c r="A11469" s="67" t="s">
        <v>27794</v>
      </c>
      <c r="B11469" s="67" t="s">
        <v>27795</v>
      </c>
      <c r="C11469" s="68" t="s">
        <v>5018</v>
      </c>
      <c r="D11469" s="54">
        <v>0.34</v>
      </c>
    </row>
    <row r="11470" spans="1:4" x14ac:dyDescent="0.35">
      <c r="A11470" s="67" t="s">
        <v>27796</v>
      </c>
      <c r="B11470" s="67" t="s">
        <v>27797</v>
      </c>
      <c r="C11470" s="68" t="s">
        <v>5018</v>
      </c>
      <c r="D11470" s="54">
        <v>0.34</v>
      </c>
    </row>
    <row r="11471" spans="1:4" x14ac:dyDescent="0.35">
      <c r="A11471" s="67" t="s">
        <v>27798</v>
      </c>
      <c r="B11471" s="67" t="s">
        <v>27799</v>
      </c>
      <c r="C11471" s="68" t="s">
        <v>5018</v>
      </c>
      <c r="D11471" s="54">
        <v>0.34</v>
      </c>
    </row>
    <row r="11472" spans="1:4" x14ac:dyDescent="0.35">
      <c r="A11472" s="67" t="s">
        <v>27800</v>
      </c>
      <c r="B11472" s="67" t="s">
        <v>27801</v>
      </c>
      <c r="C11472" s="68" t="s">
        <v>5018</v>
      </c>
      <c r="D11472" s="54">
        <v>0.34</v>
      </c>
    </row>
    <row r="11473" spans="1:4" x14ac:dyDescent="0.35">
      <c r="A11473" s="67" t="s">
        <v>27802</v>
      </c>
      <c r="B11473" s="67" t="s">
        <v>27803</v>
      </c>
      <c r="C11473" s="68" t="s">
        <v>5018</v>
      </c>
      <c r="D11473" s="54">
        <v>0.34</v>
      </c>
    </row>
    <row r="11474" spans="1:4" x14ac:dyDescent="0.35">
      <c r="A11474" s="67" t="s">
        <v>27804</v>
      </c>
      <c r="B11474" s="67" t="s">
        <v>27805</v>
      </c>
      <c r="C11474" s="68" t="s">
        <v>5018</v>
      </c>
      <c r="D11474" s="54">
        <v>0.34</v>
      </c>
    </row>
    <row r="11475" spans="1:4" x14ac:dyDescent="0.35">
      <c r="A11475" s="67" t="s">
        <v>27806</v>
      </c>
      <c r="B11475" s="67" t="s">
        <v>27807</v>
      </c>
      <c r="C11475" s="68" t="s">
        <v>5018</v>
      </c>
      <c r="D11475" s="54">
        <v>0.34</v>
      </c>
    </row>
    <row r="11476" spans="1:4" x14ac:dyDescent="0.35">
      <c r="A11476" s="67" t="s">
        <v>27808</v>
      </c>
      <c r="B11476" s="67" t="s">
        <v>27809</v>
      </c>
      <c r="C11476" s="68" t="s">
        <v>5018</v>
      </c>
      <c r="D11476" s="54">
        <v>0.34</v>
      </c>
    </row>
    <row r="11477" spans="1:4" x14ac:dyDescent="0.35">
      <c r="A11477" s="67" t="s">
        <v>27810</v>
      </c>
      <c r="B11477" s="67" t="s">
        <v>27811</v>
      </c>
      <c r="C11477" s="68" t="s">
        <v>5018</v>
      </c>
      <c r="D11477" s="54">
        <v>0.34</v>
      </c>
    </row>
    <row r="11478" spans="1:4" x14ac:dyDescent="0.35">
      <c r="A11478" s="67" t="s">
        <v>27812</v>
      </c>
      <c r="B11478" s="67" t="s">
        <v>27813</v>
      </c>
      <c r="C11478" s="68" t="s">
        <v>5018</v>
      </c>
      <c r="D11478" s="54">
        <v>0.34</v>
      </c>
    </row>
    <row r="11479" spans="1:4" x14ac:dyDescent="0.35">
      <c r="A11479" s="67" t="s">
        <v>27814</v>
      </c>
      <c r="B11479" s="67" t="s">
        <v>27815</v>
      </c>
      <c r="C11479" s="68" t="s">
        <v>5018</v>
      </c>
      <c r="D11479" s="54">
        <v>0.34</v>
      </c>
    </row>
    <row r="11480" spans="1:4" x14ac:dyDescent="0.35">
      <c r="A11480" s="67" t="s">
        <v>27816</v>
      </c>
      <c r="B11480" s="67" t="s">
        <v>27817</v>
      </c>
      <c r="C11480" s="68" t="s">
        <v>5018</v>
      </c>
      <c r="D11480" s="54">
        <v>0.34</v>
      </c>
    </row>
    <row r="11481" spans="1:4" x14ac:dyDescent="0.35">
      <c r="A11481" s="67" t="s">
        <v>27818</v>
      </c>
      <c r="B11481" s="67" t="s">
        <v>27819</v>
      </c>
      <c r="C11481" s="68" t="s">
        <v>5018</v>
      </c>
      <c r="D11481" s="54">
        <v>0.34</v>
      </c>
    </row>
    <row r="11482" spans="1:4" x14ac:dyDescent="0.35">
      <c r="A11482" s="67" t="s">
        <v>27820</v>
      </c>
      <c r="B11482" s="67" t="s">
        <v>27821</v>
      </c>
      <c r="C11482" s="68" t="s">
        <v>5018</v>
      </c>
      <c r="D11482" s="54">
        <v>0.34</v>
      </c>
    </row>
    <row r="11483" spans="1:4" x14ac:dyDescent="0.35">
      <c r="A11483" s="67" t="s">
        <v>27822</v>
      </c>
      <c r="B11483" s="67" t="s">
        <v>27823</v>
      </c>
      <c r="C11483" s="68" t="s">
        <v>5018</v>
      </c>
      <c r="D11483" s="54">
        <v>0.34</v>
      </c>
    </row>
    <row r="11484" spans="1:4" x14ac:dyDescent="0.35">
      <c r="A11484" s="67" t="s">
        <v>27824</v>
      </c>
      <c r="B11484" s="67" t="s">
        <v>27825</v>
      </c>
      <c r="C11484" s="68" t="s">
        <v>5018</v>
      </c>
      <c r="D11484" s="54">
        <v>0.34</v>
      </c>
    </row>
    <row r="11485" spans="1:4" x14ac:dyDescent="0.35">
      <c r="A11485" s="67" t="s">
        <v>27826</v>
      </c>
      <c r="B11485" s="67" t="s">
        <v>27827</v>
      </c>
      <c r="C11485" s="68" t="s">
        <v>5018</v>
      </c>
      <c r="D11485" s="54">
        <v>0.34</v>
      </c>
    </row>
    <row r="11486" spans="1:4" x14ac:dyDescent="0.35">
      <c r="A11486" s="67" t="s">
        <v>27828</v>
      </c>
      <c r="B11486" s="67" t="s">
        <v>27829</v>
      </c>
      <c r="C11486" s="68" t="s">
        <v>5018</v>
      </c>
      <c r="D11486" s="54">
        <v>0.34</v>
      </c>
    </row>
    <row r="11487" spans="1:4" x14ac:dyDescent="0.35">
      <c r="A11487" s="67" t="s">
        <v>27830</v>
      </c>
      <c r="B11487" s="67" t="s">
        <v>27831</v>
      </c>
      <c r="C11487" s="68" t="s">
        <v>5018</v>
      </c>
      <c r="D11487" s="54">
        <v>0.34</v>
      </c>
    </row>
    <row r="11488" spans="1:4" x14ac:dyDescent="0.35">
      <c r="A11488" s="67" t="s">
        <v>27832</v>
      </c>
      <c r="B11488" s="67" t="s">
        <v>27833</v>
      </c>
      <c r="C11488" s="68" t="s">
        <v>5018</v>
      </c>
      <c r="D11488" s="54">
        <v>0.34</v>
      </c>
    </row>
    <row r="11489" spans="1:4" x14ac:dyDescent="0.35">
      <c r="A11489" s="67" t="s">
        <v>27834</v>
      </c>
      <c r="B11489" s="67" t="s">
        <v>27835</v>
      </c>
      <c r="C11489" s="68" t="s">
        <v>5018</v>
      </c>
      <c r="D11489" s="54">
        <v>0.34</v>
      </c>
    </row>
    <row r="11490" spans="1:4" x14ac:dyDescent="0.35">
      <c r="A11490" s="67" t="s">
        <v>27836</v>
      </c>
      <c r="B11490" s="67" t="s">
        <v>27837</v>
      </c>
      <c r="C11490" s="68" t="s">
        <v>5018</v>
      </c>
      <c r="D11490" s="54">
        <v>0.34</v>
      </c>
    </row>
    <row r="11491" spans="1:4" x14ac:dyDescent="0.35">
      <c r="A11491" s="67" t="s">
        <v>27838</v>
      </c>
      <c r="B11491" s="67" t="s">
        <v>27839</v>
      </c>
      <c r="C11491" s="68" t="s">
        <v>5018</v>
      </c>
      <c r="D11491" s="54">
        <v>0.34</v>
      </c>
    </row>
    <row r="11492" spans="1:4" x14ac:dyDescent="0.35">
      <c r="A11492" s="67" t="s">
        <v>27840</v>
      </c>
      <c r="B11492" s="67" t="s">
        <v>27841</v>
      </c>
      <c r="C11492" s="68" t="s">
        <v>5018</v>
      </c>
      <c r="D11492" s="54">
        <v>0.34</v>
      </c>
    </row>
    <row r="11493" spans="1:4" x14ac:dyDescent="0.35">
      <c r="A11493" s="67" t="s">
        <v>27842</v>
      </c>
      <c r="B11493" s="67" t="s">
        <v>27843</v>
      </c>
      <c r="C11493" s="68" t="s">
        <v>5018</v>
      </c>
      <c r="D11493" s="54">
        <v>0.34</v>
      </c>
    </row>
    <row r="11494" spans="1:4" x14ac:dyDescent="0.35">
      <c r="A11494" s="67" t="s">
        <v>27844</v>
      </c>
      <c r="B11494" s="67" t="s">
        <v>27845</v>
      </c>
      <c r="C11494" s="68" t="s">
        <v>5018</v>
      </c>
      <c r="D11494" s="54">
        <v>0.34</v>
      </c>
    </row>
    <row r="11495" spans="1:4" x14ac:dyDescent="0.35">
      <c r="A11495" s="67" t="s">
        <v>27846</v>
      </c>
      <c r="B11495" s="67" t="s">
        <v>27847</v>
      </c>
      <c r="C11495" s="68" t="s">
        <v>5018</v>
      </c>
      <c r="D11495" s="54">
        <v>0.34</v>
      </c>
    </row>
    <row r="11496" spans="1:4" x14ac:dyDescent="0.35">
      <c r="A11496" s="67" t="s">
        <v>27848</v>
      </c>
      <c r="B11496" s="67" t="s">
        <v>27849</v>
      </c>
      <c r="C11496" s="68" t="s">
        <v>5018</v>
      </c>
      <c r="D11496" s="54">
        <v>0.34</v>
      </c>
    </row>
    <row r="11497" spans="1:4" x14ac:dyDescent="0.35">
      <c r="A11497" s="67" t="s">
        <v>27850</v>
      </c>
      <c r="B11497" s="67" t="s">
        <v>27851</v>
      </c>
      <c r="C11497" s="68" t="s">
        <v>5018</v>
      </c>
      <c r="D11497" s="54">
        <v>0.34</v>
      </c>
    </row>
    <row r="11498" spans="1:4" x14ac:dyDescent="0.35">
      <c r="A11498" s="67" t="s">
        <v>27852</v>
      </c>
      <c r="B11498" s="67" t="s">
        <v>27853</v>
      </c>
      <c r="C11498" s="68" t="s">
        <v>5018</v>
      </c>
      <c r="D11498" s="54">
        <v>0.34</v>
      </c>
    </row>
    <row r="11499" spans="1:4" x14ac:dyDescent="0.35">
      <c r="A11499" s="67" t="s">
        <v>27854</v>
      </c>
      <c r="B11499" s="67" t="s">
        <v>27855</v>
      </c>
      <c r="C11499" s="68" t="s">
        <v>5018</v>
      </c>
      <c r="D11499" s="54">
        <v>0.34</v>
      </c>
    </row>
    <row r="11500" spans="1:4" x14ac:dyDescent="0.35">
      <c r="A11500" s="67" t="s">
        <v>27856</v>
      </c>
      <c r="B11500" s="67" t="s">
        <v>27857</v>
      </c>
      <c r="C11500" s="68" t="s">
        <v>5018</v>
      </c>
      <c r="D11500" s="54">
        <v>0.34</v>
      </c>
    </row>
    <row r="11501" spans="1:4" x14ac:dyDescent="0.35">
      <c r="A11501" s="67" t="s">
        <v>27858</v>
      </c>
      <c r="B11501" s="67" t="s">
        <v>27859</v>
      </c>
      <c r="C11501" s="68" t="s">
        <v>5018</v>
      </c>
      <c r="D11501" s="54">
        <v>0.34</v>
      </c>
    </row>
    <row r="11502" spans="1:4" x14ac:dyDescent="0.35">
      <c r="A11502" s="67" t="s">
        <v>27860</v>
      </c>
      <c r="B11502" s="67" t="s">
        <v>27861</v>
      </c>
      <c r="C11502" s="68" t="s">
        <v>5018</v>
      </c>
      <c r="D11502" s="54">
        <v>0.34</v>
      </c>
    </row>
    <row r="11503" spans="1:4" x14ac:dyDescent="0.35">
      <c r="A11503" s="67" t="s">
        <v>27862</v>
      </c>
      <c r="B11503" s="67" t="s">
        <v>27863</v>
      </c>
      <c r="C11503" s="68" t="s">
        <v>5018</v>
      </c>
      <c r="D11503" s="54">
        <v>0.34</v>
      </c>
    </row>
    <row r="11504" spans="1:4" x14ac:dyDescent="0.35">
      <c r="A11504" s="67" t="s">
        <v>27864</v>
      </c>
      <c r="B11504" s="67" t="s">
        <v>27865</v>
      </c>
      <c r="C11504" s="68" t="s">
        <v>5018</v>
      </c>
      <c r="D11504" s="54">
        <v>0.34</v>
      </c>
    </row>
    <row r="11505" spans="1:4" x14ac:dyDescent="0.35">
      <c r="A11505" s="67" t="s">
        <v>27866</v>
      </c>
      <c r="B11505" s="67" t="s">
        <v>27867</v>
      </c>
      <c r="C11505" s="68" t="s">
        <v>5018</v>
      </c>
      <c r="D11505" s="54">
        <v>0.34</v>
      </c>
    </row>
    <row r="11506" spans="1:4" x14ac:dyDescent="0.35">
      <c r="A11506" s="67" t="s">
        <v>27868</v>
      </c>
      <c r="B11506" s="67" t="s">
        <v>27869</v>
      </c>
      <c r="C11506" s="68" t="s">
        <v>5018</v>
      </c>
      <c r="D11506" s="54">
        <v>0.34</v>
      </c>
    </row>
    <row r="11507" spans="1:4" x14ac:dyDescent="0.35">
      <c r="A11507" s="67" t="s">
        <v>27870</v>
      </c>
      <c r="B11507" s="67" t="s">
        <v>27871</v>
      </c>
      <c r="C11507" s="68" t="s">
        <v>5018</v>
      </c>
      <c r="D11507" s="54">
        <v>0.34</v>
      </c>
    </row>
    <row r="11508" spans="1:4" x14ac:dyDescent="0.35">
      <c r="A11508" s="67" t="s">
        <v>27872</v>
      </c>
      <c r="B11508" s="67" t="s">
        <v>27873</v>
      </c>
      <c r="C11508" s="68" t="s">
        <v>5018</v>
      </c>
      <c r="D11508" s="54">
        <v>0.34</v>
      </c>
    </row>
    <row r="11509" spans="1:4" x14ac:dyDescent="0.35">
      <c r="A11509" s="67" t="s">
        <v>27874</v>
      </c>
      <c r="B11509" s="67" t="s">
        <v>27875</v>
      </c>
      <c r="C11509" s="68" t="s">
        <v>5018</v>
      </c>
      <c r="D11509" s="54">
        <v>0.34</v>
      </c>
    </row>
    <row r="11510" spans="1:4" x14ac:dyDescent="0.35">
      <c r="A11510" s="67" t="s">
        <v>27876</v>
      </c>
      <c r="B11510" s="67" t="s">
        <v>27877</v>
      </c>
      <c r="C11510" s="68" t="s">
        <v>5018</v>
      </c>
      <c r="D11510" s="54">
        <v>0.34</v>
      </c>
    </row>
    <row r="11511" spans="1:4" x14ac:dyDescent="0.35">
      <c r="A11511" s="67" t="s">
        <v>27878</v>
      </c>
      <c r="B11511" s="67" t="s">
        <v>27879</v>
      </c>
      <c r="C11511" s="68" t="s">
        <v>5018</v>
      </c>
      <c r="D11511" s="54">
        <v>0.34</v>
      </c>
    </row>
    <row r="11512" spans="1:4" x14ac:dyDescent="0.35">
      <c r="A11512" s="67" t="s">
        <v>27880</v>
      </c>
      <c r="B11512" s="67" t="s">
        <v>27881</v>
      </c>
      <c r="C11512" s="68" t="s">
        <v>5018</v>
      </c>
      <c r="D11512" s="54">
        <v>0.34</v>
      </c>
    </row>
    <row r="11513" spans="1:4" x14ac:dyDescent="0.35">
      <c r="A11513" s="67" t="s">
        <v>27882</v>
      </c>
      <c r="B11513" s="67" t="s">
        <v>27883</v>
      </c>
      <c r="C11513" s="68" t="s">
        <v>5018</v>
      </c>
      <c r="D11513" s="54">
        <v>0.34</v>
      </c>
    </row>
    <row r="11514" spans="1:4" x14ac:dyDescent="0.35">
      <c r="A11514" s="67" t="s">
        <v>27884</v>
      </c>
      <c r="B11514" s="67" t="s">
        <v>27885</v>
      </c>
      <c r="C11514" s="68" t="s">
        <v>5018</v>
      </c>
      <c r="D11514" s="54">
        <v>0.34</v>
      </c>
    </row>
    <row r="11515" spans="1:4" x14ac:dyDescent="0.35">
      <c r="A11515" s="67" t="s">
        <v>27886</v>
      </c>
      <c r="B11515" s="67" t="s">
        <v>27887</v>
      </c>
      <c r="C11515" s="68" t="s">
        <v>5018</v>
      </c>
      <c r="D11515" s="54">
        <v>0.34</v>
      </c>
    </row>
    <row r="11516" spans="1:4" x14ac:dyDescent="0.35">
      <c r="A11516" s="67" t="s">
        <v>27888</v>
      </c>
      <c r="B11516" s="67" t="s">
        <v>27889</v>
      </c>
      <c r="C11516" s="68" t="s">
        <v>5018</v>
      </c>
      <c r="D11516" s="54">
        <v>0.34</v>
      </c>
    </row>
    <row r="11517" spans="1:4" x14ac:dyDescent="0.35">
      <c r="A11517" s="67" t="s">
        <v>27890</v>
      </c>
      <c r="B11517" s="67" t="s">
        <v>27891</v>
      </c>
      <c r="C11517" s="68" t="s">
        <v>5018</v>
      </c>
      <c r="D11517" s="54">
        <v>0.34</v>
      </c>
    </row>
    <row r="11518" spans="1:4" x14ac:dyDescent="0.35">
      <c r="A11518" s="67" t="s">
        <v>27892</v>
      </c>
      <c r="B11518" s="67" t="s">
        <v>27893</v>
      </c>
      <c r="C11518" s="68" t="s">
        <v>5018</v>
      </c>
      <c r="D11518" s="54">
        <v>0.34</v>
      </c>
    </row>
    <row r="11519" spans="1:4" x14ac:dyDescent="0.35">
      <c r="A11519" s="67" t="s">
        <v>27894</v>
      </c>
      <c r="B11519" s="67" t="s">
        <v>27895</v>
      </c>
      <c r="C11519" s="68" t="s">
        <v>5018</v>
      </c>
      <c r="D11519" s="54">
        <v>0.34</v>
      </c>
    </row>
    <row r="11520" spans="1:4" x14ac:dyDescent="0.35">
      <c r="A11520" s="67" t="s">
        <v>27896</v>
      </c>
      <c r="B11520" s="67" t="s">
        <v>27897</v>
      </c>
      <c r="C11520" s="68" t="s">
        <v>5018</v>
      </c>
      <c r="D11520" s="54">
        <v>0.34</v>
      </c>
    </row>
    <row r="11521" spans="1:4" x14ac:dyDescent="0.35">
      <c r="A11521" s="67" t="s">
        <v>27898</v>
      </c>
      <c r="B11521" s="67" t="s">
        <v>27899</v>
      </c>
      <c r="C11521" s="68" t="s">
        <v>5018</v>
      </c>
      <c r="D11521" s="54">
        <v>0.34</v>
      </c>
    </row>
    <row r="11522" spans="1:4" x14ac:dyDescent="0.35">
      <c r="A11522" s="67" t="s">
        <v>27900</v>
      </c>
      <c r="B11522" s="67" t="s">
        <v>27901</v>
      </c>
      <c r="C11522" s="68" t="s">
        <v>5018</v>
      </c>
      <c r="D11522" s="54">
        <v>0.34</v>
      </c>
    </row>
    <row r="11523" spans="1:4" x14ac:dyDescent="0.35">
      <c r="A11523" s="67" t="s">
        <v>27902</v>
      </c>
      <c r="B11523" s="67" t="s">
        <v>27903</v>
      </c>
      <c r="C11523" s="68" t="s">
        <v>5018</v>
      </c>
      <c r="D11523" s="54">
        <v>0.34</v>
      </c>
    </row>
    <row r="11524" spans="1:4" x14ac:dyDescent="0.35">
      <c r="A11524" s="67" t="s">
        <v>27904</v>
      </c>
      <c r="B11524" s="67" t="s">
        <v>27905</v>
      </c>
      <c r="C11524" s="68" t="s">
        <v>5018</v>
      </c>
      <c r="D11524" s="54">
        <v>0.34</v>
      </c>
    </row>
    <row r="11525" spans="1:4" x14ac:dyDescent="0.35">
      <c r="A11525" s="67" t="s">
        <v>27906</v>
      </c>
      <c r="B11525" s="67" t="s">
        <v>27907</v>
      </c>
      <c r="C11525" s="68" t="s">
        <v>5018</v>
      </c>
      <c r="D11525" s="54">
        <v>0.34</v>
      </c>
    </row>
    <row r="11526" spans="1:4" x14ac:dyDescent="0.35">
      <c r="A11526" s="67" t="s">
        <v>27908</v>
      </c>
      <c r="B11526" s="67" t="s">
        <v>27909</v>
      </c>
      <c r="C11526" s="68" t="s">
        <v>5018</v>
      </c>
      <c r="D11526" s="54">
        <v>0.34</v>
      </c>
    </row>
    <row r="11527" spans="1:4" x14ac:dyDescent="0.35">
      <c r="A11527" s="67" t="s">
        <v>27910</v>
      </c>
      <c r="B11527" s="67" t="s">
        <v>27911</v>
      </c>
      <c r="C11527" s="68" t="s">
        <v>5018</v>
      </c>
      <c r="D11527" s="54">
        <v>0.34</v>
      </c>
    </row>
    <row r="11528" spans="1:4" x14ac:dyDescent="0.35">
      <c r="A11528" s="67" t="s">
        <v>27912</v>
      </c>
      <c r="B11528" s="67" t="s">
        <v>27913</v>
      </c>
      <c r="C11528" s="68" t="s">
        <v>5018</v>
      </c>
      <c r="D11528" s="54">
        <v>0.34</v>
      </c>
    </row>
    <row r="11529" spans="1:4" x14ac:dyDescent="0.35">
      <c r="A11529" s="67" t="s">
        <v>27914</v>
      </c>
      <c r="B11529" s="67" t="s">
        <v>27915</v>
      </c>
      <c r="C11529" s="68" t="s">
        <v>5018</v>
      </c>
      <c r="D11529" s="54">
        <v>0.34</v>
      </c>
    </row>
    <row r="11530" spans="1:4" x14ac:dyDescent="0.35">
      <c r="A11530" s="67" t="s">
        <v>27916</v>
      </c>
      <c r="B11530" s="67" t="s">
        <v>27917</v>
      </c>
      <c r="C11530" s="68" t="s">
        <v>5018</v>
      </c>
      <c r="D11530" s="54">
        <v>0.34</v>
      </c>
    </row>
    <row r="11531" spans="1:4" x14ac:dyDescent="0.35">
      <c r="A11531" s="67" t="s">
        <v>27918</v>
      </c>
      <c r="B11531" s="67" t="s">
        <v>27919</v>
      </c>
      <c r="C11531" s="68" t="s">
        <v>5018</v>
      </c>
      <c r="D11531" s="54">
        <v>0.34</v>
      </c>
    </row>
    <row r="11532" spans="1:4" x14ac:dyDescent="0.35">
      <c r="A11532" s="67" t="s">
        <v>27920</v>
      </c>
      <c r="B11532" s="67" t="s">
        <v>27921</v>
      </c>
      <c r="C11532" s="68" t="s">
        <v>5018</v>
      </c>
      <c r="D11532" s="54">
        <v>0.34</v>
      </c>
    </row>
    <row r="11533" spans="1:4" x14ac:dyDescent="0.35">
      <c r="A11533" s="67" t="s">
        <v>27922</v>
      </c>
      <c r="B11533" s="67" t="s">
        <v>27923</v>
      </c>
      <c r="C11533" s="68" t="s">
        <v>5018</v>
      </c>
      <c r="D11533" s="54">
        <v>0.34</v>
      </c>
    </row>
    <row r="11534" spans="1:4" x14ac:dyDescent="0.35">
      <c r="A11534" s="67" t="s">
        <v>27924</v>
      </c>
      <c r="B11534" s="67" t="s">
        <v>27925</v>
      </c>
      <c r="C11534" s="68" t="s">
        <v>5018</v>
      </c>
      <c r="D11534" s="54">
        <v>0.34</v>
      </c>
    </row>
    <row r="11535" spans="1:4" x14ac:dyDescent="0.35">
      <c r="A11535" s="67" t="s">
        <v>27926</v>
      </c>
      <c r="B11535" s="67" t="s">
        <v>27927</v>
      </c>
      <c r="C11535" s="68" t="s">
        <v>5018</v>
      </c>
      <c r="D11535" s="54">
        <v>0.34</v>
      </c>
    </row>
    <row r="11536" spans="1:4" x14ac:dyDescent="0.35">
      <c r="A11536" s="67" t="s">
        <v>27928</v>
      </c>
      <c r="B11536" s="67" t="s">
        <v>27929</v>
      </c>
      <c r="C11536" s="68" t="s">
        <v>5018</v>
      </c>
      <c r="D11536" s="54">
        <v>0.34</v>
      </c>
    </row>
    <row r="11537" spans="1:4" x14ac:dyDescent="0.35">
      <c r="A11537" s="67" t="s">
        <v>27930</v>
      </c>
      <c r="B11537" s="67" t="s">
        <v>27931</v>
      </c>
      <c r="C11537" s="68" t="s">
        <v>5018</v>
      </c>
      <c r="D11537" s="54">
        <v>0.34</v>
      </c>
    </row>
    <row r="11538" spans="1:4" x14ac:dyDescent="0.35">
      <c r="A11538" s="67" t="s">
        <v>27932</v>
      </c>
      <c r="B11538" s="67" t="s">
        <v>27933</v>
      </c>
      <c r="C11538" s="68" t="s">
        <v>5018</v>
      </c>
      <c r="D11538" s="54">
        <v>0.34</v>
      </c>
    </row>
    <row r="11539" spans="1:4" x14ac:dyDescent="0.35">
      <c r="A11539" s="67" t="s">
        <v>27934</v>
      </c>
      <c r="B11539" s="67" t="s">
        <v>27935</v>
      </c>
      <c r="C11539" s="68" t="s">
        <v>5018</v>
      </c>
      <c r="D11539" s="54">
        <v>0.34</v>
      </c>
    </row>
    <row r="11540" spans="1:4" x14ac:dyDescent="0.35">
      <c r="A11540" s="67" t="s">
        <v>27936</v>
      </c>
      <c r="B11540" s="67" t="s">
        <v>27937</v>
      </c>
      <c r="C11540" s="68" t="s">
        <v>5018</v>
      </c>
      <c r="D11540" s="54">
        <v>0.34</v>
      </c>
    </row>
    <row r="11541" spans="1:4" x14ac:dyDescent="0.35">
      <c r="A11541" s="67" t="s">
        <v>27938</v>
      </c>
      <c r="B11541" s="67" t="s">
        <v>27939</v>
      </c>
      <c r="C11541" s="68" t="s">
        <v>5018</v>
      </c>
      <c r="D11541" s="54">
        <v>0.34</v>
      </c>
    </row>
    <row r="11542" spans="1:4" x14ac:dyDescent="0.35">
      <c r="A11542" s="67" t="s">
        <v>27940</v>
      </c>
      <c r="B11542" s="67" t="s">
        <v>27941</v>
      </c>
      <c r="C11542" s="68" t="s">
        <v>5018</v>
      </c>
      <c r="D11542" s="54">
        <v>0.34</v>
      </c>
    </row>
    <row r="11543" spans="1:4" x14ac:dyDescent="0.35">
      <c r="A11543" s="67" t="s">
        <v>27942</v>
      </c>
      <c r="B11543" s="67" t="s">
        <v>27943</v>
      </c>
      <c r="C11543" s="68" t="s">
        <v>5018</v>
      </c>
      <c r="D11543" s="54">
        <v>0.34</v>
      </c>
    </row>
    <row r="11544" spans="1:4" x14ac:dyDescent="0.35">
      <c r="A11544" s="67" t="s">
        <v>27944</v>
      </c>
      <c r="B11544" s="67" t="s">
        <v>27945</v>
      </c>
      <c r="C11544" s="68" t="s">
        <v>5018</v>
      </c>
      <c r="D11544" s="54">
        <v>0.34</v>
      </c>
    </row>
    <row r="11545" spans="1:4" x14ac:dyDescent="0.35">
      <c r="A11545" s="67" t="s">
        <v>27946</v>
      </c>
      <c r="B11545" s="67" t="s">
        <v>27947</v>
      </c>
      <c r="C11545" s="68" t="s">
        <v>5018</v>
      </c>
      <c r="D11545" s="54">
        <v>0.34</v>
      </c>
    </row>
    <row r="11546" spans="1:4" x14ac:dyDescent="0.35">
      <c r="A11546" s="67" t="s">
        <v>27948</v>
      </c>
      <c r="B11546" s="67" t="s">
        <v>27949</v>
      </c>
      <c r="C11546" s="68" t="s">
        <v>5018</v>
      </c>
      <c r="D11546" s="54">
        <v>0.34</v>
      </c>
    </row>
    <row r="11547" spans="1:4" x14ac:dyDescent="0.35">
      <c r="A11547" s="67" t="s">
        <v>27950</v>
      </c>
      <c r="B11547" s="67" t="s">
        <v>27951</v>
      </c>
      <c r="C11547" s="68" t="s">
        <v>5018</v>
      </c>
      <c r="D11547" s="54">
        <v>0.34</v>
      </c>
    </row>
    <row r="11548" spans="1:4" x14ac:dyDescent="0.35">
      <c r="A11548" s="67" t="s">
        <v>27952</v>
      </c>
      <c r="B11548" s="67" t="s">
        <v>27953</v>
      </c>
      <c r="C11548" s="68" t="s">
        <v>5018</v>
      </c>
      <c r="D11548" s="54">
        <v>0.34</v>
      </c>
    </row>
    <row r="11549" spans="1:4" x14ac:dyDescent="0.35">
      <c r="A11549" s="67" t="s">
        <v>27954</v>
      </c>
      <c r="B11549" s="67" t="s">
        <v>27955</v>
      </c>
      <c r="C11549" s="68" t="s">
        <v>5018</v>
      </c>
      <c r="D11549" s="54">
        <v>0.34</v>
      </c>
    </row>
    <row r="11550" spans="1:4" x14ac:dyDescent="0.35">
      <c r="A11550" s="67" t="s">
        <v>27956</v>
      </c>
      <c r="B11550" s="67" t="s">
        <v>27957</v>
      </c>
      <c r="C11550" s="68" t="s">
        <v>5018</v>
      </c>
      <c r="D11550" s="54">
        <v>0.34</v>
      </c>
    </row>
    <row r="11551" spans="1:4" x14ac:dyDescent="0.35">
      <c r="A11551" s="67" t="s">
        <v>27958</v>
      </c>
      <c r="B11551" s="67" t="s">
        <v>27959</v>
      </c>
      <c r="C11551" s="68" t="s">
        <v>5018</v>
      </c>
      <c r="D11551" s="54">
        <v>0.34</v>
      </c>
    </row>
    <row r="11552" spans="1:4" x14ac:dyDescent="0.35">
      <c r="A11552" s="67" t="s">
        <v>27960</v>
      </c>
      <c r="B11552" s="67" t="s">
        <v>27961</v>
      </c>
      <c r="C11552" s="68" t="s">
        <v>5018</v>
      </c>
      <c r="D11552" s="54">
        <v>0.34</v>
      </c>
    </row>
    <row r="11553" spans="1:4" x14ac:dyDescent="0.35">
      <c r="A11553" s="67" t="s">
        <v>27962</v>
      </c>
      <c r="B11553" s="67" t="s">
        <v>27963</v>
      </c>
      <c r="C11553" s="68" t="s">
        <v>5018</v>
      </c>
      <c r="D11553" s="54">
        <v>0.34</v>
      </c>
    </row>
    <row r="11554" spans="1:4" x14ac:dyDescent="0.35">
      <c r="A11554" s="67" t="s">
        <v>27964</v>
      </c>
      <c r="B11554" s="67" t="s">
        <v>27965</v>
      </c>
      <c r="C11554" s="68" t="s">
        <v>5018</v>
      </c>
      <c r="D11554" s="54">
        <v>0.34</v>
      </c>
    </row>
    <row r="11555" spans="1:4" x14ac:dyDescent="0.35">
      <c r="A11555" s="67" t="s">
        <v>27966</v>
      </c>
      <c r="B11555" s="67" t="s">
        <v>27967</v>
      </c>
      <c r="C11555" s="68" t="s">
        <v>5018</v>
      </c>
      <c r="D11555" s="54">
        <v>0.34</v>
      </c>
    </row>
    <row r="11556" spans="1:4" x14ac:dyDescent="0.35">
      <c r="A11556" s="67" t="s">
        <v>27968</v>
      </c>
      <c r="B11556" s="67" t="s">
        <v>27969</v>
      </c>
      <c r="C11556" s="68" t="s">
        <v>5018</v>
      </c>
      <c r="D11556" s="54">
        <v>0.34</v>
      </c>
    </row>
    <row r="11557" spans="1:4" x14ac:dyDescent="0.35">
      <c r="A11557" s="67" t="s">
        <v>27970</v>
      </c>
      <c r="B11557" s="67" t="s">
        <v>27971</v>
      </c>
      <c r="C11557" s="68" t="s">
        <v>5018</v>
      </c>
      <c r="D11557" s="54">
        <v>0.34</v>
      </c>
    </row>
    <row r="11558" spans="1:4" x14ac:dyDescent="0.35">
      <c r="A11558" s="67" t="s">
        <v>27972</v>
      </c>
      <c r="B11558" s="67" t="s">
        <v>27973</v>
      </c>
      <c r="C11558" s="68" t="s">
        <v>5018</v>
      </c>
      <c r="D11558" s="54">
        <v>0.34</v>
      </c>
    </row>
    <row r="11559" spans="1:4" x14ac:dyDescent="0.35">
      <c r="A11559" s="67" t="s">
        <v>27974</v>
      </c>
      <c r="B11559" s="67" t="s">
        <v>27975</v>
      </c>
      <c r="C11559" s="68" t="s">
        <v>5018</v>
      </c>
      <c r="D11559" s="54">
        <v>0.34</v>
      </c>
    </row>
    <row r="11560" spans="1:4" x14ac:dyDescent="0.35">
      <c r="A11560" s="67" t="s">
        <v>27976</v>
      </c>
      <c r="B11560" s="67" t="s">
        <v>27977</v>
      </c>
      <c r="C11560" s="68" t="s">
        <v>5018</v>
      </c>
      <c r="D11560" s="54">
        <v>0.34</v>
      </c>
    </row>
    <row r="11561" spans="1:4" x14ac:dyDescent="0.35">
      <c r="A11561" s="67" t="s">
        <v>27978</v>
      </c>
      <c r="B11561" s="67" t="s">
        <v>27979</v>
      </c>
      <c r="C11561" s="68" t="s">
        <v>5018</v>
      </c>
      <c r="D11561" s="54">
        <v>0.34</v>
      </c>
    </row>
    <row r="11562" spans="1:4" x14ac:dyDescent="0.35">
      <c r="A11562" s="67" t="s">
        <v>27980</v>
      </c>
      <c r="B11562" s="67" t="s">
        <v>27981</v>
      </c>
      <c r="C11562" s="68" t="s">
        <v>5018</v>
      </c>
      <c r="D11562" s="54">
        <v>0.34</v>
      </c>
    </row>
    <row r="11563" spans="1:4" x14ac:dyDescent="0.35">
      <c r="A11563" s="67" t="s">
        <v>27982</v>
      </c>
      <c r="B11563" s="67" t="s">
        <v>27983</v>
      </c>
      <c r="C11563" s="68" t="s">
        <v>5018</v>
      </c>
      <c r="D11563" s="54">
        <v>0.34</v>
      </c>
    </row>
    <row r="11564" spans="1:4" x14ac:dyDescent="0.35">
      <c r="A11564" s="67" t="s">
        <v>27984</v>
      </c>
      <c r="B11564" s="67" t="s">
        <v>27985</v>
      </c>
      <c r="C11564" s="68" t="s">
        <v>5018</v>
      </c>
      <c r="D11564" s="54">
        <v>0.34</v>
      </c>
    </row>
    <row r="11565" spans="1:4" x14ac:dyDescent="0.35">
      <c r="A11565" s="67" t="s">
        <v>27986</v>
      </c>
      <c r="B11565" s="67" t="s">
        <v>27987</v>
      </c>
      <c r="C11565" s="68" t="s">
        <v>5018</v>
      </c>
      <c r="D11565" s="54">
        <v>0.34</v>
      </c>
    </row>
    <row r="11566" spans="1:4" x14ac:dyDescent="0.35">
      <c r="A11566" s="67" t="s">
        <v>27988</v>
      </c>
      <c r="B11566" s="67" t="s">
        <v>27989</v>
      </c>
      <c r="C11566" s="68" t="s">
        <v>5018</v>
      </c>
      <c r="D11566" s="54">
        <v>0.34</v>
      </c>
    </row>
    <row r="11567" spans="1:4" x14ac:dyDescent="0.35">
      <c r="A11567" s="67" t="s">
        <v>512</v>
      </c>
      <c r="B11567" s="67" t="s">
        <v>27990</v>
      </c>
      <c r="C11567" s="69" t="s">
        <v>5015</v>
      </c>
      <c r="D11567" s="54">
        <v>0.28999999999999998</v>
      </c>
    </row>
    <row r="11568" spans="1:4" x14ac:dyDescent="0.35">
      <c r="A11568" s="67" t="s">
        <v>27991</v>
      </c>
      <c r="B11568" s="67" t="s">
        <v>27992</v>
      </c>
      <c r="C11568" s="68" t="s">
        <v>5018</v>
      </c>
      <c r="D11568" s="54">
        <v>0.34</v>
      </c>
    </row>
    <row r="11569" spans="1:4" x14ac:dyDescent="0.35">
      <c r="A11569" s="67" t="s">
        <v>27993</v>
      </c>
      <c r="B11569" s="67" t="s">
        <v>27994</v>
      </c>
      <c r="C11569" s="68" t="s">
        <v>5018</v>
      </c>
      <c r="D11569" s="54">
        <v>0.34</v>
      </c>
    </row>
    <row r="11570" spans="1:4" x14ac:dyDescent="0.35">
      <c r="A11570" s="67" t="s">
        <v>27995</v>
      </c>
      <c r="B11570" s="67" t="s">
        <v>27996</v>
      </c>
      <c r="C11570" s="68" t="s">
        <v>5018</v>
      </c>
      <c r="D11570" s="54">
        <v>0.34</v>
      </c>
    </row>
    <row r="11571" spans="1:4" x14ac:dyDescent="0.35">
      <c r="A11571" s="67" t="s">
        <v>27997</v>
      </c>
      <c r="B11571" s="67" t="s">
        <v>27998</v>
      </c>
      <c r="C11571" s="68" t="s">
        <v>5018</v>
      </c>
      <c r="D11571" s="54">
        <v>0.34</v>
      </c>
    </row>
    <row r="11572" spans="1:4" x14ac:dyDescent="0.35">
      <c r="A11572" s="67" t="s">
        <v>27999</v>
      </c>
      <c r="B11572" s="67" t="s">
        <v>28000</v>
      </c>
      <c r="C11572" s="68" t="s">
        <v>5018</v>
      </c>
      <c r="D11572" s="54">
        <v>0.34</v>
      </c>
    </row>
    <row r="11573" spans="1:4" x14ac:dyDescent="0.35">
      <c r="A11573" s="67" t="s">
        <v>28001</v>
      </c>
      <c r="B11573" s="67" t="s">
        <v>28002</v>
      </c>
      <c r="C11573" s="68" t="s">
        <v>5018</v>
      </c>
      <c r="D11573" s="54">
        <v>0.34</v>
      </c>
    </row>
    <row r="11574" spans="1:4" x14ac:dyDescent="0.35">
      <c r="A11574" s="67" t="s">
        <v>28003</v>
      </c>
      <c r="B11574" s="67" t="s">
        <v>28004</v>
      </c>
      <c r="C11574" s="68" t="s">
        <v>5018</v>
      </c>
      <c r="D11574" s="54">
        <v>0.34</v>
      </c>
    </row>
    <row r="11575" spans="1:4" x14ac:dyDescent="0.35">
      <c r="A11575" s="67" t="s">
        <v>28005</v>
      </c>
      <c r="B11575" s="67" t="s">
        <v>28006</v>
      </c>
      <c r="C11575" s="68" t="s">
        <v>5018</v>
      </c>
      <c r="D11575" s="54">
        <v>0.34</v>
      </c>
    </row>
    <row r="11576" spans="1:4" x14ac:dyDescent="0.35">
      <c r="A11576" s="67" t="s">
        <v>28007</v>
      </c>
      <c r="B11576" s="67" t="s">
        <v>28008</v>
      </c>
      <c r="C11576" s="68" t="s">
        <v>5018</v>
      </c>
      <c r="D11576" s="54">
        <v>0.34</v>
      </c>
    </row>
    <row r="11577" spans="1:4" x14ac:dyDescent="0.35">
      <c r="A11577" s="67" t="s">
        <v>28009</v>
      </c>
      <c r="B11577" s="67" t="s">
        <v>28010</v>
      </c>
      <c r="C11577" s="68" t="s">
        <v>5018</v>
      </c>
      <c r="D11577" s="54">
        <v>0.34</v>
      </c>
    </row>
    <row r="11578" spans="1:4" x14ac:dyDescent="0.35">
      <c r="A11578" s="67" t="s">
        <v>28011</v>
      </c>
      <c r="B11578" s="67" t="s">
        <v>28012</v>
      </c>
      <c r="C11578" s="68" t="s">
        <v>5018</v>
      </c>
      <c r="D11578" s="54">
        <v>0.34</v>
      </c>
    </row>
    <row r="11579" spans="1:4" x14ac:dyDescent="0.35">
      <c r="A11579" s="67" t="s">
        <v>28013</v>
      </c>
      <c r="B11579" s="67" t="s">
        <v>28014</v>
      </c>
      <c r="C11579" s="68" t="s">
        <v>5018</v>
      </c>
      <c r="D11579" s="54">
        <v>0.34</v>
      </c>
    </row>
    <row r="11580" spans="1:4" x14ac:dyDescent="0.35">
      <c r="A11580" s="67" t="s">
        <v>28015</v>
      </c>
      <c r="B11580" s="67" t="s">
        <v>28016</v>
      </c>
      <c r="C11580" s="68" t="s">
        <v>5018</v>
      </c>
      <c r="D11580" s="54">
        <v>0.34</v>
      </c>
    </row>
    <row r="11581" spans="1:4" x14ac:dyDescent="0.35">
      <c r="A11581" s="67" t="s">
        <v>28017</v>
      </c>
      <c r="B11581" s="67" t="s">
        <v>28018</v>
      </c>
      <c r="C11581" s="68" t="s">
        <v>5018</v>
      </c>
      <c r="D11581" s="54">
        <v>0.34</v>
      </c>
    </row>
    <row r="11582" spans="1:4" x14ac:dyDescent="0.35">
      <c r="A11582" s="67" t="s">
        <v>28019</v>
      </c>
      <c r="B11582" s="67" t="s">
        <v>28020</v>
      </c>
      <c r="C11582" s="68" t="s">
        <v>5018</v>
      </c>
      <c r="D11582" s="54">
        <v>0.34</v>
      </c>
    </row>
    <row r="11583" spans="1:4" x14ac:dyDescent="0.35">
      <c r="A11583" s="67" t="s">
        <v>28021</v>
      </c>
      <c r="B11583" s="67" t="s">
        <v>28022</v>
      </c>
      <c r="C11583" s="68" t="s">
        <v>5018</v>
      </c>
      <c r="D11583" s="54">
        <v>0.34</v>
      </c>
    </row>
    <row r="11584" spans="1:4" x14ac:dyDescent="0.35">
      <c r="A11584" s="67" t="s">
        <v>28023</v>
      </c>
      <c r="B11584" s="67" t="s">
        <v>28024</v>
      </c>
      <c r="C11584" s="68" t="s">
        <v>5018</v>
      </c>
      <c r="D11584" s="54">
        <v>0.34</v>
      </c>
    </row>
    <row r="11585" spans="1:4" x14ac:dyDescent="0.35">
      <c r="A11585" s="67" t="s">
        <v>28025</v>
      </c>
      <c r="B11585" s="67" t="s">
        <v>28026</v>
      </c>
      <c r="C11585" s="68" t="s">
        <v>5018</v>
      </c>
      <c r="D11585" s="54">
        <v>0.34</v>
      </c>
    </row>
    <row r="11586" spans="1:4" x14ac:dyDescent="0.35">
      <c r="A11586" s="67" t="s">
        <v>28027</v>
      </c>
      <c r="B11586" s="67" t="s">
        <v>28028</v>
      </c>
      <c r="C11586" s="68" t="s">
        <v>5018</v>
      </c>
      <c r="D11586" s="54">
        <v>0.34</v>
      </c>
    </row>
    <row r="11587" spans="1:4" x14ac:dyDescent="0.35">
      <c r="A11587" s="67" t="s">
        <v>28029</v>
      </c>
      <c r="B11587" s="67" t="s">
        <v>28030</v>
      </c>
      <c r="C11587" s="68" t="s">
        <v>5018</v>
      </c>
      <c r="D11587" s="54">
        <v>0.34</v>
      </c>
    </row>
    <row r="11588" spans="1:4" x14ac:dyDescent="0.35">
      <c r="A11588" s="67" t="s">
        <v>28031</v>
      </c>
      <c r="B11588" s="67" t="s">
        <v>28032</v>
      </c>
      <c r="C11588" s="68" t="s">
        <v>5018</v>
      </c>
      <c r="D11588" s="54">
        <v>0.34</v>
      </c>
    </row>
    <row r="11589" spans="1:4" x14ac:dyDescent="0.35">
      <c r="A11589" s="67" t="s">
        <v>28033</v>
      </c>
      <c r="B11589" s="67" t="s">
        <v>28034</v>
      </c>
      <c r="C11589" s="68" t="s">
        <v>5018</v>
      </c>
      <c r="D11589" s="54">
        <v>0.34</v>
      </c>
    </row>
    <row r="11590" spans="1:4" x14ac:dyDescent="0.35">
      <c r="A11590" s="67" t="s">
        <v>28035</v>
      </c>
      <c r="B11590" s="67" t="s">
        <v>28036</v>
      </c>
      <c r="C11590" s="68" t="s">
        <v>5018</v>
      </c>
      <c r="D11590" s="54">
        <v>0.34</v>
      </c>
    </row>
    <row r="11591" spans="1:4" x14ac:dyDescent="0.35">
      <c r="A11591" s="67" t="s">
        <v>28037</v>
      </c>
      <c r="B11591" s="67" t="s">
        <v>28038</v>
      </c>
      <c r="C11591" s="68" t="s">
        <v>5018</v>
      </c>
      <c r="D11591" s="54">
        <v>0.34</v>
      </c>
    </row>
    <row r="11592" spans="1:4" x14ac:dyDescent="0.35">
      <c r="A11592" s="67" t="s">
        <v>28039</v>
      </c>
      <c r="B11592" s="67" t="s">
        <v>28040</v>
      </c>
      <c r="C11592" s="68" t="s">
        <v>5018</v>
      </c>
      <c r="D11592" s="54">
        <v>0.34</v>
      </c>
    </row>
    <row r="11593" spans="1:4" x14ac:dyDescent="0.35">
      <c r="A11593" s="67" t="s">
        <v>28041</v>
      </c>
      <c r="B11593" s="67" t="s">
        <v>28042</v>
      </c>
      <c r="C11593" s="68" t="s">
        <v>5018</v>
      </c>
      <c r="D11593" s="54">
        <v>0.34</v>
      </c>
    </row>
    <row r="11594" spans="1:4" x14ac:dyDescent="0.35">
      <c r="A11594" s="67" t="s">
        <v>28043</v>
      </c>
      <c r="B11594" s="67" t="s">
        <v>28044</v>
      </c>
      <c r="C11594" s="68" t="s">
        <v>5018</v>
      </c>
      <c r="D11594" s="54">
        <v>0.34</v>
      </c>
    </row>
    <row r="11595" spans="1:4" x14ac:dyDescent="0.35">
      <c r="A11595" s="67" t="s">
        <v>28045</v>
      </c>
      <c r="B11595" s="67" t="s">
        <v>28046</v>
      </c>
      <c r="C11595" s="68" t="s">
        <v>5018</v>
      </c>
      <c r="D11595" s="54">
        <v>0.34</v>
      </c>
    </row>
    <row r="11596" spans="1:4" x14ac:dyDescent="0.35">
      <c r="A11596" s="67" t="s">
        <v>28047</v>
      </c>
      <c r="B11596" s="67" t="s">
        <v>28048</v>
      </c>
      <c r="C11596" s="68" t="s">
        <v>5018</v>
      </c>
      <c r="D11596" s="54">
        <v>0.34</v>
      </c>
    </row>
    <row r="11597" spans="1:4" x14ac:dyDescent="0.35">
      <c r="A11597" s="67" t="s">
        <v>28049</v>
      </c>
      <c r="B11597" s="67" t="s">
        <v>28050</v>
      </c>
      <c r="C11597" s="68" t="s">
        <v>5018</v>
      </c>
      <c r="D11597" s="54">
        <v>0.34</v>
      </c>
    </row>
    <row r="11598" spans="1:4" x14ac:dyDescent="0.35">
      <c r="A11598" s="67" t="s">
        <v>28051</v>
      </c>
      <c r="B11598" s="67" t="s">
        <v>28052</v>
      </c>
      <c r="C11598" s="68" t="s">
        <v>5018</v>
      </c>
      <c r="D11598" s="54">
        <v>0.34</v>
      </c>
    </row>
    <row r="11599" spans="1:4" x14ac:dyDescent="0.35">
      <c r="A11599" s="67" t="s">
        <v>28053</v>
      </c>
      <c r="B11599" s="67" t="s">
        <v>28054</v>
      </c>
      <c r="C11599" s="68" t="s">
        <v>5018</v>
      </c>
      <c r="D11599" s="54">
        <v>0.34</v>
      </c>
    </row>
    <row r="11600" spans="1:4" x14ac:dyDescent="0.35">
      <c r="A11600" s="67" t="s">
        <v>28055</v>
      </c>
      <c r="B11600" s="67" t="s">
        <v>28056</v>
      </c>
      <c r="C11600" s="68" t="s">
        <v>5018</v>
      </c>
      <c r="D11600" s="54">
        <v>0.34</v>
      </c>
    </row>
    <row r="11601" spans="1:4" x14ac:dyDescent="0.35">
      <c r="A11601" s="67" t="s">
        <v>28057</v>
      </c>
      <c r="B11601" s="67" t="s">
        <v>28058</v>
      </c>
      <c r="C11601" s="68" t="s">
        <v>5018</v>
      </c>
      <c r="D11601" s="54">
        <v>0.34</v>
      </c>
    </row>
    <row r="11602" spans="1:4" x14ac:dyDescent="0.35">
      <c r="A11602" s="67" t="s">
        <v>28059</v>
      </c>
      <c r="B11602" s="67" t="s">
        <v>28060</v>
      </c>
      <c r="C11602" s="68" t="s">
        <v>5018</v>
      </c>
      <c r="D11602" s="54">
        <v>0.34</v>
      </c>
    </row>
    <row r="11603" spans="1:4" x14ac:dyDescent="0.35">
      <c r="A11603" s="67" t="s">
        <v>28061</v>
      </c>
      <c r="B11603" s="67" t="s">
        <v>28062</v>
      </c>
      <c r="C11603" s="68" t="s">
        <v>5018</v>
      </c>
      <c r="D11603" s="54">
        <v>0.34</v>
      </c>
    </row>
    <row r="11604" spans="1:4" x14ac:dyDescent="0.35">
      <c r="A11604" s="67" t="s">
        <v>28063</v>
      </c>
      <c r="B11604" s="67" t="s">
        <v>28064</v>
      </c>
      <c r="C11604" s="68" t="s">
        <v>5018</v>
      </c>
      <c r="D11604" s="54">
        <v>0.34</v>
      </c>
    </row>
    <row r="11605" spans="1:4" x14ac:dyDescent="0.35">
      <c r="A11605" s="67" t="s">
        <v>28065</v>
      </c>
      <c r="B11605" s="67" t="s">
        <v>28066</v>
      </c>
      <c r="C11605" s="68" t="s">
        <v>5018</v>
      </c>
      <c r="D11605" s="54">
        <v>0.34</v>
      </c>
    </row>
    <row r="11606" spans="1:4" x14ac:dyDescent="0.35">
      <c r="A11606" s="67" t="s">
        <v>28067</v>
      </c>
      <c r="B11606" s="67" t="s">
        <v>28068</v>
      </c>
      <c r="C11606" s="68" t="s">
        <v>5018</v>
      </c>
      <c r="D11606" s="54">
        <v>0.34</v>
      </c>
    </row>
    <row r="11607" spans="1:4" x14ac:dyDescent="0.35">
      <c r="A11607" s="67" t="s">
        <v>28069</v>
      </c>
      <c r="B11607" s="67" t="s">
        <v>28070</v>
      </c>
      <c r="C11607" s="68" t="s">
        <v>5018</v>
      </c>
      <c r="D11607" s="54">
        <v>0.34</v>
      </c>
    </row>
    <row r="11608" spans="1:4" x14ac:dyDescent="0.35">
      <c r="A11608" s="67" t="s">
        <v>28071</v>
      </c>
      <c r="B11608" s="67" t="s">
        <v>28072</v>
      </c>
      <c r="C11608" s="68" t="s">
        <v>5018</v>
      </c>
      <c r="D11608" s="54">
        <v>0.34</v>
      </c>
    </row>
    <row r="11609" spans="1:4" x14ac:dyDescent="0.35">
      <c r="A11609" s="67" t="s">
        <v>28073</v>
      </c>
      <c r="B11609" s="67" t="s">
        <v>28074</v>
      </c>
      <c r="C11609" s="68" t="s">
        <v>5018</v>
      </c>
      <c r="D11609" s="54">
        <v>0.34</v>
      </c>
    </row>
    <row r="11610" spans="1:4" x14ac:dyDescent="0.35">
      <c r="A11610" s="67" t="s">
        <v>28075</v>
      </c>
      <c r="B11610" s="67" t="s">
        <v>28076</v>
      </c>
      <c r="C11610" s="68" t="s">
        <v>5018</v>
      </c>
      <c r="D11610" s="54">
        <v>0.34</v>
      </c>
    </row>
    <row r="11611" spans="1:4" x14ac:dyDescent="0.35">
      <c r="A11611" s="67" t="s">
        <v>28077</v>
      </c>
      <c r="B11611" s="67" t="s">
        <v>28078</v>
      </c>
      <c r="C11611" s="68" t="s">
        <v>5018</v>
      </c>
      <c r="D11611" s="54">
        <v>0.34</v>
      </c>
    </row>
    <row r="11612" spans="1:4" x14ac:dyDescent="0.35">
      <c r="A11612" s="67" t="s">
        <v>28079</v>
      </c>
      <c r="B11612" s="67" t="s">
        <v>28080</v>
      </c>
      <c r="C11612" s="68" t="s">
        <v>5018</v>
      </c>
      <c r="D11612" s="54">
        <v>0.34</v>
      </c>
    </row>
    <row r="11613" spans="1:4" x14ac:dyDescent="0.35">
      <c r="A11613" s="67" t="s">
        <v>28081</v>
      </c>
      <c r="B11613" s="67" t="s">
        <v>28082</v>
      </c>
      <c r="C11613" s="68" t="s">
        <v>5018</v>
      </c>
      <c r="D11613" s="54">
        <v>0.34</v>
      </c>
    </row>
    <row r="11614" spans="1:4" x14ac:dyDescent="0.35">
      <c r="A11614" s="67" t="s">
        <v>28083</v>
      </c>
      <c r="B11614" s="67" t="s">
        <v>28084</v>
      </c>
      <c r="C11614" s="68" t="s">
        <v>5018</v>
      </c>
      <c r="D11614" s="54">
        <v>0.34</v>
      </c>
    </row>
    <row r="11615" spans="1:4" x14ac:dyDescent="0.35">
      <c r="A11615" s="67" t="s">
        <v>28085</v>
      </c>
      <c r="B11615" s="67" t="s">
        <v>28086</v>
      </c>
      <c r="C11615" s="68" t="s">
        <v>5018</v>
      </c>
      <c r="D11615" s="54">
        <v>0.34</v>
      </c>
    </row>
    <row r="11616" spans="1:4" x14ac:dyDescent="0.35">
      <c r="A11616" s="67" t="s">
        <v>28087</v>
      </c>
      <c r="B11616" s="67" t="s">
        <v>28088</v>
      </c>
      <c r="C11616" s="68" t="s">
        <v>5018</v>
      </c>
      <c r="D11616" s="54">
        <v>0.34</v>
      </c>
    </row>
    <row r="11617" spans="1:4" x14ac:dyDescent="0.35">
      <c r="A11617" s="67" t="s">
        <v>28089</v>
      </c>
      <c r="B11617" s="67" t="s">
        <v>28090</v>
      </c>
      <c r="C11617" s="68" t="s">
        <v>5018</v>
      </c>
      <c r="D11617" s="54">
        <v>0.34</v>
      </c>
    </row>
    <row r="11618" spans="1:4" x14ac:dyDescent="0.35">
      <c r="A11618" s="67" t="s">
        <v>28091</v>
      </c>
      <c r="B11618" s="67" t="s">
        <v>28092</v>
      </c>
      <c r="C11618" s="68" t="s">
        <v>5018</v>
      </c>
      <c r="D11618" s="54">
        <v>0.34</v>
      </c>
    </row>
    <row r="11619" spans="1:4" x14ac:dyDescent="0.35">
      <c r="A11619" s="67" t="s">
        <v>28093</v>
      </c>
      <c r="B11619" s="67" t="s">
        <v>28094</v>
      </c>
      <c r="C11619" s="68" t="s">
        <v>5018</v>
      </c>
      <c r="D11619" s="54">
        <v>0.34</v>
      </c>
    </row>
    <row r="11620" spans="1:4" x14ac:dyDescent="0.35">
      <c r="A11620" s="67" t="s">
        <v>28095</v>
      </c>
      <c r="B11620" s="67" t="s">
        <v>28096</v>
      </c>
      <c r="C11620" s="68" t="s">
        <v>5018</v>
      </c>
      <c r="D11620" s="54">
        <v>0.34</v>
      </c>
    </row>
    <row r="11621" spans="1:4" x14ac:dyDescent="0.35">
      <c r="A11621" s="67" t="s">
        <v>28097</v>
      </c>
      <c r="B11621" s="67" t="s">
        <v>28098</v>
      </c>
      <c r="C11621" s="68" t="s">
        <v>5018</v>
      </c>
      <c r="D11621" s="54">
        <v>0.34</v>
      </c>
    </row>
    <row r="11622" spans="1:4" x14ac:dyDescent="0.35">
      <c r="A11622" s="67" t="s">
        <v>28099</v>
      </c>
      <c r="B11622" s="67" t="s">
        <v>28100</v>
      </c>
      <c r="C11622" s="68" t="s">
        <v>5018</v>
      </c>
      <c r="D11622" s="54">
        <v>0.34</v>
      </c>
    </row>
    <row r="11623" spans="1:4" x14ac:dyDescent="0.35">
      <c r="A11623" s="67" t="s">
        <v>28101</v>
      </c>
      <c r="B11623" s="67" t="s">
        <v>28102</v>
      </c>
      <c r="C11623" s="68" t="s">
        <v>5018</v>
      </c>
      <c r="D11623" s="54">
        <v>0.34</v>
      </c>
    </row>
    <row r="11624" spans="1:4" x14ac:dyDescent="0.35">
      <c r="A11624" s="67" t="s">
        <v>28103</v>
      </c>
      <c r="B11624" s="67" t="s">
        <v>28104</v>
      </c>
      <c r="C11624" s="68" t="s">
        <v>5018</v>
      </c>
      <c r="D11624" s="54">
        <v>0.34</v>
      </c>
    </row>
    <row r="11625" spans="1:4" x14ac:dyDescent="0.35">
      <c r="A11625" s="67" t="s">
        <v>28105</v>
      </c>
      <c r="B11625" s="67" t="s">
        <v>28106</v>
      </c>
      <c r="C11625" s="68" t="s">
        <v>5018</v>
      </c>
      <c r="D11625" s="54">
        <v>0.34</v>
      </c>
    </row>
    <row r="11626" spans="1:4" x14ac:dyDescent="0.35">
      <c r="A11626" s="67" t="s">
        <v>28107</v>
      </c>
      <c r="B11626" s="67" t="s">
        <v>28108</v>
      </c>
      <c r="C11626" s="68" t="s">
        <v>5018</v>
      </c>
      <c r="D11626" s="54">
        <v>0.34</v>
      </c>
    </row>
    <row r="11627" spans="1:4" x14ac:dyDescent="0.35">
      <c r="A11627" s="67" t="s">
        <v>28109</v>
      </c>
      <c r="B11627" s="67" t="s">
        <v>28110</v>
      </c>
      <c r="C11627" s="68" t="s">
        <v>5018</v>
      </c>
      <c r="D11627" s="54">
        <v>0.34</v>
      </c>
    </row>
    <row r="11628" spans="1:4" x14ac:dyDescent="0.35">
      <c r="A11628" s="67" t="s">
        <v>28111</v>
      </c>
      <c r="B11628" s="67" t="s">
        <v>28112</v>
      </c>
      <c r="C11628" s="68" t="s">
        <v>5018</v>
      </c>
      <c r="D11628" s="54">
        <v>0.34</v>
      </c>
    </row>
    <row r="11629" spans="1:4" x14ac:dyDescent="0.35">
      <c r="A11629" s="67" t="s">
        <v>28113</v>
      </c>
      <c r="B11629" s="67" t="s">
        <v>28114</v>
      </c>
      <c r="C11629" s="68" t="s">
        <v>5018</v>
      </c>
      <c r="D11629" s="54">
        <v>0.34</v>
      </c>
    </row>
    <row r="11630" spans="1:4" x14ac:dyDescent="0.35">
      <c r="A11630" s="67" t="s">
        <v>28115</v>
      </c>
      <c r="B11630" s="67" t="s">
        <v>28116</v>
      </c>
      <c r="C11630" s="68" t="s">
        <v>5018</v>
      </c>
      <c r="D11630" s="54">
        <v>0.34</v>
      </c>
    </row>
    <row r="11631" spans="1:4" x14ac:dyDescent="0.35">
      <c r="A11631" s="67" t="s">
        <v>28117</v>
      </c>
      <c r="B11631" s="67" t="s">
        <v>28118</v>
      </c>
      <c r="C11631" s="68" t="s">
        <v>5018</v>
      </c>
      <c r="D11631" s="54">
        <v>0.34</v>
      </c>
    </row>
    <row r="11632" spans="1:4" x14ac:dyDescent="0.35">
      <c r="A11632" s="67" t="s">
        <v>28119</v>
      </c>
      <c r="B11632" s="67" t="s">
        <v>28120</v>
      </c>
      <c r="C11632" s="68" t="s">
        <v>5018</v>
      </c>
      <c r="D11632" s="54">
        <v>0.34</v>
      </c>
    </row>
    <row r="11633" spans="1:4" x14ac:dyDescent="0.35">
      <c r="A11633" s="67" t="s">
        <v>28121</v>
      </c>
      <c r="B11633" s="67" t="s">
        <v>28122</v>
      </c>
      <c r="C11633" s="68" t="s">
        <v>5018</v>
      </c>
      <c r="D11633" s="54">
        <v>0.34</v>
      </c>
    </row>
    <row r="11634" spans="1:4" x14ac:dyDescent="0.35">
      <c r="A11634" s="67" t="s">
        <v>28123</v>
      </c>
      <c r="B11634" s="67" t="s">
        <v>28124</v>
      </c>
      <c r="C11634" s="68" t="s">
        <v>5018</v>
      </c>
      <c r="D11634" s="54">
        <v>0.34</v>
      </c>
    </row>
    <row r="11635" spans="1:4" x14ac:dyDescent="0.35">
      <c r="A11635" s="67" t="s">
        <v>28125</v>
      </c>
      <c r="B11635" s="67" t="s">
        <v>28126</v>
      </c>
      <c r="C11635" s="68" t="s">
        <v>5018</v>
      </c>
      <c r="D11635" s="54">
        <v>0.34</v>
      </c>
    </row>
    <row r="11636" spans="1:4" x14ac:dyDescent="0.35">
      <c r="A11636" s="67" t="s">
        <v>28127</v>
      </c>
      <c r="B11636" s="67" t="s">
        <v>28128</v>
      </c>
      <c r="C11636" s="68" t="s">
        <v>5018</v>
      </c>
      <c r="D11636" s="54">
        <v>0.34</v>
      </c>
    </row>
    <row r="11637" spans="1:4" x14ac:dyDescent="0.35">
      <c r="A11637" s="67" t="s">
        <v>28129</v>
      </c>
      <c r="B11637" s="67" t="s">
        <v>28130</v>
      </c>
      <c r="C11637" s="68" t="s">
        <v>5018</v>
      </c>
      <c r="D11637" s="54">
        <v>0.34</v>
      </c>
    </row>
    <row r="11638" spans="1:4" x14ac:dyDescent="0.35">
      <c r="A11638" s="67" t="s">
        <v>28131</v>
      </c>
      <c r="B11638" s="67" t="s">
        <v>28132</v>
      </c>
      <c r="C11638" s="68" t="s">
        <v>5018</v>
      </c>
      <c r="D11638" s="54">
        <v>0.34</v>
      </c>
    </row>
    <row r="11639" spans="1:4" x14ac:dyDescent="0.35">
      <c r="A11639" s="67" t="s">
        <v>28133</v>
      </c>
      <c r="B11639" s="67" t="s">
        <v>28134</v>
      </c>
      <c r="C11639" s="68" t="s">
        <v>5018</v>
      </c>
      <c r="D11639" s="54">
        <v>0.34</v>
      </c>
    </row>
    <row r="11640" spans="1:4" x14ac:dyDescent="0.35">
      <c r="A11640" s="67" t="s">
        <v>28135</v>
      </c>
      <c r="B11640" s="67" t="s">
        <v>28136</v>
      </c>
      <c r="C11640" s="68" t="s">
        <v>5018</v>
      </c>
      <c r="D11640" s="54">
        <v>0.34</v>
      </c>
    </row>
    <row r="11641" spans="1:4" x14ac:dyDescent="0.35">
      <c r="A11641" s="67" t="s">
        <v>28137</v>
      </c>
      <c r="B11641" s="67" t="s">
        <v>28138</v>
      </c>
      <c r="C11641" s="68" t="s">
        <v>5018</v>
      </c>
      <c r="D11641" s="54">
        <v>0.34</v>
      </c>
    </row>
    <row r="11642" spans="1:4" x14ac:dyDescent="0.35">
      <c r="A11642" s="67" t="s">
        <v>28139</v>
      </c>
      <c r="B11642" s="67" t="s">
        <v>28140</v>
      </c>
      <c r="C11642" s="68" t="s">
        <v>5018</v>
      </c>
      <c r="D11642" s="54">
        <v>0.34</v>
      </c>
    </row>
    <row r="11643" spans="1:4" x14ac:dyDescent="0.35">
      <c r="A11643" s="67" t="s">
        <v>28141</v>
      </c>
      <c r="B11643" s="67" t="s">
        <v>28142</v>
      </c>
      <c r="C11643" s="68" t="s">
        <v>5018</v>
      </c>
      <c r="D11643" s="54">
        <v>0.34</v>
      </c>
    </row>
    <row r="11644" spans="1:4" x14ac:dyDescent="0.35">
      <c r="A11644" s="67" t="s">
        <v>28143</v>
      </c>
      <c r="B11644" s="67" t="s">
        <v>28144</v>
      </c>
      <c r="C11644" s="68" t="s">
        <v>5018</v>
      </c>
      <c r="D11644" s="54">
        <v>0.34</v>
      </c>
    </row>
    <row r="11645" spans="1:4" x14ac:dyDescent="0.35">
      <c r="A11645" s="67" t="s">
        <v>28145</v>
      </c>
      <c r="B11645" s="67" t="s">
        <v>28146</v>
      </c>
      <c r="C11645" s="68" t="s">
        <v>5018</v>
      </c>
      <c r="D11645" s="54">
        <v>0.34</v>
      </c>
    </row>
    <row r="11646" spans="1:4" x14ac:dyDescent="0.35">
      <c r="A11646" s="67" t="s">
        <v>28147</v>
      </c>
      <c r="B11646" s="67" t="s">
        <v>28148</v>
      </c>
      <c r="C11646" s="68" t="s">
        <v>5018</v>
      </c>
      <c r="D11646" s="54">
        <v>0.34</v>
      </c>
    </row>
    <row r="11647" spans="1:4" x14ac:dyDescent="0.35">
      <c r="A11647" s="67" t="s">
        <v>28149</v>
      </c>
      <c r="B11647" s="67" t="s">
        <v>28150</v>
      </c>
      <c r="C11647" s="68" t="s">
        <v>5018</v>
      </c>
      <c r="D11647" s="54">
        <v>0.34</v>
      </c>
    </row>
    <row r="11648" spans="1:4" x14ac:dyDescent="0.35">
      <c r="A11648" s="67" t="s">
        <v>28151</v>
      </c>
      <c r="B11648" s="67" t="s">
        <v>28152</v>
      </c>
      <c r="C11648" s="68" t="s">
        <v>5018</v>
      </c>
      <c r="D11648" s="54">
        <v>0.34</v>
      </c>
    </row>
    <row r="11649" spans="1:4" x14ac:dyDescent="0.35">
      <c r="A11649" s="67" t="s">
        <v>28153</v>
      </c>
      <c r="B11649" s="67" t="s">
        <v>28154</v>
      </c>
      <c r="C11649" s="68" t="s">
        <v>5018</v>
      </c>
      <c r="D11649" s="54">
        <v>0.34</v>
      </c>
    </row>
    <row r="11650" spans="1:4" x14ac:dyDescent="0.35">
      <c r="A11650" s="67" t="s">
        <v>28155</v>
      </c>
      <c r="B11650" s="67" t="s">
        <v>28156</v>
      </c>
      <c r="C11650" s="68" t="s">
        <v>5018</v>
      </c>
      <c r="D11650" s="54">
        <v>0.34</v>
      </c>
    </row>
    <row r="11651" spans="1:4" x14ac:dyDescent="0.35">
      <c r="A11651" s="67" t="s">
        <v>28157</v>
      </c>
      <c r="B11651" s="67" t="s">
        <v>28158</v>
      </c>
      <c r="C11651" s="68" t="s">
        <v>5018</v>
      </c>
      <c r="D11651" s="54">
        <v>0.34</v>
      </c>
    </row>
    <row r="11652" spans="1:4" x14ac:dyDescent="0.35">
      <c r="A11652" s="67" t="s">
        <v>28159</v>
      </c>
      <c r="B11652" s="67" t="s">
        <v>28160</v>
      </c>
      <c r="C11652" s="68" t="s">
        <v>5018</v>
      </c>
      <c r="D11652" s="54">
        <v>0.34</v>
      </c>
    </row>
    <row r="11653" spans="1:4" x14ac:dyDescent="0.35">
      <c r="A11653" s="67" t="s">
        <v>28161</v>
      </c>
      <c r="B11653" s="67" t="s">
        <v>28162</v>
      </c>
      <c r="C11653" s="68" t="s">
        <v>5018</v>
      </c>
      <c r="D11653" s="54">
        <v>0.34</v>
      </c>
    </row>
    <row r="11654" spans="1:4" x14ac:dyDescent="0.35">
      <c r="A11654" s="67" t="s">
        <v>28163</v>
      </c>
      <c r="B11654" s="67" t="s">
        <v>28164</v>
      </c>
      <c r="C11654" s="68" t="s">
        <v>5018</v>
      </c>
      <c r="D11654" s="54">
        <v>0.34</v>
      </c>
    </row>
    <row r="11655" spans="1:4" x14ac:dyDescent="0.35">
      <c r="A11655" s="67" t="s">
        <v>28165</v>
      </c>
      <c r="B11655" s="67" t="s">
        <v>28166</v>
      </c>
      <c r="C11655" s="68" t="s">
        <v>5018</v>
      </c>
      <c r="D11655" s="54">
        <v>0.34</v>
      </c>
    </row>
    <row r="11656" spans="1:4" x14ac:dyDescent="0.35">
      <c r="A11656" s="67" t="s">
        <v>28167</v>
      </c>
      <c r="B11656" s="67" t="s">
        <v>28168</v>
      </c>
      <c r="C11656" s="68" t="s">
        <v>5018</v>
      </c>
      <c r="D11656" s="54">
        <v>0.34</v>
      </c>
    </row>
    <row r="11657" spans="1:4" x14ac:dyDescent="0.35">
      <c r="A11657" s="67" t="s">
        <v>28169</v>
      </c>
      <c r="B11657" s="67" t="s">
        <v>28170</v>
      </c>
      <c r="C11657" s="68" t="s">
        <v>5018</v>
      </c>
      <c r="D11657" s="54">
        <v>0.34</v>
      </c>
    </row>
    <row r="11658" spans="1:4" x14ac:dyDescent="0.35">
      <c r="A11658" s="67" t="s">
        <v>28171</v>
      </c>
      <c r="B11658" s="67" t="s">
        <v>28172</v>
      </c>
      <c r="C11658" s="68" t="s">
        <v>5018</v>
      </c>
      <c r="D11658" s="54">
        <v>0.34</v>
      </c>
    </row>
    <row r="11659" spans="1:4" x14ac:dyDescent="0.35">
      <c r="A11659" s="67" t="s">
        <v>28173</v>
      </c>
      <c r="B11659" s="67" t="s">
        <v>28174</v>
      </c>
      <c r="C11659" s="68" t="s">
        <v>5018</v>
      </c>
      <c r="D11659" s="54">
        <v>0.34</v>
      </c>
    </row>
    <row r="11660" spans="1:4" x14ac:dyDescent="0.35">
      <c r="A11660" s="67" t="s">
        <v>28175</v>
      </c>
      <c r="B11660" s="67" t="s">
        <v>28176</v>
      </c>
      <c r="C11660" s="68" t="s">
        <v>5018</v>
      </c>
      <c r="D11660" s="54">
        <v>0.34</v>
      </c>
    </row>
    <row r="11661" spans="1:4" x14ac:dyDescent="0.35">
      <c r="A11661" s="67" t="s">
        <v>28177</v>
      </c>
      <c r="B11661" s="67" t="s">
        <v>28178</v>
      </c>
      <c r="C11661" s="68" t="s">
        <v>5018</v>
      </c>
      <c r="D11661" s="54">
        <v>0.34</v>
      </c>
    </row>
    <row r="11662" spans="1:4" x14ac:dyDescent="0.35">
      <c r="A11662" s="67" t="s">
        <v>28179</v>
      </c>
      <c r="B11662" s="67" t="s">
        <v>28180</v>
      </c>
      <c r="C11662" s="68" t="s">
        <v>5018</v>
      </c>
      <c r="D11662" s="54">
        <v>0.34</v>
      </c>
    </row>
    <row r="11663" spans="1:4" x14ac:dyDescent="0.35">
      <c r="A11663" s="67" t="s">
        <v>28181</v>
      </c>
      <c r="B11663" s="67" t="s">
        <v>28182</v>
      </c>
      <c r="C11663" s="68" t="s">
        <v>5018</v>
      </c>
      <c r="D11663" s="54">
        <v>0.34</v>
      </c>
    </row>
    <row r="11664" spans="1:4" x14ac:dyDescent="0.35">
      <c r="A11664" s="67" t="s">
        <v>28183</v>
      </c>
      <c r="B11664" s="67" t="s">
        <v>28184</v>
      </c>
      <c r="C11664" s="68" t="s">
        <v>5018</v>
      </c>
      <c r="D11664" s="54">
        <v>0.34</v>
      </c>
    </row>
    <row r="11665" spans="1:4" x14ac:dyDescent="0.35">
      <c r="A11665" s="67" t="s">
        <v>28185</v>
      </c>
      <c r="B11665" s="67" t="s">
        <v>28186</v>
      </c>
      <c r="C11665" s="68" t="s">
        <v>5018</v>
      </c>
      <c r="D11665" s="54">
        <v>0.34</v>
      </c>
    </row>
    <row r="11666" spans="1:4" x14ac:dyDescent="0.35">
      <c r="A11666" s="67" t="s">
        <v>28187</v>
      </c>
      <c r="B11666" s="67" t="s">
        <v>28188</v>
      </c>
      <c r="C11666" s="68" t="s">
        <v>5018</v>
      </c>
      <c r="D11666" s="54">
        <v>0.34</v>
      </c>
    </row>
    <row r="11667" spans="1:4" x14ac:dyDescent="0.35">
      <c r="A11667" s="67" t="s">
        <v>28189</v>
      </c>
      <c r="B11667" s="67" t="s">
        <v>28190</v>
      </c>
      <c r="C11667" s="68" t="s">
        <v>5018</v>
      </c>
      <c r="D11667" s="54">
        <v>0.34</v>
      </c>
    </row>
    <row r="11668" spans="1:4" x14ac:dyDescent="0.35">
      <c r="A11668" s="67" t="s">
        <v>28191</v>
      </c>
      <c r="B11668" s="67" t="s">
        <v>28192</v>
      </c>
      <c r="C11668" s="68" t="s">
        <v>5018</v>
      </c>
      <c r="D11668" s="54">
        <v>0.34</v>
      </c>
    </row>
    <row r="11669" spans="1:4" x14ac:dyDescent="0.35">
      <c r="A11669" s="67" t="s">
        <v>28193</v>
      </c>
      <c r="B11669" s="67" t="s">
        <v>28194</v>
      </c>
      <c r="C11669" s="68" t="s">
        <v>5018</v>
      </c>
      <c r="D11669" s="54">
        <v>0.34</v>
      </c>
    </row>
    <row r="11670" spans="1:4" x14ac:dyDescent="0.35">
      <c r="A11670" s="67" t="s">
        <v>28195</v>
      </c>
      <c r="B11670" s="67" t="s">
        <v>28196</v>
      </c>
      <c r="C11670" s="68" t="s">
        <v>5018</v>
      </c>
      <c r="D11670" s="54">
        <v>0.34</v>
      </c>
    </row>
    <row r="11671" spans="1:4" x14ac:dyDescent="0.35">
      <c r="A11671" s="67" t="s">
        <v>28197</v>
      </c>
      <c r="B11671" s="67" t="s">
        <v>28198</v>
      </c>
      <c r="C11671" s="68" t="s">
        <v>5018</v>
      </c>
      <c r="D11671" s="54">
        <v>0.34</v>
      </c>
    </row>
    <row r="11672" spans="1:4" x14ac:dyDescent="0.35">
      <c r="A11672" s="67" t="s">
        <v>28199</v>
      </c>
      <c r="B11672" s="67" t="s">
        <v>28200</v>
      </c>
      <c r="C11672" s="68" t="s">
        <v>5018</v>
      </c>
      <c r="D11672" s="54">
        <v>0.34</v>
      </c>
    </row>
    <row r="11673" spans="1:4" x14ac:dyDescent="0.35">
      <c r="A11673" s="67" t="s">
        <v>28201</v>
      </c>
      <c r="B11673" s="67" t="s">
        <v>28202</v>
      </c>
      <c r="C11673" s="68" t="s">
        <v>5018</v>
      </c>
      <c r="D11673" s="54">
        <v>0.34</v>
      </c>
    </row>
    <row r="11674" spans="1:4" x14ac:dyDescent="0.35">
      <c r="A11674" s="67" t="s">
        <v>28203</v>
      </c>
      <c r="B11674" s="67" t="s">
        <v>28204</v>
      </c>
      <c r="C11674" s="68" t="s">
        <v>5018</v>
      </c>
      <c r="D11674" s="54">
        <v>0.34</v>
      </c>
    </row>
    <row r="11675" spans="1:4" x14ac:dyDescent="0.35">
      <c r="A11675" s="67" t="s">
        <v>28205</v>
      </c>
      <c r="B11675" s="67" t="s">
        <v>28206</v>
      </c>
      <c r="C11675" s="68" t="s">
        <v>5018</v>
      </c>
      <c r="D11675" s="54">
        <v>0.34</v>
      </c>
    </row>
    <row r="11676" spans="1:4" x14ac:dyDescent="0.35">
      <c r="A11676" s="67" t="s">
        <v>28207</v>
      </c>
      <c r="B11676" s="67" t="s">
        <v>28208</v>
      </c>
      <c r="C11676" s="68" t="s">
        <v>5018</v>
      </c>
      <c r="D11676" s="54">
        <v>0.34</v>
      </c>
    </row>
    <row r="11677" spans="1:4" x14ac:dyDescent="0.35">
      <c r="A11677" s="67" t="s">
        <v>28209</v>
      </c>
      <c r="B11677" s="67" t="s">
        <v>28210</v>
      </c>
      <c r="C11677" s="68" t="s">
        <v>5018</v>
      </c>
      <c r="D11677" s="54">
        <v>0.34</v>
      </c>
    </row>
    <row r="11678" spans="1:4" x14ac:dyDescent="0.35">
      <c r="A11678" s="67" t="s">
        <v>28211</v>
      </c>
      <c r="B11678" s="67" t="s">
        <v>28212</v>
      </c>
      <c r="C11678" s="68" t="s">
        <v>5018</v>
      </c>
      <c r="D11678" s="54">
        <v>0.34</v>
      </c>
    </row>
    <row r="11679" spans="1:4" x14ac:dyDescent="0.35">
      <c r="A11679" s="67" t="s">
        <v>28213</v>
      </c>
      <c r="B11679" s="67" t="s">
        <v>28214</v>
      </c>
      <c r="C11679" s="68" t="s">
        <v>5018</v>
      </c>
      <c r="D11679" s="54">
        <v>0.34</v>
      </c>
    </row>
    <row r="11680" spans="1:4" x14ac:dyDescent="0.35">
      <c r="A11680" s="67" t="s">
        <v>28215</v>
      </c>
      <c r="B11680" s="67" t="s">
        <v>28216</v>
      </c>
      <c r="C11680" s="68" t="s">
        <v>5018</v>
      </c>
      <c r="D11680" s="54">
        <v>0.34</v>
      </c>
    </row>
    <row r="11681" spans="1:4" x14ac:dyDescent="0.35">
      <c r="A11681" s="67" t="s">
        <v>28217</v>
      </c>
      <c r="B11681" s="67" t="s">
        <v>28218</v>
      </c>
      <c r="C11681" s="68" t="s">
        <v>5018</v>
      </c>
      <c r="D11681" s="54">
        <v>0.34</v>
      </c>
    </row>
    <row r="11682" spans="1:4" x14ac:dyDescent="0.35">
      <c r="A11682" s="67" t="s">
        <v>28219</v>
      </c>
      <c r="B11682" s="67" t="s">
        <v>28220</v>
      </c>
      <c r="C11682" s="68" t="s">
        <v>5018</v>
      </c>
      <c r="D11682" s="54">
        <v>0.34</v>
      </c>
    </row>
    <row r="11683" spans="1:4" x14ac:dyDescent="0.35">
      <c r="A11683" s="67" t="s">
        <v>28221</v>
      </c>
      <c r="B11683" s="67" t="s">
        <v>28222</v>
      </c>
      <c r="C11683" s="68" t="s">
        <v>5018</v>
      </c>
      <c r="D11683" s="54">
        <v>0.34</v>
      </c>
    </row>
    <row r="11684" spans="1:4" x14ac:dyDescent="0.35">
      <c r="A11684" s="67" t="s">
        <v>28223</v>
      </c>
      <c r="B11684" s="67" t="s">
        <v>28224</v>
      </c>
      <c r="C11684" s="68" t="s">
        <v>5018</v>
      </c>
      <c r="D11684" s="54">
        <v>0.34</v>
      </c>
    </row>
    <row r="11685" spans="1:4" x14ac:dyDescent="0.35">
      <c r="A11685" s="67" t="s">
        <v>28225</v>
      </c>
      <c r="B11685" s="67" t="s">
        <v>28226</v>
      </c>
      <c r="C11685" s="68" t="s">
        <v>5018</v>
      </c>
      <c r="D11685" s="54">
        <v>0.34</v>
      </c>
    </row>
    <row r="11686" spans="1:4" x14ac:dyDescent="0.35">
      <c r="A11686" s="67" t="s">
        <v>28227</v>
      </c>
      <c r="B11686" s="67" t="s">
        <v>28228</v>
      </c>
      <c r="C11686" s="68" t="s">
        <v>5018</v>
      </c>
      <c r="D11686" s="54">
        <v>0.34</v>
      </c>
    </row>
    <row r="11687" spans="1:4" x14ac:dyDescent="0.35">
      <c r="A11687" s="67" t="s">
        <v>28229</v>
      </c>
      <c r="B11687" s="67" t="s">
        <v>28230</v>
      </c>
      <c r="C11687" s="68" t="s">
        <v>5018</v>
      </c>
      <c r="D11687" s="54">
        <v>0.34</v>
      </c>
    </row>
    <row r="11688" spans="1:4" x14ac:dyDescent="0.35">
      <c r="A11688" s="67" t="s">
        <v>28231</v>
      </c>
      <c r="B11688" s="67" t="s">
        <v>28232</v>
      </c>
      <c r="C11688" s="68" t="s">
        <v>5018</v>
      </c>
      <c r="D11688" s="54">
        <v>0.34</v>
      </c>
    </row>
    <row r="11689" spans="1:4" x14ac:dyDescent="0.35">
      <c r="A11689" s="67" t="s">
        <v>28233</v>
      </c>
      <c r="B11689" s="67" t="s">
        <v>28234</v>
      </c>
      <c r="C11689" s="68" t="s">
        <v>5018</v>
      </c>
      <c r="D11689" s="54">
        <v>0.34</v>
      </c>
    </row>
    <row r="11690" spans="1:4" x14ac:dyDescent="0.35">
      <c r="A11690" s="67" t="s">
        <v>28235</v>
      </c>
      <c r="B11690" s="67" t="s">
        <v>28236</v>
      </c>
      <c r="C11690" s="68" t="s">
        <v>5018</v>
      </c>
      <c r="D11690" s="54">
        <v>0.34</v>
      </c>
    </row>
    <row r="11691" spans="1:4" x14ac:dyDescent="0.35">
      <c r="A11691" s="67" t="s">
        <v>28237</v>
      </c>
      <c r="B11691" s="67" t="s">
        <v>28238</v>
      </c>
      <c r="C11691" s="68" t="s">
        <v>5018</v>
      </c>
      <c r="D11691" s="54">
        <v>0.34</v>
      </c>
    </row>
    <row r="11692" spans="1:4" x14ac:dyDescent="0.35">
      <c r="A11692" s="67" t="s">
        <v>28239</v>
      </c>
      <c r="B11692" s="67" t="s">
        <v>28240</v>
      </c>
      <c r="C11692" s="68" t="s">
        <v>5018</v>
      </c>
      <c r="D11692" s="54">
        <v>0.34</v>
      </c>
    </row>
    <row r="11693" spans="1:4" x14ac:dyDescent="0.35">
      <c r="A11693" s="67" t="s">
        <v>28241</v>
      </c>
      <c r="B11693" s="67" t="s">
        <v>28242</v>
      </c>
      <c r="C11693" s="68" t="s">
        <v>5018</v>
      </c>
      <c r="D11693" s="54">
        <v>0.34</v>
      </c>
    </row>
    <row r="11694" spans="1:4" x14ac:dyDescent="0.35">
      <c r="A11694" s="67" t="s">
        <v>28243</v>
      </c>
      <c r="B11694" s="67" t="s">
        <v>28244</v>
      </c>
      <c r="C11694" s="68" t="s">
        <v>5018</v>
      </c>
      <c r="D11694" s="54">
        <v>0.34</v>
      </c>
    </row>
    <row r="11695" spans="1:4" x14ac:dyDescent="0.35">
      <c r="A11695" s="67" t="s">
        <v>28245</v>
      </c>
      <c r="B11695" s="67" t="s">
        <v>28246</v>
      </c>
      <c r="C11695" s="68" t="s">
        <v>5018</v>
      </c>
      <c r="D11695" s="54">
        <v>0.34</v>
      </c>
    </row>
    <row r="11696" spans="1:4" x14ac:dyDescent="0.35">
      <c r="A11696" s="67" t="s">
        <v>28247</v>
      </c>
      <c r="B11696" s="67" t="s">
        <v>28248</v>
      </c>
      <c r="C11696" s="68" t="s">
        <v>5018</v>
      </c>
      <c r="D11696" s="54">
        <v>0.34</v>
      </c>
    </row>
    <row r="11697" spans="1:4" x14ac:dyDescent="0.35">
      <c r="A11697" s="67" t="s">
        <v>28249</v>
      </c>
      <c r="B11697" s="67" t="s">
        <v>28250</v>
      </c>
      <c r="C11697" s="68" t="s">
        <v>5018</v>
      </c>
      <c r="D11697" s="54">
        <v>0.34</v>
      </c>
    </row>
    <row r="11698" spans="1:4" x14ac:dyDescent="0.35">
      <c r="A11698" s="67" t="s">
        <v>28251</v>
      </c>
      <c r="B11698" s="67" t="s">
        <v>28252</v>
      </c>
      <c r="C11698" s="68" t="s">
        <v>5018</v>
      </c>
      <c r="D11698" s="54">
        <v>0.34</v>
      </c>
    </row>
    <row r="11699" spans="1:4" x14ac:dyDescent="0.35">
      <c r="A11699" s="67" t="s">
        <v>28253</v>
      </c>
      <c r="B11699" s="67" t="s">
        <v>28254</v>
      </c>
      <c r="C11699" s="68" t="s">
        <v>5018</v>
      </c>
      <c r="D11699" s="54">
        <v>0.34</v>
      </c>
    </row>
    <row r="11700" spans="1:4" x14ac:dyDescent="0.35">
      <c r="A11700" s="67" t="s">
        <v>28255</v>
      </c>
      <c r="B11700" s="67" t="s">
        <v>28256</v>
      </c>
      <c r="C11700" s="68" t="s">
        <v>5018</v>
      </c>
      <c r="D11700" s="54">
        <v>0.34</v>
      </c>
    </row>
    <row r="11701" spans="1:4" x14ac:dyDescent="0.35">
      <c r="A11701" s="67" t="s">
        <v>28257</v>
      </c>
      <c r="B11701" s="67" t="s">
        <v>28258</v>
      </c>
      <c r="C11701" s="68" t="s">
        <v>5018</v>
      </c>
      <c r="D11701" s="54">
        <v>0.34</v>
      </c>
    </row>
    <row r="11702" spans="1:4" x14ac:dyDescent="0.35">
      <c r="A11702" s="67" t="s">
        <v>28259</v>
      </c>
      <c r="B11702" s="67" t="s">
        <v>28260</v>
      </c>
      <c r="C11702" s="68" t="s">
        <v>5018</v>
      </c>
      <c r="D11702" s="54">
        <v>0.34</v>
      </c>
    </row>
    <row r="11703" spans="1:4" x14ac:dyDescent="0.35">
      <c r="A11703" s="67" t="s">
        <v>28261</v>
      </c>
      <c r="B11703" s="67" t="s">
        <v>28262</v>
      </c>
      <c r="C11703" s="68" t="s">
        <v>5018</v>
      </c>
      <c r="D11703" s="54">
        <v>0.34</v>
      </c>
    </row>
    <row r="11704" spans="1:4" x14ac:dyDescent="0.35">
      <c r="A11704" s="67" t="s">
        <v>28263</v>
      </c>
      <c r="B11704" s="67" t="s">
        <v>28264</v>
      </c>
      <c r="C11704" s="68" t="s">
        <v>5018</v>
      </c>
      <c r="D11704" s="54">
        <v>0.34</v>
      </c>
    </row>
    <row r="11705" spans="1:4" x14ac:dyDescent="0.35">
      <c r="A11705" s="67" t="s">
        <v>28265</v>
      </c>
      <c r="B11705" s="67" t="s">
        <v>28266</v>
      </c>
      <c r="C11705" s="68" t="s">
        <v>5018</v>
      </c>
      <c r="D11705" s="54">
        <v>0.34</v>
      </c>
    </row>
    <row r="11706" spans="1:4" x14ac:dyDescent="0.35">
      <c r="A11706" s="67" t="s">
        <v>28267</v>
      </c>
      <c r="B11706" s="67" t="s">
        <v>28268</v>
      </c>
      <c r="C11706" s="68" t="s">
        <v>5018</v>
      </c>
      <c r="D11706" s="54">
        <v>0.34</v>
      </c>
    </row>
    <row r="11707" spans="1:4" x14ac:dyDescent="0.35">
      <c r="A11707" s="67" t="s">
        <v>28269</v>
      </c>
      <c r="B11707" s="67" t="s">
        <v>28270</v>
      </c>
      <c r="C11707" s="68" t="s">
        <v>5018</v>
      </c>
      <c r="D11707" s="54">
        <v>0.34</v>
      </c>
    </row>
    <row r="11708" spans="1:4" x14ac:dyDescent="0.35">
      <c r="A11708" s="67" t="s">
        <v>28271</v>
      </c>
      <c r="B11708" s="67" t="s">
        <v>28272</v>
      </c>
      <c r="C11708" s="68" t="s">
        <v>5018</v>
      </c>
      <c r="D11708" s="54">
        <v>0.34</v>
      </c>
    </row>
    <row r="11709" spans="1:4" x14ac:dyDescent="0.35">
      <c r="A11709" s="67" t="s">
        <v>28273</v>
      </c>
      <c r="B11709" s="67" t="s">
        <v>28274</v>
      </c>
      <c r="C11709" s="68" t="s">
        <v>5018</v>
      </c>
      <c r="D11709" s="54">
        <v>0.34</v>
      </c>
    </row>
    <row r="11710" spans="1:4" x14ac:dyDescent="0.35">
      <c r="A11710" s="67" t="s">
        <v>28275</v>
      </c>
      <c r="B11710" s="67" t="s">
        <v>28276</v>
      </c>
      <c r="C11710" s="68" t="s">
        <v>5018</v>
      </c>
      <c r="D11710" s="54">
        <v>0.34</v>
      </c>
    </row>
    <row r="11711" spans="1:4" x14ac:dyDescent="0.35">
      <c r="A11711" s="67" t="s">
        <v>28277</v>
      </c>
      <c r="B11711" s="67" t="s">
        <v>28278</v>
      </c>
      <c r="C11711" s="68" t="s">
        <v>5018</v>
      </c>
      <c r="D11711" s="54">
        <v>0.34</v>
      </c>
    </row>
    <row r="11712" spans="1:4" x14ac:dyDescent="0.35">
      <c r="A11712" s="67" t="s">
        <v>28279</v>
      </c>
      <c r="B11712" s="67" t="s">
        <v>28280</v>
      </c>
      <c r="C11712" s="68" t="s">
        <v>5018</v>
      </c>
      <c r="D11712" s="54">
        <v>0.34</v>
      </c>
    </row>
    <row r="11713" spans="1:4" x14ac:dyDescent="0.35">
      <c r="A11713" s="67" t="s">
        <v>28281</v>
      </c>
      <c r="B11713" s="67" t="s">
        <v>28282</v>
      </c>
      <c r="C11713" s="68" t="s">
        <v>5018</v>
      </c>
      <c r="D11713" s="54">
        <v>0.34</v>
      </c>
    </row>
    <row r="11714" spans="1:4" x14ac:dyDescent="0.35">
      <c r="A11714" s="67" t="s">
        <v>28283</v>
      </c>
      <c r="B11714" s="67" t="s">
        <v>28284</v>
      </c>
      <c r="C11714" s="68" t="s">
        <v>5018</v>
      </c>
      <c r="D11714" s="54">
        <v>0.34</v>
      </c>
    </row>
    <row r="11715" spans="1:4" x14ac:dyDescent="0.35">
      <c r="A11715" s="67" t="s">
        <v>28285</v>
      </c>
      <c r="B11715" s="67" t="s">
        <v>28286</v>
      </c>
      <c r="C11715" s="68" t="s">
        <v>5018</v>
      </c>
      <c r="D11715" s="54">
        <v>0.34</v>
      </c>
    </row>
    <row r="11716" spans="1:4" x14ac:dyDescent="0.35">
      <c r="A11716" s="67" t="s">
        <v>28287</v>
      </c>
      <c r="B11716" s="67" t="s">
        <v>28288</v>
      </c>
      <c r="C11716" s="68" t="s">
        <v>5018</v>
      </c>
      <c r="D11716" s="54">
        <v>0.34</v>
      </c>
    </row>
    <row r="11717" spans="1:4" x14ac:dyDescent="0.35">
      <c r="A11717" s="67" t="s">
        <v>28289</v>
      </c>
      <c r="B11717" s="67" t="s">
        <v>28290</v>
      </c>
      <c r="C11717" s="68" t="s">
        <v>5018</v>
      </c>
      <c r="D11717" s="54">
        <v>0.34</v>
      </c>
    </row>
    <row r="11718" spans="1:4" x14ac:dyDescent="0.35">
      <c r="A11718" s="67" t="s">
        <v>28291</v>
      </c>
      <c r="B11718" s="67" t="s">
        <v>28292</v>
      </c>
      <c r="C11718" s="68" t="s">
        <v>5018</v>
      </c>
      <c r="D11718" s="54">
        <v>0.34</v>
      </c>
    </row>
    <row r="11719" spans="1:4" x14ac:dyDescent="0.35">
      <c r="A11719" s="67" t="s">
        <v>28293</v>
      </c>
      <c r="B11719" s="67" t="s">
        <v>28294</v>
      </c>
      <c r="C11719" s="68" t="s">
        <v>5018</v>
      </c>
      <c r="D11719" s="54">
        <v>0.34</v>
      </c>
    </row>
    <row r="11720" spans="1:4" x14ac:dyDescent="0.35">
      <c r="A11720" s="67" t="s">
        <v>28295</v>
      </c>
      <c r="B11720" s="67" t="s">
        <v>28296</v>
      </c>
      <c r="C11720" s="68" t="s">
        <v>5018</v>
      </c>
      <c r="D11720" s="54">
        <v>0.34</v>
      </c>
    </row>
    <row r="11721" spans="1:4" x14ac:dyDescent="0.35">
      <c r="A11721" s="67" t="s">
        <v>28297</v>
      </c>
      <c r="B11721" s="67" t="s">
        <v>28298</v>
      </c>
      <c r="C11721" s="68" t="s">
        <v>5018</v>
      </c>
      <c r="D11721" s="54">
        <v>0.34</v>
      </c>
    </row>
    <row r="11722" spans="1:4" x14ac:dyDescent="0.35">
      <c r="A11722" s="67" t="s">
        <v>28299</v>
      </c>
      <c r="B11722" s="67" t="s">
        <v>28300</v>
      </c>
      <c r="C11722" s="68" t="s">
        <v>5018</v>
      </c>
      <c r="D11722" s="54">
        <v>0.34</v>
      </c>
    </row>
    <row r="11723" spans="1:4" x14ac:dyDescent="0.35">
      <c r="A11723" s="67" t="s">
        <v>28301</v>
      </c>
      <c r="B11723" s="67" t="s">
        <v>28302</v>
      </c>
      <c r="C11723" s="68" t="s">
        <v>5018</v>
      </c>
      <c r="D11723" s="54">
        <v>0.34</v>
      </c>
    </row>
    <row r="11724" spans="1:4" x14ac:dyDescent="0.35">
      <c r="A11724" s="67" t="s">
        <v>28303</v>
      </c>
      <c r="B11724" s="67" t="s">
        <v>28304</v>
      </c>
      <c r="C11724" s="68" t="s">
        <v>5018</v>
      </c>
      <c r="D11724" s="54">
        <v>0.34</v>
      </c>
    </row>
    <row r="11725" spans="1:4" x14ac:dyDescent="0.35">
      <c r="A11725" s="67" t="s">
        <v>28305</v>
      </c>
      <c r="B11725" s="67" t="s">
        <v>28306</v>
      </c>
      <c r="C11725" s="68" t="s">
        <v>5018</v>
      </c>
      <c r="D11725" s="54">
        <v>0.34</v>
      </c>
    </row>
    <row r="11726" spans="1:4" x14ac:dyDescent="0.35">
      <c r="A11726" s="67" t="s">
        <v>28307</v>
      </c>
      <c r="B11726" s="67" t="s">
        <v>28308</v>
      </c>
      <c r="C11726" s="68" t="s">
        <v>5018</v>
      </c>
      <c r="D11726" s="54">
        <v>0.34</v>
      </c>
    </row>
    <row r="11727" spans="1:4" x14ac:dyDescent="0.35">
      <c r="A11727" s="67" t="s">
        <v>28309</v>
      </c>
      <c r="B11727" s="67" t="s">
        <v>28310</v>
      </c>
      <c r="C11727" s="68" t="s">
        <v>5018</v>
      </c>
      <c r="D11727" s="54">
        <v>0.34</v>
      </c>
    </row>
    <row r="11728" spans="1:4" x14ac:dyDescent="0.35">
      <c r="A11728" s="67" t="s">
        <v>28311</v>
      </c>
      <c r="B11728" s="67" t="s">
        <v>28312</v>
      </c>
      <c r="C11728" s="68" t="s">
        <v>5018</v>
      </c>
      <c r="D11728" s="54">
        <v>0.34</v>
      </c>
    </row>
    <row r="11729" spans="1:4" x14ac:dyDescent="0.35">
      <c r="A11729" s="67" t="s">
        <v>28313</v>
      </c>
      <c r="B11729" s="67" t="s">
        <v>28314</v>
      </c>
      <c r="C11729" s="68" t="s">
        <v>5018</v>
      </c>
      <c r="D11729" s="54">
        <v>0.34</v>
      </c>
    </row>
    <row r="11730" spans="1:4" x14ac:dyDescent="0.35">
      <c r="A11730" s="67" t="s">
        <v>28315</v>
      </c>
      <c r="B11730" s="67" t="s">
        <v>28316</v>
      </c>
      <c r="C11730" s="68" t="s">
        <v>5018</v>
      </c>
      <c r="D11730" s="54">
        <v>0.34</v>
      </c>
    </row>
    <row r="11731" spans="1:4" x14ac:dyDescent="0.35">
      <c r="A11731" s="67" t="s">
        <v>28317</v>
      </c>
      <c r="B11731" s="67" t="s">
        <v>28318</v>
      </c>
      <c r="C11731" s="68" t="s">
        <v>5018</v>
      </c>
      <c r="D11731" s="54">
        <v>0.34</v>
      </c>
    </row>
    <row r="11732" spans="1:4" x14ac:dyDescent="0.35">
      <c r="A11732" s="67" t="s">
        <v>28319</v>
      </c>
      <c r="B11732" s="67" t="s">
        <v>28320</v>
      </c>
      <c r="C11732" s="68" t="s">
        <v>5018</v>
      </c>
      <c r="D11732" s="54">
        <v>0.34</v>
      </c>
    </row>
    <row r="11733" spans="1:4" x14ac:dyDescent="0.35">
      <c r="A11733" s="67" t="s">
        <v>28321</v>
      </c>
      <c r="B11733" s="67" t="s">
        <v>28322</v>
      </c>
      <c r="C11733" s="68" t="s">
        <v>5018</v>
      </c>
      <c r="D11733" s="54">
        <v>0.34</v>
      </c>
    </row>
    <row r="11734" spans="1:4" x14ac:dyDescent="0.35">
      <c r="A11734" s="67" t="s">
        <v>28323</v>
      </c>
      <c r="B11734" s="67" t="s">
        <v>28324</v>
      </c>
      <c r="C11734" s="68" t="s">
        <v>5018</v>
      </c>
      <c r="D11734" s="54">
        <v>0.34</v>
      </c>
    </row>
    <row r="11735" spans="1:4" x14ac:dyDescent="0.35">
      <c r="A11735" s="67" t="s">
        <v>28325</v>
      </c>
      <c r="B11735" s="67" t="s">
        <v>28326</v>
      </c>
      <c r="C11735" s="68" t="s">
        <v>5018</v>
      </c>
      <c r="D11735" s="54">
        <v>0.34</v>
      </c>
    </row>
    <row r="11736" spans="1:4" x14ac:dyDescent="0.35">
      <c r="A11736" s="67" t="s">
        <v>28327</v>
      </c>
      <c r="B11736" s="67" t="s">
        <v>28328</v>
      </c>
      <c r="C11736" s="68" t="s">
        <v>5018</v>
      </c>
      <c r="D11736" s="54">
        <v>0.34</v>
      </c>
    </row>
    <row r="11737" spans="1:4" x14ac:dyDescent="0.35">
      <c r="A11737" s="67" t="s">
        <v>28329</v>
      </c>
      <c r="B11737" s="67" t="s">
        <v>28330</v>
      </c>
      <c r="C11737" s="68" t="s">
        <v>5018</v>
      </c>
      <c r="D11737" s="54">
        <v>0.34</v>
      </c>
    </row>
    <row r="11738" spans="1:4" x14ac:dyDescent="0.35">
      <c r="A11738" s="67" t="s">
        <v>28331</v>
      </c>
      <c r="B11738" s="67" t="s">
        <v>28332</v>
      </c>
      <c r="C11738" s="68" t="s">
        <v>5018</v>
      </c>
      <c r="D11738" s="54">
        <v>0.34</v>
      </c>
    </row>
    <row r="11739" spans="1:4" x14ac:dyDescent="0.35">
      <c r="A11739" s="67" t="s">
        <v>28333</v>
      </c>
      <c r="B11739" s="67" t="s">
        <v>28334</v>
      </c>
      <c r="C11739" s="68" t="s">
        <v>5018</v>
      </c>
      <c r="D11739" s="54">
        <v>0.34</v>
      </c>
    </row>
    <row r="11740" spans="1:4" x14ac:dyDescent="0.35">
      <c r="A11740" s="67" t="s">
        <v>28335</v>
      </c>
      <c r="B11740" s="67" t="s">
        <v>28336</v>
      </c>
      <c r="C11740" s="68" t="s">
        <v>5018</v>
      </c>
      <c r="D11740" s="54">
        <v>0.34</v>
      </c>
    </row>
    <row r="11741" spans="1:4" x14ac:dyDescent="0.35">
      <c r="A11741" s="67" t="s">
        <v>28337</v>
      </c>
      <c r="B11741" s="67" t="s">
        <v>28338</v>
      </c>
      <c r="C11741" s="68" t="s">
        <v>5018</v>
      </c>
      <c r="D11741" s="54">
        <v>0.34</v>
      </c>
    </row>
    <row r="11742" spans="1:4" x14ac:dyDescent="0.35">
      <c r="A11742" s="67" t="s">
        <v>28339</v>
      </c>
      <c r="B11742" s="67" t="s">
        <v>28340</v>
      </c>
      <c r="C11742" s="68" t="s">
        <v>5018</v>
      </c>
      <c r="D11742" s="54">
        <v>0.34</v>
      </c>
    </row>
    <row r="11743" spans="1:4" x14ac:dyDescent="0.35">
      <c r="A11743" s="67" t="s">
        <v>28341</v>
      </c>
      <c r="B11743" s="67" t="s">
        <v>28342</v>
      </c>
      <c r="C11743" s="68" t="s">
        <v>5018</v>
      </c>
      <c r="D11743" s="54">
        <v>0.34</v>
      </c>
    </row>
    <row r="11744" spans="1:4" x14ac:dyDescent="0.35">
      <c r="A11744" s="67" t="s">
        <v>28343</v>
      </c>
      <c r="B11744" s="67" t="s">
        <v>28344</v>
      </c>
      <c r="C11744" s="68" t="s">
        <v>5018</v>
      </c>
      <c r="D11744" s="54">
        <v>0.34</v>
      </c>
    </row>
    <row r="11745" spans="1:4" x14ac:dyDescent="0.35">
      <c r="A11745" s="67" t="s">
        <v>28345</v>
      </c>
      <c r="B11745" s="67" t="s">
        <v>28346</v>
      </c>
      <c r="C11745" s="68" t="s">
        <v>5018</v>
      </c>
      <c r="D11745" s="54">
        <v>0.34</v>
      </c>
    </row>
    <row r="11746" spans="1:4" x14ac:dyDescent="0.35">
      <c r="A11746" s="67" t="s">
        <v>28347</v>
      </c>
      <c r="B11746" s="67" t="s">
        <v>28348</v>
      </c>
      <c r="C11746" s="68" t="s">
        <v>5018</v>
      </c>
      <c r="D11746" s="54">
        <v>0.34</v>
      </c>
    </row>
    <row r="11747" spans="1:4" x14ac:dyDescent="0.35">
      <c r="A11747" s="67" t="s">
        <v>28349</v>
      </c>
      <c r="B11747" s="67" t="s">
        <v>28350</v>
      </c>
      <c r="C11747" s="68" t="s">
        <v>5018</v>
      </c>
      <c r="D11747" s="54">
        <v>0.34</v>
      </c>
    </row>
    <row r="11748" spans="1:4" x14ac:dyDescent="0.35">
      <c r="A11748" s="67" t="s">
        <v>28351</v>
      </c>
      <c r="B11748" s="67" t="s">
        <v>28352</v>
      </c>
      <c r="C11748" s="68" t="s">
        <v>5018</v>
      </c>
      <c r="D11748" s="54">
        <v>0.34</v>
      </c>
    </row>
    <row r="11749" spans="1:4" x14ac:dyDescent="0.35">
      <c r="A11749" s="67" t="s">
        <v>28353</v>
      </c>
      <c r="B11749" s="67" t="s">
        <v>28354</v>
      </c>
      <c r="C11749" s="68" t="s">
        <v>5018</v>
      </c>
      <c r="D11749" s="54">
        <v>0.34</v>
      </c>
    </row>
    <row r="11750" spans="1:4" x14ac:dyDescent="0.35">
      <c r="A11750" s="67" t="s">
        <v>28355</v>
      </c>
      <c r="B11750" s="67" t="s">
        <v>28356</v>
      </c>
      <c r="C11750" s="68" t="s">
        <v>5018</v>
      </c>
      <c r="D11750" s="54">
        <v>0.34</v>
      </c>
    </row>
    <row r="11751" spans="1:4" x14ac:dyDescent="0.35">
      <c r="A11751" s="67" t="s">
        <v>28357</v>
      </c>
      <c r="B11751" s="67" t="s">
        <v>28358</v>
      </c>
      <c r="C11751" s="68" t="s">
        <v>5018</v>
      </c>
      <c r="D11751" s="54">
        <v>0.34</v>
      </c>
    </row>
    <row r="11752" spans="1:4" x14ac:dyDescent="0.35">
      <c r="A11752" s="67" t="s">
        <v>28359</v>
      </c>
      <c r="B11752" s="67" t="s">
        <v>28360</v>
      </c>
      <c r="C11752" s="68" t="s">
        <v>5018</v>
      </c>
      <c r="D11752" s="54">
        <v>0.34</v>
      </c>
    </row>
    <row r="11753" spans="1:4" x14ac:dyDescent="0.35">
      <c r="A11753" s="67" t="s">
        <v>28361</v>
      </c>
      <c r="B11753" s="67" t="s">
        <v>28362</v>
      </c>
      <c r="C11753" s="68" t="s">
        <v>5018</v>
      </c>
      <c r="D11753" s="54">
        <v>0.34</v>
      </c>
    </row>
    <row r="11754" spans="1:4" x14ac:dyDescent="0.35">
      <c r="A11754" s="67" t="s">
        <v>28363</v>
      </c>
      <c r="B11754" s="67" t="s">
        <v>28364</v>
      </c>
      <c r="C11754" s="68" t="s">
        <v>5018</v>
      </c>
      <c r="D11754" s="54">
        <v>0.34</v>
      </c>
    </row>
    <row r="11755" spans="1:4" x14ac:dyDescent="0.35">
      <c r="A11755" s="67" t="s">
        <v>28365</v>
      </c>
      <c r="B11755" s="67" t="s">
        <v>28366</v>
      </c>
      <c r="C11755" s="68" t="s">
        <v>5018</v>
      </c>
      <c r="D11755" s="54">
        <v>0.34</v>
      </c>
    </row>
    <row r="11756" spans="1:4" x14ac:dyDescent="0.35">
      <c r="A11756" s="67" t="s">
        <v>28367</v>
      </c>
      <c r="B11756" s="67" t="s">
        <v>28368</v>
      </c>
      <c r="C11756" s="68" t="s">
        <v>5018</v>
      </c>
      <c r="D11756" s="54">
        <v>0.34</v>
      </c>
    </row>
    <row r="11757" spans="1:4" x14ac:dyDescent="0.35">
      <c r="A11757" s="67" t="s">
        <v>28369</v>
      </c>
      <c r="B11757" s="67" t="s">
        <v>28370</v>
      </c>
      <c r="C11757" s="68" t="s">
        <v>5018</v>
      </c>
      <c r="D11757" s="54">
        <v>0.34</v>
      </c>
    </row>
    <row r="11758" spans="1:4" x14ac:dyDescent="0.35">
      <c r="A11758" s="67" t="s">
        <v>28371</v>
      </c>
      <c r="B11758" s="67" t="s">
        <v>28372</v>
      </c>
      <c r="C11758" s="68" t="s">
        <v>5018</v>
      </c>
      <c r="D11758" s="54">
        <v>0.34</v>
      </c>
    </row>
    <row r="11759" spans="1:4" x14ac:dyDescent="0.35">
      <c r="A11759" s="67" t="s">
        <v>28373</v>
      </c>
      <c r="B11759" s="67" t="s">
        <v>28374</v>
      </c>
      <c r="C11759" s="68" t="s">
        <v>5018</v>
      </c>
      <c r="D11759" s="54">
        <v>0.34</v>
      </c>
    </row>
    <row r="11760" spans="1:4" x14ac:dyDescent="0.35">
      <c r="A11760" s="67" t="s">
        <v>28375</v>
      </c>
      <c r="B11760" s="67" t="s">
        <v>28376</v>
      </c>
      <c r="C11760" s="68" t="s">
        <v>5018</v>
      </c>
      <c r="D11760" s="54">
        <v>0.34</v>
      </c>
    </row>
    <row r="11761" spans="1:4" x14ac:dyDescent="0.35">
      <c r="A11761" s="67" t="s">
        <v>28377</v>
      </c>
      <c r="B11761" s="67" t="s">
        <v>28378</v>
      </c>
      <c r="C11761" s="68" t="s">
        <v>5018</v>
      </c>
      <c r="D11761" s="54">
        <v>0.34</v>
      </c>
    </row>
    <row r="11762" spans="1:4" x14ac:dyDescent="0.35">
      <c r="A11762" s="67" t="s">
        <v>28379</v>
      </c>
      <c r="B11762" s="67" t="s">
        <v>28380</v>
      </c>
      <c r="C11762" s="68" t="s">
        <v>5018</v>
      </c>
      <c r="D11762" s="54">
        <v>0.34</v>
      </c>
    </row>
    <row r="11763" spans="1:4" x14ac:dyDescent="0.35">
      <c r="A11763" s="67" t="s">
        <v>28381</v>
      </c>
      <c r="B11763" s="67" t="s">
        <v>28382</v>
      </c>
      <c r="C11763" s="68" t="s">
        <v>5018</v>
      </c>
      <c r="D11763" s="54">
        <v>0.34</v>
      </c>
    </row>
    <row r="11764" spans="1:4" x14ac:dyDescent="0.35">
      <c r="A11764" s="67" t="s">
        <v>28383</v>
      </c>
      <c r="B11764" s="67" t="s">
        <v>28384</v>
      </c>
      <c r="C11764" s="68" t="s">
        <v>5018</v>
      </c>
      <c r="D11764" s="54">
        <v>0.34</v>
      </c>
    </row>
    <row r="11765" spans="1:4" x14ac:dyDescent="0.35">
      <c r="A11765" s="67" t="s">
        <v>28385</v>
      </c>
      <c r="B11765" s="67" t="s">
        <v>28386</v>
      </c>
      <c r="C11765" s="68" t="s">
        <v>5018</v>
      </c>
      <c r="D11765" s="54">
        <v>0.34</v>
      </c>
    </row>
    <row r="11766" spans="1:4" x14ac:dyDescent="0.35">
      <c r="A11766" s="67" t="s">
        <v>28387</v>
      </c>
      <c r="B11766" s="67" t="s">
        <v>28388</v>
      </c>
      <c r="C11766" s="68" t="s">
        <v>5018</v>
      </c>
      <c r="D11766" s="54">
        <v>0.34</v>
      </c>
    </row>
    <row r="11767" spans="1:4" x14ac:dyDescent="0.35">
      <c r="A11767" s="67" t="s">
        <v>28389</v>
      </c>
      <c r="B11767" s="67" t="s">
        <v>28390</v>
      </c>
      <c r="C11767" s="68" t="s">
        <v>5018</v>
      </c>
      <c r="D11767" s="54">
        <v>0.34</v>
      </c>
    </row>
    <row r="11768" spans="1:4" x14ac:dyDescent="0.35">
      <c r="A11768" s="67" t="s">
        <v>28391</v>
      </c>
      <c r="B11768" s="67" t="s">
        <v>28392</v>
      </c>
      <c r="C11768" s="68" t="s">
        <v>5018</v>
      </c>
      <c r="D11768" s="54">
        <v>0.34</v>
      </c>
    </row>
    <row r="11769" spans="1:4" x14ac:dyDescent="0.35">
      <c r="A11769" s="67" t="s">
        <v>28393</v>
      </c>
      <c r="B11769" s="67" t="s">
        <v>28394</v>
      </c>
      <c r="C11769" s="68" t="s">
        <v>5018</v>
      </c>
      <c r="D11769" s="54">
        <v>0.34</v>
      </c>
    </row>
    <row r="11770" spans="1:4" x14ac:dyDescent="0.35">
      <c r="A11770" s="67" t="s">
        <v>28395</v>
      </c>
      <c r="B11770" s="67" t="s">
        <v>28396</v>
      </c>
      <c r="C11770" s="68" t="s">
        <v>5018</v>
      </c>
      <c r="D11770" s="54">
        <v>0.34</v>
      </c>
    </row>
    <row r="11771" spans="1:4" x14ac:dyDescent="0.35">
      <c r="A11771" s="67" t="s">
        <v>28397</v>
      </c>
      <c r="B11771" s="67" t="s">
        <v>28398</v>
      </c>
      <c r="C11771" s="68" t="s">
        <v>5018</v>
      </c>
      <c r="D11771" s="54">
        <v>0.34</v>
      </c>
    </row>
    <row r="11772" spans="1:4" x14ac:dyDescent="0.35">
      <c r="A11772" s="67" t="s">
        <v>28399</v>
      </c>
      <c r="B11772" s="67" t="s">
        <v>28400</v>
      </c>
      <c r="C11772" s="68" t="s">
        <v>5018</v>
      </c>
      <c r="D11772" s="54">
        <v>0.34</v>
      </c>
    </row>
    <row r="11773" spans="1:4" x14ac:dyDescent="0.35">
      <c r="A11773" s="67" t="s">
        <v>28401</v>
      </c>
      <c r="B11773" s="67" t="s">
        <v>28402</v>
      </c>
      <c r="C11773" s="68" t="s">
        <v>5018</v>
      </c>
      <c r="D11773" s="54">
        <v>0.34</v>
      </c>
    </row>
    <row r="11774" spans="1:4" x14ac:dyDescent="0.35">
      <c r="A11774" s="67" t="s">
        <v>28403</v>
      </c>
      <c r="B11774" s="67" t="s">
        <v>28404</v>
      </c>
      <c r="C11774" s="68" t="s">
        <v>5018</v>
      </c>
      <c r="D11774" s="54">
        <v>0.34</v>
      </c>
    </row>
    <row r="11775" spans="1:4" x14ac:dyDescent="0.35">
      <c r="A11775" s="67" t="s">
        <v>28405</v>
      </c>
      <c r="B11775" s="67" t="s">
        <v>28406</v>
      </c>
      <c r="C11775" s="68" t="s">
        <v>5018</v>
      </c>
      <c r="D11775" s="54">
        <v>0.34</v>
      </c>
    </row>
    <row r="11776" spans="1:4" x14ac:dyDescent="0.35">
      <c r="A11776" s="67" t="s">
        <v>28407</v>
      </c>
      <c r="B11776" s="67" t="s">
        <v>28408</v>
      </c>
      <c r="C11776" s="68" t="s">
        <v>5018</v>
      </c>
      <c r="D11776" s="54">
        <v>0.34</v>
      </c>
    </row>
    <row r="11777" spans="1:4" x14ac:dyDescent="0.35">
      <c r="A11777" s="67" t="s">
        <v>28409</v>
      </c>
      <c r="B11777" s="67" t="s">
        <v>28410</v>
      </c>
      <c r="C11777" s="68" t="s">
        <v>5018</v>
      </c>
      <c r="D11777" s="54">
        <v>0.34</v>
      </c>
    </row>
    <row r="11778" spans="1:4" x14ac:dyDescent="0.35">
      <c r="A11778" s="67" t="s">
        <v>28411</v>
      </c>
      <c r="B11778" s="67" t="s">
        <v>28412</v>
      </c>
      <c r="C11778" s="68" t="s">
        <v>5018</v>
      </c>
      <c r="D11778" s="54">
        <v>0.34</v>
      </c>
    </row>
    <row r="11779" spans="1:4" x14ac:dyDescent="0.35">
      <c r="A11779" s="67" t="s">
        <v>514</v>
      </c>
      <c r="B11779" s="67" t="s">
        <v>28413</v>
      </c>
      <c r="C11779" s="69" t="s">
        <v>6245</v>
      </c>
      <c r="D11779" s="54">
        <v>0.88</v>
      </c>
    </row>
    <row r="11780" spans="1:4" x14ac:dyDescent="0.35">
      <c r="A11780" s="67" t="s">
        <v>518</v>
      </c>
      <c r="B11780" s="67" t="s">
        <v>28414</v>
      </c>
      <c r="C11780" s="69" t="s">
        <v>9314</v>
      </c>
      <c r="D11780" s="54">
        <v>0.34</v>
      </c>
    </row>
    <row r="11781" spans="1:4" x14ac:dyDescent="0.35">
      <c r="A11781" s="67" t="s">
        <v>28415</v>
      </c>
      <c r="B11781" s="67" t="s">
        <v>28416</v>
      </c>
      <c r="C11781" s="68" t="s">
        <v>5018</v>
      </c>
      <c r="D11781" s="54">
        <v>0.34</v>
      </c>
    </row>
    <row r="11782" spans="1:4" x14ac:dyDescent="0.35">
      <c r="A11782" s="67" t="s">
        <v>28417</v>
      </c>
      <c r="B11782" s="67" t="s">
        <v>28418</v>
      </c>
      <c r="C11782" s="68" t="s">
        <v>5018</v>
      </c>
      <c r="D11782" s="54">
        <v>0.34</v>
      </c>
    </row>
    <row r="11783" spans="1:4" x14ac:dyDescent="0.35">
      <c r="A11783" s="67" t="s">
        <v>28419</v>
      </c>
      <c r="B11783" s="67" t="s">
        <v>28420</v>
      </c>
      <c r="C11783" s="68" t="s">
        <v>5018</v>
      </c>
      <c r="D11783" s="54">
        <v>0.34</v>
      </c>
    </row>
    <row r="11784" spans="1:4" x14ac:dyDescent="0.35">
      <c r="A11784" s="67" t="s">
        <v>28421</v>
      </c>
      <c r="B11784" s="67" t="s">
        <v>28422</v>
      </c>
      <c r="C11784" s="68" t="s">
        <v>5018</v>
      </c>
      <c r="D11784" s="54">
        <v>0.34</v>
      </c>
    </row>
    <row r="11785" spans="1:4" x14ac:dyDescent="0.35">
      <c r="A11785" s="67" t="s">
        <v>28423</v>
      </c>
      <c r="B11785" s="67" t="s">
        <v>28424</v>
      </c>
      <c r="C11785" s="68" t="s">
        <v>5018</v>
      </c>
      <c r="D11785" s="54">
        <v>0.34</v>
      </c>
    </row>
    <row r="11786" spans="1:4" x14ac:dyDescent="0.35">
      <c r="A11786" s="67" t="s">
        <v>28425</v>
      </c>
      <c r="B11786" s="67" t="s">
        <v>28426</v>
      </c>
      <c r="C11786" s="68" t="s">
        <v>5018</v>
      </c>
      <c r="D11786" s="54">
        <v>0.34</v>
      </c>
    </row>
    <row r="11787" spans="1:4" x14ac:dyDescent="0.35">
      <c r="A11787" s="67" t="s">
        <v>28427</v>
      </c>
      <c r="B11787" s="67" t="s">
        <v>28428</v>
      </c>
      <c r="C11787" s="68" t="s">
        <v>5018</v>
      </c>
      <c r="D11787" s="54">
        <v>0.34</v>
      </c>
    </row>
    <row r="11788" spans="1:4" x14ac:dyDescent="0.35">
      <c r="A11788" s="67" t="s">
        <v>28429</v>
      </c>
      <c r="B11788" s="67" t="s">
        <v>28430</v>
      </c>
      <c r="C11788" s="68" t="s">
        <v>5018</v>
      </c>
      <c r="D11788" s="54">
        <v>0.34</v>
      </c>
    </row>
    <row r="11789" spans="1:4" x14ac:dyDescent="0.35">
      <c r="A11789" s="67" t="s">
        <v>28431</v>
      </c>
      <c r="B11789" s="67" t="s">
        <v>28432</v>
      </c>
      <c r="C11789" s="68" t="s">
        <v>5018</v>
      </c>
      <c r="D11789" s="54">
        <v>0.34</v>
      </c>
    </row>
    <row r="11790" spans="1:4" x14ac:dyDescent="0.35">
      <c r="A11790" s="67" t="s">
        <v>28433</v>
      </c>
      <c r="B11790" s="67" t="s">
        <v>28434</v>
      </c>
      <c r="C11790" s="68" t="s">
        <v>5018</v>
      </c>
      <c r="D11790" s="54">
        <v>0.34</v>
      </c>
    </row>
    <row r="11791" spans="1:4" x14ac:dyDescent="0.35">
      <c r="A11791" s="67" t="s">
        <v>28435</v>
      </c>
      <c r="B11791" s="67" t="s">
        <v>28436</v>
      </c>
      <c r="C11791" s="68" t="s">
        <v>5018</v>
      </c>
      <c r="D11791" s="54">
        <v>0.34</v>
      </c>
    </row>
    <row r="11792" spans="1:4" x14ac:dyDescent="0.35">
      <c r="A11792" s="67" t="s">
        <v>28437</v>
      </c>
      <c r="B11792" s="67" t="s">
        <v>28438</v>
      </c>
      <c r="C11792" s="68" t="s">
        <v>5018</v>
      </c>
      <c r="D11792" s="54">
        <v>0.34</v>
      </c>
    </row>
    <row r="11793" spans="1:4" x14ac:dyDescent="0.35">
      <c r="A11793" s="67" t="s">
        <v>28439</v>
      </c>
      <c r="B11793" s="67" t="s">
        <v>28440</v>
      </c>
      <c r="C11793" s="68" t="s">
        <v>5018</v>
      </c>
      <c r="D11793" s="54">
        <v>0.34</v>
      </c>
    </row>
    <row r="11794" spans="1:4" x14ac:dyDescent="0.35">
      <c r="A11794" s="67" t="s">
        <v>28441</v>
      </c>
      <c r="B11794" s="67" t="s">
        <v>28442</v>
      </c>
      <c r="C11794" s="68" t="s">
        <v>5018</v>
      </c>
      <c r="D11794" s="54">
        <v>0.34</v>
      </c>
    </row>
    <row r="11795" spans="1:4" x14ac:dyDescent="0.35">
      <c r="A11795" s="67" t="s">
        <v>28443</v>
      </c>
      <c r="B11795" s="67" t="s">
        <v>28444</v>
      </c>
      <c r="C11795" s="68" t="s">
        <v>5018</v>
      </c>
      <c r="D11795" s="54">
        <v>0.34</v>
      </c>
    </row>
    <row r="11796" spans="1:4" x14ac:dyDescent="0.35">
      <c r="A11796" s="67" t="s">
        <v>28445</v>
      </c>
      <c r="B11796" s="67" t="s">
        <v>28446</v>
      </c>
      <c r="C11796" s="68" t="s">
        <v>5018</v>
      </c>
      <c r="D11796" s="54">
        <v>0.34</v>
      </c>
    </row>
    <row r="11797" spans="1:4" x14ac:dyDescent="0.35">
      <c r="A11797" s="67" t="s">
        <v>28447</v>
      </c>
      <c r="B11797" s="67" t="s">
        <v>28448</v>
      </c>
      <c r="C11797" s="68" t="s">
        <v>5018</v>
      </c>
      <c r="D11797" s="54">
        <v>0.34</v>
      </c>
    </row>
    <row r="11798" spans="1:4" x14ac:dyDescent="0.35">
      <c r="A11798" s="67" t="s">
        <v>28449</v>
      </c>
      <c r="B11798" s="67" t="s">
        <v>28450</v>
      </c>
      <c r="C11798" s="68" t="s">
        <v>5018</v>
      </c>
      <c r="D11798" s="54">
        <v>0.34</v>
      </c>
    </row>
    <row r="11799" spans="1:4" x14ac:dyDescent="0.35">
      <c r="A11799" s="67" t="s">
        <v>28451</v>
      </c>
      <c r="B11799" s="67" t="s">
        <v>28452</v>
      </c>
      <c r="C11799" s="68" t="s">
        <v>5018</v>
      </c>
      <c r="D11799" s="54">
        <v>0.34</v>
      </c>
    </row>
    <row r="11800" spans="1:4" x14ac:dyDescent="0.35">
      <c r="A11800" s="67" t="s">
        <v>28453</v>
      </c>
      <c r="B11800" s="67" t="s">
        <v>28454</v>
      </c>
      <c r="C11800" s="68" t="s">
        <v>5018</v>
      </c>
      <c r="D11800" s="54">
        <v>0.34</v>
      </c>
    </row>
    <row r="11801" spans="1:4" x14ac:dyDescent="0.35">
      <c r="A11801" s="67" t="s">
        <v>28455</v>
      </c>
      <c r="B11801" s="67" t="s">
        <v>28456</v>
      </c>
      <c r="C11801" s="68" t="s">
        <v>5018</v>
      </c>
      <c r="D11801" s="54">
        <v>0.34</v>
      </c>
    </row>
    <row r="11802" spans="1:4" x14ac:dyDescent="0.35">
      <c r="A11802" s="67" t="s">
        <v>28457</v>
      </c>
      <c r="B11802" s="67" t="s">
        <v>28458</v>
      </c>
      <c r="C11802" s="68" t="s">
        <v>5018</v>
      </c>
      <c r="D11802" s="54">
        <v>0.34</v>
      </c>
    </row>
    <row r="11803" spans="1:4" x14ac:dyDescent="0.35">
      <c r="A11803" s="67" t="s">
        <v>28459</v>
      </c>
      <c r="B11803" s="67" t="s">
        <v>28460</v>
      </c>
      <c r="C11803" s="68" t="s">
        <v>5018</v>
      </c>
      <c r="D11803" s="54">
        <v>0.34</v>
      </c>
    </row>
    <row r="11804" spans="1:4" x14ac:dyDescent="0.35">
      <c r="A11804" s="67" t="s">
        <v>28461</v>
      </c>
      <c r="B11804" s="67" t="s">
        <v>28462</v>
      </c>
      <c r="C11804" s="68" t="s">
        <v>5018</v>
      </c>
      <c r="D11804" s="54">
        <v>0.34</v>
      </c>
    </row>
    <row r="11805" spans="1:4" x14ac:dyDescent="0.35">
      <c r="A11805" s="67" t="s">
        <v>28463</v>
      </c>
      <c r="B11805" s="67" t="s">
        <v>28464</v>
      </c>
      <c r="C11805" s="68" t="s">
        <v>5018</v>
      </c>
      <c r="D11805" s="54">
        <v>0.34</v>
      </c>
    </row>
    <row r="11806" spans="1:4" x14ac:dyDescent="0.35">
      <c r="A11806" s="67" t="s">
        <v>28465</v>
      </c>
      <c r="B11806" s="67" t="s">
        <v>28466</v>
      </c>
      <c r="C11806" s="68" t="s">
        <v>5018</v>
      </c>
      <c r="D11806" s="54">
        <v>0.34</v>
      </c>
    </row>
    <row r="11807" spans="1:4" x14ac:dyDescent="0.35">
      <c r="A11807" s="67" t="s">
        <v>28467</v>
      </c>
      <c r="B11807" s="67" t="s">
        <v>28468</v>
      </c>
      <c r="C11807" s="68" t="s">
        <v>5018</v>
      </c>
      <c r="D11807" s="54">
        <v>0.34</v>
      </c>
    </row>
    <row r="11808" spans="1:4" x14ac:dyDescent="0.35">
      <c r="A11808" s="67" t="s">
        <v>28469</v>
      </c>
      <c r="B11808" s="67" t="s">
        <v>28470</v>
      </c>
      <c r="C11808" s="68" t="s">
        <v>5018</v>
      </c>
      <c r="D11808" s="54">
        <v>0.34</v>
      </c>
    </row>
    <row r="11809" spans="1:4" x14ac:dyDescent="0.35">
      <c r="A11809" s="67" t="s">
        <v>28471</v>
      </c>
      <c r="B11809" s="67" t="s">
        <v>28472</v>
      </c>
      <c r="C11809" s="68" t="s">
        <v>5018</v>
      </c>
      <c r="D11809" s="54">
        <v>0.34</v>
      </c>
    </row>
    <row r="11810" spans="1:4" x14ac:dyDescent="0.35">
      <c r="A11810" s="67" t="s">
        <v>28473</v>
      </c>
      <c r="B11810" s="67" t="s">
        <v>28474</v>
      </c>
      <c r="C11810" s="68" t="s">
        <v>5018</v>
      </c>
      <c r="D11810" s="54">
        <v>0.34</v>
      </c>
    </row>
    <row r="11811" spans="1:4" x14ac:dyDescent="0.35">
      <c r="A11811" s="67" t="s">
        <v>28475</v>
      </c>
      <c r="B11811" s="67" t="s">
        <v>28476</v>
      </c>
      <c r="C11811" s="68" t="s">
        <v>5018</v>
      </c>
      <c r="D11811" s="54">
        <v>0.34</v>
      </c>
    </row>
    <row r="11812" spans="1:4" x14ac:dyDescent="0.35">
      <c r="A11812" s="67" t="s">
        <v>522</v>
      </c>
      <c r="B11812" s="67" t="s">
        <v>28477</v>
      </c>
      <c r="C11812" s="69" t="s">
        <v>9314</v>
      </c>
      <c r="D11812" s="54">
        <v>0.34</v>
      </c>
    </row>
    <row r="11813" spans="1:4" x14ac:dyDescent="0.35">
      <c r="A11813" s="67" t="s">
        <v>28478</v>
      </c>
      <c r="B11813" s="67" t="s">
        <v>28479</v>
      </c>
      <c r="C11813" s="68" t="s">
        <v>5018</v>
      </c>
      <c r="D11813" s="54">
        <v>0.34</v>
      </c>
    </row>
    <row r="11814" spans="1:4" x14ac:dyDescent="0.35">
      <c r="A11814" s="67" t="s">
        <v>28480</v>
      </c>
      <c r="B11814" s="67" t="s">
        <v>28481</v>
      </c>
      <c r="C11814" s="68" t="s">
        <v>5018</v>
      </c>
      <c r="D11814" s="54">
        <v>0.34</v>
      </c>
    </row>
    <row r="11815" spans="1:4" x14ac:dyDescent="0.35">
      <c r="A11815" s="67" t="s">
        <v>28482</v>
      </c>
      <c r="B11815" s="67" t="s">
        <v>28483</v>
      </c>
      <c r="C11815" s="68" t="s">
        <v>5018</v>
      </c>
      <c r="D11815" s="54">
        <v>0.34</v>
      </c>
    </row>
    <row r="11816" spans="1:4" x14ac:dyDescent="0.35">
      <c r="A11816" s="67" t="s">
        <v>28484</v>
      </c>
      <c r="B11816" s="67" t="s">
        <v>28485</v>
      </c>
      <c r="C11816" s="68" t="s">
        <v>5018</v>
      </c>
      <c r="D11816" s="54">
        <v>0.34</v>
      </c>
    </row>
    <row r="11817" spans="1:4" x14ac:dyDescent="0.35">
      <c r="A11817" s="67" t="s">
        <v>28486</v>
      </c>
      <c r="B11817" s="67" t="s">
        <v>28487</v>
      </c>
      <c r="C11817" s="68" t="s">
        <v>5018</v>
      </c>
      <c r="D11817" s="54">
        <v>0.34</v>
      </c>
    </row>
    <row r="11818" spans="1:4" x14ac:dyDescent="0.35">
      <c r="A11818" s="67" t="s">
        <v>28488</v>
      </c>
      <c r="B11818" s="67" t="s">
        <v>28489</v>
      </c>
      <c r="C11818" s="68" t="s">
        <v>5018</v>
      </c>
      <c r="D11818" s="54">
        <v>0.34</v>
      </c>
    </row>
    <row r="11819" spans="1:4" x14ac:dyDescent="0.35">
      <c r="A11819" s="67" t="s">
        <v>28490</v>
      </c>
      <c r="B11819" s="67" t="s">
        <v>28491</v>
      </c>
      <c r="C11819" s="68" t="s">
        <v>5018</v>
      </c>
      <c r="D11819" s="54">
        <v>0.34</v>
      </c>
    </row>
    <row r="11820" spans="1:4" x14ac:dyDescent="0.35">
      <c r="A11820" s="67" t="s">
        <v>28492</v>
      </c>
      <c r="B11820" s="67" t="s">
        <v>28493</v>
      </c>
      <c r="C11820" s="68" t="s">
        <v>5018</v>
      </c>
      <c r="D11820" s="54">
        <v>0.34</v>
      </c>
    </row>
    <row r="11821" spans="1:4" x14ac:dyDescent="0.35">
      <c r="A11821" s="67" t="s">
        <v>28494</v>
      </c>
      <c r="B11821" s="67" t="s">
        <v>28495</v>
      </c>
      <c r="C11821" s="68" t="s">
        <v>5018</v>
      </c>
      <c r="D11821" s="54">
        <v>0.34</v>
      </c>
    </row>
    <row r="11822" spans="1:4" x14ac:dyDescent="0.35">
      <c r="A11822" s="67" t="s">
        <v>28496</v>
      </c>
      <c r="B11822" s="67" t="s">
        <v>28497</v>
      </c>
      <c r="C11822" s="68" t="s">
        <v>5018</v>
      </c>
      <c r="D11822" s="54">
        <v>0.34</v>
      </c>
    </row>
    <row r="11823" spans="1:4" x14ac:dyDescent="0.35">
      <c r="A11823" s="67" t="s">
        <v>28498</v>
      </c>
      <c r="B11823" s="67" t="s">
        <v>28499</v>
      </c>
      <c r="C11823" s="68" t="s">
        <v>5018</v>
      </c>
      <c r="D11823" s="54">
        <v>0.34</v>
      </c>
    </row>
    <row r="11824" spans="1:4" x14ac:dyDescent="0.35">
      <c r="A11824" s="67" t="s">
        <v>28500</v>
      </c>
      <c r="B11824" s="67" t="s">
        <v>28501</v>
      </c>
      <c r="C11824" s="68" t="s">
        <v>5018</v>
      </c>
      <c r="D11824" s="54">
        <v>0.34</v>
      </c>
    </row>
    <row r="11825" spans="1:4" x14ac:dyDescent="0.35">
      <c r="A11825" s="67" t="s">
        <v>28502</v>
      </c>
      <c r="B11825" s="67" t="s">
        <v>28503</v>
      </c>
      <c r="C11825" s="68" t="s">
        <v>5018</v>
      </c>
      <c r="D11825" s="54">
        <v>0.34</v>
      </c>
    </row>
    <row r="11826" spans="1:4" x14ac:dyDescent="0.35">
      <c r="A11826" s="67" t="s">
        <v>524</v>
      </c>
      <c r="B11826" s="67" t="s">
        <v>28504</v>
      </c>
      <c r="C11826" s="69" t="s">
        <v>5015</v>
      </c>
      <c r="D11826" s="54">
        <v>0.34</v>
      </c>
    </row>
    <row r="11827" spans="1:4" x14ac:dyDescent="0.35">
      <c r="A11827" s="67" t="s">
        <v>28505</v>
      </c>
      <c r="B11827" s="67" t="s">
        <v>28506</v>
      </c>
      <c r="C11827" s="68" t="s">
        <v>5018</v>
      </c>
      <c r="D11827" s="54">
        <v>0.34</v>
      </c>
    </row>
    <row r="11828" spans="1:4" x14ac:dyDescent="0.35">
      <c r="A11828" s="67" t="s">
        <v>28507</v>
      </c>
      <c r="B11828" s="67" t="s">
        <v>28508</v>
      </c>
      <c r="C11828" s="68" t="s">
        <v>5018</v>
      </c>
      <c r="D11828" s="54">
        <v>0.34</v>
      </c>
    </row>
    <row r="11829" spans="1:4" x14ac:dyDescent="0.35">
      <c r="A11829" s="67" t="s">
        <v>28509</v>
      </c>
      <c r="B11829" s="67" t="s">
        <v>28510</v>
      </c>
      <c r="C11829" s="68" t="s">
        <v>5018</v>
      </c>
      <c r="D11829" s="54">
        <v>0.34</v>
      </c>
    </row>
    <row r="11830" spans="1:4" x14ac:dyDescent="0.35">
      <c r="A11830" s="67" t="s">
        <v>28511</v>
      </c>
      <c r="B11830" s="67" t="s">
        <v>28512</v>
      </c>
      <c r="C11830" s="68" t="s">
        <v>5018</v>
      </c>
      <c r="D11830" s="54">
        <v>0.34</v>
      </c>
    </row>
    <row r="11831" spans="1:4" x14ac:dyDescent="0.35">
      <c r="A11831" s="67" t="s">
        <v>28513</v>
      </c>
      <c r="B11831" s="67" t="s">
        <v>28514</v>
      </c>
      <c r="C11831" s="68" t="s">
        <v>5018</v>
      </c>
      <c r="D11831" s="54">
        <v>0.34</v>
      </c>
    </row>
    <row r="11832" spans="1:4" x14ac:dyDescent="0.35">
      <c r="A11832" s="67" t="s">
        <v>28515</v>
      </c>
      <c r="B11832" s="67" t="s">
        <v>28516</v>
      </c>
      <c r="C11832" s="68" t="s">
        <v>5018</v>
      </c>
      <c r="D11832" s="54">
        <v>0.34</v>
      </c>
    </row>
    <row r="11833" spans="1:4" x14ac:dyDescent="0.35">
      <c r="A11833" s="67" t="s">
        <v>28517</v>
      </c>
      <c r="B11833" s="67" t="s">
        <v>28518</v>
      </c>
      <c r="C11833" s="68" t="s">
        <v>5018</v>
      </c>
      <c r="D11833" s="54">
        <v>0.34</v>
      </c>
    </row>
    <row r="11834" spans="1:4" x14ac:dyDescent="0.35">
      <c r="A11834" s="67" t="s">
        <v>28519</v>
      </c>
      <c r="B11834" s="67" t="s">
        <v>28520</v>
      </c>
      <c r="C11834" s="68" t="s">
        <v>5018</v>
      </c>
      <c r="D11834" s="54">
        <v>0.34</v>
      </c>
    </row>
    <row r="11835" spans="1:4" x14ac:dyDescent="0.35">
      <c r="A11835" s="67" t="s">
        <v>28521</v>
      </c>
      <c r="B11835" s="67" t="s">
        <v>28522</v>
      </c>
      <c r="C11835" s="68" t="s">
        <v>5018</v>
      </c>
      <c r="D11835" s="54">
        <v>0.34</v>
      </c>
    </row>
    <row r="11836" spans="1:4" x14ac:dyDescent="0.35">
      <c r="A11836" s="67" t="s">
        <v>28523</v>
      </c>
      <c r="B11836" s="67" t="s">
        <v>28524</v>
      </c>
      <c r="C11836" s="68" t="s">
        <v>5018</v>
      </c>
      <c r="D11836" s="54">
        <v>0.34</v>
      </c>
    </row>
    <row r="11837" spans="1:4" x14ac:dyDescent="0.35">
      <c r="A11837" s="67" t="s">
        <v>526</v>
      </c>
      <c r="B11837" s="67" t="s">
        <v>28525</v>
      </c>
      <c r="C11837" s="69" t="s">
        <v>5015</v>
      </c>
      <c r="D11837" s="54">
        <v>0.34</v>
      </c>
    </row>
    <row r="11838" spans="1:4" x14ac:dyDescent="0.35">
      <c r="A11838" s="67" t="s">
        <v>28526</v>
      </c>
      <c r="B11838" s="67" t="s">
        <v>28527</v>
      </c>
      <c r="C11838" s="68" t="s">
        <v>5018</v>
      </c>
      <c r="D11838" s="54">
        <v>0.34</v>
      </c>
    </row>
    <row r="11839" spans="1:4" x14ac:dyDescent="0.35">
      <c r="A11839" s="67" t="s">
        <v>28528</v>
      </c>
      <c r="B11839" s="67" t="s">
        <v>28529</v>
      </c>
      <c r="C11839" s="68" t="s">
        <v>5018</v>
      </c>
      <c r="D11839" s="54">
        <v>0.34</v>
      </c>
    </row>
    <row r="11840" spans="1:4" x14ac:dyDescent="0.35">
      <c r="A11840" s="67" t="s">
        <v>28530</v>
      </c>
      <c r="B11840" s="67" t="s">
        <v>28531</v>
      </c>
      <c r="C11840" s="68" t="s">
        <v>5018</v>
      </c>
      <c r="D11840" s="54">
        <v>0.34</v>
      </c>
    </row>
    <row r="11841" spans="1:4" x14ac:dyDescent="0.35">
      <c r="A11841" s="67" t="s">
        <v>28532</v>
      </c>
      <c r="B11841" s="67" t="s">
        <v>28533</v>
      </c>
      <c r="C11841" s="68" t="s">
        <v>5018</v>
      </c>
      <c r="D11841" s="54">
        <v>0.34</v>
      </c>
    </row>
    <row r="11842" spans="1:4" x14ac:dyDescent="0.35">
      <c r="A11842" s="67" t="s">
        <v>28534</v>
      </c>
      <c r="B11842" s="67" t="s">
        <v>28535</v>
      </c>
      <c r="C11842" s="68" t="s">
        <v>5018</v>
      </c>
      <c r="D11842" s="54">
        <v>0.34</v>
      </c>
    </row>
    <row r="11843" spans="1:4" x14ac:dyDescent="0.35">
      <c r="A11843" s="67" t="s">
        <v>28536</v>
      </c>
      <c r="B11843" s="67" t="s">
        <v>28537</v>
      </c>
      <c r="C11843" s="68" t="s">
        <v>5018</v>
      </c>
      <c r="D11843" s="54">
        <v>0.34</v>
      </c>
    </row>
    <row r="11844" spans="1:4" x14ac:dyDescent="0.35">
      <c r="A11844" s="67" t="s">
        <v>28538</v>
      </c>
      <c r="B11844" s="67" t="s">
        <v>28539</v>
      </c>
      <c r="C11844" s="68" t="s">
        <v>5018</v>
      </c>
      <c r="D11844" s="54">
        <v>0.34</v>
      </c>
    </row>
    <row r="11845" spans="1:4" x14ac:dyDescent="0.35">
      <c r="A11845" s="67" t="s">
        <v>28540</v>
      </c>
      <c r="B11845" s="67" t="s">
        <v>28541</v>
      </c>
      <c r="C11845" s="68" t="s">
        <v>5018</v>
      </c>
      <c r="D11845" s="54">
        <v>0.34</v>
      </c>
    </row>
    <row r="11846" spans="1:4" x14ac:dyDescent="0.35">
      <c r="A11846" s="67" t="s">
        <v>28542</v>
      </c>
      <c r="B11846" s="67" t="s">
        <v>28543</v>
      </c>
      <c r="C11846" s="68" t="s">
        <v>5018</v>
      </c>
      <c r="D11846" s="54">
        <v>0.34</v>
      </c>
    </row>
    <row r="11847" spans="1:4" x14ac:dyDescent="0.35">
      <c r="A11847" s="67" t="s">
        <v>28544</v>
      </c>
      <c r="B11847" s="67" t="s">
        <v>28545</v>
      </c>
      <c r="C11847" s="68" t="s">
        <v>5018</v>
      </c>
      <c r="D11847" s="54">
        <v>0.34</v>
      </c>
    </row>
    <row r="11848" spans="1:4" x14ac:dyDescent="0.35">
      <c r="A11848" s="67" t="s">
        <v>28546</v>
      </c>
      <c r="B11848" s="67" t="s">
        <v>28547</v>
      </c>
      <c r="C11848" s="68" t="s">
        <v>5018</v>
      </c>
      <c r="D11848" s="54">
        <v>0.34</v>
      </c>
    </row>
    <row r="11849" spans="1:4" x14ac:dyDescent="0.35">
      <c r="A11849" s="67" t="s">
        <v>28548</v>
      </c>
      <c r="B11849" s="67" t="s">
        <v>28549</v>
      </c>
      <c r="C11849" s="68" t="s">
        <v>5018</v>
      </c>
      <c r="D11849" s="54">
        <v>0.34</v>
      </c>
    </row>
    <row r="11850" spans="1:4" x14ac:dyDescent="0.35">
      <c r="A11850" s="67" t="s">
        <v>28550</v>
      </c>
      <c r="B11850" s="67" t="s">
        <v>28551</v>
      </c>
      <c r="C11850" s="68" t="s">
        <v>5018</v>
      </c>
      <c r="D11850" s="54">
        <v>0.34</v>
      </c>
    </row>
    <row r="11851" spans="1:4" x14ac:dyDescent="0.35">
      <c r="A11851" s="67" t="s">
        <v>28552</v>
      </c>
      <c r="B11851" s="67" t="s">
        <v>28553</v>
      </c>
      <c r="C11851" s="68" t="s">
        <v>5018</v>
      </c>
      <c r="D11851" s="54">
        <v>0.34</v>
      </c>
    </row>
    <row r="11852" spans="1:4" x14ac:dyDescent="0.35">
      <c r="A11852" s="67" t="s">
        <v>528</v>
      </c>
      <c r="B11852" s="67" t="s">
        <v>28554</v>
      </c>
      <c r="C11852" s="69" t="s">
        <v>5015</v>
      </c>
      <c r="D11852" s="54">
        <v>0.39</v>
      </c>
    </row>
    <row r="11853" spans="1:4" x14ac:dyDescent="0.35">
      <c r="A11853" s="67" t="s">
        <v>28555</v>
      </c>
      <c r="B11853" s="67" t="s">
        <v>28556</v>
      </c>
      <c r="C11853" s="68" t="s">
        <v>5018</v>
      </c>
      <c r="D11853" s="54">
        <v>0.34</v>
      </c>
    </row>
    <row r="11854" spans="1:4" x14ac:dyDescent="0.35">
      <c r="A11854" s="67" t="s">
        <v>28557</v>
      </c>
      <c r="B11854" s="67" t="s">
        <v>28558</v>
      </c>
      <c r="C11854" s="68" t="s">
        <v>5018</v>
      </c>
      <c r="D11854" s="54">
        <v>0.34</v>
      </c>
    </row>
    <row r="11855" spans="1:4" x14ac:dyDescent="0.35">
      <c r="A11855" s="67" t="s">
        <v>28559</v>
      </c>
      <c r="B11855" s="67" t="s">
        <v>28560</v>
      </c>
      <c r="C11855" s="68" t="s">
        <v>5018</v>
      </c>
      <c r="D11855" s="54">
        <v>0.34</v>
      </c>
    </row>
    <row r="11856" spans="1:4" x14ac:dyDescent="0.35">
      <c r="A11856" s="67" t="s">
        <v>532</v>
      </c>
      <c r="B11856" s="67" t="s">
        <v>28561</v>
      </c>
      <c r="C11856" s="69" t="s">
        <v>5015</v>
      </c>
      <c r="D11856" s="54">
        <v>0.39</v>
      </c>
    </row>
    <row r="11857" spans="1:4" x14ac:dyDescent="0.35">
      <c r="A11857" s="67" t="s">
        <v>28562</v>
      </c>
      <c r="B11857" s="67" t="s">
        <v>28563</v>
      </c>
      <c r="C11857" s="68" t="s">
        <v>5018</v>
      </c>
      <c r="D11857" s="54">
        <v>0.34</v>
      </c>
    </row>
    <row r="11858" spans="1:4" x14ac:dyDescent="0.35">
      <c r="A11858" s="67" t="s">
        <v>28564</v>
      </c>
      <c r="B11858" s="67" t="s">
        <v>28565</v>
      </c>
      <c r="C11858" s="68" t="s">
        <v>5018</v>
      </c>
      <c r="D11858" s="54">
        <v>0.34</v>
      </c>
    </row>
    <row r="11859" spans="1:4" x14ac:dyDescent="0.35">
      <c r="A11859" s="67" t="s">
        <v>28566</v>
      </c>
      <c r="B11859" s="67" t="s">
        <v>28567</v>
      </c>
      <c r="C11859" s="68" t="s">
        <v>5018</v>
      </c>
      <c r="D11859" s="54">
        <v>0.34</v>
      </c>
    </row>
    <row r="11860" spans="1:4" x14ac:dyDescent="0.35">
      <c r="A11860" s="67" t="s">
        <v>28568</v>
      </c>
      <c r="B11860" s="67" t="s">
        <v>28569</v>
      </c>
      <c r="C11860" s="68" t="s">
        <v>5018</v>
      </c>
      <c r="D11860" s="54">
        <v>0.34</v>
      </c>
    </row>
    <row r="11861" spans="1:4" x14ac:dyDescent="0.35">
      <c r="A11861" s="67" t="s">
        <v>28570</v>
      </c>
      <c r="B11861" s="67" t="s">
        <v>28571</v>
      </c>
      <c r="C11861" s="68" t="s">
        <v>5018</v>
      </c>
      <c r="D11861" s="54">
        <v>0.34</v>
      </c>
    </row>
    <row r="11862" spans="1:4" x14ac:dyDescent="0.35">
      <c r="A11862" s="67" t="s">
        <v>28572</v>
      </c>
      <c r="B11862" s="67" t="s">
        <v>28573</v>
      </c>
      <c r="C11862" s="68" t="s">
        <v>5018</v>
      </c>
      <c r="D11862" s="54">
        <v>0.34</v>
      </c>
    </row>
    <row r="11863" spans="1:4" x14ac:dyDescent="0.35">
      <c r="A11863" s="67" t="s">
        <v>28574</v>
      </c>
      <c r="B11863" s="67" t="s">
        <v>28575</v>
      </c>
      <c r="C11863" s="68" t="s">
        <v>5018</v>
      </c>
      <c r="D11863" s="54">
        <v>0.34</v>
      </c>
    </row>
    <row r="11864" spans="1:4" x14ac:dyDescent="0.35">
      <c r="A11864" s="67" t="s">
        <v>28576</v>
      </c>
      <c r="B11864" s="67" t="s">
        <v>28577</v>
      </c>
      <c r="C11864" s="68" t="s">
        <v>5018</v>
      </c>
      <c r="D11864" s="54">
        <v>0.34</v>
      </c>
    </row>
    <row r="11865" spans="1:4" x14ac:dyDescent="0.35">
      <c r="A11865" s="67" t="s">
        <v>28578</v>
      </c>
      <c r="B11865" s="67" t="s">
        <v>28579</v>
      </c>
      <c r="C11865" s="68" t="s">
        <v>5018</v>
      </c>
      <c r="D11865" s="54">
        <v>0.34</v>
      </c>
    </row>
    <row r="11866" spans="1:4" x14ac:dyDescent="0.35">
      <c r="A11866" s="67" t="s">
        <v>28580</v>
      </c>
      <c r="B11866" s="67" t="s">
        <v>28581</v>
      </c>
      <c r="C11866" s="68" t="s">
        <v>5018</v>
      </c>
      <c r="D11866" s="54">
        <v>0.34</v>
      </c>
    </row>
    <row r="11867" spans="1:4" x14ac:dyDescent="0.35">
      <c r="A11867" s="67" t="s">
        <v>28582</v>
      </c>
      <c r="B11867" s="67" t="s">
        <v>28583</v>
      </c>
      <c r="C11867" s="68" t="s">
        <v>5018</v>
      </c>
      <c r="D11867" s="54">
        <v>0.34</v>
      </c>
    </row>
    <row r="11868" spans="1:4" x14ac:dyDescent="0.35">
      <c r="A11868" s="67" t="s">
        <v>28584</v>
      </c>
      <c r="B11868" s="67" t="s">
        <v>28585</v>
      </c>
      <c r="C11868" s="68" t="s">
        <v>5018</v>
      </c>
      <c r="D11868" s="54">
        <v>0.34</v>
      </c>
    </row>
    <row r="11869" spans="1:4" x14ac:dyDescent="0.35">
      <c r="A11869" s="67" t="s">
        <v>28586</v>
      </c>
      <c r="B11869" s="67" t="s">
        <v>28587</v>
      </c>
      <c r="C11869" s="68" t="s">
        <v>5018</v>
      </c>
      <c r="D11869" s="54">
        <v>0.34</v>
      </c>
    </row>
    <row r="11870" spans="1:4" x14ac:dyDescent="0.35">
      <c r="A11870" s="67" t="s">
        <v>28588</v>
      </c>
      <c r="B11870" s="67" t="s">
        <v>28589</v>
      </c>
      <c r="C11870" s="68" t="s">
        <v>5018</v>
      </c>
      <c r="D11870" s="54">
        <v>0.34</v>
      </c>
    </row>
    <row r="11871" spans="1:4" x14ac:dyDescent="0.35">
      <c r="A11871" s="67" t="s">
        <v>28590</v>
      </c>
      <c r="B11871" s="67" t="s">
        <v>28591</v>
      </c>
      <c r="C11871" s="68" t="s">
        <v>5018</v>
      </c>
      <c r="D11871" s="54">
        <v>0.34</v>
      </c>
    </row>
    <row r="11872" spans="1:4" x14ac:dyDescent="0.35">
      <c r="A11872" s="67" t="s">
        <v>28592</v>
      </c>
      <c r="B11872" s="67" t="s">
        <v>28593</v>
      </c>
      <c r="C11872" s="68" t="s">
        <v>5018</v>
      </c>
      <c r="D11872" s="54">
        <v>0.34</v>
      </c>
    </row>
    <row r="11873" spans="1:4" x14ac:dyDescent="0.35">
      <c r="A11873" s="67" t="s">
        <v>28594</v>
      </c>
      <c r="B11873" s="67" t="s">
        <v>28595</v>
      </c>
      <c r="C11873" s="68" t="s">
        <v>5018</v>
      </c>
      <c r="D11873" s="54">
        <v>0.34</v>
      </c>
    </row>
    <row r="11874" spans="1:4" x14ac:dyDescent="0.35">
      <c r="A11874" s="67" t="s">
        <v>28596</v>
      </c>
      <c r="B11874" s="67" t="s">
        <v>28597</v>
      </c>
      <c r="C11874" s="68" t="s">
        <v>5018</v>
      </c>
      <c r="D11874" s="54">
        <v>0.34</v>
      </c>
    </row>
    <row r="11875" spans="1:4" x14ac:dyDescent="0.35">
      <c r="A11875" s="67" t="s">
        <v>28598</v>
      </c>
      <c r="B11875" s="67" t="s">
        <v>28599</v>
      </c>
      <c r="C11875" s="68" t="s">
        <v>5018</v>
      </c>
      <c r="D11875" s="54">
        <v>0.34</v>
      </c>
    </row>
    <row r="11876" spans="1:4" x14ac:dyDescent="0.35">
      <c r="A11876" s="67" t="s">
        <v>28600</v>
      </c>
      <c r="B11876" s="67" t="s">
        <v>28601</v>
      </c>
      <c r="C11876" s="68" t="s">
        <v>5018</v>
      </c>
      <c r="D11876" s="54">
        <v>0.34</v>
      </c>
    </row>
    <row r="11877" spans="1:4" x14ac:dyDescent="0.35">
      <c r="A11877" s="67" t="s">
        <v>28602</v>
      </c>
      <c r="B11877" s="67" t="s">
        <v>28603</v>
      </c>
      <c r="C11877" s="68" t="s">
        <v>5018</v>
      </c>
      <c r="D11877" s="54">
        <v>0.34</v>
      </c>
    </row>
    <row r="11878" spans="1:4" x14ac:dyDescent="0.35">
      <c r="A11878" s="67" t="s">
        <v>28604</v>
      </c>
      <c r="B11878" s="67" t="s">
        <v>28605</v>
      </c>
      <c r="C11878" s="68" t="s">
        <v>5018</v>
      </c>
      <c r="D11878" s="54">
        <v>0.34</v>
      </c>
    </row>
    <row r="11879" spans="1:4" x14ac:dyDescent="0.35">
      <c r="A11879" s="67" t="s">
        <v>28606</v>
      </c>
      <c r="B11879" s="67" t="s">
        <v>28607</v>
      </c>
      <c r="C11879" s="68" t="s">
        <v>5018</v>
      </c>
      <c r="D11879" s="54">
        <v>0.34</v>
      </c>
    </row>
    <row r="11880" spans="1:4" x14ac:dyDescent="0.35">
      <c r="A11880" s="67" t="s">
        <v>28608</v>
      </c>
      <c r="B11880" s="67" t="s">
        <v>28609</v>
      </c>
      <c r="C11880" s="68" t="s">
        <v>5018</v>
      </c>
      <c r="D11880" s="54">
        <v>0.34</v>
      </c>
    </row>
    <row r="11881" spans="1:4" x14ac:dyDescent="0.35">
      <c r="A11881" s="67" t="s">
        <v>28610</v>
      </c>
      <c r="B11881" s="67" t="s">
        <v>28611</v>
      </c>
      <c r="C11881" s="68" t="s">
        <v>5018</v>
      </c>
      <c r="D11881" s="54">
        <v>0.34</v>
      </c>
    </row>
    <row r="11882" spans="1:4" x14ac:dyDescent="0.35">
      <c r="A11882" s="67" t="s">
        <v>28612</v>
      </c>
      <c r="B11882" s="67" t="s">
        <v>28613</v>
      </c>
      <c r="C11882" s="68" t="s">
        <v>5018</v>
      </c>
      <c r="D11882" s="54">
        <v>0.34</v>
      </c>
    </row>
    <row r="11883" spans="1:4" x14ac:dyDescent="0.35">
      <c r="A11883" s="67" t="s">
        <v>28614</v>
      </c>
      <c r="B11883" s="67" t="s">
        <v>28615</v>
      </c>
      <c r="C11883" s="68" t="s">
        <v>5018</v>
      </c>
      <c r="D11883" s="54">
        <v>0.34</v>
      </c>
    </row>
    <row r="11884" spans="1:4" x14ac:dyDescent="0.35">
      <c r="A11884" s="67" t="s">
        <v>28616</v>
      </c>
      <c r="B11884" s="67" t="s">
        <v>28617</v>
      </c>
      <c r="C11884" s="68" t="s">
        <v>5018</v>
      </c>
      <c r="D11884" s="54">
        <v>0.34</v>
      </c>
    </row>
    <row r="11885" spans="1:4" x14ac:dyDescent="0.35">
      <c r="A11885" s="67" t="s">
        <v>28618</v>
      </c>
      <c r="B11885" s="67" t="s">
        <v>28619</v>
      </c>
      <c r="C11885" s="68" t="s">
        <v>5018</v>
      </c>
      <c r="D11885" s="54">
        <v>0.34</v>
      </c>
    </row>
    <row r="11886" spans="1:4" x14ac:dyDescent="0.35">
      <c r="A11886" s="67" t="s">
        <v>28620</v>
      </c>
      <c r="B11886" s="67" t="s">
        <v>28621</v>
      </c>
      <c r="C11886" s="68" t="s">
        <v>5018</v>
      </c>
      <c r="D11886" s="54">
        <v>0.34</v>
      </c>
    </row>
    <row r="11887" spans="1:4" x14ac:dyDescent="0.35">
      <c r="A11887" s="67" t="s">
        <v>28622</v>
      </c>
      <c r="B11887" s="67" t="s">
        <v>28623</v>
      </c>
      <c r="C11887" s="68" t="s">
        <v>5018</v>
      </c>
      <c r="D11887" s="54">
        <v>0.34</v>
      </c>
    </row>
    <row r="11888" spans="1:4" x14ac:dyDescent="0.35">
      <c r="A11888" s="67" t="s">
        <v>28624</v>
      </c>
      <c r="B11888" s="67" t="s">
        <v>28625</v>
      </c>
      <c r="C11888" s="68" t="s">
        <v>5018</v>
      </c>
      <c r="D11888" s="54">
        <v>0.34</v>
      </c>
    </row>
    <row r="11889" spans="1:4" x14ac:dyDescent="0.35">
      <c r="A11889" s="67" t="s">
        <v>28626</v>
      </c>
      <c r="B11889" s="67" t="s">
        <v>28627</v>
      </c>
      <c r="C11889" s="68" t="s">
        <v>5018</v>
      </c>
      <c r="D11889" s="54">
        <v>0.34</v>
      </c>
    </row>
    <row r="11890" spans="1:4" x14ac:dyDescent="0.35">
      <c r="A11890" s="67" t="s">
        <v>28628</v>
      </c>
      <c r="B11890" s="67" t="s">
        <v>28629</v>
      </c>
      <c r="C11890" s="68" t="s">
        <v>5018</v>
      </c>
      <c r="D11890" s="54">
        <v>0.34</v>
      </c>
    </row>
    <row r="11891" spans="1:4" x14ac:dyDescent="0.35">
      <c r="A11891" s="67" t="s">
        <v>28630</v>
      </c>
      <c r="B11891" s="67" t="s">
        <v>28631</v>
      </c>
      <c r="C11891" s="68" t="s">
        <v>5018</v>
      </c>
      <c r="D11891" s="54">
        <v>0.34</v>
      </c>
    </row>
    <row r="11892" spans="1:4" x14ac:dyDescent="0.35">
      <c r="A11892" s="67" t="s">
        <v>28632</v>
      </c>
      <c r="B11892" s="67" t="s">
        <v>28633</v>
      </c>
      <c r="C11892" s="68" t="s">
        <v>5018</v>
      </c>
      <c r="D11892" s="54">
        <v>0.34</v>
      </c>
    </row>
    <row r="11893" spans="1:4" x14ac:dyDescent="0.35">
      <c r="A11893" s="67" t="s">
        <v>28634</v>
      </c>
      <c r="B11893" s="67" t="s">
        <v>28635</v>
      </c>
      <c r="C11893" s="68" t="s">
        <v>5018</v>
      </c>
      <c r="D11893" s="54">
        <v>0.34</v>
      </c>
    </row>
    <row r="11894" spans="1:4" x14ac:dyDescent="0.35">
      <c r="A11894" s="67" t="s">
        <v>28636</v>
      </c>
      <c r="B11894" s="67" t="s">
        <v>28637</v>
      </c>
      <c r="C11894" s="68" t="s">
        <v>5018</v>
      </c>
      <c r="D11894" s="54">
        <v>0.34</v>
      </c>
    </row>
    <row r="11895" spans="1:4" x14ac:dyDescent="0.35">
      <c r="A11895" s="67" t="s">
        <v>28638</v>
      </c>
      <c r="B11895" s="67" t="s">
        <v>28639</v>
      </c>
      <c r="C11895" s="68" t="s">
        <v>5018</v>
      </c>
      <c r="D11895" s="54">
        <v>0.34</v>
      </c>
    </row>
    <row r="11896" spans="1:4" x14ac:dyDescent="0.35">
      <c r="A11896" s="67" t="s">
        <v>28640</v>
      </c>
      <c r="B11896" s="67" t="s">
        <v>28641</v>
      </c>
      <c r="C11896" s="68" t="s">
        <v>5018</v>
      </c>
      <c r="D11896" s="54">
        <v>0.34</v>
      </c>
    </row>
    <row r="11897" spans="1:4" x14ac:dyDescent="0.35">
      <c r="A11897" s="67" t="s">
        <v>28642</v>
      </c>
      <c r="B11897" s="67" t="s">
        <v>28643</v>
      </c>
      <c r="C11897" s="68" t="s">
        <v>5018</v>
      </c>
      <c r="D11897" s="54">
        <v>0.34</v>
      </c>
    </row>
    <row r="11898" spans="1:4" x14ac:dyDescent="0.35">
      <c r="A11898" s="67" t="s">
        <v>28644</v>
      </c>
      <c r="B11898" s="67" t="s">
        <v>28645</v>
      </c>
      <c r="C11898" s="68" t="s">
        <v>5018</v>
      </c>
      <c r="D11898" s="54">
        <v>0.34</v>
      </c>
    </row>
    <row r="11899" spans="1:4" x14ac:dyDescent="0.35">
      <c r="A11899" s="67" t="s">
        <v>28646</v>
      </c>
      <c r="B11899" s="67" t="s">
        <v>28647</v>
      </c>
      <c r="C11899" s="68" t="s">
        <v>5018</v>
      </c>
      <c r="D11899" s="54">
        <v>0.34</v>
      </c>
    </row>
    <row r="11900" spans="1:4" x14ac:dyDescent="0.35">
      <c r="A11900" s="67" t="s">
        <v>28648</v>
      </c>
      <c r="B11900" s="67" t="s">
        <v>28649</v>
      </c>
      <c r="C11900" s="68" t="s">
        <v>5018</v>
      </c>
      <c r="D11900" s="54">
        <v>0.34</v>
      </c>
    </row>
    <row r="11901" spans="1:4" x14ac:dyDescent="0.35">
      <c r="A11901" s="67" t="s">
        <v>28650</v>
      </c>
      <c r="B11901" s="67" t="s">
        <v>28651</v>
      </c>
      <c r="C11901" s="68" t="s">
        <v>5018</v>
      </c>
      <c r="D11901" s="54">
        <v>0.34</v>
      </c>
    </row>
    <row r="11902" spans="1:4" x14ac:dyDescent="0.35">
      <c r="A11902" s="67" t="s">
        <v>28652</v>
      </c>
      <c r="B11902" s="67" t="s">
        <v>28653</v>
      </c>
      <c r="C11902" s="68" t="s">
        <v>5018</v>
      </c>
      <c r="D11902" s="54">
        <v>0.34</v>
      </c>
    </row>
    <row r="11903" spans="1:4" x14ac:dyDescent="0.35">
      <c r="A11903" s="67" t="s">
        <v>28654</v>
      </c>
      <c r="B11903" s="67" t="s">
        <v>28655</v>
      </c>
      <c r="C11903" s="68" t="s">
        <v>5018</v>
      </c>
      <c r="D11903" s="54">
        <v>0.34</v>
      </c>
    </row>
    <row r="11904" spans="1:4" x14ac:dyDescent="0.35">
      <c r="A11904" s="67" t="s">
        <v>28656</v>
      </c>
      <c r="B11904" s="67" t="s">
        <v>28657</v>
      </c>
      <c r="C11904" s="68" t="s">
        <v>5018</v>
      </c>
      <c r="D11904" s="54">
        <v>0.34</v>
      </c>
    </row>
    <row r="11905" spans="1:4" x14ac:dyDescent="0.35">
      <c r="A11905" s="67" t="s">
        <v>28658</v>
      </c>
      <c r="B11905" s="67" t="s">
        <v>28659</v>
      </c>
      <c r="C11905" s="68" t="s">
        <v>5018</v>
      </c>
      <c r="D11905" s="54">
        <v>0.34</v>
      </c>
    </row>
    <row r="11906" spans="1:4" x14ac:dyDescent="0.35">
      <c r="A11906" s="67" t="s">
        <v>28660</v>
      </c>
      <c r="B11906" s="67" t="s">
        <v>28661</v>
      </c>
      <c r="C11906" s="68" t="s">
        <v>5018</v>
      </c>
      <c r="D11906" s="54">
        <v>0.34</v>
      </c>
    </row>
    <row r="11907" spans="1:4" x14ac:dyDescent="0.35">
      <c r="A11907" s="67" t="s">
        <v>28662</v>
      </c>
      <c r="B11907" s="67" t="s">
        <v>28663</v>
      </c>
      <c r="C11907" s="68" t="s">
        <v>5018</v>
      </c>
      <c r="D11907" s="54">
        <v>0.34</v>
      </c>
    </row>
    <row r="11908" spans="1:4" x14ac:dyDescent="0.35">
      <c r="A11908" s="67" t="s">
        <v>28664</v>
      </c>
      <c r="B11908" s="67" t="s">
        <v>28665</v>
      </c>
      <c r="C11908" s="68" t="s">
        <v>5018</v>
      </c>
      <c r="D11908" s="54">
        <v>0.34</v>
      </c>
    </row>
    <row r="11909" spans="1:4" x14ac:dyDescent="0.35">
      <c r="A11909" s="67" t="s">
        <v>28666</v>
      </c>
      <c r="B11909" s="67" t="s">
        <v>28667</v>
      </c>
      <c r="C11909" s="68" t="s">
        <v>5018</v>
      </c>
      <c r="D11909" s="54">
        <v>0.34</v>
      </c>
    </row>
    <row r="11910" spans="1:4" x14ac:dyDescent="0.35">
      <c r="A11910" s="67" t="s">
        <v>28668</v>
      </c>
      <c r="B11910" s="67" t="s">
        <v>28669</v>
      </c>
      <c r="C11910" s="68" t="s">
        <v>5018</v>
      </c>
      <c r="D11910" s="54">
        <v>0.34</v>
      </c>
    </row>
    <row r="11911" spans="1:4" x14ac:dyDescent="0.35">
      <c r="A11911" s="67" t="s">
        <v>28670</v>
      </c>
      <c r="B11911" s="67" t="s">
        <v>28671</v>
      </c>
      <c r="C11911" s="68" t="s">
        <v>5018</v>
      </c>
      <c r="D11911" s="54">
        <v>0.34</v>
      </c>
    </row>
    <row r="11912" spans="1:4" x14ac:dyDescent="0.35">
      <c r="A11912" s="67" t="s">
        <v>28672</v>
      </c>
      <c r="B11912" s="67" t="s">
        <v>28673</v>
      </c>
      <c r="C11912" s="68" t="s">
        <v>5018</v>
      </c>
      <c r="D11912" s="54">
        <v>0.34</v>
      </c>
    </row>
    <row r="11913" spans="1:4" x14ac:dyDescent="0.35">
      <c r="A11913" s="67" t="s">
        <v>28674</v>
      </c>
      <c r="B11913" s="67" t="s">
        <v>28675</v>
      </c>
      <c r="C11913" s="68" t="s">
        <v>5018</v>
      </c>
      <c r="D11913" s="54">
        <v>0.34</v>
      </c>
    </row>
    <row r="11914" spans="1:4" x14ac:dyDescent="0.35">
      <c r="A11914" s="67" t="s">
        <v>28676</v>
      </c>
      <c r="B11914" s="67" t="s">
        <v>28677</v>
      </c>
      <c r="C11914" s="68" t="s">
        <v>5018</v>
      </c>
      <c r="D11914" s="54">
        <v>0.34</v>
      </c>
    </row>
    <row r="11915" spans="1:4" x14ac:dyDescent="0.35">
      <c r="A11915" s="67" t="s">
        <v>28678</v>
      </c>
      <c r="B11915" s="67" t="s">
        <v>28679</v>
      </c>
      <c r="C11915" s="68" t="s">
        <v>5018</v>
      </c>
      <c r="D11915" s="54">
        <v>0.34</v>
      </c>
    </row>
    <row r="11916" spans="1:4" x14ac:dyDescent="0.35">
      <c r="A11916" s="67" t="s">
        <v>28680</v>
      </c>
      <c r="B11916" s="67" t="s">
        <v>28681</v>
      </c>
      <c r="C11916" s="68" t="s">
        <v>5018</v>
      </c>
      <c r="D11916" s="54">
        <v>0.34</v>
      </c>
    </row>
    <row r="11917" spans="1:4" x14ac:dyDescent="0.35">
      <c r="A11917" s="67" t="s">
        <v>28682</v>
      </c>
      <c r="B11917" s="67" t="s">
        <v>28683</v>
      </c>
      <c r="C11917" s="68" t="s">
        <v>5018</v>
      </c>
      <c r="D11917" s="54">
        <v>0.34</v>
      </c>
    </row>
    <row r="11918" spans="1:4" x14ac:dyDescent="0.35">
      <c r="A11918" s="67" t="s">
        <v>28684</v>
      </c>
      <c r="B11918" s="67" t="s">
        <v>28685</v>
      </c>
      <c r="C11918" s="68" t="s">
        <v>5018</v>
      </c>
      <c r="D11918" s="54">
        <v>0.34</v>
      </c>
    </row>
    <row r="11919" spans="1:4" x14ac:dyDescent="0.35">
      <c r="A11919" s="67" t="s">
        <v>28686</v>
      </c>
      <c r="B11919" s="67" t="s">
        <v>28687</v>
      </c>
      <c r="C11919" s="68" t="s">
        <v>5018</v>
      </c>
      <c r="D11919" s="54">
        <v>0.34</v>
      </c>
    </row>
    <row r="11920" spans="1:4" x14ac:dyDescent="0.35">
      <c r="A11920" s="67" t="s">
        <v>28688</v>
      </c>
      <c r="B11920" s="67" t="s">
        <v>28689</v>
      </c>
      <c r="C11920" s="68" t="s">
        <v>5018</v>
      </c>
      <c r="D11920" s="54">
        <v>0.34</v>
      </c>
    </row>
    <row r="11921" spans="1:4" x14ac:dyDescent="0.35">
      <c r="A11921" s="67" t="s">
        <v>28690</v>
      </c>
      <c r="B11921" s="67" t="s">
        <v>28691</v>
      </c>
      <c r="C11921" s="68" t="s">
        <v>5018</v>
      </c>
      <c r="D11921" s="54">
        <v>0.34</v>
      </c>
    </row>
    <row r="11922" spans="1:4" x14ac:dyDescent="0.35">
      <c r="A11922" s="67" t="s">
        <v>28692</v>
      </c>
      <c r="B11922" s="67" t="s">
        <v>28693</v>
      </c>
      <c r="C11922" s="68" t="s">
        <v>5018</v>
      </c>
      <c r="D11922" s="54">
        <v>0.34</v>
      </c>
    </row>
    <row r="11923" spans="1:4" x14ac:dyDescent="0.35">
      <c r="A11923" s="67" t="s">
        <v>28694</v>
      </c>
      <c r="B11923" s="67" t="s">
        <v>28695</v>
      </c>
      <c r="C11923" s="68" t="s">
        <v>5018</v>
      </c>
      <c r="D11923" s="54">
        <v>0.34</v>
      </c>
    </row>
    <row r="11924" spans="1:4" x14ac:dyDescent="0.35">
      <c r="A11924" s="67" t="s">
        <v>28696</v>
      </c>
      <c r="B11924" s="67" t="s">
        <v>28697</v>
      </c>
      <c r="C11924" s="68" t="s">
        <v>5018</v>
      </c>
      <c r="D11924" s="54">
        <v>0.34</v>
      </c>
    </row>
    <row r="11925" spans="1:4" x14ac:dyDescent="0.35">
      <c r="A11925" s="67" t="s">
        <v>28698</v>
      </c>
      <c r="B11925" s="67" t="s">
        <v>28699</v>
      </c>
      <c r="C11925" s="68" t="s">
        <v>5018</v>
      </c>
      <c r="D11925" s="54">
        <v>0.34</v>
      </c>
    </row>
    <row r="11926" spans="1:4" x14ac:dyDescent="0.35">
      <c r="A11926" s="67" t="s">
        <v>28700</v>
      </c>
      <c r="B11926" s="67" t="s">
        <v>28701</v>
      </c>
      <c r="C11926" s="68" t="s">
        <v>5018</v>
      </c>
      <c r="D11926" s="54">
        <v>0.34</v>
      </c>
    </row>
    <row r="11927" spans="1:4" x14ac:dyDescent="0.35">
      <c r="A11927" s="67" t="s">
        <v>28702</v>
      </c>
      <c r="B11927" s="67" t="s">
        <v>28703</v>
      </c>
      <c r="C11927" s="68" t="s">
        <v>5018</v>
      </c>
      <c r="D11927" s="54">
        <v>0.34</v>
      </c>
    </row>
    <row r="11928" spans="1:4" x14ac:dyDescent="0.35">
      <c r="A11928" s="67" t="s">
        <v>28704</v>
      </c>
      <c r="B11928" s="67" t="s">
        <v>28705</v>
      </c>
      <c r="C11928" s="68" t="s">
        <v>5018</v>
      </c>
      <c r="D11928" s="54">
        <v>0.34</v>
      </c>
    </row>
    <row r="11929" spans="1:4" x14ac:dyDescent="0.35">
      <c r="A11929" s="67" t="s">
        <v>28706</v>
      </c>
      <c r="B11929" s="67" t="s">
        <v>28707</v>
      </c>
      <c r="C11929" s="68" t="s">
        <v>5018</v>
      </c>
      <c r="D11929" s="54">
        <v>0.34</v>
      </c>
    </row>
    <row r="11930" spans="1:4" x14ac:dyDescent="0.35">
      <c r="A11930" s="67" t="s">
        <v>28708</v>
      </c>
      <c r="B11930" s="67" t="s">
        <v>28709</v>
      </c>
      <c r="C11930" s="68" t="s">
        <v>5018</v>
      </c>
      <c r="D11930" s="54">
        <v>0.34</v>
      </c>
    </row>
    <row r="11931" spans="1:4" x14ac:dyDescent="0.35">
      <c r="A11931" s="67" t="s">
        <v>28710</v>
      </c>
      <c r="B11931" s="67" t="s">
        <v>28711</v>
      </c>
      <c r="C11931" s="68" t="s">
        <v>5018</v>
      </c>
      <c r="D11931" s="54">
        <v>0.34</v>
      </c>
    </row>
    <row r="11932" spans="1:4" x14ac:dyDescent="0.35">
      <c r="A11932" s="67" t="s">
        <v>28712</v>
      </c>
      <c r="B11932" s="67" t="s">
        <v>28713</v>
      </c>
      <c r="C11932" s="68" t="s">
        <v>5018</v>
      </c>
      <c r="D11932" s="54">
        <v>0.34</v>
      </c>
    </row>
    <row r="11933" spans="1:4" x14ac:dyDescent="0.35">
      <c r="A11933" s="67" t="s">
        <v>28714</v>
      </c>
      <c r="B11933" s="67" t="s">
        <v>28715</v>
      </c>
      <c r="C11933" s="68" t="s">
        <v>5018</v>
      </c>
      <c r="D11933" s="54">
        <v>0.34</v>
      </c>
    </row>
    <row r="11934" spans="1:4" x14ac:dyDescent="0.35">
      <c r="A11934" s="67" t="s">
        <v>28716</v>
      </c>
      <c r="B11934" s="67" t="s">
        <v>28717</v>
      </c>
      <c r="C11934" s="68" t="s">
        <v>5018</v>
      </c>
      <c r="D11934" s="54">
        <v>0.34</v>
      </c>
    </row>
    <row r="11935" spans="1:4" x14ac:dyDescent="0.35">
      <c r="A11935" s="67" t="s">
        <v>28718</v>
      </c>
      <c r="B11935" s="67" t="s">
        <v>28719</v>
      </c>
      <c r="C11935" s="68" t="s">
        <v>5018</v>
      </c>
      <c r="D11935" s="54">
        <v>0.34</v>
      </c>
    </row>
    <row r="11936" spans="1:4" x14ac:dyDescent="0.35">
      <c r="A11936" s="67" t="s">
        <v>28720</v>
      </c>
      <c r="B11936" s="67" t="s">
        <v>28721</v>
      </c>
      <c r="C11936" s="68" t="s">
        <v>5018</v>
      </c>
      <c r="D11936" s="54">
        <v>0.34</v>
      </c>
    </row>
    <row r="11937" spans="1:4" x14ac:dyDescent="0.35">
      <c r="A11937" s="67" t="s">
        <v>28722</v>
      </c>
      <c r="B11937" s="67" t="s">
        <v>28723</v>
      </c>
      <c r="C11937" s="68" t="s">
        <v>5018</v>
      </c>
      <c r="D11937" s="54">
        <v>0.34</v>
      </c>
    </row>
    <row r="11938" spans="1:4" x14ac:dyDescent="0.35">
      <c r="A11938" s="67" t="s">
        <v>28724</v>
      </c>
      <c r="B11938" s="67" t="s">
        <v>28725</v>
      </c>
      <c r="C11938" s="68" t="s">
        <v>5018</v>
      </c>
      <c r="D11938" s="54">
        <v>0.34</v>
      </c>
    </row>
    <row r="11939" spans="1:4" x14ac:dyDescent="0.35">
      <c r="A11939" s="67" t="s">
        <v>28726</v>
      </c>
      <c r="B11939" s="67" t="s">
        <v>28727</v>
      </c>
      <c r="C11939" s="68" t="s">
        <v>5018</v>
      </c>
      <c r="D11939" s="54">
        <v>0.34</v>
      </c>
    </row>
    <row r="11940" spans="1:4" x14ac:dyDescent="0.35">
      <c r="A11940" s="67" t="s">
        <v>28728</v>
      </c>
      <c r="B11940" s="67" t="s">
        <v>28729</v>
      </c>
      <c r="C11940" s="68" t="s">
        <v>5018</v>
      </c>
      <c r="D11940" s="54">
        <v>0.34</v>
      </c>
    </row>
    <row r="11941" spans="1:4" x14ac:dyDescent="0.35">
      <c r="A11941" s="67" t="s">
        <v>28730</v>
      </c>
      <c r="B11941" s="67" t="s">
        <v>28731</v>
      </c>
      <c r="C11941" s="68" t="s">
        <v>5018</v>
      </c>
      <c r="D11941" s="54">
        <v>0.34</v>
      </c>
    </row>
    <row r="11942" spans="1:4" x14ac:dyDescent="0.35">
      <c r="A11942" s="67" t="s">
        <v>28732</v>
      </c>
      <c r="B11942" s="67" t="s">
        <v>28733</v>
      </c>
      <c r="C11942" s="68" t="s">
        <v>5018</v>
      </c>
      <c r="D11942" s="54">
        <v>0.34</v>
      </c>
    </row>
    <row r="11943" spans="1:4" x14ac:dyDescent="0.35">
      <c r="A11943" s="67" t="s">
        <v>28734</v>
      </c>
      <c r="B11943" s="67" t="s">
        <v>28735</v>
      </c>
      <c r="C11943" s="68" t="s">
        <v>5018</v>
      </c>
      <c r="D11943" s="54">
        <v>0.34</v>
      </c>
    </row>
    <row r="11944" spans="1:4" x14ac:dyDescent="0.35">
      <c r="A11944" s="67" t="s">
        <v>28736</v>
      </c>
      <c r="B11944" s="67" t="s">
        <v>28737</v>
      </c>
      <c r="C11944" s="68" t="s">
        <v>5018</v>
      </c>
      <c r="D11944" s="54">
        <v>0.34</v>
      </c>
    </row>
    <row r="11945" spans="1:4" x14ac:dyDescent="0.35">
      <c r="A11945" s="67" t="s">
        <v>28738</v>
      </c>
      <c r="B11945" s="67" t="s">
        <v>28739</v>
      </c>
      <c r="C11945" s="68" t="s">
        <v>5018</v>
      </c>
      <c r="D11945" s="54">
        <v>0.34</v>
      </c>
    </row>
    <row r="11946" spans="1:4" x14ac:dyDescent="0.35">
      <c r="A11946" s="67" t="s">
        <v>28740</v>
      </c>
      <c r="B11946" s="67" t="s">
        <v>28741</v>
      </c>
      <c r="C11946" s="68" t="s">
        <v>5018</v>
      </c>
      <c r="D11946" s="54">
        <v>0.34</v>
      </c>
    </row>
    <row r="11947" spans="1:4" x14ac:dyDescent="0.35">
      <c r="A11947" s="67" t="s">
        <v>28742</v>
      </c>
      <c r="B11947" s="67" t="s">
        <v>28743</v>
      </c>
      <c r="C11947" s="68" t="s">
        <v>5018</v>
      </c>
      <c r="D11947" s="54">
        <v>0.34</v>
      </c>
    </row>
    <row r="11948" spans="1:4" x14ac:dyDescent="0.35">
      <c r="A11948" s="67" t="s">
        <v>28744</v>
      </c>
      <c r="B11948" s="67" t="s">
        <v>28745</v>
      </c>
      <c r="C11948" s="68" t="s">
        <v>5018</v>
      </c>
      <c r="D11948" s="54">
        <v>0.34</v>
      </c>
    </row>
    <row r="11949" spans="1:4" x14ac:dyDescent="0.35">
      <c r="A11949" s="67" t="s">
        <v>28746</v>
      </c>
      <c r="B11949" s="67" t="s">
        <v>28747</v>
      </c>
      <c r="C11949" s="68" t="s">
        <v>5018</v>
      </c>
      <c r="D11949" s="54">
        <v>0.34</v>
      </c>
    </row>
    <row r="11950" spans="1:4" x14ac:dyDescent="0.35">
      <c r="A11950" s="67" t="s">
        <v>28748</v>
      </c>
      <c r="B11950" s="67" t="s">
        <v>28749</v>
      </c>
      <c r="C11950" s="68" t="s">
        <v>5018</v>
      </c>
      <c r="D11950" s="54">
        <v>0.34</v>
      </c>
    </row>
    <row r="11951" spans="1:4" x14ac:dyDescent="0.35">
      <c r="A11951" s="67" t="s">
        <v>28750</v>
      </c>
      <c r="B11951" s="67" t="s">
        <v>28751</v>
      </c>
      <c r="C11951" s="68" t="s">
        <v>5018</v>
      </c>
      <c r="D11951" s="54">
        <v>0.34</v>
      </c>
    </row>
    <row r="11952" spans="1:4" x14ac:dyDescent="0.35">
      <c r="A11952" s="67" t="s">
        <v>28752</v>
      </c>
      <c r="B11952" s="67" t="s">
        <v>28753</v>
      </c>
      <c r="C11952" s="68" t="s">
        <v>5018</v>
      </c>
      <c r="D11952" s="54">
        <v>0.34</v>
      </c>
    </row>
    <row r="11953" spans="1:4" x14ac:dyDescent="0.35">
      <c r="A11953" s="67" t="s">
        <v>28754</v>
      </c>
      <c r="B11953" s="67" t="s">
        <v>28755</v>
      </c>
      <c r="C11953" s="68" t="s">
        <v>5018</v>
      </c>
      <c r="D11953" s="54">
        <v>0.34</v>
      </c>
    </row>
    <row r="11954" spans="1:4" x14ac:dyDescent="0.35">
      <c r="A11954" s="67" t="s">
        <v>28756</v>
      </c>
      <c r="B11954" s="67" t="s">
        <v>28757</v>
      </c>
      <c r="C11954" s="68" t="s">
        <v>5018</v>
      </c>
      <c r="D11954" s="54">
        <v>0.34</v>
      </c>
    </row>
    <row r="11955" spans="1:4" x14ac:dyDescent="0.35">
      <c r="A11955" s="67" t="s">
        <v>28758</v>
      </c>
      <c r="B11955" s="67" t="s">
        <v>28759</v>
      </c>
      <c r="C11955" s="68" t="s">
        <v>5018</v>
      </c>
      <c r="D11955" s="54">
        <v>0.34</v>
      </c>
    </row>
    <row r="11956" spans="1:4" x14ac:dyDescent="0.35">
      <c r="A11956" s="67" t="s">
        <v>28760</v>
      </c>
      <c r="B11956" s="67" t="s">
        <v>28761</v>
      </c>
      <c r="C11956" s="68" t="s">
        <v>5018</v>
      </c>
      <c r="D11956" s="54">
        <v>0.34</v>
      </c>
    </row>
    <row r="11957" spans="1:4" x14ac:dyDescent="0.35">
      <c r="A11957" s="67" t="s">
        <v>28762</v>
      </c>
      <c r="B11957" s="67" t="s">
        <v>28763</v>
      </c>
      <c r="C11957" s="68" t="s">
        <v>5018</v>
      </c>
      <c r="D11957" s="54">
        <v>0.34</v>
      </c>
    </row>
    <row r="11958" spans="1:4" x14ac:dyDescent="0.35">
      <c r="A11958" s="67" t="s">
        <v>28764</v>
      </c>
      <c r="B11958" s="67" t="s">
        <v>28765</v>
      </c>
      <c r="C11958" s="68" t="s">
        <v>5018</v>
      </c>
      <c r="D11958" s="54">
        <v>0.34</v>
      </c>
    </row>
    <row r="11959" spans="1:4" x14ac:dyDescent="0.35">
      <c r="A11959" s="67" t="s">
        <v>28766</v>
      </c>
      <c r="B11959" s="67" t="s">
        <v>28767</v>
      </c>
      <c r="C11959" s="68" t="s">
        <v>5018</v>
      </c>
      <c r="D11959" s="54">
        <v>0.34</v>
      </c>
    </row>
    <row r="11960" spans="1:4" x14ac:dyDescent="0.35">
      <c r="A11960" s="67" t="s">
        <v>28768</v>
      </c>
      <c r="B11960" s="67" t="s">
        <v>28769</v>
      </c>
      <c r="C11960" s="68" t="s">
        <v>5018</v>
      </c>
      <c r="D11960" s="54">
        <v>0.34</v>
      </c>
    </row>
    <row r="11961" spans="1:4" x14ac:dyDescent="0.35">
      <c r="A11961" s="67" t="s">
        <v>28770</v>
      </c>
      <c r="B11961" s="67" t="s">
        <v>28771</v>
      </c>
      <c r="C11961" s="68" t="s">
        <v>5018</v>
      </c>
      <c r="D11961" s="54">
        <v>0.34</v>
      </c>
    </row>
    <row r="11962" spans="1:4" x14ac:dyDescent="0.35">
      <c r="A11962" s="67" t="s">
        <v>28772</v>
      </c>
      <c r="B11962" s="67" t="s">
        <v>28773</v>
      </c>
      <c r="C11962" s="68" t="s">
        <v>5018</v>
      </c>
      <c r="D11962" s="54">
        <v>0.34</v>
      </c>
    </row>
    <row r="11963" spans="1:4" x14ac:dyDescent="0.35">
      <c r="A11963" s="67" t="s">
        <v>28774</v>
      </c>
      <c r="B11963" s="67" t="s">
        <v>28775</v>
      </c>
      <c r="C11963" s="68" t="s">
        <v>5018</v>
      </c>
      <c r="D11963" s="54">
        <v>0.34</v>
      </c>
    </row>
    <row r="11964" spans="1:4" x14ac:dyDescent="0.35">
      <c r="A11964" s="67" t="s">
        <v>28776</v>
      </c>
      <c r="B11964" s="67" t="s">
        <v>28777</v>
      </c>
      <c r="C11964" s="68" t="s">
        <v>5018</v>
      </c>
      <c r="D11964" s="54">
        <v>0.34</v>
      </c>
    </row>
    <row r="11965" spans="1:4" x14ac:dyDescent="0.35">
      <c r="A11965" s="67" t="s">
        <v>28778</v>
      </c>
      <c r="B11965" s="67" t="s">
        <v>28779</v>
      </c>
      <c r="C11965" s="68" t="s">
        <v>5018</v>
      </c>
      <c r="D11965" s="54">
        <v>0.34</v>
      </c>
    </row>
    <row r="11966" spans="1:4" x14ac:dyDescent="0.35">
      <c r="A11966" s="67" t="s">
        <v>28780</v>
      </c>
      <c r="B11966" s="67" t="s">
        <v>28781</v>
      </c>
      <c r="C11966" s="68" t="s">
        <v>5018</v>
      </c>
      <c r="D11966" s="54">
        <v>0.34</v>
      </c>
    </row>
    <row r="11967" spans="1:4" x14ac:dyDescent="0.35">
      <c r="A11967" s="67" t="s">
        <v>28782</v>
      </c>
      <c r="B11967" s="67" t="s">
        <v>28783</v>
      </c>
      <c r="C11967" s="68" t="s">
        <v>5018</v>
      </c>
      <c r="D11967" s="54">
        <v>0.34</v>
      </c>
    </row>
    <row r="11968" spans="1:4" x14ac:dyDescent="0.35">
      <c r="A11968" s="67" t="s">
        <v>28784</v>
      </c>
      <c r="B11968" s="67" t="s">
        <v>28785</v>
      </c>
      <c r="C11968" s="68" t="s">
        <v>5018</v>
      </c>
      <c r="D11968" s="54">
        <v>0.34</v>
      </c>
    </row>
    <row r="11969" spans="1:4" x14ac:dyDescent="0.35">
      <c r="A11969" s="67" t="s">
        <v>28786</v>
      </c>
      <c r="B11969" s="67" t="s">
        <v>28787</v>
      </c>
      <c r="C11969" s="68" t="s">
        <v>5018</v>
      </c>
      <c r="D11969" s="54">
        <v>0.34</v>
      </c>
    </row>
    <row r="11970" spans="1:4" x14ac:dyDescent="0.35">
      <c r="A11970" s="67" t="s">
        <v>28788</v>
      </c>
      <c r="B11970" s="67" t="s">
        <v>28789</v>
      </c>
      <c r="C11970" s="68" t="s">
        <v>5018</v>
      </c>
      <c r="D11970" s="54">
        <v>0.34</v>
      </c>
    </row>
    <row r="11971" spans="1:4" x14ac:dyDescent="0.35">
      <c r="A11971" s="67" t="s">
        <v>28790</v>
      </c>
      <c r="B11971" s="67" t="s">
        <v>28791</v>
      </c>
      <c r="C11971" s="68" t="s">
        <v>5018</v>
      </c>
      <c r="D11971" s="54">
        <v>0.34</v>
      </c>
    </row>
    <row r="11972" spans="1:4" x14ac:dyDescent="0.35">
      <c r="A11972" s="67" t="s">
        <v>28792</v>
      </c>
      <c r="B11972" s="67" t="s">
        <v>28793</v>
      </c>
      <c r="C11972" s="68" t="s">
        <v>5018</v>
      </c>
      <c r="D11972" s="54">
        <v>0.34</v>
      </c>
    </row>
    <row r="11973" spans="1:4" x14ac:dyDescent="0.35">
      <c r="A11973" s="67" t="s">
        <v>28794</v>
      </c>
      <c r="B11973" s="67" t="s">
        <v>28795</v>
      </c>
      <c r="C11973" s="68" t="s">
        <v>5018</v>
      </c>
      <c r="D11973" s="54">
        <v>0.34</v>
      </c>
    </row>
    <row r="11974" spans="1:4" x14ac:dyDescent="0.35">
      <c r="A11974" s="67" t="s">
        <v>28796</v>
      </c>
      <c r="B11974" s="67" t="s">
        <v>28797</v>
      </c>
      <c r="C11974" s="68" t="s">
        <v>5018</v>
      </c>
      <c r="D11974" s="54">
        <v>0.34</v>
      </c>
    </row>
    <row r="11975" spans="1:4" x14ac:dyDescent="0.35">
      <c r="A11975" s="67" t="s">
        <v>28798</v>
      </c>
      <c r="B11975" s="67" t="s">
        <v>28799</v>
      </c>
      <c r="C11975" s="68" t="s">
        <v>5018</v>
      </c>
      <c r="D11975" s="54">
        <v>0.34</v>
      </c>
    </row>
    <row r="11976" spans="1:4" x14ac:dyDescent="0.35">
      <c r="A11976" s="67" t="s">
        <v>28800</v>
      </c>
      <c r="B11976" s="67" t="s">
        <v>28801</v>
      </c>
      <c r="C11976" s="68" t="s">
        <v>5018</v>
      </c>
      <c r="D11976" s="54">
        <v>0.34</v>
      </c>
    </row>
    <row r="11977" spans="1:4" x14ac:dyDescent="0.35">
      <c r="A11977" s="67" t="s">
        <v>28802</v>
      </c>
      <c r="B11977" s="67" t="s">
        <v>28803</v>
      </c>
      <c r="C11977" s="68" t="s">
        <v>5018</v>
      </c>
      <c r="D11977" s="54">
        <v>0.34</v>
      </c>
    </row>
    <row r="11978" spans="1:4" x14ac:dyDescent="0.35">
      <c r="A11978" s="67" t="s">
        <v>28804</v>
      </c>
      <c r="B11978" s="67" t="s">
        <v>28805</v>
      </c>
      <c r="C11978" s="68" t="s">
        <v>5018</v>
      </c>
      <c r="D11978" s="54">
        <v>0.34</v>
      </c>
    </row>
    <row r="11979" spans="1:4" x14ac:dyDescent="0.35">
      <c r="A11979" s="67" t="s">
        <v>28806</v>
      </c>
      <c r="B11979" s="67" t="s">
        <v>28807</v>
      </c>
      <c r="C11979" s="68" t="s">
        <v>5018</v>
      </c>
      <c r="D11979" s="54">
        <v>0.34</v>
      </c>
    </row>
    <row r="11980" spans="1:4" x14ac:dyDescent="0.35">
      <c r="A11980" s="67" t="s">
        <v>28808</v>
      </c>
      <c r="B11980" s="67" t="s">
        <v>28809</v>
      </c>
      <c r="C11980" s="68" t="s">
        <v>5018</v>
      </c>
      <c r="D11980" s="54">
        <v>0.34</v>
      </c>
    </row>
    <row r="11981" spans="1:4" x14ac:dyDescent="0.35">
      <c r="A11981" s="67" t="s">
        <v>28810</v>
      </c>
      <c r="B11981" s="67" t="s">
        <v>28811</v>
      </c>
      <c r="C11981" s="68" t="s">
        <v>5018</v>
      </c>
      <c r="D11981" s="54">
        <v>0.34</v>
      </c>
    </row>
    <row r="11982" spans="1:4" x14ac:dyDescent="0.35">
      <c r="A11982" s="67" t="s">
        <v>28812</v>
      </c>
      <c r="B11982" s="67" t="s">
        <v>28813</v>
      </c>
      <c r="C11982" s="68" t="s">
        <v>5018</v>
      </c>
      <c r="D11982" s="54">
        <v>0.34</v>
      </c>
    </row>
    <row r="11983" spans="1:4" x14ac:dyDescent="0.35">
      <c r="A11983" s="67" t="s">
        <v>28814</v>
      </c>
      <c r="B11983" s="67" t="s">
        <v>28815</v>
      </c>
      <c r="C11983" s="68" t="s">
        <v>5018</v>
      </c>
      <c r="D11983" s="54">
        <v>0.34</v>
      </c>
    </row>
    <row r="11984" spans="1:4" x14ac:dyDescent="0.35">
      <c r="A11984" s="67" t="s">
        <v>28816</v>
      </c>
      <c r="B11984" s="67" t="s">
        <v>28817</v>
      </c>
      <c r="C11984" s="68" t="s">
        <v>5018</v>
      </c>
      <c r="D11984" s="54">
        <v>0.34</v>
      </c>
    </row>
    <row r="11985" spans="1:4" x14ac:dyDescent="0.35">
      <c r="A11985" s="67" t="s">
        <v>28818</v>
      </c>
      <c r="B11985" s="67" t="s">
        <v>28819</v>
      </c>
      <c r="C11985" s="68" t="s">
        <v>5018</v>
      </c>
      <c r="D11985" s="54">
        <v>0.34</v>
      </c>
    </row>
    <row r="11986" spans="1:4" x14ac:dyDescent="0.35">
      <c r="A11986" s="67" t="s">
        <v>28820</v>
      </c>
      <c r="B11986" s="67" t="s">
        <v>28821</v>
      </c>
      <c r="C11986" s="68" t="s">
        <v>5018</v>
      </c>
      <c r="D11986" s="54">
        <v>0.34</v>
      </c>
    </row>
    <row r="11987" spans="1:4" x14ac:dyDescent="0.35">
      <c r="A11987" s="67" t="s">
        <v>28822</v>
      </c>
      <c r="B11987" s="67" t="s">
        <v>28823</v>
      </c>
      <c r="C11987" s="68" t="s">
        <v>5018</v>
      </c>
      <c r="D11987" s="54">
        <v>0.34</v>
      </c>
    </row>
    <row r="11988" spans="1:4" x14ac:dyDescent="0.35">
      <c r="A11988" s="67" t="s">
        <v>28824</v>
      </c>
      <c r="B11988" s="67" t="s">
        <v>28825</v>
      </c>
      <c r="C11988" s="68" t="s">
        <v>5018</v>
      </c>
      <c r="D11988" s="54">
        <v>0.34</v>
      </c>
    </row>
    <row r="11989" spans="1:4" x14ac:dyDescent="0.35">
      <c r="A11989" s="67" t="s">
        <v>28826</v>
      </c>
      <c r="B11989" s="67" t="s">
        <v>28827</v>
      </c>
      <c r="C11989" s="68" t="s">
        <v>5018</v>
      </c>
      <c r="D11989" s="54">
        <v>0.34</v>
      </c>
    </row>
    <row r="11990" spans="1:4" x14ac:dyDescent="0.35">
      <c r="A11990" s="67" t="s">
        <v>28828</v>
      </c>
      <c r="B11990" s="67" t="s">
        <v>28829</v>
      </c>
      <c r="C11990" s="68" t="s">
        <v>5018</v>
      </c>
      <c r="D11990" s="54">
        <v>0.34</v>
      </c>
    </row>
    <row r="11991" spans="1:4" x14ac:dyDescent="0.35">
      <c r="A11991" s="67" t="s">
        <v>28830</v>
      </c>
      <c r="B11991" s="67" t="s">
        <v>28831</v>
      </c>
      <c r="C11991" s="68" t="s">
        <v>5018</v>
      </c>
      <c r="D11991" s="54">
        <v>0.34</v>
      </c>
    </row>
    <row r="11992" spans="1:4" x14ac:dyDescent="0.35">
      <c r="A11992" s="67" t="s">
        <v>28832</v>
      </c>
      <c r="B11992" s="67" t="s">
        <v>28833</v>
      </c>
      <c r="C11992" s="68" t="s">
        <v>5018</v>
      </c>
      <c r="D11992" s="54">
        <v>0.34</v>
      </c>
    </row>
    <row r="11993" spans="1:4" x14ac:dyDescent="0.35">
      <c r="A11993" s="67" t="s">
        <v>28834</v>
      </c>
      <c r="B11993" s="67" t="s">
        <v>28835</v>
      </c>
      <c r="C11993" s="68" t="s">
        <v>5018</v>
      </c>
      <c r="D11993" s="54">
        <v>0.34</v>
      </c>
    </row>
    <row r="11994" spans="1:4" x14ac:dyDescent="0.35">
      <c r="A11994" s="67" t="s">
        <v>28836</v>
      </c>
      <c r="B11994" s="67" t="s">
        <v>28837</v>
      </c>
      <c r="C11994" s="68" t="s">
        <v>5018</v>
      </c>
      <c r="D11994" s="54">
        <v>0.34</v>
      </c>
    </row>
    <row r="11995" spans="1:4" x14ac:dyDescent="0.35">
      <c r="A11995" s="67" t="s">
        <v>28838</v>
      </c>
      <c r="B11995" s="67" t="s">
        <v>28839</v>
      </c>
      <c r="C11995" s="68" t="s">
        <v>5018</v>
      </c>
      <c r="D11995" s="54">
        <v>0.34</v>
      </c>
    </row>
    <row r="11996" spans="1:4" x14ac:dyDescent="0.35">
      <c r="A11996" s="67" t="s">
        <v>28840</v>
      </c>
      <c r="B11996" s="67" t="s">
        <v>28841</v>
      </c>
      <c r="C11996" s="68" t="s">
        <v>5018</v>
      </c>
      <c r="D11996" s="54">
        <v>0.34</v>
      </c>
    </row>
    <row r="11997" spans="1:4" x14ac:dyDescent="0.35">
      <c r="A11997" s="67" t="s">
        <v>28842</v>
      </c>
      <c r="B11997" s="67" t="s">
        <v>28843</v>
      </c>
      <c r="C11997" s="68" t="s">
        <v>5018</v>
      </c>
      <c r="D11997" s="54">
        <v>0.34</v>
      </c>
    </row>
    <row r="11998" spans="1:4" x14ac:dyDescent="0.35">
      <c r="A11998" s="67" t="s">
        <v>28844</v>
      </c>
      <c r="B11998" s="67" t="s">
        <v>28845</v>
      </c>
      <c r="C11998" s="68" t="s">
        <v>5018</v>
      </c>
      <c r="D11998" s="54">
        <v>0.34</v>
      </c>
    </row>
    <row r="11999" spans="1:4" x14ac:dyDescent="0.35">
      <c r="A11999" s="67" t="s">
        <v>28846</v>
      </c>
      <c r="B11999" s="67" t="s">
        <v>28847</v>
      </c>
      <c r="C11999" s="68" t="s">
        <v>5018</v>
      </c>
      <c r="D11999" s="54">
        <v>0.34</v>
      </c>
    </row>
    <row r="12000" spans="1:4" x14ac:dyDescent="0.35">
      <c r="A12000" s="67" t="s">
        <v>28848</v>
      </c>
      <c r="B12000" s="67" t="s">
        <v>28849</v>
      </c>
      <c r="C12000" s="68" t="s">
        <v>5018</v>
      </c>
      <c r="D12000" s="54">
        <v>0.34</v>
      </c>
    </row>
    <row r="12001" spans="1:4" x14ac:dyDescent="0.35">
      <c r="A12001" s="67" t="s">
        <v>28850</v>
      </c>
      <c r="B12001" s="67" t="s">
        <v>28851</v>
      </c>
      <c r="C12001" s="68" t="s">
        <v>5018</v>
      </c>
      <c r="D12001" s="54">
        <v>0.34</v>
      </c>
    </row>
    <row r="12002" spans="1:4" x14ac:dyDescent="0.35">
      <c r="A12002" s="67" t="s">
        <v>28852</v>
      </c>
      <c r="B12002" s="67" t="s">
        <v>28853</v>
      </c>
      <c r="C12002" s="68" t="s">
        <v>5018</v>
      </c>
      <c r="D12002" s="54">
        <v>0.34</v>
      </c>
    </row>
    <row r="12003" spans="1:4" x14ac:dyDescent="0.35">
      <c r="A12003" s="67" t="s">
        <v>28854</v>
      </c>
      <c r="B12003" s="67" t="s">
        <v>28855</v>
      </c>
      <c r="C12003" s="68" t="s">
        <v>5018</v>
      </c>
      <c r="D12003" s="54">
        <v>0.34</v>
      </c>
    </row>
    <row r="12004" spans="1:4" x14ac:dyDescent="0.35">
      <c r="A12004" s="67" t="s">
        <v>28856</v>
      </c>
      <c r="B12004" s="67" t="s">
        <v>28857</v>
      </c>
      <c r="C12004" s="68" t="s">
        <v>5018</v>
      </c>
      <c r="D12004" s="54">
        <v>0.34</v>
      </c>
    </row>
    <row r="12005" spans="1:4" x14ac:dyDescent="0.35">
      <c r="A12005" s="67" t="s">
        <v>28858</v>
      </c>
      <c r="B12005" s="67" t="s">
        <v>28859</v>
      </c>
      <c r="C12005" s="68" t="s">
        <v>5018</v>
      </c>
      <c r="D12005" s="54">
        <v>0.34</v>
      </c>
    </row>
    <row r="12006" spans="1:4" x14ac:dyDescent="0.35">
      <c r="A12006" s="67" t="s">
        <v>28860</v>
      </c>
      <c r="B12006" s="67" t="s">
        <v>28861</v>
      </c>
      <c r="C12006" s="68" t="s">
        <v>5018</v>
      </c>
      <c r="D12006" s="54">
        <v>0.34</v>
      </c>
    </row>
    <row r="12007" spans="1:4" x14ac:dyDescent="0.35">
      <c r="A12007" s="67" t="s">
        <v>28862</v>
      </c>
      <c r="B12007" s="67" t="s">
        <v>28863</v>
      </c>
      <c r="C12007" s="68" t="s">
        <v>5018</v>
      </c>
      <c r="D12007" s="54">
        <v>0.34</v>
      </c>
    </row>
    <row r="12008" spans="1:4" x14ac:dyDescent="0.35">
      <c r="A12008" s="67" t="s">
        <v>28864</v>
      </c>
      <c r="B12008" s="67" t="s">
        <v>28865</v>
      </c>
      <c r="C12008" s="68" t="s">
        <v>5018</v>
      </c>
      <c r="D12008" s="54">
        <v>0.34</v>
      </c>
    </row>
    <row r="12009" spans="1:4" x14ac:dyDescent="0.35">
      <c r="A12009" s="67" t="s">
        <v>28866</v>
      </c>
      <c r="B12009" s="67" t="s">
        <v>28867</v>
      </c>
      <c r="C12009" s="68" t="s">
        <v>5018</v>
      </c>
      <c r="D12009" s="54">
        <v>0.34</v>
      </c>
    </row>
    <row r="12010" spans="1:4" x14ac:dyDescent="0.35">
      <c r="A12010" s="67" t="s">
        <v>28868</v>
      </c>
      <c r="B12010" s="67" t="s">
        <v>28869</v>
      </c>
      <c r="C12010" s="68" t="s">
        <v>5018</v>
      </c>
      <c r="D12010" s="54">
        <v>0.34</v>
      </c>
    </row>
    <row r="12011" spans="1:4" x14ac:dyDescent="0.35">
      <c r="A12011" s="67" t="s">
        <v>28870</v>
      </c>
      <c r="B12011" s="67" t="s">
        <v>28871</v>
      </c>
      <c r="C12011" s="68" t="s">
        <v>5018</v>
      </c>
      <c r="D12011" s="54">
        <v>0.34</v>
      </c>
    </row>
    <row r="12012" spans="1:4" x14ac:dyDescent="0.35">
      <c r="A12012" s="67" t="s">
        <v>28872</v>
      </c>
      <c r="B12012" s="67" t="s">
        <v>28873</v>
      </c>
      <c r="C12012" s="68" t="s">
        <v>5018</v>
      </c>
      <c r="D12012" s="54">
        <v>0.34</v>
      </c>
    </row>
    <row r="12013" spans="1:4" x14ac:dyDescent="0.35">
      <c r="A12013" s="67" t="s">
        <v>28874</v>
      </c>
      <c r="B12013" s="67" t="s">
        <v>28875</v>
      </c>
      <c r="C12013" s="68" t="s">
        <v>5018</v>
      </c>
      <c r="D12013" s="54">
        <v>0.34</v>
      </c>
    </row>
    <row r="12014" spans="1:4" x14ac:dyDescent="0.35">
      <c r="A12014" s="67" t="s">
        <v>28876</v>
      </c>
      <c r="B12014" s="67" t="s">
        <v>28877</v>
      </c>
      <c r="C12014" s="68" t="s">
        <v>5018</v>
      </c>
      <c r="D12014" s="54">
        <v>0.34</v>
      </c>
    </row>
    <row r="12015" spans="1:4" x14ac:dyDescent="0.35">
      <c r="A12015" s="67" t="s">
        <v>28878</v>
      </c>
      <c r="B12015" s="67" t="s">
        <v>28879</v>
      </c>
      <c r="C12015" s="68" t="s">
        <v>5018</v>
      </c>
      <c r="D12015" s="54">
        <v>0.34</v>
      </c>
    </row>
    <row r="12016" spans="1:4" x14ac:dyDescent="0.35">
      <c r="A12016" s="67" t="s">
        <v>28880</v>
      </c>
      <c r="B12016" s="67" t="s">
        <v>28881</v>
      </c>
      <c r="C12016" s="68" t="s">
        <v>5018</v>
      </c>
      <c r="D12016" s="54">
        <v>0.34</v>
      </c>
    </row>
    <row r="12017" spans="1:4" x14ac:dyDescent="0.35">
      <c r="A12017" s="67" t="s">
        <v>28882</v>
      </c>
      <c r="B12017" s="67" t="s">
        <v>28883</v>
      </c>
      <c r="C12017" s="68" t="s">
        <v>5018</v>
      </c>
      <c r="D12017" s="54">
        <v>0.34</v>
      </c>
    </row>
    <row r="12018" spans="1:4" x14ac:dyDescent="0.35">
      <c r="A12018" s="67" t="s">
        <v>28884</v>
      </c>
      <c r="B12018" s="67" t="s">
        <v>28885</v>
      </c>
      <c r="C12018" s="68" t="s">
        <v>5018</v>
      </c>
      <c r="D12018" s="54">
        <v>0.34</v>
      </c>
    </row>
    <row r="12019" spans="1:4" x14ac:dyDescent="0.35">
      <c r="A12019" s="67" t="s">
        <v>28886</v>
      </c>
      <c r="B12019" s="67" t="s">
        <v>28887</v>
      </c>
      <c r="C12019" s="68" t="s">
        <v>5018</v>
      </c>
      <c r="D12019" s="54">
        <v>0.34</v>
      </c>
    </row>
    <row r="12020" spans="1:4" x14ac:dyDescent="0.35">
      <c r="A12020" s="67" t="s">
        <v>28888</v>
      </c>
      <c r="B12020" s="67" t="s">
        <v>28889</v>
      </c>
      <c r="C12020" s="68" t="s">
        <v>5018</v>
      </c>
      <c r="D12020" s="54">
        <v>0.34</v>
      </c>
    </row>
    <row r="12021" spans="1:4" x14ac:dyDescent="0.35">
      <c r="A12021" s="67" t="s">
        <v>28890</v>
      </c>
      <c r="B12021" s="67" t="s">
        <v>28891</v>
      </c>
      <c r="C12021" s="68" t="s">
        <v>5018</v>
      </c>
      <c r="D12021" s="54">
        <v>0.34</v>
      </c>
    </row>
    <row r="12022" spans="1:4" x14ac:dyDescent="0.35">
      <c r="A12022" s="67" t="s">
        <v>28892</v>
      </c>
      <c r="B12022" s="67" t="s">
        <v>28893</v>
      </c>
      <c r="C12022" s="68" t="s">
        <v>5018</v>
      </c>
      <c r="D12022" s="54">
        <v>0.34</v>
      </c>
    </row>
    <row r="12023" spans="1:4" x14ac:dyDescent="0.35">
      <c r="A12023" s="67" t="s">
        <v>28894</v>
      </c>
      <c r="B12023" s="67" t="s">
        <v>28895</v>
      </c>
      <c r="C12023" s="68" t="s">
        <v>5018</v>
      </c>
      <c r="D12023" s="54">
        <v>0.34</v>
      </c>
    </row>
    <row r="12024" spans="1:4" x14ac:dyDescent="0.35">
      <c r="A12024" s="67" t="s">
        <v>28896</v>
      </c>
      <c r="B12024" s="67" t="s">
        <v>28897</v>
      </c>
      <c r="C12024" s="68" t="s">
        <v>5018</v>
      </c>
      <c r="D12024" s="54">
        <v>0.34</v>
      </c>
    </row>
    <row r="12025" spans="1:4" x14ac:dyDescent="0.35">
      <c r="A12025" s="67" t="s">
        <v>28898</v>
      </c>
      <c r="B12025" s="67" t="s">
        <v>28899</v>
      </c>
      <c r="C12025" s="68" t="s">
        <v>5018</v>
      </c>
      <c r="D12025" s="54">
        <v>0.34</v>
      </c>
    </row>
    <row r="12026" spans="1:4" x14ac:dyDescent="0.35">
      <c r="A12026" s="67" t="s">
        <v>28900</v>
      </c>
      <c r="B12026" s="67" t="s">
        <v>28901</v>
      </c>
      <c r="C12026" s="68" t="s">
        <v>5018</v>
      </c>
      <c r="D12026" s="54">
        <v>0.34</v>
      </c>
    </row>
    <row r="12027" spans="1:4" x14ac:dyDescent="0.35">
      <c r="A12027" s="67" t="s">
        <v>28902</v>
      </c>
      <c r="B12027" s="67" t="s">
        <v>28903</v>
      </c>
      <c r="C12027" s="68" t="s">
        <v>5018</v>
      </c>
      <c r="D12027" s="54">
        <v>0.34</v>
      </c>
    </row>
    <row r="12028" spans="1:4" x14ac:dyDescent="0.35">
      <c r="A12028" s="67" t="s">
        <v>28904</v>
      </c>
      <c r="B12028" s="67" t="s">
        <v>28905</v>
      </c>
      <c r="C12028" s="68" t="s">
        <v>5018</v>
      </c>
      <c r="D12028" s="54">
        <v>0.34</v>
      </c>
    </row>
    <row r="12029" spans="1:4" x14ac:dyDescent="0.35">
      <c r="A12029" s="67" t="s">
        <v>28906</v>
      </c>
      <c r="B12029" s="67" t="s">
        <v>28907</v>
      </c>
      <c r="C12029" s="68" t="s">
        <v>5018</v>
      </c>
      <c r="D12029" s="54">
        <v>0.34</v>
      </c>
    </row>
    <row r="12030" spans="1:4" x14ac:dyDescent="0.35">
      <c r="A12030" s="67" t="s">
        <v>28908</v>
      </c>
      <c r="B12030" s="67" t="s">
        <v>28909</v>
      </c>
      <c r="C12030" s="68" t="s">
        <v>5018</v>
      </c>
      <c r="D12030" s="54">
        <v>0.34</v>
      </c>
    </row>
    <row r="12031" spans="1:4" x14ac:dyDescent="0.35">
      <c r="A12031" s="67" t="s">
        <v>28910</v>
      </c>
      <c r="B12031" s="67" t="s">
        <v>28911</v>
      </c>
      <c r="C12031" s="68" t="s">
        <v>5018</v>
      </c>
      <c r="D12031" s="54">
        <v>0.34</v>
      </c>
    </row>
    <row r="12032" spans="1:4" x14ac:dyDescent="0.35">
      <c r="A12032" s="67" t="s">
        <v>28912</v>
      </c>
      <c r="B12032" s="67" t="s">
        <v>28913</v>
      </c>
      <c r="C12032" s="68" t="s">
        <v>5018</v>
      </c>
      <c r="D12032" s="54">
        <v>0.34</v>
      </c>
    </row>
    <row r="12033" spans="1:4" x14ac:dyDescent="0.35">
      <c r="A12033" s="67" t="s">
        <v>28914</v>
      </c>
      <c r="B12033" s="67" t="s">
        <v>28915</v>
      </c>
      <c r="C12033" s="68" t="s">
        <v>5018</v>
      </c>
      <c r="D12033" s="54">
        <v>0.34</v>
      </c>
    </row>
    <row r="12034" spans="1:4" x14ac:dyDescent="0.35">
      <c r="A12034" s="67" t="s">
        <v>28916</v>
      </c>
      <c r="B12034" s="67" t="s">
        <v>28917</v>
      </c>
      <c r="C12034" s="68" t="s">
        <v>5018</v>
      </c>
      <c r="D12034" s="54">
        <v>0.34</v>
      </c>
    </row>
    <row r="12035" spans="1:4" x14ac:dyDescent="0.35">
      <c r="A12035" s="67" t="s">
        <v>28918</v>
      </c>
      <c r="B12035" s="67" t="s">
        <v>28919</v>
      </c>
      <c r="C12035" s="68" t="s">
        <v>5018</v>
      </c>
      <c r="D12035" s="54">
        <v>0.34</v>
      </c>
    </row>
    <row r="12036" spans="1:4" x14ac:dyDescent="0.35">
      <c r="A12036" s="67" t="s">
        <v>28920</v>
      </c>
      <c r="B12036" s="67" t="s">
        <v>28921</v>
      </c>
      <c r="C12036" s="68" t="s">
        <v>5018</v>
      </c>
      <c r="D12036" s="54">
        <v>0.34</v>
      </c>
    </row>
    <row r="12037" spans="1:4" x14ac:dyDescent="0.35">
      <c r="A12037" s="67" t="s">
        <v>28922</v>
      </c>
      <c r="B12037" s="67" t="s">
        <v>28923</v>
      </c>
      <c r="C12037" s="68" t="s">
        <v>5018</v>
      </c>
      <c r="D12037" s="54">
        <v>0.34</v>
      </c>
    </row>
    <row r="12038" spans="1:4" x14ac:dyDescent="0.35">
      <c r="A12038" s="67" t="s">
        <v>28924</v>
      </c>
      <c r="B12038" s="67" t="s">
        <v>28925</v>
      </c>
      <c r="C12038" s="68" t="s">
        <v>5018</v>
      </c>
      <c r="D12038" s="54">
        <v>0.34</v>
      </c>
    </row>
    <row r="12039" spans="1:4" x14ac:dyDescent="0.35">
      <c r="A12039" s="67" t="s">
        <v>28926</v>
      </c>
      <c r="B12039" s="67" t="s">
        <v>28927</v>
      </c>
      <c r="C12039" s="68" t="s">
        <v>5018</v>
      </c>
      <c r="D12039" s="54">
        <v>0.34</v>
      </c>
    </row>
    <row r="12040" spans="1:4" x14ac:dyDescent="0.35">
      <c r="A12040" s="67" t="s">
        <v>28928</v>
      </c>
      <c r="B12040" s="67" t="s">
        <v>28929</v>
      </c>
      <c r="C12040" s="68" t="s">
        <v>5018</v>
      </c>
      <c r="D12040" s="54">
        <v>0.34</v>
      </c>
    </row>
    <row r="12041" spans="1:4" x14ac:dyDescent="0.35">
      <c r="A12041" s="67" t="s">
        <v>28930</v>
      </c>
      <c r="B12041" s="67" t="s">
        <v>28931</v>
      </c>
      <c r="C12041" s="68" t="s">
        <v>5018</v>
      </c>
      <c r="D12041" s="54">
        <v>0.34</v>
      </c>
    </row>
    <row r="12042" spans="1:4" x14ac:dyDescent="0.35">
      <c r="A12042" s="67" t="s">
        <v>28932</v>
      </c>
      <c r="B12042" s="67" t="s">
        <v>28933</v>
      </c>
      <c r="C12042" s="68" t="s">
        <v>5018</v>
      </c>
      <c r="D12042" s="54">
        <v>0.34</v>
      </c>
    </row>
    <row r="12043" spans="1:4" x14ac:dyDescent="0.35">
      <c r="A12043" s="67" t="s">
        <v>28934</v>
      </c>
      <c r="B12043" s="67" t="s">
        <v>28935</v>
      </c>
      <c r="C12043" s="68" t="s">
        <v>5018</v>
      </c>
      <c r="D12043" s="54">
        <v>0.34</v>
      </c>
    </row>
    <row r="12044" spans="1:4" x14ac:dyDescent="0.35">
      <c r="A12044" s="67" t="s">
        <v>28936</v>
      </c>
      <c r="B12044" s="67" t="s">
        <v>28937</v>
      </c>
      <c r="C12044" s="68" t="s">
        <v>5018</v>
      </c>
      <c r="D12044" s="54">
        <v>0.34</v>
      </c>
    </row>
    <row r="12045" spans="1:4" x14ac:dyDescent="0.35">
      <c r="A12045" s="67" t="s">
        <v>28938</v>
      </c>
      <c r="B12045" s="67" t="s">
        <v>28939</v>
      </c>
      <c r="C12045" s="68" t="s">
        <v>5018</v>
      </c>
      <c r="D12045" s="54">
        <v>0.34</v>
      </c>
    </row>
    <row r="12046" spans="1:4" x14ac:dyDescent="0.35">
      <c r="A12046" s="67" t="s">
        <v>28940</v>
      </c>
      <c r="B12046" s="67" t="s">
        <v>28941</v>
      </c>
      <c r="C12046" s="68" t="s">
        <v>5018</v>
      </c>
      <c r="D12046" s="54">
        <v>0.34</v>
      </c>
    </row>
    <row r="12047" spans="1:4" x14ac:dyDescent="0.35">
      <c r="A12047" s="67" t="s">
        <v>28942</v>
      </c>
      <c r="B12047" s="67" t="s">
        <v>28943</v>
      </c>
      <c r="C12047" s="68" t="s">
        <v>5018</v>
      </c>
      <c r="D12047" s="54">
        <v>0.34</v>
      </c>
    </row>
    <row r="12048" spans="1:4" x14ac:dyDescent="0.35">
      <c r="A12048" s="67" t="s">
        <v>28944</v>
      </c>
      <c r="B12048" s="67" t="s">
        <v>28945</v>
      </c>
      <c r="C12048" s="68" t="s">
        <v>5018</v>
      </c>
      <c r="D12048" s="54">
        <v>0.34</v>
      </c>
    </row>
    <row r="12049" spans="1:4" x14ac:dyDescent="0.35">
      <c r="A12049" s="67" t="s">
        <v>28946</v>
      </c>
      <c r="B12049" s="67" t="s">
        <v>28947</v>
      </c>
      <c r="C12049" s="68" t="s">
        <v>5018</v>
      </c>
      <c r="D12049" s="54">
        <v>0.34</v>
      </c>
    </row>
    <row r="12050" spans="1:4" x14ac:dyDescent="0.35">
      <c r="A12050" s="67" t="s">
        <v>28948</v>
      </c>
      <c r="B12050" s="67" t="s">
        <v>28949</v>
      </c>
      <c r="C12050" s="68" t="s">
        <v>5018</v>
      </c>
      <c r="D12050" s="54">
        <v>0.34</v>
      </c>
    </row>
    <row r="12051" spans="1:4" x14ac:dyDescent="0.35">
      <c r="A12051" s="67" t="s">
        <v>28950</v>
      </c>
      <c r="B12051" s="67" t="s">
        <v>28951</v>
      </c>
      <c r="C12051" s="68" t="s">
        <v>5018</v>
      </c>
      <c r="D12051" s="54">
        <v>0.34</v>
      </c>
    </row>
    <row r="12052" spans="1:4" x14ac:dyDescent="0.35">
      <c r="A12052" s="67" t="s">
        <v>28952</v>
      </c>
      <c r="B12052" s="67" t="s">
        <v>28953</v>
      </c>
      <c r="C12052" s="68" t="s">
        <v>5018</v>
      </c>
      <c r="D12052" s="54">
        <v>0.34</v>
      </c>
    </row>
    <row r="12053" spans="1:4" x14ac:dyDescent="0.35">
      <c r="A12053" s="67" t="s">
        <v>28954</v>
      </c>
      <c r="B12053" s="67" t="s">
        <v>28955</v>
      </c>
      <c r="C12053" s="68" t="s">
        <v>5018</v>
      </c>
      <c r="D12053" s="54">
        <v>0.34</v>
      </c>
    </row>
    <row r="12054" spans="1:4" x14ac:dyDescent="0.35">
      <c r="A12054" s="67" t="s">
        <v>28956</v>
      </c>
      <c r="B12054" s="67" t="s">
        <v>28957</v>
      </c>
      <c r="C12054" s="68" t="s">
        <v>5018</v>
      </c>
      <c r="D12054" s="54">
        <v>0.34</v>
      </c>
    </row>
    <row r="12055" spans="1:4" x14ac:dyDescent="0.35">
      <c r="A12055" s="67" t="s">
        <v>28958</v>
      </c>
      <c r="B12055" s="67" t="s">
        <v>28959</v>
      </c>
      <c r="C12055" s="68" t="s">
        <v>5018</v>
      </c>
      <c r="D12055" s="54">
        <v>0.34</v>
      </c>
    </row>
    <row r="12056" spans="1:4" x14ac:dyDescent="0.35">
      <c r="A12056" s="67" t="s">
        <v>28960</v>
      </c>
      <c r="B12056" s="67" t="s">
        <v>28961</v>
      </c>
      <c r="C12056" s="68" t="s">
        <v>5018</v>
      </c>
      <c r="D12056" s="54">
        <v>0.34</v>
      </c>
    </row>
    <row r="12057" spans="1:4" x14ac:dyDescent="0.35">
      <c r="A12057" s="67" t="s">
        <v>28962</v>
      </c>
      <c r="B12057" s="67" t="s">
        <v>28963</v>
      </c>
      <c r="C12057" s="68" t="s">
        <v>5018</v>
      </c>
      <c r="D12057" s="54">
        <v>0.34</v>
      </c>
    </row>
    <row r="12058" spans="1:4" x14ac:dyDescent="0.35">
      <c r="A12058" s="67" t="s">
        <v>28964</v>
      </c>
      <c r="B12058" s="67" t="s">
        <v>28965</v>
      </c>
      <c r="C12058" s="68" t="s">
        <v>5018</v>
      </c>
      <c r="D12058" s="54">
        <v>0.34</v>
      </c>
    </row>
    <row r="12059" spans="1:4" x14ac:dyDescent="0.35">
      <c r="A12059" s="67" t="s">
        <v>28966</v>
      </c>
      <c r="B12059" s="67" t="s">
        <v>28967</v>
      </c>
      <c r="C12059" s="68" t="s">
        <v>5018</v>
      </c>
      <c r="D12059" s="54">
        <v>0.34</v>
      </c>
    </row>
    <row r="12060" spans="1:4" x14ac:dyDescent="0.35">
      <c r="A12060" s="67" t="s">
        <v>28968</v>
      </c>
      <c r="B12060" s="67" t="s">
        <v>28969</v>
      </c>
      <c r="C12060" s="68" t="s">
        <v>5018</v>
      </c>
      <c r="D12060" s="54">
        <v>0.34</v>
      </c>
    </row>
    <row r="12061" spans="1:4" x14ac:dyDescent="0.35">
      <c r="A12061" s="67" t="s">
        <v>28970</v>
      </c>
      <c r="B12061" s="67" t="s">
        <v>28971</v>
      </c>
      <c r="C12061" s="68" t="s">
        <v>5018</v>
      </c>
      <c r="D12061" s="54">
        <v>0.34</v>
      </c>
    </row>
    <row r="12062" spans="1:4" x14ac:dyDescent="0.35">
      <c r="A12062" s="67" t="s">
        <v>28972</v>
      </c>
      <c r="B12062" s="67" t="s">
        <v>28973</v>
      </c>
      <c r="C12062" s="68" t="s">
        <v>5018</v>
      </c>
      <c r="D12062" s="54">
        <v>0.34</v>
      </c>
    </row>
    <row r="12063" spans="1:4" x14ac:dyDescent="0.35">
      <c r="A12063" s="67" t="s">
        <v>28974</v>
      </c>
      <c r="B12063" s="67" t="s">
        <v>28975</v>
      </c>
      <c r="C12063" s="68" t="s">
        <v>5018</v>
      </c>
      <c r="D12063" s="54">
        <v>0.34</v>
      </c>
    </row>
    <row r="12064" spans="1:4" x14ac:dyDescent="0.35">
      <c r="A12064" s="67" t="s">
        <v>28976</v>
      </c>
      <c r="B12064" s="67" t="s">
        <v>28977</v>
      </c>
      <c r="C12064" s="68" t="s">
        <v>5018</v>
      </c>
      <c r="D12064" s="54">
        <v>0.34</v>
      </c>
    </row>
    <row r="12065" spans="1:4" x14ac:dyDescent="0.35">
      <c r="A12065" s="67" t="s">
        <v>28978</v>
      </c>
      <c r="B12065" s="67" t="s">
        <v>28979</v>
      </c>
      <c r="C12065" s="68" t="s">
        <v>5018</v>
      </c>
      <c r="D12065" s="54">
        <v>0.34</v>
      </c>
    </row>
    <row r="12066" spans="1:4" x14ac:dyDescent="0.35">
      <c r="A12066" s="67" t="s">
        <v>28980</v>
      </c>
      <c r="B12066" s="67" t="s">
        <v>28981</v>
      </c>
      <c r="C12066" s="68" t="s">
        <v>5018</v>
      </c>
      <c r="D12066" s="54">
        <v>0.34</v>
      </c>
    </row>
    <row r="12067" spans="1:4" x14ac:dyDescent="0.35">
      <c r="A12067" s="67" t="s">
        <v>28982</v>
      </c>
      <c r="B12067" s="67" t="s">
        <v>28983</v>
      </c>
      <c r="C12067" s="68" t="s">
        <v>5018</v>
      </c>
      <c r="D12067" s="54">
        <v>0.34</v>
      </c>
    </row>
    <row r="12068" spans="1:4" x14ac:dyDescent="0.35">
      <c r="A12068" s="67" t="s">
        <v>28984</v>
      </c>
      <c r="B12068" s="67" t="s">
        <v>28985</v>
      </c>
      <c r="C12068" s="68" t="s">
        <v>5018</v>
      </c>
      <c r="D12068" s="54">
        <v>0.34</v>
      </c>
    </row>
    <row r="12069" spans="1:4" x14ac:dyDescent="0.35">
      <c r="A12069" s="67" t="s">
        <v>28986</v>
      </c>
      <c r="B12069" s="67" t="s">
        <v>28987</v>
      </c>
      <c r="C12069" s="68" t="s">
        <v>5018</v>
      </c>
      <c r="D12069" s="54">
        <v>0.34</v>
      </c>
    </row>
    <row r="12070" spans="1:4" x14ac:dyDescent="0.35">
      <c r="A12070" s="67" t="s">
        <v>28988</v>
      </c>
      <c r="B12070" s="67" t="s">
        <v>28989</v>
      </c>
      <c r="C12070" s="68" t="s">
        <v>5018</v>
      </c>
      <c r="D12070" s="54">
        <v>0.34</v>
      </c>
    </row>
    <row r="12071" spans="1:4" x14ac:dyDescent="0.35">
      <c r="A12071" s="67" t="s">
        <v>28990</v>
      </c>
      <c r="B12071" s="67" t="s">
        <v>28991</v>
      </c>
      <c r="C12071" s="68" t="s">
        <v>5018</v>
      </c>
      <c r="D12071" s="54">
        <v>0.34</v>
      </c>
    </row>
    <row r="12072" spans="1:4" x14ac:dyDescent="0.35">
      <c r="A12072" s="67" t="s">
        <v>28992</v>
      </c>
      <c r="B12072" s="67" t="s">
        <v>28993</v>
      </c>
      <c r="C12072" s="68" t="s">
        <v>5018</v>
      </c>
      <c r="D12072" s="54">
        <v>0.34</v>
      </c>
    </row>
    <row r="12073" spans="1:4" x14ac:dyDescent="0.35">
      <c r="A12073" s="67" t="s">
        <v>28994</v>
      </c>
      <c r="B12073" s="67" t="s">
        <v>28995</v>
      </c>
      <c r="C12073" s="68" t="s">
        <v>5018</v>
      </c>
      <c r="D12073" s="54">
        <v>0.34</v>
      </c>
    </row>
    <row r="12074" spans="1:4" x14ac:dyDescent="0.35">
      <c r="A12074" s="67" t="s">
        <v>28996</v>
      </c>
      <c r="B12074" s="67" t="s">
        <v>28997</v>
      </c>
      <c r="C12074" s="68" t="s">
        <v>5018</v>
      </c>
      <c r="D12074" s="54">
        <v>0.34</v>
      </c>
    </row>
    <row r="12075" spans="1:4" x14ac:dyDescent="0.35">
      <c r="A12075" s="67" t="s">
        <v>28998</v>
      </c>
      <c r="B12075" s="67" t="s">
        <v>28999</v>
      </c>
      <c r="C12075" s="68" t="s">
        <v>5018</v>
      </c>
      <c r="D12075" s="54">
        <v>0.34</v>
      </c>
    </row>
    <row r="12076" spans="1:4" x14ac:dyDescent="0.35">
      <c r="A12076" s="67" t="s">
        <v>29000</v>
      </c>
      <c r="B12076" s="67" t="s">
        <v>29001</v>
      </c>
      <c r="C12076" s="68" t="s">
        <v>5018</v>
      </c>
      <c r="D12076" s="54">
        <v>0.34</v>
      </c>
    </row>
    <row r="12077" spans="1:4" x14ac:dyDescent="0.35">
      <c r="A12077" s="67" t="s">
        <v>29002</v>
      </c>
      <c r="B12077" s="67" t="s">
        <v>29003</v>
      </c>
      <c r="C12077" s="68" t="s">
        <v>5018</v>
      </c>
      <c r="D12077" s="54">
        <v>0.34</v>
      </c>
    </row>
    <row r="12078" spans="1:4" x14ac:dyDescent="0.35">
      <c r="A12078" s="67" t="s">
        <v>29004</v>
      </c>
      <c r="B12078" s="67" t="s">
        <v>29005</v>
      </c>
      <c r="C12078" s="68" t="s">
        <v>5018</v>
      </c>
      <c r="D12078" s="54">
        <v>0.34</v>
      </c>
    </row>
    <row r="12079" spans="1:4" x14ac:dyDescent="0.35">
      <c r="A12079" s="67" t="s">
        <v>29006</v>
      </c>
      <c r="B12079" s="67" t="s">
        <v>29007</v>
      </c>
      <c r="C12079" s="68" t="s">
        <v>5018</v>
      </c>
      <c r="D12079" s="54">
        <v>0.34</v>
      </c>
    </row>
    <row r="12080" spans="1:4" x14ac:dyDescent="0.35">
      <c r="A12080" s="67" t="s">
        <v>29008</v>
      </c>
      <c r="B12080" s="67" t="s">
        <v>29009</v>
      </c>
      <c r="C12080" s="68" t="s">
        <v>5018</v>
      </c>
      <c r="D12080" s="54">
        <v>0.34</v>
      </c>
    </row>
    <row r="12081" spans="1:4" x14ac:dyDescent="0.35">
      <c r="A12081" s="67" t="s">
        <v>29010</v>
      </c>
      <c r="B12081" s="67" t="s">
        <v>29011</v>
      </c>
      <c r="C12081" s="68" t="s">
        <v>5018</v>
      </c>
      <c r="D12081" s="54">
        <v>0.34</v>
      </c>
    </row>
    <row r="12082" spans="1:4" x14ac:dyDescent="0.35">
      <c r="A12082" s="67" t="s">
        <v>29012</v>
      </c>
      <c r="B12082" s="67" t="s">
        <v>29013</v>
      </c>
      <c r="C12082" s="68" t="s">
        <v>5018</v>
      </c>
      <c r="D12082" s="54">
        <v>0.34</v>
      </c>
    </row>
    <row r="12083" spans="1:4" x14ac:dyDescent="0.35">
      <c r="A12083" s="67" t="s">
        <v>29014</v>
      </c>
      <c r="B12083" s="67" t="s">
        <v>29015</v>
      </c>
      <c r="C12083" s="68" t="s">
        <v>5018</v>
      </c>
      <c r="D12083" s="54">
        <v>0.34</v>
      </c>
    </row>
    <row r="12084" spans="1:4" x14ac:dyDescent="0.35">
      <c r="A12084" s="67" t="s">
        <v>29016</v>
      </c>
      <c r="B12084" s="67" t="s">
        <v>29017</v>
      </c>
      <c r="C12084" s="68" t="s">
        <v>5018</v>
      </c>
      <c r="D12084" s="54">
        <v>0.34</v>
      </c>
    </row>
    <row r="12085" spans="1:4" x14ac:dyDescent="0.35">
      <c r="A12085" s="67" t="s">
        <v>29018</v>
      </c>
      <c r="B12085" s="67" t="s">
        <v>29019</v>
      </c>
      <c r="C12085" s="68" t="s">
        <v>5018</v>
      </c>
      <c r="D12085" s="54">
        <v>0.34</v>
      </c>
    </row>
    <row r="12086" spans="1:4" x14ac:dyDescent="0.35">
      <c r="A12086" s="67" t="s">
        <v>29020</v>
      </c>
      <c r="B12086" s="67" t="s">
        <v>29021</v>
      </c>
      <c r="C12086" s="68" t="s">
        <v>5018</v>
      </c>
      <c r="D12086" s="54">
        <v>0.34</v>
      </c>
    </row>
    <row r="12087" spans="1:4" x14ac:dyDescent="0.35">
      <c r="A12087" s="67" t="s">
        <v>29022</v>
      </c>
      <c r="B12087" s="67" t="s">
        <v>29023</v>
      </c>
      <c r="C12087" s="68" t="s">
        <v>5018</v>
      </c>
      <c r="D12087" s="54">
        <v>0.34</v>
      </c>
    </row>
    <row r="12088" spans="1:4" x14ac:dyDescent="0.35">
      <c r="A12088" s="67" t="s">
        <v>29024</v>
      </c>
      <c r="B12088" s="67" t="s">
        <v>29025</v>
      </c>
      <c r="C12088" s="68" t="s">
        <v>5018</v>
      </c>
      <c r="D12088" s="54">
        <v>0.34</v>
      </c>
    </row>
    <row r="12089" spans="1:4" x14ac:dyDescent="0.35">
      <c r="A12089" s="67" t="s">
        <v>29026</v>
      </c>
      <c r="B12089" s="67" t="s">
        <v>29027</v>
      </c>
      <c r="C12089" s="68" t="s">
        <v>5018</v>
      </c>
      <c r="D12089" s="54">
        <v>0.34</v>
      </c>
    </row>
    <row r="12090" spans="1:4" x14ac:dyDescent="0.35">
      <c r="A12090" s="67" t="s">
        <v>29028</v>
      </c>
      <c r="B12090" s="67" t="s">
        <v>29029</v>
      </c>
      <c r="C12090" s="68" t="s">
        <v>5018</v>
      </c>
      <c r="D12090" s="54">
        <v>0.34</v>
      </c>
    </row>
    <row r="12091" spans="1:4" x14ac:dyDescent="0.35">
      <c r="A12091" s="67" t="s">
        <v>29030</v>
      </c>
      <c r="B12091" s="67" t="s">
        <v>29031</v>
      </c>
      <c r="C12091" s="68" t="s">
        <v>5018</v>
      </c>
      <c r="D12091" s="54">
        <v>0.34</v>
      </c>
    </row>
    <row r="12092" spans="1:4" x14ac:dyDescent="0.35">
      <c r="A12092" s="67" t="s">
        <v>29032</v>
      </c>
      <c r="B12092" s="67" t="s">
        <v>29033</v>
      </c>
      <c r="C12092" s="68" t="s">
        <v>5018</v>
      </c>
      <c r="D12092" s="54">
        <v>0.34</v>
      </c>
    </row>
    <row r="12093" spans="1:4" x14ac:dyDescent="0.35">
      <c r="A12093" s="67" t="s">
        <v>29034</v>
      </c>
      <c r="B12093" s="67" t="s">
        <v>29035</v>
      </c>
      <c r="C12093" s="68" t="s">
        <v>5018</v>
      </c>
      <c r="D12093" s="54">
        <v>0.34</v>
      </c>
    </row>
    <row r="12094" spans="1:4" x14ac:dyDescent="0.35">
      <c r="A12094" s="67" t="s">
        <v>29036</v>
      </c>
      <c r="B12094" s="67" t="s">
        <v>29037</v>
      </c>
      <c r="C12094" s="68" t="s">
        <v>5018</v>
      </c>
      <c r="D12094" s="54">
        <v>0.34</v>
      </c>
    </row>
    <row r="12095" spans="1:4" x14ac:dyDescent="0.35">
      <c r="A12095" s="67" t="s">
        <v>29038</v>
      </c>
      <c r="B12095" s="67" t="s">
        <v>29039</v>
      </c>
      <c r="C12095" s="68" t="s">
        <v>5018</v>
      </c>
      <c r="D12095" s="54">
        <v>0.34</v>
      </c>
    </row>
    <row r="12096" spans="1:4" x14ac:dyDescent="0.35">
      <c r="A12096" s="67" t="s">
        <v>29040</v>
      </c>
      <c r="B12096" s="67" t="s">
        <v>29041</v>
      </c>
      <c r="C12096" s="68" t="s">
        <v>5018</v>
      </c>
      <c r="D12096" s="54">
        <v>0.34</v>
      </c>
    </row>
    <row r="12097" spans="1:4" x14ac:dyDescent="0.35">
      <c r="A12097" s="67" t="s">
        <v>29042</v>
      </c>
      <c r="B12097" s="67" t="s">
        <v>29043</v>
      </c>
      <c r="C12097" s="68" t="s">
        <v>5018</v>
      </c>
      <c r="D12097" s="54">
        <v>0.34</v>
      </c>
    </row>
    <row r="12098" spans="1:4" x14ac:dyDescent="0.35">
      <c r="A12098" s="67" t="s">
        <v>29044</v>
      </c>
      <c r="B12098" s="67" t="s">
        <v>29045</v>
      </c>
      <c r="C12098" s="68" t="s">
        <v>5018</v>
      </c>
      <c r="D12098" s="54">
        <v>0.34</v>
      </c>
    </row>
    <row r="12099" spans="1:4" x14ac:dyDescent="0.35">
      <c r="A12099" s="67" t="s">
        <v>29046</v>
      </c>
      <c r="B12099" s="67" t="s">
        <v>29047</v>
      </c>
      <c r="C12099" s="68" t="s">
        <v>5018</v>
      </c>
      <c r="D12099" s="54">
        <v>0.34</v>
      </c>
    </row>
    <row r="12100" spans="1:4" x14ac:dyDescent="0.35">
      <c r="A12100" s="67" t="s">
        <v>29048</v>
      </c>
      <c r="B12100" s="67" t="s">
        <v>29049</v>
      </c>
      <c r="C12100" s="68" t="s">
        <v>5018</v>
      </c>
      <c r="D12100" s="54">
        <v>0.34</v>
      </c>
    </row>
    <row r="12101" spans="1:4" x14ac:dyDescent="0.35">
      <c r="A12101" s="67" t="s">
        <v>29050</v>
      </c>
      <c r="B12101" s="67" t="s">
        <v>29051</v>
      </c>
      <c r="C12101" s="68" t="s">
        <v>5018</v>
      </c>
      <c r="D12101" s="54">
        <v>0.34</v>
      </c>
    </row>
    <row r="12102" spans="1:4" x14ac:dyDescent="0.35">
      <c r="A12102" s="67" t="s">
        <v>29052</v>
      </c>
      <c r="B12102" s="67" t="s">
        <v>29053</v>
      </c>
      <c r="C12102" s="68" t="s">
        <v>5018</v>
      </c>
      <c r="D12102" s="54">
        <v>0.34</v>
      </c>
    </row>
    <row r="12103" spans="1:4" x14ac:dyDescent="0.35">
      <c r="A12103" s="67" t="s">
        <v>29054</v>
      </c>
      <c r="B12103" s="67" t="s">
        <v>29055</v>
      </c>
      <c r="C12103" s="68" t="s">
        <v>5018</v>
      </c>
      <c r="D12103" s="54">
        <v>0.34</v>
      </c>
    </row>
    <row r="12104" spans="1:4" x14ac:dyDescent="0.35">
      <c r="A12104" s="67" t="s">
        <v>29056</v>
      </c>
      <c r="B12104" s="67" t="s">
        <v>29057</v>
      </c>
      <c r="C12104" s="68" t="s">
        <v>5018</v>
      </c>
      <c r="D12104" s="54">
        <v>0.34</v>
      </c>
    </row>
    <row r="12105" spans="1:4" x14ac:dyDescent="0.35">
      <c r="A12105" s="67" t="s">
        <v>29058</v>
      </c>
      <c r="B12105" s="67" t="s">
        <v>29059</v>
      </c>
      <c r="C12105" s="68" t="s">
        <v>5018</v>
      </c>
      <c r="D12105" s="54">
        <v>0.34</v>
      </c>
    </row>
    <row r="12106" spans="1:4" x14ac:dyDescent="0.35">
      <c r="A12106" s="67" t="s">
        <v>29060</v>
      </c>
      <c r="B12106" s="67" t="s">
        <v>29061</v>
      </c>
      <c r="C12106" s="68" t="s">
        <v>5018</v>
      </c>
      <c r="D12106" s="54">
        <v>0.34</v>
      </c>
    </row>
    <row r="12107" spans="1:4" x14ac:dyDescent="0.35">
      <c r="A12107" s="67" t="s">
        <v>29062</v>
      </c>
      <c r="B12107" s="67" t="s">
        <v>29063</v>
      </c>
      <c r="C12107" s="68" t="s">
        <v>5018</v>
      </c>
      <c r="D12107" s="54">
        <v>0.34</v>
      </c>
    </row>
    <row r="12108" spans="1:4" x14ac:dyDescent="0.35">
      <c r="A12108" s="67" t="s">
        <v>29064</v>
      </c>
      <c r="B12108" s="67" t="s">
        <v>29065</v>
      </c>
      <c r="C12108" s="68" t="s">
        <v>5018</v>
      </c>
      <c r="D12108" s="54">
        <v>0.34</v>
      </c>
    </row>
    <row r="12109" spans="1:4" x14ac:dyDescent="0.35">
      <c r="A12109" s="67" t="s">
        <v>29066</v>
      </c>
      <c r="B12109" s="67" t="s">
        <v>29067</v>
      </c>
      <c r="C12109" s="68" t="s">
        <v>5018</v>
      </c>
      <c r="D12109" s="54">
        <v>0.34</v>
      </c>
    </row>
    <row r="12110" spans="1:4" x14ac:dyDescent="0.35">
      <c r="A12110" s="67" t="s">
        <v>29068</v>
      </c>
      <c r="B12110" s="67" t="s">
        <v>29069</v>
      </c>
      <c r="C12110" s="68" t="s">
        <v>5018</v>
      </c>
      <c r="D12110" s="54">
        <v>0.34</v>
      </c>
    </row>
    <row r="12111" spans="1:4" x14ac:dyDescent="0.35">
      <c r="A12111" s="67" t="s">
        <v>29070</v>
      </c>
      <c r="B12111" s="67" t="s">
        <v>29071</v>
      </c>
      <c r="C12111" s="68" t="s">
        <v>5018</v>
      </c>
      <c r="D12111" s="54">
        <v>0.34</v>
      </c>
    </row>
    <row r="12112" spans="1:4" x14ac:dyDescent="0.35">
      <c r="A12112" s="67" t="s">
        <v>29072</v>
      </c>
      <c r="B12112" s="67" t="s">
        <v>29073</v>
      </c>
      <c r="C12112" s="68" t="s">
        <v>5018</v>
      </c>
      <c r="D12112" s="54">
        <v>0.34</v>
      </c>
    </row>
    <row r="12113" spans="1:4" x14ac:dyDescent="0.35">
      <c r="A12113" s="67" t="s">
        <v>29074</v>
      </c>
      <c r="B12113" s="67" t="s">
        <v>29075</v>
      </c>
      <c r="C12113" s="68" t="s">
        <v>5018</v>
      </c>
      <c r="D12113" s="54">
        <v>0.34</v>
      </c>
    </row>
    <row r="12114" spans="1:4" x14ac:dyDescent="0.35">
      <c r="A12114" s="67" t="s">
        <v>29076</v>
      </c>
      <c r="B12114" s="67" t="s">
        <v>29077</v>
      </c>
      <c r="C12114" s="68" t="s">
        <v>5018</v>
      </c>
      <c r="D12114" s="54">
        <v>0.34</v>
      </c>
    </row>
    <row r="12115" spans="1:4" x14ac:dyDescent="0.35">
      <c r="A12115" s="67" t="s">
        <v>29078</v>
      </c>
      <c r="B12115" s="67" t="s">
        <v>29079</v>
      </c>
      <c r="C12115" s="68" t="s">
        <v>5018</v>
      </c>
      <c r="D12115" s="54">
        <v>0.34</v>
      </c>
    </row>
    <row r="12116" spans="1:4" x14ac:dyDescent="0.35">
      <c r="A12116" s="67" t="s">
        <v>29080</v>
      </c>
      <c r="B12116" s="67" t="s">
        <v>29081</v>
      </c>
      <c r="C12116" s="68" t="s">
        <v>5018</v>
      </c>
      <c r="D12116" s="54">
        <v>0.34</v>
      </c>
    </row>
    <row r="12117" spans="1:4" x14ac:dyDescent="0.35">
      <c r="A12117" s="67" t="s">
        <v>29082</v>
      </c>
      <c r="B12117" s="67" t="s">
        <v>29083</v>
      </c>
      <c r="C12117" s="68" t="s">
        <v>5018</v>
      </c>
      <c r="D12117" s="54">
        <v>0.34</v>
      </c>
    </row>
    <row r="12118" spans="1:4" x14ac:dyDescent="0.35">
      <c r="A12118" s="67" t="s">
        <v>29084</v>
      </c>
      <c r="B12118" s="67" t="s">
        <v>29085</v>
      </c>
      <c r="C12118" s="68" t="s">
        <v>5018</v>
      </c>
      <c r="D12118" s="54">
        <v>0.34</v>
      </c>
    </row>
    <row r="12119" spans="1:4" x14ac:dyDescent="0.35">
      <c r="A12119" s="67" t="s">
        <v>29086</v>
      </c>
      <c r="B12119" s="67" t="s">
        <v>29087</v>
      </c>
      <c r="C12119" s="68" t="s">
        <v>5018</v>
      </c>
      <c r="D12119" s="54">
        <v>0.34</v>
      </c>
    </row>
    <row r="12120" spans="1:4" x14ac:dyDescent="0.35">
      <c r="A12120" s="67" t="s">
        <v>29088</v>
      </c>
      <c r="B12120" s="67" t="s">
        <v>29089</v>
      </c>
      <c r="C12120" s="68" t="s">
        <v>5018</v>
      </c>
      <c r="D12120" s="54">
        <v>0.34</v>
      </c>
    </row>
    <row r="12121" spans="1:4" x14ac:dyDescent="0.35">
      <c r="A12121" s="67" t="s">
        <v>29090</v>
      </c>
      <c r="B12121" s="67" t="s">
        <v>29091</v>
      </c>
      <c r="C12121" s="68" t="s">
        <v>5018</v>
      </c>
      <c r="D12121" s="54">
        <v>0.34</v>
      </c>
    </row>
    <row r="12122" spans="1:4" x14ac:dyDescent="0.35">
      <c r="A12122" s="67" t="s">
        <v>29092</v>
      </c>
      <c r="B12122" s="67" t="s">
        <v>29093</v>
      </c>
      <c r="C12122" s="68" t="s">
        <v>5018</v>
      </c>
      <c r="D12122" s="54">
        <v>0.34</v>
      </c>
    </row>
    <row r="12123" spans="1:4" x14ac:dyDescent="0.35">
      <c r="A12123" s="67" t="s">
        <v>29094</v>
      </c>
      <c r="B12123" s="67" t="s">
        <v>29095</v>
      </c>
      <c r="C12123" s="68" t="s">
        <v>5018</v>
      </c>
      <c r="D12123" s="54">
        <v>0.34</v>
      </c>
    </row>
    <row r="12124" spans="1:4" x14ac:dyDescent="0.35">
      <c r="A12124" s="67" t="s">
        <v>29096</v>
      </c>
      <c r="B12124" s="67" t="s">
        <v>29097</v>
      </c>
      <c r="C12124" s="68" t="s">
        <v>5018</v>
      </c>
      <c r="D12124" s="54">
        <v>0.34</v>
      </c>
    </row>
    <row r="12125" spans="1:4" x14ac:dyDescent="0.35">
      <c r="A12125" s="67" t="s">
        <v>29098</v>
      </c>
      <c r="B12125" s="67" t="s">
        <v>29099</v>
      </c>
      <c r="C12125" s="68" t="s">
        <v>5018</v>
      </c>
      <c r="D12125" s="54">
        <v>0.34</v>
      </c>
    </row>
    <row r="12126" spans="1:4" x14ac:dyDescent="0.35">
      <c r="A12126" s="67" t="s">
        <v>29100</v>
      </c>
      <c r="B12126" s="67" t="s">
        <v>29101</v>
      </c>
      <c r="C12126" s="68" t="s">
        <v>5018</v>
      </c>
      <c r="D12126" s="54">
        <v>0.34</v>
      </c>
    </row>
    <row r="12127" spans="1:4" x14ac:dyDescent="0.35">
      <c r="A12127" s="67" t="s">
        <v>29102</v>
      </c>
      <c r="B12127" s="67" t="s">
        <v>29103</v>
      </c>
      <c r="C12127" s="68" t="s">
        <v>5018</v>
      </c>
      <c r="D12127" s="54">
        <v>0.34</v>
      </c>
    </row>
    <row r="12128" spans="1:4" x14ac:dyDescent="0.35">
      <c r="A12128" s="67" t="s">
        <v>29104</v>
      </c>
      <c r="B12128" s="67" t="s">
        <v>29105</v>
      </c>
      <c r="C12128" s="68" t="s">
        <v>5018</v>
      </c>
      <c r="D12128" s="54">
        <v>0.34</v>
      </c>
    </row>
    <row r="12129" spans="1:4" x14ac:dyDescent="0.35">
      <c r="A12129" s="67" t="s">
        <v>29106</v>
      </c>
      <c r="B12129" s="67" t="s">
        <v>29107</v>
      </c>
      <c r="C12129" s="68" t="s">
        <v>5018</v>
      </c>
      <c r="D12129" s="54">
        <v>0.34</v>
      </c>
    </row>
    <row r="12130" spans="1:4" x14ac:dyDescent="0.35">
      <c r="A12130" s="67" t="s">
        <v>29108</v>
      </c>
      <c r="B12130" s="67" t="s">
        <v>29109</v>
      </c>
      <c r="C12130" s="68" t="s">
        <v>5018</v>
      </c>
      <c r="D12130" s="54">
        <v>0.34</v>
      </c>
    </row>
    <row r="12131" spans="1:4" x14ac:dyDescent="0.35">
      <c r="A12131" s="67" t="s">
        <v>29110</v>
      </c>
      <c r="B12131" s="67" t="s">
        <v>29111</v>
      </c>
      <c r="C12131" s="68" t="s">
        <v>5018</v>
      </c>
      <c r="D12131" s="54">
        <v>0.34</v>
      </c>
    </row>
    <row r="12132" spans="1:4" x14ac:dyDescent="0.35">
      <c r="A12132" s="67" t="s">
        <v>29112</v>
      </c>
      <c r="B12132" s="67" t="s">
        <v>29113</v>
      </c>
      <c r="C12132" s="68" t="s">
        <v>5018</v>
      </c>
      <c r="D12132" s="54">
        <v>0.34</v>
      </c>
    </row>
    <row r="12133" spans="1:4" x14ac:dyDescent="0.35">
      <c r="A12133" s="67" t="s">
        <v>29114</v>
      </c>
      <c r="B12133" s="67" t="s">
        <v>29115</v>
      </c>
      <c r="C12133" s="68" t="s">
        <v>5018</v>
      </c>
      <c r="D12133" s="54">
        <v>0.34</v>
      </c>
    </row>
    <row r="12134" spans="1:4" x14ac:dyDescent="0.35">
      <c r="A12134" s="67" t="s">
        <v>29116</v>
      </c>
      <c r="B12134" s="67" t="s">
        <v>29117</v>
      </c>
      <c r="C12134" s="68" t="s">
        <v>5018</v>
      </c>
      <c r="D12134" s="54">
        <v>0.34</v>
      </c>
    </row>
    <row r="12135" spans="1:4" x14ac:dyDescent="0.35">
      <c r="A12135" s="67" t="s">
        <v>29118</v>
      </c>
      <c r="B12135" s="67" t="s">
        <v>29119</v>
      </c>
      <c r="C12135" s="68" t="s">
        <v>5018</v>
      </c>
      <c r="D12135" s="54">
        <v>0.34</v>
      </c>
    </row>
    <row r="12136" spans="1:4" x14ac:dyDescent="0.35">
      <c r="A12136" s="67" t="s">
        <v>29120</v>
      </c>
      <c r="B12136" s="67" t="s">
        <v>29121</v>
      </c>
      <c r="C12136" s="68" t="s">
        <v>5018</v>
      </c>
      <c r="D12136" s="54">
        <v>0.34</v>
      </c>
    </row>
    <row r="12137" spans="1:4" x14ac:dyDescent="0.35">
      <c r="A12137" s="67" t="s">
        <v>29122</v>
      </c>
      <c r="B12137" s="67" t="s">
        <v>29123</v>
      </c>
      <c r="C12137" s="68" t="s">
        <v>5018</v>
      </c>
      <c r="D12137" s="54">
        <v>0.34</v>
      </c>
    </row>
    <row r="12138" spans="1:4" x14ac:dyDescent="0.35">
      <c r="A12138" s="67" t="s">
        <v>29124</v>
      </c>
      <c r="B12138" s="67" t="s">
        <v>29125</v>
      </c>
      <c r="C12138" s="68" t="s">
        <v>5018</v>
      </c>
      <c r="D12138" s="54">
        <v>0.34</v>
      </c>
    </row>
    <row r="12139" spans="1:4" x14ac:dyDescent="0.35">
      <c r="A12139" s="67" t="s">
        <v>29126</v>
      </c>
      <c r="B12139" s="67" t="s">
        <v>29127</v>
      </c>
      <c r="C12139" s="68" t="s">
        <v>5018</v>
      </c>
      <c r="D12139" s="54">
        <v>0.34</v>
      </c>
    </row>
    <row r="12140" spans="1:4" x14ac:dyDescent="0.35">
      <c r="A12140" s="67" t="s">
        <v>29128</v>
      </c>
      <c r="B12140" s="67" t="s">
        <v>29129</v>
      </c>
      <c r="C12140" s="68" t="s">
        <v>5018</v>
      </c>
      <c r="D12140" s="54">
        <v>0.34</v>
      </c>
    </row>
    <row r="12141" spans="1:4" x14ac:dyDescent="0.35">
      <c r="A12141" s="67" t="s">
        <v>29130</v>
      </c>
      <c r="B12141" s="67" t="s">
        <v>29131</v>
      </c>
      <c r="C12141" s="68" t="s">
        <v>5018</v>
      </c>
      <c r="D12141" s="54">
        <v>0.34</v>
      </c>
    </row>
    <row r="12142" spans="1:4" x14ac:dyDescent="0.35">
      <c r="A12142" s="67" t="s">
        <v>29132</v>
      </c>
      <c r="B12142" s="67" t="s">
        <v>29133</v>
      </c>
      <c r="C12142" s="68" t="s">
        <v>5018</v>
      </c>
      <c r="D12142" s="54">
        <v>0.34</v>
      </c>
    </row>
    <row r="12143" spans="1:4" x14ac:dyDescent="0.35">
      <c r="A12143" s="67" t="s">
        <v>29134</v>
      </c>
      <c r="B12143" s="67" t="s">
        <v>29135</v>
      </c>
      <c r="C12143" s="68" t="s">
        <v>5018</v>
      </c>
      <c r="D12143" s="54">
        <v>0.34</v>
      </c>
    </row>
    <row r="12144" spans="1:4" x14ac:dyDescent="0.35">
      <c r="A12144" s="67" t="s">
        <v>29136</v>
      </c>
      <c r="B12144" s="67" t="s">
        <v>29137</v>
      </c>
      <c r="C12144" s="68" t="s">
        <v>5018</v>
      </c>
      <c r="D12144" s="54">
        <v>0.34</v>
      </c>
    </row>
    <row r="12145" spans="1:4" x14ac:dyDescent="0.35">
      <c r="A12145" s="67" t="s">
        <v>29138</v>
      </c>
      <c r="B12145" s="67" t="s">
        <v>29139</v>
      </c>
      <c r="C12145" s="68" t="s">
        <v>5018</v>
      </c>
      <c r="D12145" s="54">
        <v>0.34</v>
      </c>
    </row>
    <row r="12146" spans="1:4" x14ac:dyDescent="0.35">
      <c r="A12146" s="67" t="s">
        <v>29140</v>
      </c>
      <c r="B12146" s="67" t="s">
        <v>29141</v>
      </c>
      <c r="C12146" s="68" t="s">
        <v>5018</v>
      </c>
      <c r="D12146" s="54">
        <v>0.34</v>
      </c>
    </row>
    <row r="12147" spans="1:4" x14ac:dyDescent="0.35">
      <c r="A12147" s="67" t="s">
        <v>29142</v>
      </c>
      <c r="B12147" s="67" t="s">
        <v>29143</v>
      </c>
      <c r="C12147" s="68" t="s">
        <v>5018</v>
      </c>
      <c r="D12147" s="54">
        <v>0.34</v>
      </c>
    </row>
    <row r="12148" spans="1:4" x14ac:dyDescent="0.35">
      <c r="A12148" s="67" t="s">
        <v>29144</v>
      </c>
      <c r="B12148" s="67" t="s">
        <v>29145</v>
      </c>
      <c r="C12148" s="68" t="s">
        <v>5018</v>
      </c>
      <c r="D12148" s="54">
        <v>0.34</v>
      </c>
    </row>
    <row r="12149" spans="1:4" x14ac:dyDescent="0.35">
      <c r="A12149" s="67" t="s">
        <v>29146</v>
      </c>
      <c r="B12149" s="67" t="s">
        <v>29147</v>
      </c>
      <c r="C12149" s="68" t="s">
        <v>5018</v>
      </c>
      <c r="D12149" s="54">
        <v>0.34</v>
      </c>
    </row>
    <row r="12150" spans="1:4" x14ac:dyDescent="0.35">
      <c r="A12150" s="67" t="s">
        <v>29148</v>
      </c>
      <c r="B12150" s="67" t="s">
        <v>29149</v>
      </c>
      <c r="C12150" s="68" t="s">
        <v>5018</v>
      </c>
      <c r="D12150" s="54">
        <v>0.34</v>
      </c>
    </row>
    <row r="12151" spans="1:4" x14ac:dyDescent="0.35">
      <c r="A12151" s="67" t="s">
        <v>29150</v>
      </c>
      <c r="B12151" s="67" t="s">
        <v>29151</v>
      </c>
      <c r="C12151" s="68" t="s">
        <v>5018</v>
      </c>
      <c r="D12151" s="54">
        <v>0.34</v>
      </c>
    </row>
    <row r="12152" spans="1:4" x14ac:dyDescent="0.35">
      <c r="A12152" s="67" t="s">
        <v>29152</v>
      </c>
      <c r="B12152" s="67" t="s">
        <v>29153</v>
      </c>
      <c r="C12152" s="68" t="s">
        <v>5018</v>
      </c>
      <c r="D12152" s="54">
        <v>0.34</v>
      </c>
    </row>
    <row r="12153" spans="1:4" x14ac:dyDescent="0.35">
      <c r="A12153" s="67" t="s">
        <v>29154</v>
      </c>
      <c r="B12153" s="67" t="s">
        <v>29155</v>
      </c>
      <c r="C12153" s="68" t="s">
        <v>5018</v>
      </c>
      <c r="D12153" s="54">
        <v>0.34</v>
      </c>
    </row>
    <row r="12154" spans="1:4" x14ac:dyDescent="0.35">
      <c r="A12154" s="67" t="s">
        <v>29156</v>
      </c>
      <c r="B12154" s="67" t="s">
        <v>29157</v>
      </c>
      <c r="C12154" s="68" t="s">
        <v>5018</v>
      </c>
      <c r="D12154" s="54">
        <v>0.34</v>
      </c>
    </row>
    <row r="12155" spans="1:4" x14ac:dyDescent="0.35">
      <c r="A12155" s="67" t="s">
        <v>29158</v>
      </c>
      <c r="B12155" s="67" t="s">
        <v>29159</v>
      </c>
      <c r="C12155" s="68" t="s">
        <v>5018</v>
      </c>
      <c r="D12155" s="54">
        <v>0.34</v>
      </c>
    </row>
    <row r="12156" spans="1:4" x14ac:dyDescent="0.35">
      <c r="A12156" s="67" t="s">
        <v>29160</v>
      </c>
      <c r="B12156" s="67" t="s">
        <v>29161</v>
      </c>
      <c r="C12156" s="68" t="s">
        <v>5018</v>
      </c>
      <c r="D12156" s="54">
        <v>0.34</v>
      </c>
    </row>
    <row r="12157" spans="1:4" x14ac:dyDescent="0.35">
      <c r="A12157" s="67" t="s">
        <v>29162</v>
      </c>
      <c r="B12157" s="67" t="s">
        <v>29163</v>
      </c>
      <c r="C12157" s="68" t="s">
        <v>5018</v>
      </c>
      <c r="D12157" s="54">
        <v>0.34</v>
      </c>
    </row>
    <row r="12158" spans="1:4" x14ac:dyDescent="0.35">
      <c r="A12158" s="67" t="s">
        <v>29164</v>
      </c>
      <c r="B12158" s="67" t="s">
        <v>29165</v>
      </c>
      <c r="C12158" s="68" t="s">
        <v>5018</v>
      </c>
      <c r="D12158" s="54">
        <v>0.34</v>
      </c>
    </row>
    <row r="12159" spans="1:4" x14ac:dyDescent="0.35">
      <c r="A12159" s="67" t="s">
        <v>29166</v>
      </c>
      <c r="B12159" s="67" t="s">
        <v>29167</v>
      </c>
      <c r="C12159" s="68" t="s">
        <v>5018</v>
      </c>
      <c r="D12159" s="54">
        <v>0.34</v>
      </c>
    </row>
    <row r="12160" spans="1:4" x14ac:dyDescent="0.35">
      <c r="A12160" s="67" t="s">
        <v>29168</v>
      </c>
      <c r="B12160" s="67" t="s">
        <v>29169</v>
      </c>
      <c r="C12160" s="68" t="s">
        <v>5018</v>
      </c>
      <c r="D12160" s="54">
        <v>0.34</v>
      </c>
    </row>
    <row r="12161" spans="1:4" x14ac:dyDescent="0.35">
      <c r="A12161" s="67" t="s">
        <v>29170</v>
      </c>
      <c r="B12161" s="67" t="s">
        <v>29171</v>
      </c>
      <c r="C12161" s="68" t="s">
        <v>5018</v>
      </c>
      <c r="D12161" s="54">
        <v>0.34</v>
      </c>
    </row>
    <row r="12162" spans="1:4" x14ac:dyDescent="0.35">
      <c r="A12162" s="67" t="s">
        <v>29172</v>
      </c>
      <c r="B12162" s="67" t="s">
        <v>29173</v>
      </c>
      <c r="C12162" s="68" t="s">
        <v>5018</v>
      </c>
      <c r="D12162" s="54">
        <v>0.34</v>
      </c>
    </row>
    <row r="12163" spans="1:4" x14ac:dyDescent="0.35">
      <c r="A12163" s="67" t="s">
        <v>29174</v>
      </c>
      <c r="B12163" s="67" t="s">
        <v>29175</v>
      </c>
      <c r="C12163" s="68" t="s">
        <v>5018</v>
      </c>
      <c r="D12163" s="54">
        <v>0.34</v>
      </c>
    </row>
    <row r="12164" spans="1:4" x14ac:dyDescent="0.35">
      <c r="A12164" s="67" t="s">
        <v>29176</v>
      </c>
      <c r="B12164" s="67" t="s">
        <v>29177</v>
      </c>
      <c r="C12164" s="68" t="s">
        <v>5018</v>
      </c>
      <c r="D12164" s="54">
        <v>0.34</v>
      </c>
    </row>
    <row r="12165" spans="1:4" x14ac:dyDescent="0.35">
      <c r="A12165" s="67" t="s">
        <v>29178</v>
      </c>
      <c r="B12165" s="67" t="s">
        <v>29179</v>
      </c>
      <c r="C12165" s="68" t="s">
        <v>5018</v>
      </c>
      <c r="D12165" s="54">
        <v>0.34</v>
      </c>
    </row>
    <row r="12166" spans="1:4" x14ac:dyDescent="0.35">
      <c r="A12166" s="67" t="s">
        <v>29180</v>
      </c>
      <c r="B12166" s="67" t="s">
        <v>29181</v>
      </c>
      <c r="C12166" s="68" t="s">
        <v>5018</v>
      </c>
      <c r="D12166" s="54">
        <v>0.34</v>
      </c>
    </row>
    <row r="12167" spans="1:4" x14ac:dyDescent="0.35">
      <c r="A12167" s="67" t="s">
        <v>29182</v>
      </c>
      <c r="B12167" s="67" t="s">
        <v>29183</v>
      </c>
      <c r="C12167" s="68" t="s">
        <v>5018</v>
      </c>
      <c r="D12167" s="54">
        <v>0.34</v>
      </c>
    </row>
    <row r="12168" spans="1:4" x14ac:dyDescent="0.35">
      <c r="A12168" s="67" t="s">
        <v>29184</v>
      </c>
      <c r="B12168" s="67" t="s">
        <v>29185</v>
      </c>
      <c r="C12168" s="68" t="s">
        <v>5018</v>
      </c>
      <c r="D12168" s="54">
        <v>0.34</v>
      </c>
    </row>
    <row r="12169" spans="1:4" x14ac:dyDescent="0.35">
      <c r="A12169" s="67" t="s">
        <v>29186</v>
      </c>
      <c r="B12169" s="67" t="s">
        <v>29187</v>
      </c>
      <c r="C12169" s="68" t="s">
        <v>5018</v>
      </c>
      <c r="D12169" s="54">
        <v>0.34</v>
      </c>
    </row>
    <row r="12170" spans="1:4" x14ac:dyDescent="0.35">
      <c r="A12170" s="67" t="s">
        <v>29188</v>
      </c>
      <c r="B12170" s="67" t="s">
        <v>29189</v>
      </c>
      <c r="C12170" s="68" t="s">
        <v>5018</v>
      </c>
      <c r="D12170" s="54">
        <v>0.34</v>
      </c>
    </row>
    <row r="12171" spans="1:4" x14ac:dyDescent="0.35">
      <c r="A12171" s="67" t="s">
        <v>29190</v>
      </c>
      <c r="B12171" s="67" t="s">
        <v>29191</v>
      </c>
      <c r="C12171" s="68" t="s">
        <v>5018</v>
      </c>
      <c r="D12171" s="54">
        <v>0.34</v>
      </c>
    </row>
    <row r="12172" spans="1:4" x14ac:dyDescent="0.35">
      <c r="A12172" s="67" t="s">
        <v>29192</v>
      </c>
      <c r="B12172" s="67" t="s">
        <v>29193</v>
      </c>
      <c r="C12172" s="68" t="s">
        <v>5018</v>
      </c>
      <c r="D12172" s="54">
        <v>0.34</v>
      </c>
    </row>
    <row r="12173" spans="1:4" x14ac:dyDescent="0.35">
      <c r="A12173" s="67" t="s">
        <v>29194</v>
      </c>
      <c r="B12173" s="67" t="s">
        <v>29195</v>
      </c>
      <c r="C12173" s="68" t="s">
        <v>5018</v>
      </c>
      <c r="D12173" s="54">
        <v>0.34</v>
      </c>
    </row>
    <row r="12174" spans="1:4" x14ac:dyDescent="0.35">
      <c r="A12174" s="67" t="s">
        <v>29196</v>
      </c>
      <c r="B12174" s="67" t="s">
        <v>29197</v>
      </c>
      <c r="C12174" s="68" t="s">
        <v>5018</v>
      </c>
      <c r="D12174" s="54">
        <v>0.34</v>
      </c>
    </row>
    <row r="12175" spans="1:4" x14ac:dyDescent="0.35">
      <c r="A12175" s="67" t="s">
        <v>29198</v>
      </c>
      <c r="B12175" s="67" t="s">
        <v>29199</v>
      </c>
      <c r="C12175" s="68" t="s">
        <v>5018</v>
      </c>
      <c r="D12175" s="54">
        <v>0.34</v>
      </c>
    </row>
    <row r="12176" spans="1:4" x14ac:dyDescent="0.35">
      <c r="A12176" s="67" t="s">
        <v>29200</v>
      </c>
      <c r="B12176" s="67" t="s">
        <v>29201</v>
      </c>
      <c r="C12176" s="68" t="s">
        <v>5018</v>
      </c>
      <c r="D12176" s="54">
        <v>0.34</v>
      </c>
    </row>
    <row r="12177" spans="1:4" x14ac:dyDescent="0.35">
      <c r="A12177" s="67" t="s">
        <v>29202</v>
      </c>
      <c r="B12177" s="67" t="s">
        <v>29203</v>
      </c>
      <c r="C12177" s="68" t="s">
        <v>5018</v>
      </c>
      <c r="D12177" s="54">
        <v>0.34</v>
      </c>
    </row>
    <row r="12178" spans="1:4" x14ac:dyDescent="0.35">
      <c r="A12178" s="67" t="s">
        <v>29204</v>
      </c>
      <c r="B12178" s="67" t="s">
        <v>29205</v>
      </c>
      <c r="C12178" s="68" t="s">
        <v>5018</v>
      </c>
      <c r="D12178" s="54">
        <v>0.34</v>
      </c>
    </row>
    <row r="12179" spans="1:4" x14ac:dyDescent="0.35">
      <c r="A12179" s="67" t="s">
        <v>29206</v>
      </c>
      <c r="B12179" s="67" t="s">
        <v>29207</v>
      </c>
      <c r="C12179" s="68" t="s">
        <v>5018</v>
      </c>
      <c r="D12179" s="54">
        <v>0.34</v>
      </c>
    </row>
    <row r="12180" spans="1:4" x14ac:dyDescent="0.35">
      <c r="A12180" s="67" t="s">
        <v>29208</v>
      </c>
      <c r="B12180" s="67" t="s">
        <v>29209</v>
      </c>
      <c r="C12180" s="68" t="s">
        <v>5018</v>
      </c>
      <c r="D12180" s="54">
        <v>0.34</v>
      </c>
    </row>
    <row r="12181" spans="1:4" x14ac:dyDescent="0.35">
      <c r="A12181" s="67" t="s">
        <v>29210</v>
      </c>
      <c r="B12181" s="67" t="s">
        <v>29211</v>
      </c>
      <c r="C12181" s="68" t="s">
        <v>5018</v>
      </c>
      <c r="D12181" s="54">
        <v>0.34</v>
      </c>
    </row>
    <row r="12182" spans="1:4" x14ac:dyDescent="0.35">
      <c r="A12182" s="67" t="s">
        <v>29212</v>
      </c>
      <c r="B12182" s="67" t="s">
        <v>29213</v>
      </c>
      <c r="C12182" s="68" t="s">
        <v>5018</v>
      </c>
      <c r="D12182" s="54">
        <v>0.34</v>
      </c>
    </row>
    <row r="12183" spans="1:4" x14ac:dyDescent="0.35">
      <c r="A12183" s="67" t="s">
        <v>29214</v>
      </c>
      <c r="B12183" s="67" t="s">
        <v>29215</v>
      </c>
      <c r="C12183" s="68" t="s">
        <v>5018</v>
      </c>
      <c r="D12183" s="54">
        <v>0.34</v>
      </c>
    </row>
    <row r="12184" spans="1:4" x14ac:dyDescent="0.35">
      <c r="A12184" s="67" t="s">
        <v>29216</v>
      </c>
      <c r="B12184" s="67" t="s">
        <v>29217</v>
      </c>
      <c r="C12184" s="68" t="s">
        <v>5018</v>
      </c>
      <c r="D12184" s="54">
        <v>0.34</v>
      </c>
    </row>
    <row r="12185" spans="1:4" x14ac:dyDescent="0.35">
      <c r="A12185" s="67" t="s">
        <v>29218</v>
      </c>
      <c r="B12185" s="67" t="s">
        <v>29219</v>
      </c>
      <c r="C12185" s="68" t="s">
        <v>5018</v>
      </c>
      <c r="D12185" s="54">
        <v>0.34</v>
      </c>
    </row>
    <row r="12186" spans="1:4" x14ac:dyDescent="0.35">
      <c r="A12186" s="67" t="s">
        <v>29220</v>
      </c>
      <c r="B12186" s="67" t="s">
        <v>29221</v>
      </c>
      <c r="C12186" s="68" t="s">
        <v>5018</v>
      </c>
      <c r="D12186" s="54">
        <v>0.34</v>
      </c>
    </row>
    <row r="12187" spans="1:4" x14ac:dyDescent="0.35">
      <c r="A12187" s="67" t="s">
        <v>29222</v>
      </c>
      <c r="B12187" s="67" t="s">
        <v>29223</v>
      </c>
      <c r="C12187" s="68" t="s">
        <v>5018</v>
      </c>
      <c r="D12187" s="54">
        <v>0.34</v>
      </c>
    </row>
    <row r="12188" spans="1:4" x14ac:dyDescent="0.35">
      <c r="A12188" s="67" t="s">
        <v>29224</v>
      </c>
      <c r="B12188" s="67" t="s">
        <v>29225</v>
      </c>
      <c r="C12188" s="68" t="s">
        <v>5018</v>
      </c>
      <c r="D12188" s="54">
        <v>0.34</v>
      </c>
    </row>
    <row r="12189" spans="1:4" x14ac:dyDescent="0.35">
      <c r="A12189" s="67" t="s">
        <v>29226</v>
      </c>
      <c r="B12189" s="67" t="s">
        <v>29227</v>
      </c>
      <c r="C12189" s="68" t="s">
        <v>5018</v>
      </c>
      <c r="D12189" s="54">
        <v>0.34</v>
      </c>
    </row>
    <row r="12190" spans="1:4" x14ac:dyDescent="0.35">
      <c r="A12190" s="67" t="s">
        <v>29228</v>
      </c>
      <c r="B12190" s="67" t="s">
        <v>29229</v>
      </c>
      <c r="C12190" s="68" t="s">
        <v>5018</v>
      </c>
      <c r="D12190" s="54">
        <v>0.34</v>
      </c>
    </row>
    <row r="12191" spans="1:4" x14ac:dyDescent="0.35">
      <c r="A12191" s="67" t="s">
        <v>29230</v>
      </c>
      <c r="B12191" s="67" t="s">
        <v>29231</v>
      </c>
      <c r="C12191" s="68" t="s">
        <v>5018</v>
      </c>
      <c r="D12191" s="54">
        <v>0.34</v>
      </c>
    </row>
    <row r="12192" spans="1:4" x14ac:dyDescent="0.35">
      <c r="A12192" s="67" t="s">
        <v>29232</v>
      </c>
      <c r="B12192" s="67" t="s">
        <v>29233</v>
      </c>
      <c r="C12192" s="68" t="s">
        <v>5018</v>
      </c>
      <c r="D12192" s="54">
        <v>0.34</v>
      </c>
    </row>
    <row r="12193" spans="1:4" x14ac:dyDescent="0.35">
      <c r="A12193" s="67" t="s">
        <v>29234</v>
      </c>
      <c r="B12193" s="67" t="s">
        <v>29235</v>
      </c>
      <c r="C12193" s="68" t="s">
        <v>5018</v>
      </c>
      <c r="D12193" s="54">
        <v>0.34</v>
      </c>
    </row>
    <row r="12194" spans="1:4" x14ac:dyDescent="0.35">
      <c r="A12194" s="67" t="s">
        <v>29236</v>
      </c>
      <c r="B12194" s="67" t="s">
        <v>29237</v>
      </c>
      <c r="C12194" s="68" t="s">
        <v>5018</v>
      </c>
      <c r="D12194" s="54">
        <v>0.34</v>
      </c>
    </row>
    <row r="12195" spans="1:4" x14ac:dyDescent="0.35">
      <c r="A12195" s="67" t="s">
        <v>29238</v>
      </c>
      <c r="B12195" s="67" t="s">
        <v>29239</v>
      </c>
      <c r="C12195" s="68" t="s">
        <v>5018</v>
      </c>
      <c r="D12195" s="54">
        <v>0.34</v>
      </c>
    </row>
    <row r="12196" spans="1:4" x14ac:dyDescent="0.35">
      <c r="A12196" s="67" t="s">
        <v>29240</v>
      </c>
      <c r="B12196" s="67" t="s">
        <v>29241</v>
      </c>
      <c r="C12196" s="68" t="s">
        <v>5018</v>
      </c>
      <c r="D12196" s="54">
        <v>0.34</v>
      </c>
    </row>
    <row r="12197" spans="1:4" x14ac:dyDescent="0.35">
      <c r="A12197" s="67" t="s">
        <v>29242</v>
      </c>
      <c r="B12197" s="67" t="s">
        <v>29243</v>
      </c>
      <c r="C12197" s="68" t="s">
        <v>5018</v>
      </c>
      <c r="D12197" s="54">
        <v>0.34</v>
      </c>
    </row>
    <row r="12198" spans="1:4" x14ac:dyDescent="0.35">
      <c r="A12198" s="67" t="s">
        <v>29244</v>
      </c>
      <c r="B12198" s="67" t="s">
        <v>29245</v>
      </c>
      <c r="C12198" s="68" t="s">
        <v>5018</v>
      </c>
      <c r="D12198" s="54">
        <v>0.34</v>
      </c>
    </row>
    <row r="12199" spans="1:4" x14ac:dyDescent="0.35">
      <c r="A12199" s="67" t="s">
        <v>29246</v>
      </c>
      <c r="B12199" s="67" t="s">
        <v>29247</v>
      </c>
      <c r="C12199" s="68" t="s">
        <v>5018</v>
      </c>
      <c r="D12199" s="54">
        <v>0.34</v>
      </c>
    </row>
    <row r="12200" spans="1:4" x14ac:dyDescent="0.35">
      <c r="A12200" s="67" t="s">
        <v>29248</v>
      </c>
      <c r="B12200" s="67" t="s">
        <v>29249</v>
      </c>
      <c r="C12200" s="68" t="s">
        <v>5018</v>
      </c>
      <c r="D12200" s="54">
        <v>0.34</v>
      </c>
    </row>
    <row r="12201" spans="1:4" x14ac:dyDescent="0.35">
      <c r="A12201" s="67" t="s">
        <v>29250</v>
      </c>
      <c r="B12201" s="67" t="s">
        <v>29251</v>
      </c>
      <c r="C12201" s="68" t="s">
        <v>5018</v>
      </c>
      <c r="D12201" s="54">
        <v>0.34</v>
      </c>
    </row>
    <row r="12202" spans="1:4" x14ac:dyDescent="0.35">
      <c r="A12202" s="67" t="s">
        <v>29252</v>
      </c>
      <c r="B12202" s="67" t="s">
        <v>29253</v>
      </c>
      <c r="C12202" s="68" t="s">
        <v>5018</v>
      </c>
      <c r="D12202" s="54">
        <v>0.34</v>
      </c>
    </row>
    <row r="12203" spans="1:4" x14ac:dyDescent="0.35">
      <c r="A12203" s="67" t="s">
        <v>29254</v>
      </c>
      <c r="B12203" s="67" t="s">
        <v>29255</v>
      </c>
      <c r="C12203" s="68" t="s">
        <v>5018</v>
      </c>
      <c r="D12203" s="54">
        <v>0.34</v>
      </c>
    </row>
    <row r="12204" spans="1:4" x14ac:dyDescent="0.35">
      <c r="A12204" s="67" t="s">
        <v>29256</v>
      </c>
      <c r="B12204" s="67" t="s">
        <v>29257</v>
      </c>
      <c r="C12204" s="68" t="s">
        <v>5018</v>
      </c>
      <c r="D12204" s="54">
        <v>0.34</v>
      </c>
    </row>
    <row r="12205" spans="1:4" x14ac:dyDescent="0.35">
      <c r="A12205" s="67" t="s">
        <v>29258</v>
      </c>
      <c r="B12205" s="67" t="s">
        <v>29259</v>
      </c>
      <c r="C12205" s="68" t="s">
        <v>5018</v>
      </c>
      <c r="D12205" s="54">
        <v>0.34</v>
      </c>
    </row>
    <row r="12206" spans="1:4" x14ac:dyDescent="0.35">
      <c r="A12206" s="67" t="s">
        <v>29260</v>
      </c>
      <c r="B12206" s="67" t="s">
        <v>29261</v>
      </c>
      <c r="C12206" s="68" t="s">
        <v>5018</v>
      </c>
      <c r="D12206" s="54">
        <v>0.34</v>
      </c>
    </row>
    <row r="12207" spans="1:4" x14ac:dyDescent="0.35">
      <c r="A12207" s="67" t="s">
        <v>29262</v>
      </c>
      <c r="B12207" s="67" t="s">
        <v>29263</v>
      </c>
      <c r="C12207" s="68" t="s">
        <v>5018</v>
      </c>
      <c r="D12207" s="54">
        <v>0.34</v>
      </c>
    </row>
    <row r="12208" spans="1:4" x14ac:dyDescent="0.35">
      <c r="A12208" s="67" t="s">
        <v>29264</v>
      </c>
      <c r="B12208" s="67" t="s">
        <v>29265</v>
      </c>
      <c r="C12208" s="68" t="s">
        <v>5018</v>
      </c>
      <c r="D12208" s="54">
        <v>0.34</v>
      </c>
    </row>
    <row r="12209" spans="1:4" x14ac:dyDescent="0.35">
      <c r="A12209" s="67" t="s">
        <v>29266</v>
      </c>
      <c r="B12209" s="67" t="s">
        <v>29267</v>
      </c>
      <c r="C12209" s="68" t="s">
        <v>5018</v>
      </c>
      <c r="D12209" s="54">
        <v>0.34</v>
      </c>
    </row>
    <row r="12210" spans="1:4" x14ac:dyDescent="0.35">
      <c r="A12210" s="67" t="s">
        <v>29268</v>
      </c>
      <c r="B12210" s="67" t="s">
        <v>29269</v>
      </c>
      <c r="C12210" s="68" t="s">
        <v>5018</v>
      </c>
      <c r="D12210" s="54">
        <v>0.34</v>
      </c>
    </row>
    <row r="12211" spans="1:4" x14ac:dyDescent="0.35">
      <c r="A12211" s="67" t="s">
        <v>29270</v>
      </c>
      <c r="B12211" s="67" t="s">
        <v>29271</v>
      </c>
      <c r="C12211" s="68" t="s">
        <v>5018</v>
      </c>
      <c r="D12211" s="54">
        <v>0.34</v>
      </c>
    </row>
    <row r="12212" spans="1:4" x14ac:dyDescent="0.35">
      <c r="A12212" s="67" t="s">
        <v>29272</v>
      </c>
      <c r="B12212" s="67" t="s">
        <v>29273</v>
      </c>
      <c r="C12212" s="68" t="s">
        <v>5018</v>
      </c>
      <c r="D12212" s="54">
        <v>0.34</v>
      </c>
    </row>
    <row r="12213" spans="1:4" x14ac:dyDescent="0.35">
      <c r="A12213" s="67" t="s">
        <v>29274</v>
      </c>
      <c r="B12213" s="67" t="s">
        <v>29275</v>
      </c>
      <c r="C12213" s="68" t="s">
        <v>5018</v>
      </c>
      <c r="D12213" s="54">
        <v>0.34</v>
      </c>
    </row>
    <row r="12214" spans="1:4" x14ac:dyDescent="0.35">
      <c r="A12214" s="67" t="s">
        <v>29276</v>
      </c>
      <c r="B12214" s="67" t="s">
        <v>29277</v>
      </c>
      <c r="C12214" s="68" t="s">
        <v>5018</v>
      </c>
      <c r="D12214" s="54">
        <v>0.34</v>
      </c>
    </row>
    <row r="12215" spans="1:4" x14ac:dyDescent="0.35">
      <c r="A12215" s="67" t="s">
        <v>29278</v>
      </c>
      <c r="B12215" s="67" t="s">
        <v>29279</v>
      </c>
      <c r="C12215" s="68" t="s">
        <v>5018</v>
      </c>
      <c r="D12215" s="54">
        <v>0.34</v>
      </c>
    </row>
    <row r="12216" spans="1:4" x14ac:dyDescent="0.35">
      <c r="A12216" s="67" t="s">
        <v>29280</v>
      </c>
      <c r="B12216" s="67" t="s">
        <v>29281</v>
      </c>
      <c r="C12216" s="68" t="s">
        <v>5018</v>
      </c>
      <c r="D12216" s="54">
        <v>0.34</v>
      </c>
    </row>
    <row r="12217" spans="1:4" x14ac:dyDescent="0.35">
      <c r="A12217" s="67" t="s">
        <v>29282</v>
      </c>
      <c r="B12217" s="67" t="s">
        <v>29283</v>
      </c>
      <c r="C12217" s="68" t="s">
        <v>5018</v>
      </c>
      <c r="D12217" s="54">
        <v>0.34</v>
      </c>
    </row>
    <row r="12218" spans="1:4" x14ac:dyDescent="0.35">
      <c r="A12218" s="67" t="s">
        <v>29284</v>
      </c>
      <c r="B12218" s="67" t="s">
        <v>29285</v>
      </c>
      <c r="C12218" s="68" t="s">
        <v>5018</v>
      </c>
      <c r="D12218" s="54">
        <v>0.34</v>
      </c>
    </row>
    <row r="12219" spans="1:4" x14ac:dyDescent="0.35">
      <c r="A12219" s="67" t="s">
        <v>29286</v>
      </c>
      <c r="B12219" s="67" t="s">
        <v>29287</v>
      </c>
      <c r="C12219" s="68" t="s">
        <v>5018</v>
      </c>
      <c r="D12219" s="54">
        <v>0.34</v>
      </c>
    </row>
    <row r="12220" spans="1:4" x14ac:dyDescent="0.35">
      <c r="A12220" s="67" t="s">
        <v>29288</v>
      </c>
      <c r="B12220" s="67" t="s">
        <v>29289</v>
      </c>
      <c r="C12220" s="68" t="s">
        <v>5018</v>
      </c>
      <c r="D12220" s="54">
        <v>0.34</v>
      </c>
    </row>
    <row r="12221" spans="1:4" x14ac:dyDescent="0.35">
      <c r="A12221" s="67" t="s">
        <v>29290</v>
      </c>
      <c r="B12221" s="67" t="s">
        <v>29291</v>
      </c>
      <c r="C12221" s="68" t="s">
        <v>5018</v>
      </c>
      <c r="D12221" s="54">
        <v>0.34</v>
      </c>
    </row>
    <row r="12222" spans="1:4" x14ac:dyDescent="0.35">
      <c r="A12222" s="67" t="s">
        <v>29292</v>
      </c>
      <c r="B12222" s="67" t="s">
        <v>29293</v>
      </c>
      <c r="C12222" s="68" t="s">
        <v>5018</v>
      </c>
      <c r="D12222" s="54">
        <v>0.34</v>
      </c>
    </row>
    <row r="12223" spans="1:4" x14ac:dyDescent="0.35">
      <c r="A12223" s="67" t="s">
        <v>29294</v>
      </c>
      <c r="B12223" s="67" t="s">
        <v>29295</v>
      </c>
      <c r="C12223" s="68" t="s">
        <v>5018</v>
      </c>
      <c r="D12223" s="54">
        <v>0.34</v>
      </c>
    </row>
    <row r="12224" spans="1:4" x14ac:dyDescent="0.35">
      <c r="A12224" s="67" t="s">
        <v>29296</v>
      </c>
      <c r="B12224" s="67" t="s">
        <v>29297</v>
      </c>
      <c r="C12224" s="68" t="s">
        <v>5018</v>
      </c>
      <c r="D12224" s="54">
        <v>0.34</v>
      </c>
    </row>
    <row r="12225" spans="1:4" x14ac:dyDescent="0.35">
      <c r="A12225" s="67" t="s">
        <v>29298</v>
      </c>
      <c r="B12225" s="67" t="s">
        <v>29299</v>
      </c>
      <c r="C12225" s="68" t="s">
        <v>5018</v>
      </c>
      <c r="D12225" s="54">
        <v>0.34</v>
      </c>
    </row>
    <row r="12226" spans="1:4" x14ac:dyDescent="0.35">
      <c r="A12226" s="67" t="s">
        <v>29300</v>
      </c>
      <c r="B12226" s="67" t="s">
        <v>29301</v>
      </c>
      <c r="C12226" s="68" t="s">
        <v>5018</v>
      </c>
      <c r="D12226" s="54">
        <v>0.34</v>
      </c>
    </row>
    <row r="12227" spans="1:4" x14ac:dyDescent="0.35">
      <c r="A12227" s="67" t="s">
        <v>29302</v>
      </c>
      <c r="B12227" s="67" t="s">
        <v>29303</v>
      </c>
      <c r="C12227" s="68" t="s">
        <v>5018</v>
      </c>
      <c r="D12227" s="54">
        <v>0.34</v>
      </c>
    </row>
    <row r="12228" spans="1:4" x14ac:dyDescent="0.35">
      <c r="A12228" s="67" t="s">
        <v>29304</v>
      </c>
      <c r="B12228" s="67" t="s">
        <v>29305</v>
      </c>
      <c r="C12228" s="68" t="s">
        <v>5018</v>
      </c>
      <c r="D12228" s="54">
        <v>0.34</v>
      </c>
    </row>
    <row r="12229" spans="1:4" x14ac:dyDescent="0.35">
      <c r="A12229" s="67" t="s">
        <v>29306</v>
      </c>
      <c r="B12229" s="67" t="s">
        <v>29307</v>
      </c>
      <c r="C12229" s="68" t="s">
        <v>5018</v>
      </c>
      <c r="D12229" s="54">
        <v>0.34</v>
      </c>
    </row>
    <row r="12230" spans="1:4" x14ac:dyDescent="0.35">
      <c r="A12230" s="67" t="s">
        <v>29308</v>
      </c>
      <c r="B12230" s="67" t="s">
        <v>29309</v>
      </c>
      <c r="C12230" s="68" t="s">
        <v>5018</v>
      </c>
      <c r="D12230" s="54">
        <v>0.34</v>
      </c>
    </row>
    <row r="12231" spans="1:4" x14ac:dyDescent="0.35">
      <c r="A12231" s="67" t="s">
        <v>29310</v>
      </c>
      <c r="B12231" s="67" t="s">
        <v>29311</v>
      </c>
      <c r="C12231" s="68" t="s">
        <v>5018</v>
      </c>
      <c r="D12231" s="54">
        <v>0.34</v>
      </c>
    </row>
    <row r="12232" spans="1:4" x14ac:dyDescent="0.35">
      <c r="A12232" s="67" t="s">
        <v>29312</v>
      </c>
      <c r="B12232" s="67" t="s">
        <v>29313</v>
      </c>
      <c r="C12232" s="68" t="s">
        <v>5018</v>
      </c>
      <c r="D12232" s="54">
        <v>0.34</v>
      </c>
    </row>
    <row r="12233" spans="1:4" x14ac:dyDescent="0.35">
      <c r="A12233" s="67" t="s">
        <v>29314</v>
      </c>
      <c r="B12233" s="67" t="s">
        <v>29315</v>
      </c>
      <c r="C12233" s="68" t="s">
        <v>5018</v>
      </c>
      <c r="D12233" s="54">
        <v>0.34</v>
      </c>
    </row>
    <row r="12234" spans="1:4" x14ac:dyDescent="0.35">
      <c r="A12234" s="67" t="s">
        <v>29316</v>
      </c>
      <c r="B12234" s="67" t="s">
        <v>29317</v>
      </c>
      <c r="C12234" s="68" t="s">
        <v>5018</v>
      </c>
      <c r="D12234" s="54">
        <v>0.34</v>
      </c>
    </row>
    <row r="12235" spans="1:4" x14ac:dyDescent="0.35">
      <c r="A12235" s="67" t="s">
        <v>29318</v>
      </c>
      <c r="B12235" s="67" t="s">
        <v>29319</v>
      </c>
      <c r="C12235" s="68" t="s">
        <v>5018</v>
      </c>
      <c r="D12235" s="54">
        <v>0.34</v>
      </c>
    </row>
    <row r="12236" spans="1:4" x14ac:dyDescent="0.35">
      <c r="A12236" s="67" t="s">
        <v>29320</v>
      </c>
      <c r="B12236" s="67" t="s">
        <v>29321</v>
      </c>
      <c r="C12236" s="68" t="s">
        <v>5018</v>
      </c>
      <c r="D12236" s="54">
        <v>0.34</v>
      </c>
    </row>
    <row r="12237" spans="1:4" x14ac:dyDescent="0.35">
      <c r="A12237" s="67" t="s">
        <v>29322</v>
      </c>
      <c r="B12237" s="67" t="s">
        <v>29323</v>
      </c>
      <c r="C12237" s="68" t="s">
        <v>5018</v>
      </c>
      <c r="D12237" s="54">
        <v>0.34</v>
      </c>
    </row>
    <row r="12238" spans="1:4" x14ac:dyDescent="0.35">
      <c r="A12238" s="67" t="s">
        <v>29324</v>
      </c>
      <c r="B12238" s="67" t="s">
        <v>29325</v>
      </c>
      <c r="C12238" s="68" t="s">
        <v>5018</v>
      </c>
      <c r="D12238" s="54">
        <v>0.34</v>
      </c>
    </row>
    <row r="12239" spans="1:4" x14ac:dyDescent="0.35">
      <c r="A12239" s="67" t="s">
        <v>29326</v>
      </c>
      <c r="B12239" s="67" t="s">
        <v>29327</v>
      </c>
      <c r="C12239" s="68" t="s">
        <v>5018</v>
      </c>
      <c r="D12239" s="54">
        <v>0.34</v>
      </c>
    </row>
    <row r="12240" spans="1:4" x14ac:dyDescent="0.35">
      <c r="A12240" s="67" t="s">
        <v>29328</v>
      </c>
      <c r="B12240" s="67" t="s">
        <v>29329</v>
      </c>
      <c r="C12240" s="68" t="s">
        <v>5018</v>
      </c>
      <c r="D12240" s="54">
        <v>0.34</v>
      </c>
    </row>
    <row r="12241" spans="1:4" x14ac:dyDescent="0.35">
      <c r="A12241" s="67" t="s">
        <v>29330</v>
      </c>
      <c r="B12241" s="67" t="s">
        <v>29331</v>
      </c>
      <c r="C12241" s="68" t="s">
        <v>5018</v>
      </c>
      <c r="D12241" s="54">
        <v>0.34</v>
      </c>
    </row>
    <row r="12242" spans="1:4" x14ac:dyDescent="0.35">
      <c r="A12242" s="67" t="s">
        <v>29332</v>
      </c>
      <c r="B12242" s="67" t="s">
        <v>29333</v>
      </c>
      <c r="C12242" s="68" t="s">
        <v>5018</v>
      </c>
      <c r="D12242" s="54">
        <v>0.34</v>
      </c>
    </row>
    <row r="12243" spans="1:4" x14ac:dyDescent="0.35">
      <c r="A12243" s="67" t="s">
        <v>29334</v>
      </c>
      <c r="B12243" s="67" t="s">
        <v>29335</v>
      </c>
      <c r="C12243" s="68" t="s">
        <v>5018</v>
      </c>
      <c r="D12243" s="54">
        <v>0.34</v>
      </c>
    </row>
    <row r="12244" spans="1:4" x14ac:dyDescent="0.35">
      <c r="A12244" s="67" t="s">
        <v>29336</v>
      </c>
      <c r="B12244" s="67" t="s">
        <v>29337</v>
      </c>
      <c r="C12244" s="68" t="s">
        <v>5018</v>
      </c>
      <c r="D12244" s="54">
        <v>0.34</v>
      </c>
    </row>
    <row r="12245" spans="1:4" x14ac:dyDescent="0.35">
      <c r="A12245" s="67" t="s">
        <v>29338</v>
      </c>
      <c r="B12245" s="67" t="s">
        <v>29339</v>
      </c>
      <c r="C12245" s="68" t="s">
        <v>5018</v>
      </c>
      <c r="D12245" s="54">
        <v>0.34</v>
      </c>
    </row>
    <row r="12246" spans="1:4" x14ac:dyDescent="0.35">
      <c r="A12246" s="67" t="s">
        <v>29340</v>
      </c>
      <c r="B12246" s="67" t="s">
        <v>29341</v>
      </c>
      <c r="C12246" s="68" t="s">
        <v>5018</v>
      </c>
      <c r="D12246" s="54">
        <v>0.34</v>
      </c>
    </row>
    <row r="12247" spans="1:4" x14ac:dyDescent="0.35">
      <c r="A12247" s="67" t="s">
        <v>29342</v>
      </c>
      <c r="B12247" s="67" t="s">
        <v>29343</v>
      </c>
      <c r="C12247" s="68" t="s">
        <v>5018</v>
      </c>
      <c r="D12247" s="54">
        <v>0.34</v>
      </c>
    </row>
    <row r="12248" spans="1:4" x14ac:dyDescent="0.35">
      <c r="A12248" s="67" t="s">
        <v>29344</v>
      </c>
      <c r="B12248" s="67" t="s">
        <v>29345</v>
      </c>
      <c r="C12248" s="68" t="s">
        <v>5018</v>
      </c>
      <c r="D12248" s="54">
        <v>0.34</v>
      </c>
    </row>
    <row r="12249" spans="1:4" x14ac:dyDescent="0.35">
      <c r="A12249" s="67" t="s">
        <v>29346</v>
      </c>
      <c r="B12249" s="67" t="s">
        <v>29347</v>
      </c>
      <c r="C12249" s="68" t="s">
        <v>5018</v>
      </c>
      <c r="D12249" s="54">
        <v>0.34</v>
      </c>
    </row>
    <row r="12250" spans="1:4" x14ac:dyDescent="0.35">
      <c r="A12250" s="67" t="s">
        <v>29348</v>
      </c>
      <c r="B12250" s="67" t="s">
        <v>29349</v>
      </c>
      <c r="C12250" s="68" t="s">
        <v>5018</v>
      </c>
      <c r="D12250" s="54">
        <v>0.34</v>
      </c>
    </row>
    <row r="12251" spans="1:4" x14ac:dyDescent="0.35">
      <c r="A12251" s="67" t="s">
        <v>29350</v>
      </c>
      <c r="B12251" s="67" t="s">
        <v>29351</v>
      </c>
      <c r="C12251" s="68" t="s">
        <v>5018</v>
      </c>
      <c r="D12251" s="54">
        <v>0.34</v>
      </c>
    </row>
    <row r="12252" spans="1:4" x14ac:dyDescent="0.35">
      <c r="A12252" s="67" t="s">
        <v>29352</v>
      </c>
      <c r="B12252" s="67" t="s">
        <v>29353</v>
      </c>
      <c r="C12252" s="68" t="s">
        <v>5018</v>
      </c>
      <c r="D12252" s="54">
        <v>0.34</v>
      </c>
    </row>
    <row r="12253" spans="1:4" x14ac:dyDescent="0.35">
      <c r="A12253" s="67" t="s">
        <v>29354</v>
      </c>
      <c r="B12253" s="67" t="s">
        <v>29355</v>
      </c>
      <c r="C12253" s="68" t="s">
        <v>5018</v>
      </c>
      <c r="D12253" s="54">
        <v>0.34</v>
      </c>
    </row>
    <row r="12254" spans="1:4" x14ac:dyDescent="0.35">
      <c r="A12254" s="67" t="s">
        <v>29356</v>
      </c>
      <c r="B12254" s="67" t="s">
        <v>29357</v>
      </c>
      <c r="C12254" s="68" t="s">
        <v>5018</v>
      </c>
      <c r="D12254" s="54">
        <v>0.34</v>
      </c>
    </row>
    <row r="12255" spans="1:4" x14ac:dyDescent="0.35">
      <c r="A12255" s="67" t="s">
        <v>29358</v>
      </c>
      <c r="B12255" s="67" t="s">
        <v>29359</v>
      </c>
      <c r="C12255" s="68" t="s">
        <v>5018</v>
      </c>
      <c r="D12255" s="54">
        <v>0.34</v>
      </c>
    </row>
    <row r="12256" spans="1:4" x14ac:dyDescent="0.35">
      <c r="A12256" s="67" t="s">
        <v>29360</v>
      </c>
      <c r="B12256" s="67" t="s">
        <v>29361</v>
      </c>
      <c r="C12256" s="68" t="s">
        <v>5018</v>
      </c>
      <c r="D12256" s="54">
        <v>0.34</v>
      </c>
    </row>
    <row r="12257" spans="1:4" x14ac:dyDescent="0.35">
      <c r="A12257" s="67" t="s">
        <v>29362</v>
      </c>
      <c r="B12257" s="67" t="s">
        <v>29363</v>
      </c>
      <c r="C12257" s="68" t="s">
        <v>5018</v>
      </c>
      <c r="D12257" s="54">
        <v>0.34</v>
      </c>
    </row>
    <row r="12258" spans="1:4" x14ac:dyDescent="0.35">
      <c r="A12258" s="67" t="s">
        <v>29364</v>
      </c>
      <c r="B12258" s="67" t="s">
        <v>29365</v>
      </c>
      <c r="C12258" s="68" t="s">
        <v>5018</v>
      </c>
      <c r="D12258" s="54">
        <v>0.34</v>
      </c>
    </row>
    <row r="12259" spans="1:4" x14ac:dyDescent="0.35">
      <c r="A12259" s="67" t="s">
        <v>29366</v>
      </c>
      <c r="B12259" s="67" t="s">
        <v>29367</v>
      </c>
      <c r="C12259" s="68" t="s">
        <v>5018</v>
      </c>
      <c r="D12259" s="54">
        <v>0.34</v>
      </c>
    </row>
    <row r="12260" spans="1:4" x14ac:dyDescent="0.35">
      <c r="A12260" s="67" t="s">
        <v>29368</v>
      </c>
      <c r="B12260" s="67" t="s">
        <v>29369</v>
      </c>
      <c r="C12260" s="68" t="s">
        <v>5018</v>
      </c>
      <c r="D12260" s="54">
        <v>0.34</v>
      </c>
    </row>
    <row r="12261" spans="1:4" x14ac:dyDescent="0.35">
      <c r="A12261" s="67" t="s">
        <v>29370</v>
      </c>
      <c r="B12261" s="67" t="s">
        <v>29371</v>
      </c>
      <c r="C12261" s="68" t="s">
        <v>5018</v>
      </c>
      <c r="D12261" s="54">
        <v>0.34</v>
      </c>
    </row>
    <row r="12262" spans="1:4" x14ac:dyDescent="0.35">
      <c r="A12262" s="67" t="s">
        <v>29372</v>
      </c>
      <c r="B12262" s="67" t="s">
        <v>29373</v>
      </c>
      <c r="C12262" s="68" t="s">
        <v>5018</v>
      </c>
      <c r="D12262" s="54">
        <v>0.34</v>
      </c>
    </row>
    <row r="12263" spans="1:4" x14ac:dyDescent="0.35">
      <c r="A12263" s="67" t="s">
        <v>29374</v>
      </c>
      <c r="B12263" s="67" t="s">
        <v>29375</v>
      </c>
      <c r="C12263" s="68" t="s">
        <v>5018</v>
      </c>
      <c r="D12263" s="54">
        <v>0.34</v>
      </c>
    </row>
    <row r="12264" spans="1:4" x14ac:dyDescent="0.35">
      <c r="A12264" s="67" t="s">
        <v>29376</v>
      </c>
      <c r="B12264" s="67" t="s">
        <v>29377</v>
      </c>
      <c r="C12264" s="68" t="s">
        <v>5018</v>
      </c>
      <c r="D12264" s="54">
        <v>0.34</v>
      </c>
    </row>
    <row r="12265" spans="1:4" x14ac:dyDescent="0.35">
      <c r="A12265" s="67" t="s">
        <v>29378</v>
      </c>
      <c r="B12265" s="67" t="s">
        <v>29379</v>
      </c>
      <c r="C12265" s="68" t="s">
        <v>5018</v>
      </c>
      <c r="D12265" s="54">
        <v>0.34</v>
      </c>
    </row>
    <row r="12266" spans="1:4" x14ac:dyDescent="0.35">
      <c r="A12266" s="67" t="s">
        <v>29380</v>
      </c>
      <c r="B12266" s="67" t="s">
        <v>29381</v>
      </c>
      <c r="C12266" s="68" t="s">
        <v>5018</v>
      </c>
      <c r="D12266" s="54">
        <v>0.34</v>
      </c>
    </row>
    <row r="12267" spans="1:4" x14ac:dyDescent="0.35">
      <c r="A12267" s="67" t="s">
        <v>29382</v>
      </c>
      <c r="B12267" s="67" t="s">
        <v>29383</v>
      </c>
      <c r="C12267" s="68" t="s">
        <v>5018</v>
      </c>
      <c r="D12267" s="54">
        <v>0.34</v>
      </c>
    </row>
    <row r="12268" spans="1:4" x14ac:dyDescent="0.35">
      <c r="A12268" s="67" t="s">
        <v>29384</v>
      </c>
      <c r="B12268" s="67" t="s">
        <v>29385</v>
      </c>
      <c r="C12268" s="68" t="s">
        <v>5018</v>
      </c>
      <c r="D12268" s="54">
        <v>0.34</v>
      </c>
    </row>
    <row r="12269" spans="1:4" x14ac:dyDescent="0.35">
      <c r="A12269" s="67" t="s">
        <v>29386</v>
      </c>
      <c r="B12269" s="67" t="s">
        <v>29387</v>
      </c>
      <c r="C12269" s="68" t="s">
        <v>5018</v>
      </c>
      <c r="D12269" s="54">
        <v>0.34</v>
      </c>
    </row>
    <row r="12270" spans="1:4" x14ac:dyDescent="0.35">
      <c r="A12270" s="67" t="s">
        <v>29388</v>
      </c>
      <c r="B12270" s="67" t="s">
        <v>29389</v>
      </c>
      <c r="C12270" s="68" t="s">
        <v>5018</v>
      </c>
      <c r="D12270" s="54">
        <v>0.34</v>
      </c>
    </row>
    <row r="12271" spans="1:4" x14ac:dyDescent="0.35">
      <c r="A12271" s="67" t="s">
        <v>29390</v>
      </c>
      <c r="B12271" s="67" t="s">
        <v>29391</v>
      </c>
      <c r="C12271" s="68" t="s">
        <v>5018</v>
      </c>
      <c r="D12271" s="54">
        <v>0.34</v>
      </c>
    </row>
    <row r="12272" spans="1:4" x14ac:dyDescent="0.35">
      <c r="A12272" s="67" t="s">
        <v>29392</v>
      </c>
      <c r="B12272" s="67" t="s">
        <v>29393</v>
      </c>
      <c r="C12272" s="68" t="s">
        <v>5018</v>
      </c>
      <c r="D12272" s="54">
        <v>0.34</v>
      </c>
    </row>
    <row r="12273" spans="1:4" x14ac:dyDescent="0.35">
      <c r="A12273" s="67" t="s">
        <v>29394</v>
      </c>
      <c r="B12273" s="67" t="s">
        <v>29395</v>
      </c>
      <c r="C12273" s="68" t="s">
        <v>5018</v>
      </c>
      <c r="D12273" s="54">
        <v>0.34</v>
      </c>
    </row>
    <row r="12274" spans="1:4" x14ac:dyDescent="0.35">
      <c r="A12274" s="67" t="s">
        <v>29396</v>
      </c>
      <c r="B12274" s="67" t="s">
        <v>29397</v>
      </c>
      <c r="C12274" s="68" t="s">
        <v>5018</v>
      </c>
      <c r="D12274" s="54">
        <v>0.34</v>
      </c>
    </row>
    <row r="12275" spans="1:4" x14ac:dyDescent="0.35">
      <c r="A12275" s="67" t="s">
        <v>29398</v>
      </c>
      <c r="B12275" s="67" t="s">
        <v>29399</v>
      </c>
      <c r="C12275" s="68" t="s">
        <v>5018</v>
      </c>
      <c r="D12275" s="54">
        <v>0.34</v>
      </c>
    </row>
    <row r="12276" spans="1:4" x14ac:dyDescent="0.35">
      <c r="A12276" s="67" t="s">
        <v>29400</v>
      </c>
      <c r="B12276" s="67" t="s">
        <v>29401</v>
      </c>
      <c r="C12276" s="68" t="s">
        <v>5018</v>
      </c>
      <c r="D12276" s="54">
        <v>0.34</v>
      </c>
    </row>
    <row r="12277" spans="1:4" x14ac:dyDescent="0.35">
      <c r="A12277" s="67" t="s">
        <v>29402</v>
      </c>
      <c r="B12277" s="67" t="s">
        <v>29403</v>
      </c>
      <c r="C12277" s="68" t="s">
        <v>5018</v>
      </c>
      <c r="D12277" s="54">
        <v>0.34</v>
      </c>
    </row>
    <row r="12278" spans="1:4" x14ac:dyDescent="0.35">
      <c r="A12278" s="67" t="s">
        <v>29404</v>
      </c>
      <c r="B12278" s="67" t="s">
        <v>29405</v>
      </c>
      <c r="C12278" s="68" t="s">
        <v>5018</v>
      </c>
      <c r="D12278" s="54">
        <v>0.34</v>
      </c>
    </row>
    <row r="12279" spans="1:4" x14ac:dyDescent="0.35">
      <c r="A12279" s="67" t="s">
        <v>29406</v>
      </c>
      <c r="B12279" s="67" t="s">
        <v>29407</v>
      </c>
      <c r="C12279" s="68" t="s">
        <v>5018</v>
      </c>
      <c r="D12279" s="54">
        <v>0.34</v>
      </c>
    </row>
    <row r="12280" spans="1:4" x14ac:dyDescent="0.35">
      <c r="A12280" s="67" t="s">
        <v>29408</v>
      </c>
      <c r="B12280" s="67" t="s">
        <v>29409</v>
      </c>
      <c r="C12280" s="68" t="s">
        <v>5018</v>
      </c>
      <c r="D12280" s="54">
        <v>0.34</v>
      </c>
    </row>
    <row r="12281" spans="1:4" x14ac:dyDescent="0.35">
      <c r="A12281" s="67" t="s">
        <v>29410</v>
      </c>
      <c r="B12281" s="67" t="s">
        <v>29411</v>
      </c>
      <c r="C12281" s="68" t="s">
        <v>5018</v>
      </c>
      <c r="D12281" s="54">
        <v>0.34</v>
      </c>
    </row>
    <row r="12282" spans="1:4" x14ac:dyDescent="0.35">
      <c r="A12282" s="67" t="s">
        <v>29412</v>
      </c>
      <c r="B12282" s="67" t="s">
        <v>29413</v>
      </c>
      <c r="C12282" s="68" t="s">
        <v>5018</v>
      </c>
      <c r="D12282" s="54">
        <v>0.34</v>
      </c>
    </row>
    <row r="12283" spans="1:4" x14ac:dyDescent="0.35">
      <c r="A12283" s="67" t="s">
        <v>29414</v>
      </c>
      <c r="B12283" s="67" t="s">
        <v>29415</v>
      </c>
      <c r="C12283" s="68" t="s">
        <v>5018</v>
      </c>
      <c r="D12283" s="54">
        <v>0.34</v>
      </c>
    </row>
    <row r="12284" spans="1:4" x14ac:dyDescent="0.35">
      <c r="A12284" s="67" t="s">
        <v>29416</v>
      </c>
      <c r="B12284" s="67" t="s">
        <v>29417</v>
      </c>
      <c r="C12284" s="68" t="s">
        <v>5018</v>
      </c>
      <c r="D12284" s="54">
        <v>0.34</v>
      </c>
    </row>
    <row r="12285" spans="1:4" x14ac:dyDescent="0.35">
      <c r="A12285" s="67" t="s">
        <v>29418</v>
      </c>
      <c r="B12285" s="67" t="s">
        <v>29419</v>
      </c>
      <c r="C12285" s="68" t="s">
        <v>5018</v>
      </c>
      <c r="D12285" s="54">
        <v>0.34</v>
      </c>
    </row>
    <row r="12286" spans="1:4" x14ac:dyDescent="0.35">
      <c r="A12286" s="67" t="s">
        <v>29420</v>
      </c>
      <c r="B12286" s="67" t="s">
        <v>29421</v>
      </c>
      <c r="C12286" s="68" t="s">
        <v>5018</v>
      </c>
      <c r="D12286" s="54">
        <v>0.34</v>
      </c>
    </row>
    <row r="12287" spans="1:4" x14ac:dyDescent="0.35">
      <c r="A12287" s="67" t="s">
        <v>29422</v>
      </c>
      <c r="B12287" s="67" t="s">
        <v>29423</v>
      </c>
      <c r="C12287" s="68" t="s">
        <v>5018</v>
      </c>
      <c r="D12287" s="54">
        <v>0.34</v>
      </c>
    </row>
    <row r="12288" spans="1:4" x14ac:dyDescent="0.35">
      <c r="A12288" s="67" t="s">
        <v>29424</v>
      </c>
      <c r="B12288" s="67" t="s">
        <v>29425</v>
      </c>
      <c r="C12288" s="68" t="s">
        <v>5018</v>
      </c>
      <c r="D12288" s="54">
        <v>0.34</v>
      </c>
    </row>
    <row r="12289" spans="1:4" x14ac:dyDescent="0.35">
      <c r="A12289" s="67" t="s">
        <v>29426</v>
      </c>
      <c r="B12289" s="67" t="s">
        <v>29427</v>
      </c>
      <c r="C12289" s="68" t="s">
        <v>5018</v>
      </c>
      <c r="D12289" s="54">
        <v>0.34</v>
      </c>
    </row>
    <row r="12290" spans="1:4" x14ac:dyDescent="0.35">
      <c r="A12290" s="67" t="s">
        <v>29428</v>
      </c>
      <c r="B12290" s="67" t="s">
        <v>29429</v>
      </c>
      <c r="C12290" s="68" t="s">
        <v>5018</v>
      </c>
      <c r="D12290" s="54">
        <v>0.34</v>
      </c>
    </row>
    <row r="12291" spans="1:4" x14ac:dyDescent="0.35">
      <c r="A12291" s="67" t="s">
        <v>29430</v>
      </c>
      <c r="B12291" s="67" t="s">
        <v>29431</v>
      </c>
      <c r="C12291" s="68" t="s">
        <v>5018</v>
      </c>
      <c r="D12291" s="54">
        <v>0.34</v>
      </c>
    </row>
    <row r="12292" spans="1:4" x14ac:dyDescent="0.35">
      <c r="A12292" s="67" t="s">
        <v>29432</v>
      </c>
      <c r="B12292" s="67" t="s">
        <v>29433</v>
      </c>
      <c r="C12292" s="68" t="s">
        <v>5018</v>
      </c>
      <c r="D12292" s="54">
        <v>0.34</v>
      </c>
    </row>
    <row r="12293" spans="1:4" x14ac:dyDescent="0.35">
      <c r="A12293" s="67" t="s">
        <v>29434</v>
      </c>
      <c r="B12293" s="67" t="s">
        <v>29435</v>
      </c>
      <c r="C12293" s="68" t="s">
        <v>5018</v>
      </c>
      <c r="D12293" s="54">
        <v>0.34</v>
      </c>
    </row>
    <row r="12294" spans="1:4" x14ac:dyDescent="0.35">
      <c r="A12294" s="67" t="s">
        <v>29436</v>
      </c>
      <c r="B12294" s="67" t="s">
        <v>29437</v>
      </c>
      <c r="C12294" s="68" t="s">
        <v>5018</v>
      </c>
      <c r="D12294" s="54">
        <v>0.34</v>
      </c>
    </row>
    <row r="12295" spans="1:4" x14ac:dyDescent="0.35">
      <c r="A12295" s="67" t="s">
        <v>29438</v>
      </c>
      <c r="B12295" s="67" t="s">
        <v>29439</v>
      </c>
      <c r="C12295" s="68" t="s">
        <v>5018</v>
      </c>
      <c r="D12295" s="54">
        <v>0.34</v>
      </c>
    </row>
    <row r="12296" spans="1:4" x14ac:dyDescent="0.35">
      <c r="A12296" s="67" t="s">
        <v>29440</v>
      </c>
      <c r="B12296" s="67" t="s">
        <v>29441</v>
      </c>
      <c r="C12296" s="68" t="s">
        <v>5018</v>
      </c>
      <c r="D12296" s="54">
        <v>0.34</v>
      </c>
    </row>
    <row r="12297" spans="1:4" x14ac:dyDescent="0.35">
      <c r="A12297" s="67" t="s">
        <v>29442</v>
      </c>
      <c r="B12297" s="67" t="s">
        <v>29443</v>
      </c>
      <c r="C12297" s="68" t="s">
        <v>5018</v>
      </c>
      <c r="D12297" s="54">
        <v>0.34</v>
      </c>
    </row>
    <row r="12298" spans="1:4" x14ac:dyDescent="0.35">
      <c r="A12298" s="67" t="s">
        <v>29444</v>
      </c>
      <c r="B12298" s="67" t="s">
        <v>29445</v>
      </c>
      <c r="C12298" s="68" t="s">
        <v>5018</v>
      </c>
      <c r="D12298" s="54">
        <v>0.34</v>
      </c>
    </row>
    <row r="12299" spans="1:4" x14ac:dyDescent="0.35">
      <c r="A12299" s="67" t="s">
        <v>29446</v>
      </c>
      <c r="B12299" s="67" t="s">
        <v>29447</v>
      </c>
      <c r="C12299" s="68" t="s">
        <v>5018</v>
      </c>
      <c r="D12299" s="54">
        <v>0.34</v>
      </c>
    </row>
    <row r="12300" spans="1:4" x14ac:dyDescent="0.35">
      <c r="A12300" s="67" t="s">
        <v>29448</v>
      </c>
      <c r="B12300" s="67" t="s">
        <v>29449</v>
      </c>
      <c r="C12300" s="68" t="s">
        <v>5018</v>
      </c>
      <c r="D12300" s="54">
        <v>0.34</v>
      </c>
    </row>
    <row r="12301" spans="1:4" x14ac:dyDescent="0.35">
      <c r="A12301" s="67" t="s">
        <v>29450</v>
      </c>
      <c r="B12301" s="67" t="s">
        <v>29451</v>
      </c>
      <c r="C12301" s="68" t="s">
        <v>5018</v>
      </c>
      <c r="D12301" s="54">
        <v>0.34</v>
      </c>
    </row>
    <row r="12302" spans="1:4" x14ac:dyDescent="0.35">
      <c r="A12302" s="67" t="s">
        <v>29452</v>
      </c>
      <c r="B12302" s="67" t="s">
        <v>29453</v>
      </c>
      <c r="C12302" s="68" t="s">
        <v>5018</v>
      </c>
      <c r="D12302" s="54">
        <v>0.34</v>
      </c>
    </row>
    <row r="12303" spans="1:4" x14ac:dyDescent="0.35">
      <c r="A12303" s="67" t="s">
        <v>29454</v>
      </c>
      <c r="B12303" s="67" t="s">
        <v>29455</v>
      </c>
      <c r="C12303" s="68" t="s">
        <v>5018</v>
      </c>
      <c r="D12303" s="54">
        <v>0.34</v>
      </c>
    </row>
    <row r="12304" spans="1:4" x14ac:dyDescent="0.35">
      <c r="A12304" s="67" t="s">
        <v>29456</v>
      </c>
      <c r="B12304" s="67" t="s">
        <v>29457</v>
      </c>
      <c r="C12304" s="68" t="s">
        <v>5018</v>
      </c>
      <c r="D12304" s="54">
        <v>0.34</v>
      </c>
    </row>
    <row r="12305" spans="1:4" x14ac:dyDescent="0.35">
      <c r="A12305" s="67" t="s">
        <v>29458</v>
      </c>
      <c r="B12305" s="67" t="s">
        <v>29459</v>
      </c>
      <c r="C12305" s="68" t="s">
        <v>5018</v>
      </c>
      <c r="D12305" s="54">
        <v>0.34</v>
      </c>
    </row>
    <row r="12306" spans="1:4" x14ac:dyDescent="0.35">
      <c r="A12306" s="67" t="s">
        <v>29460</v>
      </c>
      <c r="B12306" s="67" t="s">
        <v>29461</v>
      </c>
      <c r="C12306" s="68" t="s">
        <v>5018</v>
      </c>
      <c r="D12306" s="54">
        <v>0.34</v>
      </c>
    </row>
    <row r="12307" spans="1:4" x14ac:dyDescent="0.35">
      <c r="A12307" s="67" t="s">
        <v>29462</v>
      </c>
      <c r="B12307" s="67" t="s">
        <v>29463</v>
      </c>
      <c r="C12307" s="68" t="s">
        <v>5018</v>
      </c>
      <c r="D12307" s="54">
        <v>0.34</v>
      </c>
    </row>
    <row r="12308" spans="1:4" x14ac:dyDescent="0.35">
      <c r="A12308" s="67" t="s">
        <v>29464</v>
      </c>
      <c r="B12308" s="67" t="s">
        <v>29465</v>
      </c>
      <c r="C12308" s="68" t="s">
        <v>5018</v>
      </c>
      <c r="D12308" s="54">
        <v>0.34</v>
      </c>
    </row>
    <row r="12309" spans="1:4" x14ac:dyDescent="0.35">
      <c r="A12309" s="67" t="s">
        <v>29466</v>
      </c>
      <c r="B12309" s="67" t="s">
        <v>29467</v>
      </c>
      <c r="C12309" s="68" t="s">
        <v>5018</v>
      </c>
      <c r="D12309" s="54">
        <v>0.34</v>
      </c>
    </row>
    <row r="12310" spans="1:4" x14ac:dyDescent="0.35">
      <c r="A12310" s="67" t="s">
        <v>29468</v>
      </c>
      <c r="B12310" s="67" t="s">
        <v>29469</v>
      </c>
      <c r="C12310" s="68" t="s">
        <v>5018</v>
      </c>
      <c r="D12310" s="54">
        <v>0.34</v>
      </c>
    </row>
    <row r="12311" spans="1:4" x14ac:dyDescent="0.35">
      <c r="A12311" s="67" t="s">
        <v>29470</v>
      </c>
      <c r="B12311" s="67" t="s">
        <v>29471</v>
      </c>
      <c r="C12311" s="68" t="s">
        <v>5018</v>
      </c>
      <c r="D12311" s="54">
        <v>0.34</v>
      </c>
    </row>
    <row r="12312" spans="1:4" x14ac:dyDescent="0.35">
      <c r="A12312" s="67" t="s">
        <v>29472</v>
      </c>
      <c r="B12312" s="67" t="s">
        <v>29473</v>
      </c>
      <c r="C12312" s="68" t="s">
        <v>5018</v>
      </c>
      <c r="D12312" s="54">
        <v>0.34</v>
      </c>
    </row>
    <row r="12313" spans="1:4" x14ac:dyDescent="0.35">
      <c r="A12313" s="67" t="s">
        <v>29474</v>
      </c>
      <c r="B12313" s="67" t="s">
        <v>29475</v>
      </c>
      <c r="C12313" s="68" t="s">
        <v>5018</v>
      </c>
      <c r="D12313" s="54">
        <v>0.34</v>
      </c>
    </row>
    <row r="12314" spans="1:4" x14ac:dyDescent="0.35">
      <c r="A12314" s="67" t="s">
        <v>29476</v>
      </c>
      <c r="B12314" s="67" t="s">
        <v>29477</v>
      </c>
      <c r="C12314" s="68" t="s">
        <v>5018</v>
      </c>
      <c r="D12314" s="54">
        <v>0.34</v>
      </c>
    </row>
    <row r="12315" spans="1:4" x14ac:dyDescent="0.35">
      <c r="A12315" s="67" t="s">
        <v>29478</v>
      </c>
      <c r="B12315" s="67" t="s">
        <v>29479</v>
      </c>
      <c r="C12315" s="68" t="s">
        <v>5018</v>
      </c>
      <c r="D12315" s="54">
        <v>0.34</v>
      </c>
    </row>
    <row r="12316" spans="1:4" x14ac:dyDescent="0.35">
      <c r="A12316" s="67" t="s">
        <v>29480</v>
      </c>
      <c r="B12316" s="67" t="s">
        <v>29481</v>
      </c>
      <c r="C12316" s="68" t="s">
        <v>5018</v>
      </c>
      <c r="D12316" s="54">
        <v>0.34</v>
      </c>
    </row>
    <row r="12317" spans="1:4" x14ac:dyDescent="0.35">
      <c r="A12317" s="67" t="s">
        <v>29482</v>
      </c>
      <c r="B12317" s="67" t="s">
        <v>29483</v>
      </c>
      <c r="C12317" s="68" t="s">
        <v>5018</v>
      </c>
      <c r="D12317" s="54">
        <v>0.34</v>
      </c>
    </row>
    <row r="12318" spans="1:4" x14ac:dyDescent="0.35">
      <c r="A12318" s="67" t="s">
        <v>29484</v>
      </c>
      <c r="B12318" s="67" t="s">
        <v>29485</v>
      </c>
      <c r="C12318" s="68" t="s">
        <v>5018</v>
      </c>
      <c r="D12318" s="54">
        <v>0.34</v>
      </c>
    </row>
    <row r="12319" spans="1:4" x14ac:dyDescent="0.35">
      <c r="A12319" s="67" t="s">
        <v>29486</v>
      </c>
      <c r="B12319" s="67" t="s">
        <v>29487</v>
      </c>
      <c r="C12319" s="68" t="s">
        <v>5018</v>
      </c>
      <c r="D12319" s="54">
        <v>0.34</v>
      </c>
    </row>
    <row r="12320" spans="1:4" x14ac:dyDescent="0.35">
      <c r="A12320" s="67" t="s">
        <v>29488</v>
      </c>
      <c r="B12320" s="67" t="s">
        <v>29489</v>
      </c>
      <c r="C12320" s="68" t="s">
        <v>5018</v>
      </c>
      <c r="D12320" s="54">
        <v>0.34</v>
      </c>
    </row>
    <row r="12321" spans="1:4" x14ac:dyDescent="0.35">
      <c r="A12321" s="67" t="s">
        <v>29490</v>
      </c>
      <c r="B12321" s="67" t="s">
        <v>29491</v>
      </c>
      <c r="C12321" s="68" t="s">
        <v>5018</v>
      </c>
      <c r="D12321" s="54">
        <v>0.34</v>
      </c>
    </row>
    <row r="12322" spans="1:4" x14ac:dyDescent="0.35">
      <c r="A12322" s="67" t="s">
        <v>29492</v>
      </c>
      <c r="B12322" s="67" t="s">
        <v>29493</v>
      </c>
      <c r="C12322" s="68" t="s">
        <v>5018</v>
      </c>
      <c r="D12322" s="54">
        <v>0.34</v>
      </c>
    </row>
    <row r="12323" spans="1:4" x14ac:dyDescent="0.35">
      <c r="A12323" s="67" t="s">
        <v>29494</v>
      </c>
      <c r="B12323" s="67" t="s">
        <v>29495</v>
      </c>
      <c r="C12323" s="68" t="s">
        <v>5018</v>
      </c>
      <c r="D12323" s="54">
        <v>0.34</v>
      </c>
    </row>
    <row r="12324" spans="1:4" x14ac:dyDescent="0.35">
      <c r="A12324" s="67" t="s">
        <v>29496</v>
      </c>
      <c r="B12324" s="67" t="s">
        <v>29497</v>
      </c>
      <c r="C12324" s="68" t="s">
        <v>5018</v>
      </c>
      <c r="D12324" s="54">
        <v>0.34</v>
      </c>
    </row>
    <row r="12325" spans="1:4" x14ac:dyDescent="0.35">
      <c r="A12325" s="67" t="s">
        <v>29498</v>
      </c>
      <c r="B12325" s="67" t="s">
        <v>29499</v>
      </c>
      <c r="C12325" s="68" t="s">
        <v>5018</v>
      </c>
      <c r="D12325" s="54">
        <v>0.34</v>
      </c>
    </row>
    <row r="12326" spans="1:4" x14ac:dyDescent="0.35">
      <c r="A12326" s="67" t="s">
        <v>29500</v>
      </c>
      <c r="B12326" s="67" t="s">
        <v>29501</v>
      </c>
      <c r="C12326" s="68" t="s">
        <v>5018</v>
      </c>
      <c r="D12326" s="54">
        <v>0.34</v>
      </c>
    </row>
    <row r="12327" spans="1:4" x14ac:dyDescent="0.35">
      <c r="A12327" s="67" t="s">
        <v>29502</v>
      </c>
      <c r="B12327" s="67" t="s">
        <v>29503</v>
      </c>
      <c r="C12327" s="68" t="s">
        <v>5018</v>
      </c>
      <c r="D12327" s="54">
        <v>0.34</v>
      </c>
    </row>
    <row r="12328" spans="1:4" x14ac:dyDescent="0.35">
      <c r="A12328" s="67" t="s">
        <v>29504</v>
      </c>
      <c r="B12328" s="67" t="s">
        <v>29505</v>
      </c>
      <c r="C12328" s="68" t="s">
        <v>5018</v>
      </c>
      <c r="D12328" s="54">
        <v>0.34</v>
      </c>
    </row>
    <row r="12329" spans="1:4" x14ac:dyDescent="0.35">
      <c r="A12329" s="67" t="s">
        <v>29506</v>
      </c>
      <c r="B12329" s="67" t="s">
        <v>29507</v>
      </c>
      <c r="C12329" s="68" t="s">
        <v>5018</v>
      </c>
      <c r="D12329" s="54">
        <v>0.34</v>
      </c>
    </row>
    <row r="12330" spans="1:4" x14ac:dyDescent="0.35">
      <c r="A12330" s="67" t="s">
        <v>29508</v>
      </c>
      <c r="B12330" s="67" t="s">
        <v>29509</v>
      </c>
      <c r="C12330" s="68" t="s">
        <v>5018</v>
      </c>
      <c r="D12330" s="54">
        <v>0.34</v>
      </c>
    </row>
    <row r="12331" spans="1:4" x14ac:dyDescent="0.35">
      <c r="A12331" s="67" t="s">
        <v>29510</v>
      </c>
      <c r="B12331" s="67" t="s">
        <v>29511</v>
      </c>
      <c r="C12331" s="68" t="s">
        <v>5018</v>
      </c>
      <c r="D12331" s="54">
        <v>0.34</v>
      </c>
    </row>
    <row r="12332" spans="1:4" x14ac:dyDescent="0.35">
      <c r="A12332" s="67" t="s">
        <v>29512</v>
      </c>
      <c r="B12332" s="67" t="s">
        <v>29513</v>
      </c>
      <c r="C12332" s="68" t="s">
        <v>5018</v>
      </c>
      <c r="D12332" s="54">
        <v>0.34</v>
      </c>
    </row>
    <row r="12333" spans="1:4" x14ac:dyDescent="0.35">
      <c r="A12333" s="67" t="s">
        <v>29514</v>
      </c>
      <c r="B12333" s="67" t="s">
        <v>29515</v>
      </c>
      <c r="C12333" s="68" t="s">
        <v>5018</v>
      </c>
      <c r="D12333" s="54">
        <v>0.34</v>
      </c>
    </row>
    <row r="12334" spans="1:4" x14ac:dyDescent="0.35">
      <c r="A12334" s="67" t="s">
        <v>29516</v>
      </c>
      <c r="B12334" s="67" t="s">
        <v>29517</v>
      </c>
      <c r="C12334" s="68" t="s">
        <v>5018</v>
      </c>
      <c r="D12334" s="54">
        <v>0.34</v>
      </c>
    </row>
    <row r="12335" spans="1:4" x14ac:dyDescent="0.35">
      <c r="A12335" s="67" t="s">
        <v>29518</v>
      </c>
      <c r="B12335" s="67" t="s">
        <v>29519</v>
      </c>
      <c r="C12335" s="68" t="s">
        <v>5018</v>
      </c>
      <c r="D12335" s="54">
        <v>0.34</v>
      </c>
    </row>
    <row r="12336" spans="1:4" x14ac:dyDescent="0.35">
      <c r="A12336" s="67" t="s">
        <v>29520</v>
      </c>
      <c r="B12336" s="67" t="s">
        <v>29521</v>
      </c>
      <c r="C12336" s="68" t="s">
        <v>5018</v>
      </c>
      <c r="D12336" s="54">
        <v>0.34</v>
      </c>
    </row>
    <row r="12337" spans="1:4" x14ac:dyDescent="0.35">
      <c r="A12337" s="67" t="s">
        <v>29522</v>
      </c>
      <c r="B12337" s="67" t="s">
        <v>29523</v>
      </c>
      <c r="C12337" s="68" t="s">
        <v>5018</v>
      </c>
      <c r="D12337" s="54">
        <v>0.34</v>
      </c>
    </row>
    <row r="12338" spans="1:4" x14ac:dyDescent="0.35">
      <c r="A12338" s="67" t="s">
        <v>29524</v>
      </c>
      <c r="B12338" s="67" t="s">
        <v>29525</v>
      </c>
      <c r="C12338" s="68" t="s">
        <v>5018</v>
      </c>
      <c r="D12338" s="54">
        <v>0.34</v>
      </c>
    </row>
    <row r="12339" spans="1:4" x14ac:dyDescent="0.35">
      <c r="A12339" s="67" t="s">
        <v>29526</v>
      </c>
      <c r="B12339" s="67" t="s">
        <v>29527</v>
      </c>
      <c r="C12339" s="68" t="s">
        <v>5018</v>
      </c>
      <c r="D12339" s="54">
        <v>0.34</v>
      </c>
    </row>
    <row r="12340" spans="1:4" x14ac:dyDescent="0.35">
      <c r="A12340" s="67" t="s">
        <v>29528</v>
      </c>
      <c r="B12340" s="67" t="s">
        <v>29529</v>
      </c>
      <c r="C12340" s="68" t="s">
        <v>5018</v>
      </c>
      <c r="D12340" s="54">
        <v>0.34</v>
      </c>
    </row>
    <row r="12341" spans="1:4" x14ac:dyDescent="0.35">
      <c r="A12341" s="67" t="s">
        <v>29530</v>
      </c>
      <c r="B12341" s="67" t="s">
        <v>29531</v>
      </c>
      <c r="C12341" s="68" t="s">
        <v>5018</v>
      </c>
      <c r="D12341" s="54">
        <v>0.34</v>
      </c>
    </row>
    <row r="12342" spans="1:4" x14ac:dyDescent="0.35">
      <c r="A12342" s="67" t="s">
        <v>29532</v>
      </c>
      <c r="B12342" s="67" t="s">
        <v>29533</v>
      </c>
      <c r="C12342" s="68" t="s">
        <v>5018</v>
      </c>
      <c r="D12342" s="54">
        <v>0.34</v>
      </c>
    </row>
    <row r="12343" spans="1:4" x14ac:dyDescent="0.35">
      <c r="A12343" s="67" t="s">
        <v>29534</v>
      </c>
      <c r="B12343" s="67" t="s">
        <v>29535</v>
      </c>
      <c r="C12343" s="68" t="s">
        <v>5018</v>
      </c>
      <c r="D12343" s="54">
        <v>0.34</v>
      </c>
    </row>
    <row r="12344" spans="1:4" x14ac:dyDescent="0.35">
      <c r="A12344" s="67" t="s">
        <v>29536</v>
      </c>
      <c r="B12344" s="67" t="s">
        <v>29537</v>
      </c>
      <c r="C12344" s="68" t="s">
        <v>5018</v>
      </c>
      <c r="D12344" s="54">
        <v>0.34</v>
      </c>
    </row>
    <row r="12345" spans="1:4" x14ac:dyDescent="0.35">
      <c r="A12345" s="67" t="s">
        <v>29538</v>
      </c>
      <c r="B12345" s="67" t="s">
        <v>29539</v>
      </c>
      <c r="C12345" s="68" t="s">
        <v>5018</v>
      </c>
      <c r="D12345" s="54">
        <v>0.34</v>
      </c>
    </row>
    <row r="12346" spans="1:4" x14ac:dyDescent="0.35">
      <c r="A12346" s="67" t="s">
        <v>29540</v>
      </c>
      <c r="B12346" s="67" t="s">
        <v>29541</v>
      </c>
      <c r="C12346" s="68" t="s">
        <v>5018</v>
      </c>
      <c r="D12346" s="54">
        <v>0.34</v>
      </c>
    </row>
    <row r="12347" spans="1:4" x14ac:dyDescent="0.35">
      <c r="A12347" s="67" t="s">
        <v>29542</v>
      </c>
      <c r="B12347" s="67" t="s">
        <v>29543</v>
      </c>
      <c r="C12347" s="68" t="s">
        <v>5018</v>
      </c>
      <c r="D12347" s="54">
        <v>0.34</v>
      </c>
    </row>
    <row r="12348" spans="1:4" x14ac:dyDescent="0.35">
      <c r="A12348" s="67" t="s">
        <v>29544</v>
      </c>
      <c r="B12348" s="67" t="s">
        <v>29545</v>
      </c>
      <c r="C12348" s="68" t="s">
        <v>5018</v>
      </c>
      <c r="D12348" s="54">
        <v>0.34</v>
      </c>
    </row>
    <row r="12349" spans="1:4" x14ac:dyDescent="0.35">
      <c r="A12349" s="67" t="s">
        <v>29546</v>
      </c>
      <c r="B12349" s="67" t="s">
        <v>29547</v>
      </c>
      <c r="C12349" s="68" t="s">
        <v>5018</v>
      </c>
      <c r="D12349" s="54">
        <v>0.34</v>
      </c>
    </row>
    <row r="12350" spans="1:4" x14ac:dyDescent="0.35">
      <c r="A12350" s="67" t="s">
        <v>29548</v>
      </c>
      <c r="B12350" s="67" t="s">
        <v>29549</v>
      </c>
      <c r="C12350" s="68" t="s">
        <v>5018</v>
      </c>
      <c r="D12350" s="54">
        <v>0.34</v>
      </c>
    </row>
    <row r="12351" spans="1:4" x14ac:dyDescent="0.35">
      <c r="A12351" s="67" t="s">
        <v>29550</v>
      </c>
      <c r="B12351" s="67" t="s">
        <v>29551</v>
      </c>
      <c r="C12351" s="68" t="s">
        <v>5018</v>
      </c>
      <c r="D12351" s="54">
        <v>0.34</v>
      </c>
    </row>
    <row r="12352" spans="1:4" x14ac:dyDescent="0.35">
      <c r="A12352" s="67" t="s">
        <v>29552</v>
      </c>
      <c r="B12352" s="67" t="s">
        <v>29553</v>
      </c>
      <c r="C12352" s="68" t="s">
        <v>5018</v>
      </c>
      <c r="D12352" s="54">
        <v>0.34</v>
      </c>
    </row>
    <row r="12353" spans="1:4" x14ac:dyDescent="0.35">
      <c r="A12353" s="67" t="s">
        <v>29554</v>
      </c>
      <c r="B12353" s="67" t="s">
        <v>29555</v>
      </c>
      <c r="C12353" s="68" t="s">
        <v>5018</v>
      </c>
      <c r="D12353" s="54">
        <v>0.34</v>
      </c>
    </row>
    <row r="12354" spans="1:4" x14ac:dyDescent="0.35">
      <c r="A12354" s="67" t="s">
        <v>29556</v>
      </c>
      <c r="B12354" s="67" t="s">
        <v>29557</v>
      </c>
      <c r="C12354" s="68" t="s">
        <v>5018</v>
      </c>
      <c r="D12354" s="54">
        <v>0.34</v>
      </c>
    </row>
    <row r="12355" spans="1:4" x14ac:dyDescent="0.35">
      <c r="A12355" s="67" t="s">
        <v>29558</v>
      </c>
      <c r="B12355" s="67" t="s">
        <v>29559</v>
      </c>
      <c r="C12355" s="68" t="s">
        <v>5018</v>
      </c>
      <c r="D12355" s="54">
        <v>0.34</v>
      </c>
    </row>
    <row r="12356" spans="1:4" x14ac:dyDescent="0.35">
      <c r="A12356" s="67" t="s">
        <v>29560</v>
      </c>
      <c r="B12356" s="67" t="s">
        <v>29561</v>
      </c>
      <c r="C12356" s="68" t="s">
        <v>5018</v>
      </c>
      <c r="D12356" s="54">
        <v>0.34</v>
      </c>
    </row>
    <row r="12357" spans="1:4" x14ac:dyDescent="0.35">
      <c r="A12357" s="67" t="s">
        <v>29562</v>
      </c>
      <c r="B12357" s="67" t="s">
        <v>29563</v>
      </c>
      <c r="C12357" s="68" t="s">
        <v>5018</v>
      </c>
      <c r="D12357" s="54">
        <v>0.34</v>
      </c>
    </row>
    <row r="12358" spans="1:4" x14ac:dyDescent="0.35">
      <c r="A12358" s="67" t="s">
        <v>29564</v>
      </c>
      <c r="B12358" s="67" t="s">
        <v>29565</v>
      </c>
      <c r="C12358" s="68" t="s">
        <v>5018</v>
      </c>
      <c r="D12358" s="54">
        <v>0.34</v>
      </c>
    </row>
    <row r="12359" spans="1:4" x14ac:dyDescent="0.35">
      <c r="A12359" s="67" t="s">
        <v>29566</v>
      </c>
      <c r="B12359" s="67" t="s">
        <v>29567</v>
      </c>
      <c r="C12359" s="68" t="s">
        <v>5018</v>
      </c>
      <c r="D12359" s="54">
        <v>0.34</v>
      </c>
    </row>
    <row r="12360" spans="1:4" x14ac:dyDescent="0.35">
      <c r="A12360" s="67" t="s">
        <v>29568</v>
      </c>
      <c r="B12360" s="67" t="s">
        <v>29569</v>
      </c>
      <c r="C12360" s="68" t="s">
        <v>5018</v>
      </c>
      <c r="D12360" s="54">
        <v>0.34</v>
      </c>
    </row>
    <row r="12361" spans="1:4" x14ac:dyDescent="0.35">
      <c r="A12361" s="67" t="s">
        <v>29570</v>
      </c>
      <c r="B12361" s="67" t="s">
        <v>29571</v>
      </c>
      <c r="C12361" s="68" t="s">
        <v>5018</v>
      </c>
      <c r="D12361" s="54">
        <v>0.34</v>
      </c>
    </row>
    <row r="12362" spans="1:4" x14ac:dyDescent="0.35">
      <c r="A12362" s="67" t="s">
        <v>29572</v>
      </c>
      <c r="B12362" s="67" t="s">
        <v>29573</v>
      </c>
      <c r="C12362" s="68" t="s">
        <v>5018</v>
      </c>
      <c r="D12362" s="54">
        <v>0.34</v>
      </c>
    </row>
    <row r="12363" spans="1:4" x14ac:dyDescent="0.35">
      <c r="A12363" s="67" t="s">
        <v>29574</v>
      </c>
      <c r="B12363" s="67" t="s">
        <v>29575</v>
      </c>
      <c r="C12363" s="68" t="s">
        <v>5018</v>
      </c>
      <c r="D12363" s="54">
        <v>0.34</v>
      </c>
    </row>
    <row r="12364" spans="1:4" x14ac:dyDescent="0.35">
      <c r="A12364" s="67" t="s">
        <v>29576</v>
      </c>
      <c r="B12364" s="67" t="s">
        <v>29577</v>
      </c>
      <c r="C12364" s="68" t="s">
        <v>5018</v>
      </c>
      <c r="D12364" s="54">
        <v>0.34</v>
      </c>
    </row>
    <row r="12365" spans="1:4" x14ac:dyDescent="0.35">
      <c r="A12365" s="67" t="s">
        <v>29578</v>
      </c>
      <c r="B12365" s="67" t="s">
        <v>29579</v>
      </c>
      <c r="C12365" s="68" t="s">
        <v>5018</v>
      </c>
      <c r="D12365" s="54">
        <v>0.34</v>
      </c>
    </row>
    <row r="12366" spans="1:4" x14ac:dyDescent="0.35">
      <c r="A12366" s="67" t="s">
        <v>29580</v>
      </c>
      <c r="B12366" s="67" t="s">
        <v>29581</v>
      </c>
      <c r="C12366" s="68" t="s">
        <v>5018</v>
      </c>
      <c r="D12366" s="54">
        <v>0.34</v>
      </c>
    </row>
    <row r="12367" spans="1:4" x14ac:dyDescent="0.35">
      <c r="A12367" s="67" t="s">
        <v>29582</v>
      </c>
      <c r="B12367" s="67" t="s">
        <v>29583</v>
      </c>
      <c r="C12367" s="68" t="s">
        <v>5018</v>
      </c>
      <c r="D12367" s="54">
        <v>0.34</v>
      </c>
    </row>
    <row r="12368" spans="1:4" x14ac:dyDescent="0.35">
      <c r="A12368" s="67" t="s">
        <v>29584</v>
      </c>
      <c r="B12368" s="67" t="s">
        <v>29585</v>
      </c>
      <c r="C12368" s="68" t="s">
        <v>5018</v>
      </c>
      <c r="D12368" s="54">
        <v>0.34</v>
      </c>
    </row>
    <row r="12369" spans="1:4" x14ac:dyDescent="0.35">
      <c r="A12369" s="67" t="s">
        <v>29586</v>
      </c>
      <c r="B12369" s="67" t="s">
        <v>29587</v>
      </c>
      <c r="C12369" s="68" t="s">
        <v>5018</v>
      </c>
      <c r="D12369" s="54">
        <v>0.34</v>
      </c>
    </row>
    <row r="12370" spans="1:4" x14ac:dyDescent="0.35">
      <c r="A12370" s="67" t="s">
        <v>29588</v>
      </c>
      <c r="B12370" s="67" t="s">
        <v>29589</v>
      </c>
      <c r="C12370" s="68" t="s">
        <v>5018</v>
      </c>
      <c r="D12370" s="54">
        <v>0.34</v>
      </c>
    </row>
    <row r="12371" spans="1:4" x14ac:dyDescent="0.35">
      <c r="A12371" s="67" t="s">
        <v>29590</v>
      </c>
      <c r="B12371" s="67" t="s">
        <v>29591</v>
      </c>
      <c r="C12371" s="68" t="s">
        <v>5018</v>
      </c>
      <c r="D12371" s="54">
        <v>0.34</v>
      </c>
    </row>
    <row r="12372" spans="1:4" x14ac:dyDescent="0.35">
      <c r="A12372" s="67" t="s">
        <v>29592</v>
      </c>
      <c r="B12372" s="67" t="s">
        <v>29593</v>
      </c>
      <c r="C12372" s="68" t="s">
        <v>5018</v>
      </c>
      <c r="D12372" s="54">
        <v>0.34</v>
      </c>
    </row>
    <row r="12373" spans="1:4" x14ac:dyDescent="0.35">
      <c r="A12373" s="67" t="s">
        <v>29594</v>
      </c>
      <c r="B12373" s="67" t="s">
        <v>29595</v>
      </c>
      <c r="C12373" s="68" t="s">
        <v>5018</v>
      </c>
      <c r="D12373" s="54">
        <v>0.34</v>
      </c>
    </row>
    <row r="12374" spans="1:4" x14ac:dyDescent="0.35">
      <c r="A12374" s="67" t="s">
        <v>29596</v>
      </c>
      <c r="B12374" s="67" t="s">
        <v>29597</v>
      </c>
      <c r="C12374" s="68" t="s">
        <v>5018</v>
      </c>
      <c r="D12374" s="54">
        <v>0.34</v>
      </c>
    </row>
    <row r="12375" spans="1:4" x14ac:dyDescent="0.35">
      <c r="A12375" s="67" t="s">
        <v>29598</v>
      </c>
      <c r="B12375" s="67" t="s">
        <v>29599</v>
      </c>
      <c r="C12375" s="68" t="s">
        <v>5018</v>
      </c>
      <c r="D12375" s="54">
        <v>0.34</v>
      </c>
    </row>
    <row r="12376" spans="1:4" x14ac:dyDescent="0.35">
      <c r="A12376" s="67" t="s">
        <v>534</v>
      </c>
      <c r="B12376" s="67" t="s">
        <v>29600</v>
      </c>
      <c r="C12376" s="69" t="s">
        <v>6245</v>
      </c>
      <c r="D12376" s="54">
        <v>0.19</v>
      </c>
    </row>
    <row r="12377" spans="1:4" x14ac:dyDescent="0.35">
      <c r="A12377" s="67" t="s">
        <v>29601</v>
      </c>
      <c r="B12377" s="67" t="s">
        <v>29602</v>
      </c>
      <c r="C12377" s="68" t="s">
        <v>5018</v>
      </c>
      <c r="D12377" s="54">
        <v>0.34</v>
      </c>
    </row>
    <row r="12378" spans="1:4" x14ac:dyDescent="0.35">
      <c r="A12378" s="67" t="s">
        <v>29603</v>
      </c>
      <c r="B12378" s="67" t="s">
        <v>29604</v>
      </c>
      <c r="C12378" s="68" t="s">
        <v>5018</v>
      </c>
      <c r="D12378" s="54">
        <v>0.34</v>
      </c>
    </row>
    <row r="12379" spans="1:4" x14ac:dyDescent="0.35">
      <c r="A12379" s="67" t="s">
        <v>29605</v>
      </c>
      <c r="B12379" s="67" t="s">
        <v>29606</v>
      </c>
      <c r="C12379" s="68" t="s">
        <v>5018</v>
      </c>
      <c r="D12379" s="54">
        <v>0.34</v>
      </c>
    </row>
    <row r="12380" spans="1:4" x14ac:dyDescent="0.35">
      <c r="A12380" s="67" t="s">
        <v>29607</v>
      </c>
      <c r="B12380" s="67" t="s">
        <v>29608</v>
      </c>
      <c r="C12380" s="68" t="s">
        <v>5018</v>
      </c>
      <c r="D12380" s="54">
        <v>0.34</v>
      </c>
    </row>
    <row r="12381" spans="1:4" x14ac:dyDescent="0.35">
      <c r="A12381" s="67" t="s">
        <v>29609</v>
      </c>
      <c r="B12381" s="67" t="s">
        <v>29610</v>
      </c>
      <c r="C12381" s="68" t="s">
        <v>5018</v>
      </c>
      <c r="D12381" s="54">
        <v>0.34</v>
      </c>
    </row>
    <row r="12382" spans="1:4" x14ac:dyDescent="0.35">
      <c r="A12382" s="67" t="s">
        <v>29611</v>
      </c>
      <c r="B12382" s="67" t="s">
        <v>29612</v>
      </c>
      <c r="C12382" s="68" t="s">
        <v>5018</v>
      </c>
      <c r="D12382" s="54">
        <v>0.34</v>
      </c>
    </row>
    <row r="12383" spans="1:4" x14ac:dyDescent="0.35">
      <c r="A12383" s="67" t="s">
        <v>29613</v>
      </c>
      <c r="B12383" s="67" t="s">
        <v>29614</v>
      </c>
      <c r="C12383" s="68" t="s">
        <v>5018</v>
      </c>
      <c r="D12383" s="54">
        <v>0.34</v>
      </c>
    </row>
    <row r="12384" spans="1:4" x14ac:dyDescent="0.35">
      <c r="A12384" s="67" t="s">
        <v>29615</v>
      </c>
      <c r="B12384" s="67" t="s">
        <v>29616</v>
      </c>
      <c r="C12384" s="68" t="s">
        <v>5018</v>
      </c>
      <c r="D12384" s="54">
        <v>0.34</v>
      </c>
    </row>
    <row r="12385" spans="1:4" x14ac:dyDescent="0.35">
      <c r="A12385" s="67" t="s">
        <v>29617</v>
      </c>
      <c r="B12385" s="67" t="s">
        <v>29618</v>
      </c>
      <c r="C12385" s="68" t="s">
        <v>5018</v>
      </c>
      <c r="D12385" s="54">
        <v>0.34</v>
      </c>
    </row>
    <row r="12386" spans="1:4" x14ac:dyDescent="0.35">
      <c r="A12386" s="67" t="s">
        <v>29619</v>
      </c>
      <c r="B12386" s="67" t="s">
        <v>29620</v>
      </c>
      <c r="C12386" s="68" t="s">
        <v>5018</v>
      </c>
      <c r="D12386" s="54">
        <v>0.34</v>
      </c>
    </row>
    <row r="12387" spans="1:4" x14ac:dyDescent="0.35">
      <c r="A12387" s="67" t="s">
        <v>29621</v>
      </c>
      <c r="B12387" s="67" t="s">
        <v>29622</v>
      </c>
      <c r="C12387" s="68" t="s">
        <v>5018</v>
      </c>
      <c r="D12387" s="54">
        <v>0.34</v>
      </c>
    </row>
    <row r="12388" spans="1:4" x14ac:dyDescent="0.35">
      <c r="A12388" s="67" t="s">
        <v>29623</v>
      </c>
      <c r="B12388" s="67" t="s">
        <v>29624</v>
      </c>
      <c r="C12388" s="68" t="s">
        <v>5018</v>
      </c>
      <c r="D12388" s="54">
        <v>0.34</v>
      </c>
    </row>
    <row r="12389" spans="1:4" x14ac:dyDescent="0.35">
      <c r="A12389" s="67" t="s">
        <v>29625</v>
      </c>
      <c r="B12389" s="67" t="s">
        <v>29626</v>
      </c>
      <c r="C12389" s="68" t="s">
        <v>5018</v>
      </c>
      <c r="D12389" s="54">
        <v>0.34</v>
      </c>
    </row>
    <row r="12390" spans="1:4" x14ac:dyDescent="0.35">
      <c r="A12390" s="67" t="s">
        <v>29627</v>
      </c>
      <c r="B12390" s="67" t="s">
        <v>29628</v>
      </c>
      <c r="C12390" s="68" t="s">
        <v>5018</v>
      </c>
      <c r="D12390" s="54">
        <v>0.34</v>
      </c>
    </row>
    <row r="12391" spans="1:4" x14ac:dyDescent="0.35">
      <c r="A12391" s="67" t="s">
        <v>29629</v>
      </c>
      <c r="B12391" s="67" t="s">
        <v>29630</v>
      </c>
      <c r="C12391" s="68" t="s">
        <v>5018</v>
      </c>
      <c r="D12391" s="54">
        <v>0.34</v>
      </c>
    </row>
    <row r="12392" spans="1:4" x14ac:dyDescent="0.35">
      <c r="A12392" s="67" t="s">
        <v>29631</v>
      </c>
      <c r="B12392" s="67" t="s">
        <v>29632</v>
      </c>
      <c r="C12392" s="68" t="s">
        <v>5018</v>
      </c>
      <c r="D12392" s="54">
        <v>0.34</v>
      </c>
    </row>
    <row r="12393" spans="1:4" x14ac:dyDescent="0.35">
      <c r="A12393" s="67" t="s">
        <v>29633</v>
      </c>
      <c r="B12393" s="67" t="s">
        <v>29634</v>
      </c>
      <c r="C12393" s="68" t="s">
        <v>5018</v>
      </c>
      <c r="D12393" s="54">
        <v>0.34</v>
      </c>
    </row>
    <row r="12394" spans="1:4" x14ac:dyDescent="0.35">
      <c r="A12394" s="67" t="s">
        <v>29635</v>
      </c>
      <c r="B12394" s="67" t="s">
        <v>29636</v>
      </c>
      <c r="C12394" s="68" t="s">
        <v>5018</v>
      </c>
      <c r="D12394" s="54">
        <v>0.34</v>
      </c>
    </row>
    <row r="12395" spans="1:4" x14ac:dyDescent="0.35">
      <c r="A12395" s="67" t="s">
        <v>29637</v>
      </c>
      <c r="B12395" s="67" t="s">
        <v>29638</v>
      </c>
      <c r="C12395" s="68" t="s">
        <v>5018</v>
      </c>
      <c r="D12395" s="54">
        <v>0.34</v>
      </c>
    </row>
    <row r="12396" spans="1:4" x14ac:dyDescent="0.35">
      <c r="A12396" s="67" t="s">
        <v>29639</v>
      </c>
      <c r="B12396" s="67" t="s">
        <v>29640</v>
      </c>
      <c r="C12396" s="68" t="s">
        <v>5018</v>
      </c>
      <c r="D12396" s="54">
        <v>0.34</v>
      </c>
    </row>
    <row r="12397" spans="1:4" x14ac:dyDescent="0.35">
      <c r="A12397" s="67" t="s">
        <v>29641</v>
      </c>
      <c r="B12397" s="67" t="s">
        <v>29642</v>
      </c>
      <c r="C12397" s="68" t="s">
        <v>5018</v>
      </c>
      <c r="D12397" s="54">
        <v>0.34</v>
      </c>
    </row>
    <row r="12398" spans="1:4" x14ac:dyDescent="0.35">
      <c r="A12398" s="67" t="s">
        <v>29643</v>
      </c>
      <c r="B12398" s="67" t="s">
        <v>29644</v>
      </c>
      <c r="C12398" s="68" t="s">
        <v>5018</v>
      </c>
      <c r="D12398" s="54">
        <v>0.34</v>
      </c>
    </row>
    <row r="12399" spans="1:4" x14ac:dyDescent="0.35">
      <c r="A12399" s="67" t="s">
        <v>29645</v>
      </c>
      <c r="B12399" s="67" t="s">
        <v>29646</v>
      </c>
      <c r="C12399" s="68" t="s">
        <v>5018</v>
      </c>
      <c r="D12399" s="54">
        <v>0.34</v>
      </c>
    </row>
    <row r="12400" spans="1:4" x14ac:dyDescent="0.35">
      <c r="A12400" s="67" t="s">
        <v>29647</v>
      </c>
      <c r="B12400" s="67" t="s">
        <v>29648</v>
      </c>
      <c r="C12400" s="68" t="s">
        <v>5018</v>
      </c>
      <c r="D12400" s="54">
        <v>0.34</v>
      </c>
    </row>
    <row r="12401" spans="1:4" x14ac:dyDescent="0.35">
      <c r="A12401" s="67" t="s">
        <v>29649</v>
      </c>
      <c r="B12401" s="67" t="s">
        <v>29650</v>
      </c>
      <c r="C12401" s="68" t="s">
        <v>5018</v>
      </c>
      <c r="D12401" s="54">
        <v>0.34</v>
      </c>
    </row>
    <row r="12402" spans="1:4" x14ac:dyDescent="0.35">
      <c r="A12402" s="67" t="s">
        <v>29651</v>
      </c>
      <c r="B12402" s="67" t="s">
        <v>29652</v>
      </c>
      <c r="C12402" s="68" t="s">
        <v>5018</v>
      </c>
      <c r="D12402" s="54">
        <v>0.34</v>
      </c>
    </row>
    <row r="12403" spans="1:4" x14ac:dyDescent="0.35">
      <c r="A12403" s="67" t="s">
        <v>29653</v>
      </c>
      <c r="B12403" s="67" t="s">
        <v>29654</v>
      </c>
      <c r="C12403" s="68" t="s">
        <v>5018</v>
      </c>
      <c r="D12403" s="54">
        <v>0.34</v>
      </c>
    </row>
    <row r="12404" spans="1:4" x14ac:dyDescent="0.35">
      <c r="A12404" s="67" t="s">
        <v>29655</v>
      </c>
      <c r="B12404" s="67" t="s">
        <v>29656</v>
      </c>
      <c r="C12404" s="68" t="s">
        <v>5018</v>
      </c>
      <c r="D12404" s="54">
        <v>0.34</v>
      </c>
    </row>
    <row r="12405" spans="1:4" x14ac:dyDescent="0.35">
      <c r="A12405" s="67" t="s">
        <v>29657</v>
      </c>
      <c r="B12405" s="67" t="s">
        <v>29658</v>
      </c>
      <c r="C12405" s="68" t="s">
        <v>5018</v>
      </c>
      <c r="D12405" s="54">
        <v>0.34</v>
      </c>
    </row>
    <row r="12406" spans="1:4" x14ac:dyDescent="0.35">
      <c r="A12406" s="67" t="s">
        <v>29659</v>
      </c>
      <c r="B12406" s="67" t="s">
        <v>29660</v>
      </c>
      <c r="C12406" s="68" t="s">
        <v>5018</v>
      </c>
      <c r="D12406" s="54">
        <v>0.34</v>
      </c>
    </row>
    <row r="12407" spans="1:4" x14ac:dyDescent="0.35">
      <c r="A12407" s="67" t="s">
        <v>29661</v>
      </c>
      <c r="B12407" s="67" t="s">
        <v>29662</v>
      </c>
      <c r="C12407" s="68" t="s">
        <v>5018</v>
      </c>
      <c r="D12407" s="54">
        <v>0.34</v>
      </c>
    </row>
    <row r="12408" spans="1:4" x14ac:dyDescent="0.35">
      <c r="A12408" s="67" t="s">
        <v>29663</v>
      </c>
      <c r="B12408" s="67" t="s">
        <v>29664</v>
      </c>
      <c r="C12408" s="68" t="s">
        <v>5018</v>
      </c>
      <c r="D12408" s="54">
        <v>0.34</v>
      </c>
    </row>
    <row r="12409" spans="1:4" x14ac:dyDescent="0.35">
      <c r="A12409" s="67" t="s">
        <v>29665</v>
      </c>
      <c r="B12409" s="67" t="s">
        <v>29666</v>
      </c>
      <c r="C12409" s="68" t="s">
        <v>5018</v>
      </c>
      <c r="D12409" s="54">
        <v>0.34</v>
      </c>
    </row>
    <row r="12410" spans="1:4" x14ac:dyDescent="0.35">
      <c r="A12410" s="67" t="s">
        <v>29667</v>
      </c>
      <c r="B12410" s="67" t="s">
        <v>29668</v>
      </c>
      <c r="C12410" s="68" t="s">
        <v>5018</v>
      </c>
      <c r="D12410" s="54">
        <v>0.34</v>
      </c>
    </row>
    <row r="12411" spans="1:4" x14ac:dyDescent="0.35">
      <c r="A12411" s="67" t="s">
        <v>29669</v>
      </c>
      <c r="B12411" s="67" t="s">
        <v>29670</v>
      </c>
      <c r="C12411" s="68" t="s">
        <v>5018</v>
      </c>
      <c r="D12411" s="54">
        <v>0.34</v>
      </c>
    </row>
    <row r="12412" spans="1:4" x14ac:dyDescent="0.35">
      <c r="A12412" s="67" t="s">
        <v>29671</v>
      </c>
      <c r="B12412" s="67" t="s">
        <v>29672</v>
      </c>
      <c r="C12412" s="68" t="s">
        <v>5018</v>
      </c>
      <c r="D12412" s="54">
        <v>0.34</v>
      </c>
    </row>
    <row r="12413" spans="1:4" x14ac:dyDescent="0.35">
      <c r="A12413" s="67" t="s">
        <v>29673</v>
      </c>
      <c r="B12413" s="67" t="s">
        <v>29674</v>
      </c>
      <c r="C12413" s="68" t="s">
        <v>5018</v>
      </c>
      <c r="D12413" s="54">
        <v>0.34</v>
      </c>
    </row>
    <row r="12414" spans="1:4" x14ac:dyDescent="0.35">
      <c r="A12414" s="67" t="s">
        <v>29675</v>
      </c>
      <c r="B12414" s="67" t="s">
        <v>29676</v>
      </c>
      <c r="C12414" s="68" t="s">
        <v>5018</v>
      </c>
      <c r="D12414" s="54">
        <v>0.34</v>
      </c>
    </row>
    <row r="12415" spans="1:4" x14ac:dyDescent="0.35">
      <c r="A12415" s="67" t="s">
        <v>29677</v>
      </c>
      <c r="B12415" s="67" t="s">
        <v>29678</v>
      </c>
      <c r="C12415" s="68" t="s">
        <v>5018</v>
      </c>
      <c r="D12415" s="54">
        <v>0.34</v>
      </c>
    </row>
    <row r="12416" spans="1:4" x14ac:dyDescent="0.35">
      <c r="A12416" s="67" t="s">
        <v>29679</v>
      </c>
      <c r="B12416" s="67" t="s">
        <v>29680</v>
      </c>
      <c r="C12416" s="68" t="s">
        <v>5018</v>
      </c>
      <c r="D12416" s="54">
        <v>0.34</v>
      </c>
    </row>
    <row r="12417" spans="1:4" x14ac:dyDescent="0.35">
      <c r="A12417" s="67" t="s">
        <v>29681</v>
      </c>
      <c r="B12417" s="67" t="s">
        <v>29682</v>
      </c>
      <c r="C12417" s="68" t="s">
        <v>5018</v>
      </c>
      <c r="D12417" s="54">
        <v>0.34</v>
      </c>
    </row>
    <row r="12418" spans="1:4" x14ac:dyDescent="0.35">
      <c r="A12418" s="67" t="s">
        <v>29683</v>
      </c>
      <c r="B12418" s="67" t="s">
        <v>29684</v>
      </c>
      <c r="C12418" s="68" t="s">
        <v>5018</v>
      </c>
      <c r="D12418" s="54">
        <v>0.34</v>
      </c>
    </row>
    <row r="12419" spans="1:4" x14ac:dyDescent="0.35">
      <c r="A12419" s="67" t="s">
        <v>29685</v>
      </c>
      <c r="B12419" s="67" t="s">
        <v>29686</v>
      </c>
      <c r="C12419" s="68" t="s">
        <v>5018</v>
      </c>
      <c r="D12419" s="54">
        <v>0.34</v>
      </c>
    </row>
    <row r="12420" spans="1:4" x14ac:dyDescent="0.35">
      <c r="A12420" s="67" t="s">
        <v>29687</v>
      </c>
      <c r="B12420" s="67" t="s">
        <v>29688</v>
      </c>
      <c r="C12420" s="68" t="s">
        <v>5018</v>
      </c>
      <c r="D12420" s="54">
        <v>0.34</v>
      </c>
    </row>
    <row r="12421" spans="1:4" x14ac:dyDescent="0.35">
      <c r="A12421" s="67" t="s">
        <v>29689</v>
      </c>
      <c r="B12421" s="67" t="s">
        <v>29690</v>
      </c>
      <c r="C12421" s="68" t="s">
        <v>5018</v>
      </c>
      <c r="D12421" s="54">
        <v>0.34</v>
      </c>
    </row>
    <row r="12422" spans="1:4" x14ac:dyDescent="0.35">
      <c r="A12422" s="67" t="s">
        <v>29691</v>
      </c>
      <c r="B12422" s="67" t="s">
        <v>29692</v>
      </c>
      <c r="C12422" s="68" t="s">
        <v>5018</v>
      </c>
      <c r="D12422" s="54">
        <v>0.34</v>
      </c>
    </row>
    <row r="12423" spans="1:4" x14ac:dyDescent="0.35">
      <c r="A12423" s="67" t="s">
        <v>29693</v>
      </c>
      <c r="B12423" s="67" t="s">
        <v>29694</v>
      </c>
      <c r="C12423" s="68" t="s">
        <v>5018</v>
      </c>
      <c r="D12423" s="54">
        <v>0.34</v>
      </c>
    </row>
    <row r="12424" spans="1:4" x14ac:dyDescent="0.35">
      <c r="A12424" s="67" t="s">
        <v>29695</v>
      </c>
      <c r="B12424" s="67" t="s">
        <v>29696</v>
      </c>
      <c r="C12424" s="68" t="s">
        <v>5018</v>
      </c>
      <c r="D12424" s="54">
        <v>0.34</v>
      </c>
    </row>
    <row r="12425" spans="1:4" x14ac:dyDescent="0.35">
      <c r="A12425" s="67" t="s">
        <v>29697</v>
      </c>
      <c r="B12425" s="67" t="s">
        <v>29698</v>
      </c>
      <c r="C12425" s="68" t="s">
        <v>5018</v>
      </c>
      <c r="D12425" s="54">
        <v>0.34</v>
      </c>
    </row>
    <row r="12426" spans="1:4" x14ac:dyDescent="0.35">
      <c r="A12426" s="67" t="s">
        <v>29699</v>
      </c>
      <c r="B12426" s="67" t="s">
        <v>29700</v>
      </c>
      <c r="C12426" s="68" t="s">
        <v>5018</v>
      </c>
      <c r="D12426" s="54">
        <v>0.34</v>
      </c>
    </row>
    <row r="12427" spans="1:4" x14ac:dyDescent="0.35">
      <c r="A12427" s="67" t="s">
        <v>538</v>
      </c>
      <c r="B12427" s="67" t="s">
        <v>29701</v>
      </c>
      <c r="C12427" s="69" t="s">
        <v>6245</v>
      </c>
      <c r="D12427" s="54">
        <v>0.19</v>
      </c>
    </row>
    <row r="12428" spans="1:4" x14ac:dyDescent="0.35">
      <c r="A12428" s="67" t="s">
        <v>29702</v>
      </c>
      <c r="B12428" s="67" t="s">
        <v>29703</v>
      </c>
      <c r="C12428" s="68" t="s">
        <v>5018</v>
      </c>
      <c r="D12428" s="54">
        <v>0.34</v>
      </c>
    </row>
    <row r="12429" spans="1:4" x14ac:dyDescent="0.35">
      <c r="A12429" s="67" t="s">
        <v>29704</v>
      </c>
      <c r="B12429" s="67" t="s">
        <v>29705</v>
      </c>
      <c r="C12429" s="68" t="s">
        <v>5018</v>
      </c>
      <c r="D12429" s="54">
        <v>0.34</v>
      </c>
    </row>
    <row r="12430" spans="1:4" x14ac:dyDescent="0.35">
      <c r="A12430" s="67" t="s">
        <v>29706</v>
      </c>
      <c r="B12430" s="67" t="s">
        <v>29707</v>
      </c>
      <c r="C12430" s="68" t="s">
        <v>5018</v>
      </c>
      <c r="D12430" s="54">
        <v>0.34</v>
      </c>
    </row>
    <row r="12431" spans="1:4" x14ac:dyDescent="0.35">
      <c r="A12431" s="67" t="s">
        <v>29708</v>
      </c>
      <c r="B12431" s="67" t="s">
        <v>29709</v>
      </c>
      <c r="C12431" s="68" t="s">
        <v>5018</v>
      </c>
      <c r="D12431" s="54">
        <v>0.34</v>
      </c>
    </row>
    <row r="12432" spans="1:4" x14ac:dyDescent="0.35">
      <c r="A12432" s="67" t="s">
        <v>29710</v>
      </c>
      <c r="B12432" s="67" t="s">
        <v>29711</v>
      </c>
      <c r="C12432" s="68" t="s">
        <v>5018</v>
      </c>
      <c r="D12432" s="54">
        <v>0.34</v>
      </c>
    </row>
    <row r="12433" spans="1:4" x14ac:dyDescent="0.35">
      <c r="A12433" s="67" t="s">
        <v>29712</v>
      </c>
      <c r="B12433" s="67" t="s">
        <v>29713</v>
      </c>
      <c r="C12433" s="68" t="s">
        <v>5018</v>
      </c>
      <c r="D12433" s="54">
        <v>0.34</v>
      </c>
    </row>
    <row r="12434" spans="1:4" x14ac:dyDescent="0.35">
      <c r="A12434" s="67" t="s">
        <v>29714</v>
      </c>
      <c r="B12434" s="67" t="s">
        <v>29715</v>
      </c>
      <c r="C12434" s="68" t="s">
        <v>5018</v>
      </c>
      <c r="D12434" s="54">
        <v>0.34</v>
      </c>
    </row>
    <row r="12435" spans="1:4" x14ac:dyDescent="0.35">
      <c r="A12435" s="67" t="s">
        <v>29716</v>
      </c>
      <c r="B12435" s="67" t="s">
        <v>29717</v>
      </c>
      <c r="C12435" s="68" t="s">
        <v>5018</v>
      </c>
      <c r="D12435" s="54">
        <v>0.34</v>
      </c>
    </row>
    <row r="12436" spans="1:4" x14ac:dyDescent="0.35">
      <c r="A12436" s="67" t="s">
        <v>29718</v>
      </c>
      <c r="B12436" s="67" t="s">
        <v>29719</v>
      </c>
      <c r="C12436" s="68" t="s">
        <v>5018</v>
      </c>
      <c r="D12436" s="54">
        <v>0.34</v>
      </c>
    </row>
    <row r="12437" spans="1:4" x14ac:dyDescent="0.35">
      <c r="A12437" s="67" t="s">
        <v>29720</v>
      </c>
      <c r="B12437" s="67" t="s">
        <v>29721</v>
      </c>
      <c r="C12437" s="68" t="s">
        <v>5018</v>
      </c>
      <c r="D12437" s="54">
        <v>0.34</v>
      </c>
    </row>
    <row r="12438" spans="1:4" x14ac:dyDescent="0.35">
      <c r="A12438" s="67" t="s">
        <v>29722</v>
      </c>
      <c r="B12438" s="67" t="s">
        <v>29723</v>
      </c>
      <c r="C12438" s="68" t="s">
        <v>5018</v>
      </c>
      <c r="D12438" s="54">
        <v>0.34</v>
      </c>
    </row>
    <row r="12439" spans="1:4" x14ac:dyDescent="0.35">
      <c r="A12439" s="67" t="s">
        <v>29724</v>
      </c>
      <c r="B12439" s="67" t="s">
        <v>29725</v>
      </c>
      <c r="C12439" s="68" t="s">
        <v>5018</v>
      </c>
      <c r="D12439" s="54">
        <v>0.34</v>
      </c>
    </row>
    <row r="12440" spans="1:4" x14ac:dyDescent="0.35">
      <c r="A12440" s="67" t="s">
        <v>29726</v>
      </c>
      <c r="B12440" s="67" t="s">
        <v>29727</v>
      </c>
      <c r="C12440" s="68" t="s">
        <v>5018</v>
      </c>
      <c r="D12440" s="54">
        <v>0.34</v>
      </c>
    </row>
    <row r="12441" spans="1:4" x14ac:dyDescent="0.35">
      <c r="A12441" s="67" t="s">
        <v>29728</v>
      </c>
      <c r="B12441" s="67" t="s">
        <v>29729</v>
      </c>
      <c r="C12441" s="68" t="s">
        <v>5018</v>
      </c>
      <c r="D12441" s="54">
        <v>0.34</v>
      </c>
    </row>
    <row r="12442" spans="1:4" x14ac:dyDescent="0.35">
      <c r="A12442" s="67" t="s">
        <v>29730</v>
      </c>
      <c r="B12442" s="67" t="s">
        <v>29731</v>
      </c>
      <c r="C12442" s="68" t="s">
        <v>5018</v>
      </c>
      <c r="D12442" s="54">
        <v>0.34</v>
      </c>
    </row>
    <row r="12443" spans="1:4" x14ac:dyDescent="0.35">
      <c r="A12443" s="67" t="s">
        <v>29732</v>
      </c>
      <c r="B12443" s="67" t="s">
        <v>29733</v>
      </c>
      <c r="C12443" s="68" t="s">
        <v>5018</v>
      </c>
      <c r="D12443" s="54">
        <v>0.34</v>
      </c>
    </row>
    <row r="12444" spans="1:4" x14ac:dyDescent="0.35">
      <c r="A12444" s="67" t="s">
        <v>29734</v>
      </c>
      <c r="B12444" s="67" t="s">
        <v>29735</v>
      </c>
      <c r="C12444" s="68" t="s">
        <v>5018</v>
      </c>
      <c r="D12444" s="54">
        <v>0.34</v>
      </c>
    </row>
    <row r="12445" spans="1:4" x14ac:dyDescent="0.35">
      <c r="A12445" s="67" t="s">
        <v>29736</v>
      </c>
      <c r="B12445" s="67" t="s">
        <v>29737</v>
      </c>
      <c r="C12445" s="68" t="s">
        <v>5018</v>
      </c>
      <c r="D12445" s="54">
        <v>0.34</v>
      </c>
    </row>
    <row r="12446" spans="1:4" x14ac:dyDescent="0.35">
      <c r="A12446" s="67" t="s">
        <v>29738</v>
      </c>
      <c r="B12446" s="67" t="s">
        <v>29739</v>
      </c>
      <c r="C12446" s="68" t="s">
        <v>5018</v>
      </c>
      <c r="D12446" s="54">
        <v>0.34</v>
      </c>
    </row>
    <row r="12447" spans="1:4" x14ac:dyDescent="0.35">
      <c r="A12447" s="67" t="s">
        <v>29740</v>
      </c>
      <c r="B12447" s="67" t="s">
        <v>29741</v>
      </c>
      <c r="C12447" s="68" t="s">
        <v>5018</v>
      </c>
      <c r="D12447" s="54">
        <v>0.34</v>
      </c>
    </row>
    <row r="12448" spans="1:4" x14ac:dyDescent="0.35">
      <c r="A12448" s="67" t="s">
        <v>29742</v>
      </c>
      <c r="B12448" s="67" t="s">
        <v>29743</v>
      </c>
      <c r="C12448" s="68" t="s">
        <v>5018</v>
      </c>
      <c r="D12448" s="54">
        <v>0.34</v>
      </c>
    </row>
    <row r="12449" spans="1:4" x14ac:dyDescent="0.35">
      <c r="A12449" s="67" t="s">
        <v>29744</v>
      </c>
      <c r="B12449" s="67" t="s">
        <v>29745</v>
      </c>
      <c r="C12449" s="68" t="s">
        <v>5018</v>
      </c>
      <c r="D12449" s="54">
        <v>0.34</v>
      </c>
    </row>
    <row r="12450" spans="1:4" x14ac:dyDescent="0.35">
      <c r="A12450" s="67" t="s">
        <v>29746</v>
      </c>
      <c r="B12450" s="67" t="s">
        <v>29747</v>
      </c>
      <c r="C12450" s="68" t="s">
        <v>5018</v>
      </c>
      <c r="D12450" s="54">
        <v>0.34</v>
      </c>
    </row>
    <row r="12451" spans="1:4" x14ac:dyDescent="0.35">
      <c r="A12451" s="67" t="s">
        <v>29748</v>
      </c>
      <c r="B12451" s="67" t="s">
        <v>29749</v>
      </c>
      <c r="C12451" s="68" t="s">
        <v>5018</v>
      </c>
      <c r="D12451" s="54">
        <v>0.34</v>
      </c>
    </row>
    <row r="12452" spans="1:4" x14ac:dyDescent="0.35">
      <c r="A12452" s="67" t="s">
        <v>29750</v>
      </c>
      <c r="B12452" s="67" t="s">
        <v>29751</v>
      </c>
      <c r="C12452" s="68" t="s">
        <v>5018</v>
      </c>
      <c r="D12452" s="54">
        <v>0.34</v>
      </c>
    </row>
    <row r="12453" spans="1:4" x14ac:dyDescent="0.35">
      <c r="A12453" s="67" t="s">
        <v>29752</v>
      </c>
      <c r="B12453" s="67" t="s">
        <v>29753</v>
      </c>
      <c r="C12453" s="68" t="s">
        <v>5018</v>
      </c>
      <c r="D12453" s="54">
        <v>0.34</v>
      </c>
    </row>
    <row r="12454" spans="1:4" x14ac:dyDescent="0.35">
      <c r="A12454" s="67" t="s">
        <v>29754</v>
      </c>
      <c r="B12454" s="67" t="s">
        <v>29755</v>
      </c>
      <c r="C12454" s="68" t="s">
        <v>5018</v>
      </c>
      <c r="D12454" s="54">
        <v>0.34</v>
      </c>
    </row>
    <row r="12455" spans="1:4" x14ac:dyDescent="0.35">
      <c r="A12455" s="67" t="s">
        <v>29756</v>
      </c>
      <c r="B12455" s="67" t="s">
        <v>29757</v>
      </c>
      <c r="C12455" s="68" t="s">
        <v>5018</v>
      </c>
      <c r="D12455" s="54">
        <v>0.34</v>
      </c>
    </row>
    <row r="12456" spans="1:4" x14ac:dyDescent="0.35">
      <c r="A12456" s="67" t="s">
        <v>29758</v>
      </c>
      <c r="B12456" s="67" t="s">
        <v>29759</v>
      </c>
      <c r="C12456" s="68" t="s">
        <v>5018</v>
      </c>
      <c r="D12456" s="54">
        <v>0.34</v>
      </c>
    </row>
    <row r="12457" spans="1:4" x14ac:dyDescent="0.35">
      <c r="A12457" s="67" t="s">
        <v>29760</v>
      </c>
      <c r="B12457" s="67" t="s">
        <v>29761</v>
      </c>
      <c r="C12457" s="68" t="s">
        <v>5018</v>
      </c>
      <c r="D12457" s="54">
        <v>0.34</v>
      </c>
    </row>
    <row r="12458" spans="1:4" x14ac:dyDescent="0.35">
      <c r="A12458" s="67" t="s">
        <v>29762</v>
      </c>
      <c r="B12458" s="67" t="s">
        <v>29763</v>
      </c>
      <c r="C12458" s="68" t="s">
        <v>5018</v>
      </c>
      <c r="D12458" s="54">
        <v>0.34</v>
      </c>
    </row>
    <row r="12459" spans="1:4" x14ac:dyDescent="0.35">
      <c r="A12459" s="67" t="s">
        <v>29764</v>
      </c>
      <c r="B12459" s="67" t="s">
        <v>29765</v>
      </c>
      <c r="C12459" s="68" t="s">
        <v>5018</v>
      </c>
      <c r="D12459" s="54">
        <v>0.34</v>
      </c>
    </row>
    <row r="12460" spans="1:4" x14ac:dyDescent="0.35">
      <c r="A12460" s="67" t="s">
        <v>29766</v>
      </c>
      <c r="B12460" s="67" t="s">
        <v>29767</v>
      </c>
      <c r="C12460" s="68" t="s">
        <v>5018</v>
      </c>
      <c r="D12460" s="54">
        <v>0.34</v>
      </c>
    </row>
    <row r="12461" spans="1:4" x14ac:dyDescent="0.35">
      <c r="A12461" s="67" t="s">
        <v>29768</v>
      </c>
      <c r="B12461" s="67" t="s">
        <v>29769</v>
      </c>
      <c r="C12461" s="68" t="s">
        <v>5018</v>
      </c>
      <c r="D12461" s="54">
        <v>0.34</v>
      </c>
    </row>
    <row r="12462" spans="1:4" x14ac:dyDescent="0.35">
      <c r="A12462" s="67" t="s">
        <v>29770</v>
      </c>
      <c r="B12462" s="67" t="s">
        <v>29771</v>
      </c>
      <c r="C12462" s="68" t="s">
        <v>5018</v>
      </c>
      <c r="D12462" s="54">
        <v>0.34</v>
      </c>
    </row>
    <row r="12463" spans="1:4" x14ac:dyDescent="0.35">
      <c r="A12463" s="67" t="s">
        <v>29772</v>
      </c>
      <c r="B12463" s="67" t="s">
        <v>29773</v>
      </c>
      <c r="C12463" s="68" t="s">
        <v>5018</v>
      </c>
      <c r="D12463" s="54">
        <v>0.34</v>
      </c>
    </row>
    <row r="12464" spans="1:4" x14ac:dyDescent="0.35">
      <c r="A12464" s="67" t="s">
        <v>29774</v>
      </c>
      <c r="B12464" s="67" t="s">
        <v>29775</v>
      </c>
      <c r="C12464" s="68" t="s">
        <v>5018</v>
      </c>
      <c r="D12464" s="54">
        <v>0.34</v>
      </c>
    </row>
    <row r="12465" spans="1:4" x14ac:dyDescent="0.35">
      <c r="A12465" s="67" t="s">
        <v>29776</v>
      </c>
      <c r="B12465" s="67" t="s">
        <v>29777</v>
      </c>
      <c r="C12465" s="68" t="s">
        <v>5018</v>
      </c>
      <c r="D12465" s="54">
        <v>0.34</v>
      </c>
    </row>
    <row r="12466" spans="1:4" x14ac:dyDescent="0.35">
      <c r="A12466" s="67" t="s">
        <v>29778</v>
      </c>
      <c r="B12466" s="67" t="s">
        <v>29779</v>
      </c>
      <c r="C12466" s="68" t="s">
        <v>5018</v>
      </c>
      <c r="D12466" s="54">
        <v>0.34</v>
      </c>
    </row>
    <row r="12467" spans="1:4" x14ac:dyDescent="0.35">
      <c r="A12467" s="67" t="s">
        <v>29780</v>
      </c>
      <c r="B12467" s="67" t="s">
        <v>29781</v>
      </c>
      <c r="C12467" s="68" t="s">
        <v>5018</v>
      </c>
      <c r="D12467" s="54">
        <v>0.34</v>
      </c>
    </row>
    <row r="12468" spans="1:4" x14ac:dyDescent="0.35">
      <c r="A12468" s="67" t="s">
        <v>29782</v>
      </c>
      <c r="B12468" s="67" t="s">
        <v>29783</v>
      </c>
      <c r="C12468" s="68" t="s">
        <v>5018</v>
      </c>
      <c r="D12468" s="54">
        <v>0.34</v>
      </c>
    </row>
    <row r="12469" spans="1:4" x14ac:dyDescent="0.35">
      <c r="A12469" s="67" t="s">
        <v>29784</v>
      </c>
      <c r="B12469" s="67" t="s">
        <v>29785</v>
      </c>
      <c r="C12469" s="68" t="s">
        <v>5018</v>
      </c>
      <c r="D12469" s="54">
        <v>0.34</v>
      </c>
    </row>
    <row r="12470" spans="1:4" x14ac:dyDescent="0.35">
      <c r="A12470" s="67" t="s">
        <v>29786</v>
      </c>
      <c r="B12470" s="67" t="s">
        <v>29787</v>
      </c>
      <c r="C12470" s="68" t="s">
        <v>5018</v>
      </c>
      <c r="D12470" s="54">
        <v>0.34</v>
      </c>
    </row>
    <row r="12471" spans="1:4" x14ac:dyDescent="0.35">
      <c r="A12471" s="67" t="s">
        <v>29788</v>
      </c>
      <c r="B12471" s="67" t="s">
        <v>29789</v>
      </c>
      <c r="C12471" s="68" t="s">
        <v>5018</v>
      </c>
      <c r="D12471" s="54">
        <v>0.34</v>
      </c>
    </row>
    <row r="12472" spans="1:4" x14ac:dyDescent="0.35">
      <c r="A12472" s="67" t="s">
        <v>29790</v>
      </c>
      <c r="B12472" s="67" t="s">
        <v>29791</v>
      </c>
      <c r="C12472" s="68" t="s">
        <v>5018</v>
      </c>
      <c r="D12472" s="54">
        <v>0.34</v>
      </c>
    </row>
    <row r="12473" spans="1:4" x14ac:dyDescent="0.35">
      <c r="A12473" s="67" t="s">
        <v>29792</v>
      </c>
      <c r="B12473" s="67" t="s">
        <v>29793</v>
      </c>
      <c r="C12473" s="68" t="s">
        <v>5018</v>
      </c>
      <c r="D12473" s="54">
        <v>0.34</v>
      </c>
    </row>
    <row r="12474" spans="1:4" x14ac:dyDescent="0.35">
      <c r="A12474" s="67" t="s">
        <v>29794</v>
      </c>
      <c r="B12474" s="67" t="s">
        <v>29795</v>
      </c>
      <c r="C12474" s="68" t="s">
        <v>5018</v>
      </c>
      <c r="D12474" s="54">
        <v>0.34</v>
      </c>
    </row>
    <row r="12475" spans="1:4" x14ac:dyDescent="0.35">
      <c r="A12475" s="67" t="s">
        <v>29796</v>
      </c>
      <c r="B12475" s="67" t="s">
        <v>29797</v>
      </c>
      <c r="C12475" s="68" t="s">
        <v>5018</v>
      </c>
      <c r="D12475" s="54">
        <v>0.34</v>
      </c>
    </row>
    <row r="12476" spans="1:4" x14ac:dyDescent="0.35">
      <c r="A12476" s="67" t="s">
        <v>29798</v>
      </c>
      <c r="B12476" s="67" t="s">
        <v>29799</v>
      </c>
      <c r="C12476" s="68" t="s">
        <v>5018</v>
      </c>
      <c r="D12476" s="54">
        <v>0.34</v>
      </c>
    </row>
    <row r="12477" spans="1:4" x14ac:dyDescent="0.35">
      <c r="A12477" s="67" t="s">
        <v>29800</v>
      </c>
      <c r="B12477" s="67" t="s">
        <v>29801</v>
      </c>
      <c r="C12477" s="68" t="s">
        <v>5018</v>
      </c>
      <c r="D12477" s="54">
        <v>0.34</v>
      </c>
    </row>
    <row r="12478" spans="1:4" x14ac:dyDescent="0.35">
      <c r="A12478" s="67" t="s">
        <v>29802</v>
      </c>
      <c r="B12478" s="67" t="s">
        <v>29803</v>
      </c>
      <c r="C12478" s="68" t="s">
        <v>5018</v>
      </c>
      <c r="D12478" s="54">
        <v>0.34</v>
      </c>
    </row>
    <row r="12479" spans="1:4" x14ac:dyDescent="0.35">
      <c r="A12479" s="67" t="s">
        <v>29804</v>
      </c>
      <c r="B12479" s="67" t="s">
        <v>29805</v>
      </c>
      <c r="C12479" s="68" t="s">
        <v>5018</v>
      </c>
      <c r="D12479" s="54">
        <v>0.34</v>
      </c>
    </row>
    <row r="12480" spans="1:4" x14ac:dyDescent="0.35">
      <c r="A12480" s="67" t="s">
        <v>29806</v>
      </c>
      <c r="B12480" s="67" t="s">
        <v>29807</v>
      </c>
      <c r="C12480" s="68" t="s">
        <v>5018</v>
      </c>
      <c r="D12480" s="54">
        <v>0.34</v>
      </c>
    </row>
    <row r="12481" spans="1:4" x14ac:dyDescent="0.35">
      <c r="A12481" s="67" t="s">
        <v>29808</v>
      </c>
      <c r="B12481" s="67" t="s">
        <v>29809</v>
      </c>
      <c r="C12481" s="68" t="s">
        <v>5018</v>
      </c>
      <c r="D12481" s="54">
        <v>0.34</v>
      </c>
    </row>
    <row r="12482" spans="1:4" x14ac:dyDescent="0.35">
      <c r="A12482" s="67" t="s">
        <v>29810</v>
      </c>
      <c r="B12482" s="67" t="s">
        <v>29811</v>
      </c>
      <c r="C12482" s="68" t="s">
        <v>5018</v>
      </c>
      <c r="D12482" s="54">
        <v>0.34</v>
      </c>
    </row>
    <row r="12483" spans="1:4" x14ac:dyDescent="0.35">
      <c r="A12483" s="67" t="s">
        <v>29812</v>
      </c>
      <c r="B12483" s="67" t="s">
        <v>29813</v>
      </c>
      <c r="C12483" s="68" t="s">
        <v>5018</v>
      </c>
      <c r="D12483" s="54">
        <v>0.34</v>
      </c>
    </row>
    <row r="12484" spans="1:4" x14ac:dyDescent="0.35">
      <c r="A12484" s="67" t="s">
        <v>29814</v>
      </c>
      <c r="B12484" s="67" t="s">
        <v>29815</v>
      </c>
      <c r="C12484" s="68" t="s">
        <v>5018</v>
      </c>
      <c r="D12484" s="54">
        <v>0.34</v>
      </c>
    </row>
    <row r="12485" spans="1:4" x14ac:dyDescent="0.35">
      <c r="A12485" s="67" t="s">
        <v>29816</v>
      </c>
      <c r="B12485" s="67" t="s">
        <v>29817</v>
      </c>
      <c r="C12485" s="68" t="s">
        <v>5018</v>
      </c>
      <c r="D12485" s="54">
        <v>0.34</v>
      </c>
    </row>
    <row r="12486" spans="1:4" x14ac:dyDescent="0.35">
      <c r="A12486" s="67" t="s">
        <v>540</v>
      </c>
      <c r="B12486" s="67" t="s">
        <v>29818</v>
      </c>
      <c r="C12486" s="69" t="s">
        <v>6245</v>
      </c>
      <c r="D12486" s="54">
        <v>0.34093749999999984</v>
      </c>
    </row>
    <row r="12487" spans="1:4" x14ac:dyDescent="0.35">
      <c r="A12487" s="67" t="s">
        <v>29819</v>
      </c>
      <c r="B12487" s="67" t="s">
        <v>29820</v>
      </c>
      <c r="C12487" s="68" t="s">
        <v>5018</v>
      </c>
      <c r="D12487" s="54">
        <v>0.34</v>
      </c>
    </row>
    <row r="12488" spans="1:4" x14ac:dyDescent="0.35">
      <c r="A12488" s="67" t="s">
        <v>29821</v>
      </c>
      <c r="B12488" s="67" t="s">
        <v>29822</v>
      </c>
      <c r="C12488" s="68" t="s">
        <v>5018</v>
      </c>
      <c r="D12488" s="54">
        <v>0.34</v>
      </c>
    </row>
    <row r="12489" spans="1:4" x14ac:dyDescent="0.35">
      <c r="A12489" s="67" t="s">
        <v>29823</v>
      </c>
      <c r="B12489" s="67" t="s">
        <v>29824</v>
      </c>
      <c r="C12489" s="68" t="s">
        <v>5018</v>
      </c>
      <c r="D12489" s="54">
        <v>0.34</v>
      </c>
    </row>
    <row r="12490" spans="1:4" x14ac:dyDescent="0.35">
      <c r="A12490" s="67" t="s">
        <v>29825</v>
      </c>
      <c r="B12490" s="67" t="s">
        <v>29826</v>
      </c>
      <c r="C12490" s="68" t="s">
        <v>5018</v>
      </c>
      <c r="D12490" s="54">
        <v>0.34</v>
      </c>
    </row>
    <row r="12491" spans="1:4" x14ac:dyDescent="0.35">
      <c r="A12491" s="67" t="s">
        <v>29827</v>
      </c>
      <c r="B12491" s="67" t="s">
        <v>29828</v>
      </c>
      <c r="C12491" s="68" t="s">
        <v>5018</v>
      </c>
      <c r="D12491" s="54">
        <v>0.34</v>
      </c>
    </row>
    <row r="12492" spans="1:4" x14ac:dyDescent="0.35">
      <c r="A12492" s="67" t="s">
        <v>29829</v>
      </c>
      <c r="B12492" s="67" t="s">
        <v>29830</v>
      </c>
      <c r="C12492" s="68" t="s">
        <v>5018</v>
      </c>
      <c r="D12492" s="54">
        <v>0.34</v>
      </c>
    </row>
    <row r="12493" spans="1:4" x14ac:dyDescent="0.35">
      <c r="A12493" s="67" t="s">
        <v>29831</v>
      </c>
      <c r="B12493" s="67" t="s">
        <v>29832</v>
      </c>
      <c r="C12493" s="68" t="s">
        <v>5018</v>
      </c>
      <c r="D12493" s="54">
        <v>0.34</v>
      </c>
    </row>
    <row r="12494" spans="1:4" x14ac:dyDescent="0.35">
      <c r="A12494" s="67" t="s">
        <v>29833</v>
      </c>
      <c r="B12494" s="67" t="s">
        <v>29834</v>
      </c>
      <c r="C12494" s="68" t="s">
        <v>5018</v>
      </c>
      <c r="D12494" s="54">
        <v>0.34</v>
      </c>
    </row>
    <row r="12495" spans="1:4" x14ac:dyDescent="0.35">
      <c r="A12495" s="67" t="s">
        <v>29835</v>
      </c>
      <c r="B12495" s="67" t="s">
        <v>29836</v>
      </c>
      <c r="C12495" s="68" t="s">
        <v>5018</v>
      </c>
      <c r="D12495" s="54">
        <v>0.34</v>
      </c>
    </row>
    <row r="12496" spans="1:4" x14ac:dyDescent="0.35">
      <c r="A12496" s="67" t="s">
        <v>29837</v>
      </c>
      <c r="B12496" s="67" t="s">
        <v>29838</v>
      </c>
      <c r="C12496" s="68" t="s">
        <v>5018</v>
      </c>
      <c r="D12496" s="54">
        <v>0.34</v>
      </c>
    </row>
    <row r="12497" spans="1:4" x14ac:dyDescent="0.35">
      <c r="A12497" s="67" t="s">
        <v>29839</v>
      </c>
      <c r="B12497" s="67" t="s">
        <v>29840</v>
      </c>
      <c r="C12497" s="68" t="s">
        <v>5018</v>
      </c>
      <c r="D12497" s="54">
        <v>0.34</v>
      </c>
    </row>
    <row r="12498" spans="1:4" x14ac:dyDescent="0.35">
      <c r="A12498" s="67" t="s">
        <v>29841</v>
      </c>
      <c r="B12498" s="67" t="s">
        <v>29842</v>
      </c>
      <c r="C12498" s="68" t="s">
        <v>5018</v>
      </c>
      <c r="D12498" s="54">
        <v>0.34</v>
      </c>
    </row>
    <row r="12499" spans="1:4" x14ac:dyDescent="0.35">
      <c r="A12499" s="67" t="s">
        <v>29843</v>
      </c>
      <c r="B12499" s="67" t="s">
        <v>29844</v>
      </c>
      <c r="C12499" s="68" t="s">
        <v>5018</v>
      </c>
      <c r="D12499" s="54">
        <v>0.34</v>
      </c>
    </row>
    <row r="12500" spans="1:4" x14ac:dyDescent="0.35">
      <c r="A12500" s="67" t="s">
        <v>29845</v>
      </c>
      <c r="B12500" s="67" t="s">
        <v>29846</v>
      </c>
      <c r="C12500" s="68" t="s">
        <v>5018</v>
      </c>
      <c r="D12500" s="54">
        <v>0.34</v>
      </c>
    </row>
    <row r="12501" spans="1:4" x14ac:dyDescent="0.35">
      <c r="A12501" s="67" t="s">
        <v>29847</v>
      </c>
      <c r="B12501" s="67" t="s">
        <v>29848</v>
      </c>
      <c r="C12501" s="68" t="s">
        <v>5018</v>
      </c>
      <c r="D12501" s="54">
        <v>0.34</v>
      </c>
    </row>
    <row r="12502" spans="1:4" x14ac:dyDescent="0.35">
      <c r="A12502" s="67" t="s">
        <v>29849</v>
      </c>
      <c r="B12502" s="67" t="s">
        <v>29850</v>
      </c>
      <c r="C12502" s="68" t="s">
        <v>5018</v>
      </c>
      <c r="D12502" s="54">
        <v>0.34</v>
      </c>
    </row>
    <row r="12503" spans="1:4" x14ac:dyDescent="0.35">
      <c r="A12503" s="67" t="s">
        <v>29851</v>
      </c>
      <c r="B12503" s="67" t="s">
        <v>29852</v>
      </c>
      <c r="C12503" s="68" t="s">
        <v>5018</v>
      </c>
      <c r="D12503" s="54">
        <v>0.34</v>
      </c>
    </row>
    <row r="12504" spans="1:4" x14ac:dyDescent="0.35">
      <c r="A12504" s="67" t="s">
        <v>29853</v>
      </c>
      <c r="B12504" s="67" t="s">
        <v>29854</v>
      </c>
      <c r="C12504" s="68" t="s">
        <v>5018</v>
      </c>
      <c r="D12504" s="54">
        <v>0.34</v>
      </c>
    </row>
    <row r="12505" spans="1:4" x14ac:dyDescent="0.35">
      <c r="A12505" s="67" t="s">
        <v>29855</v>
      </c>
      <c r="B12505" s="67" t="s">
        <v>29856</v>
      </c>
      <c r="C12505" s="68" t="s">
        <v>5018</v>
      </c>
      <c r="D12505" s="54">
        <v>0.34</v>
      </c>
    </row>
    <row r="12506" spans="1:4" x14ac:dyDescent="0.35">
      <c r="A12506" s="67" t="s">
        <v>29857</v>
      </c>
      <c r="B12506" s="67" t="s">
        <v>29858</v>
      </c>
      <c r="C12506" s="68" t="s">
        <v>5018</v>
      </c>
      <c r="D12506" s="54">
        <v>0.34</v>
      </c>
    </row>
    <row r="12507" spans="1:4" x14ac:dyDescent="0.35">
      <c r="A12507" s="67" t="s">
        <v>29859</v>
      </c>
      <c r="B12507" s="67" t="s">
        <v>29860</v>
      </c>
      <c r="C12507" s="68" t="s">
        <v>5018</v>
      </c>
      <c r="D12507" s="54">
        <v>0.34</v>
      </c>
    </row>
    <row r="12508" spans="1:4" x14ac:dyDescent="0.35">
      <c r="A12508" s="67" t="s">
        <v>29861</v>
      </c>
      <c r="B12508" s="67" t="s">
        <v>29862</v>
      </c>
      <c r="C12508" s="68" t="s">
        <v>5018</v>
      </c>
      <c r="D12508" s="54">
        <v>0.34</v>
      </c>
    </row>
    <row r="12509" spans="1:4" x14ac:dyDescent="0.35">
      <c r="A12509" s="67" t="s">
        <v>29863</v>
      </c>
      <c r="B12509" s="67" t="s">
        <v>29864</v>
      </c>
      <c r="C12509" s="68" t="s">
        <v>5018</v>
      </c>
      <c r="D12509" s="54">
        <v>0.34</v>
      </c>
    </row>
    <row r="12510" spans="1:4" x14ac:dyDescent="0.35">
      <c r="A12510" s="67" t="s">
        <v>29865</v>
      </c>
      <c r="B12510" s="67" t="s">
        <v>29866</v>
      </c>
      <c r="C12510" s="68" t="s">
        <v>5018</v>
      </c>
      <c r="D12510" s="54">
        <v>0.34</v>
      </c>
    </row>
    <row r="12511" spans="1:4" x14ac:dyDescent="0.35">
      <c r="A12511" s="67" t="s">
        <v>29867</v>
      </c>
      <c r="B12511" s="67" t="s">
        <v>29868</v>
      </c>
      <c r="C12511" s="68" t="s">
        <v>5018</v>
      </c>
      <c r="D12511" s="54">
        <v>0.34</v>
      </c>
    </row>
    <row r="12512" spans="1:4" x14ac:dyDescent="0.35">
      <c r="A12512" s="67" t="s">
        <v>29869</v>
      </c>
      <c r="B12512" s="67" t="s">
        <v>29870</v>
      </c>
      <c r="C12512" s="68" t="s">
        <v>5018</v>
      </c>
      <c r="D12512" s="54">
        <v>0.34</v>
      </c>
    </row>
    <row r="12513" spans="1:4" x14ac:dyDescent="0.35">
      <c r="A12513" s="67" t="s">
        <v>29871</v>
      </c>
      <c r="B12513" s="67" t="s">
        <v>29872</v>
      </c>
      <c r="C12513" s="68" t="s">
        <v>5018</v>
      </c>
      <c r="D12513" s="54">
        <v>0.34</v>
      </c>
    </row>
    <row r="12514" spans="1:4" x14ac:dyDescent="0.35">
      <c r="A12514" s="67" t="s">
        <v>29873</v>
      </c>
      <c r="B12514" s="67" t="s">
        <v>29874</v>
      </c>
      <c r="C12514" s="68" t="s">
        <v>5018</v>
      </c>
      <c r="D12514" s="54">
        <v>0.34</v>
      </c>
    </row>
    <row r="12515" spans="1:4" x14ac:dyDescent="0.35">
      <c r="A12515" s="67" t="s">
        <v>29875</v>
      </c>
      <c r="B12515" s="67" t="s">
        <v>29876</v>
      </c>
      <c r="C12515" s="68" t="s">
        <v>5018</v>
      </c>
      <c r="D12515" s="54">
        <v>0.34</v>
      </c>
    </row>
    <row r="12516" spans="1:4" x14ac:dyDescent="0.35">
      <c r="A12516" s="67" t="s">
        <v>29877</v>
      </c>
      <c r="B12516" s="67" t="s">
        <v>29878</v>
      </c>
      <c r="C12516" s="68" t="s">
        <v>5018</v>
      </c>
      <c r="D12516" s="54">
        <v>0.34</v>
      </c>
    </row>
    <row r="12517" spans="1:4" x14ac:dyDescent="0.35">
      <c r="A12517" s="67" t="s">
        <v>29879</v>
      </c>
      <c r="B12517" s="67" t="s">
        <v>29880</v>
      </c>
      <c r="C12517" s="68" t="s">
        <v>5018</v>
      </c>
      <c r="D12517" s="54">
        <v>0.34</v>
      </c>
    </row>
    <row r="12518" spans="1:4" x14ac:dyDescent="0.35">
      <c r="A12518" s="67" t="s">
        <v>29881</v>
      </c>
      <c r="B12518" s="67" t="s">
        <v>29882</v>
      </c>
      <c r="C12518" s="68" t="s">
        <v>5018</v>
      </c>
      <c r="D12518" s="54">
        <v>0.34</v>
      </c>
    </row>
    <row r="12519" spans="1:4" x14ac:dyDescent="0.35">
      <c r="A12519" s="67" t="s">
        <v>29883</v>
      </c>
      <c r="B12519" s="67" t="s">
        <v>29884</v>
      </c>
      <c r="C12519" s="68" t="s">
        <v>5018</v>
      </c>
      <c r="D12519" s="54">
        <v>0.34</v>
      </c>
    </row>
    <row r="12520" spans="1:4" x14ac:dyDescent="0.35">
      <c r="A12520" s="67" t="s">
        <v>29885</v>
      </c>
      <c r="B12520" s="67" t="s">
        <v>29886</v>
      </c>
      <c r="C12520" s="68" t="s">
        <v>5018</v>
      </c>
      <c r="D12520" s="54">
        <v>0.34</v>
      </c>
    </row>
    <row r="12521" spans="1:4" x14ac:dyDescent="0.35">
      <c r="A12521" s="67" t="s">
        <v>29887</v>
      </c>
      <c r="B12521" s="67" t="s">
        <v>29888</v>
      </c>
      <c r="C12521" s="68" t="s">
        <v>5018</v>
      </c>
      <c r="D12521" s="54">
        <v>0.34</v>
      </c>
    </row>
    <row r="12522" spans="1:4" x14ac:dyDescent="0.35">
      <c r="A12522" s="67" t="s">
        <v>29889</v>
      </c>
      <c r="B12522" s="67" t="s">
        <v>29890</v>
      </c>
      <c r="C12522" s="68" t="s">
        <v>5018</v>
      </c>
      <c r="D12522" s="54">
        <v>0.34</v>
      </c>
    </row>
    <row r="12523" spans="1:4" x14ac:dyDescent="0.35">
      <c r="A12523" s="67" t="s">
        <v>29891</v>
      </c>
      <c r="B12523" s="67" t="s">
        <v>29892</v>
      </c>
      <c r="C12523" s="68" t="s">
        <v>5018</v>
      </c>
      <c r="D12523" s="54">
        <v>0.34</v>
      </c>
    </row>
    <row r="12524" spans="1:4" x14ac:dyDescent="0.35">
      <c r="A12524" s="67" t="s">
        <v>29893</v>
      </c>
      <c r="B12524" s="67" t="s">
        <v>29894</v>
      </c>
      <c r="C12524" s="68" t="s">
        <v>5018</v>
      </c>
      <c r="D12524" s="54">
        <v>0.34</v>
      </c>
    </row>
    <row r="12525" spans="1:4" x14ac:dyDescent="0.35">
      <c r="A12525" s="67" t="s">
        <v>29895</v>
      </c>
      <c r="B12525" s="67" t="s">
        <v>29896</v>
      </c>
      <c r="C12525" s="68" t="s">
        <v>5018</v>
      </c>
      <c r="D12525" s="54">
        <v>0.34</v>
      </c>
    </row>
    <row r="12526" spans="1:4" x14ac:dyDescent="0.35">
      <c r="A12526" s="67" t="s">
        <v>29897</v>
      </c>
      <c r="B12526" s="67" t="s">
        <v>29898</v>
      </c>
      <c r="C12526" s="68" t="s">
        <v>5018</v>
      </c>
      <c r="D12526" s="54">
        <v>0.34</v>
      </c>
    </row>
    <row r="12527" spans="1:4" x14ac:dyDescent="0.35">
      <c r="A12527" s="67" t="s">
        <v>29899</v>
      </c>
      <c r="B12527" s="67" t="s">
        <v>29900</v>
      </c>
      <c r="C12527" s="68" t="s">
        <v>5018</v>
      </c>
      <c r="D12527" s="54">
        <v>0.34</v>
      </c>
    </row>
    <row r="12528" spans="1:4" x14ac:dyDescent="0.35">
      <c r="A12528" s="67" t="s">
        <v>29901</v>
      </c>
      <c r="B12528" s="67" t="s">
        <v>29902</v>
      </c>
      <c r="C12528" s="68" t="s">
        <v>5018</v>
      </c>
      <c r="D12528" s="54">
        <v>0.34</v>
      </c>
    </row>
    <row r="12529" spans="1:4" x14ac:dyDescent="0.35">
      <c r="A12529" s="67" t="s">
        <v>29903</v>
      </c>
      <c r="B12529" s="67" t="s">
        <v>29904</v>
      </c>
      <c r="C12529" s="68" t="s">
        <v>5018</v>
      </c>
      <c r="D12529" s="54">
        <v>0.34</v>
      </c>
    </row>
    <row r="12530" spans="1:4" x14ac:dyDescent="0.35">
      <c r="A12530" s="67" t="s">
        <v>29905</v>
      </c>
      <c r="B12530" s="67" t="s">
        <v>29906</v>
      </c>
      <c r="C12530" s="68" t="s">
        <v>5018</v>
      </c>
      <c r="D12530" s="54">
        <v>0.34</v>
      </c>
    </row>
    <row r="12531" spans="1:4" x14ac:dyDescent="0.35">
      <c r="A12531" s="67" t="s">
        <v>29907</v>
      </c>
      <c r="B12531" s="67" t="s">
        <v>29908</v>
      </c>
      <c r="C12531" s="68" t="s">
        <v>5018</v>
      </c>
      <c r="D12531" s="54">
        <v>0.34</v>
      </c>
    </row>
    <row r="12532" spans="1:4" x14ac:dyDescent="0.35">
      <c r="A12532" s="67" t="s">
        <v>29909</v>
      </c>
      <c r="B12532" s="67" t="s">
        <v>29910</v>
      </c>
      <c r="C12532" s="68" t="s">
        <v>5018</v>
      </c>
      <c r="D12532" s="54">
        <v>0.34</v>
      </c>
    </row>
    <row r="12533" spans="1:4" x14ac:dyDescent="0.35">
      <c r="A12533" s="67" t="s">
        <v>29911</v>
      </c>
      <c r="B12533" s="67" t="s">
        <v>29912</v>
      </c>
      <c r="C12533" s="68" t="s">
        <v>5018</v>
      </c>
      <c r="D12533" s="54">
        <v>0.34</v>
      </c>
    </row>
    <row r="12534" spans="1:4" x14ac:dyDescent="0.35">
      <c r="A12534" s="67" t="s">
        <v>29913</v>
      </c>
      <c r="B12534" s="67" t="s">
        <v>29914</v>
      </c>
      <c r="C12534" s="68" t="s">
        <v>5018</v>
      </c>
      <c r="D12534" s="54">
        <v>0.34</v>
      </c>
    </row>
    <row r="12535" spans="1:4" x14ac:dyDescent="0.35">
      <c r="A12535" s="67" t="s">
        <v>29915</v>
      </c>
      <c r="B12535" s="67" t="s">
        <v>29916</v>
      </c>
      <c r="C12535" s="68" t="s">
        <v>5018</v>
      </c>
      <c r="D12535" s="54">
        <v>0.34</v>
      </c>
    </row>
    <row r="12536" spans="1:4" x14ac:dyDescent="0.35">
      <c r="A12536" s="67" t="s">
        <v>29917</v>
      </c>
      <c r="B12536" s="67" t="s">
        <v>29918</v>
      </c>
      <c r="C12536" s="68" t="s">
        <v>5018</v>
      </c>
      <c r="D12536" s="54">
        <v>0.34</v>
      </c>
    </row>
    <row r="12537" spans="1:4" x14ac:dyDescent="0.35">
      <c r="A12537" s="67" t="s">
        <v>29919</v>
      </c>
      <c r="B12537" s="67" t="s">
        <v>29920</v>
      </c>
      <c r="C12537" s="68" t="s">
        <v>5018</v>
      </c>
      <c r="D12537" s="54">
        <v>0.34</v>
      </c>
    </row>
    <row r="12538" spans="1:4" x14ac:dyDescent="0.35">
      <c r="A12538" s="67" t="s">
        <v>29921</v>
      </c>
      <c r="B12538" s="67" t="s">
        <v>29922</v>
      </c>
      <c r="C12538" s="68" t="s">
        <v>5018</v>
      </c>
      <c r="D12538" s="54">
        <v>0.34</v>
      </c>
    </row>
    <row r="12539" spans="1:4" x14ac:dyDescent="0.35">
      <c r="A12539" s="67" t="s">
        <v>29923</v>
      </c>
      <c r="B12539" s="67" t="s">
        <v>29924</v>
      </c>
      <c r="C12539" s="68" t="s">
        <v>5018</v>
      </c>
      <c r="D12539" s="54">
        <v>0.34</v>
      </c>
    </row>
    <row r="12540" spans="1:4" x14ac:dyDescent="0.35">
      <c r="A12540" s="67" t="s">
        <v>29925</v>
      </c>
      <c r="B12540" s="67" t="s">
        <v>29926</v>
      </c>
      <c r="C12540" s="68" t="s">
        <v>5018</v>
      </c>
      <c r="D12540" s="54">
        <v>0.34</v>
      </c>
    </row>
    <row r="12541" spans="1:4" x14ac:dyDescent="0.35">
      <c r="A12541" s="67" t="s">
        <v>29927</v>
      </c>
      <c r="B12541" s="67" t="s">
        <v>29928</v>
      </c>
      <c r="C12541" s="68" t="s">
        <v>5018</v>
      </c>
      <c r="D12541" s="54">
        <v>0.34</v>
      </c>
    </row>
    <row r="12542" spans="1:4" x14ac:dyDescent="0.35">
      <c r="A12542" s="67" t="s">
        <v>29929</v>
      </c>
      <c r="B12542" s="67" t="s">
        <v>29930</v>
      </c>
      <c r="C12542" s="68" t="s">
        <v>5018</v>
      </c>
      <c r="D12542" s="54">
        <v>0.34</v>
      </c>
    </row>
    <row r="12543" spans="1:4" x14ac:dyDescent="0.35">
      <c r="A12543" s="67" t="s">
        <v>29931</v>
      </c>
      <c r="B12543" s="67" t="s">
        <v>29932</v>
      </c>
      <c r="C12543" s="68" t="s">
        <v>5018</v>
      </c>
      <c r="D12543" s="54">
        <v>0.34</v>
      </c>
    </row>
    <row r="12544" spans="1:4" x14ac:dyDescent="0.35">
      <c r="A12544" s="67" t="s">
        <v>29933</v>
      </c>
      <c r="B12544" s="67" t="s">
        <v>29934</v>
      </c>
      <c r="C12544" s="68" t="s">
        <v>5018</v>
      </c>
      <c r="D12544" s="54">
        <v>0.34</v>
      </c>
    </row>
    <row r="12545" spans="1:4" x14ac:dyDescent="0.35">
      <c r="A12545" s="67" t="s">
        <v>29935</v>
      </c>
      <c r="B12545" s="67" t="s">
        <v>29936</v>
      </c>
      <c r="C12545" s="68" t="s">
        <v>5018</v>
      </c>
      <c r="D12545" s="54">
        <v>0.34</v>
      </c>
    </row>
    <row r="12546" spans="1:4" x14ac:dyDescent="0.35">
      <c r="A12546" s="67" t="s">
        <v>29937</v>
      </c>
      <c r="B12546" s="67" t="s">
        <v>29938</v>
      </c>
      <c r="C12546" s="68" t="s">
        <v>5018</v>
      </c>
      <c r="D12546" s="54">
        <v>0.34</v>
      </c>
    </row>
    <row r="12547" spans="1:4" x14ac:dyDescent="0.35">
      <c r="A12547" s="67" t="s">
        <v>29939</v>
      </c>
      <c r="B12547" s="67" t="s">
        <v>29940</v>
      </c>
      <c r="C12547" s="68" t="s">
        <v>5018</v>
      </c>
      <c r="D12547" s="54">
        <v>0.34</v>
      </c>
    </row>
    <row r="12548" spans="1:4" x14ac:dyDescent="0.35">
      <c r="A12548" s="67" t="s">
        <v>29941</v>
      </c>
      <c r="B12548" s="67" t="s">
        <v>29942</v>
      </c>
      <c r="C12548" s="68" t="s">
        <v>5018</v>
      </c>
      <c r="D12548" s="54">
        <v>0.34</v>
      </c>
    </row>
    <row r="12549" spans="1:4" x14ac:dyDescent="0.35">
      <c r="A12549" s="67" t="s">
        <v>29943</v>
      </c>
      <c r="B12549" s="67" t="s">
        <v>29944</v>
      </c>
      <c r="C12549" s="68" t="s">
        <v>5018</v>
      </c>
      <c r="D12549" s="54">
        <v>0.34</v>
      </c>
    </row>
    <row r="12550" spans="1:4" x14ac:dyDescent="0.35">
      <c r="A12550" s="67" t="s">
        <v>29945</v>
      </c>
      <c r="B12550" s="67" t="s">
        <v>29946</v>
      </c>
      <c r="C12550" s="68" t="s">
        <v>5018</v>
      </c>
      <c r="D12550" s="54">
        <v>0.34</v>
      </c>
    </row>
    <row r="12551" spans="1:4" x14ac:dyDescent="0.35">
      <c r="A12551" s="67" t="s">
        <v>29947</v>
      </c>
      <c r="B12551" s="67" t="s">
        <v>29948</v>
      </c>
      <c r="C12551" s="68" t="s">
        <v>5018</v>
      </c>
      <c r="D12551" s="54">
        <v>0.34</v>
      </c>
    </row>
    <row r="12552" spans="1:4" x14ac:dyDescent="0.35">
      <c r="A12552" s="67" t="s">
        <v>29949</v>
      </c>
      <c r="B12552" s="67" t="s">
        <v>29950</v>
      </c>
      <c r="C12552" s="68" t="s">
        <v>5018</v>
      </c>
      <c r="D12552" s="54">
        <v>0.34</v>
      </c>
    </row>
    <row r="12553" spans="1:4" x14ac:dyDescent="0.35">
      <c r="A12553" s="67" t="s">
        <v>29951</v>
      </c>
      <c r="B12553" s="67" t="s">
        <v>29952</v>
      </c>
      <c r="C12553" s="68" t="s">
        <v>5018</v>
      </c>
      <c r="D12553" s="54">
        <v>0.34</v>
      </c>
    </row>
    <row r="12554" spans="1:4" x14ac:dyDescent="0.35">
      <c r="A12554" s="67" t="s">
        <v>29953</v>
      </c>
      <c r="B12554" s="67" t="s">
        <v>29954</v>
      </c>
      <c r="C12554" s="68" t="s">
        <v>5018</v>
      </c>
      <c r="D12554" s="54">
        <v>0.34</v>
      </c>
    </row>
    <row r="12555" spans="1:4" x14ac:dyDescent="0.35">
      <c r="A12555" s="67" t="s">
        <v>29955</v>
      </c>
      <c r="B12555" s="67" t="s">
        <v>29956</v>
      </c>
      <c r="C12555" s="68" t="s">
        <v>5018</v>
      </c>
      <c r="D12555" s="54">
        <v>0.34</v>
      </c>
    </row>
    <row r="12556" spans="1:4" x14ac:dyDescent="0.35">
      <c r="A12556" s="67" t="s">
        <v>29957</v>
      </c>
      <c r="B12556" s="67" t="s">
        <v>29958</v>
      </c>
      <c r="C12556" s="68" t="s">
        <v>5018</v>
      </c>
      <c r="D12556" s="54">
        <v>0.34</v>
      </c>
    </row>
    <row r="12557" spans="1:4" x14ac:dyDescent="0.35">
      <c r="A12557" s="67" t="s">
        <v>29959</v>
      </c>
      <c r="B12557" s="67" t="s">
        <v>29960</v>
      </c>
      <c r="C12557" s="68" t="s">
        <v>5018</v>
      </c>
      <c r="D12557" s="54">
        <v>0.34</v>
      </c>
    </row>
    <row r="12558" spans="1:4" x14ac:dyDescent="0.35">
      <c r="A12558" s="67" t="s">
        <v>29961</v>
      </c>
      <c r="B12558" s="67" t="s">
        <v>29962</v>
      </c>
      <c r="C12558" s="68" t="s">
        <v>5018</v>
      </c>
      <c r="D12558" s="54">
        <v>0.34</v>
      </c>
    </row>
    <row r="12559" spans="1:4" x14ac:dyDescent="0.35">
      <c r="A12559" s="67" t="s">
        <v>29963</v>
      </c>
      <c r="B12559" s="67" t="s">
        <v>29964</v>
      </c>
      <c r="C12559" s="68" t="s">
        <v>5018</v>
      </c>
      <c r="D12559" s="54">
        <v>0.34</v>
      </c>
    </row>
    <row r="12560" spans="1:4" x14ac:dyDescent="0.35">
      <c r="A12560" s="67" t="s">
        <v>29965</v>
      </c>
      <c r="B12560" s="67" t="s">
        <v>29966</v>
      </c>
      <c r="C12560" s="68" t="s">
        <v>5018</v>
      </c>
      <c r="D12560" s="54">
        <v>0.34</v>
      </c>
    </row>
    <row r="12561" spans="1:4" x14ac:dyDescent="0.35">
      <c r="A12561" s="67" t="s">
        <v>29967</v>
      </c>
      <c r="B12561" s="67" t="s">
        <v>29968</v>
      </c>
      <c r="C12561" s="68" t="s">
        <v>5018</v>
      </c>
      <c r="D12561" s="54">
        <v>0.34</v>
      </c>
    </row>
    <row r="12562" spans="1:4" x14ac:dyDescent="0.35">
      <c r="A12562" s="67" t="s">
        <v>29969</v>
      </c>
      <c r="B12562" s="67" t="s">
        <v>29970</v>
      </c>
      <c r="C12562" s="68" t="s">
        <v>5018</v>
      </c>
      <c r="D12562" s="54">
        <v>0.34</v>
      </c>
    </row>
    <row r="12563" spans="1:4" x14ac:dyDescent="0.35">
      <c r="A12563" s="67" t="s">
        <v>29971</v>
      </c>
      <c r="B12563" s="67" t="s">
        <v>29972</v>
      </c>
      <c r="C12563" s="68" t="s">
        <v>5018</v>
      </c>
      <c r="D12563" s="54">
        <v>0.34</v>
      </c>
    </row>
    <row r="12564" spans="1:4" x14ac:dyDescent="0.35">
      <c r="A12564" s="67" t="s">
        <v>29973</v>
      </c>
      <c r="B12564" s="67" t="s">
        <v>29974</v>
      </c>
      <c r="C12564" s="68" t="s">
        <v>5018</v>
      </c>
      <c r="D12564" s="54">
        <v>0.34</v>
      </c>
    </row>
    <row r="12565" spans="1:4" x14ac:dyDescent="0.35">
      <c r="A12565" s="67" t="s">
        <v>29975</v>
      </c>
      <c r="B12565" s="67" t="s">
        <v>29976</v>
      </c>
      <c r="C12565" s="68" t="s">
        <v>5018</v>
      </c>
      <c r="D12565" s="54">
        <v>0.34</v>
      </c>
    </row>
    <row r="12566" spans="1:4" x14ac:dyDescent="0.35">
      <c r="A12566" s="67" t="s">
        <v>29977</v>
      </c>
      <c r="B12566" s="67" t="s">
        <v>29978</v>
      </c>
      <c r="C12566" s="68" t="s">
        <v>5018</v>
      </c>
      <c r="D12566" s="54">
        <v>0.34</v>
      </c>
    </row>
    <row r="12567" spans="1:4" x14ac:dyDescent="0.35">
      <c r="A12567" s="67" t="s">
        <v>29979</v>
      </c>
      <c r="B12567" s="67" t="s">
        <v>29980</v>
      </c>
      <c r="C12567" s="68" t="s">
        <v>5018</v>
      </c>
      <c r="D12567" s="54">
        <v>0.34</v>
      </c>
    </row>
    <row r="12568" spans="1:4" x14ac:dyDescent="0.35">
      <c r="A12568" s="67" t="s">
        <v>29981</v>
      </c>
      <c r="B12568" s="67" t="s">
        <v>29982</v>
      </c>
      <c r="C12568" s="68" t="s">
        <v>5018</v>
      </c>
      <c r="D12568" s="54">
        <v>0.34</v>
      </c>
    </row>
    <row r="12569" spans="1:4" x14ac:dyDescent="0.35">
      <c r="A12569" s="67" t="s">
        <v>29983</v>
      </c>
      <c r="B12569" s="67" t="s">
        <v>29984</v>
      </c>
      <c r="C12569" s="68" t="s">
        <v>5018</v>
      </c>
      <c r="D12569" s="54">
        <v>0.34</v>
      </c>
    </row>
    <row r="12570" spans="1:4" x14ac:dyDescent="0.35">
      <c r="A12570" s="67" t="s">
        <v>29985</v>
      </c>
      <c r="B12570" s="67" t="s">
        <v>29986</v>
      </c>
      <c r="C12570" s="68" t="s">
        <v>5018</v>
      </c>
      <c r="D12570" s="54">
        <v>0.34</v>
      </c>
    </row>
    <row r="12571" spans="1:4" x14ac:dyDescent="0.35">
      <c r="A12571" s="67" t="s">
        <v>29987</v>
      </c>
      <c r="B12571" s="67" t="s">
        <v>29988</v>
      </c>
      <c r="C12571" s="68" t="s">
        <v>5018</v>
      </c>
      <c r="D12571" s="54">
        <v>0.34</v>
      </c>
    </row>
    <row r="12572" spans="1:4" x14ac:dyDescent="0.35">
      <c r="A12572" s="67" t="s">
        <v>29989</v>
      </c>
      <c r="B12572" s="67" t="s">
        <v>29990</v>
      </c>
      <c r="C12572" s="68" t="s">
        <v>5018</v>
      </c>
      <c r="D12572" s="54">
        <v>0.34</v>
      </c>
    </row>
    <row r="12573" spans="1:4" x14ac:dyDescent="0.35">
      <c r="A12573" s="67" t="s">
        <v>29991</v>
      </c>
      <c r="B12573" s="67" t="s">
        <v>29992</v>
      </c>
      <c r="C12573" s="68" t="s">
        <v>5018</v>
      </c>
      <c r="D12573" s="54">
        <v>0.34</v>
      </c>
    </row>
    <row r="12574" spans="1:4" x14ac:dyDescent="0.35">
      <c r="A12574" s="67" t="s">
        <v>29993</v>
      </c>
      <c r="B12574" s="67" t="s">
        <v>29994</v>
      </c>
      <c r="C12574" s="68" t="s">
        <v>5018</v>
      </c>
      <c r="D12574" s="54">
        <v>0.34</v>
      </c>
    </row>
    <row r="12575" spans="1:4" x14ac:dyDescent="0.35">
      <c r="A12575" s="67" t="s">
        <v>29995</v>
      </c>
      <c r="B12575" s="67" t="s">
        <v>29996</v>
      </c>
      <c r="C12575" s="68" t="s">
        <v>5018</v>
      </c>
      <c r="D12575" s="54">
        <v>0.34</v>
      </c>
    </row>
    <row r="12576" spans="1:4" x14ac:dyDescent="0.35">
      <c r="A12576" s="67" t="s">
        <v>29997</v>
      </c>
      <c r="B12576" s="67" t="s">
        <v>29998</v>
      </c>
      <c r="C12576" s="68" t="s">
        <v>5018</v>
      </c>
      <c r="D12576" s="54">
        <v>0.34</v>
      </c>
    </row>
    <row r="12577" spans="1:4" x14ac:dyDescent="0.35">
      <c r="A12577" s="67" t="s">
        <v>29999</v>
      </c>
      <c r="B12577" s="67" t="s">
        <v>30000</v>
      </c>
      <c r="C12577" s="68" t="s">
        <v>5018</v>
      </c>
      <c r="D12577" s="54">
        <v>0.34</v>
      </c>
    </row>
    <row r="12578" spans="1:4" x14ac:dyDescent="0.35">
      <c r="A12578" s="67" t="s">
        <v>30001</v>
      </c>
      <c r="B12578" s="67" t="s">
        <v>30002</v>
      </c>
      <c r="C12578" s="68" t="s">
        <v>5018</v>
      </c>
      <c r="D12578" s="54">
        <v>0.34</v>
      </c>
    </row>
    <row r="12579" spans="1:4" x14ac:dyDescent="0.35">
      <c r="A12579" s="67" t="s">
        <v>30003</v>
      </c>
      <c r="B12579" s="67" t="s">
        <v>30004</v>
      </c>
      <c r="C12579" s="68" t="s">
        <v>5018</v>
      </c>
      <c r="D12579" s="54">
        <v>0.34</v>
      </c>
    </row>
    <row r="12580" spans="1:4" x14ac:dyDescent="0.35">
      <c r="A12580" s="67" t="s">
        <v>30005</v>
      </c>
      <c r="B12580" s="67" t="s">
        <v>30006</v>
      </c>
      <c r="C12580" s="68" t="s">
        <v>5018</v>
      </c>
      <c r="D12580" s="54">
        <v>0.34</v>
      </c>
    </row>
    <row r="12581" spans="1:4" x14ac:dyDescent="0.35">
      <c r="A12581" s="67" t="s">
        <v>30007</v>
      </c>
      <c r="B12581" s="67" t="s">
        <v>30008</v>
      </c>
      <c r="C12581" s="68" t="s">
        <v>5018</v>
      </c>
      <c r="D12581" s="54">
        <v>0.34</v>
      </c>
    </row>
    <row r="12582" spans="1:4" x14ac:dyDescent="0.35">
      <c r="A12582" s="67" t="s">
        <v>30009</v>
      </c>
      <c r="B12582" s="67" t="s">
        <v>30010</v>
      </c>
      <c r="C12582" s="68" t="s">
        <v>5018</v>
      </c>
      <c r="D12582" s="54">
        <v>0.34</v>
      </c>
    </row>
    <row r="12583" spans="1:4" x14ac:dyDescent="0.35">
      <c r="A12583" s="67" t="s">
        <v>30011</v>
      </c>
      <c r="B12583" s="67" t="s">
        <v>30012</v>
      </c>
      <c r="C12583" s="68" t="s">
        <v>5018</v>
      </c>
      <c r="D12583" s="54">
        <v>0.34</v>
      </c>
    </row>
    <row r="12584" spans="1:4" x14ac:dyDescent="0.35">
      <c r="A12584" s="67" t="s">
        <v>30013</v>
      </c>
      <c r="B12584" s="67" t="s">
        <v>30014</v>
      </c>
      <c r="C12584" s="68" t="s">
        <v>5018</v>
      </c>
      <c r="D12584" s="54">
        <v>0.34</v>
      </c>
    </row>
    <row r="12585" spans="1:4" x14ac:dyDescent="0.35">
      <c r="A12585" s="67" t="s">
        <v>30015</v>
      </c>
      <c r="B12585" s="67" t="s">
        <v>30016</v>
      </c>
      <c r="C12585" s="68" t="s">
        <v>5018</v>
      </c>
      <c r="D12585" s="54">
        <v>0.34</v>
      </c>
    </row>
    <row r="12586" spans="1:4" x14ac:dyDescent="0.35">
      <c r="A12586" s="67" t="s">
        <v>30017</v>
      </c>
      <c r="B12586" s="67" t="s">
        <v>30018</v>
      </c>
      <c r="C12586" s="68" t="s">
        <v>5018</v>
      </c>
      <c r="D12586" s="54">
        <v>0.34</v>
      </c>
    </row>
    <row r="12587" spans="1:4" x14ac:dyDescent="0.35">
      <c r="A12587" s="67" t="s">
        <v>30019</v>
      </c>
      <c r="B12587" s="67" t="s">
        <v>30020</v>
      </c>
      <c r="C12587" s="68" t="s">
        <v>5018</v>
      </c>
      <c r="D12587" s="54">
        <v>0.34</v>
      </c>
    </row>
    <row r="12588" spans="1:4" x14ac:dyDescent="0.35">
      <c r="A12588" s="67" t="s">
        <v>30021</v>
      </c>
      <c r="B12588" s="67" t="s">
        <v>30022</v>
      </c>
      <c r="C12588" s="68" t="s">
        <v>5018</v>
      </c>
      <c r="D12588" s="54">
        <v>0.34</v>
      </c>
    </row>
    <row r="12589" spans="1:4" x14ac:dyDescent="0.35">
      <c r="A12589" s="67" t="s">
        <v>30023</v>
      </c>
      <c r="B12589" s="67" t="s">
        <v>30024</v>
      </c>
      <c r="C12589" s="68" t="s">
        <v>5018</v>
      </c>
      <c r="D12589" s="54">
        <v>0.34</v>
      </c>
    </row>
    <row r="12590" spans="1:4" x14ac:dyDescent="0.35">
      <c r="A12590" s="67" t="s">
        <v>30025</v>
      </c>
      <c r="B12590" s="67" t="s">
        <v>30026</v>
      </c>
      <c r="C12590" s="68" t="s">
        <v>5018</v>
      </c>
      <c r="D12590" s="54">
        <v>0.34</v>
      </c>
    </row>
    <row r="12591" spans="1:4" x14ac:dyDescent="0.35">
      <c r="A12591" s="67" t="s">
        <v>30027</v>
      </c>
      <c r="B12591" s="67" t="s">
        <v>30028</v>
      </c>
      <c r="C12591" s="68" t="s">
        <v>5018</v>
      </c>
      <c r="D12591" s="54">
        <v>0.34</v>
      </c>
    </row>
    <row r="12592" spans="1:4" x14ac:dyDescent="0.35">
      <c r="A12592" s="67" t="s">
        <v>30029</v>
      </c>
      <c r="B12592" s="67" t="s">
        <v>30030</v>
      </c>
      <c r="C12592" s="68" t="s">
        <v>5018</v>
      </c>
      <c r="D12592" s="54">
        <v>0.34</v>
      </c>
    </row>
    <row r="12593" spans="1:4" x14ac:dyDescent="0.35">
      <c r="A12593" s="67" t="s">
        <v>30031</v>
      </c>
      <c r="B12593" s="67" t="s">
        <v>30032</v>
      </c>
      <c r="C12593" s="68" t="s">
        <v>5018</v>
      </c>
      <c r="D12593" s="54">
        <v>0.34</v>
      </c>
    </row>
    <row r="12594" spans="1:4" x14ac:dyDescent="0.35">
      <c r="A12594" s="67" t="s">
        <v>30033</v>
      </c>
      <c r="B12594" s="67" t="s">
        <v>30034</v>
      </c>
      <c r="C12594" s="68" t="s">
        <v>5018</v>
      </c>
      <c r="D12594" s="54">
        <v>0.34</v>
      </c>
    </row>
    <row r="12595" spans="1:4" x14ac:dyDescent="0.35">
      <c r="A12595" s="67" t="s">
        <v>30035</v>
      </c>
      <c r="B12595" s="67" t="s">
        <v>30036</v>
      </c>
      <c r="C12595" s="68" t="s">
        <v>5018</v>
      </c>
      <c r="D12595" s="54">
        <v>0.34</v>
      </c>
    </row>
    <row r="12596" spans="1:4" x14ac:dyDescent="0.35">
      <c r="A12596" s="67" t="s">
        <v>30037</v>
      </c>
      <c r="B12596" s="67" t="s">
        <v>30038</v>
      </c>
      <c r="C12596" s="68" t="s">
        <v>5018</v>
      </c>
      <c r="D12596" s="54">
        <v>0.34</v>
      </c>
    </row>
    <row r="12597" spans="1:4" x14ac:dyDescent="0.35">
      <c r="A12597" s="67" t="s">
        <v>30039</v>
      </c>
      <c r="B12597" s="67" t="s">
        <v>30040</v>
      </c>
      <c r="C12597" s="68" t="s">
        <v>5018</v>
      </c>
      <c r="D12597" s="54">
        <v>0.34</v>
      </c>
    </row>
    <row r="12598" spans="1:4" x14ac:dyDescent="0.35">
      <c r="A12598" s="67" t="s">
        <v>30041</v>
      </c>
      <c r="B12598" s="67" t="s">
        <v>30042</v>
      </c>
      <c r="C12598" s="68" t="s">
        <v>5018</v>
      </c>
      <c r="D12598" s="54">
        <v>0.34</v>
      </c>
    </row>
    <row r="12599" spans="1:4" x14ac:dyDescent="0.35">
      <c r="A12599" s="67" t="s">
        <v>30043</v>
      </c>
      <c r="B12599" s="67" t="s">
        <v>30044</v>
      </c>
      <c r="C12599" s="68" t="s">
        <v>5018</v>
      </c>
      <c r="D12599" s="54">
        <v>0.34</v>
      </c>
    </row>
    <row r="12600" spans="1:4" x14ac:dyDescent="0.35">
      <c r="A12600" s="67" t="s">
        <v>30045</v>
      </c>
      <c r="B12600" s="67" t="s">
        <v>30046</v>
      </c>
      <c r="C12600" s="68" t="s">
        <v>5018</v>
      </c>
      <c r="D12600" s="54">
        <v>0.34</v>
      </c>
    </row>
    <row r="12601" spans="1:4" x14ac:dyDescent="0.35">
      <c r="A12601" s="67" t="s">
        <v>30047</v>
      </c>
      <c r="B12601" s="67" t="s">
        <v>30048</v>
      </c>
      <c r="C12601" s="68" t="s">
        <v>5018</v>
      </c>
      <c r="D12601" s="54">
        <v>0.34</v>
      </c>
    </row>
    <row r="12602" spans="1:4" x14ac:dyDescent="0.35">
      <c r="A12602" s="67" t="s">
        <v>30049</v>
      </c>
      <c r="B12602" s="67" t="s">
        <v>30050</v>
      </c>
      <c r="C12602" s="68" t="s">
        <v>5018</v>
      </c>
      <c r="D12602" s="54">
        <v>0.34</v>
      </c>
    </row>
    <row r="12603" spans="1:4" x14ac:dyDescent="0.35">
      <c r="A12603" s="67" t="s">
        <v>30051</v>
      </c>
      <c r="B12603" s="67" t="s">
        <v>30052</v>
      </c>
      <c r="C12603" s="68" t="s">
        <v>5018</v>
      </c>
      <c r="D12603" s="54">
        <v>0.34</v>
      </c>
    </row>
    <row r="12604" spans="1:4" x14ac:dyDescent="0.35">
      <c r="A12604" s="67" t="s">
        <v>30053</v>
      </c>
      <c r="B12604" s="67" t="s">
        <v>30054</v>
      </c>
      <c r="C12604" s="68" t="s">
        <v>5018</v>
      </c>
      <c r="D12604" s="54">
        <v>0.34</v>
      </c>
    </row>
    <row r="12605" spans="1:4" x14ac:dyDescent="0.35">
      <c r="A12605" s="67" t="s">
        <v>30055</v>
      </c>
      <c r="B12605" s="67" t="s">
        <v>30056</v>
      </c>
      <c r="C12605" s="68" t="s">
        <v>5018</v>
      </c>
      <c r="D12605" s="54">
        <v>0.34</v>
      </c>
    </row>
    <row r="12606" spans="1:4" x14ac:dyDescent="0.35">
      <c r="A12606" s="67" t="s">
        <v>30057</v>
      </c>
      <c r="B12606" s="67" t="s">
        <v>30058</v>
      </c>
      <c r="C12606" s="68" t="s">
        <v>5018</v>
      </c>
      <c r="D12606" s="54">
        <v>0.34</v>
      </c>
    </row>
    <row r="12607" spans="1:4" x14ac:dyDescent="0.35">
      <c r="A12607" s="67" t="s">
        <v>30059</v>
      </c>
      <c r="B12607" s="67" t="s">
        <v>30060</v>
      </c>
      <c r="C12607" s="68" t="s">
        <v>5018</v>
      </c>
      <c r="D12607" s="54">
        <v>0.34</v>
      </c>
    </row>
    <row r="12608" spans="1:4" x14ac:dyDescent="0.35">
      <c r="A12608" s="67" t="s">
        <v>30061</v>
      </c>
      <c r="B12608" s="67" t="s">
        <v>30062</v>
      </c>
      <c r="C12608" s="68" t="s">
        <v>5018</v>
      </c>
      <c r="D12608" s="54">
        <v>0.34</v>
      </c>
    </row>
    <row r="12609" spans="1:4" x14ac:dyDescent="0.35">
      <c r="A12609" s="67" t="s">
        <v>30063</v>
      </c>
      <c r="B12609" s="67" t="s">
        <v>30064</v>
      </c>
      <c r="C12609" s="68" t="s">
        <v>5018</v>
      </c>
      <c r="D12609" s="54">
        <v>0.34</v>
      </c>
    </row>
    <row r="12610" spans="1:4" x14ac:dyDescent="0.35">
      <c r="A12610" s="67" t="s">
        <v>30065</v>
      </c>
      <c r="B12610" s="67" t="s">
        <v>30066</v>
      </c>
      <c r="C12610" s="68" t="s">
        <v>5018</v>
      </c>
      <c r="D12610" s="54">
        <v>0.34</v>
      </c>
    </row>
    <row r="12611" spans="1:4" x14ac:dyDescent="0.35">
      <c r="A12611" s="67" t="s">
        <v>30067</v>
      </c>
      <c r="B12611" s="67" t="s">
        <v>30068</v>
      </c>
      <c r="C12611" s="68" t="s">
        <v>5018</v>
      </c>
      <c r="D12611" s="54">
        <v>0.34</v>
      </c>
    </row>
    <row r="12612" spans="1:4" x14ac:dyDescent="0.35">
      <c r="A12612" s="67" t="s">
        <v>30069</v>
      </c>
      <c r="B12612" s="67" t="s">
        <v>30070</v>
      </c>
      <c r="C12612" s="68" t="s">
        <v>5018</v>
      </c>
      <c r="D12612" s="54">
        <v>0.34</v>
      </c>
    </row>
    <row r="12613" spans="1:4" x14ac:dyDescent="0.35">
      <c r="A12613" s="67" t="s">
        <v>30071</v>
      </c>
      <c r="B12613" s="67" t="s">
        <v>30072</v>
      </c>
      <c r="C12613" s="68" t="s">
        <v>5018</v>
      </c>
      <c r="D12613" s="54">
        <v>0.34</v>
      </c>
    </row>
    <row r="12614" spans="1:4" x14ac:dyDescent="0.35">
      <c r="A12614" s="67" t="s">
        <v>30073</v>
      </c>
      <c r="B12614" s="67" t="s">
        <v>30074</v>
      </c>
      <c r="C12614" s="68" t="s">
        <v>5018</v>
      </c>
      <c r="D12614" s="54">
        <v>0.34</v>
      </c>
    </row>
    <row r="12615" spans="1:4" x14ac:dyDescent="0.35">
      <c r="A12615" s="67" t="s">
        <v>30075</v>
      </c>
      <c r="B12615" s="67" t="s">
        <v>30076</v>
      </c>
      <c r="C12615" s="68" t="s">
        <v>5018</v>
      </c>
      <c r="D12615" s="54">
        <v>0.34</v>
      </c>
    </row>
    <row r="12616" spans="1:4" x14ac:dyDescent="0.35">
      <c r="A12616" s="67" t="s">
        <v>30077</v>
      </c>
      <c r="B12616" s="67" t="s">
        <v>30078</v>
      </c>
      <c r="C12616" s="68" t="s">
        <v>5018</v>
      </c>
      <c r="D12616" s="54">
        <v>0.34</v>
      </c>
    </row>
    <row r="12617" spans="1:4" x14ac:dyDescent="0.35">
      <c r="A12617" s="67" t="s">
        <v>30079</v>
      </c>
      <c r="B12617" s="67" t="s">
        <v>30080</v>
      </c>
      <c r="C12617" s="68" t="s">
        <v>5018</v>
      </c>
      <c r="D12617" s="54">
        <v>0.34</v>
      </c>
    </row>
    <row r="12618" spans="1:4" x14ac:dyDescent="0.35">
      <c r="A12618" s="67" t="s">
        <v>30081</v>
      </c>
      <c r="B12618" s="67" t="s">
        <v>30082</v>
      </c>
      <c r="C12618" s="68" t="s">
        <v>5018</v>
      </c>
      <c r="D12618" s="54">
        <v>0.34</v>
      </c>
    </row>
    <row r="12619" spans="1:4" x14ac:dyDescent="0.35">
      <c r="A12619" s="67" t="s">
        <v>30083</v>
      </c>
      <c r="B12619" s="67" t="s">
        <v>30084</v>
      </c>
      <c r="C12619" s="68" t="s">
        <v>5018</v>
      </c>
      <c r="D12619" s="54">
        <v>0.34</v>
      </c>
    </row>
    <row r="12620" spans="1:4" x14ac:dyDescent="0.35">
      <c r="A12620" s="67" t="s">
        <v>30085</v>
      </c>
      <c r="B12620" s="67" t="s">
        <v>30086</v>
      </c>
      <c r="C12620" s="68" t="s">
        <v>5018</v>
      </c>
      <c r="D12620" s="54">
        <v>0.34</v>
      </c>
    </row>
    <row r="12621" spans="1:4" x14ac:dyDescent="0.35">
      <c r="A12621" s="67" t="s">
        <v>30087</v>
      </c>
      <c r="B12621" s="67" t="s">
        <v>30088</v>
      </c>
      <c r="C12621" s="68" t="s">
        <v>5018</v>
      </c>
      <c r="D12621" s="54">
        <v>0.34</v>
      </c>
    </row>
    <row r="12622" spans="1:4" x14ac:dyDescent="0.35">
      <c r="A12622" s="67" t="s">
        <v>30089</v>
      </c>
      <c r="B12622" s="67" t="s">
        <v>30090</v>
      </c>
      <c r="C12622" s="68" t="s">
        <v>5018</v>
      </c>
      <c r="D12622" s="54">
        <v>0.34</v>
      </c>
    </row>
    <row r="12623" spans="1:4" x14ac:dyDescent="0.35">
      <c r="A12623" s="67" t="s">
        <v>30091</v>
      </c>
      <c r="B12623" s="67" t="s">
        <v>30092</v>
      </c>
      <c r="C12623" s="68" t="s">
        <v>5018</v>
      </c>
      <c r="D12623" s="54">
        <v>0.34</v>
      </c>
    </row>
    <row r="12624" spans="1:4" x14ac:dyDescent="0.35">
      <c r="A12624" s="67" t="s">
        <v>30093</v>
      </c>
      <c r="B12624" s="67" t="s">
        <v>30094</v>
      </c>
      <c r="C12624" s="68" t="s">
        <v>5018</v>
      </c>
      <c r="D12624" s="54">
        <v>0.34</v>
      </c>
    </row>
    <row r="12625" spans="1:4" x14ac:dyDescent="0.35">
      <c r="A12625" s="67" t="s">
        <v>30095</v>
      </c>
      <c r="B12625" s="67" t="s">
        <v>30096</v>
      </c>
      <c r="C12625" s="68" t="s">
        <v>5018</v>
      </c>
      <c r="D12625" s="54">
        <v>0.34</v>
      </c>
    </row>
    <row r="12626" spans="1:4" x14ac:dyDescent="0.35">
      <c r="A12626" s="67" t="s">
        <v>30097</v>
      </c>
      <c r="B12626" s="67" t="s">
        <v>30098</v>
      </c>
      <c r="C12626" s="68" t="s">
        <v>5018</v>
      </c>
      <c r="D12626" s="54">
        <v>0.34</v>
      </c>
    </row>
    <row r="12627" spans="1:4" x14ac:dyDescent="0.35">
      <c r="A12627" s="67" t="s">
        <v>30099</v>
      </c>
      <c r="B12627" s="67" t="s">
        <v>30100</v>
      </c>
      <c r="C12627" s="68" t="s">
        <v>5018</v>
      </c>
      <c r="D12627" s="54">
        <v>0.34</v>
      </c>
    </row>
    <row r="12628" spans="1:4" x14ac:dyDescent="0.35">
      <c r="A12628" s="67" t="s">
        <v>30101</v>
      </c>
      <c r="B12628" s="67" t="s">
        <v>30102</v>
      </c>
      <c r="C12628" s="68" t="s">
        <v>5018</v>
      </c>
      <c r="D12628" s="54">
        <v>0.34</v>
      </c>
    </row>
    <row r="12629" spans="1:4" x14ac:dyDescent="0.35">
      <c r="A12629" s="67" t="s">
        <v>30103</v>
      </c>
      <c r="B12629" s="67" t="s">
        <v>30104</v>
      </c>
      <c r="C12629" s="68" t="s">
        <v>5018</v>
      </c>
      <c r="D12629" s="54">
        <v>0.34</v>
      </c>
    </row>
    <row r="12630" spans="1:4" x14ac:dyDescent="0.35">
      <c r="A12630" s="67" t="s">
        <v>30105</v>
      </c>
      <c r="B12630" s="67" t="s">
        <v>30106</v>
      </c>
      <c r="C12630" s="68" t="s">
        <v>5018</v>
      </c>
      <c r="D12630" s="54">
        <v>0.34</v>
      </c>
    </row>
    <row r="12631" spans="1:4" x14ac:dyDescent="0.35">
      <c r="A12631" s="67" t="s">
        <v>30107</v>
      </c>
      <c r="B12631" s="67" t="s">
        <v>30108</v>
      </c>
      <c r="C12631" s="68" t="s">
        <v>5018</v>
      </c>
      <c r="D12631" s="54">
        <v>0.34</v>
      </c>
    </row>
    <row r="12632" spans="1:4" x14ac:dyDescent="0.35">
      <c r="A12632" s="67" t="s">
        <v>30109</v>
      </c>
      <c r="B12632" s="67" t="s">
        <v>30110</v>
      </c>
      <c r="C12632" s="68" t="s">
        <v>5018</v>
      </c>
      <c r="D12632" s="54">
        <v>0.34</v>
      </c>
    </row>
    <row r="12633" spans="1:4" x14ac:dyDescent="0.35">
      <c r="A12633" s="67" t="s">
        <v>30111</v>
      </c>
      <c r="B12633" s="67" t="s">
        <v>30112</v>
      </c>
      <c r="C12633" s="68" t="s">
        <v>5018</v>
      </c>
      <c r="D12633" s="54">
        <v>0.34</v>
      </c>
    </row>
    <row r="12634" spans="1:4" x14ac:dyDescent="0.35">
      <c r="A12634" s="67" t="s">
        <v>30113</v>
      </c>
      <c r="B12634" s="67" t="s">
        <v>30114</v>
      </c>
      <c r="C12634" s="68" t="s">
        <v>5018</v>
      </c>
      <c r="D12634" s="54">
        <v>0.34</v>
      </c>
    </row>
    <row r="12635" spans="1:4" x14ac:dyDescent="0.35">
      <c r="A12635" s="67" t="s">
        <v>30115</v>
      </c>
      <c r="B12635" s="67" t="s">
        <v>30116</v>
      </c>
      <c r="C12635" s="68" t="s">
        <v>5018</v>
      </c>
      <c r="D12635" s="54">
        <v>0.34</v>
      </c>
    </row>
    <row r="12636" spans="1:4" x14ac:dyDescent="0.35">
      <c r="A12636" s="67" t="s">
        <v>30117</v>
      </c>
      <c r="B12636" s="67" t="s">
        <v>30118</v>
      </c>
      <c r="C12636" s="68" t="s">
        <v>5018</v>
      </c>
      <c r="D12636" s="54">
        <v>0.34</v>
      </c>
    </row>
    <row r="12637" spans="1:4" x14ac:dyDescent="0.35">
      <c r="A12637" s="67" t="s">
        <v>30119</v>
      </c>
      <c r="B12637" s="67" t="s">
        <v>30120</v>
      </c>
      <c r="C12637" s="68" t="s">
        <v>5018</v>
      </c>
      <c r="D12637" s="54">
        <v>0.34</v>
      </c>
    </row>
    <row r="12638" spans="1:4" x14ac:dyDescent="0.35">
      <c r="A12638" s="67" t="s">
        <v>30121</v>
      </c>
      <c r="B12638" s="67" t="s">
        <v>30122</v>
      </c>
      <c r="C12638" s="68" t="s">
        <v>5018</v>
      </c>
      <c r="D12638" s="54">
        <v>0.34</v>
      </c>
    </row>
    <row r="12639" spans="1:4" x14ac:dyDescent="0.35">
      <c r="A12639" s="67" t="s">
        <v>30123</v>
      </c>
      <c r="B12639" s="67" t="s">
        <v>30124</v>
      </c>
      <c r="C12639" s="68" t="s">
        <v>5018</v>
      </c>
      <c r="D12639" s="54">
        <v>0.34</v>
      </c>
    </row>
    <row r="12640" spans="1:4" x14ac:dyDescent="0.35">
      <c r="A12640" s="67" t="s">
        <v>30125</v>
      </c>
      <c r="B12640" s="67" t="s">
        <v>30126</v>
      </c>
      <c r="C12640" s="68" t="s">
        <v>5018</v>
      </c>
      <c r="D12640" s="54">
        <v>0.34</v>
      </c>
    </row>
    <row r="12641" spans="1:4" x14ac:dyDescent="0.35">
      <c r="A12641" s="67" t="s">
        <v>30127</v>
      </c>
      <c r="B12641" s="67" t="s">
        <v>30128</v>
      </c>
      <c r="C12641" s="68" t="s">
        <v>5018</v>
      </c>
      <c r="D12641" s="54">
        <v>0.34</v>
      </c>
    </row>
    <row r="12642" spans="1:4" x14ac:dyDescent="0.35">
      <c r="A12642" s="67" t="s">
        <v>30129</v>
      </c>
      <c r="B12642" s="67" t="s">
        <v>30130</v>
      </c>
      <c r="C12642" s="68" t="s">
        <v>5018</v>
      </c>
      <c r="D12642" s="54">
        <v>0.34</v>
      </c>
    </row>
    <row r="12643" spans="1:4" x14ac:dyDescent="0.35">
      <c r="A12643" s="67" t="s">
        <v>30131</v>
      </c>
      <c r="B12643" s="67" t="s">
        <v>30132</v>
      </c>
      <c r="C12643" s="68" t="s">
        <v>5018</v>
      </c>
      <c r="D12643" s="54">
        <v>0.34</v>
      </c>
    </row>
    <row r="12644" spans="1:4" x14ac:dyDescent="0.35">
      <c r="A12644" s="67" t="s">
        <v>544</v>
      </c>
      <c r="B12644" s="67" t="s">
        <v>30133</v>
      </c>
      <c r="C12644" s="69" t="s">
        <v>9314</v>
      </c>
      <c r="D12644" s="54">
        <v>0.40839999999999999</v>
      </c>
    </row>
    <row r="12645" spans="1:4" x14ac:dyDescent="0.35">
      <c r="A12645" s="67" t="s">
        <v>30134</v>
      </c>
      <c r="B12645" s="67" t="s">
        <v>30135</v>
      </c>
      <c r="C12645" s="68" t="s">
        <v>5018</v>
      </c>
      <c r="D12645" s="54">
        <v>0.34</v>
      </c>
    </row>
    <row r="12646" spans="1:4" x14ac:dyDescent="0.35">
      <c r="A12646" s="67" t="s">
        <v>30136</v>
      </c>
      <c r="B12646" s="67" t="s">
        <v>30137</v>
      </c>
      <c r="C12646" s="68" t="s">
        <v>5018</v>
      </c>
      <c r="D12646" s="54">
        <v>0.34</v>
      </c>
    </row>
    <row r="12647" spans="1:4" x14ac:dyDescent="0.35">
      <c r="A12647" s="67" t="s">
        <v>30138</v>
      </c>
      <c r="B12647" s="67" t="s">
        <v>30139</v>
      </c>
      <c r="C12647" s="68" t="s">
        <v>5018</v>
      </c>
      <c r="D12647" s="54">
        <v>0.34</v>
      </c>
    </row>
    <row r="12648" spans="1:4" x14ac:dyDescent="0.35">
      <c r="A12648" s="67" t="s">
        <v>30140</v>
      </c>
      <c r="B12648" s="67" t="s">
        <v>30141</v>
      </c>
      <c r="C12648" s="68" t="s">
        <v>5018</v>
      </c>
      <c r="D12648" s="54">
        <v>0.34</v>
      </c>
    </row>
    <row r="12649" spans="1:4" x14ac:dyDescent="0.35">
      <c r="A12649" s="67" t="s">
        <v>30142</v>
      </c>
      <c r="B12649" s="67" t="s">
        <v>30143</v>
      </c>
      <c r="C12649" s="68" t="s">
        <v>5018</v>
      </c>
      <c r="D12649" s="54">
        <v>0.34</v>
      </c>
    </row>
    <row r="12650" spans="1:4" x14ac:dyDescent="0.35">
      <c r="A12650" s="67" t="s">
        <v>30144</v>
      </c>
      <c r="B12650" s="67" t="s">
        <v>30145</v>
      </c>
      <c r="C12650" s="68" t="s">
        <v>5018</v>
      </c>
      <c r="D12650" s="54">
        <v>0.34</v>
      </c>
    </row>
    <row r="12651" spans="1:4" x14ac:dyDescent="0.35">
      <c r="A12651" s="67" t="s">
        <v>30146</v>
      </c>
      <c r="B12651" s="67" t="s">
        <v>30147</v>
      </c>
      <c r="C12651" s="68" t="s">
        <v>5018</v>
      </c>
      <c r="D12651" s="54">
        <v>0.34</v>
      </c>
    </row>
    <row r="12652" spans="1:4" x14ac:dyDescent="0.35">
      <c r="A12652" s="67" t="s">
        <v>30148</v>
      </c>
      <c r="B12652" s="67" t="s">
        <v>30149</v>
      </c>
      <c r="C12652" s="68" t="s">
        <v>5018</v>
      </c>
      <c r="D12652" s="54">
        <v>0.34</v>
      </c>
    </row>
    <row r="12653" spans="1:4" x14ac:dyDescent="0.35">
      <c r="A12653" s="67" t="s">
        <v>30150</v>
      </c>
      <c r="B12653" s="67" t="s">
        <v>30151</v>
      </c>
      <c r="C12653" s="68" t="s">
        <v>5018</v>
      </c>
      <c r="D12653" s="54">
        <v>0.34</v>
      </c>
    </row>
    <row r="12654" spans="1:4" x14ac:dyDescent="0.35">
      <c r="A12654" s="67" t="s">
        <v>30152</v>
      </c>
      <c r="B12654" s="67" t="s">
        <v>30153</v>
      </c>
      <c r="C12654" s="68" t="s">
        <v>5018</v>
      </c>
      <c r="D12654" s="54">
        <v>0.34</v>
      </c>
    </row>
    <row r="12655" spans="1:4" x14ac:dyDescent="0.35">
      <c r="A12655" s="67" t="s">
        <v>30154</v>
      </c>
      <c r="B12655" s="67" t="s">
        <v>30155</v>
      </c>
      <c r="C12655" s="68" t="s">
        <v>5018</v>
      </c>
      <c r="D12655" s="54">
        <v>0.34</v>
      </c>
    </row>
    <row r="12656" spans="1:4" x14ac:dyDescent="0.35">
      <c r="A12656" s="67" t="s">
        <v>30156</v>
      </c>
      <c r="B12656" s="67" t="s">
        <v>30157</v>
      </c>
      <c r="C12656" s="68" t="s">
        <v>5018</v>
      </c>
      <c r="D12656" s="54">
        <v>0.34</v>
      </c>
    </row>
    <row r="12657" spans="1:4" x14ac:dyDescent="0.35">
      <c r="A12657" s="67" t="s">
        <v>30158</v>
      </c>
      <c r="B12657" s="67" t="s">
        <v>30159</v>
      </c>
      <c r="C12657" s="68" t="s">
        <v>5018</v>
      </c>
      <c r="D12657" s="54">
        <v>0.34</v>
      </c>
    </row>
    <row r="12658" spans="1:4" x14ac:dyDescent="0.35">
      <c r="A12658" s="67" t="s">
        <v>548</v>
      </c>
      <c r="B12658" s="67" t="s">
        <v>30160</v>
      </c>
      <c r="C12658" s="69" t="s">
        <v>5015</v>
      </c>
      <c r="D12658" s="54">
        <v>0.45</v>
      </c>
    </row>
    <row r="12659" spans="1:4" x14ac:dyDescent="0.35">
      <c r="A12659" s="67" t="s">
        <v>30161</v>
      </c>
      <c r="B12659" s="67" t="s">
        <v>30162</v>
      </c>
      <c r="C12659" s="68" t="s">
        <v>5018</v>
      </c>
      <c r="D12659" s="54">
        <v>0.34</v>
      </c>
    </row>
    <row r="12660" spans="1:4" x14ac:dyDescent="0.35">
      <c r="A12660" s="67" t="s">
        <v>30163</v>
      </c>
      <c r="B12660" s="67" t="s">
        <v>30164</v>
      </c>
      <c r="C12660" s="68" t="s">
        <v>5018</v>
      </c>
      <c r="D12660" s="54">
        <v>0.34</v>
      </c>
    </row>
    <row r="12661" spans="1:4" x14ac:dyDescent="0.35">
      <c r="A12661" s="67" t="s">
        <v>30165</v>
      </c>
      <c r="B12661" s="67" t="s">
        <v>30166</v>
      </c>
      <c r="C12661" s="68" t="s">
        <v>5018</v>
      </c>
      <c r="D12661" s="54">
        <v>0.34</v>
      </c>
    </row>
    <row r="12662" spans="1:4" x14ac:dyDescent="0.35">
      <c r="A12662" s="67" t="s">
        <v>30167</v>
      </c>
      <c r="B12662" s="67" t="s">
        <v>30168</v>
      </c>
      <c r="C12662" s="68" t="s">
        <v>5018</v>
      </c>
      <c r="D12662" s="54">
        <v>0.34</v>
      </c>
    </row>
    <row r="12663" spans="1:4" x14ac:dyDescent="0.35">
      <c r="A12663" s="67" t="s">
        <v>30169</v>
      </c>
      <c r="B12663" s="67" t="s">
        <v>30170</v>
      </c>
      <c r="C12663" s="68" t="s">
        <v>5018</v>
      </c>
      <c r="D12663" s="54">
        <v>0.34</v>
      </c>
    </row>
    <row r="12664" spans="1:4" x14ac:dyDescent="0.35">
      <c r="A12664" s="67" t="s">
        <v>30171</v>
      </c>
      <c r="B12664" s="67" t="s">
        <v>30172</v>
      </c>
      <c r="C12664" s="68" t="s">
        <v>5018</v>
      </c>
      <c r="D12664" s="54">
        <v>0.34</v>
      </c>
    </row>
    <row r="12665" spans="1:4" x14ac:dyDescent="0.35">
      <c r="A12665" s="67" t="s">
        <v>30173</v>
      </c>
      <c r="B12665" s="67" t="s">
        <v>30174</v>
      </c>
      <c r="C12665" s="68" t="s">
        <v>5018</v>
      </c>
      <c r="D12665" s="54">
        <v>0.34</v>
      </c>
    </row>
    <row r="12666" spans="1:4" x14ac:dyDescent="0.35">
      <c r="A12666" s="67" t="s">
        <v>30175</v>
      </c>
      <c r="B12666" s="67" t="s">
        <v>30176</v>
      </c>
      <c r="C12666" s="68" t="s">
        <v>5018</v>
      </c>
      <c r="D12666" s="54">
        <v>0.34</v>
      </c>
    </row>
    <row r="12667" spans="1:4" x14ac:dyDescent="0.35">
      <c r="A12667" s="67" t="s">
        <v>30177</v>
      </c>
      <c r="B12667" s="67" t="s">
        <v>30178</v>
      </c>
      <c r="C12667" s="68" t="s">
        <v>5018</v>
      </c>
      <c r="D12667" s="54">
        <v>0.34</v>
      </c>
    </row>
    <row r="12668" spans="1:4" x14ac:dyDescent="0.35">
      <c r="A12668" s="67" t="s">
        <v>30179</v>
      </c>
      <c r="B12668" s="67" t="s">
        <v>30180</v>
      </c>
      <c r="C12668" s="68" t="s">
        <v>5018</v>
      </c>
      <c r="D12668" s="54">
        <v>0.34</v>
      </c>
    </row>
    <row r="12669" spans="1:4" x14ac:dyDescent="0.35">
      <c r="A12669" s="67" t="s">
        <v>30181</v>
      </c>
      <c r="B12669" s="67" t="s">
        <v>30182</v>
      </c>
      <c r="C12669" s="68" t="s">
        <v>5018</v>
      </c>
      <c r="D12669" s="54">
        <v>0.34</v>
      </c>
    </row>
    <row r="12670" spans="1:4" x14ac:dyDescent="0.35">
      <c r="A12670" s="67" t="s">
        <v>30183</v>
      </c>
      <c r="B12670" s="67" t="s">
        <v>30184</v>
      </c>
      <c r="C12670" s="68" t="s">
        <v>5018</v>
      </c>
      <c r="D12670" s="54">
        <v>0.34</v>
      </c>
    </row>
    <row r="12671" spans="1:4" x14ac:dyDescent="0.35">
      <c r="A12671" s="67" t="s">
        <v>30185</v>
      </c>
      <c r="B12671" s="67" t="s">
        <v>30186</v>
      </c>
      <c r="C12671" s="68" t="s">
        <v>5018</v>
      </c>
      <c r="D12671" s="54">
        <v>0.34</v>
      </c>
    </row>
    <row r="12672" spans="1:4" x14ac:dyDescent="0.35">
      <c r="A12672" s="67" t="s">
        <v>30187</v>
      </c>
      <c r="B12672" s="67" t="s">
        <v>30188</v>
      </c>
      <c r="C12672" s="68" t="s">
        <v>5018</v>
      </c>
      <c r="D12672" s="54">
        <v>0.34</v>
      </c>
    </row>
    <row r="12673" spans="1:4" x14ac:dyDescent="0.35">
      <c r="A12673" s="67" t="s">
        <v>30189</v>
      </c>
      <c r="B12673" s="67" t="s">
        <v>30190</v>
      </c>
      <c r="C12673" s="68" t="s">
        <v>5018</v>
      </c>
      <c r="D12673" s="54">
        <v>0.34</v>
      </c>
    </row>
    <row r="12674" spans="1:4" x14ac:dyDescent="0.35">
      <c r="A12674" s="67" t="s">
        <v>30191</v>
      </c>
      <c r="B12674" s="67" t="s">
        <v>30192</v>
      </c>
      <c r="C12674" s="68" t="s">
        <v>5018</v>
      </c>
      <c r="D12674" s="54">
        <v>0.34</v>
      </c>
    </row>
    <row r="12675" spans="1:4" x14ac:dyDescent="0.35">
      <c r="A12675" s="67" t="s">
        <v>30193</v>
      </c>
      <c r="B12675" s="67" t="s">
        <v>30194</v>
      </c>
      <c r="C12675" s="68" t="s">
        <v>5018</v>
      </c>
      <c r="D12675" s="54">
        <v>0.34</v>
      </c>
    </row>
    <row r="12676" spans="1:4" x14ac:dyDescent="0.35">
      <c r="A12676" s="67" t="s">
        <v>30195</v>
      </c>
      <c r="B12676" s="67" t="s">
        <v>30196</v>
      </c>
      <c r="C12676" s="68" t="s">
        <v>5018</v>
      </c>
      <c r="D12676" s="54">
        <v>0.34</v>
      </c>
    </row>
    <row r="12677" spans="1:4" x14ac:dyDescent="0.35">
      <c r="A12677" s="67" t="s">
        <v>30197</v>
      </c>
      <c r="B12677" s="67" t="s">
        <v>30198</v>
      </c>
      <c r="C12677" s="68" t="s">
        <v>5018</v>
      </c>
      <c r="D12677" s="54">
        <v>0.34</v>
      </c>
    </row>
    <row r="12678" spans="1:4" x14ac:dyDescent="0.35">
      <c r="A12678" s="67" t="s">
        <v>30199</v>
      </c>
      <c r="B12678" s="67" t="s">
        <v>30200</v>
      </c>
      <c r="C12678" s="68" t="s">
        <v>5018</v>
      </c>
      <c r="D12678" s="54">
        <v>0.34</v>
      </c>
    </row>
    <row r="12679" spans="1:4" x14ac:dyDescent="0.35">
      <c r="A12679" s="67" t="s">
        <v>30201</v>
      </c>
      <c r="B12679" s="67" t="s">
        <v>30202</v>
      </c>
      <c r="C12679" s="68" t="s">
        <v>5018</v>
      </c>
      <c r="D12679" s="54">
        <v>0.34</v>
      </c>
    </row>
    <row r="12680" spans="1:4" x14ac:dyDescent="0.35">
      <c r="A12680" s="67" t="s">
        <v>30203</v>
      </c>
      <c r="B12680" s="67" t="s">
        <v>30204</v>
      </c>
      <c r="C12680" s="68" t="s">
        <v>5018</v>
      </c>
      <c r="D12680" s="54">
        <v>0.34</v>
      </c>
    </row>
    <row r="12681" spans="1:4" x14ac:dyDescent="0.35">
      <c r="A12681" s="67" t="s">
        <v>30205</v>
      </c>
      <c r="B12681" s="67" t="s">
        <v>30206</v>
      </c>
      <c r="C12681" s="68" t="s">
        <v>5018</v>
      </c>
      <c r="D12681" s="54">
        <v>0.34</v>
      </c>
    </row>
    <row r="12682" spans="1:4" x14ac:dyDescent="0.35">
      <c r="A12682" s="67" t="s">
        <v>30207</v>
      </c>
      <c r="B12682" s="67" t="s">
        <v>30208</v>
      </c>
      <c r="C12682" s="68" t="s">
        <v>5018</v>
      </c>
      <c r="D12682" s="54">
        <v>0.34</v>
      </c>
    </row>
    <row r="12683" spans="1:4" x14ac:dyDescent="0.35">
      <c r="A12683" s="67" t="s">
        <v>30209</v>
      </c>
      <c r="B12683" s="67" t="s">
        <v>30210</v>
      </c>
      <c r="C12683" s="68" t="s">
        <v>5018</v>
      </c>
      <c r="D12683" s="54">
        <v>0.34</v>
      </c>
    </row>
    <row r="12684" spans="1:4" x14ac:dyDescent="0.35">
      <c r="A12684" s="67" t="s">
        <v>30211</v>
      </c>
      <c r="B12684" s="67" t="s">
        <v>30212</v>
      </c>
      <c r="C12684" s="68" t="s">
        <v>5018</v>
      </c>
      <c r="D12684" s="54">
        <v>0.34</v>
      </c>
    </row>
    <row r="12685" spans="1:4" x14ac:dyDescent="0.35">
      <c r="A12685" s="67" t="s">
        <v>30213</v>
      </c>
      <c r="B12685" s="67" t="s">
        <v>30214</v>
      </c>
      <c r="C12685" s="68" t="s">
        <v>5018</v>
      </c>
      <c r="D12685" s="54">
        <v>0.34</v>
      </c>
    </row>
    <row r="12686" spans="1:4" x14ac:dyDescent="0.35">
      <c r="A12686" s="67" t="s">
        <v>30215</v>
      </c>
      <c r="B12686" s="67" t="s">
        <v>30216</v>
      </c>
      <c r="C12686" s="68" t="s">
        <v>5018</v>
      </c>
      <c r="D12686" s="54">
        <v>0.34</v>
      </c>
    </row>
    <row r="12687" spans="1:4" x14ac:dyDescent="0.35">
      <c r="A12687" s="67" t="s">
        <v>30217</v>
      </c>
      <c r="B12687" s="67" t="s">
        <v>30218</v>
      </c>
      <c r="C12687" s="68" t="s">
        <v>5018</v>
      </c>
      <c r="D12687" s="54">
        <v>0.34</v>
      </c>
    </row>
    <row r="12688" spans="1:4" x14ac:dyDescent="0.35">
      <c r="A12688" s="67" t="s">
        <v>30219</v>
      </c>
      <c r="B12688" s="67" t="s">
        <v>30220</v>
      </c>
      <c r="C12688" s="68" t="s">
        <v>5018</v>
      </c>
      <c r="D12688" s="54">
        <v>0.34</v>
      </c>
    </row>
    <row r="12689" spans="1:4" x14ac:dyDescent="0.35">
      <c r="A12689" s="67" t="s">
        <v>30221</v>
      </c>
      <c r="B12689" s="67" t="s">
        <v>30222</v>
      </c>
      <c r="C12689" s="68" t="s">
        <v>5018</v>
      </c>
      <c r="D12689" s="54">
        <v>0.34</v>
      </c>
    </row>
    <row r="12690" spans="1:4" x14ac:dyDescent="0.35">
      <c r="A12690" s="67" t="s">
        <v>30223</v>
      </c>
      <c r="B12690" s="67" t="s">
        <v>30224</v>
      </c>
      <c r="C12690" s="68" t="s">
        <v>5018</v>
      </c>
      <c r="D12690" s="54">
        <v>0.34</v>
      </c>
    </row>
    <row r="12691" spans="1:4" x14ac:dyDescent="0.35">
      <c r="A12691" s="67" t="s">
        <v>30225</v>
      </c>
      <c r="B12691" s="67" t="s">
        <v>30226</v>
      </c>
      <c r="C12691" s="68" t="s">
        <v>5018</v>
      </c>
      <c r="D12691" s="54">
        <v>0.34</v>
      </c>
    </row>
    <row r="12692" spans="1:4" x14ac:dyDescent="0.35">
      <c r="A12692" s="67" t="s">
        <v>30227</v>
      </c>
      <c r="B12692" s="67" t="s">
        <v>30228</v>
      </c>
      <c r="C12692" s="68" t="s">
        <v>5018</v>
      </c>
      <c r="D12692" s="54">
        <v>0.34</v>
      </c>
    </row>
    <row r="12693" spans="1:4" x14ac:dyDescent="0.35">
      <c r="A12693" s="67" t="s">
        <v>30229</v>
      </c>
      <c r="B12693" s="67" t="s">
        <v>30230</v>
      </c>
      <c r="C12693" s="68" t="s">
        <v>5018</v>
      </c>
      <c r="D12693" s="54">
        <v>0.34</v>
      </c>
    </row>
    <row r="12694" spans="1:4" x14ac:dyDescent="0.35">
      <c r="A12694" s="67" t="s">
        <v>30231</v>
      </c>
      <c r="B12694" s="67" t="s">
        <v>30232</v>
      </c>
      <c r="C12694" s="68" t="s">
        <v>5018</v>
      </c>
      <c r="D12694" s="54">
        <v>0.34</v>
      </c>
    </row>
    <row r="12695" spans="1:4" x14ac:dyDescent="0.35">
      <c r="A12695" s="67" t="s">
        <v>30233</v>
      </c>
      <c r="B12695" s="67" t="s">
        <v>30234</v>
      </c>
      <c r="C12695" s="68" t="s">
        <v>5018</v>
      </c>
      <c r="D12695" s="54">
        <v>0.34</v>
      </c>
    </row>
    <row r="12696" spans="1:4" x14ac:dyDescent="0.35">
      <c r="A12696" s="67" t="s">
        <v>30235</v>
      </c>
      <c r="B12696" s="67" t="s">
        <v>30236</v>
      </c>
      <c r="C12696" s="68" t="s">
        <v>5018</v>
      </c>
      <c r="D12696" s="54">
        <v>0.34</v>
      </c>
    </row>
    <row r="12697" spans="1:4" x14ac:dyDescent="0.35">
      <c r="A12697" s="67" t="s">
        <v>30237</v>
      </c>
      <c r="B12697" s="67" t="s">
        <v>30238</v>
      </c>
      <c r="C12697" s="68" t="s">
        <v>5018</v>
      </c>
      <c r="D12697" s="54">
        <v>0.34</v>
      </c>
    </row>
    <row r="12698" spans="1:4" x14ac:dyDescent="0.35">
      <c r="A12698" s="67" t="s">
        <v>30239</v>
      </c>
      <c r="B12698" s="67" t="s">
        <v>30240</v>
      </c>
      <c r="C12698" s="68" t="s">
        <v>5018</v>
      </c>
      <c r="D12698" s="54">
        <v>0.34</v>
      </c>
    </row>
    <row r="12699" spans="1:4" x14ac:dyDescent="0.35">
      <c r="A12699" s="67" t="s">
        <v>30241</v>
      </c>
      <c r="B12699" s="67" t="s">
        <v>30242</v>
      </c>
      <c r="C12699" s="68" t="s">
        <v>5018</v>
      </c>
      <c r="D12699" s="54">
        <v>0.34</v>
      </c>
    </row>
    <row r="12700" spans="1:4" x14ac:dyDescent="0.35">
      <c r="A12700" s="67" t="s">
        <v>30243</v>
      </c>
      <c r="B12700" s="67" t="s">
        <v>30244</v>
      </c>
      <c r="C12700" s="68" t="s">
        <v>5018</v>
      </c>
      <c r="D12700" s="54">
        <v>0.34</v>
      </c>
    </row>
    <row r="12701" spans="1:4" x14ac:dyDescent="0.35">
      <c r="A12701" s="67" t="s">
        <v>30245</v>
      </c>
      <c r="B12701" s="67" t="s">
        <v>30246</v>
      </c>
      <c r="C12701" s="68" t="s">
        <v>5018</v>
      </c>
      <c r="D12701" s="54">
        <v>0.34</v>
      </c>
    </row>
    <row r="12702" spans="1:4" x14ac:dyDescent="0.35">
      <c r="A12702" s="67" t="s">
        <v>30247</v>
      </c>
      <c r="B12702" s="67" t="s">
        <v>30248</v>
      </c>
      <c r="C12702" s="68" t="s">
        <v>5018</v>
      </c>
      <c r="D12702" s="54">
        <v>0.34</v>
      </c>
    </row>
    <row r="12703" spans="1:4" x14ac:dyDescent="0.35">
      <c r="A12703" s="67" t="s">
        <v>30249</v>
      </c>
      <c r="B12703" s="67" t="s">
        <v>30250</v>
      </c>
      <c r="C12703" s="68" t="s">
        <v>5018</v>
      </c>
      <c r="D12703" s="54">
        <v>0.34</v>
      </c>
    </row>
    <row r="12704" spans="1:4" x14ac:dyDescent="0.35">
      <c r="A12704" s="67" t="s">
        <v>30251</v>
      </c>
      <c r="B12704" s="67" t="s">
        <v>30252</v>
      </c>
      <c r="C12704" s="68" t="s">
        <v>5018</v>
      </c>
      <c r="D12704" s="54">
        <v>0.34</v>
      </c>
    </row>
    <row r="12705" spans="1:4" x14ac:dyDescent="0.35">
      <c r="A12705" s="67" t="s">
        <v>30253</v>
      </c>
      <c r="B12705" s="67" t="s">
        <v>30254</v>
      </c>
      <c r="C12705" s="68" t="s">
        <v>5018</v>
      </c>
      <c r="D12705" s="54">
        <v>0.34</v>
      </c>
    </row>
    <row r="12706" spans="1:4" x14ac:dyDescent="0.35">
      <c r="A12706" s="67" t="s">
        <v>30255</v>
      </c>
      <c r="B12706" s="67" t="s">
        <v>30256</v>
      </c>
      <c r="C12706" s="68" t="s">
        <v>5018</v>
      </c>
      <c r="D12706" s="54">
        <v>0.34</v>
      </c>
    </row>
    <row r="12707" spans="1:4" x14ac:dyDescent="0.35">
      <c r="A12707" s="67" t="s">
        <v>30257</v>
      </c>
      <c r="B12707" s="67" t="s">
        <v>30258</v>
      </c>
      <c r="C12707" s="68" t="s">
        <v>5018</v>
      </c>
      <c r="D12707" s="54">
        <v>0.34</v>
      </c>
    </row>
    <row r="12708" spans="1:4" x14ac:dyDescent="0.35">
      <c r="A12708" s="67" t="s">
        <v>30259</v>
      </c>
      <c r="B12708" s="67" t="s">
        <v>30260</v>
      </c>
      <c r="C12708" s="68" t="s">
        <v>5018</v>
      </c>
      <c r="D12708" s="54">
        <v>0.34</v>
      </c>
    </row>
    <row r="12709" spans="1:4" x14ac:dyDescent="0.35">
      <c r="A12709" s="67" t="s">
        <v>30261</v>
      </c>
      <c r="B12709" s="67" t="s">
        <v>30262</v>
      </c>
      <c r="C12709" s="68" t="s">
        <v>5018</v>
      </c>
      <c r="D12709" s="54">
        <v>0.34</v>
      </c>
    </row>
    <row r="12710" spans="1:4" x14ac:dyDescent="0.35">
      <c r="A12710" s="67" t="s">
        <v>30263</v>
      </c>
      <c r="B12710" s="67" t="s">
        <v>30264</v>
      </c>
      <c r="C12710" s="68" t="s">
        <v>5018</v>
      </c>
      <c r="D12710" s="54">
        <v>0.34</v>
      </c>
    </row>
    <row r="12711" spans="1:4" x14ac:dyDescent="0.35">
      <c r="A12711" s="67" t="s">
        <v>30265</v>
      </c>
      <c r="B12711" s="67" t="s">
        <v>30266</v>
      </c>
      <c r="C12711" s="68" t="s">
        <v>5018</v>
      </c>
      <c r="D12711" s="54">
        <v>0.34</v>
      </c>
    </row>
    <row r="12712" spans="1:4" x14ac:dyDescent="0.35">
      <c r="A12712" s="67" t="s">
        <v>30267</v>
      </c>
      <c r="B12712" s="67" t="s">
        <v>30268</v>
      </c>
      <c r="C12712" s="68" t="s">
        <v>5018</v>
      </c>
      <c r="D12712" s="54">
        <v>0.34</v>
      </c>
    </row>
    <row r="12713" spans="1:4" x14ac:dyDescent="0.35">
      <c r="A12713" s="67" t="s">
        <v>30269</v>
      </c>
      <c r="B12713" s="67" t="s">
        <v>30270</v>
      </c>
      <c r="C12713" s="68" t="s">
        <v>5018</v>
      </c>
      <c r="D12713" s="54">
        <v>0.34</v>
      </c>
    </row>
    <row r="12714" spans="1:4" x14ac:dyDescent="0.35">
      <c r="A12714" s="67" t="s">
        <v>30271</v>
      </c>
      <c r="B12714" s="67" t="s">
        <v>30272</v>
      </c>
      <c r="C12714" s="68" t="s">
        <v>5018</v>
      </c>
      <c r="D12714" s="54">
        <v>0.34</v>
      </c>
    </row>
    <row r="12715" spans="1:4" x14ac:dyDescent="0.35">
      <c r="A12715" s="67" t="s">
        <v>30273</v>
      </c>
      <c r="B12715" s="67" t="s">
        <v>30274</v>
      </c>
      <c r="C12715" s="68" t="s">
        <v>5018</v>
      </c>
      <c r="D12715" s="54">
        <v>0.34</v>
      </c>
    </row>
    <row r="12716" spans="1:4" x14ac:dyDescent="0.35">
      <c r="A12716" s="67" t="s">
        <v>30275</v>
      </c>
      <c r="B12716" s="67" t="s">
        <v>30276</v>
      </c>
      <c r="C12716" s="68" t="s">
        <v>5018</v>
      </c>
      <c r="D12716" s="54">
        <v>0.34</v>
      </c>
    </row>
    <row r="12717" spans="1:4" x14ac:dyDescent="0.35">
      <c r="A12717" s="67" t="s">
        <v>30277</v>
      </c>
      <c r="B12717" s="67" t="s">
        <v>30278</v>
      </c>
      <c r="C12717" s="68" t="s">
        <v>5018</v>
      </c>
      <c r="D12717" s="54">
        <v>0.34</v>
      </c>
    </row>
    <row r="12718" spans="1:4" x14ac:dyDescent="0.35">
      <c r="A12718" s="67" t="s">
        <v>30279</v>
      </c>
      <c r="B12718" s="67" t="s">
        <v>30280</v>
      </c>
      <c r="C12718" s="68" t="s">
        <v>5018</v>
      </c>
      <c r="D12718" s="54">
        <v>0.34</v>
      </c>
    </row>
    <row r="12719" spans="1:4" x14ac:dyDescent="0.35">
      <c r="A12719" s="67" t="s">
        <v>30281</v>
      </c>
      <c r="B12719" s="67" t="s">
        <v>30282</v>
      </c>
      <c r="C12719" s="68" t="s">
        <v>5018</v>
      </c>
      <c r="D12719" s="54">
        <v>0.34</v>
      </c>
    </row>
    <row r="12720" spans="1:4" x14ac:dyDescent="0.35">
      <c r="A12720" s="67" t="s">
        <v>30283</v>
      </c>
      <c r="B12720" s="67" t="s">
        <v>30284</v>
      </c>
      <c r="C12720" s="68" t="s">
        <v>5018</v>
      </c>
      <c r="D12720" s="54">
        <v>0.34</v>
      </c>
    </row>
    <row r="12721" spans="1:4" x14ac:dyDescent="0.35">
      <c r="A12721" s="67" t="s">
        <v>30285</v>
      </c>
      <c r="B12721" s="67" t="s">
        <v>30286</v>
      </c>
      <c r="C12721" s="68" t="s">
        <v>5018</v>
      </c>
      <c r="D12721" s="54">
        <v>0.34</v>
      </c>
    </row>
    <row r="12722" spans="1:4" x14ac:dyDescent="0.35">
      <c r="A12722" s="67" t="s">
        <v>30287</v>
      </c>
      <c r="B12722" s="67" t="s">
        <v>30288</v>
      </c>
      <c r="C12722" s="68" t="s">
        <v>5018</v>
      </c>
      <c r="D12722" s="54">
        <v>0.34</v>
      </c>
    </row>
    <row r="12723" spans="1:4" x14ac:dyDescent="0.35">
      <c r="A12723" s="67" t="s">
        <v>30289</v>
      </c>
      <c r="B12723" s="67" t="s">
        <v>30290</v>
      </c>
      <c r="C12723" s="68" t="s">
        <v>5018</v>
      </c>
      <c r="D12723" s="54">
        <v>0.34</v>
      </c>
    </row>
    <row r="12724" spans="1:4" x14ac:dyDescent="0.35">
      <c r="A12724" s="67" t="s">
        <v>30291</v>
      </c>
      <c r="B12724" s="67" t="s">
        <v>30292</v>
      </c>
      <c r="C12724" s="68" t="s">
        <v>5018</v>
      </c>
      <c r="D12724" s="54">
        <v>0.34</v>
      </c>
    </row>
    <row r="12725" spans="1:4" x14ac:dyDescent="0.35">
      <c r="A12725" s="67" t="s">
        <v>30293</v>
      </c>
      <c r="B12725" s="67" t="s">
        <v>30294</v>
      </c>
      <c r="C12725" s="68" t="s">
        <v>5018</v>
      </c>
      <c r="D12725" s="54">
        <v>0.34</v>
      </c>
    </row>
    <row r="12726" spans="1:4" x14ac:dyDescent="0.35">
      <c r="A12726" s="67" t="s">
        <v>30295</v>
      </c>
      <c r="B12726" s="67" t="s">
        <v>30296</v>
      </c>
      <c r="C12726" s="68" t="s">
        <v>5018</v>
      </c>
      <c r="D12726" s="54">
        <v>0.34</v>
      </c>
    </row>
    <row r="12727" spans="1:4" x14ac:dyDescent="0.35">
      <c r="A12727" s="67" t="s">
        <v>30297</v>
      </c>
      <c r="B12727" s="67" t="s">
        <v>30298</v>
      </c>
      <c r="C12727" s="68" t="s">
        <v>5018</v>
      </c>
      <c r="D12727" s="54">
        <v>0.34</v>
      </c>
    </row>
    <row r="12728" spans="1:4" x14ac:dyDescent="0.35">
      <c r="A12728" s="67" t="s">
        <v>30299</v>
      </c>
      <c r="B12728" s="67" t="s">
        <v>30300</v>
      </c>
      <c r="C12728" s="68" t="s">
        <v>5018</v>
      </c>
      <c r="D12728" s="54">
        <v>0.34</v>
      </c>
    </row>
    <row r="12729" spans="1:4" x14ac:dyDescent="0.35">
      <c r="A12729" s="67" t="s">
        <v>30301</v>
      </c>
      <c r="B12729" s="67" t="s">
        <v>30302</v>
      </c>
      <c r="C12729" s="68" t="s">
        <v>5018</v>
      </c>
      <c r="D12729" s="54">
        <v>0.34</v>
      </c>
    </row>
    <row r="12730" spans="1:4" x14ac:dyDescent="0.35">
      <c r="A12730" s="67" t="s">
        <v>30303</v>
      </c>
      <c r="B12730" s="67" t="s">
        <v>30304</v>
      </c>
      <c r="C12730" s="68" t="s">
        <v>5018</v>
      </c>
      <c r="D12730" s="54">
        <v>0.34</v>
      </c>
    </row>
    <row r="12731" spans="1:4" x14ac:dyDescent="0.35">
      <c r="A12731" s="67" t="s">
        <v>30305</v>
      </c>
      <c r="B12731" s="67" t="s">
        <v>30306</v>
      </c>
      <c r="C12731" s="68" t="s">
        <v>5018</v>
      </c>
      <c r="D12731" s="54">
        <v>0.34</v>
      </c>
    </row>
    <row r="12732" spans="1:4" x14ac:dyDescent="0.35">
      <c r="A12732" s="67" t="s">
        <v>30307</v>
      </c>
      <c r="B12732" s="67" t="s">
        <v>30308</v>
      </c>
      <c r="C12732" s="68" t="s">
        <v>5018</v>
      </c>
      <c r="D12732" s="54">
        <v>0.34</v>
      </c>
    </row>
    <row r="12733" spans="1:4" x14ac:dyDescent="0.35">
      <c r="A12733" s="67" t="s">
        <v>30309</v>
      </c>
      <c r="B12733" s="67" t="s">
        <v>30310</v>
      </c>
      <c r="C12733" s="68" t="s">
        <v>5018</v>
      </c>
      <c r="D12733" s="54">
        <v>0.34</v>
      </c>
    </row>
    <row r="12734" spans="1:4" x14ac:dyDescent="0.35">
      <c r="A12734" s="67" t="s">
        <v>30311</v>
      </c>
      <c r="B12734" s="67" t="s">
        <v>30312</v>
      </c>
      <c r="C12734" s="68" t="s">
        <v>5018</v>
      </c>
      <c r="D12734" s="54">
        <v>0.34</v>
      </c>
    </row>
    <row r="12735" spans="1:4" x14ac:dyDescent="0.35">
      <c r="A12735" s="67" t="s">
        <v>30313</v>
      </c>
      <c r="B12735" s="67" t="s">
        <v>30314</v>
      </c>
      <c r="C12735" s="68" t="s">
        <v>5018</v>
      </c>
      <c r="D12735" s="54">
        <v>0.34</v>
      </c>
    </row>
    <row r="12736" spans="1:4" x14ac:dyDescent="0.35">
      <c r="A12736" s="67" t="s">
        <v>30315</v>
      </c>
      <c r="B12736" s="67" t="s">
        <v>30316</v>
      </c>
      <c r="C12736" s="68" t="s">
        <v>5018</v>
      </c>
      <c r="D12736" s="54">
        <v>0.34</v>
      </c>
    </row>
    <row r="12737" spans="1:4" x14ac:dyDescent="0.35">
      <c r="A12737" s="67" t="s">
        <v>30317</v>
      </c>
      <c r="B12737" s="67" t="s">
        <v>30318</v>
      </c>
      <c r="C12737" s="68" t="s">
        <v>5018</v>
      </c>
      <c r="D12737" s="54">
        <v>0.34</v>
      </c>
    </row>
    <row r="12738" spans="1:4" x14ac:dyDescent="0.35">
      <c r="A12738" s="67" t="s">
        <v>30319</v>
      </c>
      <c r="B12738" s="67" t="s">
        <v>30320</v>
      </c>
      <c r="C12738" s="68" t="s">
        <v>5018</v>
      </c>
      <c r="D12738" s="54">
        <v>0.34</v>
      </c>
    </row>
    <row r="12739" spans="1:4" x14ac:dyDescent="0.35">
      <c r="A12739" s="67" t="s">
        <v>30321</v>
      </c>
      <c r="B12739" s="67" t="s">
        <v>30322</v>
      </c>
      <c r="C12739" s="68" t="s">
        <v>5018</v>
      </c>
      <c r="D12739" s="54">
        <v>0.34</v>
      </c>
    </row>
    <row r="12740" spans="1:4" x14ac:dyDescent="0.35">
      <c r="A12740" s="67" t="s">
        <v>30323</v>
      </c>
      <c r="B12740" s="67" t="s">
        <v>30324</v>
      </c>
      <c r="C12740" s="68" t="s">
        <v>5018</v>
      </c>
      <c r="D12740" s="54">
        <v>0.34</v>
      </c>
    </row>
    <row r="12741" spans="1:4" x14ac:dyDescent="0.35">
      <c r="A12741" s="67" t="s">
        <v>30325</v>
      </c>
      <c r="B12741" s="67" t="s">
        <v>30326</v>
      </c>
      <c r="C12741" s="68" t="s">
        <v>5018</v>
      </c>
      <c r="D12741" s="54">
        <v>0.34</v>
      </c>
    </row>
    <row r="12742" spans="1:4" x14ac:dyDescent="0.35">
      <c r="A12742" s="67" t="s">
        <v>30327</v>
      </c>
      <c r="B12742" s="67" t="s">
        <v>30328</v>
      </c>
      <c r="C12742" s="68" t="s">
        <v>5018</v>
      </c>
      <c r="D12742" s="54">
        <v>0.34</v>
      </c>
    </row>
    <row r="12743" spans="1:4" x14ac:dyDescent="0.35">
      <c r="A12743" s="67" t="s">
        <v>30329</v>
      </c>
      <c r="B12743" s="67" t="s">
        <v>30330</v>
      </c>
      <c r="C12743" s="68" t="s">
        <v>5018</v>
      </c>
      <c r="D12743" s="54">
        <v>0.34</v>
      </c>
    </row>
    <row r="12744" spans="1:4" x14ac:dyDescent="0.35">
      <c r="A12744" s="67" t="s">
        <v>30331</v>
      </c>
      <c r="B12744" s="67" t="s">
        <v>30332</v>
      </c>
      <c r="C12744" s="68" t="s">
        <v>5018</v>
      </c>
      <c r="D12744" s="54">
        <v>0.34</v>
      </c>
    </row>
    <row r="12745" spans="1:4" x14ac:dyDescent="0.35">
      <c r="A12745" s="67" t="s">
        <v>30333</v>
      </c>
      <c r="B12745" s="67" t="s">
        <v>30334</v>
      </c>
      <c r="C12745" s="68" t="s">
        <v>5018</v>
      </c>
      <c r="D12745" s="54">
        <v>0.34</v>
      </c>
    </row>
    <row r="12746" spans="1:4" x14ac:dyDescent="0.35">
      <c r="A12746" s="67" t="s">
        <v>30335</v>
      </c>
      <c r="B12746" s="67" t="s">
        <v>30336</v>
      </c>
      <c r="C12746" s="68" t="s">
        <v>5018</v>
      </c>
      <c r="D12746" s="54">
        <v>0.34</v>
      </c>
    </row>
    <row r="12747" spans="1:4" x14ac:dyDescent="0.35">
      <c r="A12747" s="67" t="s">
        <v>30337</v>
      </c>
      <c r="B12747" s="67" t="s">
        <v>30338</v>
      </c>
      <c r="C12747" s="68" t="s">
        <v>5018</v>
      </c>
      <c r="D12747" s="54">
        <v>0.34</v>
      </c>
    </row>
    <row r="12748" spans="1:4" x14ac:dyDescent="0.35">
      <c r="A12748" s="67" t="s">
        <v>30339</v>
      </c>
      <c r="B12748" s="67" t="s">
        <v>30340</v>
      </c>
      <c r="C12748" s="68" t="s">
        <v>5018</v>
      </c>
      <c r="D12748" s="54">
        <v>0.34</v>
      </c>
    </row>
    <row r="12749" spans="1:4" x14ac:dyDescent="0.35">
      <c r="A12749" s="67" t="s">
        <v>30341</v>
      </c>
      <c r="B12749" s="67" t="s">
        <v>30342</v>
      </c>
      <c r="C12749" s="68" t="s">
        <v>5018</v>
      </c>
      <c r="D12749" s="54">
        <v>0.34</v>
      </c>
    </row>
    <row r="12750" spans="1:4" x14ac:dyDescent="0.35">
      <c r="A12750" s="67" t="s">
        <v>30343</v>
      </c>
      <c r="B12750" s="67" t="s">
        <v>30344</v>
      </c>
      <c r="C12750" s="68" t="s">
        <v>5018</v>
      </c>
      <c r="D12750" s="54">
        <v>0.34</v>
      </c>
    </row>
    <row r="12751" spans="1:4" x14ac:dyDescent="0.35">
      <c r="A12751" s="67" t="s">
        <v>30345</v>
      </c>
      <c r="B12751" s="67" t="s">
        <v>30346</v>
      </c>
      <c r="C12751" s="68" t="s">
        <v>5018</v>
      </c>
      <c r="D12751" s="54">
        <v>0.34</v>
      </c>
    </row>
    <row r="12752" spans="1:4" x14ac:dyDescent="0.35">
      <c r="A12752" s="67" t="s">
        <v>30347</v>
      </c>
      <c r="B12752" s="67" t="s">
        <v>30348</v>
      </c>
      <c r="C12752" s="68" t="s">
        <v>5018</v>
      </c>
      <c r="D12752" s="54">
        <v>0.34</v>
      </c>
    </row>
    <row r="12753" spans="1:4" x14ac:dyDescent="0.35">
      <c r="A12753" s="67" t="s">
        <v>30349</v>
      </c>
      <c r="B12753" s="67" t="s">
        <v>30350</v>
      </c>
      <c r="C12753" s="68" t="s">
        <v>5018</v>
      </c>
      <c r="D12753" s="54">
        <v>0.34</v>
      </c>
    </row>
    <row r="12754" spans="1:4" x14ac:dyDescent="0.35">
      <c r="A12754" s="67" t="s">
        <v>30351</v>
      </c>
      <c r="B12754" s="67" t="s">
        <v>30352</v>
      </c>
      <c r="C12754" s="68" t="s">
        <v>5018</v>
      </c>
      <c r="D12754" s="54">
        <v>0.34</v>
      </c>
    </row>
    <row r="12755" spans="1:4" x14ac:dyDescent="0.35">
      <c r="A12755" s="67" t="s">
        <v>30353</v>
      </c>
      <c r="B12755" s="67" t="s">
        <v>30354</v>
      </c>
      <c r="C12755" s="68" t="s">
        <v>5018</v>
      </c>
      <c r="D12755" s="54">
        <v>0.34</v>
      </c>
    </row>
    <row r="12756" spans="1:4" x14ac:dyDescent="0.35">
      <c r="A12756" s="67" t="s">
        <v>30355</v>
      </c>
      <c r="B12756" s="67" t="s">
        <v>30356</v>
      </c>
      <c r="C12756" s="68" t="s">
        <v>5018</v>
      </c>
      <c r="D12756" s="54">
        <v>0.34</v>
      </c>
    </row>
    <row r="12757" spans="1:4" x14ac:dyDescent="0.35">
      <c r="A12757" s="67" t="s">
        <v>30357</v>
      </c>
      <c r="B12757" s="67" t="s">
        <v>30358</v>
      </c>
      <c r="C12757" s="68" t="s">
        <v>5018</v>
      </c>
      <c r="D12757" s="54">
        <v>0.34</v>
      </c>
    </row>
    <row r="12758" spans="1:4" x14ac:dyDescent="0.35">
      <c r="A12758" s="67" t="s">
        <v>30359</v>
      </c>
      <c r="B12758" s="67" t="s">
        <v>30360</v>
      </c>
      <c r="C12758" s="68" t="s">
        <v>5018</v>
      </c>
      <c r="D12758" s="54">
        <v>0.34</v>
      </c>
    </row>
    <row r="12759" spans="1:4" x14ac:dyDescent="0.35">
      <c r="A12759" s="67" t="s">
        <v>30361</v>
      </c>
      <c r="B12759" s="67" t="s">
        <v>30362</v>
      </c>
      <c r="C12759" s="68" t="s">
        <v>5018</v>
      </c>
      <c r="D12759" s="54">
        <v>0.34</v>
      </c>
    </row>
    <row r="12760" spans="1:4" x14ac:dyDescent="0.35">
      <c r="A12760" s="67" t="s">
        <v>30363</v>
      </c>
      <c r="B12760" s="67" t="s">
        <v>30364</v>
      </c>
      <c r="C12760" s="68" t="s">
        <v>5018</v>
      </c>
      <c r="D12760" s="54">
        <v>0.34</v>
      </c>
    </row>
    <row r="12761" spans="1:4" x14ac:dyDescent="0.35">
      <c r="A12761" s="67" t="s">
        <v>30365</v>
      </c>
      <c r="B12761" s="67" t="s">
        <v>30366</v>
      </c>
      <c r="C12761" s="68" t="s">
        <v>5018</v>
      </c>
      <c r="D12761" s="54">
        <v>0.34</v>
      </c>
    </row>
    <row r="12762" spans="1:4" x14ac:dyDescent="0.35">
      <c r="A12762" s="67" t="s">
        <v>30367</v>
      </c>
      <c r="B12762" s="67" t="s">
        <v>30368</v>
      </c>
      <c r="C12762" s="68" t="s">
        <v>5018</v>
      </c>
      <c r="D12762" s="54">
        <v>0.34</v>
      </c>
    </row>
    <row r="12763" spans="1:4" x14ac:dyDescent="0.35">
      <c r="A12763" s="67" t="s">
        <v>30369</v>
      </c>
      <c r="B12763" s="67" t="s">
        <v>30370</v>
      </c>
      <c r="C12763" s="68" t="s">
        <v>5018</v>
      </c>
      <c r="D12763" s="54">
        <v>0.34</v>
      </c>
    </row>
    <row r="12764" spans="1:4" x14ac:dyDescent="0.35">
      <c r="A12764" s="67" t="s">
        <v>30371</v>
      </c>
      <c r="B12764" s="67" t="s">
        <v>30372</v>
      </c>
      <c r="C12764" s="68" t="s">
        <v>5018</v>
      </c>
      <c r="D12764" s="54">
        <v>0.34</v>
      </c>
    </row>
    <row r="12765" spans="1:4" x14ac:dyDescent="0.35">
      <c r="A12765" s="67" t="s">
        <v>30373</v>
      </c>
      <c r="B12765" s="67" t="s">
        <v>30374</v>
      </c>
      <c r="C12765" s="68" t="s">
        <v>5018</v>
      </c>
      <c r="D12765" s="54">
        <v>0.34</v>
      </c>
    </row>
    <row r="12766" spans="1:4" x14ac:dyDescent="0.35">
      <c r="A12766" s="67" t="s">
        <v>30375</v>
      </c>
      <c r="B12766" s="67" t="s">
        <v>30376</v>
      </c>
      <c r="C12766" s="68" t="s">
        <v>5018</v>
      </c>
      <c r="D12766" s="54">
        <v>0.34</v>
      </c>
    </row>
    <row r="12767" spans="1:4" x14ac:dyDescent="0.35">
      <c r="A12767" s="67" t="s">
        <v>30377</v>
      </c>
      <c r="B12767" s="67" t="s">
        <v>30378</v>
      </c>
      <c r="C12767" s="68" t="s">
        <v>5018</v>
      </c>
      <c r="D12767" s="54">
        <v>0.34</v>
      </c>
    </row>
    <row r="12768" spans="1:4" x14ac:dyDescent="0.35">
      <c r="A12768" s="67" t="s">
        <v>30379</v>
      </c>
      <c r="B12768" s="67" t="s">
        <v>30380</v>
      </c>
      <c r="C12768" s="68" t="s">
        <v>5018</v>
      </c>
      <c r="D12768" s="54">
        <v>0.34</v>
      </c>
    </row>
    <row r="12769" spans="1:4" x14ac:dyDescent="0.35">
      <c r="A12769" s="67" t="s">
        <v>30381</v>
      </c>
      <c r="B12769" s="67" t="s">
        <v>30382</v>
      </c>
      <c r="C12769" s="68" t="s">
        <v>5018</v>
      </c>
      <c r="D12769" s="54">
        <v>0.34</v>
      </c>
    </row>
    <row r="12770" spans="1:4" x14ac:dyDescent="0.35">
      <c r="A12770" s="67" t="s">
        <v>30383</v>
      </c>
      <c r="B12770" s="67" t="s">
        <v>30384</v>
      </c>
      <c r="C12770" s="68" t="s">
        <v>5018</v>
      </c>
      <c r="D12770" s="54">
        <v>0.34</v>
      </c>
    </row>
    <row r="12771" spans="1:4" x14ac:dyDescent="0.35">
      <c r="A12771" s="67" t="s">
        <v>30385</v>
      </c>
      <c r="B12771" s="67" t="s">
        <v>30386</v>
      </c>
      <c r="C12771" s="68" t="s">
        <v>5018</v>
      </c>
      <c r="D12771" s="54">
        <v>0.34</v>
      </c>
    </row>
    <row r="12772" spans="1:4" x14ac:dyDescent="0.35">
      <c r="A12772" s="67" t="s">
        <v>30387</v>
      </c>
      <c r="B12772" s="67" t="s">
        <v>30388</v>
      </c>
      <c r="C12772" s="68" t="s">
        <v>5018</v>
      </c>
      <c r="D12772" s="54">
        <v>0.34</v>
      </c>
    </row>
    <row r="12773" spans="1:4" x14ac:dyDescent="0.35">
      <c r="A12773" s="67" t="s">
        <v>30389</v>
      </c>
      <c r="B12773" s="67" t="s">
        <v>30390</v>
      </c>
      <c r="C12773" s="68" t="s">
        <v>5018</v>
      </c>
      <c r="D12773" s="54">
        <v>0.34</v>
      </c>
    </row>
    <row r="12774" spans="1:4" x14ac:dyDescent="0.35">
      <c r="A12774" s="67" t="s">
        <v>30391</v>
      </c>
      <c r="B12774" s="67" t="s">
        <v>30392</v>
      </c>
      <c r="C12774" s="68" t="s">
        <v>5018</v>
      </c>
      <c r="D12774" s="54">
        <v>0.34</v>
      </c>
    </row>
    <row r="12775" spans="1:4" x14ac:dyDescent="0.35">
      <c r="A12775" s="67" t="s">
        <v>30393</v>
      </c>
      <c r="B12775" s="67" t="s">
        <v>30394</v>
      </c>
      <c r="C12775" s="68" t="s">
        <v>5018</v>
      </c>
      <c r="D12775" s="54">
        <v>0.34</v>
      </c>
    </row>
    <row r="12776" spans="1:4" x14ac:dyDescent="0.35">
      <c r="A12776" s="67" t="s">
        <v>30395</v>
      </c>
      <c r="B12776" s="67" t="s">
        <v>30396</v>
      </c>
      <c r="C12776" s="68" t="s">
        <v>5018</v>
      </c>
      <c r="D12776" s="54">
        <v>0.34</v>
      </c>
    </row>
    <row r="12777" spans="1:4" x14ac:dyDescent="0.35">
      <c r="A12777" s="67" t="s">
        <v>30397</v>
      </c>
      <c r="B12777" s="67" t="s">
        <v>30398</v>
      </c>
      <c r="C12777" s="68" t="s">
        <v>5018</v>
      </c>
      <c r="D12777" s="54">
        <v>0.34</v>
      </c>
    </row>
    <row r="12778" spans="1:4" x14ac:dyDescent="0.35">
      <c r="A12778" s="67" t="s">
        <v>30399</v>
      </c>
      <c r="B12778" s="67" t="s">
        <v>30400</v>
      </c>
      <c r="C12778" s="68" t="s">
        <v>5018</v>
      </c>
      <c r="D12778" s="54">
        <v>0.34</v>
      </c>
    </row>
    <row r="12779" spans="1:4" x14ac:dyDescent="0.35">
      <c r="A12779" s="67" t="s">
        <v>30401</v>
      </c>
      <c r="B12779" s="67" t="s">
        <v>30402</v>
      </c>
      <c r="C12779" s="68" t="s">
        <v>5018</v>
      </c>
      <c r="D12779" s="54">
        <v>0.34</v>
      </c>
    </row>
    <row r="12780" spans="1:4" x14ac:dyDescent="0.35">
      <c r="A12780" s="67" t="s">
        <v>30403</v>
      </c>
      <c r="B12780" s="67" t="s">
        <v>30404</v>
      </c>
      <c r="C12780" s="68" t="s">
        <v>5018</v>
      </c>
      <c r="D12780" s="54">
        <v>0.34</v>
      </c>
    </row>
    <row r="12781" spans="1:4" x14ac:dyDescent="0.35">
      <c r="A12781" s="67" t="s">
        <v>30405</v>
      </c>
      <c r="B12781" s="67" t="s">
        <v>30406</v>
      </c>
      <c r="C12781" s="68" t="s">
        <v>5018</v>
      </c>
      <c r="D12781" s="54">
        <v>0.34</v>
      </c>
    </row>
    <row r="12782" spans="1:4" x14ac:dyDescent="0.35">
      <c r="A12782" s="67" t="s">
        <v>30407</v>
      </c>
      <c r="B12782" s="67" t="s">
        <v>30408</v>
      </c>
      <c r="C12782" s="68" t="s">
        <v>5018</v>
      </c>
      <c r="D12782" s="54">
        <v>0.34</v>
      </c>
    </row>
    <row r="12783" spans="1:4" x14ac:dyDescent="0.35">
      <c r="A12783" s="67" t="s">
        <v>30409</v>
      </c>
      <c r="B12783" s="67" t="s">
        <v>30410</v>
      </c>
      <c r="C12783" s="68" t="s">
        <v>5018</v>
      </c>
      <c r="D12783" s="54">
        <v>0.34</v>
      </c>
    </row>
    <row r="12784" spans="1:4" x14ac:dyDescent="0.35">
      <c r="A12784" s="67" t="s">
        <v>30411</v>
      </c>
      <c r="B12784" s="67" t="s">
        <v>30412</v>
      </c>
      <c r="C12784" s="68" t="s">
        <v>5018</v>
      </c>
      <c r="D12784" s="54">
        <v>0.34</v>
      </c>
    </row>
    <row r="12785" spans="1:4" x14ac:dyDescent="0.35">
      <c r="A12785" s="67" t="s">
        <v>30413</v>
      </c>
      <c r="B12785" s="67" t="s">
        <v>30414</v>
      </c>
      <c r="C12785" s="68" t="s">
        <v>5018</v>
      </c>
      <c r="D12785" s="54">
        <v>0.34</v>
      </c>
    </row>
    <row r="12786" spans="1:4" x14ac:dyDescent="0.35">
      <c r="A12786" s="67" t="s">
        <v>30415</v>
      </c>
      <c r="B12786" s="67" t="s">
        <v>30416</v>
      </c>
      <c r="C12786" s="68" t="s">
        <v>5018</v>
      </c>
      <c r="D12786" s="54">
        <v>0.34</v>
      </c>
    </row>
    <row r="12787" spans="1:4" x14ac:dyDescent="0.35">
      <c r="A12787" s="67" t="s">
        <v>30417</v>
      </c>
      <c r="B12787" s="67" t="s">
        <v>30418</v>
      </c>
      <c r="C12787" s="68" t="s">
        <v>5018</v>
      </c>
      <c r="D12787" s="54">
        <v>0.34</v>
      </c>
    </row>
    <row r="12788" spans="1:4" x14ac:dyDescent="0.35">
      <c r="A12788" s="67" t="s">
        <v>30419</v>
      </c>
      <c r="B12788" s="67" t="s">
        <v>30420</v>
      </c>
      <c r="C12788" s="68" t="s">
        <v>5018</v>
      </c>
      <c r="D12788" s="54">
        <v>0.34</v>
      </c>
    </row>
    <row r="12789" spans="1:4" x14ac:dyDescent="0.35">
      <c r="A12789" s="67" t="s">
        <v>30421</v>
      </c>
      <c r="B12789" s="67" t="s">
        <v>30422</v>
      </c>
      <c r="C12789" s="68" t="s">
        <v>5018</v>
      </c>
      <c r="D12789" s="54">
        <v>0.34</v>
      </c>
    </row>
    <row r="12790" spans="1:4" x14ac:dyDescent="0.35">
      <c r="A12790" s="67" t="s">
        <v>30423</v>
      </c>
      <c r="B12790" s="67" t="s">
        <v>30424</v>
      </c>
      <c r="C12790" s="68" t="s">
        <v>5018</v>
      </c>
      <c r="D12790" s="54">
        <v>0.34</v>
      </c>
    </row>
    <row r="12791" spans="1:4" x14ac:dyDescent="0.35">
      <c r="A12791" s="67" t="s">
        <v>30425</v>
      </c>
      <c r="B12791" s="67" t="s">
        <v>30426</v>
      </c>
      <c r="C12791" s="68" t="s">
        <v>5018</v>
      </c>
      <c r="D12791" s="54">
        <v>0.34</v>
      </c>
    </row>
    <row r="12792" spans="1:4" x14ac:dyDescent="0.35">
      <c r="A12792" s="67" t="s">
        <v>30427</v>
      </c>
      <c r="B12792" s="67" t="s">
        <v>30428</v>
      </c>
      <c r="C12792" s="68" t="s">
        <v>5018</v>
      </c>
      <c r="D12792" s="54">
        <v>0.34</v>
      </c>
    </row>
    <row r="12793" spans="1:4" x14ac:dyDescent="0.35">
      <c r="A12793" s="67" t="s">
        <v>30429</v>
      </c>
      <c r="B12793" s="67" t="s">
        <v>30430</v>
      </c>
      <c r="C12793" s="68" t="s">
        <v>5018</v>
      </c>
      <c r="D12793" s="54">
        <v>0.34</v>
      </c>
    </row>
    <row r="12794" spans="1:4" x14ac:dyDescent="0.35">
      <c r="A12794" s="67" t="s">
        <v>30431</v>
      </c>
      <c r="B12794" s="67" t="s">
        <v>30432</v>
      </c>
      <c r="C12794" s="68" t="s">
        <v>5018</v>
      </c>
      <c r="D12794" s="54">
        <v>0.34</v>
      </c>
    </row>
    <row r="12795" spans="1:4" x14ac:dyDescent="0.35">
      <c r="A12795" s="67" t="s">
        <v>30433</v>
      </c>
      <c r="B12795" s="67" t="s">
        <v>30434</v>
      </c>
      <c r="C12795" s="68" t="s">
        <v>5018</v>
      </c>
      <c r="D12795" s="54">
        <v>0.34</v>
      </c>
    </row>
    <row r="12796" spans="1:4" x14ac:dyDescent="0.35">
      <c r="A12796" s="67" t="s">
        <v>30435</v>
      </c>
      <c r="B12796" s="67" t="s">
        <v>30436</v>
      </c>
      <c r="C12796" s="68" t="s">
        <v>5018</v>
      </c>
      <c r="D12796" s="54">
        <v>0.34</v>
      </c>
    </row>
    <row r="12797" spans="1:4" x14ac:dyDescent="0.35">
      <c r="A12797" s="67" t="s">
        <v>30437</v>
      </c>
      <c r="B12797" s="67" t="s">
        <v>30438</v>
      </c>
      <c r="C12797" s="68" t="s">
        <v>5018</v>
      </c>
      <c r="D12797" s="54">
        <v>0.34</v>
      </c>
    </row>
    <row r="12798" spans="1:4" x14ac:dyDescent="0.35">
      <c r="A12798" s="67" t="s">
        <v>30439</v>
      </c>
      <c r="B12798" s="67" t="s">
        <v>30440</v>
      </c>
      <c r="C12798" s="68" t="s">
        <v>5018</v>
      </c>
      <c r="D12798" s="54">
        <v>0.34</v>
      </c>
    </row>
    <row r="12799" spans="1:4" x14ac:dyDescent="0.35">
      <c r="A12799" s="67" t="s">
        <v>30441</v>
      </c>
      <c r="B12799" s="67" t="s">
        <v>30442</v>
      </c>
      <c r="C12799" s="68" t="s">
        <v>5018</v>
      </c>
      <c r="D12799" s="54">
        <v>0.34</v>
      </c>
    </row>
    <row r="12800" spans="1:4" x14ac:dyDescent="0.35">
      <c r="A12800" s="67" t="s">
        <v>30443</v>
      </c>
      <c r="B12800" s="67" t="s">
        <v>30444</v>
      </c>
      <c r="C12800" s="68" t="s">
        <v>5018</v>
      </c>
      <c r="D12800" s="54">
        <v>0.34</v>
      </c>
    </row>
    <row r="12801" spans="1:4" x14ac:dyDescent="0.35">
      <c r="A12801" s="67" t="s">
        <v>30445</v>
      </c>
      <c r="B12801" s="67" t="s">
        <v>30446</v>
      </c>
      <c r="C12801" s="68" t="s">
        <v>5018</v>
      </c>
      <c r="D12801" s="54">
        <v>0.34</v>
      </c>
    </row>
    <row r="12802" spans="1:4" x14ac:dyDescent="0.35">
      <c r="A12802" s="67" t="s">
        <v>30447</v>
      </c>
      <c r="B12802" s="67" t="s">
        <v>30448</v>
      </c>
      <c r="C12802" s="68" t="s">
        <v>5018</v>
      </c>
      <c r="D12802" s="54">
        <v>0.34</v>
      </c>
    </row>
    <row r="12803" spans="1:4" x14ac:dyDescent="0.35">
      <c r="A12803" s="67" t="s">
        <v>30449</v>
      </c>
      <c r="B12803" s="67" t="s">
        <v>30450</v>
      </c>
      <c r="C12803" s="68" t="s">
        <v>5018</v>
      </c>
      <c r="D12803" s="54">
        <v>0.34</v>
      </c>
    </row>
    <row r="12804" spans="1:4" x14ac:dyDescent="0.35">
      <c r="A12804" s="67" t="s">
        <v>30451</v>
      </c>
      <c r="B12804" s="67" t="s">
        <v>30452</v>
      </c>
      <c r="C12804" s="68" t="s">
        <v>5018</v>
      </c>
      <c r="D12804" s="54">
        <v>0.34</v>
      </c>
    </row>
    <row r="12805" spans="1:4" x14ac:dyDescent="0.35">
      <c r="A12805" s="67" t="s">
        <v>30453</v>
      </c>
      <c r="B12805" s="67" t="s">
        <v>30454</v>
      </c>
      <c r="C12805" s="68" t="s">
        <v>5018</v>
      </c>
      <c r="D12805" s="54">
        <v>0.34</v>
      </c>
    </row>
    <row r="12806" spans="1:4" x14ac:dyDescent="0.35">
      <c r="A12806" s="67" t="s">
        <v>30455</v>
      </c>
      <c r="B12806" s="67" t="s">
        <v>30456</v>
      </c>
      <c r="C12806" s="68" t="s">
        <v>5018</v>
      </c>
      <c r="D12806" s="54">
        <v>0.34</v>
      </c>
    </row>
    <row r="12807" spans="1:4" x14ac:dyDescent="0.35">
      <c r="A12807" s="67" t="s">
        <v>30457</v>
      </c>
      <c r="B12807" s="67" t="s">
        <v>30458</v>
      </c>
      <c r="C12807" s="68" t="s">
        <v>5018</v>
      </c>
      <c r="D12807" s="54">
        <v>0.34</v>
      </c>
    </row>
    <row r="12808" spans="1:4" x14ac:dyDescent="0.35">
      <c r="A12808" s="67" t="s">
        <v>30459</v>
      </c>
      <c r="B12808" s="67" t="s">
        <v>30460</v>
      </c>
      <c r="C12808" s="68" t="s">
        <v>5018</v>
      </c>
      <c r="D12808" s="54">
        <v>0.34</v>
      </c>
    </row>
    <row r="12809" spans="1:4" x14ac:dyDescent="0.35">
      <c r="A12809" s="67" t="s">
        <v>30461</v>
      </c>
      <c r="B12809" s="67" t="s">
        <v>30462</v>
      </c>
      <c r="C12809" s="68" t="s">
        <v>5018</v>
      </c>
      <c r="D12809" s="54">
        <v>0.34</v>
      </c>
    </row>
    <row r="12810" spans="1:4" x14ac:dyDescent="0.35">
      <c r="A12810" s="67" t="s">
        <v>30463</v>
      </c>
      <c r="B12810" s="67" t="s">
        <v>30464</v>
      </c>
      <c r="C12810" s="68" t="s">
        <v>5018</v>
      </c>
      <c r="D12810" s="54">
        <v>0.34</v>
      </c>
    </row>
    <row r="12811" spans="1:4" x14ac:dyDescent="0.35">
      <c r="A12811" s="67" t="s">
        <v>30465</v>
      </c>
      <c r="B12811" s="67" t="s">
        <v>30466</v>
      </c>
      <c r="C12811" s="68" t="s">
        <v>5018</v>
      </c>
      <c r="D12811" s="54">
        <v>0.34</v>
      </c>
    </row>
    <row r="12812" spans="1:4" x14ac:dyDescent="0.35">
      <c r="A12812" s="67" t="s">
        <v>30467</v>
      </c>
      <c r="B12812" s="67" t="s">
        <v>30468</v>
      </c>
      <c r="C12812" s="68" t="s">
        <v>5018</v>
      </c>
      <c r="D12812" s="54">
        <v>0.34</v>
      </c>
    </row>
    <row r="12813" spans="1:4" x14ac:dyDescent="0.35">
      <c r="A12813" s="67" t="s">
        <v>30469</v>
      </c>
      <c r="B12813" s="67" t="s">
        <v>30470</v>
      </c>
      <c r="C12813" s="68" t="s">
        <v>5018</v>
      </c>
      <c r="D12813" s="54">
        <v>0.34</v>
      </c>
    </row>
    <row r="12814" spans="1:4" x14ac:dyDescent="0.35">
      <c r="A12814" s="67" t="s">
        <v>30471</v>
      </c>
      <c r="B12814" s="67" t="s">
        <v>30472</v>
      </c>
      <c r="C12814" s="68" t="s">
        <v>5018</v>
      </c>
      <c r="D12814" s="54">
        <v>0.34</v>
      </c>
    </row>
    <row r="12815" spans="1:4" x14ac:dyDescent="0.35">
      <c r="A12815" s="67" t="s">
        <v>30473</v>
      </c>
      <c r="B12815" s="67" t="s">
        <v>30474</v>
      </c>
      <c r="C12815" s="68" t="s">
        <v>5018</v>
      </c>
      <c r="D12815" s="54">
        <v>0.34</v>
      </c>
    </row>
    <row r="12816" spans="1:4" x14ac:dyDescent="0.35">
      <c r="A12816" s="67" t="s">
        <v>30475</v>
      </c>
      <c r="B12816" s="67" t="s">
        <v>30476</v>
      </c>
      <c r="C12816" s="68" t="s">
        <v>5018</v>
      </c>
      <c r="D12816" s="54">
        <v>0.34</v>
      </c>
    </row>
    <row r="12817" spans="1:4" x14ac:dyDescent="0.35">
      <c r="A12817" s="67" t="s">
        <v>30477</v>
      </c>
      <c r="B12817" s="67" t="s">
        <v>30478</v>
      </c>
      <c r="C12817" s="68" t="s">
        <v>5018</v>
      </c>
      <c r="D12817" s="54">
        <v>0.34</v>
      </c>
    </row>
    <row r="12818" spans="1:4" x14ac:dyDescent="0.35">
      <c r="A12818" s="67" t="s">
        <v>30479</v>
      </c>
      <c r="B12818" s="67" t="s">
        <v>30480</v>
      </c>
      <c r="C12818" s="68" t="s">
        <v>5018</v>
      </c>
      <c r="D12818" s="54">
        <v>0.34</v>
      </c>
    </row>
    <row r="12819" spans="1:4" x14ac:dyDescent="0.35">
      <c r="A12819" s="67" t="s">
        <v>30481</v>
      </c>
      <c r="B12819" s="67" t="s">
        <v>30482</v>
      </c>
      <c r="C12819" s="68" t="s">
        <v>5018</v>
      </c>
      <c r="D12819" s="54">
        <v>0.34</v>
      </c>
    </row>
    <row r="12820" spans="1:4" x14ac:dyDescent="0.35">
      <c r="A12820" s="67" t="s">
        <v>30483</v>
      </c>
      <c r="B12820" s="67" t="s">
        <v>30484</v>
      </c>
      <c r="C12820" s="68" t="s">
        <v>5018</v>
      </c>
      <c r="D12820" s="54">
        <v>0.34</v>
      </c>
    </row>
    <row r="12821" spans="1:4" x14ac:dyDescent="0.35">
      <c r="A12821" s="67" t="s">
        <v>30485</v>
      </c>
      <c r="B12821" s="67" t="s">
        <v>30486</v>
      </c>
      <c r="C12821" s="68" t="s">
        <v>5018</v>
      </c>
      <c r="D12821" s="54">
        <v>0.34</v>
      </c>
    </row>
    <row r="12822" spans="1:4" x14ac:dyDescent="0.35">
      <c r="A12822" s="67" t="s">
        <v>30487</v>
      </c>
      <c r="B12822" s="67" t="s">
        <v>30488</v>
      </c>
      <c r="C12822" s="68" t="s">
        <v>5018</v>
      </c>
      <c r="D12822" s="54">
        <v>0.34</v>
      </c>
    </row>
    <row r="12823" spans="1:4" x14ac:dyDescent="0.35">
      <c r="A12823" s="67" t="s">
        <v>30489</v>
      </c>
      <c r="B12823" s="67" t="s">
        <v>30490</v>
      </c>
      <c r="C12823" s="68" t="s">
        <v>5018</v>
      </c>
      <c r="D12823" s="54">
        <v>0.34</v>
      </c>
    </row>
    <row r="12824" spans="1:4" x14ac:dyDescent="0.35">
      <c r="A12824" s="67" t="s">
        <v>30491</v>
      </c>
      <c r="B12824" s="67" t="s">
        <v>30492</v>
      </c>
      <c r="C12824" s="68" t="s">
        <v>5018</v>
      </c>
      <c r="D12824" s="54">
        <v>0.34</v>
      </c>
    </row>
    <row r="12825" spans="1:4" x14ac:dyDescent="0.35">
      <c r="A12825" s="67" t="s">
        <v>30493</v>
      </c>
      <c r="B12825" s="67" t="s">
        <v>30494</v>
      </c>
      <c r="C12825" s="68" t="s">
        <v>5018</v>
      </c>
      <c r="D12825" s="54">
        <v>0.34</v>
      </c>
    </row>
    <row r="12826" spans="1:4" x14ac:dyDescent="0.35">
      <c r="A12826" s="67" t="s">
        <v>30495</v>
      </c>
      <c r="B12826" s="67" t="s">
        <v>30496</v>
      </c>
      <c r="C12826" s="68" t="s">
        <v>5018</v>
      </c>
      <c r="D12826" s="54">
        <v>0.34</v>
      </c>
    </row>
    <row r="12827" spans="1:4" x14ac:dyDescent="0.35">
      <c r="A12827" s="67" t="s">
        <v>30497</v>
      </c>
      <c r="B12827" s="67" t="s">
        <v>30498</v>
      </c>
      <c r="C12827" s="68" t="s">
        <v>5018</v>
      </c>
      <c r="D12827" s="54">
        <v>0.34</v>
      </c>
    </row>
    <row r="12828" spans="1:4" x14ac:dyDescent="0.35">
      <c r="A12828" s="67" t="s">
        <v>30499</v>
      </c>
      <c r="B12828" s="67" t="s">
        <v>30500</v>
      </c>
      <c r="C12828" s="68" t="s">
        <v>5018</v>
      </c>
      <c r="D12828" s="54">
        <v>0.34</v>
      </c>
    </row>
    <row r="12829" spans="1:4" x14ac:dyDescent="0.35">
      <c r="A12829" s="67" t="s">
        <v>30501</v>
      </c>
      <c r="B12829" s="67" t="s">
        <v>30502</v>
      </c>
      <c r="C12829" s="68" t="s">
        <v>5018</v>
      </c>
      <c r="D12829" s="54">
        <v>0.34</v>
      </c>
    </row>
    <row r="12830" spans="1:4" x14ac:dyDescent="0.35">
      <c r="A12830" s="67" t="s">
        <v>30503</v>
      </c>
      <c r="B12830" s="67" t="s">
        <v>30504</v>
      </c>
      <c r="C12830" s="68" t="s">
        <v>5018</v>
      </c>
      <c r="D12830" s="54">
        <v>0.34</v>
      </c>
    </row>
    <row r="12831" spans="1:4" x14ac:dyDescent="0.35">
      <c r="A12831" s="67" t="s">
        <v>30505</v>
      </c>
      <c r="B12831" s="67" t="s">
        <v>30506</v>
      </c>
      <c r="C12831" s="68" t="s">
        <v>5018</v>
      </c>
      <c r="D12831" s="54">
        <v>0.34</v>
      </c>
    </row>
    <row r="12832" spans="1:4" x14ac:dyDescent="0.35">
      <c r="A12832" s="67" t="s">
        <v>30507</v>
      </c>
      <c r="B12832" s="67" t="s">
        <v>30508</v>
      </c>
      <c r="C12832" s="68" t="s">
        <v>5018</v>
      </c>
      <c r="D12832" s="54">
        <v>0.34</v>
      </c>
    </row>
    <row r="12833" spans="1:4" x14ac:dyDescent="0.35">
      <c r="A12833" s="67" t="s">
        <v>30509</v>
      </c>
      <c r="B12833" s="67" t="s">
        <v>30510</v>
      </c>
      <c r="C12833" s="68" t="s">
        <v>5018</v>
      </c>
      <c r="D12833" s="54">
        <v>0.34</v>
      </c>
    </row>
    <row r="12834" spans="1:4" x14ac:dyDescent="0.35">
      <c r="A12834" s="67" t="s">
        <v>30511</v>
      </c>
      <c r="B12834" s="67" t="s">
        <v>30512</v>
      </c>
      <c r="C12834" s="68" t="s">
        <v>5018</v>
      </c>
      <c r="D12834" s="54">
        <v>0.34</v>
      </c>
    </row>
    <row r="12835" spans="1:4" x14ac:dyDescent="0.35">
      <c r="A12835" s="67" t="s">
        <v>30513</v>
      </c>
      <c r="B12835" s="67" t="s">
        <v>30514</v>
      </c>
      <c r="C12835" s="68" t="s">
        <v>5018</v>
      </c>
      <c r="D12835" s="54">
        <v>0.34</v>
      </c>
    </row>
    <row r="12836" spans="1:4" x14ac:dyDescent="0.35">
      <c r="A12836" s="67" t="s">
        <v>30515</v>
      </c>
      <c r="B12836" s="67" t="s">
        <v>30516</v>
      </c>
      <c r="C12836" s="68" t="s">
        <v>5018</v>
      </c>
      <c r="D12836" s="54">
        <v>0.34</v>
      </c>
    </row>
    <row r="12837" spans="1:4" x14ac:dyDescent="0.35">
      <c r="A12837" s="67" t="s">
        <v>30517</v>
      </c>
      <c r="B12837" s="67" t="s">
        <v>30518</v>
      </c>
      <c r="C12837" s="68" t="s">
        <v>5018</v>
      </c>
      <c r="D12837" s="54">
        <v>0.34</v>
      </c>
    </row>
    <row r="12838" spans="1:4" x14ac:dyDescent="0.35">
      <c r="A12838" s="67" t="s">
        <v>30519</v>
      </c>
      <c r="B12838" s="67" t="s">
        <v>30520</v>
      </c>
      <c r="C12838" s="68" t="s">
        <v>5018</v>
      </c>
      <c r="D12838" s="54">
        <v>0.34</v>
      </c>
    </row>
    <row r="12839" spans="1:4" x14ac:dyDescent="0.35">
      <c r="A12839" s="67" t="s">
        <v>30521</v>
      </c>
      <c r="B12839" s="67" t="s">
        <v>30522</v>
      </c>
      <c r="C12839" s="68" t="s">
        <v>5018</v>
      </c>
      <c r="D12839" s="54">
        <v>0.34</v>
      </c>
    </row>
    <row r="12840" spans="1:4" x14ac:dyDescent="0.35">
      <c r="A12840" s="67" t="s">
        <v>30523</v>
      </c>
      <c r="B12840" s="67" t="s">
        <v>30524</v>
      </c>
      <c r="C12840" s="68" t="s">
        <v>5018</v>
      </c>
      <c r="D12840" s="54">
        <v>0.34</v>
      </c>
    </row>
    <row r="12841" spans="1:4" x14ac:dyDescent="0.35">
      <c r="A12841" s="67" t="s">
        <v>30525</v>
      </c>
      <c r="B12841" s="67" t="s">
        <v>30526</v>
      </c>
      <c r="C12841" s="68" t="s">
        <v>5018</v>
      </c>
      <c r="D12841" s="54">
        <v>0.34</v>
      </c>
    </row>
    <row r="12842" spans="1:4" x14ac:dyDescent="0.35">
      <c r="A12842" s="67" t="s">
        <v>30527</v>
      </c>
      <c r="B12842" s="67" t="s">
        <v>30528</v>
      </c>
      <c r="C12842" s="68" t="s">
        <v>5018</v>
      </c>
      <c r="D12842" s="54">
        <v>0.34</v>
      </c>
    </row>
    <row r="12843" spans="1:4" x14ac:dyDescent="0.35">
      <c r="A12843" s="67" t="s">
        <v>30529</v>
      </c>
      <c r="B12843" s="67" t="s">
        <v>30530</v>
      </c>
      <c r="C12843" s="68" t="s">
        <v>5018</v>
      </c>
      <c r="D12843" s="54">
        <v>0.34</v>
      </c>
    </row>
    <row r="12844" spans="1:4" x14ac:dyDescent="0.35">
      <c r="A12844" s="67" t="s">
        <v>30531</v>
      </c>
      <c r="B12844" s="67" t="s">
        <v>30532</v>
      </c>
      <c r="C12844" s="68" t="s">
        <v>5018</v>
      </c>
      <c r="D12844" s="54">
        <v>0.34</v>
      </c>
    </row>
    <row r="12845" spans="1:4" x14ac:dyDescent="0.35">
      <c r="A12845" s="67" t="s">
        <v>30533</v>
      </c>
      <c r="B12845" s="67" t="s">
        <v>30534</v>
      </c>
      <c r="C12845" s="68" t="s">
        <v>5018</v>
      </c>
      <c r="D12845" s="54">
        <v>0.34</v>
      </c>
    </row>
    <row r="12846" spans="1:4" x14ac:dyDescent="0.35">
      <c r="A12846" s="67" t="s">
        <v>30535</v>
      </c>
      <c r="B12846" s="67" t="s">
        <v>30536</v>
      </c>
      <c r="C12846" s="68" t="s">
        <v>5018</v>
      </c>
      <c r="D12846" s="54">
        <v>0.34</v>
      </c>
    </row>
    <row r="12847" spans="1:4" x14ac:dyDescent="0.35">
      <c r="A12847" s="67" t="s">
        <v>30537</v>
      </c>
      <c r="B12847" s="67" t="s">
        <v>30538</v>
      </c>
      <c r="C12847" s="68" t="s">
        <v>5018</v>
      </c>
      <c r="D12847" s="54">
        <v>0.34</v>
      </c>
    </row>
    <row r="12848" spans="1:4" x14ac:dyDescent="0.35">
      <c r="A12848" s="67" t="s">
        <v>30539</v>
      </c>
      <c r="B12848" s="67" t="s">
        <v>30540</v>
      </c>
      <c r="C12848" s="68" t="s">
        <v>5018</v>
      </c>
      <c r="D12848" s="54">
        <v>0.34</v>
      </c>
    </row>
    <row r="12849" spans="1:4" x14ac:dyDescent="0.35">
      <c r="A12849" s="67" t="s">
        <v>30541</v>
      </c>
      <c r="B12849" s="67" t="s">
        <v>30542</v>
      </c>
      <c r="C12849" s="68" t="s">
        <v>5018</v>
      </c>
      <c r="D12849" s="54">
        <v>0.34</v>
      </c>
    </row>
    <row r="12850" spans="1:4" x14ac:dyDescent="0.35">
      <c r="A12850" s="67" t="s">
        <v>30543</v>
      </c>
      <c r="B12850" s="67" t="s">
        <v>30544</v>
      </c>
      <c r="C12850" s="68" t="s">
        <v>5018</v>
      </c>
      <c r="D12850" s="54">
        <v>0.34</v>
      </c>
    </row>
    <row r="12851" spans="1:4" x14ac:dyDescent="0.35">
      <c r="A12851" s="67" t="s">
        <v>30545</v>
      </c>
      <c r="B12851" s="67" t="s">
        <v>30546</v>
      </c>
      <c r="C12851" s="68" t="s">
        <v>5018</v>
      </c>
      <c r="D12851" s="54">
        <v>0.34</v>
      </c>
    </row>
    <row r="12852" spans="1:4" x14ac:dyDescent="0.35">
      <c r="A12852" s="67" t="s">
        <v>30547</v>
      </c>
      <c r="B12852" s="67" t="s">
        <v>30548</v>
      </c>
      <c r="C12852" s="68" t="s">
        <v>5018</v>
      </c>
      <c r="D12852" s="54">
        <v>0.34</v>
      </c>
    </row>
    <row r="12853" spans="1:4" x14ac:dyDescent="0.35">
      <c r="A12853" s="67" t="s">
        <v>30549</v>
      </c>
      <c r="B12853" s="67" t="s">
        <v>30550</v>
      </c>
      <c r="C12853" s="68" t="s">
        <v>5018</v>
      </c>
      <c r="D12853" s="54">
        <v>0.34</v>
      </c>
    </row>
    <row r="12854" spans="1:4" x14ac:dyDescent="0.35">
      <c r="A12854" s="67" t="s">
        <v>30551</v>
      </c>
      <c r="B12854" s="67" t="s">
        <v>30552</v>
      </c>
      <c r="C12854" s="68" t="s">
        <v>5018</v>
      </c>
      <c r="D12854" s="54">
        <v>0.34</v>
      </c>
    </row>
    <row r="12855" spans="1:4" x14ac:dyDescent="0.35">
      <c r="A12855" s="67" t="s">
        <v>30553</v>
      </c>
      <c r="B12855" s="67" t="s">
        <v>30554</v>
      </c>
      <c r="C12855" s="68" t="s">
        <v>5018</v>
      </c>
      <c r="D12855" s="54">
        <v>0.34</v>
      </c>
    </row>
    <row r="12856" spans="1:4" x14ac:dyDescent="0.35">
      <c r="A12856" s="67" t="s">
        <v>30555</v>
      </c>
      <c r="B12856" s="67" t="s">
        <v>30556</v>
      </c>
      <c r="C12856" s="68" t="s">
        <v>5018</v>
      </c>
      <c r="D12856" s="54">
        <v>0.34</v>
      </c>
    </row>
    <row r="12857" spans="1:4" x14ac:dyDescent="0.35">
      <c r="A12857" s="67" t="s">
        <v>30557</v>
      </c>
      <c r="B12857" s="67" t="s">
        <v>30558</v>
      </c>
      <c r="C12857" s="68" t="s">
        <v>5018</v>
      </c>
      <c r="D12857" s="54">
        <v>0.34</v>
      </c>
    </row>
    <row r="12858" spans="1:4" x14ac:dyDescent="0.35">
      <c r="A12858" s="67" t="s">
        <v>30559</v>
      </c>
      <c r="B12858" s="67" t="s">
        <v>30560</v>
      </c>
      <c r="C12858" s="68" t="s">
        <v>5018</v>
      </c>
      <c r="D12858" s="54">
        <v>0.34</v>
      </c>
    </row>
    <row r="12859" spans="1:4" x14ac:dyDescent="0.35">
      <c r="A12859" s="67" t="s">
        <v>30561</v>
      </c>
      <c r="B12859" s="67" t="s">
        <v>30562</v>
      </c>
      <c r="C12859" s="68" t="s">
        <v>5018</v>
      </c>
      <c r="D12859" s="54">
        <v>0.34</v>
      </c>
    </row>
    <row r="12860" spans="1:4" x14ac:dyDescent="0.35">
      <c r="A12860" s="67" t="s">
        <v>30563</v>
      </c>
      <c r="B12860" s="67" t="s">
        <v>30564</v>
      </c>
      <c r="C12860" s="68" t="s">
        <v>5018</v>
      </c>
      <c r="D12860" s="54">
        <v>0.34</v>
      </c>
    </row>
    <row r="12861" spans="1:4" x14ac:dyDescent="0.35">
      <c r="A12861" s="67" t="s">
        <v>30565</v>
      </c>
      <c r="B12861" s="67" t="s">
        <v>30566</v>
      </c>
      <c r="C12861" s="68" t="s">
        <v>5018</v>
      </c>
      <c r="D12861" s="54">
        <v>0.34</v>
      </c>
    </row>
    <row r="12862" spans="1:4" x14ac:dyDescent="0.35">
      <c r="A12862" s="67" t="s">
        <v>30567</v>
      </c>
      <c r="B12862" s="67" t="s">
        <v>30568</v>
      </c>
      <c r="C12862" s="68" t="s">
        <v>5018</v>
      </c>
      <c r="D12862" s="54">
        <v>0.34</v>
      </c>
    </row>
    <row r="12863" spans="1:4" x14ac:dyDescent="0.35">
      <c r="A12863" s="67" t="s">
        <v>30569</v>
      </c>
      <c r="B12863" s="67" t="s">
        <v>30570</v>
      </c>
      <c r="C12863" s="68" t="s">
        <v>5018</v>
      </c>
      <c r="D12863" s="54">
        <v>0.34</v>
      </c>
    </row>
    <row r="12864" spans="1:4" x14ac:dyDescent="0.35">
      <c r="A12864" s="67" t="s">
        <v>30571</v>
      </c>
      <c r="B12864" s="67" t="s">
        <v>30572</v>
      </c>
      <c r="C12864" s="68" t="s">
        <v>5018</v>
      </c>
      <c r="D12864" s="54">
        <v>0.34</v>
      </c>
    </row>
    <row r="12865" spans="1:4" x14ac:dyDescent="0.35">
      <c r="A12865" s="67" t="s">
        <v>30573</v>
      </c>
      <c r="B12865" s="67" t="s">
        <v>30574</v>
      </c>
      <c r="C12865" s="68" t="s">
        <v>5018</v>
      </c>
      <c r="D12865" s="54">
        <v>0.34</v>
      </c>
    </row>
    <row r="12866" spans="1:4" x14ac:dyDescent="0.35">
      <c r="A12866" s="67" t="s">
        <v>30575</v>
      </c>
      <c r="B12866" s="67" t="s">
        <v>30576</v>
      </c>
      <c r="C12866" s="68" t="s">
        <v>5018</v>
      </c>
      <c r="D12866" s="54">
        <v>0.34</v>
      </c>
    </row>
    <row r="12867" spans="1:4" x14ac:dyDescent="0.35">
      <c r="A12867" s="67" t="s">
        <v>30577</v>
      </c>
      <c r="B12867" s="67" t="s">
        <v>30578</v>
      </c>
      <c r="C12867" s="68" t="s">
        <v>5018</v>
      </c>
      <c r="D12867" s="54">
        <v>0.34</v>
      </c>
    </row>
    <row r="12868" spans="1:4" x14ac:dyDescent="0.35">
      <c r="A12868" s="67" t="s">
        <v>30579</v>
      </c>
      <c r="B12868" s="67" t="s">
        <v>30580</v>
      </c>
      <c r="C12868" s="68" t="s">
        <v>5018</v>
      </c>
      <c r="D12868" s="54">
        <v>0.34</v>
      </c>
    </row>
    <row r="12869" spans="1:4" x14ac:dyDescent="0.35">
      <c r="A12869" s="67" t="s">
        <v>30581</v>
      </c>
      <c r="B12869" s="67" t="s">
        <v>30582</v>
      </c>
      <c r="C12869" s="68" t="s">
        <v>5018</v>
      </c>
      <c r="D12869" s="54">
        <v>0.34</v>
      </c>
    </row>
    <row r="12870" spans="1:4" x14ac:dyDescent="0.35">
      <c r="A12870" s="67" t="s">
        <v>30583</v>
      </c>
      <c r="B12870" s="67" t="s">
        <v>30584</v>
      </c>
      <c r="C12870" s="68" t="s">
        <v>5018</v>
      </c>
      <c r="D12870" s="54">
        <v>0.34</v>
      </c>
    </row>
    <row r="12871" spans="1:4" x14ac:dyDescent="0.35">
      <c r="A12871" s="67" t="s">
        <v>30585</v>
      </c>
      <c r="B12871" s="67" t="s">
        <v>30586</v>
      </c>
      <c r="C12871" s="68" t="s">
        <v>5018</v>
      </c>
      <c r="D12871" s="54">
        <v>0.34</v>
      </c>
    </row>
    <row r="12872" spans="1:4" x14ac:dyDescent="0.35">
      <c r="A12872" s="67" t="s">
        <v>30587</v>
      </c>
      <c r="B12872" s="67" t="s">
        <v>30588</v>
      </c>
      <c r="C12872" s="68" t="s">
        <v>5018</v>
      </c>
      <c r="D12872" s="54">
        <v>0.34</v>
      </c>
    </row>
    <row r="12873" spans="1:4" x14ac:dyDescent="0.35">
      <c r="A12873" s="67" t="s">
        <v>30589</v>
      </c>
      <c r="B12873" s="67" t="s">
        <v>30590</v>
      </c>
      <c r="C12873" s="68" t="s">
        <v>5018</v>
      </c>
      <c r="D12873" s="54">
        <v>0.34</v>
      </c>
    </row>
    <row r="12874" spans="1:4" x14ac:dyDescent="0.35">
      <c r="A12874" s="67" t="s">
        <v>30591</v>
      </c>
      <c r="B12874" s="67" t="s">
        <v>30592</v>
      </c>
      <c r="C12874" s="68" t="s">
        <v>5018</v>
      </c>
      <c r="D12874" s="54">
        <v>0.34</v>
      </c>
    </row>
    <row r="12875" spans="1:4" x14ac:dyDescent="0.35">
      <c r="A12875" s="67" t="s">
        <v>552</v>
      </c>
      <c r="B12875" s="67" t="s">
        <v>30593</v>
      </c>
      <c r="C12875" s="69" t="s">
        <v>9314</v>
      </c>
      <c r="D12875" s="54">
        <v>0.27333333333333337</v>
      </c>
    </row>
    <row r="12876" spans="1:4" x14ac:dyDescent="0.35">
      <c r="A12876" s="67" t="s">
        <v>30594</v>
      </c>
      <c r="B12876" s="67" t="s">
        <v>30595</v>
      </c>
      <c r="C12876" s="68" t="s">
        <v>5018</v>
      </c>
      <c r="D12876" s="54">
        <v>0.34</v>
      </c>
    </row>
    <row r="12877" spans="1:4" x14ac:dyDescent="0.35">
      <c r="A12877" s="67" t="s">
        <v>30596</v>
      </c>
      <c r="B12877" s="67" t="s">
        <v>30597</v>
      </c>
      <c r="C12877" s="68" t="s">
        <v>5018</v>
      </c>
      <c r="D12877" s="54">
        <v>0.34</v>
      </c>
    </row>
    <row r="12878" spans="1:4" x14ac:dyDescent="0.35">
      <c r="A12878" s="67" t="s">
        <v>30598</v>
      </c>
      <c r="B12878" s="67" t="s">
        <v>30599</v>
      </c>
      <c r="C12878" s="68" t="s">
        <v>5018</v>
      </c>
      <c r="D12878" s="54">
        <v>0.34</v>
      </c>
    </row>
    <row r="12879" spans="1:4" x14ac:dyDescent="0.35">
      <c r="A12879" s="67" t="s">
        <v>30600</v>
      </c>
      <c r="B12879" s="67" t="s">
        <v>30601</v>
      </c>
      <c r="C12879" s="68" t="s">
        <v>5018</v>
      </c>
      <c r="D12879" s="54">
        <v>0.34</v>
      </c>
    </row>
    <row r="12880" spans="1:4" x14ac:dyDescent="0.35">
      <c r="A12880" s="67" t="s">
        <v>30602</v>
      </c>
      <c r="B12880" s="67" t="s">
        <v>30603</v>
      </c>
      <c r="C12880" s="68" t="s">
        <v>5018</v>
      </c>
      <c r="D12880" s="54">
        <v>0.34</v>
      </c>
    </row>
    <row r="12881" spans="1:4" x14ac:dyDescent="0.35">
      <c r="A12881" s="67" t="s">
        <v>30604</v>
      </c>
      <c r="B12881" s="67" t="s">
        <v>30605</v>
      </c>
      <c r="C12881" s="68" t="s">
        <v>5018</v>
      </c>
      <c r="D12881" s="54">
        <v>0.34</v>
      </c>
    </row>
    <row r="12882" spans="1:4" x14ac:dyDescent="0.35">
      <c r="A12882" s="67" t="s">
        <v>30606</v>
      </c>
      <c r="B12882" s="67" t="s">
        <v>30607</v>
      </c>
      <c r="C12882" s="68" t="s">
        <v>5018</v>
      </c>
      <c r="D12882" s="54">
        <v>0.34</v>
      </c>
    </row>
    <row r="12883" spans="1:4" x14ac:dyDescent="0.35">
      <c r="A12883" s="67" t="s">
        <v>30608</v>
      </c>
      <c r="B12883" s="67" t="s">
        <v>30609</v>
      </c>
      <c r="C12883" s="68" t="s">
        <v>5018</v>
      </c>
      <c r="D12883" s="54">
        <v>0.34</v>
      </c>
    </row>
    <row r="12884" spans="1:4" x14ac:dyDescent="0.35">
      <c r="A12884" s="67" t="s">
        <v>30610</v>
      </c>
      <c r="B12884" s="67" t="s">
        <v>30611</v>
      </c>
      <c r="C12884" s="68" t="s">
        <v>5018</v>
      </c>
      <c r="D12884" s="54">
        <v>0.34</v>
      </c>
    </row>
    <row r="12885" spans="1:4" x14ac:dyDescent="0.35">
      <c r="A12885" s="67" t="s">
        <v>556</v>
      </c>
      <c r="B12885" s="67" t="s">
        <v>30612</v>
      </c>
      <c r="C12885" s="69" t="s">
        <v>30613</v>
      </c>
      <c r="D12885" s="54">
        <v>0.12000000000000004</v>
      </c>
    </row>
    <row r="12886" spans="1:4" x14ac:dyDescent="0.35">
      <c r="A12886" s="67" t="s">
        <v>30614</v>
      </c>
      <c r="B12886" s="67" t="s">
        <v>30615</v>
      </c>
      <c r="C12886" s="68" t="s">
        <v>5018</v>
      </c>
      <c r="D12886" s="54">
        <v>0.34</v>
      </c>
    </row>
    <row r="12887" spans="1:4" x14ac:dyDescent="0.35">
      <c r="A12887" s="67" t="s">
        <v>30616</v>
      </c>
      <c r="B12887" s="67" t="s">
        <v>30617</v>
      </c>
      <c r="C12887" s="68" t="s">
        <v>5018</v>
      </c>
      <c r="D12887" s="54">
        <v>0.34</v>
      </c>
    </row>
    <row r="12888" spans="1:4" x14ac:dyDescent="0.35">
      <c r="A12888" s="67" t="s">
        <v>30618</v>
      </c>
      <c r="B12888" s="67" t="s">
        <v>30619</v>
      </c>
      <c r="C12888" s="68" t="s">
        <v>5018</v>
      </c>
      <c r="D12888" s="54">
        <v>0.34</v>
      </c>
    </row>
    <row r="12889" spans="1:4" x14ac:dyDescent="0.35">
      <c r="A12889" s="67" t="s">
        <v>30620</v>
      </c>
      <c r="B12889" s="67" t="s">
        <v>30621</v>
      </c>
      <c r="C12889" s="68" t="s">
        <v>5018</v>
      </c>
      <c r="D12889" s="54">
        <v>0.34</v>
      </c>
    </row>
    <row r="12890" spans="1:4" x14ac:dyDescent="0.35">
      <c r="A12890" s="67" t="s">
        <v>30622</v>
      </c>
      <c r="B12890" s="67" t="s">
        <v>30623</v>
      </c>
      <c r="C12890" s="68" t="s">
        <v>5018</v>
      </c>
      <c r="D12890" s="54">
        <v>0.34</v>
      </c>
    </row>
    <row r="12891" spans="1:4" x14ac:dyDescent="0.35">
      <c r="A12891" s="67" t="s">
        <v>30624</v>
      </c>
      <c r="B12891" s="67" t="s">
        <v>30625</v>
      </c>
      <c r="C12891" s="68" t="s">
        <v>5018</v>
      </c>
      <c r="D12891" s="54">
        <v>0.34</v>
      </c>
    </row>
    <row r="12892" spans="1:4" x14ac:dyDescent="0.35">
      <c r="A12892" s="67" t="s">
        <v>30626</v>
      </c>
      <c r="B12892" s="67" t="s">
        <v>30627</v>
      </c>
      <c r="C12892" s="68" t="s">
        <v>5018</v>
      </c>
      <c r="D12892" s="54">
        <v>0.34</v>
      </c>
    </row>
    <row r="12893" spans="1:4" x14ac:dyDescent="0.35">
      <c r="A12893" s="67" t="s">
        <v>30628</v>
      </c>
      <c r="B12893" s="67" t="s">
        <v>30629</v>
      </c>
      <c r="C12893" s="68" t="s">
        <v>5018</v>
      </c>
      <c r="D12893" s="54">
        <v>0.34</v>
      </c>
    </row>
    <row r="12894" spans="1:4" x14ac:dyDescent="0.35">
      <c r="A12894" s="67" t="s">
        <v>30630</v>
      </c>
      <c r="B12894" s="67" t="s">
        <v>30631</v>
      </c>
      <c r="C12894" s="68" t="s">
        <v>5018</v>
      </c>
      <c r="D12894" s="54">
        <v>0.34</v>
      </c>
    </row>
    <row r="12895" spans="1:4" x14ac:dyDescent="0.35">
      <c r="A12895" s="67" t="s">
        <v>30632</v>
      </c>
      <c r="B12895" s="67" t="s">
        <v>30633</v>
      </c>
      <c r="C12895" s="68" t="s">
        <v>5018</v>
      </c>
      <c r="D12895" s="54">
        <v>0.34</v>
      </c>
    </row>
    <row r="12896" spans="1:4" x14ac:dyDescent="0.35">
      <c r="A12896" s="67" t="s">
        <v>30634</v>
      </c>
      <c r="B12896" s="67" t="s">
        <v>30635</v>
      </c>
      <c r="C12896" s="68" t="s">
        <v>5018</v>
      </c>
      <c r="D12896" s="54">
        <v>0.34</v>
      </c>
    </row>
    <row r="12897" spans="1:4" x14ac:dyDescent="0.35">
      <c r="A12897" s="67" t="s">
        <v>30636</v>
      </c>
      <c r="B12897" s="67" t="s">
        <v>30637</v>
      </c>
      <c r="C12897" s="68" t="s">
        <v>5018</v>
      </c>
      <c r="D12897" s="54">
        <v>0.34</v>
      </c>
    </row>
    <row r="12898" spans="1:4" x14ac:dyDescent="0.35">
      <c r="A12898" s="67" t="s">
        <v>30638</v>
      </c>
      <c r="B12898" s="67" t="s">
        <v>30639</v>
      </c>
      <c r="C12898" s="68" t="s">
        <v>5018</v>
      </c>
      <c r="D12898" s="54">
        <v>0.34</v>
      </c>
    </row>
    <row r="12899" spans="1:4" x14ac:dyDescent="0.35">
      <c r="A12899" s="67" t="s">
        <v>30640</v>
      </c>
      <c r="B12899" s="67" t="s">
        <v>30641</v>
      </c>
      <c r="C12899" s="68" t="s">
        <v>5018</v>
      </c>
      <c r="D12899" s="54">
        <v>0.34</v>
      </c>
    </row>
    <row r="12900" spans="1:4" x14ac:dyDescent="0.35">
      <c r="A12900" s="67" t="s">
        <v>30642</v>
      </c>
      <c r="B12900" s="67" t="s">
        <v>30643</v>
      </c>
      <c r="C12900" s="68" t="s">
        <v>5018</v>
      </c>
      <c r="D12900" s="54">
        <v>0.34</v>
      </c>
    </row>
    <row r="12901" spans="1:4" x14ac:dyDescent="0.35">
      <c r="A12901" s="67" t="s">
        <v>30644</v>
      </c>
      <c r="B12901" s="67" t="s">
        <v>30645</v>
      </c>
      <c r="C12901" s="68" t="s">
        <v>5018</v>
      </c>
      <c r="D12901" s="54">
        <v>0.34</v>
      </c>
    </row>
    <row r="12902" spans="1:4" x14ac:dyDescent="0.35">
      <c r="A12902" s="67" t="s">
        <v>30646</v>
      </c>
      <c r="B12902" s="67" t="s">
        <v>30647</v>
      </c>
      <c r="C12902" s="68" t="s">
        <v>5018</v>
      </c>
      <c r="D12902" s="54">
        <v>0.34</v>
      </c>
    </row>
    <row r="12903" spans="1:4" x14ac:dyDescent="0.35">
      <c r="A12903" s="67" t="s">
        <v>30648</v>
      </c>
      <c r="B12903" s="67" t="s">
        <v>30649</v>
      </c>
      <c r="C12903" s="68" t="s">
        <v>5018</v>
      </c>
      <c r="D12903" s="54">
        <v>0.34</v>
      </c>
    </row>
    <row r="12904" spans="1:4" x14ac:dyDescent="0.35">
      <c r="A12904" s="67" t="s">
        <v>30650</v>
      </c>
      <c r="B12904" s="67" t="s">
        <v>30651</v>
      </c>
      <c r="C12904" s="68" t="s">
        <v>5018</v>
      </c>
      <c r="D12904" s="54">
        <v>0.34</v>
      </c>
    </row>
    <row r="12905" spans="1:4" x14ac:dyDescent="0.35">
      <c r="A12905" s="67" t="s">
        <v>30652</v>
      </c>
      <c r="B12905" s="67" t="s">
        <v>30653</v>
      </c>
      <c r="C12905" s="68" t="s">
        <v>5018</v>
      </c>
      <c r="D12905" s="54">
        <v>0.34</v>
      </c>
    </row>
    <row r="12906" spans="1:4" x14ac:dyDescent="0.35">
      <c r="A12906" s="67" t="s">
        <v>30654</v>
      </c>
      <c r="B12906" s="67" t="s">
        <v>30655</v>
      </c>
      <c r="C12906" s="68" t="s">
        <v>5018</v>
      </c>
      <c r="D12906" s="54">
        <v>0.34</v>
      </c>
    </row>
    <row r="12907" spans="1:4" x14ac:dyDescent="0.35">
      <c r="A12907" s="67" t="s">
        <v>30656</v>
      </c>
      <c r="B12907" s="67" t="s">
        <v>30657</v>
      </c>
      <c r="C12907" s="68" t="s">
        <v>5018</v>
      </c>
      <c r="D12907" s="54">
        <v>0.34</v>
      </c>
    </row>
    <row r="12908" spans="1:4" x14ac:dyDescent="0.35">
      <c r="A12908" s="67" t="s">
        <v>30658</v>
      </c>
      <c r="B12908" s="67" t="s">
        <v>30659</v>
      </c>
      <c r="C12908" s="68" t="s">
        <v>5018</v>
      </c>
      <c r="D12908" s="54">
        <v>0.34</v>
      </c>
    </row>
    <row r="12909" spans="1:4" x14ac:dyDescent="0.35">
      <c r="A12909" s="67" t="s">
        <v>30660</v>
      </c>
      <c r="B12909" s="67" t="s">
        <v>30661</v>
      </c>
      <c r="C12909" s="68" t="s">
        <v>5018</v>
      </c>
      <c r="D12909" s="54">
        <v>0.34</v>
      </c>
    </row>
    <row r="12910" spans="1:4" x14ac:dyDescent="0.35">
      <c r="A12910" s="67" t="s">
        <v>30662</v>
      </c>
      <c r="B12910" s="67" t="s">
        <v>30663</v>
      </c>
      <c r="C12910" s="68" t="s">
        <v>5018</v>
      </c>
      <c r="D12910" s="54">
        <v>0.34</v>
      </c>
    </row>
    <row r="12911" spans="1:4" x14ac:dyDescent="0.35">
      <c r="A12911" s="67" t="s">
        <v>560</v>
      </c>
      <c r="B12911" s="67" t="s">
        <v>30664</v>
      </c>
      <c r="C12911" s="69" t="s">
        <v>30613</v>
      </c>
      <c r="D12911" s="54">
        <v>0.12000000000000004</v>
      </c>
    </row>
    <row r="12912" spans="1:4" x14ac:dyDescent="0.35">
      <c r="A12912" s="67" t="s">
        <v>30665</v>
      </c>
      <c r="B12912" s="67" t="s">
        <v>30666</v>
      </c>
      <c r="C12912" s="68" t="s">
        <v>5018</v>
      </c>
      <c r="D12912" s="54">
        <v>0.34</v>
      </c>
    </row>
    <row r="12913" spans="1:4" x14ac:dyDescent="0.35">
      <c r="A12913" s="67" t="s">
        <v>30667</v>
      </c>
      <c r="B12913" s="67" t="s">
        <v>30668</v>
      </c>
      <c r="C12913" s="68" t="s">
        <v>5018</v>
      </c>
      <c r="D12913" s="54">
        <v>0.34</v>
      </c>
    </row>
    <row r="12914" spans="1:4" x14ac:dyDescent="0.35">
      <c r="A12914" s="67" t="s">
        <v>30669</v>
      </c>
      <c r="B12914" s="67" t="s">
        <v>30670</v>
      </c>
      <c r="C12914" s="68" t="s">
        <v>5018</v>
      </c>
      <c r="D12914" s="54">
        <v>0.34</v>
      </c>
    </row>
    <row r="12915" spans="1:4" x14ac:dyDescent="0.35">
      <c r="A12915" s="67" t="s">
        <v>30671</v>
      </c>
      <c r="B12915" s="67" t="s">
        <v>30672</v>
      </c>
      <c r="C12915" s="68" t="s">
        <v>5018</v>
      </c>
      <c r="D12915" s="54">
        <v>0.34</v>
      </c>
    </row>
    <row r="12916" spans="1:4" x14ac:dyDescent="0.35">
      <c r="A12916" s="67" t="s">
        <v>30673</v>
      </c>
      <c r="B12916" s="67" t="s">
        <v>30674</v>
      </c>
      <c r="C12916" s="68" t="s">
        <v>5018</v>
      </c>
      <c r="D12916" s="54">
        <v>0.34</v>
      </c>
    </row>
    <row r="12917" spans="1:4" x14ac:dyDescent="0.35">
      <c r="A12917" s="67" t="s">
        <v>30675</v>
      </c>
      <c r="B12917" s="67" t="s">
        <v>30676</v>
      </c>
      <c r="C12917" s="68" t="s">
        <v>5018</v>
      </c>
      <c r="D12917" s="54">
        <v>0.34</v>
      </c>
    </row>
    <row r="12918" spans="1:4" x14ac:dyDescent="0.35">
      <c r="A12918" s="67" t="s">
        <v>30677</v>
      </c>
      <c r="B12918" s="67" t="s">
        <v>30678</v>
      </c>
      <c r="C12918" s="68" t="s">
        <v>5018</v>
      </c>
      <c r="D12918" s="54">
        <v>0.34</v>
      </c>
    </row>
    <row r="12919" spans="1:4" x14ac:dyDescent="0.35">
      <c r="A12919" s="67" t="s">
        <v>30679</v>
      </c>
      <c r="B12919" s="67" t="s">
        <v>30680</v>
      </c>
      <c r="C12919" s="68" t="s">
        <v>5018</v>
      </c>
      <c r="D12919" s="54">
        <v>0.34</v>
      </c>
    </row>
    <row r="12920" spans="1:4" x14ac:dyDescent="0.35">
      <c r="A12920" s="67" t="s">
        <v>30681</v>
      </c>
      <c r="B12920" s="67" t="s">
        <v>30682</v>
      </c>
      <c r="C12920" s="68" t="s">
        <v>5018</v>
      </c>
      <c r="D12920" s="54">
        <v>0.34</v>
      </c>
    </row>
    <row r="12921" spans="1:4" x14ac:dyDescent="0.35">
      <c r="A12921" s="67" t="s">
        <v>30683</v>
      </c>
      <c r="B12921" s="67" t="s">
        <v>30684</v>
      </c>
      <c r="C12921" s="68" t="s">
        <v>5018</v>
      </c>
      <c r="D12921" s="54">
        <v>0.34</v>
      </c>
    </row>
    <row r="12922" spans="1:4" x14ac:dyDescent="0.35">
      <c r="A12922" s="67" t="s">
        <v>30685</v>
      </c>
      <c r="B12922" s="67" t="s">
        <v>30686</v>
      </c>
      <c r="C12922" s="68" t="s">
        <v>5018</v>
      </c>
      <c r="D12922" s="54">
        <v>0.34</v>
      </c>
    </row>
    <row r="12923" spans="1:4" x14ac:dyDescent="0.35">
      <c r="A12923" s="67" t="s">
        <v>562</v>
      </c>
      <c r="B12923" s="67" t="s">
        <v>30687</v>
      </c>
      <c r="C12923" s="69" t="s">
        <v>30613</v>
      </c>
      <c r="D12923" s="54">
        <v>0.12000000000000004</v>
      </c>
    </row>
    <row r="12924" spans="1:4" x14ac:dyDescent="0.35">
      <c r="A12924" s="67" t="s">
        <v>30688</v>
      </c>
      <c r="B12924" s="67" t="s">
        <v>30689</v>
      </c>
      <c r="C12924" s="68" t="s">
        <v>5018</v>
      </c>
      <c r="D12924" s="54">
        <v>0.34</v>
      </c>
    </row>
    <row r="12925" spans="1:4" x14ac:dyDescent="0.35">
      <c r="A12925" s="67" t="s">
        <v>30690</v>
      </c>
      <c r="B12925" s="67" t="s">
        <v>30691</v>
      </c>
      <c r="C12925" s="68" t="s">
        <v>5018</v>
      </c>
      <c r="D12925" s="54">
        <v>0.34</v>
      </c>
    </row>
    <row r="12926" spans="1:4" x14ac:dyDescent="0.35">
      <c r="A12926" s="67" t="s">
        <v>30692</v>
      </c>
      <c r="B12926" s="67" t="s">
        <v>30693</v>
      </c>
      <c r="C12926" s="68" t="s">
        <v>5018</v>
      </c>
      <c r="D12926" s="54">
        <v>0.34</v>
      </c>
    </row>
    <row r="12927" spans="1:4" x14ac:dyDescent="0.35">
      <c r="A12927" s="67" t="s">
        <v>30694</v>
      </c>
      <c r="B12927" s="67" t="s">
        <v>30695</v>
      </c>
      <c r="C12927" s="68" t="s">
        <v>5018</v>
      </c>
      <c r="D12927" s="54">
        <v>0.34</v>
      </c>
    </row>
    <row r="12928" spans="1:4" x14ac:dyDescent="0.35">
      <c r="A12928" s="67" t="s">
        <v>30696</v>
      </c>
      <c r="B12928" s="67" t="s">
        <v>30697</v>
      </c>
      <c r="C12928" s="68" t="s">
        <v>5018</v>
      </c>
      <c r="D12928" s="54">
        <v>0.34</v>
      </c>
    </row>
    <row r="12929" spans="1:4" x14ac:dyDescent="0.35">
      <c r="A12929" s="67" t="s">
        <v>564</v>
      </c>
      <c r="B12929" s="67" t="s">
        <v>30698</v>
      </c>
      <c r="C12929" s="69" t="s">
        <v>30613</v>
      </c>
      <c r="D12929" s="54">
        <v>0.12000000000000004</v>
      </c>
    </row>
    <row r="12930" spans="1:4" x14ac:dyDescent="0.35">
      <c r="A12930" s="67" t="s">
        <v>30699</v>
      </c>
      <c r="B12930" s="67" t="s">
        <v>30700</v>
      </c>
      <c r="C12930" s="68" t="s">
        <v>5018</v>
      </c>
      <c r="D12930" s="54">
        <v>0.34</v>
      </c>
    </row>
    <row r="12931" spans="1:4" x14ac:dyDescent="0.35">
      <c r="A12931" s="67" t="s">
        <v>30701</v>
      </c>
      <c r="B12931" s="67" t="s">
        <v>30702</v>
      </c>
      <c r="C12931" s="68" t="s">
        <v>5018</v>
      </c>
      <c r="D12931" s="54">
        <v>0.34</v>
      </c>
    </row>
    <row r="12932" spans="1:4" x14ac:dyDescent="0.35">
      <c r="A12932" s="67" t="s">
        <v>30703</v>
      </c>
      <c r="B12932" s="67" t="s">
        <v>30704</v>
      </c>
      <c r="C12932" s="68" t="s">
        <v>5018</v>
      </c>
      <c r="D12932" s="54">
        <v>0.34</v>
      </c>
    </row>
    <row r="12933" spans="1:4" x14ac:dyDescent="0.35">
      <c r="A12933" s="67" t="s">
        <v>30705</v>
      </c>
      <c r="B12933" s="67" t="s">
        <v>30706</v>
      </c>
      <c r="C12933" s="68" t="s">
        <v>5018</v>
      </c>
      <c r="D12933" s="54">
        <v>0.34</v>
      </c>
    </row>
    <row r="12934" spans="1:4" x14ac:dyDescent="0.35">
      <c r="A12934" s="67" t="s">
        <v>30707</v>
      </c>
      <c r="B12934" s="67" t="s">
        <v>30708</v>
      </c>
      <c r="C12934" s="68" t="s">
        <v>5018</v>
      </c>
      <c r="D12934" s="54">
        <v>0.34</v>
      </c>
    </row>
    <row r="12935" spans="1:4" x14ac:dyDescent="0.35">
      <c r="A12935" s="67" t="s">
        <v>30709</v>
      </c>
      <c r="B12935" s="67" t="s">
        <v>30710</v>
      </c>
      <c r="C12935" s="68" t="s">
        <v>5018</v>
      </c>
      <c r="D12935" s="54">
        <v>0.34</v>
      </c>
    </row>
    <row r="12936" spans="1:4" x14ac:dyDescent="0.35">
      <c r="A12936" s="67" t="s">
        <v>30711</v>
      </c>
      <c r="B12936" s="67" t="s">
        <v>30712</v>
      </c>
      <c r="C12936" s="68" t="s">
        <v>5018</v>
      </c>
      <c r="D12936" s="54">
        <v>0.34</v>
      </c>
    </row>
    <row r="12937" spans="1:4" x14ac:dyDescent="0.35">
      <c r="A12937" s="67" t="s">
        <v>30713</v>
      </c>
      <c r="B12937" s="67" t="s">
        <v>30714</v>
      </c>
      <c r="C12937" s="68" t="s">
        <v>5018</v>
      </c>
      <c r="D12937" s="54">
        <v>0.34</v>
      </c>
    </row>
    <row r="12938" spans="1:4" x14ac:dyDescent="0.35">
      <c r="A12938" s="67" t="s">
        <v>30715</v>
      </c>
      <c r="B12938" s="67" t="s">
        <v>30716</v>
      </c>
      <c r="C12938" s="68" t="s">
        <v>5018</v>
      </c>
      <c r="D12938" s="54">
        <v>0.34</v>
      </c>
    </row>
    <row r="12939" spans="1:4" x14ac:dyDescent="0.35">
      <c r="A12939" s="67" t="s">
        <v>30717</v>
      </c>
      <c r="B12939" s="67" t="s">
        <v>30718</v>
      </c>
      <c r="C12939" s="68" t="s">
        <v>5018</v>
      </c>
      <c r="D12939" s="54">
        <v>0.34</v>
      </c>
    </row>
    <row r="12940" spans="1:4" x14ac:dyDescent="0.35">
      <c r="A12940" s="67" t="s">
        <v>30719</v>
      </c>
      <c r="B12940" s="67" t="s">
        <v>30720</v>
      </c>
      <c r="C12940" s="68" t="s">
        <v>5018</v>
      </c>
      <c r="D12940" s="54">
        <v>0.34</v>
      </c>
    </row>
    <row r="12941" spans="1:4" x14ac:dyDescent="0.35">
      <c r="A12941" s="67" t="s">
        <v>30721</v>
      </c>
      <c r="B12941" s="67" t="s">
        <v>30722</v>
      </c>
      <c r="C12941" s="68" t="s">
        <v>5018</v>
      </c>
      <c r="D12941" s="54">
        <v>0.34</v>
      </c>
    </row>
    <row r="12942" spans="1:4" x14ac:dyDescent="0.35">
      <c r="A12942" s="67" t="s">
        <v>566</v>
      </c>
      <c r="B12942" s="67" t="s">
        <v>30723</v>
      </c>
      <c r="C12942" s="69" t="s">
        <v>30613</v>
      </c>
      <c r="D12942" s="54">
        <v>0.12</v>
      </c>
    </row>
    <row r="12943" spans="1:4" x14ac:dyDescent="0.35">
      <c r="A12943" s="67" t="s">
        <v>30724</v>
      </c>
      <c r="B12943" s="67" t="s">
        <v>30725</v>
      </c>
      <c r="C12943" s="68" t="s">
        <v>5018</v>
      </c>
      <c r="D12943" s="54">
        <v>0.34</v>
      </c>
    </row>
    <row r="12944" spans="1:4" x14ac:dyDescent="0.35">
      <c r="A12944" s="67" t="s">
        <v>30726</v>
      </c>
      <c r="B12944" s="67" t="s">
        <v>30727</v>
      </c>
      <c r="C12944" s="68" t="s">
        <v>5018</v>
      </c>
      <c r="D12944" s="54">
        <v>0.34</v>
      </c>
    </row>
    <row r="12945" spans="1:4" x14ac:dyDescent="0.35">
      <c r="A12945" s="67" t="s">
        <v>30728</v>
      </c>
      <c r="B12945" s="67" t="s">
        <v>30729</v>
      </c>
      <c r="C12945" s="68" t="s">
        <v>5018</v>
      </c>
      <c r="D12945" s="54">
        <v>0.34</v>
      </c>
    </row>
    <row r="12946" spans="1:4" x14ac:dyDescent="0.35">
      <c r="A12946" s="67" t="s">
        <v>30730</v>
      </c>
      <c r="B12946" s="67" t="s">
        <v>30731</v>
      </c>
      <c r="C12946" s="68" t="s">
        <v>5018</v>
      </c>
      <c r="D12946" s="54">
        <v>0.34</v>
      </c>
    </row>
    <row r="12947" spans="1:4" x14ac:dyDescent="0.35">
      <c r="A12947" s="67" t="s">
        <v>30732</v>
      </c>
      <c r="B12947" s="67" t="s">
        <v>30733</v>
      </c>
      <c r="C12947" s="68" t="s">
        <v>5018</v>
      </c>
      <c r="D12947" s="54">
        <v>0.34</v>
      </c>
    </row>
    <row r="12948" spans="1:4" x14ac:dyDescent="0.35">
      <c r="A12948" s="67" t="s">
        <v>30734</v>
      </c>
      <c r="B12948" s="67" t="s">
        <v>30735</v>
      </c>
      <c r="C12948" s="68" t="s">
        <v>5018</v>
      </c>
      <c r="D12948" s="54">
        <v>0.34</v>
      </c>
    </row>
    <row r="12949" spans="1:4" x14ac:dyDescent="0.35">
      <c r="A12949" s="67" t="s">
        <v>30736</v>
      </c>
      <c r="B12949" s="67" t="s">
        <v>30737</v>
      </c>
      <c r="C12949" s="68" t="s">
        <v>5018</v>
      </c>
      <c r="D12949" s="54">
        <v>0.34</v>
      </c>
    </row>
    <row r="12950" spans="1:4" x14ac:dyDescent="0.35">
      <c r="A12950" s="67" t="s">
        <v>30738</v>
      </c>
      <c r="B12950" s="67" t="s">
        <v>30739</v>
      </c>
      <c r="C12950" s="68" t="s">
        <v>5018</v>
      </c>
      <c r="D12950" s="54">
        <v>0.34</v>
      </c>
    </row>
    <row r="12951" spans="1:4" x14ac:dyDescent="0.35">
      <c r="A12951" s="67" t="s">
        <v>30740</v>
      </c>
      <c r="B12951" s="67" t="s">
        <v>30741</v>
      </c>
      <c r="C12951" s="68" t="s">
        <v>5018</v>
      </c>
      <c r="D12951" s="54">
        <v>0.34</v>
      </c>
    </row>
    <row r="12952" spans="1:4" x14ac:dyDescent="0.35">
      <c r="A12952" s="67" t="s">
        <v>570</v>
      </c>
      <c r="B12952" s="67" t="s">
        <v>30742</v>
      </c>
      <c r="C12952" s="69" t="s">
        <v>30613</v>
      </c>
      <c r="D12952" s="54">
        <v>0.12000000000000004</v>
      </c>
    </row>
    <row r="12953" spans="1:4" x14ac:dyDescent="0.35">
      <c r="A12953" s="67" t="s">
        <v>30743</v>
      </c>
      <c r="B12953" s="67" t="s">
        <v>30744</v>
      </c>
      <c r="C12953" s="68" t="s">
        <v>5018</v>
      </c>
      <c r="D12953" s="54">
        <v>0.34</v>
      </c>
    </row>
    <row r="12954" spans="1:4" x14ac:dyDescent="0.35">
      <c r="A12954" s="67" t="s">
        <v>30745</v>
      </c>
      <c r="B12954" s="67" t="s">
        <v>30746</v>
      </c>
      <c r="C12954" s="68" t="s">
        <v>5018</v>
      </c>
      <c r="D12954" s="54">
        <v>0.34</v>
      </c>
    </row>
    <row r="12955" spans="1:4" x14ac:dyDescent="0.35">
      <c r="A12955" s="67" t="s">
        <v>30747</v>
      </c>
      <c r="B12955" s="67" t="s">
        <v>30748</v>
      </c>
      <c r="C12955" s="68" t="s">
        <v>5018</v>
      </c>
      <c r="D12955" s="54">
        <v>0.34</v>
      </c>
    </row>
    <row r="12956" spans="1:4" x14ac:dyDescent="0.35">
      <c r="A12956" s="67" t="s">
        <v>30749</v>
      </c>
      <c r="B12956" s="67" t="s">
        <v>30750</v>
      </c>
      <c r="C12956" s="68" t="s">
        <v>5018</v>
      </c>
      <c r="D12956" s="54">
        <v>0.34</v>
      </c>
    </row>
    <row r="12957" spans="1:4" x14ac:dyDescent="0.35">
      <c r="A12957" s="67" t="s">
        <v>30751</v>
      </c>
      <c r="B12957" s="67" t="s">
        <v>30752</v>
      </c>
      <c r="C12957" s="68" t="s">
        <v>5018</v>
      </c>
      <c r="D12957" s="54">
        <v>0.34</v>
      </c>
    </row>
    <row r="12958" spans="1:4" x14ac:dyDescent="0.35">
      <c r="A12958" s="67" t="s">
        <v>30753</v>
      </c>
      <c r="B12958" s="67" t="s">
        <v>30754</v>
      </c>
      <c r="C12958" s="68" t="s">
        <v>5018</v>
      </c>
      <c r="D12958" s="54">
        <v>0.34</v>
      </c>
    </row>
    <row r="12959" spans="1:4" x14ac:dyDescent="0.35">
      <c r="A12959" s="67" t="s">
        <v>30755</v>
      </c>
      <c r="B12959" s="67" t="s">
        <v>30756</v>
      </c>
      <c r="C12959" s="68" t="s">
        <v>5018</v>
      </c>
      <c r="D12959" s="54">
        <v>0.34</v>
      </c>
    </row>
    <row r="12960" spans="1:4" x14ac:dyDescent="0.35">
      <c r="A12960" s="67" t="s">
        <v>30757</v>
      </c>
      <c r="B12960" s="67" t="s">
        <v>30758</v>
      </c>
      <c r="C12960" s="68" t="s">
        <v>5018</v>
      </c>
      <c r="D12960" s="54">
        <v>0.34</v>
      </c>
    </row>
    <row r="12961" spans="1:4" x14ac:dyDescent="0.35">
      <c r="A12961" s="67" t="s">
        <v>30759</v>
      </c>
      <c r="B12961" s="67" t="s">
        <v>30760</v>
      </c>
      <c r="C12961" s="68" t="s">
        <v>5018</v>
      </c>
      <c r="D12961" s="54">
        <v>0.34</v>
      </c>
    </row>
    <row r="12962" spans="1:4" x14ac:dyDescent="0.35">
      <c r="A12962" s="67" t="s">
        <v>30761</v>
      </c>
      <c r="B12962" s="67" t="s">
        <v>30762</v>
      </c>
      <c r="C12962" s="68" t="s">
        <v>5018</v>
      </c>
      <c r="D12962" s="54">
        <v>0.34</v>
      </c>
    </row>
    <row r="12963" spans="1:4" x14ac:dyDescent="0.35">
      <c r="A12963" s="67" t="s">
        <v>30763</v>
      </c>
      <c r="B12963" s="67" t="s">
        <v>30764</v>
      </c>
      <c r="C12963" s="68" t="s">
        <v>5018</v>
      </c>
      <c r="D12963" s="54">
        <v>0.34</v>
      </c>
    </row>
    <row r="12964" spans="1:4" x14ac:dyDescent="0.35">
      <c r="A12964" s="67" t="s">
        <v>30765</v>
      </c>
      <c r="B12964" s="67" t="s">
        <v>30766</v>
      </c>
      <c r="C12964" s="68" t="s">
        <v>5018</v>
      </c>
      <c r="D12964" s="54">
        <v>0.34</v>
      </c>
    </row>
    <row r="12965" spans="1:4" x14ac:dyDescent="0.35">
      <c r="A12965" s="67" t="s">
        <v>30767</v>
      </c>
      <c r="B12965" s="67" t="s">
        <v>30768</v>
      </c>
      <c r="C12965" s="68" t="s">
        <v>5018</v>
      </c>
      <c r="D12965" s="54">
        <v>0.34</v>
      </c>
    </row>
    <row r="12966" spans="1:4" x14ac:dyDescent="0.35">
      <c r="A12966" s="67" t="s">
        <v>30769</v>
      </c>
      <c r="B12966" s="67" t="s">
        <v>30770</v>
      </c>
      <c r="C12966" s="68" t="s">
        <v>5018</v>
      </c>
      <c r="D12966" s="54">
        <v>0.34</v>
      </c>
    </row>
    <row r="12967" spans="1:4" x14ac:dyDescent="0.35">
      <c r="A12967" s="67" t="s">
        <v>30771</v>
      </c>
      <c r="B12967" s="67" t="s">
        <v>30772</v>
      </c>
      <c r="C12967" s="68" t="s">
        <v>5018</v>
      </c>
      <c r="D12967" s="54">
        <v>0.34</v>
      </c>
    </row>
    <row r="12968" spans="1:4" x14ac:dyDescent="0.35">
      <c r="A12968" s="67" t="s">
        <v>30773</v>
      </c>
      <c r="B12968" s="67" t="s">
        <v>30774</v>
      </c>
      <c r="C12968" s="68" t="s">
        <v>5018</v>
      </c>
      <c r="D12968" s="54">
        <v>0.34</v>
      </c>
    </row>
    <row r="12969" spans="1:4" x14ac:dyDescent="0.35">
      <c r="A12969" s="67" t="s">
        <v>30775</v>
      </c>
      <c r="B12969" s="67" t="s">
        <v>30776</v>
      </c>
      <c r="C12969" s="68" t="s">
        <v>5018</v>
      </c>
      <c r="D12969" s="54">
        <v>0.34</v>
      </c>
    </row>
    <row r="12970" spans="1:4" x14ac:dyDescent="0.35">
      <c r="A12970" s="67" t="s">
        <v>30777</v>
      </c>
      <c r="B12970" s="67" t="s">
        <v>30778</v>
      </c>
      <c r="C12970" s="68" t="s">
        <v>5018</v>
      </c>
      <c r="D12970" s="54">
        <v>0.34</v>
      </c>
    </row>
    <row r="12971" spans="1:4" x14ac:dyDescent="0.35">
      <c r="A12971" s="67" t="s">
        <v>30779</v>
      </c>
      <c r="B12971" s="67" t="s">
        <v>30780</v>
      </c>
      <c r="C12971" s="68" t="s">
        <v>5018</v>
      </c>
      <c r="D12971" s="54">
        <v>0.34</v>
      </c>
    </row>
    <row r="12972" spans="1:4" x14ac:dyDescent="0.35">
      <c r="A12972" s="67" t="s">
        <v>30781</v>
      </c>
      <c r="B12972" s="67" t="s">
        <v>30782</v>
      </c>
      <c r="C12972" s="68" t="s">
        <v>5018</v>
      </c>
      <c r="D12972" s="54">
        <v>0.34</v>
      </c>
    </row>
    <row r="12973" spans="1:4" x14ac:dyDescent="0.35">
      <c r="A12973" s="67" t="s">
        <v>30783</v>
      </c>
      <c r="B12973" s="67" t="s">
        <v>30784</v>
      </c>
      <c r="C12973" s="68" t="s">
        <v>5018</v>
      </c>
      <c r="D12973" s="54">
        <v>0.34</v>
      </c>
    </row>
    <row r="12974" spans="1:4" x14ac:dyDescent="0.35">
      <c r="A12974" s="67" t="s">
        <v>30785</v>
      </c>
      <c r="B12974" s="67" t="s">
        <v>30786</v>
      </c>
      <c r="C12974" s="68" t="s">
        <v>5018</v>
      </c>
      <c r="D12974" s="54">
        <v>0.34</v>
      </c>
    </row>
    <row r="12975" spans="1:4" x14ac:dyDescent="0.35">
      <c r="A12975" s="67" t="s">
        <v>30787</v>
      </c>
      <c r="B12975" s="67" t="s">
        <v>30788</v>
      </c>
      <c r="C12975" s="68" t="s">
        <v>5018</v>
      </c>
      <c r="D12975" s="54">
        <v>0.34</v>
      </c>
    </row>
    <row r="12976" spans="1:4" x14ac:dyDescent="0.35">
      <c r="A12976" s="67" t="s">
        <v>30789</v>
      </c>
      <c r="B12976" s="67" t="s">
        <v>30790</v>
      </c>
      <c r="C12976" s="68" t="s">
        <v>5018</v>
      </c>
      <c r="D12976" s="54">
        <v>0.34</v>
      </c>
    </row>
    <row r="12977" spans="1:4" x14ac:dyDescent="0.35">
      <c r="A12977" s="67" t="s">
        <v>30791</v>
      </c>
      <c r="B12977" s="67" t="s">
        <v>30792</v>
      </c>
      <c r="C12977" s="68" t="s">
        <v>5018</v>
      </c>
      <c r="D12977" s="54">
        <v>0.34</v>
      </c>
    </row>
    <row r="12978" spans="1:4" x14ac:dyDescent="0.35">
      <c r="A12978" s="67" t="s">
        <v>30793</v>
      </c>
      <c r="B12978" s="67" t="s">
        <v>30794</v>
      </c>
      <c r="C12978" s="68" t="s">
        <v>5018</v>
      </c>
      <c r="D12978" s="54">
        <v>0.34</v>
      </c>
    </row>
    <row r="12979" spans="1:4" x14ac:dyDescent="0.35">
      <c r="A12979" s="67" t="s">
        <v>30795</v>
      </c>
      <c r="B12979" s="67" t="s">
        <v>30796</v>
      </c>
      <c r="C12979" s="68" t="s">
        <v>5018</v>
      </c>
      <c r="D12979" s="54">
        <v>0.34</v>
      </c>
    </row>
    <row r="12980" spans="1:4" x14ac:dyDescent="0.35">
      <c r="A12980" s="67" t="s">
        <v>30797</v>
      </c>
      <c r="B12980" s="67" t="s">
        <v>30798</v>
      </c>
      <c r="C12980" s="68" t="s">
        <v>5018</v>
      </c>
      <c r="D12980" s="54">
        <v>0.34</v>
      </c>
    </row>
    <row r="12981" spans="1:4" x14ac:dyDescent="0.35">
      <c r="A12981" s="67" t="s">
        <v>30799</v>
      </c>
      <c r="B12981" s="67" t="s">
        <v>30800</v>
      </c>
      <c r="C12981" s="68" t="s">
        <v>5018</v>
      </c>
      <c r="D12981" s="54">
        <v>0.34</v>
      </c>
    </row>
    <row r="12982" spans="1:4" x14ac:dyDescent="0.35">
      <c r="A12982" s="67" t="s">
        <v>30801</v>
      </c>
      <c r="B12982" s="67" t="s">
        <v>30802</v>
      </c>
      <c r="C12982" s="68" t="s">
        <v>5018</v>
      </c>
      <c r="D12982" s="54">
        <v>0.34</v>
      </c>
    </row>
    <row r="12983" spans="1:4" x14ac:dyDescent="0.35">
      <c r="A12983" s="67" t="s">
        <v>30803</v>
      </c>
      <c r="B12983" s="67" t="s">
        <v>30804</v>
      </c>
      <c r="C12983" s="68" t="s">
        <v>5018</v>
      </c>
      <c r="D12983" s="54">
        <v>0.34</v>
      </c>
    </row>
    <row r="12984" spans="1:4" x14ac:dyDescent="0.35">
      <c r="A12984" s="67" t="s">
        <v>30805</v>
      </c>
      <c r="B12984" s="67" t="s">
        <v>30806</v>
      </c>
      <c r="C12984" s="68" t="s">
        <v>5018</v>
      </c>
      <c r="D12984" s="54">
        <v>0.34</v>
      </c>
    </row>
    <row r="12985" spans="1:4" x14ac:dyDescent="0.35">
      <c r="A12985" s="67" t="s">
        <v>30807</v>
      </c>
      <c r="B12985" s="67" t="s">
        <v>30808</v>
      </c>
      <c r="C12985" s="68" t="s">
        <v>5018</v>
      </c>
      <c r="D12985" s="54">
        <v>0.34</v>
      </c>
    </row>
    <row r="12986" spans="1:4" x14ac:dyDescent="0.35">
      <c r="A12986" s="67" t="s">
        <v>30809</v>
      </c>
      <c r="B12986" s="67" t="s">
        <v>30810</v>
      </c>
      <c r="C12986" s="68" t="s">
        <v>5018</v>
      </c>
      <c r="D12986" s="54">
        <v>0.34</v>
      </c>
    </row>
    <row r="12987" spans="1:4" x14ac:dyDescent="0.35">
      <c r="A12987" s="67" t="s">
        <v>30811</v>
      </c>
      <c r="B12987" s="67" t="s">
        <v>30812</v>
      </c>
      <c r="C12987" s="68" t="s">
        <v>5018</v>
      </c>
      <c r="D12987" s="54">
        <v>0.34</v>
      </c>
    </row>
    <row r="12988" spans="1:4" x14ac:dyDescent="0.35">
      <c r="A12988" s="67" t="s">
        <v>30813</v>
      </c>
      <c r="B12988" s="67" t="s">
        <v>30814</v>
      </c>
      <c r="C12988" s="68" t="s">
        <v>5018</v>
      </c>
      <c r="D12988" s="54">
        <v>0.34</v>
      </c>
    </row>
    <row r="12989" spans="1:4" x14ac:dyDescent="0.35">
      <c r="A12989" s="67" t="s">
        <v>30815</v>
      </c>
      <c r="B12989" s="67" t="s">
        <v>30816</v>
      </c>
      <c r="C12989" s="68" t="s">
        <v>5018</v>
      </c>
      <c r="D12989" s="54">
        <v>0.34</v>
      </c>
    </row>
    <row r="12990" spans="1:4" x14ac:dyDescent="0.35">
      <c r="A12990" s="67" t="s">
        <v>30817</v>
      </c>
      <c r="B12990" s="67" t="s">
        <v>30818</v>
      </c>
      <c r="C12990" s="68" t="s">
        <v>5018</v>
      </c>
      <c r="D12990" s="54">
        <v>0.34</v>
      </c>
    </row>
    <row r="12991" spans="1:4" x14ac:dyDescent="0.35">
      <c r="A12991" s="67" t="s">
        <v>30819</v>
      </c>
      <c r="B12991" s="67" t="s">
        <v>30820</v>
      </c>
      <c r="C12991" s="68" t="s">
        <v>5018</v>
      </c>
      <c r="D12991" s="54">
        <v>0.34</v>
      </c>
    </row>
    <row r="12992" spans="1:4" x14ac:dyDescent="0.35">
      <c r="A12992" s="67" t="s">
        <v>30821</v>
      </c>
      <c r="B12992" s="67" t="s">
        <v>30822</v>
      </c>
      <c r="C12992" s="68" t="s">
        <v>5018</v>
      </c>
      <c r="D12992" s="54">
        <v>0.34</v>
      </c>
    </row>
    <row r="12993" spans="1:4" x14ac:dyDescent="0.35">
      <c r="A12993" s="67" t="s">
        <v>30823</v>
      </c>
      <c r="B12993" s="67" t="s">
        <v>30824</v>
      </c>
      <c r="C12993" s="68" t="s">
        <v>5018</v>
      </c>
      <c r="D12993" s="54">
        <v>0.34</v>
      </c>
    </row>
    <row r="12994" spans="1:4" x14ac:dyDescent="0.35">
      <c r="A12994" s="67" t="s">
        <v>30825</v>
      </c>
      <c r="B12994" s="67" t="s">
        <v>30826</v>
      </c>
      <c r="C12994" s="68" t="s">
        <v>5018</v>
      </c>
      <c r="D12994" s="54">
        <v>0.34</v>
      </c>
    </row>
    <row r="12995" spans="1:4" x14ac:dyDescent="0.35">
      <c r="A12995" s="67" t="s">
        <v>30827</v>
      </c>
      <c r="B12995" s="67" t="s">
        <v>30828</v>
      </c>
      <c r="C12995" s="68" t="s">
        <v>5018</v>
      </c>
      <c r="D12995" s="54">
        <v>0.34</v>
      </c>
    </row>
    <row r="12996" spans="1:4" x14ac:dyDescent="0.35">
      <c r="A12996" s="67" t="s">
        <v>30829</v>
      </c>
      <c r="B12996" s="67" t="s">
        <v>30830</v>
      </c>
      <c r="C12996" s="68" t="s">
        <v>5018</v>
      </c>
      <c r="D12996" s="54">
        <v>0.34</v>
      </c>
    </row>
    <row r="12997" spans="1:4" x14ac:dyDescent="0.35">
      <c r="A12997" s="67" t="s">
        <v>30831</v>
      </c>
      <c r="B12997" s="67" t="s">
        <v>30832</v>
      </c>
      <c r="C12997" s="68" t="s">
        <v>5018</v>
      </c>
      <c r="D12997" s="54">
        <v>0.34</v>
      </c>
    </row>
    <row r="12998" spans="1:4" x14ac:dyDescent="0.35">
      <c r="A12998" s="67" t="s">
        <v>30833</v>
      </c>
      <c r="B12998" s="67" t="s">
        <v>30834</v>
      </c>
      <c r="C12998" s="68" t="s">
        <v>5018</v>
      </c>
      <c r="D12998" s="54">
        <v>0.34</v>
      </c>
    </row>
    <row r="12999" spans="1:4" x14ac:dyDescent="0.35">
      <c r="A12999" s="67" t="s">
        <v>30835</v>
      </c>
      <c r="B12999" s="67" t="s">
        <v>30836</v>
      </c>
      <c r="C12999" s="68" t="s">
        <v>5018</v>
      </c>
      <c r="D12999" s="54">
        <v>0.34</v>
      </c>
    </row>
    <row r="13000" spans="1:4" x14ac:dyDescent="0.35">
      <c r="A13000" s="67" t="s">
        <v>30837</v>
      </c>
      <c r="B13000" s="67" t="s">
        <v>30838</v>
      </c>
      <c r="C13000" s="68" t="s">
        <v>5018</v>
      </c>
      <c r="D13000" s="54">
        <v>0.34</v>
      </c>
    </row>
    <row r="13001" spans="1:4" x14ac:dyDescent="0.35">
      <c r="A13001" s="67" t="s">
        <v>30839</v>
      </c>
      <c r="B13001" s="67" t="s">
        <v>30840</v>
      </c>
      <c r="C13001" s="68" t="s">
        <v>5018</v>
      </c>
      <c r="D13001" s="54">
        <v>0.34</v>
      </c>
    </row>
    <row r="13002" spans="1:4" x14ac:dyDescent="0.35">
      <c r="A13002" s="67" t="s">
        <v>30841</v>
      </c>
      <c r="B13002" s="67" t="s">
        <v>30842</v>
      </c>
      <c r="C13002" s="68" t="s">
        <v>5018</v>
      </c>
      <c r="D13002" s="54">
        <v>0.34</v>
      </c>
    </row>
    <row r="13003" spans="1:4" x14ac:dyDescent="0.35">
      <c r="A13003" s="67" t="s">
        <v>30843</v>
      </c>
      <c r="B13003" s="67" t="s">
        <v>30844</v>
      </c>
      <c r="C13003" s="68" t="s">
        <v>5018</v>
      </c>
      <c r="D13003" s="54">
        <v>0.34</v>
      </c>
    </row>
    <row r="13004" spans="1:4" x14ac:dyDescent="0.35">
      <c r="A13004" s="67" t="s">
        <v>30845</v>
      </c>
      <c r="B13004" s="67" t="s">
        <v>30846</v>
      </c>
      <c r="C13004" s="68" t="s">
        <v>5018</v>
      </c>
      <c r="D13004" s="54">
        <v>0.34</v>
      </c>
    </row>
    <row r="13005" spans="1:4" x14ac:dyDescent="0.35">
      <c r="A13005" s="67" t="s">
        <v>30847</v>
      </c>
      <c r="B13005" s="67" t="s">
        <v>30848</v>
      </c>
      <c r="C13005" s="68" t="s">
        <v>5018</v>
      </c>
      <c r="D13005" s="54">
        <v>0.34</v>
      </c>
    </row>
    <row r="13006" spans="1:4" x14ac:dyDescent="0.35">
      <c r="A13006" s="67" t="s">
        <v>30849</v>
      </c>
      <c r="B13006" s="67" t="s">
        <v>30850</v>
      </c>
      <c r="C13006" s="68" t="s">
        <v>5018</v>
      </c>
      <c r="D13006" s="54">
        <v>0.34</v>
      </c>
    </row>
    <row r="13007" spans="1:4" x14ac:dyDescent="0.35">
      <c r="A13007" s="67" t="s">
        <v>30851</v>
      </c>
      <c r="B13007" s="67" t="s">
        <v>30852</v>
      </c>
      <c r="C13007" s="68" t="s">
        <v>5018</v>
      </c>
      <c r="D13007" s="54">
        <v>0.34</v>
      </c>
    </row>
    <row r="13008" spans="1:4" x14ac:dyDescent="0.35">
      <c r="A13008" s="67" t="s">
        <v>30853</v>
      </c>
      <c r="B13008" s="67" t="s">
        <v>30854</v>
      </c>
      <c r="C13008" s="68" t="s">
        <v>5018</v>
      </c>
      <c r="D13008" s="54">
        <v>0.34</v>
      </c>
    </row>
    <row r="13009" spans="1:4" x14ac:dyDescent="0.35">
      <c r="A13009" s="67" t="s">
        <v>30855</v>
      </c>
      <c r="B13009" s="67" t="s">
        <v>30856</v>
      </c>
      <c r="C13009" s="68" t="s">
        <v>5018</v>
      </c>
      <c r="D13009" s="54">
        <v>0.34</v>
      </c>
    </row>
    <row r="13010" spans="1:4" x14ac:dyDescent="0.35">
      <c r="A13010" s="67" t="s">
        <v>30857</v>
      </c>
      <c r="B13010" s="67" t="s">
        <v>30858</v>
      </c>
      <c r="C13010" s="68" t="s">
        <v>5018</v>
      </c>
      <c r="D13010" s="54">
        <v>0.34</v>
      </c>
    </row>
    <row r="13011" spans="1:4" x14ac:dyDescent="0.35">
      <c r="A13011" s="67" t="s">
        <v>30859</v>
      </c>
      <c r="B13011" s="67" t="s">
        <v>30860</v>
      </c>
      <c r="C13011" s="68" t="s">
        <v>5018</v>
      </c>
      <c r="D13011" s="54">
        <v>0.34</v>
      </c>
    </row>
    <row r="13012" spans="1:4" x14ac:dyDescent="0.35">
      <c r="A13012" s="67" t="s">
        <v>30861</v>
      </c>
      <c r="B13012" s="67" t="s">
        <v>30862</v>
      </c>
      <c r="C13012" s="68" t="s">
        <v>5018</v>
      </c>
      <c r="D13012" s="54">
        <v>0.34</v>
      </c>
    </row>
    <row r="13013" spans="1:4" x14ac:dyDescent="0.35">
      <c r="A13013" s="67" t="s">
        <v>30863</v>
      </c>
      <c r="B13013" s="67" t="s">
        <v>30864</v>
      </c>
      <c r="C13013" s="68" t="s">
        <v>5018</v>
      </c>
      <c r="D13013" s="54">
        <v>0.34</v>
      </c>
    </row>
    <row r="13014" spans="1:4" x14ac:dyDescent="0.35">
      <c r="A13014" s="67" t="s">
        <v>30865</v>
      </c>
      <c r="B13014" s="67" t="s">
        <v>30866</v>
      </c>
      <c r="C13014" s="68" t="s">
        <v>5018</v>
      </c>
      <c r="D13014" s="54">
        <v>0.34</v>
      </c>
    </row>
    <row r="13015" spans="1:4" x14ac:dyDescent="0.35">
      <c r="A13015" s="67" t="s">
        <v>30867</v>
      </c>
      <c r="B13015" s="67" t="s">
        <v>30868</v>
      </c>
      <c r="C13015" s="68" t="s">
        <v>5018</v>
      </c>
      <c r="D13015" s="54">
        <v>0.34</v>
      </c>
    </row>
    <row r="13016" spans="1:4" x14ac:dyDescent="0.35">
      <c r="A13016" s="67" t="s">
        <v>30869</v>
      </c>
      <c r="B13016" s="67" t="s">
        <v>30870</v>
      </c>
      <c r="C13016" s="68" t="s">
        <v>5018</v>
      </c>
      <c r="D13016" s="54">
        <v>0.34</v>
      </c>
    </row>
    <row r="13017" spans="1:4" x14ac:dyDescent="0.35">
      <c r="A13017" s="67" t="s">
        <v>30871</v>
      </c>
      <c r="B13017" s="67" t="s">
        <v>30872</v>
      </c>
      <c r="C13017" s="68" t="s">
        <v>5018</v>
      </c>
      <c r="D13017" s="54">
        <v>0.34</v>
      </c>
    </row>
    <row r="13018" spans="1:4" x14ac:dyDescent="0.35">
      <c r="A13018" s="67" t="s">
        <v>30873</v>
      </c>
      <c r="B13018" s="67" t="s">
        <v>30874</v>
      </c>
      <c r="C13018" s="68" t="s">
        <v>5018</v>
      </c>
      <c r="D13018" s="54">
        <v>0.34</v>
      </c>
    </row>
    <row r="13019" spans="1:4" x14ac:dyDescent="0.35">
      <c r="A13019" s="67" t="s">
        <v>30875</v>
      </c>
      <c r="B13019" s="67" t="s">
        <v>30876</v>
      </c>
      <c r="C13019" s="68" t="s">
        <v>5018</v>
      </c>
      <c r="D13019" s="54">
        <v>0.34</v>
      </c>
    </row>
    <row r="13020" spans="1:4" x14ac:dyDescent="0.35">
      <c r="A13020" s="67" t="s">
        <v>30877</v>
      </c>
      <c r="B13020" s="67" t="s">
        <v>30878</v>
      </c>
      <c r="C13020" s="68" t="s">
        <v>5018</v>
      </c>
      <c r="D13020" s="54">
        <v>0.34</v>
      </c>
    </row>
    <row r="13021" spans="1:4" x14ac:dyDescent="0.35">
      <c r="A13021" s="67" t="s">
        <v>30879</v>
      </c>
      <c r="B13021" s="67" t="s">
        <v>30880</v>
      </c>
      <c r="C13021" s="68" t="s">
        <v>5018</v>
      </c>
      <c r="D13021" s="54">
        <v>0.34</v>
      </c>
    </row>
    <row r="13022" spans="1:4" x14ac:dyDescent="0.35">
      <c r="A13022" s="67" t="s">
        <v>30881</v>
      </c>
      <c r="B13022" s="67" t="s">
        <v>30882</v>
      </c>
      <c r="C13022" s="68" t="s">
        <v>5018</v>
      </c>
      <c r="D13022" s="54">
        <v>0.34</v>
      </c>
    </row>
    <row r="13023" spans="1:4" x14ac:dyDescent="0.35">
      <c r="A13023" s="67" t="s">
        <v>30883</v>
      </c>
      <c r="B13023" s="67" t="s">
        <v>30884</v>
      </c>
      <c r="C13023" s="68" t="s">
        <v>5018</v>
      </c>
      <c r="D13023" s="54">
        <v>0.34</v>
      </c>
    </row>
    <row r="13024" spans="1:4" x14ac:dyDescent="0.35">
      <c r="A13024" s="67" t="s">
        <v>30885</v>
      </c>
      <c r="B13024" s="67" t="s">
        <v>30886</v>
      </c>
      <c r="C13024" s="68" t="s">
        <v>5018</v>
      </c>
      <c r="D13024" s="54">
        <v>0.34</v>
      </c>
    </row>
    <row r="13025" spans="1:4" x14ac:dyDescent="0.35">
      <c r="A13025" s="67" t="s">
        <v>30887</v>
      </c>
      <c r="B13025" s="67" t="s">
        <v>30888</v>
      </c>
      <c r="C13025" s="68" t="s">
        <v>5018</v>
      </c>
      <c r="D13025" s="54">
        <v>0.34</v>
      </c>
    </row>
    <row r="13026" spans="1:4" x14ac:dyDescent="0.35">
      <c r="A13026" s="67" t="s">
        <v>30889</v>
      </c>
      <c r="B13026" s="67" t="s">
        <v>30890</v>
      </c>
      <c r="C13026" s="68" t="s">
        <v>5018</v>
      </c>
      <c r="D13026" s="54">
        <v>0.34</v>
      </c>
    </row>
    <row r="13027" spans="1:4" x14ac:dyDescent="0.35">
      <c r="A13027" s="67" t="s">
        <v>30891</v>
      </c>
      <c r="B13027" s="67" t="s">
        <v>30892</v>
      </c>
      <c r="C13027" s="68" t="s">
        <v>5018</v>
      </c>
      <c r="D13027" s="54">
        <v>0.34</v>
      </c>
    </row>
    <row r="13028" spans="1:4" x14ac:dyDescent="0.35">
      <c r="A13028" s="67" t="s">
        <v>30893</v>
      </c>
      <c r="B13028" s="67" t="s">
        <v>30894</v>
      </c>
      <c r="C13028" s="68" t="s">
        <v>5018</v>
      </c>
      <c r="D13028" s="54">
        <v>0.34</v>
      </c>
    </row>
    <row r="13029" spans="1:4" x14ac:dyDescent="0.35">
      <c r="A13029" s="67" t="s">
        <v>30895</v>
      </c>
      <c r="B13029" s="67" t="s">
        <v>30896</v>
      </c>
      <c r="C13029" s="68" t="s">
        <v>5018</v>
      </c>
      <c r="D13029" s="54">
        <v>0.34</v>
      </c>
    </row>
    <row r="13030" spans="1:4" x14ac:dyDescent="0.35">
      <c r="A13030" s="67" t="s">
        <v>30897</v>
      </c>
      <c r="B13030" s="67" t="s">
        <v>30898</v>
      </c>
      <c r="C13030" s="68" t="s">
        <v>5018</v>
      </c>
      <c r="D13030" s="54">
        <v>0.34</v>
      </c>
    </row>
    <row r="13031" spans="1:4" x14ac:dyDescent="0.35">
      <c r="A13031" s="67" t="s">
        <v>30899</v>
      </c>
      <c r="B13031" s="67" t="s">
        <v>30900</v>
      </c>
      <c r="C13031" s="68" t="s">
        <v>5018</v>
      </c>
      <c r="D13031" s="54">
        <v>0.34</v>
      </c>
    </row>
    <row r="13032" spans="1:4" x14ac:dyDescent="0.35">
      <c r="A13032" s="67" t="s">
        <v>30901</v>
      </c>
      <c r="B13032" s="67" t="s">
        <v>30902</v>
      </c>
      <c r="C13032" s="68" t="s">
        <v>5018</v>
      </c>
      <c r="D13032" s="54">
        <v>0.34</v>
      </c>
    </row>
    <row r="13033" spans="1:4" x14ac:dyDescent="0.35">
      <c r="A13033" s="67" t="s">
        <v>30903</v>
      </c>
      <c r="B13033" s="67" t="s">
        <v>30904</v>
      </c>
      <c r="C13033" s="68" t="s">
        <v>5018</v>
      </c>
      <c r="D13033" s="54">
        <v>0.34</v>
      </c>
    </row>
    <row r="13034" spans="1:4" x14ac:dyDescent="0.35">
      <c r="A13034" s="67" t="s">
        <v>30905</v>
      </c>
      <c r="B13034" s="67" t="s">
        <v>30906</v>
      </c>
      <c r="C13034" s="68" t="s">
        <v>5018</v>
      </c>
      <c r="D13034" s="54">
        <v>0.34</v>
      </c>
    </row>
    <row r="13035" spans="1:4" x14ac:dyDescent="0.35">
      <c r="A13035" s="67" t="s">
        <v>30907</v>
      </c>
      <c r="B13035" s="67" t="s">
        <v>30908</v>
      </c>
      <c r="C13035" s="68" t="s">
        <v>5018</v>
      </c>
      <c r="D13035" s="54">
        <v>0.34</v>
      </c>
    </row>
    <row r="13036" spans="1:4" x14ac:dyDescent="0.35">
      <c r="A13036" s="67" t="s">
        <v>30909</v>
      </c>
      <c r="B13036" s="67" t="s">
        <v>30910</v>
      </c>
      <c r="C13036" s="68" t="s">
        <v>5018</v>
      </c>
      <c r="D13036" s="54">
        <v>0.34</v>
      </c>
    </row>
    <row r="13037" spans="1:4" x14ac:dyDescent="0.35">
      <c r="A13037" s="67" t="s">
        <v>30911</v>
      </c>
      <c r="B13037" s="67" t="s">
        <v>30912</v>
      </c>
      <c r="C13037" s="68" t="s">
        <v>5018</v>
      </c>
      <c r="D13037" s="54">
        <v>0.34</v>
      </c>
    </row>
    <row r="13038" spans="1:4" x14ac:dyDescent="0.35">
      <c r="A13038" s="67" t="s">
        <v>30913</v>
      </c>
      <c r="B13038" s="67" t="s">
        <v>30914</v>
      </c>
      <c r="C13038" s="68" t="s">
        <v>5018</v>
      </c>
      <c r="D13038" s="54">
        <v>0.34</v>
      </c>
    </row>
    <row r="13039" spans="1:4" x14ac:dyDescent="0.35">
      <c r="A13039" s="67" t="s">
        <v>30915</v>
      </c>
      <c r="B13039" s="67" t="s">
        <v>30916</v>
      </c>
      <c r="C13039" s="68" t="s">
        <v>5018</v>
      </c>
      <c r="D13039" s="54">
        <v>0.34</v>
      </c>
    </row>
    <row r="13040" spans="1:4" x14ac:dyDescent="0.35">
      <c r="A13040" s="67" t="s">
        <v>30917</v>
      </c>
      <c r="B13040" s="67" t="s">
        <v>30918</v>
      </c>
      <c r="C13040" s="68" t="s">
        <v>5018</v>
      </c>
      <c r="D13040" s="54">
        <v>0.34</v>
      </c>
    </row>
    <row r="13041" spans="1:4" x14ac:dyDescent="0.35">
      <c r="A13041" s="67" t="s">
        <v>30919</v>
      </c>
      <c r="B13041" s="67" t="s">
        <v>30920</v>
      </c>
      <c r="C13041" s="68" t="s">
        <v>5018</v>
      </c>
      <c r="D13041" s="54">
        <v>0.34</v>
      </c>
    </row>
    <row r="13042" spans="1:4" x14ac:dyDescent="0.35">
      <c r="A13042" s="67" t="s">
        <v>30921</v>
      </c>
      <c r="B13042" s="67" t="s">
        <v>30922</v>
      </c>
      <c r="C13042" s="68" t="s">
        <v>5018</v>
      </c>
      <c r="D13042" s="54">
        <v>0.34</v>
      </c>
    </row>
    <row r="13043" spans="1:4" x14ac:dyDescent="0.35">
      <c r="A13043" s="67" t="s">
        <v>30923</v>
      </c>
      <c r="B13043" s="67" t="s">
        <v>30924</v>
      </c>
      <c r="C13043" s="68" t="s">
        <v>5018</v>
      </c>
      <c r="D13043" s="54">
        <v>0.34</v>
      </c>
    </row>
    <row r="13044" spans="1:4" x14ac:dyDescent="0.35">
      <c r="A13044" s="67" t="s">
        <v>30925</v>
      </c>
      <c r="B13044" s="67" t="s">
        <v>30926</v>
      </c>
      <c r="C13044" s="68" t="s">
        <v>5018</v>
      </c>
      <c r="D13044" s="54">
        <v>0.34</v>
      </c>
    </row>
    <row r="13045" spans="1:4" x14ac:dyDescent="0.35">
      <c r="A13045" s="67" t="s">
        <v>30927</v>
      </c>
      <c r="B13045" s="67" t="s">
        <v>30928</v>
      </c>
      <c r="C13045" s="68" t="s">
        <v>5018</v>
      </c>
      <c r="D13045" s="54">
        <v>0.34</v>
      </c>
    </row>
    <row r="13046" spans="1:4" x14ac:dyDescent="0.35">
      <c r="A13046" s="67" t="s">
        <v>30929</v>
      </c>
      <c r="B13046" s="67" t="s">
        <v>30930</v>
      </c>
      <c r="C13046" s="68" t="s">
        <v>5018</v>
      </c>
      <c r="D13046" s="54">
        <v>0.34</v>
      </c>
    </row>
    <row r="13047" spans="1:4" x14ac:dyDescent="0.35">
      <c r="A13047" s="67" t="s">
        <v>30931</v>
      </c>
      <c r="B13047" s="67" t="s">
        <v>30932</v>
      </c>
      <c r="C13047" s="68" t="s">
        <v>5018</v>
      </c>
      <c r="D13047" s="54">
        <v>0.34</v>
      </c>
    </row>
    <row r="13048" spans="1:4" x14ac:dyDescent="0.35">
      <c r="A13048" s="67" t="s">
        <v>572</v>
      </c>
      <c r="B13048" s="67" t="s">
        <v>30933</v>
      </c>
      <c r="C13048" s="69" t="s">
        <v>5015</v>
      </c>
      <c r="D13048" s="54">
        <v>0.4466666666666666</v>
      </c>
    </row>
    <row r="13049" spans="1:4" x14ac:dyDescent="0.35">
      <c r="A13049" s="67" t="s">
        <v>576</v>
      </c>
      <c r="B13049" s="67" t="s">
        <v>30934</v>
      </c>
      <c r="C13049" s="69" t="s">
        <v>9314</v>
      </c>
      <c r="D13049" s="54">
        <v>0.45</v>
      </c>
    </row>
    <row r="13050" spans="1:4" x14ac:dyDescent="0.35">
      <c r="A13050" s="67" t="s">
        <v>30935</v>
      </c>
      <c r="B13050" s="67" t="s">
        <v>30936</v>
      </c>
      <c r="C13050" s="68" t="s">
        <v>5018</v>
      </c>
      <c r="D13050" s="54">
        <v>0.34</v>
      </c>
    </row>
    <row r="13051" spans="1:4" x14ac:dyDescent="0.35">
      <c r="A13051" s="67" t="s">
        <v>30937</v>
      </c>
      <c r="B13051" s="67" t="s">
        <v>30938</v>
      </c>
      <c r="C13051" s="68" t="s">
        <v>5018</v>
      </c>
      <c r="D13051" s="54">
        <v>0.34</v>
      </c>
    </row>
    <row r="13052" spans="1:4" x14ac:dyDescent="0.35">
      <c r="A13052" s="67" t="s">
        <v>30939</v>
      </c>
      <c r="B13052" s="67" t="s">
        <v>30940</v>
      </c>
      <c r="C13052" s="68" t="s">
        <v>5018</v>
      </c>
      <c r="D13052" s="54">
        <v>0.34</v>
      </c>
    </row>
    <row r="13053" spans="1:4" x14ac:dyDescent="0.35">
      <c r="A13053" s="67" t="s">
        <v>30941</v>
      </c>
      <c r="B13053" s="67" t="s">
        <v>30942</v>
      </c>
      <c r="C13053" s="68" t="s">
        <v>5018</v>
      </c>
      <c r="D13053" s="54">
        <v>0.34</v>
      </c>
    </row>
    <row r="13054" spans="1:4" x14ac:dyDescent="0.35">
      <c r="A13054" s="67" t="s">
        <v>30943</v>
      </c>
      <c r="B13054" s="67" t="s">
        <v>30944</v>
      </c>
      <c r="C13054" s="68" t="s">
        <v>5018</v>
      </c>
      <c r="D13054" s="54">
        <v>0.34</v>
      </c>
    </row>
    <row r="13055" spans="1:4" x14ac:dyDescent="0.35">
      <c r="A13055" s="67" t="s">
        <v>30945</v>
      </c>
      <c r="B13055" s="67" t="s">
        <v>30946</v>
      </c>
      <c r="C13055" s="68" t="s">
        <v>5018</v>
      </c>
      <c r="D13055" s="54">
        <v>0.34</v>
      </c>
    </row>
    <row r="13056" spans="1:4" x14ac:dyDescent="0.35">
      <c r="A13056" s="67" t="s">
        <v>30947</v>
      </c>
      <c r="B13056" s="67" t="s">
        <v>30948</v>
      </c>
      <c r="C13056" s="68" t="s">
        <v>5018</v>
      </c>
      <c r="D13056" s="54">
        <v>0.34</v>
      </c>
    </row>
    <row r="13057" spans="1:4" x14ac:dyDescent="0.35">
      <c r="A13057" s="67" t="s">
        <v>30949</v>
      </c>
      <c r="B13057" s="67" t="s">
        <v>30950</v>
      </c>
      <c r="C13057" s="68" t="s">
        <v>5018</v>
      </c>
      <c r="D13057" s="54">
        <v>0.34</v>
      </c>
    </row>
    <row r="13058" spans="1:4" x14ac:dyDescent="0.35">
      <c r="A13058" s="67" t="s">
        <v>30951</v>
      </c>
      <c r="B13058" s="67" t="s">
        <v>30952</v>
      </c>
      <c r="C13058" s="68" t="s">
        <v>5018</v>
      </c>
      <c r="D13058" s="54">
        <v>0.34</v>
      </c>
    </row>
    <row r="13059" spans="1:4" x14ac:dyDescent="0.35">
      <c r="A13059" s="67" t="s">
        <v>30953</v>
      </c>
      <c r="B13059" s="67" t="s">
        <v>30954</v>
      </c>
      <c r="C13059" s="68" t="s">
        <v>5018</v>
      </c>
      <c r="D13059" s="54">
        <v>0.34</v>
      </c>
    </row>
    <row r="13060" spans="1:4" x14ac:dyDescent="0.35">
      <c r="A13060" s="67" t="s">
        <v>30955</v>
      </c>
      <c r="B13060" s="67" t="s">
        <v>30956</v>
      </c>
      <c r="C13060" s="68" t="s">
        <v>5018</v>
      </c>
      <c r="D13060" s="54">
        <v>0.34</v>
      </c>
    </row>
    <row r="13061" spans="1:4" x14ac:dyDescent="0.35">
      <c r="A13061" s="67" t="s">
        <v>30957</v>
      </c>
      <c r="B13061" s="67" t="s">
        <v>30958</v>
      </c>
      <c r="C13061" s="68" t="s">
        <v>5018</v>
      </c>
      <c r="D13061" s="54">
        <v>0.34</v>
      </c>
    </row>
    <row r="13062" spans="1:4" x14ac:dyDescent="0.35">
      <c r="A13062" s="67" t="s">
        <v>30959</v>
      </c>
      <c r="B13062" s="67" t="s">
        <v>30960</v>
      </c>
      <c r="C13062" s="68" t="s">
        <v>5018</v>
      </c>
      <c r="D13062" s="54">
        <v>0.34</v>
      </c>
    </row>
    <row r="13063" spans="1:4" x14ac:dyDescent="0.35">
      <c r="A13063" s="67" t="s">
        <v>30961</v>
      </c>
      <c r="B13063" s="67" t="s">
        <v>30962</v>
      </c>
      <c r="C13063" s="68" t="s">
        <v>5018</v>
      </c>
      <c r="D13063" s="54">
        <v>0.34</v>
      </c>
    </row>
    <row r="13064" spans="1:4" x14ac:dyDescent="0.35">
      <c r="A13064" s="67" t="s">
        <v>30963</v>
      </c>
      <c r="B13064" s="67" t="s">
        <v>30964</v>
      </c>
      <c r="C13064" s="68" t="s">
        <v>5018</v>
      </c>
      <c r="D13064" s="54">
        <v>0.34</v>
      </c>
    </row>
    <row r="13065" spans="1:4" x14ac:dyDescent="0.35">
      <c r="A13065" s="67" t="s">
        <v>30965</v>
      </c>
      <c r="B13065" s="67" t="s">
        <v>30966</v>
      </c>
      <c r="C13065" s="68" t="s">
        <v>5018</v>
      </c>
      <c r="D13065" s="54">
        <v>0.34</v>
      </c>
    </row>
    <row r="13066" spans="1:4" x14ac:dyDescent="0.35">
      <c r="A13066" s="67" t="s">
        <v>30967</v>
      </c>
      <c r="B13066" s="67" t="s">
        <v>30968</v>
      </c>
      <c r="C13066" s="68" t="s">
        <v>5018</v>
      </c>
      <c r="D13066" s="54">
        <v>0.34</v>
      </c>
    </row>
    <row r="13067" spans="1:4" x14ac:dyDescent="0.35">
      <c r="A13067" s="67" t="s">
        <v>30969</v>
      </c>
      <c r="B13067" s="67" t="s">
        <v>30970</v>
      </c>
      <c r="C13067" s="68" t="s">
        <v>5018</v>
      </c>
      <c r="D13067" s="54">
        <v>0.34</v>
      </c>
    </row>
    <row r="13068" spans="1:4" x14ac:dyDescent="0.35">
      <c r="A13068" s="67" t="s">
        <v>30971</v>
      </c>
      <c r="B13068" s="67" t="s">
        <v>30972</v>
      </c>
      <c r="C13068" s="68" t="s">
        <v>5018</v>
      </c>
      <c r="D13068" s="54">
        <v>0.34</v>
      </c>
    </row>
    <row r="13069" spans="1:4" x14ac:dyDescent="0.35">
      <c r="A13069" s="67" t="s">
        <v>30973</v>
      </c>
      <c r="B13069" s="67" t="s">
        <v>30974</v>
      </c>
      <c r="C13069" s="68" t="s">
        <v>5018</v>
      </c>
      <c r="D13069" s="54">
        <v>0.34</v>
      </c>
    </row>
    <row r="13070" spans="1:4" x14ac:dyDescent="0.35">
      <c r="A13070" s="67" t="s">
        <v>30975</v>
      </c>
      <c r="B13070" s="67" t="s">
        <v>30976</v>
      </c>
      <c r="C13070" s="68" t="s">
        <v>5018</v>
      </c>
      <c r="D13070" s="54">
        <v>0.34</v>
      </c>
    </row>
    <row r="13071" spans="1:4" x14ac:dyDescent="0.35">
      <c r="A13071" s="67" t="s">
        <v>30977</v>
      </c>
      <c r="B13071" s="67" t="s">
        <v>30978</v>
      </c>
      <c r="C13071" s="68" t="s">
        <v>5018</v>
      </c>
      <c r="D13071" s="54">
        <v>0.34</v>
      </c>
    </row>
    <row r="13072" spans="1:4" x14ac:dyDescent="0.35">
      <c r="A13072" s="67" t="s">
        <v>30979</v>
      </c>
      <c r="B13072" s="67" t="s">
        <v>30980</v>
      </c>
      <c r="C13072" s="68" t="s">
        <v>5018</v>
      </c>
      <c r="D13072" s="54">
        <v>0.34</v>
      </c>
    </row>
    <row r="13073" spans="1:4" x14ac:dyDescent="0.35">
      <c r="A13073" s="67" t="s">
        <v>30981</v>
      </c>
      <c r="B13073" s="67" t="s">
        <v>30982</v>
      </c>
      <c r="C13073" s="68" t="s">
        <v>5018</v>
      </c>
      <c r="D13073" s="54">
        <v>0.34</v>
      </c>
    </row>
    <row r="13074" spans="1:4" x14ac:dyDescent="0.35">
      <c r="A13074" s="67" t="s">
        <v>30983</v>
      </c>
      <c r="B13074" s="67" t="s">
        <v>30984</v>
      </c>
      <c r="C13074" s="68" t="s">
        <v>5018</v>
      </c>
      <c r="D13074" s="54">
        <v>0.34</v>
      </c>
    </row>
    <row r="13075" spans="1:4" x14ac:dyDescent="0.35">
      <c r="A13075" s="67" t="s">
        <v>30985</v>
      </c>
      <c r="B13075" s="67" t="s">
        <v>30986</v>
      </c>
      <c r="C13075" s="68" t="s">
        <v>5018</v>
      </c>
      <c r="D13075" s="54">
        <v>0.34</v>
      </c>
    </row>
    <row r="13076" spans="1:4" x14ac:dyDescent="0.35">
      <c r="A13076" s="67" t="s">
        <v>30987</v>
      </c>
      <c r="B13076" s="67" t="s">
        <v>30988</v>
      </c>
      <c r="C13076" s="68" t="s">
        <v>5018</v>
      </c>
      <c r="D13076" s="54">
        <v>0.34</v>
      </c>
    </row>
    <row r="13077" spans="1:4" x14ac:dyDescent="0.35">
      <c r="A13077" s="67" t="s">
        <v>30989</v>
      </c>
      <c r="B13077" s="67" t="s">
        <v>30990</v>
      </c>
      <c r="C13077" s="68" t="s">
        <v>5018</v>
      </c>
      <c r="D13077" s="54">
        <v>0.34</v>
      </c>
    </row>
    <row r="13078" spans="1:4" x14ac:dyDescent="0.35">
      <c r="A13078" s="67" t="s">
        <v>30991</v>
      </c>
      <c r="B13078" s="67" t="s">
        <v>30992</v>
      </c>
      <c r="C13078" s="68" t="s">
        <v>5018</v>
      </c>
      <c r="D13078" s="54">
        <v>0.34</v>
      </c>
    </row>
    <row r="13079" spans="1:4" x14ac:dyDescent="0.35">
      <c r="A13079" s="67" t="s">
        <v>30993</v>
      </c>
      <c r="B13079" s="67" t="s">
        <v>30994</v>
      </c>
      <c r="C13079" s="68" t="s">
        <v>5018</v>
      </c>
      <c r="D13079" s="54">
        <v>0.34</v>
      </c>
    </row>
    <row r="13080" spans="1:4" x14ac:dyDescent="0.35">
      <c r="A13080" s="67" t="s">
        <v>30995</v>
      </c>
      <c r="B13080" s="67" t="s">
        <v>30996</v>
      </c>
      <c r="C13080" s="68" t="s">
        <v>5018</v>
      </c>
      <c r="D13080" s="54">
        <v>0.34</v>
      </c>
    </row>
    <row r="13081" spans="1:4" x14ac:dyDescent="0.35">
      <c r="A13081" s="67" t="s">
        <v>30997</v>
      </c>
      <c r="B13081" s="67" t="s">
        <v>30998</v>
      </c>
      <c r="C13081" s="68" t="s">
        <v>5018</v>
      </c>
      <c r="D13081" s="54">
        <v>0.34</v>
      </c>
    </row>
    <row r="13082" spans="1:4" x14ac:dyDescent="0.35">
      <c r="A13082" s="67" t="s">
        <v>30999</v>
      </c>
      <c r="B13082" s="67" t="s">
        <v>31000</v>
      </c>
      <c r="C13082" s="68" t="s">
        <v>5018</v>
      </c>
      <c r="D13082" s="54">
        <v>0.34</v>
      </c>
    </row>
    <row r="13083" spans="1:4" x14ac:dyDescent="0.35">
      <c r="A13083" s="67" t="s">
        <v>31001</v>
      </c>
      <c r="B13083" s="67" t="s">
        <v>31002</v>
      </c>
      <c r="C13083" s="68" t="s">
        <v>5018</v>
      </c>
      <c r="D13083" s="54">
        <v>0.34</v>
      </c>
    </row>
    <row r="13084" spans="1:4" x14ac:dyDescent="0.35">
      <c r="A13084" s="67" t="s">
        <v>31003</v>
      </c>
      <c r="B13084" s="67" t="s">
        <v>31004</v>
      </c>
      <c r="C13084" s="68" t="s">
        <v>5018</v>
      </c>
      <c r="D13084" s="54">
        <v>0.34</v>
      </c>
    </row>
    <row r="13085" spans="1:4" x14ac:dyDescent="0.35">
      <c r="A13085" s="67" t="s">
        <v>31005</v>
      </c>
      <c r="B13085" s="67" t="s">
        <v>31006</v>
      </c>
      <c r="C13085" s="68" t="s">
        <v>5018</v>
      </c>
      <c r="D13085" s="54">
        <v>0.34</v>
      </c>
    </row>
    <row r="13086" spans="1:4" x14ac:dyDescent="0.35">
      <c r="A13086" s="67" t="s">
        <v>31007</v>
      </c>
      <c r="B13086" s="67" t="s">
        <v>31008</v>
      </c>
      <c r="C13086" s="68" t="s">
        <v>5018</v>
      </c>
      <c r="D13086" s="54">
        <v>0.34</v>
      </c>
    </row>
    <row r="13087" spans="1:4" x14ac:dyDescent="0.35">
      <c r="A13087" s="67" t="s">
        <v>31009</v>
      </c>
      <c r="B13087" s="67" t="s">
        <v>31010</v>
      </c>
      <c r="C13087" s="68" t="s">
        <v>5018</v>
      </c>
      <c r="D13087" s="54">
        <v>0.34</v>
      </c>
    </row>
    <row r="13088" spans="1:4" x14ac:dyDescent="0.35">
      <c r="A13088" s="67" t="s">
        <v>31011</v>
      </c>
      <c r="B13088" s="67" t="s">
        <v>31012</v>
      </c>
      <c r="C13088" s="68" t="s">
        <v>5018</v>
      </c>
      <c r="D13088" s="54">
        <v>0.34</v>
      </c>
    </row>
    <row r="13089" spans="1:4" x14ac:dyDescent="0.35">
      <c r="A13089" s="67" t="s">
        <v>31013</v>
      </c>
      <c r="B13089" s="67" t="s">
        <v>31014</v>
      </c>
      <c r="C13089" s="68" t="s">
        <v>5018</v>
      </c>
      <c r="D13089" s="54">
        <v>0.34</v>
      </c>
    </row>
    <row r="13090" spans="1:4" x14ac:dyDescent="0.35">
      <c r="A13090" s="67" t="s">
        <v>31015</v>
      </c>
      <c r="B13090" s="67" t="s">
        <v>31016</v>
      </c>
      <c r="C13090" s="68" t="s">
        <v>5018</v>
      </c>
      <c r="D13090" s="54">
        <v>0.34</v>
      </c>
    </row>
    <row r="13091" spans="1:4" x14ac:dyDescent="0.35">
      <c r="A13091" s="67" t="s">
        <v>31017</v>
      </c>
      <c r="B13091" s="67" t="s">
        <v>31018</v>
      </c>
      <c r="C13091" s="68" t="s">
        <v>5018</v>
      </c>
      <c r="D13091" s="54">
        <v>0.34</v>
      </c>
    </row>
    <row r="13092" spans="1:4" x14ac:dyDescent="0.35">
      <c r="A13092" s="67" t="s">
        <v>31019</v>
      </c>
      <c r="B13092" s="67" t="s">
        <v>31020</v>
      </c>
      <c r="C13092" s="68" t="s">
        <v>5018</v>
      </c>
      <c r="D13092" s="54">
        <v>0.34</v>
      </c>
    </row>
    <row r="13093" spans="1:4" x14ac:dyDescent="0.35">
      <c r="A13093" s="67" t="s">
        <v>578</v>
      </c>
      <c r="B13093" s="67" t="s">
        <v>31021</v>
      </c>
      <c r="C13093" s="69" t="s">
        <v>9314</v>
      </c>
      <c r="D13093" s="54">
        <v>0.5</v>
      </c>
    </row>
    <row r="13094" spans="1:4" x14ac:dyDescent="0.35">
      <c r="A13094" s="67" t="s">
        <v>31022</v>
      </c>
      <c r="B13094" s="67" t="s">
        <v>31023</v>
      </c>
      <c r="C13094" s="68" t="s">
        <v>5018</v>
      </c>
      <c r="D13094" s="54">
        <v>0.34</v>
      </c>
    </row>
    <row r="13095" spans="1:4" x14ac:dyDescent="0.35">
      <c r="A13095" s="67" t="s">
        <v>31024</v>
      </c>
      <c r="B13095" s="67" t="s">
        <v>31025</v>
      </c>
      <c r="C13095" s="68" t="s">
        <v>5018</v>
      </c>
      <c r="D13095" s="54">
        <v>0.34</v>
      </c>
    </row>
    <row r="13096" spans="1:4" x14ac:dyDescent="0.35">
      <c r="A13096" s="67" t="s">
        <v>31026</v>
      </c>
      <c r="B13096" s="67" t="s">
        <v>31027</v>
      </c>
      <c r="C13096" s="68" t="s">
        <v>5018</v>
      </c>
      <c r="D13096" s="54">
        <v>0.34</v>
      </c>
    </row>
    <row r="13097" spans="1:4" x14ac:dyDescent="0.35">
      <c r="A13097" s="67" t="s">
        <v>31028</v>
      </c>
      <c r="B13097" s="67" t="s">
        <v>31029</v>
      </c>
      <c r="C13097" s="68" t="s">
        <v>5018</v>
      </c>
      <c r="D13097" s="54">
        <v>0.34</v>
      </c>
    </row>
    <row r="13098" spans="1:4" x14ac:dyDescent="0.35">
      <c r="A13098" s="67" t="s">
        <v>31030</v>
      </c>
      <c r="B13098" s="67" t="s">
        <v>31031</v>
      </c>
      <c r="C13098" s="68" t="s">
        <v>5018</v>
      </c>
      <c r="D13098" s="54">
        <v>0.34</v>
      </c>
    </row>
    <row r="13099" spans="1:4" x14ac:dyDescent="0.35">
      <c r="A13099" s="67" t="s">
        <v>31032</v>
      </c>
      <c r="B13099" s="67" t="s">
        <v>31033</v>
      </c>
      <c r="C13099" s="68" t="s">
        <v>5018</v>
      </c>
      <c r="D13099" s="54">
        <v>0.34</v>
      </c>
    </row>
    <row r="13100" spans="1:4" x14ac:dyDescent="0.35">
      <c r="A13100" s="67" t="s">
        <v>31034</v>
      </c>
      <c r="B13100" s="67" t="s">
        <v>31035</v>
      </c>
      <c r="C13100" s="68" t="s">
        <v>5018</v>
      </c>
      <c r="D13100" s="54">
        <v>0.34</v>
      </c>
    </row>
    <row r="13101" spans="1:4" x14ac:dyDescent="0.35">
      <c r="A13101" s="67" t="s">
        <v>31036</v>
      </c>
      <c r="B13101" s="67" t="s">
        <v>31037</v>
      </c>
      <c r="C13101" s="68" t="s">
        <v>5018</v>
      </c>
      <c r="D13101" s="54">
        <v>0.34</v>
      </c>
    </row>
    <row r="13102" spans="1:4" x14ac:dyDescent="0.35">
      <c r="A13102" s="67" t="s">
        <v>31038</v>
      </c>
      <c r="B13102" s="67" t="s">
        <v>31039</v>
      </c>
      <c r="C13102" s="68" t="s">
        <v>5018</v>
      </c>
      <c r="D13102" s="54">
        <v>0.34</v>
      </c>
    </row>
    <row r="13103" spans="1:4" x14ac:dyDescent="0.35">
      <c r="A13103" s="67" t="s">
        <v>31040</v>
      </c>
      <c r="B13103" s="67" t="s">
        <v>31041</v>
      </c>
      <c r="C13103" s="68" t="s">
        <v>5018</v>
      </c>
      <c r="D13103" s="54">
        <v>0.34</v>
      </c>
    </row>
    <row r="13104" spans="1:4" x14ac:dyDescent="0.35">
      <c r="A13104" s="67" t="s">
        <v>31042</v>
      </c>
      <c r="B13104" s="67" t="s">
        <v>31043</v>
      </c>
      <c r="C13104" s="68" t="s">
        <v>5018</v>
      </c>
      <c r="D13104" s="54">
        <v>0.34</v>
      </c>
    </row>
    <row r="13105" spans="1:4" x14ac:dyDescent="0.35">
      <c r="A13105" s="67" t="s">
        <v>31044</v>
      </c>
      <c r="B13105" s="67" t="s">
        <v>31045</v>
      </c>
      <c r="C13105" s="68" t="s">
        <v>5018</v>
      </c>
      <c r="D13105" s="54">
        <v>0.34</v>
      </c>
    </row>
    <row r="13106" spans="1:4" x14ac:dyDescent="0.35">
      <c r="A13106" s="67" t="s">
        <v>31046</v>
      </c>
      <c r="B13106" s="67" t="s">
        <v>31047</v>
      </c>
      <c r="C13106" s="68" t="s">
        <v>5018</v>
      </c>
      <c r="D13106" s="54">
        <v>0.34</v>
      </c>
    </row>
    <row r="13107" spans="1:4" x14ac:dyDescent="0.35">
      <c r="A13107" s="67" t="s">
        <v>31048</v>
      </c>
      <c r="B13107" s="67" t="s">
        <v>31049</v>
      </c>
      <c r="C13107" s="68" t="s">
        <v>5018</v>
      </c>
      <c r="D13107" s="54">
        <v>0.34</v>
      </c>
    </row>
    <row r="13108" spans="1:4" x14ac:dyDescent="0.35">
      <c r="A13108" s="67" t="s">
        <v>31050</v>
      </c>
      <c r="B13108" s="67" t="s">
        <v>31051</v>
      </c>
      <c r="C13108" s="68" t="s">
        <v>5018</v>
      </c>
      <c r="D13108" s="54">
        <v>0.34</v>
      </c>
    </row>
    <row r="13109" spans="1:4" x14ac:dyDescent="0.35">
      <c r="A13109" s="67" t="s">
        <v>31052</v>
      </c>
      <c r="B13109" s="67" t="s">
        <v>31053</v>
      </c>
      <c r="C13109" s="68" t="s">
        <v>5018</v>
      </c>
      <c r="D13109" s="54">
        <v>0.34</v>
      </c>
    </row>
    <row r="13110" spans="1:4" x14ac:dyDescent="0.35">
      <c r="A13110" s="67" t="s">
        <v>31054</v>
      </c>
      <c r="B13110" s="67" t="s">
        <v>31055</v>
      </c>
      <c r="C13110" s="68" t="s">
        <v>5018</v>
      </c>
      <c r="D13110" s="54">
        <v>0.34</v>
      </c>
    </row>
    <row r="13111" spans="1:4" x14ac:dyDescent="0.35">
      <c r="A13111" s="67" t="s">
        <v>31056</v>
      </c>
      <c r="B13111" s="67" t="s">
        <v>31057</v>
      </c>
      <c r="C13111" s="68" t="s">
        <v>5018</v>
      </c>
      <c r="D13111" s="54">
        <v>0.34</v>
      </c>
    </row>
    <row r="13112" spans="1:4" x14ac:dyDescent="0.35">
      <c r="A13112" s="67" t="s">
        <v>31058</v>
      </c>
      <c r="B13112" s="67" t="s">
        <v>31059</v>
      </c>
      <c r="C13112" s="68" t="s">
        <v>5018</v>
      </c>
      <c r="D13112" s="54">
        <v>0.34</v>
      </c>
    </row>
    <row r="13113" spans="1:4" x14ac:dyDescent="0.35">
      <c r="A13113" s="67" t="s">
        <v>31060</v>
      </c>
      <c r="B13113" s="67" t="s">
        <v>31061</v>
      </c>
      <c r="C13113" s="68" t="s">
        <v>5018</v>
      </c>
      <c r="D13113" s="54">
        <v>0.34</v>
      </c>
    </row>
    <row r="13114" spans="1:4" x14ac:dyDescent="0.35">
      <c r="A13114" s="67" t="s">
        <v>31062</v>
      </c>
      <c r="B13114" s="67" t="s">
        <v>31063</v>
      </c>
      <c r="C13114" s="68" t="s">
        <v>5018</v>
      </c>
      <c r="D13114" s="54">
        <v>0.34</v>
      </c>
    </row>
    <row r="13115" spans="1:4" x14ac:dyDescent="0.35">
      <c r="A13115" s="67" t="s">
        <v>31064</v>
      </c>
      <c r="B13115" s="67" t="s">
        <v>31065</v>
      </c>
      <c r="C13115" s="68" t="s">
        <v>5018</v>
      </c>
      <c r="D13115" s="54">
        <v>0.34</v>
      </c>
    </row>
    <row r="13116" spans="1:4" x14ac:dyDescent="0.35">
      <c r="A13116" s="67" t="s">
        <v>31066</v>
      </c>
      <c r="B13116" s="67" t="s">
        <v>31067</v>
      </c>
      <c r="C13116" s="68" t="s">
        <v>5018</v>
      </c>
      <c r="D13116" s="54">
        <v>0.34</v>
      </c>
    </row>
    <row r="13117" spans="1:4" x14ac:dyDescent="0.35">
      <c r="A13117" s="67" t="s">
        <v>31068</v>
      </c>
      <c r="B13117" s="67" t="s">
        <v>31069</v>
      </c>
      <c r="C13117" s="68" t="s">
        <v>5018</v>
      </c>
      <c r="D13117" s="54">
        <v>0.34</v>
      </c>
    </row>
    <row r="13118" spans="1:4" x14ac:dyDescent="0.35">
      <c r="A13118" s="67" t="s">
        <v>31070</v>
      </c>
      <c r="B13118" s="67" t="s">
        <v>31071</v>
      </c>
      <c r="C13118" s="68" t="s">
        <v>5018</v>
      </c>
      <c r="D13118" s="54">
        <v>0.34</v>
      </c>
    </row>
    <row r="13119" spans="1:4" x14ac:dyDescent="0.35">
      <c r="A13119" s="67" t="s">
        <v>31072</v>
      </c>
      <c r="B13119" s="67" t="s">
        <v>31073</v>
      </c>
      <c r="C13119" s="68" t="s">
        <v>5018</v>
      </c>
      <c r="D13119" s="54">
        <v>0.34</v>
      </c>
    </row>
    <row r="13120" spans="1:4" x14ac:dyDescent="0.35">
      <c r="A13120" s="67" t="s">
        <v>31074</v>
      </c>
      <c r="B13120" s="67" t="s">
        <v>31075</v>
      </c>
      <c r="C13120" s="68" t="s">
        <v>5018</v>
      </c>
      <c r="D13120" s="54">
        <v>0.34</v>
      </c>
    </row>
    <row r="13121" spans="1:4" x14ac:dyDescent="0.35">
      <c r="A13121" s="67" t="s">
        <v>31076</v>
      </c>
      <c r="B13121" s="67" t="s">
        <v>31077</v>
      </c>
      <c r="C13121" s="68" t="s">
        <v>5018</v>
      </c>
      <c r="D13121" s="54">
        <v>0.34</v>
      </c>
    </row>
    <row r="13122" spans="1:4" x14ac:dyDescent="0.35">
      <c r="A13122" s="67" t="s">
        <v>31078</v>
      </c>
      <c r="B13122" s="67" t="s">
        <v>31079</v>
      </c>
      <c r="C13122" s="68" t="s">
        <v>5018</v>
      </c>
      <c r="D13122" s="54">
        <v>0.34</v>
      </c>
    </row>
    <row r="13123" spans="1:4" x14ac:dyDescent="0.35">
      <c r="A13123" s="67" t="s">
        <v>31080</v>
      </c>
      <c r="B13123" s="67" t="s">
        <v>31081</v>
      </c>
      <c r="C13123" s="68" t="s">
        <v>5018</v>
      </c>
      <c r="D13123" s="54">
        <v>0.34</v>
      </c>
    </row>
    <row r="13124" spans="1:4" x14ac:dyDescent="0.35">
      <c r="A13124" s="67" t="s">
        <v>31082</v>
      </c>
      <c r="B13124" s="67" t="s">
        <v>31083</v>
      </c>
      <c r="C13124" s="68" t="s">
        <v>5018</v>
      </c>
      <c r="D13124" s="54">
        <v>0.34</v>
      </c>
    </row>
    <row r="13125" spans="1:4" x14ac:dyDescent="0.35">
      <c r="A13125" s="67" t="s">
        <v>31084</v>
      </c>
      <c r="B13125" s="67" t="s">
        <v>31085</v>
      </c>
      <c r="C13125" s="68" t="s">
        <v>5018</v>
      </c>
      <c r="D13125" s="54">
        <v>0.34</v>
      </c>
    </row>
    <row r="13126" spans="1:4" x14ac:dyDescent="0.35">
      <c r="A13126" s="67" t="s">
        <v>31086</v>
      </c>
      <c r="B13126" s="67" t="s">
        <v>31087</v>
      </c>
      <c r="C13126" s="68" t="s">
        <v>5018</v>
      </c>
      <c r="D13126" s="54">
        <v>0.34</v>
      </c>
    </row>
    <row r="13127" spans="1:4" x14ac:dyDescent="0.35">
      <c r="A13127" s="67" t="s">
        <v>31088</v>
      </c>
      <c r="B13127" s="67" t="s">
        <v>31089</v>
      </c>
      <c r="C13127" s="68" t="s">
        <v>5018</v>
      </c>
      <c r="D13127" s="54">
        <v>0.34</v>
      </c>
    </row>
    <row r="13128" spans="1:4" x14ac:dyDescent="0.35">
      <c r="A13128" s="67" t="s">
        <v>31090</v>
      </c>
      <c r="B13128" s="67" t="s">
        <v>31091</v>
      </c>
      <c r="C13128" s="68" t="s">
        <v>5018</v>
      </c>
      <c r="D13128" s="54">
        <v>0.34</v>
      </c>
    </row>
    <row r="13129" spans="1:4" x14ac:dyDescent="0.35">
      <c r="A13129" s="67" t="s">
        <v>580</v>
      </c>
      <c r="B13129" s="67" t="s">
        <v>31092</v>
      </c>
      <c r="C13129" s="69" t="s">
        <v>9314</v>
      </c>
      <c r="D13129" s="54">
        <v>0.5</v>
      </c>
    </row>
    <row r="13130" spans="1:4" x14ac:dyDescent="0.35">
      <c r="A13130" s="67" t="s">
        <v>31093</v>
      </c>
      <c r="B13130" s="67" t="s">
        <v>31094</v>
      </c>
      <c r="C13130" s="68" t="s">
        <v>5018</v>
      </c>
      <c r="D13130" s="54">
        <v>0.34</v>
      </c>
    </row>
    <row r="13131" spans="1:4" x14ac:dyDescent="0.35">
      <c r="A13131" s="67" t="s">
        <v>31095</v>
      </c>
      <c r="B13131" s="67" t="s">
        <v>31096</v>
      </c>
      <c r="C13131" s="68" t="s">
        <v>5018</v>
      </c>
      <c r="D13131" s="54">
        <v>0.34</v>
      </c>
    </row>
    <row r="13132" spans="1:4" x14ac:dyDescent="0.35">
      <c r="A13132" s="67" t="s">
        <v>31097</v>
      </c>
      <c r="B13132" s="67" t="s">
        <v>31098</v>
      </c>
      <c r="C13132" s="68" t="s">
        <v>5018</v>
      </c>
      <c r="D13132" s="54">
        <v>0.34</v>
      </c>
    </row>
    <row r="13133" spans="1:4" x14ac:dyDescent="0.35">
      <c r="A13133" s="67" t="s">
        <v>31099</v>
      </c>
      <c r="B13133" s="67" t="s">
        <v>31100</v>
      </c>
      <c r="C13133" s="68" t="s">
        <v>5018</v>
      </c>
      <c r="D13133" s="54">
        <v>0.34</v>
      </c>
    </row>
    <row r="13134" spans="1:4" x14ac:dyDescent="0.35">
      <c r="A13134" s="67" t="s">
        <v>31101</v>
      </c>
      <c r="B13134" s="67" t="s">
        <v>31102</v>
      </c>
      <c r="C13134" s="68" t="s">
        <v>5018</v>
      </c>
      <c r="D13134" s="54">
        <v>0.34</v>
      </c>
    </row>
    <row r="13135" spans="1:4" x14ac:dyDescent="0.35">
      <c r="A13135" s="67" t="s">
        <v>31103</v>
      </c>
      <c r="B13135" s="67" t="s">
        <v>31104</v>
      </c>
      <c r="C13135" s="68" t="s">
        <v>5018</v>
      </c>
      <c r="D13135" s="54">
        <v>0.34</v>
      </c>
    </row>
    <row r="13136" spans="1:4" x14ac:dyDescent="0.35">
      <c r="A13136" s="67" t="s">
        <v>31105</v>
      </c>
      <c r="B13136" s="67" t="s">
        <v>31106</v>
      </c>
      <c r="C13136" s="68" t="s">
        <v>5018</v>
      </c>
      <c r="D13136" s="54">
        <v>0.34</v>
      </c>
    </row>
    <row r="13137" spans="1:4" x14ac:dyDescent="0.35">
      <c r="A13137" s="67" t="s">
        <v>31107</v>
      </c>
      <c r="B13137" s="67" t="s">
        <v>31108</v>
      </c>
      <c r="C13137" s="68" t="s">
        <v>5018</v>
      </c>
      <c r="D13137" s="54">
        <v>0.34</v>
      </c>
    </row>
    <row r="13138" spans="1:4" x14ac:dyDescent="0.35">
      <c r="A13138" s="67" t="s">
        <v>31109</v>
      </c>
      <c r="B13138" s="67" t="s">
        <v>31110</v>
      </c>
      <c r="C13138" s="68" t="s">
        <v>5018</v>
      </c>
      <c r="D13138" s="54">
        <v>0.34</v>
      </c>
    </row>
    <row r="13139" spans="1:4" x14ac:dyDescent="0.35">
      <c r="A13139" s="67" t="s">
        <v>31111</v>
      </c>
      <c r="B13139" s="67" t="s">
        <v>31112</v>
      </c>
      <c r="C13139" s="68" t="s">
        <v>5018</v>
      </c>
      <c r="D13139" s="54">
        <v>0.34</v>
      </c>
    </row>
    <row r="13140" spans="1:4" x14ac:dyDescent="0.35">
      <c r="A13140" s="67" t="s">
        <v>31113</v>
      </c>
      <c r="B13140" s="67" t="s">
        <v>31114</v>
      </c>
      <c r="C13140" s="68" t="s">
        <v>5018</v>
      </c>
      <c r="D13140" s="54">
        <v>0.34</v>
      </c>
    </row>
    <row r="13141" spans="1:4" x14ac:dyDescent="0.35">
      <c r="A13141" s="67" t="s">
        <v>31115</v>
      </c>
      <c r="B13141" s="67" t="s">
        <v>31116</v>
      </c>
      <c r="C13141" s="68" t="s">
        <v>5018</v>
      </c>
      <c r="D13141" s="54">
        <v>0.34</v>
      </c>
    </row>
    <row r="13142" spans="1:4" x14ac:dyDescent="0.35">
      <c r="A13142" s="67" t="s">
        <v>31117</v>
      </c>
      <c r="B13142" s="67" t="s">
        <v>31118</v>
      </c>
      <c r="C13142" s="68" t="s">
        <v>5018</v>
      </c>
      <c r="D13142" s="54">
        <v>0.34</v>
      </c>
    </row>
    <row r="13143" spans="1:4" x14ac:dyDescent="0.35">
      <c r="A13143" s="67" t="s">
        <v>31119</v>
      </c>
      <c r="B13143" s="67" t="s">
        <v>31120</v>
      </c>
      <c r="C13143" s="68" t="s">
        <v>5018</v>
      </c>
      <c r="D13143" s="54">
        <v>0.34</v>
      </c>
    </row>
    <row r="13144" spans="1:4" x14ac:dyDescent="0.35">
      <c r="A13144" s="67" t="s">
        <v>31121</v>
      </c>
      <c r="B13144" s="67" t="s">
        <v>31122</v>
      </c>
      <c r="C13144" s="68" t="s">
        <v>5018</v>
      </c>
      <c r="D13144" s="54">
        <v>0.34</v>
      </c>
    </row>
    <row r="13145" spans="1:4" x14ac:dyDescent="0.35">
      <c r="A13145" s="67" t="s">
        <v>31123</v>
      </c>
      <c r="B13145" s="67" t="s">
        <v>31124</v>
      </c>
      <c r="C13145" s="68" t="s">
        <v>5018</v>
      </c>
      <c r="D13145" s="54">
        <v>0.34</v>
      </c>
    </row>
    <row r="13146" spans="1:4" x14ac:dyDescent="0.35">
      <c r="A13146" s="67" t="s">
        <v>31125</v>
      </c>
      <c r="B13146" s="67" t="s">
        <v>31126</v>
      </c>
      <c r="C13146" s="68" t="s">
        <v>5018</v>
      </c>
      <c r="D13146" s="54">
        <v>0.34</v>
      </c>
    </row>
    <row r="13147" spans="1:4" x14ac:dyDescent="0.35">
      <c r="A13147" s="67" t="s">
        <v>31127</v>
      </c>
      <c r="B13147" s="67" t="s">
        <v>31128</v>
      </c>
      <c r="C13147" s="68" t="s">
        <v>5018</v>
      </c>
      <c r="D13147" s="54">
        <v>0.34</v>
      </c>
    </row>
    <row r="13148" spans="1:4" x14ac:dyDescent="0.35">
      <c r="A13148" s="67" t="s">
        <v>31129</v>
      </c>
      <c r="B13148" s="67" t="s">
        <v>31130</v>
      </c>
      <c r="C13148" s="68" t="s">
        <v>5018</v>
      </c>
      <c r="D13148" s="54">
        <v>0.34</v>
      </c>
    </row>
    <row r="13149" spans="1:4" x14ac:dyDescent="0.35">
      <c r="A13149" s="67" t="s">
        <v>31131</v>
      </c>
      <c r="B13149" s="67" t="s">
        <v>31132</v>
      </c>
      <c r="C13149" s="68" t="s">
        <v>5018</v>
      </c>
      <c r="D13149" s="54">
        <v>0.34</v>
      </c>
    </row>
    <row r="13150" spans="1:4" x14ac:dyDescent="0.35">
      <c r="A13150" s="67" t="s">
        <v>31133</v>
      </c>
      <c r="B13150" s="67" t="s">
        <v>31134</v>
      </c>
      <c r="C13150" s="68" t="s">
        <v>5018</v>
      </c>
      <c r="D13150" s="54">
        <v>0.34</v>
      </c>
    </row>
    <row r="13151" spans="1:4" x14ac:dyDescent="0.35">
      <c r="A13151" s="67" t="s">
        <v>31135</v>
      </c>
      <c r="B13151" s="67" t="s">
        <v>31136</v>
      </c>
      <c r="C13151" s="68" t="s">
        <v>5018</v>
      </c>
      <c r="D13151" s="54">
        <v>0.34</v>
      </c>
    </row>
    <row r="13152" spans="1:4" x14ac:dyDescent="0.35">
      <c r="A13152" s="67" t="s">
        <v>31137</v>
      </c>
      <c r="B13152" s="67" t="s">
        <v>31138</v>
      </c>
      <c r="C13152" s="68" t="s">
        <v>5018</v>
      </c>
      <c r="D13152" s="54">
        <v>0.34</v>
      </c>
    </row>
    <row r="13153" spans="1:4" x14ac:dyDescent="0.35">
      <c r="A13153" s="67" t="s">
        <v>31139</v>
      </c>
      <c r="B13153" s="67" t="s">
        <v>31140</v>
      </c>
      <c r="C13153" s="68" t="s">
        <v>5018</v>
      </c>
      <c r="D13153" s="54">
        <v>0.34</v>
      </c>
    </row>
    <row r="13154" spans="1:4" x14ac:dyDescent="0.35">
      <c r="A13154" s="67" t="s">
        <v>31141</v>
      </c>
      <c r="B13154" s="67" t="s">
        <v>31142</v>
      </c>
      <c r="C13154" s="68" t="s">
        <v>5018</v>
      </c>
      <c r="D13154" s="54">
        <v>0.34</v>
      </c>
    </row>
    <row r="13155" spans="1:4" x14ac:dyDescent="0.35">
      <c r="A13155" s="67" t="s">
        <v>31143</v>
      </c>
      <c r="B13155" s="67" t="s">
        <v>31144</v>
      </c>
      <c r="C13155" s="68" t="s">
        <v>5018</v>
      </c>
      <c r="D13155" s="54">
        <v>0.34</v>
      </c>
    </row>
    <row r="13156" spans="1:4" x14ac:dyDescent="0.35">
      <c r="A13156" s="67" t="s">
        <v>31145</v>
      </c>
      <c r="B13156" s="67" t="s">
        <v>31146</v>
      </c>
      <c r="C13156" s="68" t="s">
        <v>5018</v>
      </c>
      <c r="D13156" s="54">
        <v>0.34</v>
      </c>
    </row>
    <row r="13157" spans="1:4" x14ac:dyDescent="0.35">
      <c r="A13157" s="67" t="s">
        <v>31147</v>
      </c>
      <c r="B13157" s="67" t="s">
        <v>31148</v>
      </c>
      <c r="C13157" s="68" t="s">
        <v>5018</v>
      </c>
      <c r="D13157" s="54">
        <v>0.34</v>
      </c>
    </row>
    <row r="13158" spans="1:4" x14ac:dyDescent="0.35">
      <c r="A13158" s="67" t="s">
        <v>31149</v>
      </c>
      <c r="B13158" s="67" t="s">
        <v>31150</v>
      </c>
      <c r="C13158" s="68" t="s">
        <v>5018</v>
      </c>
      <c r="D13158" s="54">
        <v>0.34</v>
      </c>
    </row>
    <row r="13159" spans="1:4" x14ac:dyDescent="0.35">
      <c r="A13159" s="67" t="s">
        <v>31151</v>
      </c>
      <c r="B13159" s="67" t="s">
        <v>31152</v>
      </c>
      <c r="C13159" s="68" t="s">
        <v>5018</v>
      </c>
      <c r="D13159" s="54">
        <v>0.34</v>
      </c>
    </row>
    <row r="13160" spans="1:4" x14ac:dyDescent="0.35">
      <c r="A13160" s="67" t="s">
        <v>31153</v>
      </c>
      <c r="B13160" s="67" t="s">
        <v>31154</v>
      </c>
      <c r="C13160" s="68" t="s">
        <v>5018</v>
      </c>
      <c r="D13160" s="54">
        <v>0.34</v>
      </c>
    </row>
    <row r="13161" spans="1:4" x14ac:dyDescent="0.35">
      <c r="A13161" s="67" t="s">
        <v>31155</v>
      </c>
      <c r="B13161" s="67" t="s">
        <v>31156</v>
      </c>
      <c r="C13161" s="68" t="s">
        <v>5018</v>
      </c>
      <c r="D13161" s="54">
        <v>0.34</v>
      </c>
    </row>
    <row r="13162" spans="1:4" x14ac:dyDescent="0.35">
      <c r="A13162" s="67" t="s">
        <v>31157</v>
      </c>
      <c r="B13162" s="67" t="s">
        <v>31158</v>
      </c>
      <c r="C13162" s="68" t="s">
        <v>5018</v>
      </c>
      <c r="D13162" s="54">
        <v>0.34</v>
      </c>
    </row>
    <row r="13163" spans="1:4" x14ac:dyDescent="0.35">
      <c r="A13163" s="67" t="s">
        <v>31159</v>
      </c>
      <c r="B13163" s="67" t="s">
        <v>31160</v>
      </c>
      <c r="C13163" s="68" t="s">
        <v>5018</v>
      </c>
      <c r="D13163" s="54">
        <v>0.34</v>
      </c>
    </row>
    <row r="13164" spans="1:4" x14ac:dyDescent="0.35">
      <c r="A13164" s="67" t="s">
        <v>31161</v>
      </c>
      <c r="B13164" s="67" t="s">
        <v>31162</v>
      </c>
      <c r="C13164" s="68" t="s">
        <v>5018</v>
      </c>
      <c r="D13164" s="54">
        <v>0.34</v>
      </c>
    </row>
    <row r="13165" spans="1:4" x14ac:dyDescent="0.35">
      <c r="A13165" s="67" t="s">
        <v>31163</v>
      </c>
      <c r="B13165" s="67" t="s">
        <v>31164</v>
      </c>
      <c r="C13165" s="68" t="s">
        <v>5018</v>
      </c>
      <c r="D13165" s="54">
        <v>0.34</v>
      </c>
    </row>
    <row r="13166" spans="1:4" x14ac:dyDescent="0.35">
      <c r="A13166" s="67" t="s">
        <v>31165</v>
      </c>
      <c r="B13166" s="67" t="s">
        <v>31166</v>
      </c>
      <c r="C13166" s="68" t="s">
        <v>5018</v>
      </c>
      <c r="D13166" s="54">
        <v>0.34</v>
      </c>
    </row>
    <row r="13167" spans="1:4" x14ac:dyDescent="0.35">
      <c r="A13167" s="67" t="s">
        <v>31167</v>
      </c>
      <c r="B13167" s="67" t="s">
        <v>31168</v>
      </c>
      <c r="C13167" s="68" t="s">
        <v>5018</v>
      </c>
      <c r="D13167" s="54">
        <v>0.34</v>
      </c>
    </row>
    <row r="13168" spans="1:4" x14ac:dyDescent="0.35">
      <c r="A13168" s="67" t="s">
        <v>31169</v>
      </c>
      <c r="B13168" s="67" t="s">
        <v>31170</v>
      </c>
      <c r="C13168" s="68" t="s">
        <v>5018</v>
      </c>
      <c r="D13168" s="54">
        <v>0.34</v>
      </c>
    </row>
    <row r="13169" spans="1:4" x14ac:dyDescent="0.35">
      <c r="A13169" s="67" t="s">
        <v>31171</v>
      </c>
      <c r="B13169" s="67" t="s">
        <v>31172</v>
      </c>
      <c r="C13169" s="68" t="s">
        <v>5018</v>
      </c>
      <c r="D13169" s="54">
        <v>0.34</v>
      </c>
    </row>
    <row r="13170" spans="1:4" x14ac:dyDescent="0.35">
      <c r="A13170" s="67" t="s">
        <v>31173</v>
      </c>
      <c r="B13170" s="67" t="s">
        <v>31174</v>
      </c>
      <c r="C13170" s="68" t="s">
        <v>5018</v>
      </c>
      <c r="D13170" s="54">
        <v>0.34</v>
      </c>
    </row>
    <row r="13171" spans="1:4" x14ac:dyDescent="0.35">
      <c r="A13171" s="67" t="s">
        <v>31175</v>
      </c>
      <c r="B13171" s="67" t="s">
        <v>31176</v>
      </c>
      <c r="C13171" s="68" t="s">
        <v>5018</v>
      </c>
      <c r="D13171" s="54">
        <v>0.34</v>
      </c>
    </row>
    <row r="13172" spans="1:4" x14ac:dyDescent="0.35">
      <c r="A13172" s="67" t="s">
        <v>31177</v>
      </c>
      <c r="B13172" s="67" t="s">
        <v>31178</v>
      </c>
      <c r="C13172" s="68" t="s">
        <v>5018</v>
      </c>
      <c r="D13172" s="54">
        <v>0.34</v>
      </c>
    </row>
    <row r="13173" spans="1:4" x14ac:dyDescent="0.35">
      <c r="A13173" s="67" t="s">
        <v>31179</v>
      </c>
      <c r="B13173" s="67" t="s">
        <v>31180</v>
      </c>
      <c r="C13173" s="68" t="s">
        <v>5018</v>
      </c>
      <c r="D13173" s="54">
        <v>0.34</v>
      </c>
    </row>
    <row r="13174" spans="1:4" x14ac:dyDescent="0.35">
      <c r="A13174" s="67" t="s">
        <v>31181</v>
      </c>
      <c r="B13174" s="67" t="s">
        <v>31182</v>
      </c>
      <c r="C13174" s="68" t="s">
        <v>5018</v>
      </c>
      <c r="D13174" s="54">
        <v>0.34</v>
      </c>
    </row>
    <row r="13175" spans="1:4" x14ac:dyDescent="0.35">
      <c r="A13175" s="67" t="s">
        <v>31183</v>
      </c>
      <c r="B13175" s="67" t="s">
        <v>31184</v>
      </c>
      <c r="C13175" s="68" t="s">
        <v>5018</v>
      </c>
      <c r="D13175" s="54">
        <v>0.34</v>
      </c>
    </row>
    <row r="13176" spans="1:4" x14ac:dyDescent="0.35">
      <c r="A13176" s="67" t="s">
        <v>582</v>
      </c>
      <c r="B13176" s="67" t="s">
        <v>31185</v>
      </c>
      <c r="C13176" s="69" t="s">
        <v>5015</v>
      </c>
      <c r="D13176" s="54">
        <v>0.74</v>
      </c>
    </row>
    <row r="13177" spans="1:4" x14ac:dyDescent="0.35">
      <c r="A13177" s="67" t="s">
        <v>31186</v>
      </c>
      <c r="B13177" s="67" t="s">
        <v>31187</v>
      </c>
      <c r="C13177" s="68" t="s">
        <v>5018</v>
      </c>
      <c r="D13177" s="54">
        <v>0.34</v>
      </c>
    </row>
    <row r="13178" spans="1:4" x14ac:dyDescent="0.35">
      <c r="A13178" s="67" t="s">
        <v>31188</v>
      </c>
      <c r="B13178" s="67" t="s">
        <v>31189</v>
      </c>
      <c r="C13178" s="68" t="s">
        <v>5018</v>
      </c>
      <c r="D13178" s="54">
        <v>0.34</v>
      </c>
    </row>
    <row r="13179" spans="1:4" x14ac:dyDescent="0.35">
      <c r="A13179" s="67" t="s">
        <v>31190</v>
      </c>
      <c r="B13179" s="67" t="s">
        <v>31191</v>
      </c>
      <c r="C13179" s="68" t="s">
        <v>5018</v>
      </c>
      <c r="D13179" s="54">
        <v>0.34</v>
      </c>
    </row>
    <row r="13180" spans="1:4" x14ac:dyDescent="0.35">
      <c r="A13180" s="67" t="s">
        <v>31192</v>
      </c>
      <c r="B13180" s="67" t="s">
        <v>31193</v>
      </c>
      <c r="C13180" s="68" t="s">
        <v>5018</v>
      </c>
      <c r="D13180" s="54">
        <v>0.34</v>
      </c>
    </row>
    <row r="13181" spans="1:4" x14ac:dyDescent="0.35">
      <c r="A13181" s="67" t="s">
        <v>31194</v>
      </c>
      <c r="B13181" s="67" t="s">
        <v>31195</v>
      </c>
      <c r="C13181" s="68" t="s">
        <v>5018</v>
      </c>
      <c r="D13181" s="54">
        <v>0.34</v>
      </c>
    </row>
    <row r="13182" spans="1:4" x14ac:dyDescent="0.35">
      <c r="A13182" s="67" t="s">
        <v>31196</v>
      </c>
      <c r="B13182" s="67" t="s">
        <v>31197</v>
      </c>
      <c r="C13182" s="68" t="s">
        <v>5018</v>
      </c>
      <c r="D13182" s="54">
        <v>0.34</v>
      </c>
    </row>
    <row r="13183" spans="1:4" x14ac:dyDescent="0.35">
      <c r="A13183" s="67" t="s">
        <v>31198</v>
      </c>
      <c r="B13183" s="67" t="s">
        <v>31199</v>
      </c>
      <c r="C13183" s="68" t="s">
        <v>5018</v>
      </c>
      <c r="D13183" s="54">
        <v>0.34</v>
      </c>
    </row>
    <row r="13184" spans="1:4" x14ac:dyDescent="0.35">
      <c r="A13184" s="67" t="s">
        <v>31200</v>
      </c>
      <c r="B13184" s="67" t="s">
        <v>31201</v>
      </c>
      <c r="C13184" s="68" t="s">
        <v>5018</v>
      </c>
      <c r="D13184" s="54">
        <v>0.34</v>
      </c>
    </row>
    <row r="13185" spans="1:4" x14ac:dyDescent="0.35">
      <c r="A13185" s="67" t="s">
        <v>31202</v>
      </c>
      <c r="B13185" s="67" t="s">
        <v>31203</v>
      </c>
      <c r="C13185" s="68" t="s">
        <v>5018</v>
      </c>
      <c r="D13185" s="54">
        <v>0.34</v>
      </c>
    </row>
    <row r="13186" spans="1:4" x14ac:dyDescent="0.35">
      <c r="A13186" s="67" t="s">
        <v>31204</v>
      </c>
      <c r="B13186" s="67" t="s">
        <v>31205</v>
      </c>
      <c r="C13186" s="68" t="s">
        <v>5018</v>
      </c>
      <c r="D13186" s="54">
        <v>0.34</v>
      </c>
    </row>
    <row r="13187" spans="1:4" x14ac:dyDescent="0.35">
      <c r="A13187" s="67" t="s">
        <v>31206</v>
      </c>
      <c r="B13187" s="67" t="s">
        <v>31207</v>
      </c>
      <c r="C13187" s="68" t="s">
        <v>5018</v>
      </c>
      <c r="D13187" s="54">
        <v>0.34</v>
      </c>
    </row>
    <row r="13188" spans="1:4" x14ac:dyDescent="0.35">
      <c r="A13188" s="67" t="s">
        <v>31208</v>
      </c>
      <c r="B13188" s="67" t="s">
        <v>31209</v>
      </c>
      <c r="C13188" s="68" t="s">
        <v>5018</v>
      </c>
      <c r="D13188" s="54">
        <v>0.34</v>
      </c>
    </row>
    <row r="13189" spans="1:4" x14ac:dyDescent="0.35">
      <c r="A13189" s="67" t="s">
        <v>31210</v>
      </c>
      <c r="B13189" s="67" t="s">
        <v>31211</v>
      </c>
      <c r="C13189" s="68" t="s">
        <v>5018</v>
      </c>
      <c r="D13189" s="54">
        <v>0.34</v>
      </c>
    </row>
    <row r="13190" spans="1:4" x14ac:dyDescent="0.35">
      <c r="A13190" s="67" t="s">
        <v>31212</v>
      </c>
      <c r="B13190" s="67" t="s">
        <v>31213</v>
      </c>
      <c r="C13190" s="68" t="s">
        <v>5018</v>
      </c>
      <c r="D13190" s="54">
        <v>0.34</v>
      </c>
    </row>
    <row r="13191" spans="1:4" x14ac:dyDescent="0.35">
      <c r="A13191" s="67" t="s">
        <v>31214</v>
      </c>
      <c r="B13191" s="67" t="s">
        <v>31215</v>
      </c>
      <c r="C13191" s="68" t="s">
        <v>5018</v>
      </c>
      <c r="D13191" s="54">
        <v>0.34</v>
      </c>
    </row>
    <row r="13192" spans="1:4" x14ac:dyDescent="0.35">
      <c r="A13192" s="67" t="s">
        <v>31216</v>
      </c>
      <c r="B13192" s="67" t="s">
        <v>31217</v>
      </c>
      <c r="C13192" s="68" t="s">
        <v>5018</v>
      </c>
      <c r="D13192" s="54">
        <v>0.34</v>
      </c>
    </row>
    <row r="13193" spans="1:4" x14ac:dyDescent="0.35">
      <c r="A13193" s="67" t="s">
        <v>31218</v>
      </c>
      <c r="B13193" s="67" t="s">
        <v>31219</v>
      </c>
      <c r="C13193" s="68" t="s">
        <v>5018</v>
      </c>
      <c r="D13193" s="54">
        <v>0.34</v>
      </c>
    </row>
    <row r="13194" spans="1:4" x14ac:dyDescent="0.35">
      <c r="A13194" s="67" t="s">
        <v>31220</v>
      </c>
      <c r="B13194" s="67" t="s">
        <v>31221</v>
      </c>
      <c r="C13194" s="68" t="s">
        <v>5018</v>
      </c>
      <c r="D13194" s="54">
        <v>0.34</v>
      </c>
    </row>
    <row r="13195" spans="1:4" x14ac:dyDescent="0.35">
      <c r="A13195" s="67" t="s">
        <v>31222</v>
      </c>
      <c r="B13195" s="67" t="s">
        <v>31223</v>
      </c>
      <c r="C13195" s="68" t="s">
        <v>5018</v>
      </c>
      <c r="D13195" s="54">
        <v>0.34</v>
      </c>
    </row>
    <row r="13196" spans="1:4" x14ac:dyDescent="0.35">
      <c r="A13196" s="67" t="s">
        <v>31224</v>
      </c>
      <c r="B13196" s="67" t="s">
        <v>31225</v>
      </c>
      <c r="C13196" s="68" t="s">
        <v>5018</v>
      </c>
      <c r="D13196" s="54">
        <v>0.34</v>
      </c>
    </row>
    <row r="13197" spans="1:4" x14ac:dyDescent="0.35">
      <c r="A13197" s="67" t="s">
        <v>31226</v>
      </c>
      <c r="B13197" s="67" t="s">
        <v>31227</v>
      </c>
      <c r="C13197" s="68" t="s">
        <v>5018</v>
      </c>
      <c r="D13197" s="54">
        <v>0.34</v>
      </c>
    </row>
    <row r="13198" spans="1:4" x14ac:dyDescent="0.35">
      <c r="A13198" s="67" t="s">
        <v>31228</v>
      </c>
      <c r="B13198" s="67" t="s">
        <v>31229</v>
      </c>
      <c r="C13198" s="68" t="s">
        <v>5018</v>
      </c>
      <c r="D13198" s="54">
        <v>0.34</v>
      </c>
    </row>
    <row r="13199" spans="1:4" x14ac:dyDescent="0.35">
      <c r="A13199" s="67" t="s">
        <v>31230</v>
      </c>
      <c r="B13199" s="67" t="s">
        <v>31231</v>
      </c>
      <c r="C13199" s="68" t="s">
        <v>5018</v>
      </c>
      <c r="D13199" s="54">
        <v>0.34</v>
      </c>
    </row>
    <row r="13200" spans="1:4" x14ac:dyDescent="0.35">
      <c r="A13200" s="67" t="s">
        <v>31232</v>
      </c>
      <c r="B13200" s="67" t="s">
        <v>31233</v>
      </c>
      <c r="C13200" s="68" t="s">
        <v>5018</v>
      </c>
      <c r="D13200" s="54">
        <v>0.34</v>
      </c>
    </row>
    <row r="13201" spans="1:4" x14ac:dyDescent="0.35">
      <c r="A13201" s="67" t="s">
        <v>31234</v>
      </c>
      <c r="B13201" s="67" t="s">
        <v>31235</v>
      </c>
      <c r="C13201" s="68" t="s">
        <v>5018</v>
      </c>
      <c r="D13201" s="54">
        <v>0.34</v>
      </c>
    </row>
    <row r="13202" spans="1:4" x14ac:dyDescent="0.35">
      <c r="A13202" s="67" t="s">
        <v>31236</v>
      </c>
      <c r="B13202" s="67" t="s">
        <v>31237</v>
      </c>
      <c r="C13202" s="68" t="s">
        <v>5018</v>
      </c>
      <c r="D13202" s="54">
        <v>0.34</v>
      </c>
    </row>
    <row r="13203" spans="1:4" x14ac:dyDescent="0.35">
      <c r="A13203" s="67" t="s">
        <v>31238</v>
      </c>
      <c r="B13203" s="67" t="s">
        <v>31239</v>
      </c>
      <c r="C13203" s="68" t="s">
        <v>5018</v>
      </c>
      <c r="D13203" s="54">
        <v>0.34</v>
      </c>
    </row>
    <row r="13204" spans="1:4" x14ac:dyDescent="0.35">
      <c r="A13204" s="67" t="s">
        <v>31240</v>
      </c>
      <c r="B13204" s="67" t="s">
        <v>31241</v>
      </c>
      <c r="C13204" s="68" t="s">
        <v>5018</v>
      </c>
      <c r="D13204" s="54">
        <v>0.34</v>
      </c>
    </row>
    <row r="13205" spans="1:4" x14ac:dyDescent="0.35">
      <c r="A13205" s="67" t="s">
        <v>31242</v>
      </c>
      <c r="B13205" s="67" t="s">
        <v>31243</v>
      </c>
      <c r="C13205" s="68" t="s">
        <v>5018</v>
      </c>
      <c r="D13205" s="54">
        <v>0.34</v>
      </c>
    </row>
    <row r="13206" spans="1:4" x14ac:dyDescent="0.35">
      <c r="A13206" s="67" t="s">
        <v>31244</v>
      </c>
      <c r="B13206" s="67" t="s">
        <v>31245</v>
      </c>
      <c r="C13206" s="68" t="s">
        <v>5018</v>
      </c>
      <c r="D13206" s="54">
        <v>0.34</v>
      </c>
    </row>
    <row r="13207" spans="1:4" x14ac:dyDescent="0.35">
      <c r="A13207" s="67" t="s">
        <v>31246</v>
      </c>
      <c r="B13207" s="67" t="s">
        <v>31247</v>
      </c>
      <c r="C13207" s="68" t="s">
        <v>5018</v>
      </c>
      <c r="D13207" s="54">
        <v>0.34</v>
      </c>
    </row>
    <row r="13208" spans="1:4" x14ac:dyDescent="0.35">
      <c r="A13208" s="67" t="s">
        <v>31248</v>
      </c>
      <c r="B13208" s="67" t="s">
        <v>31249</v>
      </c>
      <c r="C13208" s="68" t="s">
        <v>5018</v>
      </c>
      <c r="D13208" s="54">
        <v>0.34</v>
      </c>
    </row>
    <row r="13209" spans="1:4" x14ac:dyDescent="0.35">
      <c r="A13209" s="67" t="s">
        <v>31250</v>
      </c>
      <c r="B13209" s="67" t="s">
        <v>31251</v>
      </c>
      <c r="C13209" s="68" t="s">
        <v>5018</v>
      </c>
      <c r="D13209" s="54">
        <v>0.34</v>
      </c>
    </row>
    <row r="13210" spans="1:4" x14ac:dyDescent="0.35">
      <c r="A13210" s="67" t="s">
        <v>31252</v>
      </c>
      <c r="B13210" s="67" t="s">
        <v>31253</v>
      </c>
      <c r="C13210" s="68" t="s">
        <v>5018</v>
      </c>
      <c r="D13210" s="54">
        <v>0.34</v>
      </c>
    </row>
    <row r="13211" spans="1:4" x14ac:dyDescent="0.35">
      <c r="A13211" s="67" t="s">
        <v>31254</v>
      </c>
      <c r="B13211" s="67" t="s">
        <v>31255</v>
      </c>
      <c r="C13211" s="68" t="s">
        <v>5018</v>
      </c>
      <c r="D13211" s="54">
        <v>0.34</v>
      </c>
    </row>
    <row r="13212" spans="1:4" x14ac:dyDescent="0.35">
      <c r="A13212" s="67" t="s">
        <v>31256</v>
      </c>
      <c r="B13212" s="67" t="s">
        <v>31257</v>
      </c>
      <c r="C13212" s="68" t="s">
        <v>5018</v>
      </c>
      <c r="D13212" s="54">
        <v>0.34</v>
      </c>
    </row>
    <row r="13213" spans="1:4" x14ac:dyDescent="0.35">
      <c r="A13213" s="67" t="s">
        <v>31258</v>
      </c>
      <c r="B13213" s="67" t="s">
        <v>31259</v>
      </c>
      <c r="C13213" s="68" t="s">
        <v>5018</v>
      </c>
      <c r="D13213" s="54">
        <v>0.34</v>
      </c>
    </row>
    <row r="13214" spans="1:4" x14ac:dyDescent="0.35">
      <c r="A13214" s="67" t="s">
        <v>586</v>
      </c>
      <c r="B13214" s="67" t="s">
        <v>31260</v>
      </c>
      <c r="C13214" s="69" t="s">
        <v>5015</v>
      </c>
      <c r="D13214" s="54">
        <v>0.5</v>
      </c>
    </row>
    <row r="13215" spans="1:4" x14ac:dyDescent="0.35">
      <c r="A13215" s="67" t="s">
        <v>588</v>
      </c>
      <c r="B13215" s="67" t="s">
        <v>31261</v>
      </c>
      <c r="C13215" s="69" t="s">
        <v>5015</v>
      </c>
      <c r="D13215" s="54">
        <v>0.5</v>
      </c>
    </row>
    <row r="13216" spans="1:4" x14ac:dyDescent="0.35">
      <c r="A13216" s="67" t="s">
        <v>31262</v>
      </c>
      <c r="B13216" s="67" t="s">
        <v>31263</v>
      </c>
      <c r="C13216" s="68" t="s">
        <v>5018</v>
      </c>
      <c r="D13216" s="54">
        <v>0.34</v>
      </c>
    </row>
    <row r="13217" spans="1:4" x14ac:dyDescent="0.35">
      <c r="A13217" s="67" t="s">
        <v>31264</v>
      </c>
      <c r="B13217" s="67" t="s">
        <v>31265</v>
      </c>
      <c r="C13217" s="68" t="s">
        <v>5018</v>
      </c>
      <c r="D13217" s="54">
        <v>0.34</v>
      </c>
    </row>
    <row r="13218" spans="1:4" x14ac:dyDescent="0.35">
      <c r="A13218" s="67" t="s">
        <v>31266</v>
      </c>
      <c r="B13218" s="67" t="s">
        <v>31267</v>
      </c>
      <c r="C13218" s="68" t="s">
        <v>5018</v>
      </c>
      <c r="D13218" s="54">
        <v>0.34</v>
      </c>
    </row>
    <row r="13219" spans="1:4" x14ac:dyDescent="0.35">
      <c r="A13219" s="67" t="s">
        <v>31268</v>
      </c>
      <c r="B13219" s="67" t="s">
        <v>31269</v>
      </c>
      <c r="C13219" s="68" t="s">
        <v>5018</v>
      </c>
      <c r="D13219" s="54">
        <v>0.34</v>
      </c>
    </row>
    <row r="13220" spans="1:4" x14ac:dyDescent="0.35">
      <c r="A13220" s="67" t="s">
        <v>31270</v>
      </c>
      <c r="B13220" s="67" t="s">
        <v>31271</v>
      </c>
      <c r="C13220" s="68" t="s">
        <v>5018</v>
      </c>
      <c r="D13220" s="54">
        <v>0.34</v>
      </c>
    </row>
    <row r="13221" spans="1:4" x14ac:dyDescent="0.35">
      <c r="A13221" s="67" t="s">
        <v>31272</v>
      </c>
      <c r="B13221" s="67" t="s">
        <v>31273</v>
      </c>
      <c r="C13221" s="68" t="s">
        <v>5018</v>
      </c>
      <c r="D13221" s="54">
        <v>0.34</v>
      </c>
    </row>
    <row r="13222" spans="1:4" x14ac:dyDescent="0.35">
      <c r="A13222" s="67" t="s">
        <v>31274</v>
      </c>
      <c r="B13222" s="67" t="s">
        <v>31275</v>
      </c>
      <c r="C13222" s="68" t="s">
        <v>5018</v>
      </c>
      <c r="D13222" s="54">
        <v>0.34</v>
      </c>
    </row>
    <row r="13223" spans="1:4" x14ac:dyDescent="0.35">
      <c r="A13223" s="67" t="s">
        <v>31276</v>
      </c>
      <c r="B13223" s="67" t="s">
        <v>31277</v>
      </c>
      <c r="C13223" s="68" t="s">
        <v>5018</v>
      </c>
      <c r="D13223" s="54">
        <v>0.34</v>
      </c>
    </row>
    <row r="13224" spans="1:4" x14ac:dyDescent="0.35">
      <c r="A13224" s="67" t="s">
        <v>31278</v>
      </c>
      <c r="B13224" s="67" t="s">
        <v>31279</v>
      </c>
      <c r="C13224" s="68" t="s">
        <v>5018</v>
      </c>
      <c r="D13224" s="54">
        <v>0.34</v>
      </c>
    </row>
    <row r="13225" spans="1:4" x14ac:dyDescent="0.35">
      <c r="A13225" s="67" t="s">
        <v>31280</v>
      </c>
      <c r="B13225" s="67" t="s">
        <v>31281</v>
      </c>
      <c r="C13225" s="68" t="s">
        <v>5018</v>
      </c>
      <c r="D13225" s="54">
        <v>0.34</v>
      </c>
    </row>
    <row r="13226" spans="1:4" x14ac:dyDescent="0.35">
      <c r="A13226" s="67" t="s">
        <v>31282</v>
      </c>
      <c r="B13226" s="67" t="s">
        <v>31283</v>
      </c>
      <c r="C13226" s="68" t="s">
        <v>5018</v>
      </c>
      <c r="D13226" s="54">
        <v>0.34</v>
      </c>
    </row>
    <row r="13227" spans="1:4" x14ac:dyDescent="0.35">
      <c r="A13227" s="67" t="s">
        <v>31284</v>
      </c>
      <c r="B13227" s="67" t="s">
        <v>31285</v>
      </c>
      <c r="C13227" s="68" t="s">
        <v>5018</v>
      </c>
      <c r="D13227" s="54">
        <v>0.34</v>
      </c>
    </row>
    <row r="13228" spans="1:4" x14ac:dyDescent="0.35">
      <c r="A13228" s="67" t="s">
        <v>31286</v>
      </c>
      <c r="B13228" s="67" t="s">
        <v>31287</v>
      </c>
      <c r="C13228" s="68" t="s">
        <v>5018</v>
      </c>
      <c r="D13228" s="54">
        <v>0.34</v>
      </c>
    </row>
    <row r="13229" spans="1:4" x14ac:dyDescent="0.35">
      <c r="A13229" s="67" t="s">
        <v>31288</v>
      </c>
      <c r="B13229" s="67" t="s">
        <v>31289</v>
      </c>
      <c r="C13229" s="68" t="s">
        <v>5018</v>
      </c>
      <c r="D13229" s="54">
        <v>0.34</v>
      </c>
    </row>
    <row r="13230" spans="1:4" x14ac:dyDescent="0.35">
      <c r="A13230" s="67" t="s">
        <v>31290</v>
      </c>
      <c r="B13230" s="67" t="s">
        <v>31291</v>
      </c>
      <c r="C13230" s="68" t="s">
        <v>5018</v>
      </c>
      <c r="D13230" s="54">
        <v>0.34</v>
      </c>
    </row>
    <row r="13231" spans="1:4" x14ac:dyDescent="0.35">
      <c r="A13231" s="67" t="s">
        <v>31292</v>
      </c>
      <c r="B13231" s="67" t="s">
        <v>31293</v>
      </c>
      <c r="C13231" s="68" t="s">
        <v>5018</v>
      </c>
      <c r="D13231" s="54">
        <v>0.34</v>
      </c>
    </row>
    <row r="13232" spans="1:4" x14ac:dyDescent="0.35">
      <c r="A13232" s="67" t="s">
        <v>31294</v>
      </c>
      <c r="B13232" s="67" t="s">
        <v>31295</v>
      </c>
      <c r="C13232" s="68" t="s">
        <v>5018</v>
      </c>
      <c r="D13232" s="54">
        <v>0.34</v>
      </c>
    </row>
    <row r="13233" spans="1:4" x14ac:dyDescent="0.35">
      <c r="A13233" s="67" t="s">
        <v>31296</v>
      </c>
      <c r="B13233" s="67" t="s">
        <v>31297</v>
      </c>
      <c r="C13233" s="68" t="s">
        <v>5018</v>
      </c>
      <c r="D13233" s="54">
        <v>0.34</v>
      </c>
    </row>
    <row r="13234" spans="1:4" x14ac:dyDescent="0.35">
      <c r="A13234" s="67" t="s">
        <v>31298</v>
      </c>
      <c r="B13234" s="67" t="s">
        <v>31299</v>
      </c>
      <c r="C13234" s="68" t="s">
        <v>5018</v>
      </c>
      <c r="D13234" s="54">
        <v>0.34</v>
      </c>
    </row>
    <row r="13235" spans="1:4" x14ac:dyDescent="0.35">
      <c r="A13235" s="67" t="s">
        <v>31300</v>
      </c>
      <c r="B13235" s="67" t="s">
        <v>31301</v>
      </c>
      <c r="C13235" s="68" t="s">
        <v>5018</v>
      </c>
      <c r="D13235" s="54">
        <v>0.34</v>
      </c>
    </row>
    <row r="13236" spans="1:4" x14ac:dyDescent="0.35">
      <c r="A13236" s="67" t="s">
        <v>31302</v>
      </c>
      <c r="B13236" s="67" t="s">
        <v>31303</v>
      </c>
      <c r="C13236" s="68" t="s">
        <v>5018</v>
      </c>
      <c r="D13236" s="54">
        <v>0.34</v>
      </c>
    </row>
    <row r="13237" spans="1:4" x14ac:dyDescent="0.35">
      <c r="A13237" s="67" t="s">
        <v>31304</v>
      </c>
      <c r="B13237" s="67" t="s">
        <v>31305</v>
      </c>
      <c r="C13237" s="68" t="s">
        <v>5018</v>
      </c>
      <c r="D13237" s="54">
        <v>0.34</v>
      </c>
    </row>
    <row r="13238" spans="1:4" x14ac:dyDescent="0.35">
      <c r="A13238" s="67" t="s">
        <v>31306</v>
      </c>
      <c r="B13238" s="67" t="s">
        <v>31307</v>
      </c>
      <c r="C13238" s="68" t="s">
        <v>5018</v>
      </c>
      <c r="D13238" s="54">
        <v>0.34</v>
      </c>
    </row>
    <row r="13239" spans="1:4" x14ac:dyDescent="0.35">
      <c r="A13239" s="67" t="s">
        <v>31308</v>
      </c>
      <c r="B13239" s="67" t="s">
        <v>31309</v>
      </c>
      <c r="C13239" s="68" t="s">
        <v>5018</v>
      </c>
      <c r="D13239" s="54">
        <v>0.34</v>
      </c>
    </row>
    <row r="13240" spans="1:4" x14ac:dyDescent="0.35">
      <c r="A13240" s="67" t="s">
        <v>31310</v>
      </c>
      <c r="B13240" s="67" t="s">
        <v>31311</v>
      </c>
      <c r="C13240" s="68" t="s">
        <v>5018</v>
      </c>
      <c r="D13240" s="54">
        <v>0.34</v>
      </c>
    </row>
    <row r="13241" spans="1:4" x14ac:dyDescent="0.35">
      <c r="A13241" s="67" t="s">
        <v>31312</v>
      </c>
      <c r="B13241" s="67" t="s">
        <v>31313</v>
      </c>
      <c r="C13241" s="68" t="s">
        <v>5018</v>
      </c>
      <c r="D13241" s="54">
        <v>0.34</v>
      </c>
    </row>
    <row r="13242" spans="1:4" x14ac:dyDescent="0.35">
      <c r="A13242" s="67" t="s">
        <v>31314</v>
      </c>
      <c r="B13242" s="67" t="s">
        <v>31315</v>
      </c>
      <c r="C13242" s="68" t="s">
        <v>5018</v>
      </c>
      <c r="D13242" s="54">
        <v>0.34</v>
      </c>
    </row>
    <row r="13243" spans="1:4" x14ac:dyDescent="0.35">
      <c r="A13243" s="67" t="s">
        <v>31316</v>
      </c>
      <c r="B13243" s="67" t="s">
        <v>31317</v>
      </c>
      <c r="C13243" s="68" t="s">
        <v>5018</v>
      </c>
      <c r="D13243" s="54">
        <v>0.34</v>
      </c>
    </row>
    <row r="13244" spans="1:4" x14ac:dyDescent="0.35">
      <c r="A13244" s="67" t="s">
        <v>31318</v>
      </c>
      <c r="B13244" s="67" t="s">
        <v>31319</v>
      </c>
      <c r="C13244" s="68" t="s">
        <v>5018</v>
      </c>
      <c r="D13244" s="54">
        <v>0.34</v>
      </c>
    </row>
    <row r="13245" spans="1:4" x14ac:dyDescent="0.35">
      <c r="A13245" s="67" t="s">
        <v>31320</v>
      </c>
      <c r="B13245" s="67" t="s">
        <v>31321</v>
      </c>
      <c r="C13245" s="68" t="s">
        <v>5018</v>
      </c>
      <c r="D13245" s="54">
        <v>0.34</v>
      </c>
    </row>
    <row r="13246" spans="1:4" x14ac:dyDescent="0.35">
      <c r="A13246" s="67" t="s">
        <v>31322</v>
      </c>
      <c r="B13246" s="67" t="s">
        <v>31323</v>
      </c>
      <c r="C13246" s="68" t="s">
        <v>5018</v>
      </c>
      <c r="D13246" s="54">
        <v>0.34</v>
      </c>
    </row>
    <row r="13247" spans="1:4" x14ac:dyDescent="0.35">
      <c r="A13247" s="67" t="s">
        <v>31324</v>
      </c>
      <c r="B13247" s="67" t="s">
        <v>31325</v>
      </c>
      <c r="C13247" s="68" t="s">
        <v>5018</v>
      </c>
      <c r="D13247" s="54">
        <v>0.34</v>
      </c>
    </row>
    <row r="13248" spans="1:4" x14ac:dyDescent="0.35">
      <c r="A13248" s="67" t="s">
        <v>31326</v>
      </c>
      <c r="B13248" s="67" t="s">
        <v>31327</v>
      </c>
      <c r="C13248" s="68" t="s">
        <v>5018</v>
      </c>
      <c r="D13248" s="54">
        <v>0.34</v>
      </c>
    </row>
    <row r="13249" spans="1:4" x14ac:dyDescent="0.35">
      <c r="A13249" s="67" t="s">
        <v>31328</v>
      </c>
      <c r="B13249" s="67" t="s">
        <v>31329</v>
      </c>
      <c r="C13249" s="68" t="s">
        <v>5018</v>
      </c>
      <c r="D13249" s="54">
        <v>0.34</v>
      </c>
    </row>
    <row r="13250" spans="1:4" x14ac:dyDescent="0.35">
      <c r="A13250" s="67" t="s">
        <v>31330</v>
      </c>
      <c r="B13250" s="67" t="s">
        <v>31331</v>
      </c>
      <c r="C13250" s="68" t="s">
        <v>5018</v>
      </c>
      <c r="D13250" s="54">
        <v>0.34</v>
      </c>
    </row>
    <row r="13251" spans="1:4" x14ac:dyDescent="0.35">
      <c r="A13251" s="67" t="s">
        <v>31332</v>
      </c>
      <c r="B13251" s="67" t="s">
        <v>31333</v>
      </c>
      <c r="C13251" s="68" t="s">
        <v>5018</v>
      </c>
      <c r="D13251" s="54">
        <v>0.34</v>
      </c>
    </row>
    <row r="13252" spans="1:4" x14ac:dyDescent="0.35">
      <c r="A13252" s="67" t="s">
        <v>31334</v>
      </c>
      <c r="B13252" s="67" t="s">
        <v>31335</v>
      </c>
      <c r="C13252" s="68" t="s">
        <v>5018</v>
      </c>
      <c r="D13252" s="54">
        <v>0.34</v>
      </c>
    </row>
    <row r="13253" spans="1:4" x14ac:dyDescent="0.35">
      <c r="A13253" s="67" t="s">
        <v>31336</v>
      </c>
      <c r="B13253" s="67" t="s">
        <v>31337</v>
      </c>
      <c r="C13253" s="68" t="s">
        <v>5018</v>
      </c>
      <c r="D13253" s="54">
        <v>0.34</v>
      </c>
    </row>
    <row r="13254" spans="1:4" x14ac:dyDescent="0.35">
      <c r="A13254" s="67" t="s">
        <v>31338</v>
      </c>
      <c r="B13254" s="67" t="s">
        <v>31339</v>
      </c>
      <c r="C13254" s="68" t="s">
        <v>5018</v>
      </c>
      <c r="D13254" s="54">
        <v>0.34</v>
      </c>
    </row>
    <row r="13255" spans="1:4" x14ac:dyDescent="0.35">
      <c r="A13255" s="67" t="s">
        <v>31340</v>
      </c>
      <c r="B13255" s="67" t="s">
        <v>31341</v>
      </c>
      <c r="C13255" s="68" t="s">
        <v>5018</v>
      </c>
      <c r="D13255" s="54">
        <v>0.34</v>
      </c>
    </row>
    <row r="13256" spans="1:4" x14ac:dyDescent="0.35">
      <c r="A13256" s="67" t="s">
        <v>31342</v>
      </c>
      <c r="B13256" s="67" t="s">
        <v>31343</v>
      </c>
      <c r="C13256" s="68" t="s">
        <v>5018</v>
      </c>
      <c r="D13256" s="54">
        <v>0.34</v>
      </c>
    </row>
    <row r="13257" spans="1:4" x14ac:dyDescent="0.35">
      <c r="A13257" s="67" t="s">
        <v>31344</v>
      </c>
      <c r="B13257" s="67" t="s">
        <v>31345</v>
      </c>
      <c r="C13257" s="68" t="s">
        <v>5018</v>
      </c>
      <c r="D13257" s="54">
        <v>0.34</v>
      </c>
    </row>
    <row r="13258" spans="1:4" x14ac:dyDescent="0.35">
      <c r="A13258" s="67" t="s">
        <v>31346</v>
      </c>
      <c r="B13258" s="67" t="s">
        <v>31347</v>
      </c>
      <c r="C13258" s="68" t="s">
        <v>5018</v>
      </c>
      <c r="D13258" s="54">
        <v>0.34</v>
      </c>
    </row>
    <row r="13259" spans="1:4" x14ac:dyDescent="0.35">
      <c r="A13259" s="67" t="s">
        <v>31348</v>
      </c>
      <c r="B13259" s="67" t="s">
        <v>31349</v>
      </c>
      <c r="C13259" s="68" t="s">
        <v>5018</v>
      </c>
      <c r="D13259" s="54">
        <v>0.34</v>
      </c>
    </row>
    <row r="13260" spans="1:4" x14ac:dyDescent="0.35">
      <c r="A13260" s="67" t="s">
        <v>31350</v>
      </c>
      <c r="B13260" s="67" t="s">
        <v>31351</v>
      </c>
      <c r="C13260" s="68" t="s">
        <v>5018</v>
      </c>
      <c r="D13260" s="54">
        <v>0.34</v>
      </c>
    </row>
    <row r="13261" spans="1:4" x14ac:dyDescent="0.35">
      <c r="A13261" s="67" t="s">
        <v>31352</v>
      </c>
      <c r="B13261" s="67" t="s">
        <v>31353</v>
      </c>
      <c r="C13261" s="68" t="s">
        <v>5018</v>
      </c>
      <c r="D13261" s="54">
        <v>0.34</v>
      </c>
    </row>
    <row r="13262" spans="1:4" x14ac:dyDescent="0.35">
      <c r="A13262" s="67" t="s">
        <v>31354</v>
      </c>
      <c r="B13262" s="67" t="s">
        <v>31355</v>
      </c>
      <c r="C13262" s="68" t="s">
        <v>5018</v>
      </c>
      <c r="D13262" s="54">
        <v>0.34</v>
      </c>
    </row>
    <row r="13263" spans="1:4" x14ac:dyDescent="0.35">
      <c r="A13263" s="67" t="s">
        <v>31356</v>
      </c>
      <c r="B13263" s="67" t="s">
        <v>31357</v>
      </c>
      <c r="C13263" s="68" t="s">
        <v>5018</v>
      </c>
      <c r="D13263" s="54">
        <v>0.34</v>
      </c>
    </row>
    <row r="13264" spans="1:4" x14ac:dyDescent="0.35">
      <c r="A13264" s="67" t="s">
        <v>31358</v>
      </c>
      <c r="B13264" s="67" t="s">
        <v>31359</v>
      </c>
      <c r="C13264" s="68" t="s">
        <v>5018</v>
      </c>
      <c r="D13264" s="54">
        <v>0.34</v>
      </c>
    </row>
    <row r="13265" spans="1:4" x14ac:dyDescent="0.35">
      <c r="A13265" s="67" t="s">
        <v>31360</v>
      </c>
      <c r="B13265" s="67" t="s">
        <v>31361</v>
      </c>
      <c r="C13265" s="68" t="s">
        <v>5018</v>
      </c>
      <c r="D13265" s="54">
        <v>0.34</v>
      </c>
    </row>
    <row r="13266" spans="1:4" x14ac:dyDescent="0.35">
      <c r="A13266" s="67" t="s">
        <v>31362</v>
      </c>
      <c r="B13266" s="67" t="s">
        <v>31363</v>
      </c>
      <c r="C13266" s="68" t="s">
        <v>5018</v>
      </c>
      <c r="D13266" s="54">
        <v>0.34</v>
      </c>
    </row>
    <row r="13267" spans="1:4" x14ac:dyDescent="0.35">
      <c r="A13267" s="67" t="s">
        <v>31364</v>
      </c>
      <c r="B13267" s="67" t="s">
        <v>31365</v>
      </c>
      <c r="C13267" s="68" t="s">
        <v>5018</v>
      </c>
      <c r="D13267" s="54">
        <v>0.34</v>
      </c>
    </row>
    <row r="13268" spans="1:4" x14ac:dyDescent="0.35">
      <c r="A13268" s="67" t="s">
        <v>31366</v>
      </c>
      <c r="B13268" s="67" t="s">
        <v>31367</v>
      </c>
      <c r="C13268" s="68" t="s">
        <v>5018</v>
      </c>
      <c r="D13268" s="54">
        <v>0.34</v>
      </c>
    </row>
    <row r="13269" spans="1:4" x14ac:dyDescent="0.35">
      <c r="A13269" s="67" t="s">
        <v>31368</v>
      </c>
      <c r="B13269" s="67" t="s">
        <v>31369</v>
      </c>
      <c r="C13269" s="68" t="s">
        <v>5018</v>
      </c>
      <c r="D13269" s="54">
        <v>0.34</v>
      </c>
    </row>
    <row r="13270" spans="1:4" x14ac:dyDescent="0.35">
      <c r="A13270" s="67" t="s">
        <v>31370</v>
      </c>
      <c r="B13270" s="67" t="s">
        <v>31371</v>
      </c>
      <c r="C13270" s="68" t="s">
        <v>5018</v>
      </c>
      <c r="D13270" s="54">
        <v>0.34</v>
      </c>
    </row>
    <row r="13271" spans="1:4" x14ac:dyDescent="0.35">
      <c r="A13271" s="67" t="s">
        <v>31372</v>
      </c>
      <c r="B13271" s="67" t="s">
        <v>31373</v>
      </c>
      <c r="C13271" s="68" t="s">
        <v>5018</v>
      </c>
      <c r="D13271" s="54">
        <v>0.34</v>
      </c>
    </row>
    <row r="13272" spans="1:4" x14ac:dyDescent="0.35">
      <c r="A13272" s="67" t="s">
        <v>31374</v>
      </c>
      <c r="B13272" s="67" t="s">
        <v>31375</v>
      </c>
      <c r="C13272" s="68" t="s">
        <v>5018</v>
      </c>
      <c r="D13272" s="54">
        <v>0.34</v>
      </c>
    </row>
    <row r="13273" spans="1:4" x14ac:dyDescent="0.35">
      <c r="A13273" s="67" t="s">
        <v>31376</v>
      </c>
      <c r="B13273" s="67" t="s">
        <v>31377</v>
      </c>
      <c r="C13273" s="68" t="s">
        <v>5018</v>
      </c>
      <c r="D13273" s="54">
        <v>0.34</v>
      </c>
    </row>
    <row r="13274" spans="1:4" x14ac:dyDescent="0.35">
      <c r="A13274" s="67" t="s">
        <v>31378</v>
      </c>
      <c r="B13274" s="67" t="s">
        <v>31379</v>
      </c>
      <c r="C13274" s="68" t="s">
        <v>5018</v>
      </c>
      <c r="D13274" s="54">
        <v>0.34</v>
      </c>
    </row>
    <row r="13275" spans="1:4" x14ac:dyDescent="0.35">
      <c r="A13275" s="67" t="s">
        <v>31380</v>
      </c>
      <c r="B13275" s="67" t="s">
        <v>31381</v>
      </c>
      <c r="C13275" s="68" t="s">
        <v>5018</v>
      </c>
      <c r="D13275" s="54">
        <v>0.34</v>
      </c>
    </row>
    <row r="13276" spans="1:4" x14ac:dyDescent="0.35">
      <c r="A13276" s="67" t="s">
        <v>31382</v>
      </c>
      <c r="B13276" s="67" t="s">
        <v>31383</v>
      </c>
      <c r="C13276" s="68" t="s">
        <v>5018</v>
      </c>
      <c r="D13276" s="54">
        <v>0.34</v>
      </c>
    </row>
    <row r="13277" spans="1:4" x14ac:dyDescent="0.35">
      <c r="A13277" s="67" t="s">
        <v>31384</v>
      </c>
      <c r="B13277" s="67" t="s">
        <v>31385</v>
      </c>
      <c r="C13277" s="68" t="s">
        <v>5018</v>
      </c>
      <c r="D13277" s="54">
        <v>0.34</v>
      </c>
    </row>
    <row r="13278" spans="1:4" x14ac:dyDescent="0.35">
      <c r="A13278" s="67" t="s">
        <v>31386</v>
      </c>
      <c r="B13278" s="67" t="s">
        <v>31387</v>
      </c>
      <c r="C13278" s="68" t="s">
        <v>5018</v>
      </c>
      <c r="D13278" s="54">
        <v>0.34</v>
      </c>
    </row>
    <row r="13279" spans="1:4" x14ac:dyDescent="0.35">
      <c r="A13279" s="67" t="s">
        <v>31388</v>
      </c>
      <c r="B13279" s="67" t="s">
        <v>31389</v>
      </c>
      <c r="C13279" s="68" t="s">
        <v>5018</v>
      </c>
      <c r="D13279" s="54">
        <v>0.34</v>
      </c>
    </row>
    <row r="13280" spans="1:4" x14ac:dyDescent="0.35">
      <c r="A13280" s="67" t="s">
        <v>31390</v>
      </c>
      <c r="B13280" s="67" t="s">
        <v>31391</v>
      </c>
      <c r="C13280" s="68" t="s">
        <v>5018</v>
      </c>
      <c r="D13280" s="54">
        <v>0.34</v>
      </c>
    </row>
    <row r="13281" spans="1:4" x14ac:dyDescent="0.35">
      <c r="A13281" s="67" t="s">
        <v>31392</v>
      </c>
      <c r="B13281" s="67" t="s">
        <v>31393</v>
      </c>
      <c r="C13281" s="68" t="s">
        <v>5018</v>
      </c>
      <c r="D13281" s="54">
        <v>0.34</v>
      </c>
    </row>
    <row r="13282" spans="1:4" x14ac:dyDescent="0.35">
      <c r="A13282" s="67" t="s">
        <v>31394</v>
      </c>
      <c r="B13282" s="67" t="s">
        <v>31395</v>
      </c>
      <c r="C13282" s="68" t="s">
        <v>5018</v>
      </c>
      <c r="D13282" s="54">
        <v>0.34</v>
      </c>
    </row>
    <row r="13283" spans="1:4" x14ac:dyDescent="0.35">
      <c r="A13283" s="67" t="s">
        <v>31396</v>
      </c>
      <c r="B13283" s="67" t="s">
        <v>31397</v>
      </c>
      <c r="C13283" s="68" t="s">
        <v>5018</v>
      </c>
      <c r="D13283" s="54">
        <v>0.34</v>
      </c>
    </row>
    <row r="13284" spans="1:4" x14ac:dyDescent="0.35">
      <c r="A13284" s="67" t="s">
        <v>31398</v>
      </c>
      <c r="B13284" s="67" t="s">
        <v>31399</v>
      </c>
      <c r="C13284" s="68" t="s">
        <v>5018</v>
      </c>
      <c r="D13284" s="54">
        <v>0.34</v>
      </c>
    </row>
    <row r="13285" spans="1:4" x14ac:dyDescent="0.35">
      <c r="A13285" s="67" t="s">
        <v>590</v>
      </c>
      <c r="B13285" s="67" t="s">
        <v>31400</v>
      </c>
      <c r="C13285" s="69" t="s">
        <v>5015</v>
      </c>
      <c r="D13285" s="54">
        <v>0.5</v>
      </c>
    </row>
    <row r="13286" spans="1:4" x14ac:dyDescent="0.35">
      <c r="A13286" s="67" t="s">
        <v>31401</v>
      </c>
      <c r="B13286" s="67" t="s">
        <v>31402</v>
      </c>
      <c r="C13286" s="68" t="s">
        <v>5018</v>
      </c>
      <c r="D13286" s="54">
        <v>0.34</v>
      </c>
    </row>
    <row r="13287" spans="1:4" x14ac:dyDescent="0.35">
      <c r="A13287" s="67" t="s">
        <v>31403</v>
      </c>
      <c r="B13287" s="67" t="s">
        <v>31404</v>
      </c>
      <c r="C13287" s="68" t="s">
        <v>5018</v>
      </c>
      <c r="D13287" s="54">
        <v>0.34</v>
      </c>
    </row>
    <row r="13288" spans="1:4" x14ac:dyDescent="0.35">
      <c r="A13288" s="67" t="s">
        <v>31405</v>
      </c>
      <c r="B13288" s="67" t="s">
        <v>31406</v>
      </c>
      <c r="C13288" s="68" t="s">
        <v>5018</v>
      </c>
      <c r="D13288" s="54">
        <v>0.34</v>
      </c>
    </row>
    <row r="13289" spans="1:4" x14ac:dyDescent="0.35">
      <c r="A13289" s="67" t="s">
        <v>31407</v>
      </c>
      <c r="B13289" s="67" t="s">
        <v>31408</v>
      </c>
      <c r="C13289" s="68" t="s">
        <v>5018</v>
      </c>
      <c r="D13289" s="54">
        <v>0.34</v>
      </c>
    </row>
    <row r="13290" spans="1:4" x14ac:dyDescent="0.35">
      <c r="A13290" s="67" t="s">
        <v>31409</v>
      </c>
      <c r="B13290" s="67" t="s">
        <v>31410</v>
      </c>
      <c r="C13290" s="68" t="s">
        <v>5018</v>
      </c>
      <c r="D13290" s="54">
        <v>0.34</v>
      </c>
    </row>
    <row r="13291" spans="1:4" x14ac:dyDescent="0.35">
      <c r="A13291" s="67" t="s">
        <v>31411</v>
      </c>
      <c r="B13291" s="67" t="s">
        <v>31412</v>
      </c>
      <c r="C13291" s="68" t="s">
        <v>5018</v>
      </c>
      <c r="D13291" s="54">
        <v>0.34</v>
      </c>
    </row>
    <row r="13292" spans="1:4" x14ac:dyDescent="0.35">
      <c r="A13292" s="67" t="s">
        <v>31413</v>
      </c>
      <c r="B13292" s="67" t="s">
        <v>31414</v>
      </c>
      <c r="C13292" s="68" t="s">
        <v>5018</v>
      </c>
      <c r="D13292" s="54">
        <v>0.34</v>
      </c>
    </row>
    <row r="13293" spans="1:4" x14ac:dyDescent="0.35">
      <c r="A13293" s="67" t="s">
        <v>31415</v>
      </c>
      <c r="B13293" s="67" t="s">
        <v>31416</v>
      </c>
      <c r="C13293" s="68" t="s">
        <v>5018</v>
      </c>
      <c r="D13293" s="54">
        <v>0.34</v>
      </c>
    </row>
    <row r="13294" spans="1:4" x14ac:dyDescent="0.35">
      <c r="A13294" s="67" t="s">
        <v>31417</v>
      </c>
      <c r="B13294" s="67" t="s">
        <v>31418</v>
      </c>
      <c r="C13294" s="68" t="s">
        <v>5018</v>
      </c>
      <c r="D13294" s="54">
        <v>0.34</v>
      </c>
    </row>
    <row r="13295" spans="1:4" x14ac:dyDescent="0.35">
      <c r="A13295" s="67" t="s">
        <v>31419</v>
      </c>
      <c r="B13295" s="67" t="s">
        <v>31420</v>
      </c>
      <c r="C13295" s="68" t="s">
        <v>5018</v>
      </c>
      <c r="D13295" s="54">
        <v>0.34</v>
      </c>
    </row>
    <row r="13296" spans="1:4" x14ac:dyDescent="0.35">
      <c r="A13296" s="67" t="s">
        <v>31421</v>
      </c>
      <c r="B13296" s="67" t="s">
        <v>31422</v>
      </c>
      <c r="C13296" s="68" t="s">
        <v>5018</v>
      </c>
      <c r="D13296" s="54">
        <v>0.34</v>
      </c>
    </row>
    <row r="13297" spans="1:4" x14ac:dyDescent="0.35">
      <c r="A13297" s="67" t="s">
        <v>31423</v>
      </c>
      <c r="B13297" s="67" t="s">
        <v>31424</v>
      </c>
      <c r="C13297" s="68" t="s">
        <v>5018</v>
      </c>
      <c r="D13297" s="54">
        <v>0.34</v>
      </c>
    </row>
    <row r="13298" spans="1:4" x14ac:dyDescent="0.35">
      <c r="A13298" s="67" t="s">
        <v>31425</v>
      </c>
      <c r="B13298" s="67" t="s">
        <v>31426</v>
      </c>
      <c r="C13298" s="68" t="s">
        <v>5018</v>
      </c>
      <c r="D13298" s="54">
        <v>0.34</v>
      </c>
    </row>
    <row r="13299" spans="1:4" x14ac:dyDescent="0.35">
      <c r="A13299" s="67" t="s">
        <v>31427</v>
      </c>
      <c r="B13299" s="67" t="s">
        <v>31428</v>
      </c>
      <c r="C13299" s="68" t="s">
        <v>5018</v>
      </c>
      <c r="D13299" s="54">
        <v>0.34</v>
      </c>
    </row>
    <row r="13300" spans="1:4" x14ac:dyDescent="0.35">
      <c r="A13300" s="67" t="s">
        <v>31429</v>
      </c>
      <c r="B13300" s="67" t="s">
        <v>31430</v>
      </c>
      <c r="C13300" s="68" t="s">
        <v>5018</v>
      </c>
      <c r="D13300" s="54">
        <v>0.34</v>
      </c>
    </row>
    <row r="13301" spans="1:4" x14ac:dyDescent="0.35">
      <c r="A13301" s="67" t="s">
        <v>31431</v>
      </c>
      <c r="B13301" s="67" t="s">
        <v>31432</v>
      </c>
      <c r="C13301" s="68" t="s">
        <v>5018</v>
      </c>
      <c r="D13301" s="54">
        <v>0.34</v>
      </c>
    </row>
    <row r="13302" spans="1:4" x14ac:dyDescent="0.35">
      <c r="A13302" s="67" t="s">
        <v>31433</v>
      </c>
      <c r="B13302" s="67" t="s">
        <v>31434</v>
      </c>
      <c r="C13302" s="68" t="s">
        <v>5018</v>
      </c>
      <c r="D13302" s="54">
        <v>0.34</v>
      </c>
    </row>
    <row r="13303" spans="1:4" x14ac:dyDescent="0.35">
      <c r="A13303" s="67" t="s">
        <v>31435</v>
      </c>
      <c r="B13303" s="67" t="s">
        <v>31436</v>
      </c>
      <c r="C13303" s="68" t="s">
        <v>5018</v>
      </c>
      <c r="D13303" s="54">
        <v>0.34</v>
      </c>
    </row>
    <row r="13304" spans="1:4" x14ac:dyDescent="0.35">
      <c r="A13304" s="67" t="s">
        <v>31437</v>
      </c>
      <c r="B13304" s="67" t="s">
        <v>31438</v>
      </c>
      <c r="C13304" s="68" t="s">
        <v>5018</v>
      </c>
      <c r="D13304" s="54">
        <v>0.34</v>
      </c>
    </row>
    <row r="13305" spans="1:4" x14ac:dyDescent="0.35">
      <c r="A13305" s="67" t="s">
        <v>31439</v>
      </c>
      <c r="B13305" s="67" t="s">
        <v>31440</v>
      </c>
      <c r="C13305" s="68" t="s">
        <v>5018</v>
      </c>
      <c r="D13305" s="54">
        <v>0.34</v>
      </c>
    </row>
    <row r="13306" spans="1:4" x14ac:dyDescent="0.35">
      <c r="A13306" s="67" t="s">
        <v>31441</v>
      </c>
      <c r="B13306" s="67" t="s">
        <v>31442</v>
      </c>
      <c r="C13306" s="68" t="s">
        <v>5018</v>
      </c>
      <c r="D13306" s="54">
        <v>0.34</v>
      </c>
    </row>
    <row r="13307" spans="1:4" x14ac:dyDescent="0.35">
      <c r="A13307" s="67" t="s">
        <v>31443</v>
      </c>
      <c r="B13307" s="67" t="s">
        <v>31444</v>
      </c>
      <c r="C13307" s="68" t="s">
        <v>5018</v>
      </c>
      <c r="D13307" s="54">
        <v>0.34</v>
      </c>
    </row>
    <row r="13308" spans="1:4" x14ac:dyDescent="0.35">
      <c r="A13308" s="67" t="s">
        <v>31445</v>
      </c>
      <c r="B13308" s="67" t="s">
        <v>31446</v>
      </c>
      <c r="C13308" s="68" t="s">
        <v>5018</v>
      </c>
      <c r="D13308" s="54">
        <v>0.34</v>
      </c>
    </row>
    <row r="13309" spans="1:4" x14ac:dyDescent="0.35">
      <c r="A13309" s="67" t="s">
        <v>31447</v>
      </c>
      <c r="B13309" s="67" t="s">
        <v>31448</v>
      </c>
      <c r="C13309" s="68" t="s">
        <v>5018</v>
      </c>
      <c r="D13309" s="54">
        <v>0.34</v>
      </c>
    </row>
    <row r="13310" spans="1:4" x14ac:dyDescent="0.35">
      <c r="A13310" s="67" t="s">
        <v>31449</v>
      </c>
      <c r="B13310" s="67" t="s">
        <v>31450</v>
      </c>
      <c r="C13310" s="68" t="s">
        <v>5018</v>
      </c>
      <c r="D13310" s="54">
        <v>0.34</v>
      </c>
    </row>
    <row r="13311" spans="1:4" x14ac:dyDescent="0.35">
      <c r="A13311" s="67" t="s">
        <v>31451</v>
      </c>
      <c r="B13311" s="67" t="s">
        <v>31452</v>
      </c>
      <c r="C13311" s="68" t="s">
        <v>5018</v>
      </c>
      <c r="D13311" s="54">
        <v>0.34</v>
      </c>
    </row>
    <row r="13312" spans="1:4" x14ac:dyDescent="0.35">
      <c r="A13312" s="67" t="s">
        <v>31453</v>
      </c>
      <c r="B13312" s="67" t="s">
        <v>31454</v>
      </c>
      <c r="C13312" s="68" t="s">
        <v>5018</v>
      </c>
      <c r="D13312" s="54">
        <v>0.34</v>
      </c>
    </row>
    <row r="13313" spans="1:4" x14ac:dyDescent="0.35">
      <c r="A13313" s="67" t="s">
        <v>31455</v>
      </c>
      <c r="B13313" s="67" t="s">
        <v>31456</v>
      </c>
      <c r="C13313" s="68" t="s">
        <v>5018</v>
      </c>
      <c r="D13313" s="54">
        <v>0.34</v>
      </c>
    </row>
    <row r="13314" spans="1:4" x14ac:dyDescent="0.35">
      <c r="A13314" s="67" t="s">
        <v>31457</v>
      </c>
      <c r="B13314" s="67" t="s">
        <v>31458</v>
      </c>
      <c r="C13314" s="68" t="s">
        <v>5018</v>
      </c>
      <c r="D13314" s="54">
        <v>0.34</v>
      </c>
    </row>
    <row r="13315" spans="1:4" x14ac:dyDescent="0.35">
      <c r="A13315" s="67" t="s">
        <v>31459</v>
      </c>
      <c r="B13315" s="67" t="s">
        <v>31460</v>
      </c>
      <c r="C13315" s="68" t="s">
        <v>5018</v>
      </c>
      <c r="D13315" s="54">
        <v>0.34</v>
      </c>
    </row>
    <row r="13316" spans="1:4" x14ac:dyDescent="0.35">
      <c r="A13316" s="67" t="s">
        <v>31461</v>
      </c>
      <c r="B13316" s="67" t="s">
        <v>31462</v>
      </c>
      <c r="C13316" s="68" t="s">
        <v>5018</v>
      </c>
      <c r="D13316" s="54">
        <v>0.34</v>
      </c>
    </row>
    <row r="13317" spans="1:4" x14ac:dyDescent="0.35">
      <c r="A13317" s="67" t="s">
        <v>31463</v>
      </c>
      <c r="B13317" s="67" t="s">
        <v>31464</v>
      </c>
      <c r="C13317" s="68" t="s">
        <v>5018</v>
      </c>
      <c r="D13317" s="54">
        <v>0.34</v>
      </c>
    </row>
    <row r="13318" spans="1:4" x14ac:dyDescent="0.35">
      <c r="A13318" s="67" t="s">
        <v>31465</v>
      </c>
      <c r="B13318" s="67" t="s">
        <v>31466</v>
      </c>
      <c r="C13318" s="68" t="s">
        <v>5018</v>
      </c>
      <c r="D13318" s="54">
        <v>0.34</v>
      </c>
    </row>
    <row r="13319" spans="1:4" x14ac:dyDescent="0.35">
      <c r="A13319" s="67" t="s">
        <v>31467</v>
      </c>
      <c r="B13319" s="67" t="s">
        <v>31468</v>
      </c>
      <c r="C13319" s="68" t="s">
        <v>5018</v>
      </c>
      <c r="D13319" s="54">
        <v>0.34</v>
      </c>
    </row>
    <row r="13320" spans="1:4" x14ac:dyDescent="0.35">
      <c r="A13320" s="67" t="s">
        <v>31469</v>
      </c>
      <c r="B13320" s="67" t="s">
        <v>31470</v>
      </c>
      <c r="C13320" s="68" t="s">
        <v>5018</v>
      </c>
      <c r="D13320" s="54">
        <v>0.34</v>
      </c>
    </row>
    <row r="13321" spans="1:4" x14ac:dyDescent="0.35">
      <c r="A13321" s="67" t="s">
        <v>31471</v>
      </c>
      <c r="B13321" s="67" t="s">
        <v>31472</v>
      </c>
      <c r="C13321" s="68" t="s">
        <v>5018</v>
      </c>
      <c r="D13321" s="54">
        <v>0.34</v>
      </c>
    </row>
    <row r="13322" spans="1:4" x14ac:dyDescent="0.35">
      <c r="A13322" s="67" t="s">
        <v>31473</v>
      </c>
      <c r="B13322" s="67" t="s">
        <v>31474</v>
      </c>
      <c r="C13322" s="68" t="s">
        <v>5018</v>
      </c>
      <c r="D13322" s="54">
        <v>0.34</v>
      </c>
    </row>
    <row r="13323" spans="1:4" x14ac:dyDescent="0.35">
      <c r="A13323" s="67" t="s">
        <v>31475</v>
      </c>
      <c r="B13323" s="67" t="s">
        <v>31476</v>
      </c>
      <c r="C13323" s="68" t="s">
        <v>5018</v>
      </c>
      <c r="D13323" s="54">
        <v>0.34</v>
      </c>
    </row>
    <row r="13324" spans="1:4" x14ac:dyDescent="0.35">
      <c r="A13324" s="67" t="s">
        <v>31477</v>
      </c>
      <c r="B13324" s="67" t="s">
        <v>31478</v>
      </c>
      <c r="C13324" s="68" t="s">
        <v>5018</v>
      </c>
      <c r="D13324" s="54">
        <v>0.34</v>
      </c>
    </row>
    <row r="13325" spans="1:4" x14ac:dyDescent="0.35">
      <c r="A13325" s="67" t="s">
        <v>31479</v>
      </c>
      <c r="B13325" s="67" t="s">
        <v>31480</v>
      </c>
      <c r="C13325" s="68" t="s">
        <v>5018</v>
      </c>
      <c r="D13325" s="54">
        <v>0.34</v>
      </c>
    </row>
    <row r="13326" spans="1:4" x14ac:dyDescent="0.35">
      <c r="A13326" s="67" t="s">
        <v>592</v>
      </c>
      <c r="B13326" s="67" t="s">
        <v>31481</v>
      </c>
      <c r="C13326" s="69" t="s">
        <v>5015</v>
      </c>
      <c r="D13326" s="54">
        <v>0.5</v>
      </c>
    </row>
    <row r="13327" spans="1:4" x14ac:dyDescent="0.35">
      <c r="A13327" s="67" t="s">
        <v>31482</v>
      </c>
      <c r="B13327" s="67" t="s">
        <v>31483</v>
      </c>
      <c r="C13327" s="68" t="s">
        <v>5018</v>
      </c>
      <c r="D13327" s="54">
        <v>0.34</v>
      </c>
    </row>
    <row r="13328" spans="1:4" x14ac:dyDescent="0.35">
      <c r="A13328" s="67" t="s">
        <v>31484</v>
      </c>
      <c r="B13328" s="67" t="s">
        <v>31485</v>
      </c>
      <c r="C13328" s="68" t="s">
        <v>5018</v>
      </c>
      <c r="D13328" s="54">
        <v>0.34</v>
      </c>
    </row>
    <row r="13329" spans="1:4" x14ac:dyDescent="0.35">
      <c r="A13329" s="67" t="s">
        <v>31486</v>
      </c>
      <c r="B13329" s="67" t="s">
        <v>31487</v>
      </c>
      <c r="C13329" s="68" t="s">
        <v>5018</v>
      </c>
      <c r="D13329" s="54">
        <v>0.34</v>
      </c>
    </row>
    <row r="13330" spans="1:4" x14ac:dyDescent="0.35">
      <c r="A13330" s="67" t="s">
        <v>31488</v>
      </c>
      <c r="B13330" s="67" t="s">
        <v>31489</v>
      </c>
      <c r="C13330" s="68" t="s">
        <v>5018</v>
      </c>
      <c r="D13330" s="54">
        <v>0.34</v>
      </c>
    </row>
    <row r="13331" spans="1:4" x14ac:dyDescent="0.35">
      <c r="A13331" s="67" t="s">
        <v>31490</v>
      </c>
      <c r="B13331" s="67" t="s">
        <v>31491</v>
      </c>
      <c r="C13331" s="68" t="s">
        <v>5018</v>
      </c>
      <c r="D13331" s="54">
        <v>0.34</v>
      </c>
    </row>
    <row r="13332" spans="1:4" x14ac:dyDescent="0.35">
      <c r="A13332" s="67" t="s">
        <v>31492</v>
      </c>
      <c r="B13332" s="67" t="s">
        <v>31493</v>
      </c>
      <c r="C13332" s="68" t="s">
        <v>5018</v>
      </c>
      <c r="D13332" s="54">
        <v>0.34</v>
      </c>
    </row>
    <row r="13333" spans="1:4" x14ac:dyDescent="0.35">
      <c r="A13333" s="67" t="s">
        <v>31494</v>
      </c>
      <c r="B13333" s="67" t="s">
        <v>31495</v>
      </c>
      <c r="C13333" s="68" t="s">
        <v>5018</v>
      </c>
      <c r="D13333" s="54">
        <v>0.34</v>
      </c>
    </row>
    <row r="13334" spans="1:4" x14ac:dyDescent="0.35">
      <c r="A13334" s="67" t="s">
        <v>31496</v>
      </c>
      <c r="B13334" s="67" t="s">
        <v>31497</v>
      </c>
      <c r="C13334" s="68" t="s">
        <v>5018</v>
      </c>
      <c r="D13334" s="54">
        <v>0.34</v>
      </c>
    </row>
    <row r="13335" spans="1:4" x14ac:dyDescent="0.35">
      <c r="A13335" s="67" t="s">
        <v>31498</v>
      </c>
      <c r="B13335" s="67" t="s">
        <v>31499</v>
      </c>
      <c r="C13335" s="68" t="s">
        <v>5018</v>
      </c>
      <c r="D13335" s="54">
        <v>0.34</v>
      </c>
    </row>
    <row r="13336" spans="1:4" x14ac:dyDescent="0.35">
      <c r="A13336" s="67" t="s">
        <v>31500</v>
      </c>
      <c r="B13336" s="67" t="s">
        <v>31501</v>
      </c>
      <c r="C13336" s="68" t="s">
        <v>5018</v>
      </c>
      <c r="D13336" s="54">
        <v>0.34</v>
      </c>
    </row>
    <row r="13337" spans="1:4" x14ac:dyDescent="0.35">
      <c r="A13337" s="67" t="s">
        <v>31502</v>
      </c>
      <c r="B13337" s="67" t="s">
        <v>31503</v>
      </c>
      <c r="C13337" s="68" t="s">
        <v>5018</v>
      </c>
      <c r="D13337" s="54">
        <v>0.34</v>
      </c>
    </row>
    <row r="13338" spans="1:4" x14ac:dyDescent="0.35">
      <c r="A13338" s="67" t="s">
        <v>31504</v>
      </c>
      <c r="B13338" s="67" t="s">
        <v>31505</v>
      </c>
      <c r="C13338" s="68" t="s">
        <v>5018</v>
      </c>
      <c r="D13338" s="54">
        <v>0.34</v>
      </c>
    </row>
    <row r="13339" spans="1:4" x14ac:dyDescent="0.35">
      <c r="A13339" s="67" t="s">
        <v>31506</v>
      </c>
      <c r="B13339" s="67" t="s">
        <v>31507</v>
      </c>
      <c r="C13339" s="68" t="s">
        <v>5018</v>
      </c>
      <c r="D13339" s="54">
        <v>0.34</v>
      </c>
    </row>
    <row r="13340" spans="1:4" x14ac:dyDescent="0.35">
      <c r="A13340" s="67" t="s">
        <v>31508</v>
      </c>
      <c r="B13340" s="67" t="s">
        <v>31509</v>
      </c>
      <c r="C13340" s="68" t="s">
        <v>5018</v>
      </c>
      <c r="D13340" s="54">
        <v>0.34</v>
      </c>
    </row>
    <row r="13341" spans="1:4" x14ac:dyDescent="0.35">
      <c r="A13341" s="67" t="s">
        <v>31510</v>
      </c>
      <c r="B13341" s="67" t="s">
        <v>31511</v>
      </c>
      <c r="C13341" s="68" t="s">
        <v>5018</v>
      </c>
      <c r="D13341" s="54">
        <v>0.34</v>
      </c>
    </row>
    <row r="13342" spans="1:4" x14ac:dyDescent="0.35">
      <c r="A13342" s="67" t="s">
        <v>31512</v>
      </c>
      <c r="B13342" s="67" t="s">
        <v>31513</v>
      </c>
      <c r="C13342" s="68" t="s">
        <v>5018</v>
      </c>
      <c r="D13342" s="54">
        <v>0.34</v>
      </c>
    </row>
    <row r="13343" spans="1:4" x14ac:dyDescent="0.35">
      <c r="A13343" s="67" t="s">
        <v>31514</v>
      </c>
      <c r="B13343" s="67" t="s">
        <v>31515</v>
      </c>
      <c r="C13343" s="68" t="s">
        <v>5018</v>
      </c>
      <c r="D13343" s="54">
        <v>0.34</v>
      </c>
    </row>
    <row r="13344" spans="1:4" x14ac:dyDescent="0.35">
      <c r="A13344" s="67" t="s">
        <v>31516</v>
      </c>
      <c r="B13344" s="67" t="s">
        <v>31517</v>
      </c>
      <c r="C13344" s="68" t="s">
        <v>5018</v>
      </c>
      <c r="D13344" s="54">
        <v>0.34</v>
      </c>
    </row>
    <row r="13345" spans="1:4" x14ac:dyDescent="0.35">
      <c r="A13345" s="67" t="s">
        <v>31518</v>
      </c>
      <c r="B13345" s="67" t="s">
        <v>31519</v>
      </c>
      <c r="C13345" s="68" t="s">
        <v>5018</v>
      </c>
      <c r="D13345" s="54">
        <v>0.34</v>
      </c>
    </row>
    <row r="13346" spans="1:4" x14ac:dyDescent="0.35">
      <c r="A13346" s="67" t="s">
        <v>31520</v>
      </c>
      <c r="B13346" s="67" t="s">
        <v>31521</v>
      </c>
      <c r="C13346" s="68" t="s">
        <v>5018</v>
      </c>
      <c r="D13346" s="54">
        <v>0.34</v>
      </c>
    </row>
    <row r="13347" spans="1:4" x14ac:dyDescent="0.35">
      <c r="A13347" s="67" t="s">
        <v>31522</v>
      </c>
      <c r="B13347" s="67" t="s">
        <v>31523</v>
      </c>
      <c r="C13347" s="68" t="s">
        <v>5018</v>
      </c>
      <c r="D13347" s="54">
        <v>0.34</v>
      </c>
    </row>
    <row r="13348" spans="1:4" x14ac:dyDescent="0.35">
      <c r="A13348" s="67" t="s">
        <v>31524</v>
      </c>
      <c r="B13348" s="67" t="s">
        <v>31525</v>
      </c>
      <c r="C13348" s="68" t="s">
        <v>5018</v>
      </c>
      <c r="D13348" s="54">
        <v>0.34</v>
      </c>
    </row>
    <row r="13349" spans="1:4" x14ac:dyDescent="0.35">
      <c r="A13349" s="67" t="s">
        <v>31526</v>
      </c>
      <c r="B13349" s="67" t="s">
        <v>31527</v>
      </c>
      <c r="C13349" s="68" t="s">
        <v>5018</v>
      </c>
      <c r="D13349" s="54">
        <v>0.34</v>
      </c>
    </row>
    <row r="13350" spans="1:4" x14ac:dyDescent="0.35">
      <c r="A13350" s="67" t="s">
        <v>31528</v>
      </c>
      <c r="B13350" s="67" t="s">
        <v>31529</v>
      </c>
      <c r="C13350" s="68" t="s">
        <v>5018</v>
      </c>
      <c r="D13350" s="54">
        <v>0.34</v>
      </c>
    </row>
    <row r="13351" spans="1:4" x14ac:dyDescent="0.35">
      <c r="A13351" s="67" t="s">
        <v>31530</v>
      </c>
      <c r="B13351" s="67" t="s">
        <v>31531</v>
      </c>
      <c r="C13351" s="68" t="s">
        <v>5018</v>
      </c>
      <c r="D13351" s="54">
        <v>0.34</v>
      </c>
    </row>
    <row r="13352" spans="1:4" x14ac:dyDescent="0.35">
      <c r="A13352" s="67" t="s">
        <v>31532</v>
      </c>
      <c r="B13352" s="67" t="s">
        <v>31533</v>
      </c>
      <c r="C13352" s="68" t="s">
        <v>5018</v>
      </c>
      <c r="D13352" s="54">
        <v>0.34</v>
      </c>
    </row>
    <row r="13353" spans="1:4" x14ac:dyDescent="0.35">
      <c r="A13353" s="67" t="s">
        <v>31534</v>
      </c>
      <c r="B13353" s="67" t="s">
        <v>31535</v>
      </c>
      <c r="C13353" s="68" t="s">
        <v>5018</v>
      </c>
      <c r="D13353" s="54">
        <v>0.34</v>
      </c>
    </row>
    <row r="13354" spans="1:4" x14ac:dyDescent="0.35">
      <c r="A13354" s="67" t="s">
        <v>31536</v>
      </c>
      <c r="B13354" s="67" t="s">
        <v>31537</v>
      </c>
      <c r="C13354" s="68" t="s">
        <v>5018</v>
      </c>
      <c r="D13354" s="54">
        <v>0.34</v>
      </c>
    </row>
    <row r="13355" spans="1:4" x14ac:dyDescent="0.35">
      <c r="A13355" s="67" t="s">
        <v>31538</v>
      </c>
      <c r="B13355" s="67" t="s">
        <v>31539</v>
      </c>
      <c r="C13355" s="68" t="s">
        <v>5018</v>
      </c>
      <c r="D13355" s="54">
        <v>0.34</v>
      </c>
    </row>
    <row r="13356" spans="1:4" x14ac:dyDescent="0.35">
      <c r="A13356" s="67" t="s">
        <v>31540</v>
      </c>
      <c r="B13356" s="67" t="s">
        <v>31541</v>
      </c>
      <c r="C13356" s="68" t="s">
        <v>5018</v>
      </c>
      <c r="D13356" s="54">
        <v>0.34</v>
      </c>
    </row>
    <row r="13357" spans="1:4" x14ac:dyDescent="0.35">
      <c r="A13357" s="67" t="s">
        <v>31542</v>
      </c>
      <c r="B13357" s="67" t="s">
        <v>31543</v>
      </c>
      <c r="C13357" s="68" t="s">
        <v>5018</v>
      </c>
      <c r="D13357" s="54">
        <v>0.34</v>
      </c>
    </row>
    <row r="13358" spans="1:4" x14ac:dyDescent="0.35">
      <c r="A13358" s="67" t="s">
        <v>31544</v>
      </c>
      <c r="B13358" s="67" t="s">
        <v>31545</v>
      </c>
      <c r="C13358" s="68" t="s">
        <v>5018</v>
      </c>
      <c r="D13358" s="54">
        <v>0.34</v>
      </c>
    </row>
    <row r="13359" spans="1:4" x14ac:dyDescent="0.35">
      <c r="A13359" s="67" t="s">
        <v>31546</v>
      </c>
      <c r="B13359" s="67" t="s">
        <v>31547</v>
      </c>
      <c r="C13359" s="68" t="s">
        <v>5018</v>
      </c>
      <c r="D13359" s="54">
        <v>0.34</v>
      </c>
    </row>
    <row r="13360" spans="1:4" x14ac:dyDescent="0.35">
      <c r="A13360" s="67" t="s">
        <v>31548</v>
      </c>
      <c r="B13360" s="67" t="s">
        <v>31549</v>
      </c>
      <c r="C13360" s="68" t="s">
        <v>5018</v>
      </c>
      <c r="D13360" s="54">
        <v>0.34</v>
      </c>
    </row>
    <row r="13361" spans="1:4" x14ac:dyDescent="0.35">
      <c r="A13361" s="67" t="s">
        <v>31550</v>
      </c>
      <c r="B13361" s="67" t="s">
        <v>31551</v>
      </c>
      <c r="C13361" s="68" t="s">
        <v>5018</v>
      </c>
      <c r="D13361" s="54">
        <v>0.34</v>
      </c>
    </row>
    <row r="13362" spans="1:4" x14ac:dyDescent="0.35">
      <c r="A13362" s="67" t="s">
        <v>31552</v>
      </c>
      <c r="B13362" s="67" t="s">
        <v>31553</v>
      </c>
      <c r="C13362" s="68" t="s">
        <v>5018</v>
      </c>
      <c r="D13362" s="54">
        <v>0.34</v>
      </c>
    </row>
    <row r="13363" spans="1:4" x14ac:dyDescent="0.35">
      <c r="A13363" s="67" t="s">
        <v>31554</v>
      </c>
      <c r="B13363" s="67" t="s">
        <v>31555</v>
      </c>
      <c r="C13363" s="68" t="s">
        <v>5018</v>
      </c>
      <c r="D13363" s="54">
        <v>0.34</v>
      </c>
    </row>
    <row r="13364" spans="1:4" x14ac:dyDescent="0.35">
      <c r="A13364" s="67" t="s">
        <v>31556</v>
      </c>
      <c r="B13364" s="67" t="s">
        <v>31557</v>
      </c>
      <c r="C13364" s="68" t="s">
        <v>5018</v>
      </c>
      <c r="D13364" s="54">
        <v>0.34</v>
      </c>
    </row>
    <row r="13365" spans="1:4" x14ac:dyDescent="0.35">
      <c r="A13365" s="67" t="s">
        <v>31558</v>
      </c>
      <c r="B13365" s="67" t="s">
        <v>31559</v>
      </c>
      <c r="C13365" s="68" t="s">
        <v>5018</v>
      </c>
      <c r="D13365" s="54">
        <v>0.34</v>
      </c>
    </row>
    <row r="13366" spans="1:4" x14ac:dyDescent="0.35">
      <c r="A13366" s="67" t="s">
        <v>31560</v>
      </c>
      <c r="B13366" s="67" t="s">
        <v>31561</v>
      </c>
      <c r="C13366" s="68" t="s">
        <v>5018</v>
      </c>
      <c r="D13366" s="54">
        <v>0.34</v>
      </c>
    </row>
    <row r="13367" spans="1:4" x14ac:dyDescent="0.35">
      <c r="A13367" s="67" t="s">
        <v>31562</v>
      </c>
      <c r="B13367" s="67" t="s">
        <v>31563</v>
      </c>
      <c r="C13367" s="68" t="s">
        <v>5018</v>
      </c>
      <c r="D13367" s="54">
        <v>0.34</v>
      </c>
    </row>
    <row r="13368" spans="1:4" x14ac:dyDescent="0.35">
      <c r="A13368" s="67" t="s">
        <v>31564</v>
      </c>
      <c r="B13368" s="67" t="s">
        <v>31565</v>
      </c>
      <c r="C13368" s="68" t="s">
        <v>5018</v>
      </c>
      <c r="D13368" s="54">
        <v>0.34</v>
      </c>
    </row>
    <row r="13369" spans="1:4" x14ac:dyDescent="0.35">
      <c r="A13369" s="67" t="s">
        <v>31566</v>
      </c>
      <c r="B13369" s="67" t="s">
        <v>31567</v>
      </c>
      <c r="C13369" s="68" t="s">
        <v>5018</v>
      </c>
      <c r="D13369" s="54">
        <v>0.34</v>
      </c>
    </row>
    <row r="13370" spans="1:4" x14ac:dyDescent="0.35">
      <c r="A13370" s="67" t="s">
        <v>31568</v>
      </c>
      <c r="B13370" s="67" t="s">
        <v>31569</v>
      </c>
      <c r="C13370" s="68" t="s">
        <v>5018</v>
      </c>
      <c r="D13370" s="54">
        <v>0.34</v>
      </c>
    </row>
    <row r="13371" spans="1:4" x14ac:dyDescent="0.35">
      <c r="A13371" s="67" t="s">
        <v>31570</v>
      </c>
      <c r="B13371" s="67" t="s">
        <v>31571</v>
      </c>
      <c r="C13371" s="68" t="s">
        <v>5018</v>
      </c>
      <c r="D13371" s="54">
        <v>0.34</v>
      </c>
    </row>
    <row r="13372" spans="1:4" x14ac:dyDescent="0.35">
      <c r="A13372" s="67" t="s">
        <v>31572</v>
      </c>
      <c r="B13372" s="67" t="s">
        <v>31573</v>
      </c>
      <c r="C13372" s="68" t="s">
        <v>5018</v>
      </c>
      <c r="D13372" s="54">
        <v>0.34</v>
      </c>
    </row>
    <row r="13373" spans="1:4" x14ac:dyDescent="0.35">
      <c r="A13373" s="67" t="s">
        <v>31574</v>
      </c>
      <c r="B13373" s="67" t="s">
        <v>31575</v>
      </c>
      <c r="C13373" s="68" t="s">
        <v>5018</v>
      </c>
      <c r="D13373" s="54">
        <v>0.34</v>
      </c>
    </row>
    <row r="13374" spans="1:4" x14ac:dyDescent="0.35">
      <c r="A13374" s="67" t="s">
        <v>31576</v>
      </c>
      <c r="B13374" s="67" t="s">
        <v>31577</v>
      </c>
      <c r="C13374" s="68" t="s">
        <v>5018</v>
      </c>
      <c r="D13374" s="54">
        <v>0.34</v>
      </c>
    </row>
    <row r="13375" spans="1:4" x14ac:dyDescent="0.35">
      <c r="A13375" s="67" t="s">
        <v>31578</v>
      </c>
      <c r="B13375" s="67" t="s">
        <v>31579</v>
      </c>
      <c r="C13375" s="68" t="s">
        <v>5018</v>
      </c>
      <c r="D13375" s="54">
        <v>0.34</v>
      </c>
    </row>
    <row r="13376" spans="1:4" x14ac:dyDescent="0.35">
      <c r="A13376" s="67" t="s">
        <v>31580</v>
      </c>
      <c r="B13376" s="67" t="s">
        <v>31581</v>
      </c>
      <c r="C13376" s="68" t="s">
        <v>5018</v>
      </c>
      <c r="D13376" s="54">
        <v>0.34</v>
      </c>
    </row>
    <row r="13377" spans="1:4" x14ac:dyDescent="0.35">
      <c r="A13377" s="67" t="s">
        <v>31582</v>
      </c>
      <c r="B13377" s="67" t="s">
        <v>31583</v>
      </c>
      <c r="C13377" s="68" t="s">
        <v>5018</v>
      </c>
      <c r="D13377" s="54">
        <v>0.34</v>
      </c>
    </row>
    <row r="13378" spans="1:4" x14ac:dyDescent="0.35">
      <c r="A13378" s="67" t="s">
        <v>31584</v>
      </c>
      <c r="B13378" s="67" t="s">
        <v>31585</v>
      </c>
      <c r="C13378" s="68" t="s">
        <v>5018</v>
      </c>
      <c r="D13378" s="54">
        <v>0.34</v>
      </c>
    </row>
    <row r="13379" spans="1:4" x14ac:dyDescent="0.35">
      <c r="A13379" s="67" t="s">
        <v>31586</v>
      </c>
      <c r="B13379" s="67" t="s">
        <v>31587</v>
      </c>
      <c r="C13379" s="68" t="s">
        <v>5018</v>
      </c>
      <c r="D13379" s="54">
        <v>0.34</v>
      </c>
    </row>
    <row r="13380" spans="1:4" x14ac:dyDescent="0.35">
      <c r="A13380" s="67" t="s">
        <v>31588</v>
      </c>
      <c r="B13380" s="67" t="s">
        <v>31589</v>
      </c>
      <c r="C13380" s="68" t="s">
        <v>5018</v>
      </c>
      <c r="D13380" s="54">
        <v>0.34</v>
      </c>
    </row>
    <row r="13381" spans="1:4" x14ac:dyDescent="0.35">
      <c r="A13381" s="67" t="s">
        <v>31590</v>
      </c>
      <c r="B13381" s="67" t="s">
        <v>31591</v>
      </c>
      <c r="C13381" s="68" t="s">
        <v>5018</v>
      </c>
      <c r="D13381" s="54">
        <v>0.34</v>
      </c>
    </row>
    <row r="13382" spans="1:4" x14ac:dyDescent="0.35">
      <c r="A13382" s="67" t="s">
        <v>31592</v>
      </c>
      <c r="B13382" s="67" t="s">
        <v>31593</v>
      </c>
      <c r="C13382" s="68" t="s">
        <v>5018</v>
      </c>
      <c r="D13382" s="54">
        <v>0.34</v>
      </c>
    </row>
    <row r="13383" spans="1:4" x14ac:dyDescent="0.35">
      <c r="A13383" s="67" t="s">
        <v>31594</v>
      </c>
      <c r="B13383" s="67" t="s">
        <v>31595</v>
      </c>
      <c r="C13383" s="68" t="s">
        <v>5018</v>
      </c>
      <c r="D13383" s="54">
        <v>0.34</v>
      </c>
    </row>
    <row r="13384" spans="1:4" x14ac:dyDescent="0.35">
      <c r="A13384" s="67" t="s">
        <v>31596</v>
      </c>
      <c r="B13384" s="67" t="s">
        <v>31597</v>
      </c>
      <c r="C13384" s="68" t="s">
        <v>5018</v>
      </c>
      <c r="D13384" s="54">
        <v>0.34</v>
      </c>
    </row>
    <row r="13385" spans="1:4" x14ac:dyDescent="0.35">
      <c r="A13385" s="67" t="s">
        <v>31598</v>
      </c>
      <c r="B13385" s="67" t="s">
        <v>31599</v>
      </c>
      <c r="C13385" s="68" t="s">
        <v>5018</v>
      </c>
      <c r="D13385" s="54">
        <v>0.34</v>
      </c>
    </row>
    <row r="13386" spans="1:4" x14ac:dyDescent="0.35">
      <c r="A13386" s="67" t="s">
        <v>31600</v>
      </c>
      <c r="B13386" s="67" t="s">
        <v>31601</v>
      </c>
      <c r="C13386" s="68" t="s">
        <v>5018</v>
      </c>
      <c r="D13386" s="54">
        <v>0.34</v>
      </c>
    </row>
    <row r="13387" spans="1:4" x14ac:dyDescent="0.35">
      <c r="A13387" s="67" t="s">
        <v>31602</v>
      </c>
      <c r="B13387" s="67" t="s">
        <v>31603</v>
      </c>
      <c r="C13387" s="68" t="s">
        <v>5018</v>
      </c>
      <c r="D13387" s="54">
        <v>0.34</v>
      </c>
    </row>
    <row r="13388" spans="1:4" x14ac:dyDescent="0.35">
      <c r="A13388" s="67" t="s">
        <v>31604</v>
      </c>
      <c r="B13388" s="67" t="s">
        <v>31605</v>
      </c>
      <c r="C13388" s="68" t="s">
        <v>5018</v>
      </c>
      <c r="D13388" s="54">
        <v>0.34</v>
      </c>
    </row>
    <row r="13389" spans="1:4" x14ac:dyDescent="0.35">
      <c r="A13389" s="67" t="s">
        <v>31606</v>
      </c>
      <c r="B13389" s="67" t="s">
        <v>31607</v>
      </c>
      <c r="C13389" s="68" t="s">
        <v>5018</v>
      </c>
      <c r="D13389" s="54">
        <v>0.34</v>
      </c>
    </row>
    <row r="13390" spans="1:4" x14ac:dyDescent="0.35">
      <c r="A13390" s="67" t="s">
        <v>31608</v>
      </c>
      <c r="B13390" s="67" t="s">
        <v>31609</v>
      </c>
      <c r="C13390" s="68" t="s">
        <v>5018</v>
      </c>
      <c r="D13390" s="54">
        <v>0.34</v>
      </c>
    </row>
    <row r="13391" spans="1:4" x14ac:dyDescent="0.35">
      <c r="A13391" s="67" t="s">
        <v>31610</v>
      </c>
      <c r="B13391" s="67" t="s">
        <v>31611</v>
      </c>
      <c r="C13391" s="68" t="s">
        <v>5018</v>
      </c>
      <c r="D13391" s="54">
        <v>0.34</v>
      </c>
    </row>
    <row r="13392" spans="1:4" x14ac:dyDescent="0.35">
      <c r="A13392" s="67" t="s">
        <v>31612</v>
      </c>
      <c r="B13392" s="67" t="s">
        <v>31613</v>
      </c>
      <c r="C13392" s="68" t="s">
        <v>5018</v>
      </c>
      <c r="D13392" s="54">
        <v>0.34</v>
      </c>
    </row>
    <row r="13393" spans="1:4" x14ac:dyDescent="0.35">
      <c r="A13393" s="67" t="s">
        <v>31614</v>
      </c>
      <c r="B13393" s="67" t="s">
        <v>31615</v>
      </c>
      <c r="C13393" s="68" t="s">
        <v>5018</v>
      </c>
      <c r="D13393" s="54">
        <v>0.34</v>
      </c>
    </row>
    <row r="13394" spans="1:4" x14ac:dyDescent="0.35">
      <c r="A13394" s="67" t="s">
        <v>31616</v>
      </c>
      <c r="B13394" s="67" t="s">
        <v>31617</v>
      </c>
      <c r="C13394" s="68" t="s">
        <v>5018</v>
      </c>
      <c r="D13394" s="54">
        <v>0.34</v>
      </c>
    </row>
    <row r="13395" spans="1:4" x14ac:dyDescent="0.35">
      <c r="A13395" s="67" t="s">
        <v>31618</v>
      </c>
      <c r="B13395" s="67" t="s">
        <v>31619</v>
      </c>
      <c r="C13395" s="68" t="s">
        <v>5018</v>
      </c>
      <c r="D13395" s="54">
        <v>0.34</v>
      </c>
    </row>
    <row r="13396" spans="1:4" x14ac:dyDescent="0.35">
      <c r="A13396" s="67" t="s">
        <v>31620</v>
      </c>
      <c r="B13396" s="67" t="s">
        <v>31621</v>
      </c>
      <c r="C13396" s="68" t="s">
        <v>5018</v>
      </c>
      <c r="D13396" s="54">
        <v>0.34</v>
      </c>
    </row>
    <row r="13397" spans="1:4" x14ac:dyDescent="0.35">
      <c r="A13397" s="67" t="s">
        <v>31622</v>
      </c>
      <c r="B13397" s="67" t="s">
        <v>31623</v>
      </c>
      <c r="C13397" s="68" t="s">
        <v>5018</v>
      </c>
      <c r="D13397" s="54">
        <v>0.34</v>
      </c>
    </row>
    <row r="13398" spans="1:4" x14ac:dyDescent="0.35">
      <c r="A13398" s="67" t="s">
        <v>31624</v>
      </c>
      <c r="B13398" s="67" t="s">
        <v>31625</v>
      </c>
      <c r="C13398" s="68" t="s">
        <v>5018</v>
      </c>
      <c r="D13398" s="54">
        <v>0.34</v>
      </c>
    </row>
    <row r="13399" spans="1:4" x14ac:dyDescent="0.35">
      <c r="A13399" s="67" t="s">
        <v>31626</v>
      </c>
      <c r="B13399" s="67" t="s">
        <v>31627</v>
      </c>
      <c r="C13399" s="68" t="s">
        <v>5018</v>
      </c>
      <c r="D13399" s="54">
        <v>0.34</v>
      </c>
    </row>
    <row r="13400" spans="1:4" x14ac:dyDescent="0.35">
      <c r="A13400" s="67" t="s">
        <v>31628</v>
      </c>
      <c r="B13400" s="67" t="s">
        <v>31629</v>
      </c>
      <c r="C13400" s="68" t="s">
        <v>5018</v>
      </c>
      <c r="D13400" s="54">
        <v>0.34</v>
      </c>
    </row>
    <row r="13401" spans="1:4" x14ac:dyDescent="0.35">
      <c r="A13401" s="67" t="s">
        <v>31630</v>
      </c>
      <c r="B13401" s="67" t="s">
        <v>31631</v>
      </c>
      <c r="C13401" s="68" t="s">
        <v>5018</v>
      </c>
      <c r="D13401" s="54">
        <v>0.34</v>
      </c>
    </row>
    <row r="13402" spans="1:4" x14ac:dyDescent="0.35">
      <c r="A13402" s="67" t="s">
        <v>31632</v>
      </c>
      <c r="B13402" s="67" t="s">
        <v>31633</v>
      </c>
      <c r="C13402" s="68" t="s">
        <v>5018</v>
      </c>
      <c r="D13402" s="54">
        <v>0.34</v>
      </c>
    </row>
    <row r="13403" spans="1:4" x14ac:dyDescent="0.35">
      <c r="A13403" s="67" t="s">
        <v>594</v>
      </c>
      <c r="B13403" s="67" t="s">
        <v>31634</v>
      </c>
      <c r="C13403" s="69" t="s">
        <v>9314</v>
      </c>
      <c r="D13403" s="54">
        <v>0.64460784313725483</v>
      </c>
    </row>
    <row r="13404" spans="1:4" x14ac:dyDescent="0.35">
      <c r="A13404" s="67" t="s">
        <v>31635</v>
      </c>
      <c r="B13404" s="67" t="s">
        <v>31636</v>
      </c>
      <c r="C13404" s="68" t="s">
        <v>5018</v>
      </c>
      <c r="D13404" s="54">
        <v>0.34</v>
      </c>
    </row>
    <row r="13405" spans="1:4" x14ac:dyDescent="0.35">
      <c r="A13405" s="67" t="s">
        <v>31637</v>
      </c>
      <c r="B13405" s="67" t="s">
        <v>31638</v>
      </c>
      <c r="C13405" s="68" t="s">
        <v>5018</v>
      </c>
      <c r="D13405" s="54">
        <v>0.34</v>
      </c>
    </row>
    <row r="13406" spans="1:4" x14ac:dyDescent="0.35">
      <c r="A13406" s="67" t="s">
        <v>31639</v>
      </c>
      <c r="B13406" s="67" t="s">
        <v>31640</v>
      </c>
      <c r="C13406" s="68" t="s">
        <v>5018</v>
      </c>
      <c r="D13406" s="54">
        <v>0.34</v>
      </c>
    </row>
    <row r="13407" spans="1:4" x14ac:dyDescent="0.35">
      <c r="A13407" s="67" t="s">
        <v>31641</v>
      </c>
      <c r="B13407" s="67" t="s">
        <v>31642</v>
      </c>
      <c r="C13407" s="68" t="s">
        <v>5018</v>
      </c>
      <c r="D13407" s="54">
        <v>0.34</v>
      </c>
    </row>
    <row r="13408" spans="1:4" x14ac:dyDescent="0.35">
      <c r="A13408" s="67" t="s">
        <v>31643</v>
      </c>
      <c r="B13408" s="67" t="s">
        <v>31644</v>
      </c>
      <c r="C13408" s="68" t="s">
        <v>5018</v>
      </c>
      <c r="D13408" s="54">
        <v>0.34</v>
      </c>
    </row>
    <row r="13409" spans="1:4" x14ac:dyDescent="0.35">
      <c r="A13409" s="67" t="s">
        <v>31645</v>
      </c>
      <c r="B13409" s="67" t="s">
        <v>31646</v>
      </c>
      <c r="C13409" s="68" t="s">
        <v>5018</v>
      </c>
      <c r="D13409" s="54">
        <v>0.34</v>
      </c>
    </row>
    <row r="13410" spans="1:4" x14ac:dyDescent="0.35">
      <c r="A13410" s="67" t="s">
        <v>31647</v>
      </c>
      <c r="B13410" s="67" t="s">
        <v>31648</v>
      </c>
      <c r="C13410" s="68" t="s">
        <v>5018</v>
      </c>
      <c r="D13410" s="54">
        <v>0.34</v>
      </c>
    </row>
    <row r="13411" spans="1:4" x14ac:dyDescent="0.35">
      <c r="A13411" s="67" t="s">
        <v>31649</v>
      </c>
      <c r="B13411" s="67" t="s">
        <v>31650</v>
      </c>
      <c r="C13411" s="68" t="s">
        <v>5018</v>
      </c>
      <c r="D13411" s="54">
        <v>0.34</v>
      </c>
    </row>
    <row r="13412" spans="1:4" x14ac:dyDescent="0.35">
      <c r="A13412" s="67" t="s">
        <v>31651</v>
      </c>
      <c r="B13412" s="67" t="s">
        <v>31652</v>
      </c>
      <c r="C13412" s="68" t="s">
        <v>5018</v>
      </c>
      <c r="D13412" s="54">
        <v>0.34</v>
      </c>
    </row>
    <row r="13413" spans="1:4" x14ac:dyDescent="0.35">
      <c r="A13413" s="67" t="s">
        <v>31653</v>
      </c>
      <c r="B13413" s="67" t="s">
        <v>31654</v>
      </c>
      <c r="C13413" s="68" t="s">
        <v>5018</v>
      </c>
      <c r="D13413" s="54">
        <v>0.34</v>
      </c>
    </row>
    <row r="13414" spans="1:4" x14ac:dyDescent="0.35">
      <c r="A13414" s="67" t="s">
        <v>31655</v>
      </c>
      <c r="B13414" s="67" t="s">
        <v>31656</v>
      </c>
      <c r="C13414" s="68" t="s">
        <v>5018</v>
      </c>
      <c r="D13414" s="54">
        <v>0.34</v>
      </c>
    </row>
    <row r="13415" spans="1:4" x14ac:dyDescent="0.35">
      <c r="A13415" s="67" t="s">
        <v>31657</v>
      </c>
      <c r="B13415" s="67" t="s">
        <v>31658</v>
      </c>
      <c r="C13415" s="68" t="s">
        <v>5018</v>
      </c>
      <c r="D13415" s="54">
        <v>0.34</v>
      </c>
    </row>
    <row r="13416" spans="1:4" x14ac:dyDescent="0.35">
      <c r="A13416" s="67" t="s">
        <v>31659</v>
      </c>
      <c r="B13416" s="67" t="s">
        <v>31660</v>
      </c>
      <c r="C13416" s="68" t="s">
        <v>5018</v>
      </c>
      <c r="D13416" s="54">
        <v>0.34</v>
      </c>
    </row>
    <row r="13417" spans="1:4" x14ac:dyDescent="0.35">
      <c r="A13417" s="67" t="s">
        <v>31661</v>
      </c>
      <c r="B13417" s="67" t="s">
        <v>31662</v>
      </c>
      <c r="C13417" s="68" t="s">
        <v>5018</v>
      </c>
      <c r="D13417" s="54">
        <v>0.34</v>
      </c>
    </row>
    <row r="13418" spans="1:4" x14ac:dyDescent="0.35">
      <c r="A13418" s="67" t="s">
        <v>31663</v>
      </c>
      <c r="B13418" s="67" t="s">
        <v>31664</v>
      </c>
      <c r="C13418" s="68" t="s">
        <v>5018</v>
      </c>
      <c r="D13418" s="54">
        <v>0.34</v>
      </c>
    </row>
    <row r="13419" spans="1:4" x14ac:dyDescent="0.35">
      <c r="A13419" s="67" t="s">
        <v>31665</v>
      </c>
      <c r="B13419" s="67" t="s">
        <v>31666</v>
      </c>
      <c r="C13419" s="68" t="s">
        <v>5018</v>
      </c>
      <c r="D13419" s="54">
        <v>0.34</v>
      </c>
    </row>
    <row r="13420" spans="1:4" x14ac:dyDescent="0.35">
      <c r="A13420" s="67" t="s">
        <v>31667</v>
      </c>
      <c r="B13420" s="67" t="s">
        <v>31668</v>
      </c>
      <c r="C13420" s="68" t="s">
        <v>5018</v>
      </c>
      <c r="D13420" s="54">
        <v>0.34</v>
      </c>
    </row>
    <row r="13421" spans="1:4" x14ac:dyDescent="0.35">
      <c r="A13421" s="67" t="s">
        <v>31669</v>
      </c>
      <c r="B13421" s="67" t="s">
        <v>31670</v>
      </c>
      <c r="C13421" s="68" t="s">
        <v>5018</v>
      </c>
      <c r="D13421" s="54">
        <v>0.34</v>
      </c>
    </row>
    <row r="13422" spans="1:4" x14ac:dyDescent="0.35">
      <c r="A13422" s="67" t="s">
        <v>31671</v>
      </c>
      <c r="B13422" s="67" t="s">
        <v>31672</v>
      </c>
      <c r="C13422" s="68" t="s">
        <v>5018</v>
      </c>
      <c r="D13422" s="54">
        <v>0.34</v>
      </c>
    </row>
    <row r="13423" spans="1:4" x14ac:dyDescent="0.35">
      <c r="A13423" s="67" t="s">
        <v>31673</v>
      </c>
      <c r="B13423" s="67" t="s">
        <v>31674</v>
      </c>
      <c r="C13423" s="68" t="s">
        <v>5018</v>
      </c>
      <c r="D13423" s="54">
        <v>0.34</v>
      </c>
    </row>
    <row r="13424" spans="1:4" x14ac:dyDescent="0.35">
      <c r="A13424" s="67" t="s">
        <v>31675</v>
      </c>
      <c r="B13424" s="67" t="s">
        <v>31676</v>
      </c>
      <c r="C13424" s="68" t="s">
        <v>5018</v>
      </c>
      <c r="D13424" s="54">
        <v>0.34</v>
      </c>
    </row>
    <row r="13425" spans="1:4" x14ac:dyDescent="0.35">
      <c r="A13425" s="67" t="s">
        <v>31677</v>
      </c>
      <c r="B13425" s="67" t="s">
        <v>31678</v>
      </c>
      <c r="C13425" s="68" t="s">
        <v>5018</v>
      </c>
      <c r="D13425" s="54">
        <v>0.34</v>
      </c>
    </row>
    <row r="13426" spans="1:4" x14ac:dyDescent="0.35">
      <c r="A13426" s="67" t="s">
        <v>31679</v>
      </c>
      <c r="B13426" s="67" t="s">
        <v>31680</v>
      </c>
      <c r="C13426" s="68" t="s">
        <v>5018</v>
      </c>
      <c r="D13426" s="54">
        <v>0.34</v>
      </c>
    </row>
    <row r="13427" spans="1:4" x14ac:dyDescent="0.35">
      <c r="A13427" s="67" t="s">
        <v>31681</v>
      </c>
      <c r="B13427" s="67" t="s">
        <v>31682</v>
      </c>
      <c r="C13427" s="68" t="s">
        <v>5018</v>
      </c>
      <c r="D13427" s="54">
        <v>0.34</v>
      </c>
    </row>
    <row r="13428" spans="1:4" x14ac:dyDescent="0.35">
      <c r="A13428" s="67" t="s">
        <v>31683</v>
      </c>
      <c r="B13428" s="67" t="s">
        <v>31684</v>
      </c>
      <c r="C13428" s="68" t="s">
        <v>5018</v>
      </c>
      <c r="D13428" s="54">
        <v>0.34</v>
      </c>
    </row>
    <row r="13429" spans="1:4" x14ac:dyDescent="0.35">
      <c r="A13429" s="67" t="s">
        <v>31685</v>
      </c>
      <c r="B13429" s="67" t="s">
        <v>31686</v>
      </c>
      <c r="C13429" s="68" t="s">
        <v>5018</v>
      </c>
      <c r="D13429" s="54">
        <v>0.34</v>
      </c>
    </row>
    <row r="13430" spans="1:4" x14ac:dyDescent="0.35">
      <c r="A13430" s="67" t="s">
        <v>31687</v>
      </c>
      <c r="B13430" s="67" t="s">
        <v>31688</v>
      </c>
      <c r="C13430" s="68" t="s">
        <v>5018</v>
      </c>
      <c r="D13430" s="54">
        <v>0.34</v>
      </c>
    </row>
    <row r="13431" spans="1:4" x14ac:dyDescent="0.35">
      <c r="A13431" s="67" t="s">
        <v>31689</v>
      </c>
      <c r="B13431" s="67" t="s">
        <v>31690</v>
      </c>
      <c r="C13431" s="68" t="s">
        <v>5018</v>
      </c>
      <c r="D13431" s="54">
        <v>0.34</v>
      </c>
    </row>
    <row r="13432" spans="1:4" x14ac:dyDescent="0.35">
      <c r="A13432" s="67" t="s">
        <v>31691</v>
      </c>
      <c r="B13432" s="67" t="s">
        <v>31692</v>
      </c>
      <c r="C13432" s="68" t="s">
        <v>5018</v>
      </c>
      <c r="D13432" s="54">
        <v>0.34</v>
      </c>
    </row>
    <row r="13433" spans="1:4" x14ac:dyDescent="0.35">
      <c r="A13433" s="67" t="s">
        <v>31693</v>
      </c>
      <c r="B13433" s="67" t="s">
        <v>31694</v>
      </c>
      <c r="C13433" s="68" t="s">
        <v>5018</v>
      </c>
      <c r="D13433" s="54">
        <v>0.34</v>
      </c>
    </row>
    <row r="13434" spans="1:4" x14ac:dyDescent="0.35">
      <c r="A13434" s="67" t="s">
        <v>31695</v>
      </c>
      <c r="B13434" s="67" t="s">
        <v>31696</v>
      </c>
      <c r="C13434" s="68" t="s">
        <v>5018</v>
      </c>
      <c r="D13434" s="54">
        <v>0.34</v>
      </c>
    </row>
    <row r="13435" spans="1:4" x14ac:dyDescent="0.35">
      <c r="A13435" s="67" t="s">
        <v>31697</v>
      </c>
      <c r="B13435" s="67" t="s">
        <v>31698</v>
      </c>
      <c r="C13435" s="68" t="s">
        <v>5018</v>
      </c>
      <c r="D13435" s="54">
        <v>0.34</v>
      </c>
    </row>
    <row r="13436" spans="1:4" x14ac:dyDescent="0.35">
      <c r="A13436" s="67" t="s">
        <v>31699</v>
      </c>
      <c r="B13436" s="67" t="s">
        <v>31700</v>
      </c>
      <c r="C13436" s="68" t="s">
        <v>5018</v>
      </c>
      <c r="D13436" s="54">
        <v>0.34</v>
      </c>
    </row>
    <row r="13437" spans="1:4" x14ac:dyDescent="0.35">
      <c r="A13437" s="67" t="s">
        <v>31701</v>
      </c>
      <c r="B13437" s="67" t="s">
        <v>31702</v>
      </c>
      <c r="C13437" s="68" t="s">
        <v>5018</v>
      </c>
      <c r="D13437" s="54">
        <v>0.34</v>
      </c>
    </row>
    <row r="13438" spans="1:4" x14ac:dyDescent="0.35">
      <c r="A13438" s="67" t="s">
        <v>31703</v>
      </c>
      <c r="B13438" s="67" t="s">
        <v>31704</v>
      </c>
      <c r="C13438" s="68" t="s">
        <v>5018</v>
      </c>
      <c r="D13438" s="54">
        <v>0.34</v>
      </c>
    </row>
    <row r="13439" spans="1:4" x14ac:dyDescent="0.35">
      <c r="A13439" s="67" t="s">
        <v>31705</v>
      </c>
      <c r="B13439" s="67" t="s">
        <v>31706</v>
      </c>
      <c r="C13439" s="68" t="s">
        <v>5018</v>
      </c>
      <c r="D13439" s="54">
        <v>0.34</v>
      </c>
    </row>
    <row r="13440" spans="1:4" x14ac:dyDescent="0.35">
      <c r="A13440" s="67" t="s">
        <v>31707</v>
      </c>
      <c r="B13440" s="67" t="s">
        <v>31708</v>
      </c>
      <c r="C13440" s="68" t="s">
        <v>5018</v>
      </c>
      <c r="D13440" s="54">
        <v>0.34</v>
      </c>
    </row>
    <row r="13441" spans="1:4" x14ac:dyDescent="0.35">
      <c r="A13441" s="67" t="s">
        <v>31709</v>
      </c>
      <c r="B13441" s="67" t="s">
        <v>31710</v>
      </c>
      <c r="C13441" s="68" t="s">
        <v>5018</v>
      </c>
      <c r="D13441" s="54">
        <v>0.34</v>
      </c>
    </row>
    <row r="13442" spans="1:4" x14ac:dyDescent="0.35">
      <c r="A13442" s="67" t="s">
        <v>31711</v>
      </c>
      <c r="B13442" s="67" t="s">
        <v>31712</v>
      </c>
      <c r="C13442" s="68" t="s">
        <v>5018</v>
      </c>
      <c r="D13442" s="54">
        <v>0.34</v>
      </c>
    </row>
    <row r="13443" spans="1:4" x14ac:dyDescent="0.35">
      <c r="A13443" s="67" t="s">
        <v>31713</v>
      </c>
      <c r="B13443" s="67" t="s">
        <v>31714</v>
      </c>
      <c r="C13443" s="68" t="s">
        <v>5018</v>
      </c>
      <c r="D13443" s="54">
        <v>0.34</v>
      </c>
    </row>
    <row r="13444" spans="1:4" x14ac:dyDescent="0.35">
      <c r="A13444" s="67" t="s">
        <v>31715</v>
      </c>
      <c r="B13444" s="67" t="s">
        <v>31716</v>
      </c>
      <c r="C13444" s="68" t="s">
        <v>5018</v>
      </c>
      <c r="D13444" s="54">
        <v>0.34</v>
      </c>
    </row>
    <row r="13445" spans="1:4" x14ac:dyDescent="0.35">
      <c r="A13445" s="67" t="s">
        <v>31717</v>
      </c>
      <c r="B13445" s="67" t="s">
        <v>31718</v>
      </c>
      <c r="C13445" s="68" t="s">
        <v>5018</v>
      </c>
      <c r="D13445" s="54">
        <v>0.34</v>
      </c>
    </row>
    <row r="13446" spans="1:4" x14ac:dyDescent="0.35">
      <c r="A13446" s="67" t="s">
        <v>31719</v>
      </c>
      <c r="B13446" s="67" t="s">
        <v>31720</v>
      </c>
      <c r="C13446" s="68" t="s">
        <v>5018</v>
      </c>
      <c r="D13446" s="54">
        <v>0.34</v>
      </c>
    </row>
    <row r="13447" spans="1:4" x14ac:dyDescent="0.35">
      <c r="A13447" s="67" t="s">
        <v>31721</v>
      </c>
      <c r="B13447" s="67" t="s">
        <v>31722</v>
      </c>
      <c r="C13447" s="68" t="s">
        <v>5018</v>
      </c>
      <c r="D13447" s="54">
        <v>0.34</v>
      </c>
    </row>
    <row r="13448" spans="1:4" x14ac:dyDescent="0.35">
      <c r="A13448" s="67" t="s">
        <v>31723</v>
      </c>
      <c r="B13448" s="67" t="s">
        <v>31724</v>
      </c>
      <c r="C13448" s="68" t="s">
        <v>5018</v>
      </c>
      <c r="D13448" s="54">
        <v>0.34</v>
      </c>
    </row>
    <row r="13449" spans="1:4" x14ac:dyDescent="0.35">
      <c r="A13449" s="67" t="s">
        <v>31725</v>
      </c>
      <c r="B13449" s="67" t="s">
        <v>31726</v>
      </c>
      <c r="C13449" s="68" t="s">
        <v>5018</v>
      </c>
      <c r="D13449" s="54">
        <v>0.34</v>
      </c>
    </row>
    <row r="13450" spans="1:4" x14ac:dyDescent="0.35">
      <c r="A13450" s="67" t="s">
        <v>31727</v>
      </c>
      <c r="B13450" s="67" t="s">
        <v>31728</v>
      </c>
      <c r="C13450" s="68" t="s">
        <v>5018</v>
      </c>
      <c r="D13450" s="54">
        <v>0.34</v>
      </c>
    </row>
    <row r="13451" spans="1:4" x14ac:dyDescent="0.35">
      <c r="A13451" s="67" t="s">
        <v>31729</v>
      </c>
      <c r="B13451" s="67" t="s">
        <v>31730</v>
      </c>
      <c r="C13451" s="68" t="s">
        <v>5018</v>
      </c>
      <c r="D13451" s="54">
        <v>0.34</v>
      </c>
    </row>
    <row r="13452" spans="1:4" x14ac:dyDescent="0.35">
      <c r="A13452" s="67" t="s">
        <v>31731</v>
      </c>
      <c r="B13452" s="67" t="s">
        <v>31732</v>
      </c>
      <c r="C13452" s="68" t="s">
        <v>5018</v>
      </c>
      <c r="D13452" s="54">
        <v>0.34</v>
      </c>
    </row>
    <row r="13453" spans="1:4" x14ac:dyDescent="0.35">
      <c r="A13453" s="67" t="s">
        <v>31733</v>
      </c>
      <c r="B13453" s="67" t="s">
        <v>31734</v>
      </c>
      <c r="C13453" s="68" t="s">
        <v>5018</v>
      </c>
      <c r="D13453" s="54">
        <v>0.34</v>
      </c>
    </row>
    <row r="13454" spans="1:4" x14ac:dyDescent="0.35">
      <c r="A13454" s="67" t="s">
        <v>31735</v>
      </c>
      <c r="B13454" s="67" t="s">
        <v>31736</v>
      </c>
      <c r="C13454" s="68" t="s">
        <v>5018</v>
      </c>
      <c r="D13454" s="54">
        <v>0.34</v>
      </c>
    </row>
    <row r="13455" spans="1:4" x14ac:dyDescent="0.35">
      <c r="A13455" s="67" t="s">
        <v>31737</v>
      </c>
      <c r="B13455" s="67" t="s">
        <v>31738</v>
      </c>
      <c r="C13455" s="68" t="s">
        <v>5018</v>
      </c>
      <c r="D13455" s="54">
        <v>0.34</v>
      </c>
    </row>
    <row r="13456" spans="1:4" x14ac:dyDescent="0.35">
      <c r="A13456" s="67" t="s">
        <v>31739</v>
      </c>
      <c r="B13456" s="67" t="s">
        <v>31740</v>
      </c>
      <c r="C13456" s="68" t="s">
        <v>5018</v>
      </c>
      <c r="D13456" s="54">
        <v>0.34</v>
      </c>
    </row>
    <row r="13457" spans="1:4" x14ac:dyDescent="0.35">
      <c r="A13457" s="67" t="s">
        <v>31741</v>
      </c>
      <c r="B13457" s="67" t="s">
        <v>31742</v>
      </c>
      <c r="C13457" s="68" t="s">
        <v>5018</v>
      </c>
      <c r="D13457" s="54">
        <v>0.34</v>
      </c>
    </row>
    <row r="13458" spans="1:4" x14ac:dyDescent="0.35">
      <c r="A13458" s="67" t="s">
        <v>31743</v>
      </c>
      <c r="B13458" s="67" t="s">
        <v>31744</v>
      </c>
      <c r="C13458" s="68" t="s">
        <v>5018</v>
      </c>
      <c r="D13458" s="54">
        <v>0.34</v>
      </c>
    </row>
    <row r="13459" spans="1:4" x14ac:dyDescent="0.35">
      <c r="A13459" s="67" t="s">
        <v>31745</v>
      </c>
      <c r="B13459" s="67" t="s">
        <v>31746</v>
      </c>
      <c r="C13459" s="68" t="s">
        <v>5018</v>
      </c>
      <c r="D13459" s="54">
        <v>0.34</v>
      </c>
    </row>
    <row r="13460" spans="1:4" x14ac:dyDescent="0.35">
      <c r="A13460" s="67" t="s">
        <v>31747</v>
      </c>
      <c r="B13460" s="67" t="s">
        <v>31748</v>
      </c>
      <c r="C13460" s="68" t="s">
        <v>5018</v>
      </c>
      <c r="D13460" s="54">
        <v>0.34</v>
      </c>
    </row>
    <row r="13461" spans="1:4" x14ac:dyDescent="0.35">
      <c r="A13461" s="67" t="s">
        <v>31749</v>
      </c>
      <c r="B13461" s="67" t="s">
        <v>31750</v>
      </c>
      <c r="C13461" s="68" t="s">
        <v>5018</v>
      </c>
      <c r="D13461" s="54">
        <v>0.34</v>
      </c>
    </row>
    <row r="13462" spans="1:4" x14ac:dyDescent="0.35">
      <c r="A13462" s="67" t="s">
        <v>31751</v>
      </c>
      <c r="B13462" s="67" t="s">
        <v>31752</v>
      </c>
      <c r="C13462" s="68" t="s">
        <v>5018</v>
      </c>
      <c r="D13462" s="54">
        <v>0.34</v>
      </c>
    </row>
    <row r="13463" spans="1:4" x14ac:dyDescent="0.35">
      <c r="A13463" s="67" t="s">
        <v>31753</v>
      </c>
      <c r="B13463" s="67" t="s">
        <v>31754</v>
      </c>
      <c r="C13463" s="68" t="s">
        <v>5018</v>
      </c>
      <c r="D13463" s="54">
        <v>0.34</v>
      </c>
    </row>
    <row r="13464" spans="1:4" x14ac:dyDescent="0.35">
      <c r="A13464" s="67" t="s">
        <v>31755</v>
      </c>
      <c r="B13464" s="67" t="s">
        <v>31756</v>
      </c>
      <c r="C13464" s="68" t="s">
        <v>5018</v>
      </c>
      <c r="D13464" s="54">
        <v>0.34</v>
      </c>
    </row>
    <row r="13465" spans="1:4" x14ac:dyDescent="0.35">
      <c r="A13465" s="67" t="s">
        <v>31757</v>
      </c>
      <c r="B13465" s="67" t="s">
        <v>31758</v>
      </c>
      <c r="C13465" s="68" t="s">
        <v>5018</v>
      </c>
      <c r="D13465" s="54">
        <v>0.34</v>
      </c>
    </row>
    <row r="13466" spans="1:4" x14ac:dyDescent="0.35">
      <c r="A13466" s="67" t="s">
        <v>31759</v>
      </c>
      <c r="B13466" s="67" t="s">
        <v>31760</v>
      </c>
      <c r="C13466" s="68" t="s">
        <v>5018</v>
      </c>
      <c r="D13466" s="54">
        <v>0.34</v>
      </c>
    </row>
    <row r="13467" spans="1:4" x14ac:dyDescent="0.35">
      <c r="A13467" s="67" t="s">
        <v>31761</v>
      </c>
      <c r="B13467" s="67" t="s">
        <v>31762</v>
      </c>
      <c r="C13467" s="68" t="s">
        <v>5018</v>
      </c>
      <c r="D13467" s="54">
        <v>0.34</v>
      </c>
    </row>
    <row r="13468" spans="1:4" x14ac:dyDescent="0.35">
      <c r="A13468" s="67" t="s">
        <v>31763</v>
      </c>
      <c r="B13468" s="67" t="s">
        <v>31764</v>
      </c>
      <c r="C13468" s="68" t="s">
        <v>5018</v>
      </c>
      <c r="D13468" s="54">
        <v>0.34</v>
      </c>
    </row>
    <row r="13469" spans="1:4" x14ac:dyDescent="0.35">
      <c r="A13469" s="67" t="s">
        <v>31765</v>
      </c>
      <c r="B13469" s="67" t="s">
        <v>31766</v>
      </c>
      <c r="C13469" s="68" t="s">
        <v>5018</v>
      </c>
      <c r="D13469" s="54">
        <v>0.34</v>
      </c>
    </row>
    <row r="13470" spans="1:4" x14ac:dyDescent="0.35">
      <c r="A13470" s="67" t="s">
        <v>31767</v>
      </c>
      <c r="B13470" s="67" t="s">
        <v>31768</v>
      </c>
      <c r="C13470" s="68" t="s">
        <v>5018</v>
      </c>
      <c r="D13470" s="54">
        <v>0.34</v>
      </c>
    </row>
    <row r="13471" spans="1:4" x14ac:dyDescent="0.35">
      <c r="A13471" s="67" t="s">
        <v>31769</v>
      </c>
      <c r="B13471" s="67" t="s">
        <v>31770</v>
      </c>
      <c r="C13471" s="68" t="s">
        <v>5018</v>
      </c>
      <c r="D13471" s="54">
        <v>0.34</v>
      </c>
    </row>
    <row r="13472" spans="1:4" x14ac:dyDescent="0.35">
      <c r="A13472" s="67" t="s">
        <v>31771</v>
      </c>
      <c r="B13472" s="67" t="s">
        <v>31772</v>
      </c>
      <c r="C13472" s="68" t="s">
        <v>5018</v>
      </c>
      <c r="D13472" s="54">
        <v>0.34</v>
      </c>
    </row>
    <row r="13473" spans="1:4" x14ac:dyDescent="0.35">
      <c r="A13473" s="67" t="s">
        <v>31773</v>
      </c>
      <c r="B13473" s="67" t="s">
        <v>31774</v>
      </c>
      <c r="C13473" s="68" t="s">
        <v>5018</v>
      </c>
      <c r="D13473" s="54">
        <v>0.34</v>
      </c>
    </row>
    <row r="13474" spans="1:4" x14ac:dyDescent="0.35">
      <c r="A13474" s="67" t="s">
        <v>31775</v>
      </c>
      <c r="B13474" s="67" t="s">
        <v>31776</v>
      </c>
      <c r="C13474" s="68" t="s">
        <v>5018</v>
      </c>
      <c r="D13474" s="54">
        <v>0.34</v>
      </c>
    </row>
    <row r="13475" spans="1:4" x14ac:dyDescent="0.35">
      <c r="A13475" s="67" t="s">
        <v>31777</v>
      </c>
      <c r="B13475" s="67" t="s">
        <v>31778</v>
      </c>
      <c r="C13475" s="68" t="s">
        <v>5018</v>
      </c>
      <c r="D13475" s="54">
        <v>0.34</v>
      </c>
    </row>
    <row r="13476" spans="1:4" x14ac:dyDescent="0.35">
      <c r="A13476" s="67" t="s">
        <v>31779</v>
      </c>
      <c r="B13476" s="67" t="s">
        <v>31780</v>
      </c>
      <c r="C13476" s="68" t="s">
        <v>5018</v>
      </c>
      <c r="D13476" s="54">
        <v>0.34</v>
      </c>
    </row>
    <row r="13477" spans="1:4" x14ac:dyDescent="0.35">
      <c r="A13477" s="67" t="s">
        <v>31781</v>
      </c>
      <c r="B13477" s="67" t="s">
        <v>31782</v>
      </c>
      <c r="C13477" s="68" t="s">
        <v>5018</v>
      </c>
      <c r="D13477" s="54">
        <v>0.34</v>
      </c>
    </row>
    <row r="13478" spans="1:4" x14ac:dyDescent="0.35">
      <c r="A13478" s="67" t="s">
        <v>31783</v>
      </c>
      <c r="B13478" s="67" t="s">
        <v>31784</v>
      </c>
      <c r="C13478" s="68" t="s">
        <v>5018</v>
      </c>
      <c r="D13478" s="54">
        <v>0.34</v>
      </c>
    </row>
    <row r="13479" spans="1:4" x14ac:dyDescent="0.35">
      <c r="A13479" s="67" t="s">
        <v>31785</v>
      </c>
      <c r="B13479" s="67" t="s">
        <v>31786</v>
      </c>
      <c r="C13479" s="68" t="s">
        <v>5018</v>
      </c>
      <c r="D13479" s="54">
        <v>0.34</v>
      </c>
    </row>
    <row r="13480" spans="1:4" x14ac:dyDescent="0.35">
      <c r="A13480" s="67" t="s">
        <v>31787</v>
      </c>
      <c r="B13480" s="67" t="s">
        <v>31788</v>
      </c>
      <c r="C13480" s="68" t="s">
        <v>5018</v>
      </c>
      <c r="D13480" s="54">
        <v>0.34</v>
      </c>
    </row>
    <row r="13481" spans="1:4" x14ac:dyDescent="0.35">
      <c r="A13481" s="67" t="s">
        <v>31789</v>
      </c>
      <c r="B13481" s="67" t="s">
        <v>31790</v>
      </c>
      <c r="C13481" s="68" t="s">
        <v>5018</v>
      </c>
      <c r="D13481" s="54">
        <v>0.34</v>
      </c>
    </row>
    <row r="13482" spans="1:4" x14ac:dyDescent="0.35">
      <c r="A13482" s="67" t="s">
        <v>31791</v>
      </c>
      <c r="B13482" s="67" t="s">
        <v>31792</v>
      </c>
      <c r="C13482" s="68" t="s">
        <v>5018</v>
      </c>
      <c r="D13482" s="54">
        <v>0.34</v>
      </c>
    </row>
    <row r="13483" spans="1:4" x14ac:dyDescent="0.35">
      <c r="A13483" s="67" t="s">
        <v>31793</v>
      </c>
      <c r="B13483" s="67" t="s">
        <v>31794</v>
      </c>
      <c r="C13483" s="68" t="s">
        <v>5018</v>
      </c>
      <c r="D13483" s="54">
        <v>0.34</v>
      </c>
    </row>
    <row r="13484" spans="1:4" x14ac:dyDescent="0.35">
      <c r="A13484" s="67" t="s">
        <v>31795</v>
      </c>
      <c r="B13484" s="67" t="s">
        <v>31796</v>
      </c>
      <c r="C13484" s="68" t="s">
        <v>5018</v>
      </c>
      <c r="D13484" s="54">
        <v>0.34</v>
      </c>
    </row>
    <row r="13485" spans="1:4" x14ac:dyDescent="0.35">
      <c r="A13485" s="67" t="s">
        <v>31797</v>
      </c>
      <c r="B13485" s="67" t="s">
        <v>31798</v>
      </c>
      <c r="C13485" s="68" t="s">
        <v>5018</v>
      </c>
      <c r="D13485" s="54">
        <v>0.34</v>
      </c>
    </row>
    <row r="13486" spans="1:4" x14ac:dyDescent="0.35">
      <c r="A13486" s="67" t="s">
        <v>31799</v>
      </c>
      <c r="B13486" s="67" t="s">
        <v>31800</v>
      </c>
      <c r="C13486" s="68" t="s">
        <v>5018</v>
      </c>
      <c r="D13486" s="54">
        <v>0.34</v>
      </c>
    </row>
    <row r="13487" spans="1:4" x14ac:dyDescent="0.35">
      <c r="A13487" s="67" t="s">
        <v>31801</v>
      </c>
      <c r="B13487" s="67" t="s">
        <v>31802</v>
      </c>
      <c r="C13487" s="68" t="s">
        <v>5018</v>
      </c>
      <c r="D13487" s="54">
        <v>0.34</v>
      </c>
    </row>
    <row r="13488" spans="1:4" x14ac:dyDescent="0.35">
      <c r="A13488" s="67" t="s">
        <v>31803</v>
      </c>
      <c r="B13488" s="67" t="s">
        <v>31804</v>
      </c>
      <c r="C13488" s="68" t="s">
        <v>5018</v>
      </c>
      <c r="D13488" s="54">
        <v>0.34</v>
      </c>
    </row>
    <row r="13489" spans="1:4" x14ac:dyDescent="0.35">
      <c r="A13489" s="67" t="s">
        <v>31805</v>
      </c>
      <c r="B13489" s="67" t="s">
        <v>31806</v>
      </c>
      <c r="C13489" s="68" t="s">
        <v>5018</v>
      </c>
      <c r="D13489" s="54">
        <v>0.34</v>
      </c>
    </row>
    <row r="13490" spans="1:4" x14ac:dyDescent="0.35">
      <c r="A13490" s="67" t="s">
        <v>31807</v>
      </c>
      <c r="B13490" s="67" t="s">
        <v>31808</v>
      </c>
      <c r="C13490" s="68" t="s">
        <v>5018</v>
      </c>
      <c r="D13490" s="54">
        <v>0.34</v>
      </c>
    </row>
    <row r="13491" spans="1:4" x14ac:dyDescent="0.35">
      <c r="A13491" s="67" t="s">
        <v>31809</v>
      </c>
      <c r="B13491" s="67" t="s">
        <v>31810</v>
      </c>
      <c r="C13491" s="68" t="s">
        <v>5018</v>
      </c>
      <c r="D13491" s="54">
        <v>0.34</v>
      </c>
    </row>
    <row r="13492" spans="1:4" x14ac:dyDescent="0.35">
      <c r="A13492" s="67" t="s">
        <v>31811</v>
      </c>
      <c r="B13492" s="67" t="s">
        <v>31812</v>
      </c>
      <c r="C13492" s="68" t="s">
        <v>5018</v>
      </c>
      <c r="D13492" s="54">
        <v>0.34</v>
      </c>
    </row>
    <row r="13493" spans="1:4" x14ac:dyDescent="0.35">
      <c r="A13493" s="67" t="s">
        <v>31813</v>
      </c>
      <c r="B13493" s="67" t="s">
        <v>31814</v>
      </c>
      <c r="C13493" s="68" t="s">
        <v>5018</v>
      </c>
      <c r="D13493" s="54">
        <v>0.34</v>
      </c>
    </row>
    <row r="13494" spans="1:4" x14ac:dyDescent="0.35">
      <c r="A13494" s="67" t="s">
        <v>31815</v>
      </c>
      <c r="B13494" s="67" t="s">
        <v>31816</v>
      </c>
      <c r="C13494" s="68" t="s">
        <v>5018</v>
      </c>
      <c r="D13494" s="54">
        <v>0.34</v>
      </c>
    </row>
    <row r="13495" spans="1:4" x14ac:dyDescent="0.35">
      <c r="A13495" s="67" t="s">
        <v>31817</v>
      </c>
      <c r="B13495" s="67" t="s">
        <v>31818</v>
      </c>
      <c r="C13495" s="68" t="s">
        <v>5018</v>
      </c>
      <c r="D13495" s="54">
        <v>0.34</v>
      </c>
    </row>
    <row r="13496" spans="1:4" x14ac:dyDescent="0.35">
      <c r="A13496" s="67" t="s">
        <v>31819</v>
      </c>
      <c r="B13496" s="67" t="s">
        <v>31820</v>
      </c>
      <c r="C13496" s="68" t="s">
        <v>5018</v>
      </c>
      <c r="D13496" s="54">
        <v>0.34</v>
      </c>
    </row>
    <row r="13497" spans="1:4" x14ac:dyDescent="0.35">
      <c r="A13497" s="67" t="s">
        <v>31821</v>
      </c>
      <c r="B13497" s="67" t="s">
        <v>31822</v>
      </c>
      <c r="C13497" s="68" t="s">
        <v>5018</v>
      </c>
      <c r="D13497" s="54">
        <v>0.34</v>
      </c>
    </row>
    <row r="13498" spans="1:4" x14ac:dyDescent="0.35">
      <c r="A13498" s="67" t="s">
        <v>31823</v>
      </c>
      <c r="B13498" s="67" t="s">
        <v>31824</v>
      </c>
      <c r="C13498" s="68" t="s">
        <v>5018</v>
      </c>
      <c r="D13498" s="54">
        <v>0.34</v>
      </c>
    </row>
    <row r="13499" spans="1:4" x14ac:dyDescent="0.35">
      <c r="A13499" s="67" t="s">
        <v>31825</v>
      </c>
      <c r="B13499" s="67" t="s">
        <v>31826</v>
      </c>
      <c r="C13499" s="68" t="s">
        <v>5018</v>
      </c>
      <c r="D13499" s="54">
        <v>0.34</v>
      </c>
    </row>
    <row r="13500" spans="1:4" x14ac:dyDescent="0.35">
      <c r="A13500" s="67" t="s">
        <v>31827</v>
      </c>
      <c r="B13500" s="67" t="s">
        <v>31828</v>
      </c>
      <c r="C13500" s="68" t="s">
        <v>5018</v>
      </c>
      <c r="D13500" s="54">
        <v>0.34</v>
      </c>
    </row>
    <row r="13501" spans="1:4" x14ac:dyDescent="0.35">
      <c r="A13501" s="67" t="s">
        <v>31829</v>
      </c>
      <c r="B13501" s="67" t="s">
        <v>31830</v>
      </c>
      <c r="C13501" s="68" t="s">
        <v>5018</v>
      </c>
      <c r="D13501" s="54">
        <v>0.34</v>
      </c>
    </row>
    <row r="13502" spans="1:4" x14ac:dyDescent="0.35">
      <c r="A13502" s="67" t="s">
        <v>31831</v>
      </c>
      <c r="B13502" s="67" t="s">
        <v>31832</v>
      </c>
      <c r="C13502" s="68" t="s">
        <v>5018</v>
      </c>
      <c r="D13502" s="54">
        <v>0.34</v>
      </c>
    </row>
    <row r="13503" spans="1:4" x14ac:dyDescent="0.35">
      <c r="A13503" s="67" t="s">
        <v>31833</v>
      </c>
      <c r="B13503" s="67" t="s">
        <v>31834</v>
      </c>
      <c r="C13503" s="68" t="s">
        <v>5018</v>
      </c>
      <c r="D13503" s="54">
        <v>0.34</v>
      </c>
    </row>
    <row r="13504" spans="1:4" x14ac:dyDescent="0.35">
      <c r="A13504" s="67" t="s">
        <v>31835</v>
      </c>
      <c r="B13504" s="67" t="s">
        <v>31836</v>
      </c>
      <c r="C13504" s="68" t="s">
        <v>5018</v>
      </c>
      <c r="D13504" s="54">
        <v>0.34</v>
      </c>
    </row>
    <row r="13505" spans="1:4" x14ac:dyDescent="0.35">
      <c r="A13505" s="67" t="s">
        <v>31837</v>
      </c>
      <c r="B13505" s="67" t="s">
        <v>31838</v>
      </c>
      <c r="C13505" s="68" t="s">
        <v>5018</v>
      </c>
      <c r="D13505" s="54">
        <v>0.34</v>
      </c>
    </row>
    <row r="13506" spans="1:4" x14ac:dyDescent="0.35">
      <c r="A13506" s="67" t="s">
        <v>31839</v>
      </c>
      <c r="B13506" s="67" t="s">
        <v>31840</v>
      </c>
      <c r="C13506" s="68" t="s">
        <v>5018</v>
      </c>
      <c r="D13506" s="54">
        <v>0.34</v>
      </c>
    </row>
    <row r="13507" spans="1:4" x14ac:dyDescent="0.35">
      <c r="A13507" s="67" t="s">
        <v>31841</v>
      </c>
      <c r="B13507" s="67" t="s">
        <v>31842</v>
      </c>
      <c r="C13507" s="68" t="s">
        <v>5018</v>
      </c>
      <c r="D13507" s="54">
        <v>0.34</v>
      </c>
    </row>
    <row r="13508" spans="1:4" x14ac:dyDescent="0.35">
      <c r="A13508" s="67" t="s">
        <v>31843</v>
      </c>
      <c r="B13508" s="67" t="s">
        <v>31844</v>
      </c>
      <c r="C13508" s="68" t="s">
        <v>5018</v>
      </c>
      <c r="D13508" s="54">
        <v>0.34</v>
      </c>
    </row>
    <row r="13509" spans="1:4" x14ac:dyDescent="0.35">
      <c r="A13509" s="67" t="s">
        <v>31845</v>
      </c>
      <c r="B13509" s="67" t="s">
        <v>31846</v>
      </c>
      <c r="C13509" s="68" t="s">
        <v>5018</v>
      </c>
      <c r="D13509" s="54">
        <v>0.34</v>
      </c>
    </row>
    <row r="13510" spans="1:4" x14ac:dyDescent="0.35">
      <c r="A13510" s="67" t="s">
        <v>31847</v>
      </c>
      <c r="B13510" s="67" t="s">
        <v>31848</v>
      </c>
      <c r="C13510" s="68" t="s">
        <v>5018</v>
      </c>
      <c r="D13510" s="54">
        <v>0.34</v>
      </c>
    </row>
    <row r="13511" spans="1:4" x14ac:dyDescent="0.35">
      <c r="A13511" s="67" t="s">
        <v>31849</v>
      </c>
      <c r="B13511" s="67" t="s">
        <v>31850</v>
      </c>
      <c r="C13511" s="68" t="s">
        <v>5018</v>
      </c>
      <c r="D13511" s="54">
        <v>0.34</v>
      </c>
    </row>
    <row r="13512" spans="1:4" x14ac:dyDescent="0.35">
      <c r="A13512" s="67" t="s">
        <v>31851</v>
      </c>
      <c r="B13512" s="67" t="s">
        <v>31852</v>
      </c>
      <c r="C13512" s="68" t="s">
        <v>5018</v>
      </c>
      <c r="D13512" s="54">
        <v>0.34</v>
      </c>
    </row>
    <row r="13513" spans="1:4" x14ac:dyDescent="0.35">
      <c r="A13513" s="67" t="s">
        <v>31853</v>
      </c>
      <c r="B13513" s="67" t="s">
        <v>31854</v>
      </c>
      <c r="C13513" s="68" t="s">
        <v>5018</v>
      </c>
      <c r="D13513" s="54">
        <v>0.34</v>
      </c>
    </row>
    <row r="13514" spans="1:4" x14ac:dyDescent="0.35">
      <c r="A13514" s="67" t="s">
        <v>31855</v>
      </c>
      <c r="B13514" s="67" t="s">
        <v>31856</v>
      </c>
      <c r="C13514" s="68" t="s">
        <v>5018</v>
      </c>
      <c r="D13514" s="54">
        <v>0.34</v>
      </c>
    </row>
    <row r="13515" spans="1:4" x14ac:dyDescent="0.35">
      <c r="A13515" s="67" t="s">
        <v>31857</v>
      </c>
      <c r="B13515" s="67" t="s">
        <v>31858</v>
      </c>
      <c r="C13515" s="68" t="s">
        <v>5018</v>
      </c>
      <c r="D13515" s="54">
        <v>0.34</v>
      </c>
    </row>
    <row r="13516" spans="1:4" x14ac:dyDescent="0.35">
      <c r="A13516" s="67" t="s">
        <v>31859</v>
      </c>
      <c r="B13516" s="67" t="s">
        <v>31860</v>
      </c>
      <c r="C13516" s="68" t="s">
        <v>5018</v>
      </c>
      <c r="D13516" s="54">
        <v>0.34</v>
      </c>
    </row>
    <row r="13517" spans="1:4" x14ac:dyDescent="0.35">
      <c r="A13517" s="67" t="s">
        <v>31861</v>
      </c>
      <c r="B13517" s="67" t="s">
        <v>31862</v>
      </c>
      <c r="C13517" s="68" t="s">
        <v>5018</v>
      </c>
      <c r="D13517" s="54">
        <v>0.34</v>
      </c>
    </row>
    <row r="13518" spans="1:4" x14ac:dyDescent="0.35">
      <c r="A13518" s="67" t="s">
        <v>31863</v>
      </c>
      <c r="B13518" s="67" t="s">
        <v>31864</v>
      </c>
      <c r="C13518" s="68" t="s">
        <v>5018</v>
      </c>
      <c r="D13518" s="54">
        <v>0.34</v>
      </c>
    </row>
    <row r="13519" spans="1:4" x14ac:dyDescent="0.35">
      <c r="A13519" s="67" t="s">
        <v>31865</v>
      </c>
      <c r="B13519" s="67" t="s">
        <v>31866</v>
      </c>
      <c r="C13519" s="68" t="s">
        <v>5018</v>
      </c>
      <c r="D13519" s="54">
        <v>0.34</v>
      </c>
    </row>
    <row r="13520" spans="1:4" x14ac:dyDescent="0.35">
      <c r="A13520" s="67" t="s">
        <v>31867</v>
      </c>
      <c r="B13520" s="67" t="s">
        <v>31868</v>
      </c>
      <c r="C13520" s="68" t="s">
        <v>5018</v>
      </c>
      <c r="D13520" s="54">
        <v>0.34</v>
      </c>
    </row>
    <row r="13521" spans="1:4" x14ac:dyDescent="0.35">
      <c r="A13521" s="67" t="s">
        <v>31869</v>
      </c>
      <c r="B13521" s="67" t="s">
        <v>31870</v>
      </c>
      <c r="C13521" s="68" t="s">
        <v>5018</v>
      </c>
      <c r="D13521" s="54">
        <v>0.34</v>
      </c>
    </row>
    <row r="13522" spans="1:4" x14ac:dyDescent="0.35">
      <c r="A13522" s="67" t="s">
        <v>31871</v>
      </c>
      <c r="B13522" s="67" t="s">
        <v>31872</v>
      </c>
      <c r="C13522" s="68" t="s">
        <v>5018</v>
      </c>
      <c r="D13522" s="54">
        <v>0.34</v>
      </c>
    </row>
    <row r="13523" spans="1:4" x14ac:dyDescent="0.35">
      <c r="A13523" s="67" t="s">
        <v>31873</v>
      </c>
      <c r="B13523" s="67" t="s">
        <v>31874</v>
      </c>
      <c r="C13523" s="68" t="s">
        <v>5018</v>
      </c>
      <c r="D13523" s="54">
        <v>0.34</v>
      </c>
    </row>
    <row r="13524" spans="1:4" x14ac:dyDescent="0.35">
      <c r="A13524" s="67" t="s">
        <v>31875</v>
      </c>
      <c r="B13524" s="67" t="s">
        <v>31876</v>
      </c>
      <c r="C13524" s="68" t="s">
        <v>5018</v>
      </c>
      <c r="D13524" s="54">
        <v>0.34</v>
      </c>
    </row>
    <row r="13525" spans="1:4" x14ac:dyDescent="0.35">
      <c r="A13525" s="67" t="s">
        <v>31877</v>
      </c>
      <c r="B13525" s="67" t="s">
        <v>31878</v>
      </c>
      <c r="C13525" s="68" t="s">
        <v>5018</v>
      </c>
      <c r="D13525" s="54">
        <v>0.34</v>
      </c>
    </row>
    <row r="13526" spans="1:4" x14ac:dyDescent="0.35">
      <c r="A13526" s="67" t="s">
        <v>31879</v>
      </c>
      <c r="B13526" s="67" t="s">
        <v>31880</v>
      </c>
      <c r="C13526" s="68" t="s">
        <v>5018</v>
      </c>
      <c r="D13526" s="54">
        <v>0.34</v>
      </c>
    </row>
    <row r="13527" spans="1:4" x14ac:dyDescent="0.35">
      <c r="A13527" s="67" t="s">
        <v>31881</v>
      </c>
      <c r="B13527" s="67" t="s">
        <v>31882</v>
      </c>
      <c r="C13527" s="68" t="s">
        <v>5018</v>
      </c>
      <c r="D13527" s="54">
        <v>0.34</v>
      </c>
    </row>
    <row r="13528" spans="1:4" x14ac:dyDescent="0.35">
      <c r="A13528" s="67" t="s">
        <v>31883</v>
      </c>
      <c r="B13528" s="67" t="s">
        <v>31884</v>
      </c>
      <c r="C13528" s="68" t="s">
        <v>5018</v>
      </c>
      <c r="D13528" s="54">
        <v>0.34</v>
      </c>
    </row>
    <row r="13529" spans="1:4" x14ac:dyDescent="0.35">
      <c r="A13529" s="67" t="s">
        <v>31885</v>
      </c>
      <c r="B13529" s="67" t="s">
        <v>31886</v>
      </c>
      <c r="C13529" s="68" t="s">
        <v>5018</v>
      </c>
      <c r="D13529" s="54">
        <v>0.34</v>
      </c>
    </row>
    <row r="13530" spans="1:4" x14ac:dyDescent="0.35">
      <c r="A13530" s="67" t="s">
        <v>31887</v>
      </c>
      <c r="B13530" s="67" t="s">
        <v>31888</v>
      </c>
      <c r="C13530" s="68" t="s">
        <v>5018</v>
      </c>
      <c r="D13530" s="54">
        <v>0.34</v>
      </c>
    </row>
    <row r="13531" spans="1:4" x14ac:dyDescent="0.35">
      <c r="A13531" s="67" t="s">
        <v>31889</v>
      </c>
      <c r="B13531" s="67" t="s">
        <v>31890</v>
      </c>
      <c r="C13531" s="68" t="s">
        <v>5018</v>
      </c>
      <c r="D13531" s="54">
        <v>0.34</v>
      </c>
    </row>
    <row r="13532" spans="1:4" x14ac:dyDescent="0.35">
      <c r="A13532" s="67" t="s">
        <v>31891</v>
      </c>
      <c r="B13532" s="67" t="s">
        <v>31892</v>
      </c>
      <c r="C13532" s="68" t="s">
        <v>5018</v>
      </c>
      <c r="D13532" s="54">
        <v>0.34</v>
      </c>
    </row>
    <row r="13533" spans="1:4" x14ac:dyDescent="0.35">
      <c r="A13533" s="67" t="s">
        <v>31893</v>
      </c>
      <c r="B13533" s="67" t="s">
        <v>31894</v>
      </c>
      <c r="C13533" s="68" t="s">
        <v>5018</v>
      </c>
      <c r="D13533" s="54">
        <v>0.34</v>
      </c>
    </row>
    <row r="13534" spans="1:4" x14ac:dyDescent="0.35">
      <c r="A13534" s="67" t="s">
        <v>31895</v>
      </c>
      <c r="B13534" s="67" t="s">
        <v>31896</v>
      </c>
      <c r="C13534" s="68" t="s">
        <v>5018</v>
      </c>
      <c r="D13534" s="54">
        <v>0.34</v>
      </c>
    </row>
    <row r="13535" spans="1:4" x14ac:dyDescent="0.35">
      <c r="A13535" s="67" t="s">
        <v>31897</v>
      </c>
      <c r="B13535" s="67" t="s">
        <v>31898</v>
      </c>
      <c r="C13535" s="68" t="s">
        <v>5018</v>
      </c>
      <c r="D13535" s="54">
        <v>0.34</v>
      </c>
    </row>
    <row r="13536" spans="1:4" x14ac:dyDescent="0.35">
      <c r="A13536" s="67" t="s">
        <v>31899</v>
      </c>
      <c r="B13536" s="67" t="s">
        <v>31900</v>
      </c>
      <c r="C13536" s="68" t="s">
        <v>5018</v>
      </c>
      <c r="D13536" s="54">
        <v>0.34</v>
      </c>
    </row>
    <row r="13537" spans="1:4" x14ac:dyDescent="0.35">
      <c r="A13537" s="67" t="s">
        <v>31901</v>
      </c>
      <c r="B13537" s="67" t="s">
        <v>31902</v>
      </c>
      <c r="C13537" s="68" t="s">
        <v>5018</v>
      </c>
      <c r="D13537" s="54">
        <v>0.34</v>
      </c>
    </row>
    <row r="13538" spans="1:4" x14ac:dyDescent="0.35">
      <c r="A13538" s="67" t="s">
        <v>31903</v>
      </c>
      <c r="B13538" s="67" t="s">
        <v>31904</v>
      </c>
      <c r="C13538" s="68" t="s">
        <v>5018</v>
      </c>
      <c r="D13538" s="54">
        <v>0.34</v>
      </c>
    </row>
    <row r="13539" spans="1:4" x14ac:dyDescent="0.35">
      <c r="A13539" s="67" t="s">
        <v>31905</v>
      </c>
      <c r="B13539" s="67" t="s">
        <v>31906</v>
      </c>
      <c r="C13539" s="68" t="s">
        <v>5018</v>
      </c>
      <c r="D13539" s="54">
        <v>0.34</v>
      </c>
    </row>
    <row r="13540" spans="1:4" x14ac:dyDescent="0.35">
      <c r="A13540" s="67" t="s">
        <v>31907</v>
      </c>
      <c r="B13540" s="67" t="s">
        <v>31908</v>
      </c>
      <c r="C13540" s="68" t="s">
        <v>5018</v>
      </c>
      <c r="D13540" s="54">
        <v>0.34</v>
      </c>
    </row>
    <row r="13541" spans="1:4" x14ac:dyDescent="0.35">
      <c r="A13541" s="67" t="s">
        <v>31909</v>
      </c>
      <c r="B13541" s="67" t="s">
        <v>31910</v>
      </c>
      <c r="C13541" s="68" t="s">
        <v>5018</v>
      </c>
      <c r="D13541" s="54">
        <v>0.34</v>
      </c>
    </row>
    <row r="13542" spans="1:4" x14ac:dyDescent="0.35">
      <c r="A13542" s="67" t="s">
        <v>31911</v>
      </c>
      <c r="B13542" s="67" t="s">
        <v>31912</v>
      </c>
      <c r="C13542" s="68" t="s">
        <v>5018</v>
      </c>
      <c r="D13542" s="54">
        <v>0.34</v>
      </c>
    </row>
    <row r="13543" spans="1:4" x14ac:dyDescent="0.35">
      <c r="A13543" s="67" t="s">
        <v>31913</v>
      </c>
      <c r="B13543" s="67" t="s">
        <v>31914</v>
      </c>
      <c r="C13543" s="68" t="s">
        <v>5018</v>
      </c>
      <c r="D13543" s="54">
        <v>0.34</v>
      </c>
    </row>
    <row r="13544" spans="1:4" x14ac:dyDescent="0.35">
      <c r="A13544" s="67" t="s">
        <v>31915</v>
      </c>
      <c r="B13544" s="67" t="s">
        <v>31916</v>
      </c>
      <c r="C13544" s="68" t="s">
        <v>5018</v>
      </c>
      <c r="D13544" s="54">
        <v>0.34</v>
      </c>
    </row>
    <row r="13545" spans="1:4" x14ac:dyDescent="0.35">
      <c r="A13545" s="67" t="s">
        <v>31917</v>
      </c>
      <c r="B13545" s="67" t="s">
        <v>31918</v>
      </c>
      <c r="C13545" s="68" t="s">
        <v>5018</v>
      </c>
      <c r="D13545" s="54">
        <v>0.34</v>
      </c>
    </row>
    <row r="13546" spans="1:4" x14ac:dyDescent="0.35">
      <c r="A13546" s="67" t="s">
        <v>31919</v>
      </c>
      <c r="B13546" s="67" t="s">
        <v>31920</v>
      </c>
      <c r="C13546" s="68" t="s">
        <v>5018</v>
      </c>
      <c r="D13546" s="54">
        <v>0.34</v>
      </c>
    </row>
    <row r="13547" spans="1:4" x14ac:dyDescent="0.35">
      <c r="A13547" s="67" t="s">
        <v>31921</v>
      </c>
      <c r="B13547" s="67" t="s">
        <v>31922</v>
      </c>
      <c r="C13547" s="68" t="s">
        <v>5018</v>
      </c>
      <c r="D13547" s="54">
        <v>0.34</v>
      </c>
    </row>
    <row r="13548" spans="1:4" x14ac:dyDescent="0.35">
      <c r="A13548" s="67" t="s">
        <v>31923</v>
      </c>
      <c r="B13548" s="67" t="s">
        <v>31924</v>
      </c>
      <c r="C13548" s="68" t="s">
        <v>5018</v>
      </c>
      <c r="D13548" s="54">
        <v>0.34</v>
      </c>
    </row>
    <row r="13549" spans="1:4" x14ac:dyDescent="0.35">
      <c r="A13549" s="67" t="s">
        <v>31925</v>
      </c>
      <c r="B13549" s="67" t="s">
        <v>31926</v>
      </c>
      <c r="C13549" s="68" t="s">
        <v>5018</v>
      </c>
      <c r="D13549" s="54">
        <v>0.34</v>
      </c>
    </row>
    <row r="13550" spans="1:4" x14ac:dyDescent="0.35">
      <c r="A13550" s="67" t="s">
        <v>31927</v>
      </c>
      <c r="B13550" s="67" t="s">
        <v>31928</v>
      </c>
      <c r="C13550" s="68" t="s">
        <v>5018</v>
      </c>
      <c r="D13550" s="54">
        <v>0.34</v>
      </c>
    </row>
    <row r="13551" spans="1:4" x14ac:dyDescent="0.35">
      <c r="A13551" s="67" t="s">
        <v>31929</v>
      </c>
      <c r="B13551" s="67" t="s">
        <v>31930</v>
      </c>
      <c r="C13551" s="68" t="s">
        <v>5018</v>
      </c>
      <c r="D13551" s="54">
        <v>0.34</v>
      </c>
    </row>
    <row r="13552" spans="1:4" x14ac:dyDescent="0.35">
      <c r="A13552" s="67" t="s">
        <v>31931</v>
      </c>
      <c r="B13552" s="67" t="s">
        <v>31932</v>
      </c>
      <c r="C13552" s="68" t="s">
        <v>5018</v>
      </c>
      <c r="D13552" s="54">
        <v>0.34</v>
      </c>
    </row>
    <row r="13553" spans="1:4" x14ac:dyDescent="0.35">
      <c r="A13553" s="67" t="s">
        <v>31933</v>
      </c>
      <c r="B13553" s="67" t="s">
        <v>31934</v>
      </c>
      <c r="C13553" s="68" t="s">
        <v>5018</v>
      </c>
      <c r="D13553" s="54">
        <v>0.34</v>
      </c>
    </row>
    <row r="13554" spans="1:4" x14ac:dyDescent="0.35">
      <c r="A13554" s="67" t="s">
        <v>31935</v>
      </c>
      <c r="B13554" s="67" t="s">
        <v>31936</v>
      </c>
      <c r="C13554" s="68" t="s">
        <v>5018</v>
      </c>
      <c r="D13554" s="54">
        <v>0.34</v>
      </c>
    </row>
    <row r="13555" spans="1:4" x14ac:dyDescent="0.35">
      <c r="A13555" s="67" t="s">
        <v>31937</v>
      </c>
      <c r="B13555" s="67" t="s">
        <v>31938</v>
      </c>
      <c r="C13555" s="68" t="s">
        <v>5018</v>
      </c>
      <c r="D13555" s="54">
        <v>0.34</v>
      </c>
    </row>
    <row r="13556" spans="1:4" x14ac:dyDescent="0.35">
      <c r="A13556" s="67" t="s">
        <v>31939</v>
      </c>
      <c r="B13556" s="67" t="s">
        <v>31940</v>
      </c>
      <c r="C13556" s="68" t="s">
        <v>5018</v>
      </c>
      <c r="D13556" s="54">
        <v>0.34</v>
      </c>
    </row>
    <row r="13557" spans="1:4" x14ac:dyDescent="0.35">
      <c r="A13557" s="67" t="s">
        <v>31941</v>
      </c>
      <c r="B13557" s="67" t="s">
        <v>31942</v>
      </c>
      <c r="C13557" s="68" t="s">
        <v>5018</v>
      </c>
      <c r="D13557" s="54">
        <v>0.34</v>
      </c>
    </row>
    <row r="13558" spans="1:4" x14ac:dyDescent="0.35">
      <c r="A13558" s="67" t="s">
        <v>31943</v>
      </c>
      <c r="B13558" s="67" t="s">
        <v>31944</v>
      </c>
      <c r="C13558" s="68" t="s">
        <v>5018</v>
      </c>
      <c r="D13558" s="54">
        <v>0.34</v>
      </c>
    </row>
    <row r="13559" spans="1:4" x14ac:dyDescent="0.35">
      <c r="A13559" s="67" t="s">
        <v>31945</v>
      </c>
      <c r="B13559" s="67" t="s">
        <v>31946</v>
      </c>
      <c r="C13559" s="68" t="s">
        <v>5018</v>
      </c>
      <c r="D13559" s="54">
        <v>0.34</v>
      </c>
    </row>
    <row r="13560" spans="1:4" x14ac:dyDescent="0.35">
      <c r="A13560" s="67" t="s">
        <v>31947</v>
      </c>
      <c r="B13560" s="67" t="s">
        <v>31948</v>
      </c>
      <c r="C13560" s="68" t="s">
        <v>5018</v>
      </c>
      <c r="D13560" s="54">
        <v>0.34</v>
      </c>
    </row>
    <row r="13561" spans="1:4" x14ac:dyDescent="0.35">
      <c r="A13561" s="67" t="s">
        <v>31949</v>
      </c>
      <c r="B13561" s="67" t="s">
        <v>31950</v>
      </c>
      <c r="C13561" s="68" t="s">
        <v>5018</v>
      </c>
      <c r="D13561" s="54">
        <v>0.34</v>
      </c>
    </row>
    <row r="13562" spans="1:4" x14ac:dyDescent="0.35">
      <c r="A13562" s="67" t="s">
        <v>31951</v>
      </c>
      <c r="B13562" s="67" t="s">
        <v>31952</v>
      </c>
      <c r="C13562" s="68" t="s">
        <v>5018</v>
      </c>
      <c r="D13562" s="54">
        <v>0.34</v>
      </c>
    </row>
    <row r="13563" spans="1:4" x14ac:dyDescent="0.35">
      <c r="A13563" s="67" t="s">
        <v>31953</v>
      </c>
      <c r="B13563" s="67" t="s">
        <v>31954</v>
      </c>
      <c r="C13563" s="68" t="s">
        <v>5018</v>
      </c>
      <c r="D13563" s="54">
        <v>0.34</v>
      </c>
    </row>
    <row r="13564" spans="1:4" x14ac:dyDescent="0.35">
      <c r="A13564" s="67" t="s">
        <v>31955</v>
      </c>
      <c r="B13564" s="67" t="s">
        <v>31956</v>
      </c>
      <c r="C13564" s="68" t="s">
        <v>5018</v>
      </c>
      <c r="D13564" s="54">
        <v>0.34</v>
      </c>
    </row>
    <row r="13565" spans="1:4" x14ac:dyDescent="0.35">
      <c r="A13565" s="67" t="s">
        <v>31957</v>
      </c>
      <c r="B13565" s="67" t="s">
        <v>31958</v>
      </c>
      <c r="C13565" s="68" t="s">
        <v>5018</v>
      </c>
      <c r="D13565" s="54">
        <v>0.34</v>
      </c>
    </row>
    <row r="13566" spans="1:4" x14ac:dyDescent="0.35">
      <c r="A13566" s="67" t="s">
        <v>31959</v>
      </c>
      <c r="B13566" s="67" t="s">
        <v>31960</v>
      </c>
      <c r="C13566" s="68" t="s">
        <v>5018</v>
      </c>
      <c r="D13566" s="54">
        <v>0.34</v>
      </c>
    </row>
    <row r="13567" spans="1:4" x14ac:dyDescent="0.35">
      <c r="A13567" s="67" t="s">
        <v>31961</v>
      </c>
      <c r="B13567" s="67" t="s">
        <v>31962</v>
      </c>
      <c r="C13567" s="68" t="s">
        <v>5018</v>
      </c>
      <c r="D13567" s="54">
        <v>0.34</v>
      </c>
    </row>
    <row r="13568" spans="1:4" x14ac:dyDescent="0.35">
      <c r="A13568" s="67" t="s">
        <v>31963</v>
      </c>
      <c r="B13568" s="67" t="s">
        <v>31964</v>
      </c>
      <c r="C13568" s="68" t="s">
        <v>5018</v>
      </c>
      <c r="D13568" s="54">
        <v>0.34</v>
      </c>
    </row>
    <row r="13569" spans="1:4" x14ac:dyDescent="0.35">
      <c r="A13569" s="67" t="s">
        <v>31965</v>
      </c>
      <c r="B13569" s="67" t="s">
        <v>31966</v>
      </c>
      <c r="C13569" s="68" t="s">
        <v>5018</v>
      </c>
      <c r="D13569" s="54">
        <v>0.34</v>
      </c>
    </row>
    <row r="13570" spans="1:4" x14ac:dyDescent="0.35">
      <c r="A13570" s="67" t="s">
        <v>31967</v>
      </c>
      <c r="B13570" s="67" t="s">
        <v>31968</v>
      </c>
      <c r="C13570" s="68" t="s">
        <v>5018</v>
      </c>
      <c r="D13570" s="54">
        <v>0.34</v>
      </c>
    </row>
    <row r="13571" spans="1:4" x14ac:dyDescent="0.35">
      <c r="A13571" s="67" t="s">
        <v>31969</v>
      </c>
      <c r="B13571" s="67" t="s">
        <v>31970</v>
      </c>
      <c r="C13571" s="68" t="s">
        <v>5018</v>
      </c>
      <c r="D13571" s="54">
        <v>0.34</v>
      </c>
    </row>
    <row r="13572" spans="1:4" x14ac:dyDescent="0.35">
      <c r="A13572" s="67" t="s">
        <v>31971</v>
      </c>
      <c r="B13572" s="67" t="s">
        <v>31972</v>
      </c>
      <c r="C13572" s="68" t="s">
        <v>5018</v>
      </c>
      <c r="D13572" s="54">
        <v>0.34</v>
      </c>
    </row>
    <row r="13573" spans="1:4" x14ac:dyDescent="0.35">
      <c r="A13573" s="67" t="s">
        <v>31973</v>
      </c>
      <c r="B13573" s="67" t="s">
        <v>31974</v>
      </c>
      <c r="C13573" s="68" t="s">
        <v>5018</v>
      </c>
      <c r="D13573" s="54">
        <v>0.34</v>
      </c>
    </row>
    <row r="13574" spans="1:4" x14ac:dyDescent="0.35">
      <c r="A13574" s="67" t="s">
        <v>31975</v>
      </c>
      <c r="B13574" s="67" t="s">
        <v>31976</v>
      </c>
      <c r="C13574" s="68" t="s">
        <v>5018</v>
      </c>
      <c r="D13574" s="54">
        <v>0.34</v>
      </c>
    </row>
    <row r="13575" spans="1:4" x14ac:dyDescent="0.35">
      <c r="A13575" s="67" t="s">
        <v>31977</v>
      </c>
      <c r="B13575" s="67" t="s">
        <v>31978</v>
      </c>
      <c r="C13575" s="68" t="s">
        <v>5018</v>
      </c>
      <c r="D13575" s="54">
        <v>0.34</v>
      </c>
    </row>
    <row r="13576" spans="1:4" x14ac:dyDescent="0.35">
      <c r="A13576" s="67" t="s">
        <v>31979</v>
      </c>
      <c r="B13576" s="67" t="s">
        <v>31980</v>
      </c>
      <c r="C13576" s="68" t="s">
        <v>5018</v>
      </c>
      <c r="D13576" s="54">
        <v>0.34</v>
      </c>
    </row>
    <row r="13577" spans="1:4" x14ac:dyDescent="0.35">
      <c r="A13577" s="67" t="s">
        <v>600</v>
      </c>
      <c r="B13577" s="67" t="s">
        <v>31981</v>
      </c>
      <c r="C13577" s="69" t="s">
        <v>5015</v>
      </c>
      <c r="D13577" s="54">
        <v>1</v>
      </c>
    </row>
    <row r="13578" spans="1:4" x14ac:dyDescent="0.35">
      <c r="A13578" s="67" t="s">
        <v>31982</v>
      </c>
      <c r="B13578" s="67" t="s">
        <v>31983</v>
      </c>
      <c r="C13578" s="68" t="s">
        <v>5018</v>
      </c>
      <c r="D13578" s="54">
        <v>0.34</v>
      </c>
    </row>
    <row r="13579" spans="1:4" x14ac:dyDescent="0.35">
      <c r="A13579" s="67" t="s">
        <v>31984</v>
      </c>
      <c r="B13579" s="67" t="s">
        <v>31985</v>
      </c>
      <c r="C13579" s="68" t="s">
        <v>5018</v>
      </c>
      <c r="D13579" s="54">
        <v>0.34</v>
      </c>
    </row>
    <row r="13580" spans="1:4" x14ac:dyDescent="0.35">
      <c r="A13580" s="67" t="s">
        <v>31986</v>
      </c>
      <c r="B13580" s="67" t="s">
        <v>31987</v>
      </c>
      <c r="C13580" s="68" t="s">
        <v>5018</v>
      </c>
      <c r="D13580" s="54">
        <v>0.34</v>
      </c>
    </row>
    <row r="13581" spans="1:4" x14ac:dyDescent="0.35">
      <c r="A13581" s="67" t="s">
        <v>31988</v>
      </c>
      <c r="B13581" s="67" t="s">
        <v>31989</v>
      </c>
      <c r="C13581" s="68" t="s">
        <v>5018</v>
      </c>
      <c r="D13581" s="54">
        <v>0.34</v>
      </c>
    </row>
    <row r="13582" spans="1:4" x14ac:dyDescent="0.35">
      <c r="A13582" s="67" t="s">
        <v>31990</v>
      </c>
      <c r="B13582" s="67" t="s">
        <v>31991</v>
      </c>
      <c r="C13582" s="68" t="s">
        <v>5018</v>
      </c>
      <c r="D13582" s="54">
        <v>0.34</v>
      </c>
    </row>
    <row r="13583" spans="1:4" x14ac:dyDescent="0.35">
      <c r="A13583" s="67" t="s">
        <v>31992</v>
      </c>
      <c r="B13583" s="67" t="s">
        <v>31993</v>
      </c>
      <c r="C13583" s="68" t="s">
        <v>5018</v>
      </c>
      <c r="D13583" s="54">
        <v>0.34</v>
      </c>
    </row>
    <row r="13584" spans="1:4" x14ac:dyDescent="0.35">
      <c r="A13584" s="67" t="s">
        <v>31994</v>
      </c>
      <c r="B13584" s="67" t="s">
        <v>31995</v>
      </c>
      <c r="C13584" s="68" t="s">
        <v>5018</v>
      </c>
      <c r="D13584" s="54">
        <v>0.34</v>
      </c>
    </row>
    <row r="13585" spans="1:4" x14ac:dyDescent="0.35">
      <c r="A13585" s="67" t="s">
        <v>31996</v>
      </c>
      <c r="B13585" s="67" t="s">
        <v>31997</v>
      </c>
      <c r="C13585" s="68" t="s">
        <v>5018</v>
      </c>
      <c r="D13585" s="54">
        <v>0.34</v>
      </c>
    </row>
    <row r="13586" spans="1:4" x14ac:dyDescent="0.35">
      <c r="A13586" s="67" t="s">
        <v>31998</v>
      </c>
      <c r="B13586" s="67" t="s">
        <v>31999</v>
      </c>
      <c r="C13586" s="68" t="s">
        <v>5018</v>
      </c>
      <c r="D13586" s="54">
        <v>0.34</v>
      </c>
    </row>
    <row r="13587" spans="1:4" x14ac:dyDescent="0.35">
      <c r="A13587" s="67" t="s">
        <v>32000</v>
      </c>
      <c r="B13587" s="67" t="s">
        <v>32001</v>
      </c>
      <c r="C13587" s="68" t="s">
        <v>5018</v>
      </c>
      <c r="D13587" s="54">
        <v>0.34</v>
      </c>
    </row>
    <row r="13588" spans="1:4" x14ac:dyDescent="0.35">
      <c r="A13588" s="67" t="s">
        <v>32002</v>
      </c>
      <c r="B13588" s="67" t="s">
        <v>32003</v>
      </c>
      <c r="C13588" s="68" t="s">
        <v>5018</v>
      </c>
      <c r="D13588" s="54">
        <v>0.34</v>
      </c>
    </row>
    <row r="13589" spans="1:4" x14ac:dyDescent="0.35">
      <c r="A13589" s="67" t="s">
        <v>32004</v>
      </c>
      <c r="B13589" s="67" t="s">
        <v>32005</v>
      </c>
      <c r="C13589" s="68" t="s">
        <v>5018</v>
      </c>
      <c r="D13589" s="54">
        <v>0.34</v>
      </c>
    </row>
    <row r="13590" spans="1:4" x14ac:dyDescent="0.35">
      <c r="A13590" s="67" t="s">
        <v>32006</v>
      </c>
      <c r="B13590" s="67" t="s">
        <v>32007</v>
      </c>
      <c r="C13590" s="68" t="s">
        <v>5018</v>
      </c>
      <c r="D13590" s="54">
        <v>0.34</v>
      </c>
    </row>
    <row r="13591" spans="1:4" x14ac:dyDescent="0.35">
      <c r="A13591" s="67" t="s">
        <v>32008</v>
      </c>
      <c r="B13591" s="67" t="s">
        <v>32009</v>
      </c>
      <c r="C13591" s="68" t="s">
        <v>5018</v>
      </c>
      <c r="D13591" s="54">
        <v>0.34</v>
      </c>
    </row>
    <row r="13592" spans="1:4" x14ac:dyDescent="0.35">
      <c r="A13592" s="67" t="s">
        <v>32010</v>
      </c>
      <c r="B13592" s="67" t="s">
        <v>32011</v>
      </c>
      <c r="C13592" s="68" t="s">
        <v>5018</v>
      </c>
      <c r="D13592" s="54">
        <v>0.34</v>
      </c>
    </row>
    <row r="13593" spans="1:4" x14ac:dyDescent="0.35">
      <c r="A13593" s="67" t="s">
        <v>32012</v>
      </c>
      <c r="B13593" s="67" t="s">
        <v>32013</v>
      </c>
      <c r="C13593" s="68" t="s">
        <v>5018</v>
      </c>
      <c r="D13593" s="54">
        <v>0.34</v>
      </c>
    </row>
    <row r="13594" spans="1:4" x14ac:dyDescent="0.35">
      <c r="A13594" s="67" t="s">
        <v>32014</v>
      </c>
      <c r="B13594" s="67" t="s">
        <v>32015</v>
      </c>
      <c r="C13594" s="68" t="s">
        <v>5018</v>
      </c>
      <c r="D13594" s="54">
        <v>0.34</v>
      </c>
    </row>
    <row r="13595" spans="1:4" x14ac:dyDescent="0.35">
      <c r="A13595" s="67" t="s">
        <v>32016</v>
      </c>
      <c r="B13595" s="67" t="s">
        <v>32017</v>
      </c>
      <c r="C13595" s="68" t="s">
        <v>5018</v>
      </c>
      <c r="D13595" s="54">
        <v>0.34</v>
      </c>
    </row>
    <row r="13596" spans="1:4" x14ac:dyDescent="0.35">
      <c r="A13596" s="67" t="s">
        <v>32018</v>
      </c>
      <c r="B13596" s="67" t="s">
        <v>32019</v>
      </c>
      <c r="C13596" s="68" t="s">
        <v>5018</v>
      </c>
      <c r="D13596" s="54">
        <v>0.34</v>
      </c>
    </row>
    <row r="13597" spans="1:4" x14ac:dyDescent="0.35">
      <c r="A13597" s="67" t="s">
        <v>32020</v>
      </c>
      <c r="B13597" s="67" t="s">
        <v>32021</v>
      </c>
      <c r="C13597" s="68" t="s">
        <v>5018</v>
      </c>
      <c r="D13597" s="54">
        <v>0.34</v>
      </c>
    </row>
    <row r="13598" spans="1:4" x14ac:dyDescent="0.35">
      <c r="A13598" s="67" t="s">
        <v>604</v>
      </c>
      <c r="B13598" s="67" t="s">
        <v>32022</v>
      </c>
      <c r="C13598" s="69" t="s">
        <v>5015</v>
      </c>
      <c r="D13598" s="54">
        <v>0.44</v>
      </c>
    </row>
    <row r="13599" spans="1:4" x14ac:dyDescent="0.35">
      <c r="A13599" s="67" t="s">
        <v>32023</v>
      </c>
      <c r="B13599" s="67" t="s">
        <v>32024</v>
      </c>
      <c r="C13599" s="68" t="s">
        <v>5018</v>
      </c>
      <c r="D13599" s="54">
        <v>0.34</v>
      </c>
    </row>
    <row r="13600" spans="1:4" x14ac:dyDescent="0.35">
      <c r="A13600" s="67" t="s">
        <v>32025</v>
      </c>
      <c r="B13600" s="67" t="s">
        <v>32026</v>
      </c>
      <c r="C13600" s="68" t="s">
        <v>5018</v>
      </c>
      <c r="D13600" s="54">
        <v>0.34</v>
      </c>
    </row>
    <row r="13601" spans="1:4" x14ac:dyDescent="0.35">
      <c r="A13601" s="67" t="s">
        <v>32027</v>
      </c>
      <c r="B13601" s="67" t="s">
        <v>32028</v>
      </c>
      <c r="C13601" s="68" t="s">
        <v>5018</v>
      </c>
      <c r="D13601" s="54">
        <v>0.34</v>
      </c>
    </row>
    <row r="13602" spans="1:4" x14ac:dyDescent="0.35">
      <c r="A13602" s="67" t="s">
        <v>32029</v>
      </c>
      <c r="B13602" s="67" t="s">
        <v>32030</v>
      </c>
      <c r="C13602" s="68" t="s">
        <v>5018</v>
      </c>
      <c r="D13602" s="54">
        <v>0.34</v>
      </c>
    </row>
    <row r="13603" spans="1:4" x14ac:dyDescent="0.35">
      <c r="A13603" s="67" t="s">
        <v>32031</v>
      </c>
      <c r="B13603" s="67" t="s">
        <v>32032</v>
      </c>
      <c r="C13603" s="68" t="s">
        <v>5018</v>
      </c>
      <c r="D13603" s="54">
        <v>0.34</v>
      </c>
    </row>
    <row r="13604" spans="1:4" x14ac:dyDescent="0.35">
      <c r="A13604" s="67" t="s">
        <v>32033</v>
      </c>
      <c r="B13604" s="67" t="s">
        <v>32034</v>
      </c>
      <c r="C13604" s="68" t="s">
        <v>5018</v>
      </c>
      <c r="D13604" s="54">
        <v>0.34</v>
      </c>
    </row>
    <row r="13605" spans="1:4" x14ac:dyDescent="0.35">
      <c r="A13605" s="67" t="s">
        <v>32035</v>
      </c>
      <c r="B13605" s="67" t="s">
        <v>32036</v>
      </c>
      <c r="C13605" s="68" t="s">
        <v>5018</v>
      </c>
      <c r="D13605" s="54">
        <v>0.34</v>
      </c>
    </row>
    <row r="13606" spans="1:4" x14ac:dyDescent="0.35">
      <c r="A13606" s="67" t="s">
        <v>32037</v>
      </c>
      <c r="B13606" s="67" t="s">
        <v>32038</v>
      </c>
      <c r="C13606" s="68" t="s">
        <v>5018</v>
      </c>
      <c r="D13606" s="54">
        <v>0.34</v>
      </c>
    </row>
    <row r="13607" spans="1:4" x14ac:dyDescent="0.35">
      <c r="A13607" s="67" t="s">
        <v>32039</v>
      </c>
      <c r="B13607" s="67" t="s">
        <v>32040</v>
      </c>
      <c r="C13607" s="68" t="s">
        <v>5018</v>
      </c>
      <c r="D13607" s="54">
        <v>0.34</v>
      </c>
    </row>
    <row r="13608" spans="1:4" x14ac:dyDescent="0.35">
      <c r="A13608" s="67" t="s">
        <v>32041</v>
      </c>
      <c r="B13608" s="67" t="s">
        <v>32042</v>
      </c>
      <c r="C13608" s="68" t="s">
        <v>5018</v>
      </c>
      <c r="D13608" s="54">
        <v>0.34</v>
      </c>
    </row>
    <row r="13609" spans="1:4" x14ac:dyDescent="0.35">
      <c r="A13609" s="67" t="s">
        <v>32043</v>
      </c>
      <c r="B13609" s="67" t="s">
        <v>32044</v>
      </c>
      <c r="C13609" s="68" t="s">
        <v>5018</v>
      </c>
      <c r="D13609" s="54">
        <v>0.34</v>
      </c>
    </row>
    <row r="13610" spans="1:4" x14ac:dyDescent="0.35">
      <c r="A13610" s="67" t="s">
        <v>32045</v>
      </c>
      <c r="B13610" s="67" t="s">
        <v>32046</v>
      </c>
      <c r="C13610" s="68" t="s">
        <v>5018</v>
      </c>
      <c r="D13610" s="54">
        <v>0.34</v>
      </c>
    </row>
    <row r="13611" spans="1:4" x14ac:dyDescent="0.35">
      <c r="A13611" s="67" t="s">
        <v>32047</v>
      </c>
      <c r="B13611" s="67" t="s">
        <v>32048</v>
      </c>
      <c r="C13611" s="68" t="s">
        <v>5018</v>
      </c>
      <c r="D13611" s="54">
        <v>0.34</v>
      </c>
    </row>
    <row r="13612" spans="1:4" x14ac:dyDescent="0.35">
      <c r="A13612" s="67" t="s">
        <v>32049</v>
      </c>
      <c r="B13612" s="67" t="s">
        <v>32050</v>
      </c>
      <c r="C13612" s="68" t="s">
        <v>5018</v>
      </c>
      <c r="D13612" s="54">
        <v>0.34</v>
      </c>
    </row>
    <row r="13613" spans="1:4" x14ac:dyDescent="0.35">
      <c r="A13613" s="67" t="s">
        <v>32051</v>
      </c>
      <c r="B13613" s="67" t="s">
        <v>32052</v>
      </c>
      <c r="C13613" s="68" t="s">
        <v>5018</v>
      </c>
      <c r="D13613" s="54">
        <v>0.34</v>
      </c>
    </row>
    <row r="13614" spans="1:4" x14ac:dyDescent="0.35">
      <c r="A13614" s="67" t="s">
        <v>32053</v>
      </c>
      <c r="B13614" s="67" t="s">
        <v>32054</v>
      </c>
      <c r="C13614" s="68" t="s">
        <v>5018</v>
      </c>
      <c r="D13614" s="54">
        <v>0.34</v>
      </c>
    </row>
    <row r="13615" spans="1:4" x14ac:dyDescent="0.35">
      <c r="A13615" s="67" t="s">
        <v>32055</v>
      </c>
      <c r="B13615" s="67" t="s">
        <v>32056</v>
      </c>
      <c r="C13615" s="68" t="s">
        <v>5018</v>
      </c>
      <c r="D13615" s="54">
        <v>0.34</v>
      </c>
    </row>
    <row r="13616" spans="1:4" x14ac:dyDescent="0.35">
      <c r="A13616" s="67" t="s">
        <v>32057</v>
      </c>
      <c r="B13616" s="67" t="s">
        <v>32058</v>
      </c>
      <c r="C13616" s="68" t="s">
        <v>5018</v>
      </c>
      <c r="D13616" s="54">
        <v>0.34</v>
      </c>
    </row>
    <row r="13617" spans="1:4" x14ac:dyDescent="0.35">
      <c r="A13617" s="67" t="s">
        <v>32059</v>
      </c>
      <c r="B13617" s="67" t="s">
        <v>32060</v>
      </c>
      <c r="C13617" s="68" t="s">
        <v>5018</v>
      </c>
      <c r="D13617" s="54">
        <v>0.34</v>
      </c>
    </row>
    <row r="13618" spans="1:4" x14ac:dyDescent="0.35">
      <c r="A13618" s="67" t="s">
        <v>32061</v>
      </c>
      <c r="B13618" s="67" t="s">
        <v>32062</v>
      </c>
      <c r="C13618" s="68" t="s">
        <v>5018</v>
      </c>
      <c r="D13618" s="54">
        <v>0.34</v>
      </c>
    </row>
    <row r="13619" spans="1:4" x14ac:dyDescent="0.35">
      <c r="A13619" s="67" t="s">
        <v>32063</v>
      </c>
      <c r="B13619" s="67" t="s">
        <v>32064</v>
      </c>
      <c r="C13619" s="68" t="s">
        <v>5018</v>
      </c>
      <c r="D13619" s="54">
        <v>0.34</v>
      </c>
    </row>
    <row r="13620" spans="1:4" x14ac:dyDescent="0.35">
      <c r="A13620" s="67" t="s">
        <v>32065</v>
      </c>
      <c r="B13620" s="67" t="s">
        <v>32066</v>
      </c>
      <c r="C13620" s="68" t="s">
        <v>5018</v>
      </c>
      <c r="D13620" s="54">
        <v>0.34</v>
      </c>
    </row>
    <row r="13621" spans="1:4" x14ac:dyDescent="0.35">
      <c r="A13621" s="67" t="s">
        <v>32067</v>
      </c>
      <c r="B13621" s="67" t="s">
        <v>32068</v>
      </c>
      <c r="C13621" s="68" t="s">
        <v>5018</v>
      </c>
      <c r="D13621" s="54">
        <v>0.34</v>
      </c>
    </row>
    <row r="13622" spans="1:4" x14ac:dyDescent="0.35">
      <c r="A13622" s="67" t="s">
        <v>32069</v>
      </c>
      <c r="B13622" s="67" t="s">
        <v>32070</v>
      </c>
      <c r="C13622" s="68" t="s">
        <v>5018</v>
      </c>
      <c r="D13622" s="54">
        <v>0.34</v>
      </c>
    </row>
    <row r="13623" spans="1:4" x14ac:dyDescent="0.35">
      <c r="A13623" s="67" t="s">
        <v>32071</v>
      </c>
      <c r="B13623" s="67" t="s">
        <v>32072</v>
      </c>
      <c r="C13623" s="68" t="s">
        <v>5018</v>
      </c>
      <c r="D13623" s="54">
        <v>0.34</v>
      </c>
    </row>
    <row r="13624" spans="1:4" x14ac:dyDescent="0.35">
      <c r="A13624" s="67" t="s">
        <v>32073</v>
      </c>
      <c r="B13624" s="67" t="s">
        <v>32074</v>
      </c>
      <c r="C13624" s="68" t="s">
        <v>5018</v>
      </c>
      <c r="D13624" s="54">
        <v>0.34</v>
      </c>
    </row>
    <row r="13625" spans="1:4" x14ac:dyDescent="0.35">
      <c r="A13625" s="67" t="s">
        <v>32075</v>
      </c>
      <c r="B13625" s="67" t="s">
        <v>32076</v>
      </c>
      <c r="C13625" s="68" t="s">
        <v>5018</v>
      </c>
      <c r="D13625" s="54">
        <v>0.34</v>
      </c>
    </row>
    <row r="13626" spans="1:4" x14ac:dyDescent="0.35">
      <c r="A13626" s="67" t="s">
        <v>32077</v>
      </c>
      <c r="B13626" s="67" t="s">
        <v>32078</v>
      </c>
      <c r="C13626" s="68" t="s">
        <v>5018</v>
      </c>
      <c r="D13626" s="54">
        <v>0.34</v>
      </c>
    </row>
    <row r="13627" spans="1:4" x14ac:dyDescent="0.35">
      <c r="A13627" s="67" t="s">
        <v>32079</v>
      </c>
      <c r="B13627" s="67" t="s">
        <v>32080</v>
      </c>
      <c r="C13627" s="68" t="s">
        <v>5018</v>
      </c>
      <c r="D13627" s="54">
        <v>0.34</v>
      </c>
    </row>
    <row r="13628" spans="1:4" x14ac:dyDescent="0.35">
      <c r="A13628" s="67" t="s">
        <v>32081</v>
      </c>
      <c r="B13628" s="67" t="s">
        <v>32082</v>
      </c>
      <c r="C13628" s="68" t="s">
        <v>5018</v>
      </c>
      <c r="D13628" s="54">
        <v>0.34</v>
      </c>
    </row>
    <row r="13629" spans="1:4" x14ac:dyDescent="0.35">
      <c r="A13629" s="67" t="s">
        <v>32083</v>
      </c>
      <c r="B13629" s="67" t="s">
        <v>32084</v>
      </c>
      <c r="C13629" s="68" t="s">
        <v>5018</v>
      </c>
      <c r="D13629" s="54">
        <v>0.34</v>
      </c>
    </row>
    <row r="13630" spans="1:4" x14ac:dyDescent="0.35">
      <c r="A13630" s="67" t="s">
        <v>32085</v>
      </c>
      <c r="B13630" s="67" t="s">
        <v>32086</v>
      </c>
      <c r="C13630" s="68" t="s">
        <v>5018</v>
      </c>
      <c r="D13630" s="54">
        <v>0.34</v>
      </c>
    </row>
    <row r="13631" spans="1:4" x14ac:dyDescent="0.35">
      <c r="A13631" s="67" t="s">
        <v>32087</v>
      </c>
      <c r="B13631" s="67" t="s">
        <v>32088</v>
      </c>
      <c r="C13631" s="68" t="s">
        <v>5018</v>
      </c>
      <c r="D13631" s="54">
        <v>0.34</v>
      </c>
    </row>
    <row r="13632" spans="1:4" x14ac:dyDescent="0.35">
      <c r="A13632" s="67" t="s">
        <v>32089</v>
      </c>
      <c r="B13632" s="67" t="s">
        <v>32090</v>
      </c>
      <c r="C13632" s="68" t="s">
        <v>5018</v>
      </c>
      <c r="D13632" s="54">
        <v>0.34</v>
      </c>
    </row>
    <row r="13633" spans="1:4" x14ac:dyDescent="0.35">
      <c r="A13633" s="67" t="s">
        <v>32091</v>
      </c>
      <c r="B13633" s="67" t="s">
        <v>32092</v>
      </c>
      <c r="C13633" s="68" t="s">
        <v>5018</v>
      </c>
      <c r="D13633" s="54">
        <v>0.34</v>
      </c>
    </row>
    <row r="13634" spans="1:4" x14ac:dyDescent="0.35">
      <c r="A13634" s="67" t="s">
        <v>32093</v>
      </c>
      <c r="B13634" s="67" t="s">
        <v>32094</v>
      </c>
      <c r="C13634" s="68" t="s">
        <v>5018</v>
      </c>
      <c r="D13634" s="54">
        <v>0.34</v>
      </c>
    </row>
    <row r="13635" spans="1:4" x14ac:dyDescent="0.35">
      <c r="A13635" s="67" t="s">
        <v>32095</v>
      </c>
      <c r="B13635" s="67" t="s">
        <v>32096</v>
      </c>
      <c r="C13635" s="68" t="s">
        <v>5018</v>
      </c>
      <c r="D13635" s="54">
        <v>0.34</v>
      </c>
    </row>
    <row r="13636" spans="1:4" x14ac:dyDescent="0.35">
      <c r="A13636" s="67" t="s">
        <v>32097</v>
      </c>
      <c r="B13636" s="67" t="s">
        <v>32098</v>
      </c>
      <c r="C13636" s="68" t="s">
        <v>5018</v>
      </c>
      <c r="D13636" s="54">
        <v>0.34</v>
      </c>
    </row>
    <row r="13637" spans="1:4" x14ac:dyDescent="0.35">
      <c r="A13637" s="67" t="s">
        <v>32099</v>
      </c>
      <c r="B13637" s="67" t="s">
        <v>32100</v>
      </c>
      <c r="C13637" s="68" t="s">
        <v>5018</v>
      </c>
      <c r="D13637" s="54">
        <v>0.34</v>
      </c>
    </row>
    <row r="13638" spans="1:4" x14ac:dyDescent="0.35">
      <c r="A13638" s="67" t="s">
        <v>32101</v>
      </c>
      <c r="B13638" s="67" t="s">
        <v>32102</v>
      </c>
      <c r="C13638" s="68" t="s">
        <v>5018</v>
      </c>
      <c r="D13638" s="54">
        <v>0.34</v>
      </c>
    </row>
    <row r="13639" spans="1:4" x14ac:dyDescent="0.35">
      <c r="A13639" s="67" t="s">
        <v>32103</v>
      </c>
      <c r="B13639" s="67" t="s">
        <v>32104</v>
      </c>
      <c r="C13639" s="68" t="s">
        <v>5018</v>
      </c>
      <c r="D13639" s="54">
        <v>0.34</v>
      </c>
    </row>
    <row r="13640" spans="1:4" x14ac:dyDescent="0.35">
      <c r="A13640" s="67" t="s">
        <v>32105</v>
      </c>
      <c r="B13640" s="67" t="s">
        <v>32106</v>
      </c>
      <c r="C13640" s="68" t="s">
        <v>5018</v>
      </c>
      <c r="D13640" s="54">
        <v>0.34</v>
      </c>
    </row>
    <row r="13641" spans="1:4" x14ac:dyDescent="0.35">
      <c r="A13641" s="67" t="s">
        <v>32107</v>
      </c>
      <c r="B13641" s="67" t="s">
        <v>32108</v>
      </c>
      <c r="C13641" s="68" t="s">
        <v>5018</v>
      </c>
      <c r="D13641" s="54">
        <v>0.34</v>
      </c>
    </row>
    <row r="13642" spans="1:4" x14ac:dyDescent="0.35">
      <c r="A13642" s="67" t="s">
        <v>32109</v>
      </c>
      <c r="B13642" s="67" t="s">
        <v>32110</v>
      </c>
      <c r="C13642" s="68" t="s">
        <v>5018</v>
      </c>
      <c r="D13642" s="54">
        <v>0.34</v>
      </c>
    </row>
    <row r="13643" spans="1:4" x14ac:dyDescent="0.35">
      <c r="A13643" s="67" t="s">
        <v>32111</v>
      </c>
      <c r="B13643" s="67" t="s">
        <v>32112</v>
      </c>
      <c r="C13643" s="68" t="s">
        <v>5018</v>
      </c>
      <c r="D13643" s="54">
        <v>0.34</v>
      </c>
    </row>
    <row r="13644" spans="1:4" x14ac:dyDescent="0.35">
      <c r="A13644" s="67" t="s">
        <v>32113</v>
      </c>
      <c r="B13644" s="67" t="s">
        <v>32114</v>
      </c>
      <c r="C13644" s="68" t="s">
        <v>5018</v>
      </c>
      <c r="D13644" s="54">
        <v>0.34</v>
      </c>
    </row>
    <row r="13645" spans="1:4" x14ac:dyDescent="0.35">
      <c r="A13645" s="67" t="s">
        <v>32115</v>
      </c>
      <c r="B13645" s="67" t="s">
        <v>32116</v>
      </c>
      <c r="C13645" s="68" t="s">
        <v>5018</v>
      </c>
      <c r="D13645" s="54">
        <v>0.34</v>
      </c>
    </row>
    <row r="13646" spans="1:4" x14ac:dyDescent="0.35">
      <c r="A13646" s="67" t="s">
        <v>32117</v>
      </c>
      <c r="B13646" s="67" t="s">
        <v>32118</v>
      </c>
      <c r="C13646" s="68" t="s">
        <v>5018</v>
      </c>
      <c r="D13646" s="54">
        <v>0.34</v>
      </c>
    </row>
    <row r="13647" spans="1:4" x14ac:dyDescent="0.35">
      <c r="A13647" s="67" t="s">
        <v>32119</v>
      </c>
      <c r="B13647" s="67" t="s">
        <v>32120</v>
      </c>
      <c r="C13647" s="68" t="s">
        <v>5018</v>
      </c>
      <c r="D13647" s="54">
        <v>0.34</v>
      </c>
    </row>
    <row r="13648" spans="1:4" x14ac:dyDescent="0.35">
      <c r="A13648" s="67" t="s">
        <v>32121</v>
      </c>
      <c r="B13648" s="67" t="s">
        <v>32122</v>
      </c>
      <c r="C13648" s="68" t="s">
        <v>5018</v>
      </c>
      <c r="D13648" s="54">
        <v>0.34</v>
      </c>
    </row>
    <row r="13649" spans="1:4" x14ac:dyDescent="0.35">
      <c r="A13649" s="67" t="s">
        <v>32123</v>
      </c>
      <c r="B13649" s="67" t="s">
        <v>32124</v>
      </c>
      <c r="C13649" s="68" t="s">
        <v>5018</v>
      </c>
      <c r="D13649" s="54">
        <v>0.34</v>
      </c>
    </row>
    <row r="13650" spans="1:4" x14ac:dyDescent="0.35">
      <c r="A13650" s="67" t="s">
        <v>32125</v>
      </c>
      <c r="B13650" s="67" t="s">
        <v>32126</v>
      </c>
      <c r="C13650" s="68" t="s">
        <v>5018</v>
      </c>
      <c r="D13650" s="54">
        <v>0.34</v>
      </c>
    </row>
    <row r="13651" spans="1:4" x14ac:dyDescent="0.35">
      <c r="A13651" s="67" t="s">
        <v>32127</v>
      </c>
      <c r="B13651" s="67" t="s">
        <v>32128</v>
      </c>
      <c r="C13651" s="68" t="s">
        <v>5018</v>
      </c>
      <c r="D13651" s="54">
        <v>0.34</v>
      </c>
    </row>
    <row r="13652" spans="1:4" x14ac:dyDescent="0.35">
      <c r="A13652" s="67" t="s">
        <v>32129</v>
      </c>
      <c r="B13652" s="67" t="s">
        <v>32130</v>
      </c>
      <c r="C13652" s="68" t="s">
        <v>5018</v>
      </c>
      <c r="D13652" s="54">
        <v>0.34</v>
      </c>
    </row>
    <row r="13653" spans="1:4" x14ac:dyDescent="0.35">
      <c r="A13653" s="67" t="s">
        <v>32131</v>
      </c>
      <c r="B13653" s="67" t="s">
        <v>32132</v>
      </c>
      <c r="C13653" s="68" t="s">
        <v>5018</v>
      </c>
      <c r="D13653" s="54">
        <v>0.34</v>
      </c>
    </row>
    <row r="13654" spans="1:4" x14ac:dyDescent="0.35">
      <c r="A13654" s="67" t="s">
        <v>32133</v>
      </c>
      <c r="B13654" s="67" t="s">
        <v>32134</v>
      </c>
      <c r="C13654" s="68" t="s">
        <v>5018</v>
      </c>
      <c r="D13654" s="54">
        <v>0.34</v>
      </c>
    </row>
    <row r="13655" spans="1:4" x14ac:dyDescent="0.35">
      <c r="A13655" s="67" t="s">
        <v>32135</v>
      </c>
      <c r="B13655" s="67" t="s">
        <v>32136</v>
      </c>
      <c r="C13655" s="68" t="s">
        <v>5018</v>
      </c>
      <c r="D13655" s="54">
        <v>0.34</v>
      </c>
    </row>
    <row r="13656" spans="1:4" x14ac:dyDescent="0.35">
      <c r="A13656" s="67" t="s">
        <v>32137</v>
      </c>
      <c r="B13656" s="67" t="s">
        <v>32138</v>
      </c>
      <c r="C13656" s="68" t="s">
        <v>5018</v>
      </c>
      <c r="D13656" s="54">
        <v>0.34</v>
      </c>
    </row>
    <row r="13657" spans="1:4" x14ac:dyDescent="0.35">
      <c r="A13657" s="67" t="s">
        <v>32139</v>
      </c>
      <c r="B13657" s="67" t="s">
        <v>32140</v>
      </c>
      <c r="C13657" s="68" t="s">
        <v>5018</v>
      </c>
      <c r="D13657" s="54">
        <v>0.34</v>
      </c>
    </row>
    <row r="13658" spans="1:4" x14ac:dyDescent="0.35">
      <c r="A13658" s="67" t="s">
        <v>32141</v>
      </c>
      <c r="B13658" s="67" t="s">
        <v>32142</v>
      </c>
      <c r="C13658" s="68" t="s">
        <v>5018</v>
      </c>
      <c r="D13658" s="54">
        <v>0.34</v>
      </c>
    </row>
    <row r="13659" spans="1:4" x14ac:dyDescent="0.35">
      <c r="A13659" s="67" t="s">
        <v>32143</v>
      </c>
      <c r="B13659" s="67" t="s">
        <v>32144</v>
      </c>
      <c r="C13659" s="68" t="s">
        <v>5018</v>
      </c>
      <c r="D13659" s="54">
        <v>0.34</v>
      </c>
    </row>
    <row r="13660" spans="1:4" x14ac:dyDescent="0.35">
      <c r="A13660" s="67" t="s">
        <v>32145</v>
      </c>
      <c r="B13660" s="67" t="s">
        <v>32146</v>
      </c>
      <c r="C13660" s="68" t="s">
        <v>5018</v>
      </c>
      <c r="D13660" s="54">
        <v>0.34</v>
      </c>
    </row>
    <row r="13661" spans="1:4" x14ac:dyDescent="0.35">
      <c r="A13661" s="67" t="s">
        <v>32147</v>
      </c>
      <c r="B13661" s="67" t="s">
        <v>32148</v>
      </c>
      <c r="C13661" s="68" t="s">
        <v>5018</v>
      </c>
      <c r="D13661" s="54">
        <v>0.34</v>
      </c>
    </row>
    <row r="13662" spans="1:4" x14ac:dyDescent="0.35">
      <c r="A13662" s="67" t="s">
        <v>32149</v>
      </c>
      <c r="B13662" s="67" t="s">
        <v>32150</v>
      </c>
      <c r="C13662" s="68" t="s">
        <v>5018</v>
      </c>
      <c r="D13662" s="54">
        <v>0.34</v>
      </c>
    </row>
    <row r="13663" spans="1:4" x14ac:dyDescent="0.35">
      <c r="A13663" s="67" t="s">
        <v>32151</v>
      </c>
      <c r="B13663" s="67" t="s">
        <v>32152</v>
      </c>
      <c r="C13663" s="68" t="s">
        <v>5018</v>
      </c>
      <c r="D13663" s="54">
        <v>0.34</v>
      </c>
    </row>
    <row r="13664" spans="1:4" x14ac:dyDescent="0.35">
      <c r="A13664" s="67" t="s">
        <v>32153</v>
      </c>
      <c r="B13664" s="67" t="s">
        <v>32154</v>
      </c>
      <c r="C13664" s="68" t="s">
        <v>5018</v>
      </c>
      <c r="D13664" s="54">
        <v>0.34</v>
      </c>
    </row>
    <row r="13665" spans="1:4" x14ac:dyDescent="0.35">
      <c r="A13665" s="67" t="s">
        <v>32155</v>
      </c>
      <c r="B13665" s="67" t="s">
        <v>32156</v>
      </c>
      <c r="C13665" s="68" t="s">
        <v>5018</v>
      </c>
      <c r="D13665" s="54">
        <v>0.34</v>
      </c>
    </row>
    <row r="13666" spans="1:4" x14ac:dyDescent="0.35">
      <c r="A13666" s="67" t="s">
        <v>32157</v>
      </c>
      <c r="B13666" s="67" t="s">
        <v>32158</v>
      </c>
      <c r="C13666" s="68" t="s">
        <v>5018</v>
      </c>
      <c r="D13666" s="54">
        <v>0.34</v>
      </c>
    </row>
    <row r="13667" spans="1:4" x14ac:dyDescent="0.35">
      <c r="A13667" s="67" t="s">
        <v>32159</v>
      </c>
      <c r="B13667" s="67" t="s">
        <v>32160</v>
      </c>
      <c r="C13667" s="68" t="s">
        <v>5018</v>
      </c>
      <c r="D13667" s="54">
        <v>0.34</v>
      </c>
    </row>
    <row r="13668" spans="1:4" x14ac:dyDescent="0.35">
      <c r="A13668" s="67" t="s">
        <v>32161</v>
      </c>
      <c r="B13668" s="67" t="s">
        <v>32162</v>
      </c>
      <c r="C13668" s="68" t="s">
        <v>5018</v>
      </c>
      <c r="D13668" s="54">
        <v>0.34</v>
      </c>
    </row>
    <row r="13669" spans="1:4" x14ac:dyDescent="0.35">
      <c r="A13669" s="67" t="s">
        <v>32163</v>
      </c>
      <c r="B13669" s="67" t="s">
        <v>32164</v>
      </c>
      <c r="C13669" s="68" t="s">
        <v>5018</v>
      </c>
      <c r="D13669" s="54">
        <v>0.34</v>
      </c>
    </row>
    <row r="13670" spans="1:4" x14ac:dyDescent="0.35">
      <c r="A13670" s="67" t="s">
        <v>32165</v>
      </c>
      <c r="B13670" s="67" t="s">
        <v>32166</v>
      </c>
      <c r="C13670" s="68" t="s">
        <v>5018</v>
      </c>
      <c r="D13670" s="54">
        <v>0.34</v>
      </c>
    </row>
    <row r="13671" spans="1:4" x14ac:dyDescent="0.35">
      <c r="A13671" s="67" t="s">
        <v>32167</v>
      </c>
      <c r="B13671" s="67" t="s">
        <v>32168</v>
      </c>
      <c r="C13671" s="68" t="s">
        <v>5018</v>
      </c>
      <c r="D13671" s="54">
        <v>0.34</v>
      </c>
    </row>
    <row r="13672" spans="1:4" x14ac:dyDescent="0.35">
      <c r="A13672" s="67" t="s">
        <v>32169</v>
      </c>
      <c r="B13672" s="67" t="s">
        <v>32170</v>
      </c>
      <c r="C13672" s="68" t="s">
        <v>5018</v>
      </c>
      <c r="D13672" s="54">
        <v>0.34</v>
      </c>
    </row>
    <row r="13673" spans="1:4" x14ac:dyDescent="0.35">
      <c r="A13673" s="67" t="s">
        <v>32171</v>
      </c>
      <c r="B13673" s="67" t="s">
        <v>32172</v>
      </c>
      <c r="C13673" s="68" t="s">
        <v>5018</v>
      </c>
      <c r="D13673" s="54">
        <v>0.34</v>
      </c>
    </row>
    <row r="13674" spans="1:4" x14ac:dyDescent="0.35">
      <c r="A13674" s="67" t="s">
        <v>32173</v>
      </c>
      <c r="B13674" s="67" t="s">
        <v>32174</v>
      </c>
      <c r="C13674" s="68" t="s">
        <v>5018</v>
      </c>
      <c r="D13674" s="54">
        <v>0.34</v>
      </c>
    </row>
    <row r="13675" spans="1:4" x14ac:dyDescent="0.35">
      <c r="A13675" s="67" t="s">
        <v>32175</v>
      </c>
      <c r="B13675" s="67" t="s">
        <v>32176</v>
      </c>
      <c r="C13675" s="68" t="s">
        <v>5018</v>
      </c>
      <c r="D13675" s="54">
        <v>0.34</v>
      </c>
    </row>
    <row r="13676" spans="1:4" x14ac:dyDescent="0.35">
      <c r="A13676" s="67" t="s">
        <v>32177</v>
      </c>
      <c r="B13676" s="67" t="s">
        <v>32178</v>
      </c>
      <c r="C13676" s="68" t="s">
        <v>5018</v>
      </c>
      <c r="D13676" s="54">
        <v>0.34</v>
      </c>
    </row>
    <row r="13677" spans="1:4" x14ac:dyDescent="0.35">
      <c r="A13677" s="67" t="s">
        <v>32179</v>
      </c>
      <c r="B13677" s="67" t="s">
        <v>32180</v>
      </c>
      <c r="C13677" s="68" t="s">
        <v>5018</v>
      </c>
      <c r="D13677" s="54">
        <v>0.34</v>
      </c>
    </row>
    <row r="13678" spans="1:4" x14ac:dyDescent="0.35">
      <c r="A13678" s="67" t="s">
        <v>32181</v>
      </c>
      <c r="B13678" s="67" t="s">
        <v>32182</v>
      </c>
      <c r="C13678" s="68" t="s">
        <v>5018</v>
      </c>
      <c r="D13678" s="54">
        <v>0.34</v>
      </c>
    </row>
    <row r="13679" spans="1:4" x14ac:dyDescent="0.35">
      <c r="A13679" s="67" t="s">
        <v>32183</v>
      </c>
      <c r="B13679" s="67" t="s">
        <v>32184</v>
      </c>
      <c r="C13679" s="68" t="s">
        <v>5018</v>
      </c>
      <c r="D13679" s="54">
        <v>0.34</v>
      </c>
    </row>
    <row r="13680" spans="1:4" x14ac:dyDescent="0.35">
      <c r="A13680" s="67" t="s">
        <v>32185</v>
      </c>
      <c r="B13680" s="67" t="s">
        <v>32186</v>
      </c>
      <c r="C13680" s="68" t="s">
        <v>5018</v>
      </c>
      <c r="D13680" s="54">
        <v>0.34</v>
      </c>
    </row>
    <row r="13681" spans="1:4" x14ac:dyDescent="0.35">
      <c r="A13681" s="67" t="s">
        <v>32187</v>
      </c>
      <c r="B13681" s="67" t="s">
        <v>32188</v>
      </c>
      <c r="C13681" s="68" t="s">
        <v>5018</v>
      </c>
      <c r="D13681" s="54">
        <v>0.34</v>
      </c>
    </row>
    <row r="13682" spans="1:4" x14ac:dyDescent="0.35">
      <c r="A13682" s="67" t="s">
        <v>32189</v>
      </c>
      <c r="B13682" s="67" t="s">
        <v>32190</v>
      </c>
      <c r="C13682" s="68" t="s">
        <v>5018</v>
      </c>
      <c r="D13682" s="54">
        <v>0.34</v>
      </c>
    </row>
    <row r="13683" spans="1:4" x14ac:dyDescent="0.35">
      <c r="A13683" s="67" t="s">
        <v>32191</v>
      </c>
      <c r="B13683" s="67" t="s">
        <v>32192</v>
      </c>
      <c r="C13683" s="68" t="s">
        <v>5018</v>
      </c>
      <c r="D13683" s="54">
        <v>0.34</v>
      </c>
    </row>
    <row r="13684" spans="1:4" x14ac:dyDescent="0.35">
      <c r="A13684" s="67" t="s">
        <v>32193</v>
      </c>
      <c r="B13684" s="67" t="s">
        <v>32194</v>
      </c>
      <c r="C13684" s="68" t="s">
        <v>5018</v>
      </c>
      <c r="D13684" s="54">
        <v>0.34</v>
      </c>
    </row>
    <row r="13685" spans="1:4" x14ac:dyDescent="0.35">
      <c r="A13685" s="67" t="s">
        <v>32195</v>
      </c>
      <c r="B13685" s="67" t="s">
        <v>32196</v>
      </c>
      <c r="C13685" s="68" t="s">
        <v>5018</v>
      </c>
      <c r="D13685" s="54">
        <v>0.34</v>
      </c>
    </row>
    <row r="13686" spans="1:4" x14ac:dyDescent="0.35">
      <c r="A13686" s="67" t="s">
        <v>32197</v>
      </c>
      <c r="B13686" s="67" t="s">
        <v>32198</v>
      </c>
      <c r="C13686" s="68" t="s">
        <v>5018</v>
      </c>
      <c r="D13686" s="54">
        <v>0.34</v>
      </c>
    </row>
    <row r="13687" spans="1:4" x14ac:dyDescent="0.35">
      <c r="A13687" s="67" t="s">
        <v>32199</v>
      </c>
      <c r="B13687" s="67" t="s">
        <v>32200</v>
      </c>
      <c r="C13687" s="68" t="s">
        <v>5018</v>
      </c>
      <c r="D13687" s="54">
        <v>0.34</v>
      </c>
    </row>
    <row r="13688" spans="1:4" x14ac:dyDescent="0.35">
      <c r="A13688" s="67" t="s">
        <v>32201</v>
      </c>
      <c r="B13688" s="67" t="s">
        <v>32202</v>
      </c>
      <c r="C13688" s="68" t="s">
        <v>5018</v>
      </c>
      <c r="D13688" s="54">
        <v>0.34</v>
      </c>
    </row>
    <row r="13689" spans="1:4" x14ac:dyDescent="0.35">
      <c r="A13689" s="67" t="s">
        <v>32203</v>
      </c>
      <c r="B13689" s="67" t="s">
        <v>32204</v>
      </c>
      <c r="C13689" s="68" t="s">
        <v>5018</v>
      </c>
      <c r="D13689" s="54">
        <v>0.34</v>
      </c>
    </row>
    <row r="13690" spans="1:4" x14ac:dyDescent="0.35">
      <c r="A13690" s="67" t="s">
        <v>32205</v>
      </c>
      <c r="B13690" s="67" t="s">
        <v>32206</v>
      </c>
      <c r="C13690" s="68" t="s">
        <v>5018</v>
      </c>
      <c r="D13690" s="54">
        <v>0.34</v>
      </c>
    </row>
    <row r="13691" spans="1:4" x14ac:dyDescent="0.35">
      <c r="A13691" s="67" t="s">
        <v>32207</v>
      </c>
      <c r="B13691" s="67" t="s">
        <v>32208</v>
      </c>
      <c r="C13691" s="68" t="s">
        <v>5018</v>
      </c>
      <c r="D13691" s="54">
        <v>0.34</v>
      </c>
    </row>
    <row r="13692" spans="1:4" x14ac:dyDescent="0.35">
      <c r="A13692" s="67" t="s">
        <v>32209</v>
      </c>
      <c r="B13692" s="67" t="s">
        <v>32210</v>
      </c>
      <c r="C13692" s="68" t="s">
        <v>5018</v>
      </c>
      <c r="D13692" s="54">
        <v>0.34</v>
      </c>
    </row>
    <row r="13693" spans="1:4" x14ac:dyDescent="0.35">
      <c r="A13693" s="67" t="s">
        <v>32211</v>
      </c>
      <c r="B13693" s="67" t="s">
        <v>32212</v>
      </c>
      <c r="C13693" s="68" t="s">
        <v>5018</v>
      </c>
      <c r="D13693" s="54">
        <v>0.34</v>
      </c>
    </row>
    <row r="13694" spans="1:4" x14ac:dyDescent="0.35">
      <c r="A13694" s="67" t="s">
        <v>32213</v>
      </c>
      <c r="B13694" s="67" t="s">
        <v>32214</v>
      </c>
      <c r="C13694" s="68" t="s">
        <v>5018</v>
      </c>
      <c r="D13694" s="54">
        <v>0.34</v>
      </c>
    </row>
    <row r="13695" spans="1:4" x14ac:dyDescent="0.35">
      <c r="A13695" s="67" t="s">
        <v>32215</v>
      </c>
      <c r="B13695" s="67" t="s">
        <v>32216</v>
      </c>
      <c r="C13695" s="68" t="s">
        <v>5018</v>
      </c>
      <c r="D13695" s="54">
        <v>0.34</v>
      </c>
    </row>
    <row r="13696" spans="1:4" x14ac:dyDescent="0.35">
      <c r="A13696" s="67" t="s">
        <v>32217</v>
      </c>
      <c r="B13696" s="67" t="s">
        <v>32218</v>
      </c>
      <c r="C13696" s="68" t="s">
        <v>5018</v>
      </c>
      <c r="D13696" s="54">
        <v>0.34</v>
      </c>
    </row>
    <row r="13697" spans="1:4" x14ac:dyDescent="0.35">
      <c r="A13697" s="67" t="s">
        <v>32219</v>
      </c>
      <c r="B13697" s="67" t="s">
        <v>32220</v>
      </c>
      <c r="C13697" s="68" t="s">
        <v>5018</v>
      </c>
      <c r="D13697" s="54">
        <v>0.34</v>
      </c>
    </row>
    <row r="13698" spans="1:4" x14ac:dyDescent="0.35">
      <c r="A13698" s="67" t="s">
        <v>32221</v>
      </c>
      <c r="B13698" s="67" t="s">
        <v>32222</v>
      </c>
      <c r="C13698" s="68" t="s">
        <v>5018</v>
      </c>
      <c r="D13698" s="54">
        <v>0.34</v>
      </c>
    </row>
    <row r="13699" spans="1:4" x14ac:dyDescent="0.35">
      <c r="A13699" s="67" t="s">
        <v>32223</v>
      </c>
      <c r="B13699" s="67" t="s">
        <v>32224</v>
      </c>
      <c r="C13699" s="68" t="s">
        <v>5018</v>
      </c>
      <c r="D13699" s="54">
        <v>0.34</v>
      </c>
    </row>
    <row r="13700" spans="1:4" x14ac:dyDescent="0.35">
      <c r="A13700" s="67" t="s">
        <v>32225</v>
      </c>
      <c r="B13700" s="67" t="s">
        <v>32226</v>
      </c>
      <c r="C13700" s="68" t="s">
        <v>5018</v>
      </c>
      <c r="D13700" s="54">
        <v>0.34</v>
      </c>
    </row>
    <row r="13701" spans="1:4" x14ac:dyDescent="0.35">
      <c r="A13701" s="67" t="s">
        <v>32227</v>
      </c>
      <c r="B13701" s="67" t="s">
        <v>32228</v>
      </c>
      <c r="C13701" s="68" t="s">
        <v>5018</v>
      </c>
      <c r="D13701" s="54">
        <v>0.34</v>
      </c>
    </row>
    <row r="13702" spans="1:4" x14ac:dyDescent="0.35">
      <c r="A13702" s="67" t="s">
        <v>32229</v>
      </c>
      <c r="B13702" s="67" t="s">
        <v>32230</v>
      </c>
      <c r="C13702" s="68" t="s">
        <v>5018</v>
      </c>
      <c r="D13702" s="54">
        <v>0.34</v>
      </c>
    </row>
    <row r="13703" spans="1:4" x14ac:dyDescent="0.35">
      <c r="A13703" s="67" t="s">
        <v>32231</v>
      </c>
      <c r="B13703" s="67" t="s">
        <v>32232</v>
      </c>
      <c r="C13703" s="68" t="s">
        <v>5018</v>
      </c>
      <c r="D13703" s="54">
        <v>0.34</v>
      </c>
    </row>
    <row r="13704" spans="1:4" x14ac:dyDescent="0.35">
      <c r="A13704" s="67" t="s">
        <v>32233</v>
      </c>
      <c r="B13704" s="67" t="s">
        <v>32234</v>
      </c>
      <c r="C13704" s="68" t="s">
        <v>5018</v>
      </c>
      <c r="D13704" s="54">
        <v>0.34</v>
      </c>
    </row>
    <row r="13705" spans="1:4" x14ac:dyDescent="0.35">
      <c r="A13705" s="67" t="s">
        <v>32235</v>
      </c>
      <c r="B13705" s="67" t="s">
        <v>32236</v>
      </c>
      <c r="C13705" s="68" t="s">
        <v>5018</v>
      </c>
      <c r="D13705" s="54">
        <v>0.34</v>
      </c>
    </row>
    <row r="13706" spans="1:4" x14ac:dyDescent="0.35">
      <c r="A13706" s="67" t="s">
        <v>32237</v>
      </c>
      <c r="B13706" s="67" t="s">
        <v>32238</v>
      </c>
      <c r="C13706" s="68" t="s">
        <v>5018</v>
      </c>
      <c r="D13706" s="54">
        <v>0.34</v>
      </c>
    </row>
    <row r="13707" spans="1:4" x14ac:dyDescent="0.35">
      <c r="A13707" s="67" t="s">
        <v>32239</v>
      </c>
      <c r="B13707" s="67" t="s">
        <v>32240</v>
      </c>
      <c r="C13707" s="68" t="s">
        <v>5018</v>
      </c>
      <c r="D13707" s="54">
        <v>0.34</v>
      </c>
    </row>
    <row r="13708" spans="1:4" x14ac:dyDescent="0.35">
      <c r="A13708" s="67" t="s">
        <v>32241</v>
      </c>
      <c r="B13708" s="67" t="s">
        <v>32242</v>
      </c>
      <c r="C13708" s="68" t="s">
        <v>5018</v>
      </c>
      <c r="D13708" s="54">
        <v>0.34</v>
      </c>
    </row>
    <row r="13709" spans="1:4" x14ac:dyDescent="0.35">
      <c r="A13709" s="67" t="s">
        <v>32243</v>
      </c>
      <c r="B13709" s="67" t="s">
        <v>32244</v>
      </c>
      <c r="C13709" s="68" t="s">
        <v>5018</v>
      </c>
      <c r="D13709" s="54">
        <v>0.34</v>
      </c>
    </row>
    <row r="13710" spans="1:4" x14ac:dyDescent="0.35">
      <c r="A13710" s="67" t="s">
        <v>32245</v>
      </c>
      <c r="B13710" s="67" t="s">
        <v>32246</v>
      </c>
      <c r="C13710" s="68" t="s">
        <v>5018</v>
      </c>
      <c r="D13710" s="54">
        <v>0.34</v>
      </c>
    </row>
    <row r="13711" spans="1:4" x14ac:dyDescent="0.35">
      <c r="A13711" s="67" t="s">
        <v>32247</v>
      </c>
      <c r="B13711" s="67" t="s">
        <v>32248</v>
      </c>
      <c r="C13711" s="68" t="s">
        <v>5018</v>
      </c>
      <c r="D13711" s="54">
        <v>0.34</v>
      </c>
    </row>
    <row r="13712" spans="1:4" x14ac:dyDescent="0.35">
      <c r="A13712" s="67" t="s">
        <v>32249</v>
      </c>
      <c r="B13712" s="67" t="s">
        <v>32250</v>
      </c>
      <c r="C13712" s="68" t="s">
        <v>5018</v>
      </c>
      <c r="D13712" s="54">
        <v>0.34</v>
      </c>
    </row>
    <row r="13713" spans="1:4" x14ac:dyDescent="0.35">
      <c r="A13713" s="67" t="s">
        <v>32251</v>
      </c>
      <c r="B13713" s="67" t="s">
        <v>32252</v>
      </c>
      <c r="C13713" s="68" t="s">
        <v>5018</v>
      </c>
      <c r="D13713" s="54">
        <v>0.34</v>
      </c>
    </row>
    <row r="13714" spans="1:4" x14ac:dyDescent="0.35">
      <c r="A13714" s="67" t="s">
        <v>32253</v>
      </c>
      <c r="B13714" s="67" t="s">
        <v>32254</v>
      </c>
      <c r="C13714" s="68" t="s">
        <v>5018</v>
      </c>
      <c r="D13714" s="54">
        <v>0.34</v>
      </c>
    </row>
    <row r="13715" spans="1:4" x14ac:dyDescent="0.35">
      <c r="A13715" s="67" t="s">
        <v>32255</v>
      </c>
      <c r="B13715" s="67" t="s">
        <v>32256</v>
      </c>
      <c r="C13715" s="68" t="s">
        <v>5018</v>
      </c>
      <c r="D13715" s="54">
        <v>0.34</v>
      </c>
    </row>
    <row r="13716" spans="1:4" x14ac:dyDescent="0.35">
      <c r="A13716" s="67" t="s">
        <v>32257</v>
      </c>
      <c r="B13716" s="67" t="s">
        <v>32258</v>
      </c>
      <c r="C13716" s="68" t="s">
        <v>5018</v>
      </c>
      <c r="D13716" s="54">
        <v>0.34</v>
      </c>
    </row>
    <row r="13717" spans="1:4" x14ac:dyDescent="0.35">
      <c r="A13717" s="67" t="s">
        <v>32259</v>
      </c>
      <c r="B13717" s="67" t="s">
        <v>32260</v>
      </c>
      <c r="C13717" s="68" t="s">
        <v>5018</v>
      </c>
      <c r="D13717" s="54">
        <v>0.34</v>
      </c>
    </row>
    <row r="13718" spans="1:4" x14ac:dyDescent="0.35">
      <c r="A13718" s="67" t="s">
        <v>32261</v>
      </c>
      <c r="B13718" s="67" t="s">
        <v>32262</v>
      </c>
      <c r="C13718" s="68" t="s">
        <v>5018</v>
      </c>
      <c r="D13718" s="54">
        <v>0.34</v>
      </c>
    </row>
    <row r="13719" spans="1:4" x14ac:dyDescent="0.35">
      <c r="A13719" s="67" t="s">
        <v>32263</v>
      </c>
      <c r="B13719" s="67" t="s">
        <v>32264</v>
      </c>
      <c r="C13719" s="68" t="s">
        <v>5018</v>
      </c>
      <c r="D13719" s="54">
        <v>0.34</v>
      </c>
    </row>
    <row r="13720" spans="1:4" x14ac:dyDescent="0.35">
      <c r="A13720" s="67" t="s">
        <v>32265</v>
      </c>
      <c r="B13720" s="67" t="s">
        <v>32266</v>
      </c>
      <c r="C13720" s="68" t="s">
        <v>5018</v>
      </c>
      <c r="D13720" s="54">
        <v>0.34</v>
      </c>
    </row>
    <row r="13721" spans="1:4" x14ac:dyDescent="0.35">
      <c r="A13721" s="67" t="s">
        <v>32267</v>
      </c>
      <c r="B13721" s="67" t="s">
        <v>32268</v>
      </c>
      <c r="C13721" s="68" t="s">
        <v>5018</v>
      </c>
      <c r="D13721" s="54">
        <v>0.34</v>
      </c>
    </row>
    <row r="13722" spans="1:4" x14ac:dyDescent="0.35">
      <c r="A13722" s="67" t="s">
        <v>32269</v>
      </c>
      <c r="B13722" s="67" t="s">
        <v>32270</v>
      </c>
      <c r="C13722" s="68" t="s">
        <v>5018</v>
      </c>
      <c r="D13722" s="54">
        <v>0.34</v>
      </c>
    </row>
    <row r="13723" spans="1:4" x14ac:dyDescent="0.35">
      <c r="A13723" s="67" t="s">
        <v>32271</v>
      </c>
      <c r="B13723" s="67" t="s">
        <v>32272</v>
      </c>
      <c r="C13723" s="68" t="s">
        <v>5018</v>
      </c>
      <c r="D13723" s="54">
        <v>0.34</v>
      </c>
    </row>
    <row r="13724" spans="1:4" x14ac:dyDescent="0.35">
      <c r="A13724" s="67" t="s">
        <v>32273</v>
      </c>
      <c r="B13724" s="67" t="s">
        <v>32274</v>
      </c>
      <c r="C13724" s="68" t="s">
        <v>5018</v>
      </c>
      <c r="D13724" s="54">
        <v>0.34</v>
      </c>
    </row>
    <row r="13725" spans="1:4" x14ac:dyDescent="0.35">
      <c r="A13725" s="67" t="s">
        <v>32275</v>
      </c>
      <c r="B13725" s="67" t="s">
        <v>32276</v>
      </c>
      <c r="C13725" s="68" t="s">
        <v>5018</v>
      </c>
      <c r="D13725" s="54">
        <v>0.34</v>
      </c>
    </row>
    <row r="13726" spans="1:4" x14ac:dyDescent="0.35">
      <c r="A13726" s="67" t="s">
        <v>32277</v>
      </c>
      <c r="B13726" s="67" t="s">
        <v>32278</v>
      </c>
      <c r="C13726" s="68" t="s">
        <v>5018</v>
      </c>
      <c r="D13726" s="54">
        <v>0.34</v>
      </c>
    </row>
    <row r="13727" spans="1:4" x14ac:dyDescent="0.35">
      <c r="A13727" s="67" t="s">
        <v>32279</v>
      </c>
      <c r="B13727" s="67" t="s">
        <v>32280</v>
      </c>
      <c r="C13727" s="68" t="s">
        <v>5018</v>
      </c>
      <c r="D13727" s="54">
        <v>0.34</v>
      </c>
    </row>
    <row r="13728" spans="1:4" x14ac:dyDescent="0.35">
      <c r="A13728" s="67" t="s">
        <v>32281</v>
      </c>
      <c r="B13728" s="67" t="s">
        <v>32282</v>
      </c>
      <c r="C13728" s="68" t="s">
        <v>5018</v>
      </c>
      <c r="D13728" s="54">
        <v>0.34</v>
      </c>
    </row>
    <row r="13729" spans="1:4" x14ac:dyDescent="0.35">
      <c r="A13729" s="67" t="s">
        <v>32283</v>
      </c>
      <c r="B13729" s="67" t="s">
        <v>32284</v>
      </c>
      <c r="C13729" s="68" t="s">
        <v>5018</v>
      </c>
      <c r="D13729" s="54">
        <v>0.34</v>
      </c>
    </row>
    <row r="13730" spans="1:4" x14ac:dyDescent="0.35">
      <c r="A13730" s="67" t="s">
        <v>32285</v>
      </c>
      <c r="B13730" s="67" t="s">
        <v>32286</v>
      </c>
      <c r="C13730" s="68" t="s">
        <v>5018</v>
      </c>
      <c r="D13730" s="54">
        <v>0.34</v>
      </c>
    </row>
    <row r="13731" spans="1:4" x14ac:dyDescent="0.35">
      <c r="A13731" s="67" t="s">
        <v>32287</v>
      </c>
      <c r="B13731" s="67" t="s">
        <v>32288</v>
      </c>
      <c r="C13731" s="68" t="s">
        <v>5018</v>
      </c>
      <c r="D13731" s="54">
        <v>0.34</v>
      </c>
    </row>
    <row r="13732" spans="1:4" x14ac:dyDescent="0.35">
      <c r="A13732" s="67" t="s">
        <v>32289</v>
      </c>
      <c r="B13732" s="67" t="s">
        <v>32290</v>
      </c>
      <c r="C13732" s="68" t="s">
        <v>5018</v>
      </c>
      <c r="D13732" s="54">
        <v>0.34</v>
      </c>
    </row>
    <row r="13733" spans="1:4" x14ac:dyDescent="0.35">
      <c r="A13733" s="67" t="s">
        <v>32291</v>
      </c>
      <c r="B13733" s="67" t="s">
        <v>32292</v>
      </c>
      <c r="C13733" s="68" t="s">
        <v>5018</v>
      </c>
      <c r="D13733" s="54">
        <v>0.34</v>
      </c>
    </row>
    <row r="13734" spans="1:4" x14ac:dyDescent="0.35">
      <c r="A13734" s="67" t="s">
        <v>32293</v>
      </c>
      <c r="B13734" s="67" t="s">
        <v>32294</v>
      </c>
      <c r="C13734" s="68" t="s">
        <v>5018</v>
      </c>
      <c r="D13734" s="54">
        <v>0.34</v>
      </c>
    </row>
    <row r="13735" spans="1:4" x14ac:dyDescent="0.35">
      <c r="A13735" s="67" t="s">
        <v>32295</v>
      </c>
      <c r="B13735" s="67" t="s">
        <v>32296</v>
      </c>
      <c r="C13735" s="68" t="s">
        <v>5018</v>
      </c>
      <c r="D13735" s="54">
        <v>0.34</v>
      </c>
    </row>
    <row r="13736" spans="1:4" x14ac:dyDescent="0.35">
      <c r="A13736" s="67" t="s">
        <v>32297</v>
      </c>
      <c r="B13736" s="67" t="s">
        <v>32298</v>
      </c>
      <c r="C13736" s="68" t="s">
        <v>5018</v>
      </c>
      <c r="D13736" s="54">
        <v>0.34</v>
      </c>
    </row>
    <row r="13737" spans="1:4" x14ac:dyDescent="0.35">
      <c r="A13737" s="67" t="s">
        <v>32299</v>
      </c>
      <c r="B13737" s="67" t="s">
        <v>32300</v>
      </c>
      <c r="C13737" s="68" t="s">
        <v>5018</v>
      </c>
      <c r="D13737" s="54">
        <v>0.34</v>
      </c>
    </row>
    <row r="13738" spans="1:4" x14ac:dyDescent="0.35">
      <c r="A13738" s="67" t="s">
        <v>32301</v>
      </c>
      <c r="B13738" s="67" t="s">
        <v>32302</v>
      </c>
      <c r="C13738" s="68" t="s">
        <v>5018</v>
      </c>
      <c r="D13738" s="54">
        <v>0.34</v>
      </c>
    </row>
    <row r="13739" spans="1:4" x14ac:dyDescent="0.35">
      <c r="A13739" s="67" t="s">
        <v>32303</v>
      </c>
      <c r="B13739" s="67" t="s">
        <v>32304</v>
      </c>
      <c r="C13739" s="68" t="s">
        <v>5018</v>
      </c>
      <c r="D13739" s="54">
        <v>0.34</v>
      </c>
    </row>
    <row r="13740" spans="1:4" x14ac:dyDescent="0.35">
      <c r="A13740" s="67" t="s">
        <v>32305</v>
      </c>
      <c r="B13740" s="67" t="s">
        <v>32306</v>
      </c>
      <c r="C13740" s="68" t="s">
        <v>5018</v>
      </c>
      <c r="D13740" s="54">
        <v>0.34</v>
      </c>
    </row>
    <row r="13741" spans="1:4" x14ac:dyDescent="0.35">
      <c r="A13741" s="67" t="s">
        <v>32307</v>
      </c>
      <c r="B13741" s="67" t="s">
        <v>32308</v>
      </c>
      <c r="C13741" s="68" t="s">
        <v>5018</v>
      </c>
      <c r="D13741" s="54">
        <v>0.34</v>
      </c>
    </row>
    <row r="13742" spans="1:4" x14ac:dyDescent="0.35">
      <c r="A13742" s="67" t="s">
        <v>32309</v>
      </c>
      <c r="B13742" s="67" t="s">
        <v>32310</v>
      </c>
      <c r="C13742" s="68" t="s">
        <v>5018</v>
      </c>
      <c r="D13742" s="54">
        <v>0.34</v>
      </c>
    </row>
    <row r="13743" spans="1:4" x14ac:dyDescent="0.35">
      <c r="A13743" s="67" t="s">
        <v>32311</v>
      </c>
      <c r="B13743" s="67" t="s">
        <v>32312</v>
      </c>
      <c r="C13743" s="68" t="s">
        <v>5018</v>
      </c>
      <c r="D13743" s="54">
        <v>0.34</v>
      </c>
    </row>
    <row r="13744" spans="1:4" x14ac:dyDescent="0.35">
      <c r="A13744" s="67" t="s">
        <v>32313</v>
      </c>
      <c r="B13744" s="67" t="s">
        <v>32314</v>
      </c>
      <c r="C13744" s="68" t="s">
        <v>5018</v>
      </c>
      <c r="D13744" s="54">
        <v>0.34</v>
      </c>
    </row>
    <row r="13745" spans="1:4" x14ac:dyDescent="0.35">
      <c r="A13745" s="67" t="s">
        <v>32315</v>
      </c>
      <c r="B13745" s="67" t="s">
        <v>32316</v>
      </c>
      <c r="C13745" s="68" t="s">
        <v>5018</v>
      </c>
      <c r="D13745" s="54">
        <v>0.34</v>
      </c>
    </row>
    <row r="13746" spans="1:4" x14ac:dyDescent="0.35">
      <c r="A13746" s="67" t="s">
        <v>32317</v>
      </c>
      <c r="B13746" s="67" t="s">
        <v>32318</v>
      </c>
      <c r="C13746" s="68" t="s">
        <v>5018</v>
      </c>
      <c r="D13746" s="54">
        <v>0.34</v>
      </c>
    </row>
    <row r="13747" spans="1:4" x14ac:dyDescent="0.35">
      <c r="A13747" s="67" t="s">
        <v>32319</v>
      </c>
      <c r="B13747" s="67" t="s">
        <v>32320</v>
      </c>
      <c r="C13747" s="68" t="s">
        <v>5018</v>
      </c>
      <c r="D13747" s="54">
        <v>0.34</v>
      </c>
    </row>
    <row r="13748" spans="1:4" x14ac:dyDescent="0.35">
      <c r="A13748" s="67" t="s">
        <v>32321</v>
      </c>
      <c r="B13748" s="67" t="s">
        <v>32322</v>
      </c>
      <c r="C13748" s="68" t="s">
        <v>5018</v>
      </c>
      <c r="D13748" s="54">
        <v>0.34</v>
      </c>
    </row>
    <row r="13749" spans="1:4" x14ac:dyDescent="0.35">
      <c r="A13749" s="67" t="s">
        <v>32323</v>
      </c>
      <c r="B13749" s="67" t="s">
        <v>32324</v>
      </c>
      <c r="C13749" s="68" t="s">
        <v>5018</v>
      </c>
      <c r="D13749" s="54">
        <v>0.34</v>
      </c>
    </row>
    <row r="13750" spans="1:4" x14ac:dyDescent="0.35">
      <c r="A13750" s="67" t="s">
        <v>32325</v>
      </c>
      <c r="B13750" s="67" t="s">
        <v>32326</v>
      </c>
      <c r="C13750" s="68" t="s">
        <v>5018</v>
      </c>
      <c r="D13750" s="54">
        <v>0.34</v>
      </c>
    </row>
    <row r="13751" spans="1:4" x14ac:dyDescent="0.35">
      <c r="A13751" s="67" t="s">
        <v>32327</v>
      </c>
      <c r="B13751" s="67" t="s">
        <v>32328</v>
      </c>
      <c r="C13751" s="68" t="s">
        <v>5018</v>
      </c>
      <c r="D13751" s="54">
        <v>0.34</v>
      </c>
    </row>
    <row r="13752" spans="1:4" x14ac:dyDescent="0.35">
      <c r="A13752" s="67" t="s">
        <v>32329</v>
      </c>
      <c r="B13752" s="67" t="s">
        <v>32330</v>
      </c>
      <c r="C13752" s="68" t="s">
        <v>5018</v>
      </c>
      <c r="D13752" s="54">
        <v>0.34</v>
      </c>
    </row>
    <row r="13753" spans="1:4" x14ac:dyDescent="0.35">
      <c r="A13753" s="67" t="s">
        <v>32331</v>
      </c>
      <c r="B13753" s="67" t="s">
        <v>32332</v>
      </c>
      <c r="C13753" s="68" t="s">
        <v>5018</v>
      </c>
      <c r="D13753" s="54">
        <v>0.34</v>
      </c>
    </row>
    <row r="13754" spans="1:4" x14ac:dyDescent="0.35">
      <c r="A13754" s="67" t="s">
        <v>32333</v>
      </c>
      <c r="B13754" s="67" t="s">
        <v>32334</v>
      </c>
      <c r="C13754" s="68" t="s">
        <v>5018</v>
      </c>
      <c r="D13754" s="54">
        <v>0.34</v>
      </c>
    </row>
    <row r="13755" spans="1:4" x14ac:dyDescent="0.35">
      <c r="A13755" s="67" t="s">
        <v>32335</v>
      </c>
      <c r="B13755" s="67" t="s">
        <v>32336</v>
      </c>
      <c r="C13755" s="68" t="s">
        <v>5018</v>
      </c>
      <c r="D13755" s="54">
        <v>0.34</v>
      </c>
    </row>
    <row r="13756" spans="1:4" x14ac:dyDescent="0.35">
      <c r="A13756" s="67" t="s">
        <v>32337</v>
      </c>
      <c r="B13756" s="67" t="s">
        <v>32338</v>
      </c>
      <c r="C13756" s="68" t="s">
        <v>5018</v>
      </c>
      <c r="D13756" s="54">
        <v>0.34</v>
      </c>
    </row>
    <row r="13757" spans="1:4" x14ac:dyDescent="0.35">
      <c r="A13757" s="67" t="s">
        <v>32339</v>
      </c>
      <c r="B13757" s="67" t="s">
        <v>32340</v>
      </c>
      <c r="C13757" s="68" t="s">
        <v>5018</v>
      </c>
      <c r="D13757" s="54">
        <v>0.34</v>
      </c>
    </row>
    <row r="13758" spans="1:4" x14ac:dyDescent="0.35">
      <c r="A13758" s="67" t="s">
        <v>32341</v>
      </c>
      <c r="B13758" s="67" t="s">
        <v>32342</v>
      </c>
      <c r="C13758" s="68" t="s">
        <v>5018</v>
      </c>
      <c r="D13758" s="54">
        <v>0.34</v>
      </c>
    </row>
    <row r="13759" spans="1:4" x14ac:dyDescent="0.35">
      <c r="A13759" s="67" t="s">
        <v>32343</v>
      </c>
      <c r="B13759" s="67" t="s">
        <v>32344</v>
      </c>
      <c r="C13759" s="68" t="s">
        <v>5018</v>
      </c>
      <c r="D13759" s="54">
        <v>0.34</v>
      </c>
    </row>
    <row r="13760" spans="1:4" x14ac:dyDescent="0.35">
      <c r="A13760" s="67" t="s">
        <v>32345</v>
      </c>
      <c r="B13760" s="67" t="s">
        <v>32346</v>
      </c>
      <c r="C13760" s="68" t="s">
        <v>5018</v>
      </c>
      <c r="D13760" s="54">
        <v>0.34</v>
      </c>
    </row>
    <row r="13761" spans="1:4" x14ac:dyDescent="0.35">
      <c r="A13761" s="67" t="s">
        <v>32347</v>
      </c>
      <c r="B13761" s="67" t="s">
        <v>32348</v>
      </c>
      <c r="C13761" s="68" t="s">
        <v>5018</v>
      </c>
      <c r="D13761" s="54">
        <v>0.34</v>
      </c>
    </row>
    <row r="13762" spans="1:4" x14ac:dyDescent="0.35">
      <c r="A13762" s="67" t="s">
        <v>32349</v>
      </c>
      <c r="B13762" s="67" t="s">
        <v>32350</v>
      </c>
      <c r="C13762" s="68" t="s">
        <v>5018</v>
      </c>
      <c r="D13762" s="54">
        <v>0.34</v>
      </c>
    </row>
    <row r="13763" spans="1:4" x14ac:dyDescent="0.35">
      <c r="A13763" s="67" t="s">
        <v>608</v>
      </c>
      <c r="B13763" s="67" t="s">
        <v>32351</v>
      </c>
      <c r="C13763" s="69" t="s">
        <v>5015</v>
      </c>
      <c r="D13763" s="54">
        <v>0.74</v>
      </c>
    </row>
    <row r="13764" spans="1:4" x14ac:dyDescent="0.35">
      <c r="A13764" s="67" t="s">
        <v>612</v>
      </c>
      <c r="B13764" s="67" t="s">
        <v>32352</v>
      </c>
      <c r="C13764" s="69" t="s">
        <v>5015</v>
      </c>
      <c r="D13764" s="54">
        <v>0.74</v>
      </c>
    </row>
    <row r="13765" spans="1:4" x14ac:dyDescent="0.35">
      <c r="A13765" s="67" t="s">
        <v>32353</v>
      </c>
      <c r="B13765" s="67" t="s">
        <v>32354</v>
      </c>
      <c r="C13765" s="68" t="s">
        <v>5018</v>
      </c>
      <c r="D13765" s="54">
        <v>0.34</v>
      </c>
    </row>
    <row r="13766" spans="1:4" x14ac:dyDescent="0.35">
      <c r="A13766" s="67" t="s">
        <v>32355</v>
      </c>
      <c r="B13766" s="67" t="s">
        <v>32356</v>
      </c>
      <c r="C13766" s="68" t="s">
        <v>5018</v>
      </c>
      <c r="D13766" s="54">
        <v>0.34</v>
      </c>
    </row>
    <row r="13767" spans="1:4" x14ac:dyDescent="0.35">
      <c r="A13767" s="67" t="s">
        <v>32357</v>
      </c>
      <c r="B13767" s="67" t="s">
        <v>32358</v>
      </c>
      <c r="C13767" s="68" t="s">
        <v>5018</v>
      </c>
      <c r="D13767" s="54">
        <v>0.34</v>
      </c>
    </row>
    <row r="13768" spans="1:4" x14ac:dyDescent="0.35">
      <c r="A13768" s="67" t="s">
        <v>32359</v>
      </c>
      <c r="B13768" s="67" t="s">
        <v>32360</v>
      </c>
      <c r="C13768" s="68" t="s">
        <v>5018</v>
      </c>
      <c r="D13768" s="54">
        <v>0.34</v>
      </c>
    </row>
    <row r="13769" spans="1:4" x14ac:dyDescent="0.35">
      <c r="A13769" s="67" t="s">
        <v>32361</v>
      </c>
      <c r="B13769" s="67" t="s">
        <v>32362</v>
      </c>
      <c r="C13769" s="68" t="s">
        <v>5018</v>
      </c>
      <c r="D13769" s="54">
        <v>0.34</v>
      </c>
    </row>
    <row r="13770" spans="1:4" x14ac:dyDescent="0.35">
      <c r="A13770" s="67" t="s">
        <v>32363</v>
      </c>
      <c r="B13770" s="67" t="s">
        <v>32364</v>
      </c>
      <c r="C13770" s="68" t="s">
        <v>5018</v>
      </c>
      <c r="D13770" s="54">
        <v>0.34</v>
      </c>
    </row>
    <row r="13771" spans="1:4" x14ac:dyDescent="0.35">
      <c r="A13771" s="67" t="s">
        <v>32365</v>
      </c>
      <c r="B13771" s="67" t="s">
        <v>32366</v>
      </c>
      <c r="C13771" s="68" t="s">
        <v>5018</v>
      </c>
      <c r="D13771" s="54">
        <v>0.34</v>
      </c>
    </row>
    <row r="13772" spans="1:4" x14ac:dyDescent="0.35">
      <c r="A13772" s="67" t="s">
        <v>32367</v>
      </c>
      <c r="B13772" s="67" t="s">
        <v>32368</v>
      </c>
      <c r="C13772" s="68" t="s">
        <v>5018</v>
      </c>
      <c r="D13772" s="54">
        <v>0.34</v>
      </c>
    </row>
    <row r="13773" spans="1:4" x14ac:dyDescent="0.35">
      <c r="A13773" s="67" t="s">
        <v>32369</v>
      </c>
      <c r="B13773" s="67" t="s">
        <v>32370</v>
      </c>
      <c r="C13773" s="68" t="s">
        <v>5018</v>
      </c>
      <c r="D13773" s="54">
        <v>0.34</v>
      </c>
    </row>
    <row r="13774" spans="1:4" x14ac:dyDescent="0.35">
      <c r="A13774" s="67" t="s">
        <v>32371</v>
      </c>
      <c r="B13774" s="67" t="s">
        <v>32372</v>
      </c>
      <c r="C13774" s="68" t="s">
        <v>5018</v>
      </c>
      <c r="D13774" s="54">
        <v>0.34</v>
      </c>
    </row>
    <row r="13775" spans="1:4" x14ac:dyDescent="0.35">
      <c r="A13775" s="67" t="s">
        <v>32373</v>
      </c>
      <c r="B13775" s="67" t="s">
        <v>32374</v>
      </c>
      <c r="C13775" s="68" t="s">
        <v>5018</v>
      </c>
      <c r="D13775" s="54">
        <v>0.34</v>
      </c>
    </row>
    <row r="13776" spans="1:4" x14ac:dyDescent="0.35">
      <c r="A13776" s="67" t="s">
        <v>32375</v>
      </c>
      <c r="B13776" s="67" t="s">
        <v>32376</v>
      </c>
      <c r="C13776" s="68" t="s">
        <v>5018</v>
      </c>
      <c r="D13776" s="54">
        <v>0.34</v>
      </c>
    </row>
    <row r="13777" spans="1:4" x14ac:dyDescent="0.35">
      <c r="A13777" s="67" t="s">
        <v>32377</v>
      </c>
      <c r="B13777" s="67" t="s">
        <v>32378</v>
      </c>
      <c r="C13777" s="68" t="s">
        <v>5018</v>
      </c>
      <c r="D13777" s="54">
        <v>0.34</v>
      </c>
    </row>
    <row r="13778" spans="1:4" x14ac:dyDescent="0.35">
      <c r="A13778" s="67" t="s">
        <v>32379</v>
      </c>
      <c r="B13778" s="67" t="s">
        <v>32380</v>
      </c>
      <c r="C13778" s="68" t="s">
        <v>5018</v>
      </c>
      <c r="D13778" s="54">
        <v>0.34</v>
      </c>
    </row>
    <row r="13779" spans="1:4" x14ac:dyDescent="0.35">
      <c r="A13779" s="67" t="s">
        <v>32381</v>
      </c>
      <c r="B13779" s="67" t="s">
        <v>32382</v>
      </c>
      <c r="C13779" s="68" t="s">
        <v>5018</v>
      </c>
      <c r="D13779" s="54">
        <v>0.34</v>
      </c>
    </row>
    <row r="13780" spans="1:4" x14ac:dyDescent="0.35">
      <c r="A13780" s="67" t="s">
        <v>32383</v>
      </c>
      <c r="B13780" s="67" t="s">
        <v>32384</v>
      </c>
      <c r="C13780" s="68" t="s">
        <v>5018</v>
      </c>
      <c r="D13780" s="54">
        <v>0.34</v>
      </c>
    </row>
    <row r="13781" spans="1:4" x14ac:dyDescent="0.35">
      <c r="A13781" s="67" t="s">
        <v>32385</v>
      </c>
      <c r="B13781" s="67" t="s">
        <v>32386</v>
      </c>
      <c r="C13781" s="68" t="s">
        <v>5018</v>
      </c>
      <c r="D13781" s="54">
        <v>0.34</v>
      </c>
    </row>
    <row r="13782" spans="1:4" x14ac:dyDescent="0.35">
      <c r="A13782" s="67" t="s">
        <v>32387</v>
      </c>
      <c r="B13782" s="67" t="s">
        <v>32388</v>
      </c>
      <c r="C13782" s="68" t="s">
        <v>5018</v>
      </c>
      <c r="D13782" s="54">
        <v>0.34</v>
      </c>
    </row>
    <row r="13783" spans="1:4" x14ac:dyDescent="0.35">
      <c r="A13783" s="67" t="s">
        <v>32389</v>
      </c>
      <c r="B13783" s="67" t="s">
        <v>32390</v>
      </c>
      <c r="C13783" s="68" t="s">
        <v>5018</v>
      </c>
      <c r="D13783" s="54">
        <v>0.34</v>
      </c>
    </row>
    <row r="13784" spans="1:4" x14ac:dyDescent="0.35">
      <c r="A13784" s="67" t="s">
        <v>32391</v>
      </c>
      <c r="B13784" s="67" t="s">
        <v>32392</v>
      </c>
      <c r="C13784" s="68" t="s">
        <v>5018</v>
      </c>
      <c r="D13784" s="54">
        <v>0.34</v>
      </c>
    </row>
    <row r="13785" spans="1:4" x14ac:dyDescent="0.35">
      <c r="A13785" s="67" t="s">
        <v>32393</v>
      </c>
      <c r="B13785" s="67" t="s">
        <v>32394</v>
      </c>
      <c r="C13785" s="68" t="s">
        <v>5018</v>
      </c>
      <c r="D13785" s="54">
        <v>0.34</v>
      </c>
    </row>
    <row r="13786" spans="1:4" x14ac:dyDescent="0.35">
      <c r="A13786" s="67" t="s">
        <v>32395</v>
      </c>
      <c r="B13786" s="67" t="s">
        <v>32396</v>
      </c>
      <c r="C13786" s="68" t="s">
        <v>5018</v>
      </c>
      <c r="D13786" s="54">
        <v>0.34</v>
      </c>
    </row>
    <row r="13787" spans="1:4" x14ac:dyDescent="0.35">
      <c r="A13787" s="67" t="s">
        <v>32397</v>
      </c>
      <c r="B13787" s="67" t="s">
        <v>32398</v>
      </c>
      <c r="C13787" s="68" t="s">
        <v>5018</v>
      </c>
      <c r="D13787" s="54">
        <v>0.34</v>
      </c>
    </row>
    <row r="13788" spans="1:4" x14ac:dyDescent="0.35">
      <c r="A13788" s="67" t="s">
        <v>32399</v>
      </c>
      <c r="B13788" s="67" t="s">
        <v>32400</v>
      </c>
      <c r="C13788" s="68" t="s">
        <v>5018</v>
      </c>
      <c r="D13788" s="54">
        <v>0.34</v>
      </c>
    </row>
    <row r="13789" spans="1:4" x14ac:dyDescent="0.35">
      <c r="A13789" s="67" t="s">
        <v>32401</v>
      </c>
      <c r="B13789" s="67" t="s">
        <v>32402</v>
      </c>
      <c r="C13789" s="68" t="s">
        <v>5018</v>
      </c>
      <c r="D13789" s="54">
        <v>0.34</v>
      </c>
    </row>
    <row r="13790" spans="1:4" x14ac:dyDescent="0.35">
      <c r="A13790" s="67" t="s">
        <v>32403</v>
      </c>
      <c r="B13790" s="67" t="s">
        <v>32404</v>
      </c>
      <c r="C13790" s="68" t="s">
        <v>5018</v>
      </c>
      <c r="D13790" s="54">
        <v>0.34</v>
      </c>
    </row>
    <row r="13791" spans="1:4" x14ac:dyDescent="0.35">
      <c r="A13791" s="67" t="s">
        <v>32405</v>
      </c>
      <c r="B13791" s="67" t="s">
        <v>32406</v>
      </c>
      <c r="C13791" s="68" t="s">
        <v>5018</v>
      </c>
      <c r="D13791" s="54">
        <v>0.34</v>
      </c>
    </row>
    <row r="13792" spans="1:4" x14ac:dyDescent="0.35">
      <c r="A13792" s="67" t="s">
        <v>32407</v>
      </c>
      <c r="B13792" s="67" t="s">
        <v>32408</v>
      </c>
      <c r="C13792" s="68" t="s">
        <v>5018</v>
      </c>
      <c r="D13792" s="54">
        <v>0.34</v>
      </c>
    </row>
    <row r="13793" spans="1:4" x14ac:dyDescent="0.35">
      <c r="A13793" s="67" t="s">
        <v>32409</v>
      </c>
      <c r="B13793" s="67" t="s">
        <v>32410</v>
      </c>
      <c r="C13793" s="68" t="s">
        <v>5018</v>
      </c>
      <c r="D13793" s="54">
        <v>0.34</v>
      </c>
    </row>
    <row r="13794" spans="1:4" x14ac:dyDescent="0.35">
      <c r="A13794" s="67" t="s">
        <v>32411</v>
      </c>
      <c r="B13794" s="67" t="s">
        <v>32412</v>
      </c>
      <c r="C13794" s="68" t="s">
        <v>5018</v>
      </c>
      <c r="D13794" s="54">
        <v>0.34</v>
      </c>
    </row>
    <row r="13795" spans="1:4" x14ac:dyDescent="0.35">
      <c r="A13795" s="67" t="s">
        <v>32413</v>
      </c>
      <c r="B13795" s="67" t="s">
        <v>32414</v>
      </c>
      <c r="C13795" s="68" t="s">
        <v>5018</v>
      </c>
      <c r="D13795" s="54">
        <v>0.34</v>
      </c>
    </row>
    <row r="13796" spans="1:4" x14ac:dyDescent="0.35">
      <c r="A13796" s="67" t="s">
        <v>32415</v>
      </c>
      <c r="B13796" s="67" t="s">
        <v>32416</v>
      </c>
      <c r="C13796" s="68" t="s">
        <v>5018</v>
      </c>
      <c r="D13796" s="54">
        <v>0.34</v>
      </c>
    </row>
    <row r="13797" spans="1:4" x14ac:dyDescent="0.35">
      <c r="A13797" s="67" t="s">
        <v>32417</v>
      </c>
      <c r="B13797" s="67" t="s">
        <v>32418</v>
      </c>
      <c r="C13797" s="68" t="s">
        <v>5018</v>
      </c>
      <c r="D13797" s="54">
        <v>0.34</v>
      </c>
    </row>
    <row r="13798" spans="1:4" x14ac:dyDescent="0.35">
      <c r="A13798" s="67" t="s">
        <v>32419</v>
      </c>
      <c r="B13798" s="67" t="s">
        <v>32420</v>
      </c>
      <c r="C13798" s="68" t="s">
        <v>5018</v>
      </c>
      <c r="D13798" s="54">
        <v>0.34</v>
      </c>
    </row>
    <row r="13799" spans="1:4" x14ac:dyDescent="0.35">
      <c r="A13799" s="67" t="s">
        <v>32421</v>
      </c>
      <c r="B13799" s="67" t="s">
        <v>32422</v>
      </c>
      <c r="C13799" s="68" t="s">
        <v>5018</v>
      </c>
      <c r="D13799" s="54">
        <v>0.34</v>
      </c>
    </row>
    <row r="13800" spans="1:4" x14ac:dyDescent="0.35">
      <c r="A13800" s="67" t="s">
        <v>32423</v>
      </c>
      <c r="B13800" s="67" t="s">
        <v>32424</v>
      </c>
      <c r="C13800" s="68" t="s">
        <v>5018</v>
      </c>
      <c r="D13800" s="54">
        <v>0.34</v>
      </c>
    </row>
    <row r="13801" spans="1:4" x14ac:dyDescent="0.35">
      <c r="A13801" s="67" t="s">
        <v>32425</v>
      </c>
      <c r="B13801" s="67" t="s">
        <v>32426</v>
      </c>
      <c r="C13801" s="68" t="s">
        <v>5018</v>
      </c>
      <c r="D13801" s="54">
        <v>0.34</v>
      </c>
    </row>
    <row r="13802" spans="1:4" x14ac:dyDescent="0.35">
      <c r="A13802" s="67" t="s">
        <v>32427</v>
      </c>
      <c r="B13802" s="67" t="s">
        <v>32428</v>
      </c>
      <c r="C13802" s="68" t="s">
        <v>5018</v>
      </c>
      <c r="D13802" s="54">
        <v>0.34</v>
      </c>
    </row>
    <row r="13803" spans="1:4" x14ac:dyDescent="0.35">
      <c r="A13803" s="67" t="s">
        <v>32429</v>
      </c>
      <c r="B13803" s="67" t="s">
        <v>32430</v>
      </c>
      <c r="C13803" s="68" t="s">
        <v>5018</v>
      </c>
      <c r="D13803" s="54">
        <v>0.34</v>
      </c>
    </row>
    <row r="13804" spans="1:4" x14ac:dyDescent="0.35">
      <c r="A13804" s="67" t="s">
        <v>32431</v>
      </c>
      <c r="B13804" s="67" t="s">
        <v>32432</v>
      </c>
      <c r="C13804" s="68" t="s">
        <v>5018</v>
      </c>
      <c r="D13804" s="54">
        <v>0.34</v>
      </c>
    </row>
    <row r="13805" spans="1:4" x14ac:dyDescent="0.35">
      <c r="A13805" s="67" t="s">
        <v>32433</v>
      </c>
      <c r="B13805" s="67" t="s">
        <v>32434</v>
      </c>
      <c r="C13805" s="68" t="s">
        <v>5018</v>
      </c>
      <c r="D13805" s="54">
        <v>0.34</v>
      </c>
    </row>
    <row r="13806" spans="1:4" x14ac:dyDescent="0.35">
      <c r="A13806" s="67" t="s">
        <v>32435</v>
      </c>
      <c r="B13806" s="67" t="s">
        <v>32436</v>
      </c>
      <c r="C13806" s="68" t="s">
        <v>5018</v>
      </c>
      <c r="D13806" s="54">
        <v>0.34</v>
      </c>
    </row>
    <row r="13807" spans="1:4" x14ac:dyDescent="0.35">
      <c r="A13807" s="67" t="s">
        <v>614</v>
      </c>
      <c r="B13807" s="67" t="s">
        <v>32437</v>
      </c>
      <c r="C13807" s="69" t="s">
        <v>5015</v>
      </c>
      <c r="D13807" s="54">
        <v>0.74</v>
      </c>
    </row>
    <row r="13808" spans="1:4" x14ac:dyDescent="0.35">
      <c r="A13808" s="67" t="s">
        <v>32438</v>
      </c>
      <c r="B13808" s="67" t="s">
        <v>32439</v>
      </c>
      <c r="C13808" s="68" t="s">
        <v>5018</v>
      </c>
      <c r="D13808" s="54">
        <v>0.34</v>
      </c>
    </row>
    <row r="13809" spans="1:4" x14ac:dyDescent="0.35">
      <c r="A13809" s="67" t="s">
        <v>32440</v>
      </c>
      <c r="B13809" s="67" t="s">
        <v>32441</v>
      </c>
      <c r="C13809" s="68" t="s">
        <v>5018</v>
      </c>
      <c r="D13809" s="54">
        <v>0.34</v>
      </c>
    </row>
    <row r="13810" spans="1:4" x14ac:dyDescent="0.35">
      <c r="A13810" s="67" t="s">
        <v>32442</v>
      </c>
      <c r="B13810" s="67" t="s">
        <v>32443</v>
      </c>
      <c r="C13810" s="68" t="s">
        <v>5018</v>
      </c>
      <c r="D13810" s="54">
        <v>0.34</v>
      </c>
    </row>
    <row r="13811" spans="1:4" x14ac:dyDescent="0.35">
      <c r="A13811" s="67" t="s">
        <v>32444</v>
      </c>
      <c r="B13811" s="67" t="s">
        <v>32445</v>
      </c>
      <c r="C13811" s="68" t="s">
        <v>5018</v>
      </c>
      <c r="D13811" s="54">
        <v>0.34</v>
      </c>
    </row>
    <row r="13812" spans="1:4" x14ac:dyDescent="0.35">
      <c r="A13812" s="67" t="s">
        <v>32446</v>
      </c>
      <c r="B13812" s="67" t="s">
        <v>32447</v>
      </c>
      <c r="C13812" s="68" t="s">
        <v>5018</v>
      </c>
      <c r="D13812" s="54">
        <v>0.34</v>
      </c>
    </row>
    <row r="13813" spans="1:4" x14ac:dyDescent="0.35">
      <c r="A13813" s="67" t="s">
        <v>32448</v>
      </c>
      <c r="B13813" s="67" t="s">
        <v>32449</v>
      </c>
      <c r="C13813" s="68" t="s">
        <v>5018</v>
      </c>
      <c r="D13813" s="54">
        <v>0.34</v>
      </c>
    </row>
    <row r="13814" spans="1:4" x14ac:dyDescent="0.35">
      <c r="A13814" s="67" t="s">
        <v>32450</v>
      </c>
      <c r="B13814" s="67" t="s">
        <v>32451</v>
      </c>
      <c r="C13814" s="68" t="s">
        <v>5018</v>
      </c>
      <c r="D13814" s="54">
        <v>0.34</v>
      </c>
    </row>
    <row r="13815" spans="1:4" x14ac:dyDescent="0.35">
      <c r="A13815" s="67" t="s">
        <v>32452</v>
      </c>
      <c r="B13815" s="67" t="s">
        <v>32453</v>
      </c>
      <c r="C13815" s="68" t="s">
        <v>5018</v>
      </c>
      <c r="D13815" s="54">
        <v>0.34</v>
      </c>
    </row>
    <row r="13816" spans="1:4" x14ac:dyDescent="0.35">
      <c r="A13816" s="67" t="s">
        <v>32454</v>
      </c>
      <c r="B13816" s="67" t="s">
        <v>32455</v>
      </c>
      <c r="C13816" s="68" t="s">
        <v>5018</v>
      </c>
      <c r="D13816" s="54">
        <v>0.34</v>
      </c>
    </row>
    <row r="13817" spans="1:4" x14ac:dyDescent="0.35">
      <c r="A13817" s="67" t="s">
        <v>32456</v>
      </c>
      <c r="B13817" s="67" t="s">
        <v>32457</v>
      </c>
      <c r="C13817" s="68" t="s">
        <v>5018</v>
      </c>
      <c r="D13817" s="54">
        <v>0.34</v>
      </c>
    </row>
    <row r="13818" spans="1:4" x14ac:dyDescent="0.35">
      <c r="A13818" s="67" t="s">
        <v>32458</v>
      </c>
      <c r="B13818" s="67" t="s">
        <v>32459</v>
      </c>
      <c r="C13818" s="68" t="s">
        <v>5018</v>
      </c>
      <c r="D13818" s="54">
        <v>0.34</v>
      </c>
    </row>
    <row r="13819" spans="1:4" x14ac:dyDescent="0.35">
      <c r="A13819" s="67" t="s">
        <v>32460</v>
      </c>
      <c r="B13819" s="67" t="s">
        <v>32461</v>
      </c>
      <c r="C13819" s="68" t="s">
        <v>5018</v>
      </c>
      <c r="D13819" s="54">
        <v>0.34</v>
      </c>
    </row>
    <row r="13820" spans="1:4" x14ac:dyDescent="0.35">
      <c r="A13820" s="67" t="s">
        <v>32462</v>
      </c>
      <c r="B13820" s="67" t="s">
        <v>32463</v>
      </c>
      <c r="C13820" s="68" t="s">
        <v>5018</v>
      </c>
      <c r="D13820" s="54">
        <v>0.34</v>
      </c>
    </row>
    <row r="13821" spans="1:4" x14ac:dyDescent="0.35">
      <c r="A13821" s="67" t="s">
        <v>32464</v>
      </c>
      <c r="B13821" s="67" t="s">
        <v>32465</v>
      </c>
      <c r="C13821" s="68" t="s">
        <v>5018</v>
      </c>
      <c r="D13821" s="54">
        <v>0.34</v>
      </c>
    </row>
    <row r="13822" spans="1:4" x14ac:dyDescent="0.35">
      <c r="A13822" s="67" t="s">
        <v>32466</v>
      </c>
      <c r="B13822" s="67" t="s">
        <v>32467</v>
      </c>
      <c r="C13822" s="68" t="s">
        <v>5018</v>
      </c>
      <c r="D13822" s="54">
        <v>0.34</v>
      </c>
    </row>
    <row r="13823" spans="1:4" x14ac:dyDescent="0.35">
      <c r="A13823" s="67" t="s">
        <v>32468</v>
      </c>
      <c r="B13823" s="67" t="s">
        <v>32469</v>
      </c>
      <c r="C13823" s="68" t="s">
        <v>5018</v>
      </c>
      <c r="D13823" s="54">
        <v>0.34</v>
      </c>
    </row>
    <row r="13824" spans="1:4" x14ac:dyDescent="0.35">
      <c r="A13824" s="67" t="s">
        <v>32470</v>
      </c>
      <c r="B13824" s="67" t="s">
        <v>32471</v>
      </c>
      <c r="C13824" s="68" t="s">
        <v>5018</v>
      </c>
      <c r="D13824" s="54">
        <v>0.34</v>
      </c>
    </row>
    <row r="13825" spans="1:4" x14ac:dyDescent="0.35">
      <c r="A13825" s="67" t="s">
        <v>32472</v>
      </c>
      <c r="B13825" s="67" t="s">
        <v>32473</v>
      </c>
      <c r="C13825" s="68" t="s">
        <v>5018</v>
      </c>
      <c r="D13825" s="54">
        <v>0.34</v>
      </c>
    </row>
    <row r="13826" spans="1:4" x14ac:dyDescent="0.35">
      <c r="A13826" s="67" t="s">
        <v>32474</v>
      </c>
      <c r="B13826" s="67" t="s">
        <v>32475</v>
      </c>
      <c r="C13826" s="68" t="s">
        <v>5018</v>
      </c>
      <c r="D13826" s="54">
        <v>0.34</v>
      </c>
    </row>
    <row r="13827" spans="1:4" x14ac:dyDescent="0.35">
      <c r="A13827" s="67" t="s">
        <v>32476</v>
      </c>
      <c r="B13827" s="67" t="s">
        <v>32477</v>
      </c>
      <c r="C13827" s="68" t="s">
        <v>5018</v>
      </c>
      <c r="D13827" s="54">
        <v>0.34</v>
      </c>
    </row>
    <row r="13828" spans="1:4" x14ac:dyDescent="0.35">
      <c r="A13828" s="67" t="s">
        <v>616</v>
      </c>
      <c r="B13828" s="67" t="s">
        <v>32478</v>
      </c>
      <c r="C13828" s="69" t="s">
        <v>5015</v>
      </c>
      <c r="D13828" s="54">
        <v>0.74</v>
      </c>
    </row>
    <row r="13829" spans="1:4" x14ac:dyDescent="0.35">
      <c r="A13829" s="67" t="s">
        <v>32479</v>
      </c>
      <c r="B13829" s="67" t="s">
        <v>32480</v>
      </c>
      <c r="C13829" s="68" t="s">
        <v>5018</v>
      </c>
      <c r="D13829" s="54">
        <v>0.34</v>
      </c>
    </row>
    <row r="13830" spans="1:4" x14ac:dyDescent="0.35">
      <c r="A13830" s="67" t="s">
        <v>32481</v>
      </c>
      <c r="B13830" s="67" t="s">
        <v>32482</v>
      </c>
      <c r="C13830" s="68" t="s">
        <v>5018</v>
      </c>
      <c r="D13830" s="54">
        <v>0.34</v>
      </c>
    </row>
    <row r="13831" spans="1:4" x14ac:dyDescent="0.35">
      <c r="A13831" s="67" t="s">
        <v>32483</v>
      </c>
      <c r="B13831" s="67" t="s">
        <v>32484</v>
      </c>
      <c r="C13831" s="68" t="s">
        <v>5018</v>
      </c>
      <c r="D13831" s="54">
        <v>0.34</v>
      </c>
    </row>
    <row r="13832" spans="1:4" x14ac:dyDescent="0.35">
      <c r="A13832" s="67" t="s">
        <v>32485</v>
      </c>
      <c r="B13832" s="67" t="s">
        <v>32486</v>
      </c>
      <c r="C13832" s="68" t="s">
        <v>5018</v>
      </c>
      <c r="D13832" s="54">
        <v>0.34</v>
      </c>
    </row>
    <row r="13833" spans="1:4" x14ac:dyDescent="0.35">
      <c r="A13833" s="67" t="s">
        <v>32487</v>
      </c>
      <c r="B13833" s="67" t="s">
        <v>32488</v>
      </c>
      <c r="C13833" s="68" t="s">
        <v>5018</v>
      </c>
      <c r="D13833" s="54">
        <v>0.34</v>
      </c>
    </row>
    <row r="13834" spans="1:4" x14ac:dyDescent="0.35">
      <c r="A13834" s="67" t="s">
        <v>32489</v>
      </c>
      <c r="B13834" s="67" t="s">
        <v>32490</v>
      </c>
      <c r="C13834" s="68" t="s">
        <v>5018</v>
      </c>
      <c r="D13834" s="54">
        <v>0.34</v>
      </c>
    </row>
    <row r="13835" spans="1:4" x14ac:dyDescent="0.35">
      <c r="A13835" s="67" t="s">
        <v>32491</v>
      </c>
      <c r="B13835" s="67" t="s">
        <v>32492</v>
      </c>
      <c r="C13835" s="68" t="s">
        <v>5018</v>
      </c>
      <c r="D13835" s="54">
        <v>0.34</v>
      </c>
    </row>
    <row r="13836" spans="1:4" x14ac:dyDescent="0.35">
      <c r="A13836" s="67" t="s">
        <v>32493</v>
      </c>
      <c r="B13836" s="67" t="s">
        <v>32494</v>
      </c>
      <c r="C13836" s="68" t="s">
        <v>5018</v>
      </c>
      <c r="D13836" s="54">
        <v>0.34</v>
      </c>
    </row>
    <row r="13837" spans="1:4" x14ac:dyDescent="0.35">
      <c r="A13837" s="67" t="s">
        <v>32495</v>
      </c>
      <c r="B13837" s="67" t="s">
        <v>32496</v>
      </c>
      <c r="C13837" s="68" t="s">
        <v>5018</v>
      </c>
      <c r="D13837" s="54">
        <v>0.34</v>
      </c>
    </row>
    <row r="13838" spans="1:4" x14ac:dyDescent="0.35">
      <c r="A13838" s="67" t="s">
        <v>32497</v>
      </c>
      <c r="B13838" s="67" t="s">
        <v>32498</v>
      </c>
      <c r="C13838" s="68" t="s">
        <v>5018</v>
      </c>
      <c r="D13838" s="54">
        <v>0.34</v>
      </c>
    </row>
    <row r="13839" spans="1:4" x14ac:dyDescent="0.35">
      <c r="A13839" s="67" t="s">
        <v>32499</v>
      </c>
      <c r="B13839" s="67" t="s">
        <v>32500</v>
      </c>
      <c r="C13839" s="68" t="s">
        <v>5018</v>
      </c>
      <c r="D13839" s="54">
        <v>0.34</v>
      </c>
    </row>
    <row r="13840" spans="1:4" x14ac:dyDescent="0.35">
      <c r="A13840" s="67" t="s">
        <v>32501</v>
      </c>
      <c r="B13840" s="67" t="s">
        <v>32502</v>
      </c>
      <c r="C13840" s="68" t="s">
        <v>5018</v>
      </c>
      <c r="D13840" s="54">
        <v>0.34</v>
      </c>
    </row>
    <row r="13841" spans="1:4" x14ac:dyDescent="0.35">
      <c r="A13841" s="67" t="s">
        <v>32503</v>
      </c>
      <c r="B13841" s="67" t="s">
        <v>32504</v>
      </c>
      <c r="C13841" s="68" t="s">
        <v>5018</v>
      </c>
      <c r="D13841" s="54">
        <v>0.34</v>
      </c>
    </row>
    <row r="13842" spans="1:4" x14ac:dyDescent="0.35">
      <c r="A13842" s="67" t="s">
        <v>32505</v>
      </c>
      <c r="B13842" s="67" t="s">
        <v>32506</v>
      </c>
      <c r="C13842" s="68" t="s">
        <v>5018</v>
      </c>
      <c r="D13842" s="54">
        <v>0.34</v>
      </c>
    </row>
    <row r="13843" spans="1:4" x14ac:dyDescent="0.35">
      <c r="A13843" s="67" t="s">
        <v>32507</v>
      </c>
      <c r="B13843" s="67" t="s">
        <v>32508</v>
      </c>
      <c r="C13843" s="68" t="s">
        <v>5018</v>
      </c>
      <c r="D13843" s="54">
        <v>0.34</v>
      </c>
    </row>
    <row r="13844" spans="1:4" x14ac:dyDescent="0.35">
      <c r="A13844" s="67" t="s">
        <v>618</v>
      </c>
      <c r="B13844" s="67" t="s">
        <v>32509</v>
      </c>
      <c r="C13844" s="69" t="s">
        <v>5015</v>
      </c>
      <c r="D13844" s="54">
        <v>0.74</v>
      </c>
    </row>
    <row r="13845" spans="1:4" x14ac:dyDescent="0.35">
      <c r="A13845" s="67" t="s">
        <v>32510</v>
      </c>
      <c r="B13845" s="67" t="s">
        <v>32511</v>
      </c>
      <c r="C13845" s="68" t="s">
        <v>5018</v>
      </c>
      <c r="D13845" s="54">
        <v>0.34</v>
      </c>
    </row>
    <row r="13846" spans="1:4" x14ac:dyDescent="0.35">
      <c r="A13846" s="67" t="s">
        <v>32512</v>
      </c>
      <c r="B13846" s="67" t="s">
        <v>32513</v>
      </c>
      <c r="C13846" s="68" t="s">
        <v>5018</v>
      </c>
      <c r="D13846" s="54">
        <v>0.34</v>
      </c>
    </row>
    <row r="13847" spans="1:4" x14ac:dyDescent="0.35">
      <c r="A13847" s="67" t="s">
        <v>32514</v>
      </c>
      <c r="B13847" s="67" t="s">
        <v>32515</v>
      </c>
      <c r="C13847" s="68" t="s">
        <v>5018</v>
      </c>
      <c r="D13847" s="54">
        <v>0.34</v>
      </c>
    </row>
    <row r="13848" spans="1:4" x14ac:dyDescent="0.35">
      <c r="A13848" s="67" t="s">
        <v>32516</v>
      </c>
      <c r="B13848" s="67" t="s">
        <v>32517</v>
      </c>
      <c r="C13848" s="68" t="s">
        <v>5018</v>
      </c>
      <c r="D13848" s="54">
        <v>0.34</v>
      </c>
    </row>
    <row r="13849" spans="1:4" x14ac:dyDescent="0.35">
      <c r="A13849" s="67" t="s">
        <v>32518</v>
      </c>
      <c r="B13849" s="67" t="s">
        <v>32519</v>
      </c>
      <c r="C13849" s="68" t="s">
        <v>5018</v>
      </c>
      <c r="D13849" s="54">
        <v>0.34</v>
      </c>
    </row>
    <row r="13850" spans="1:4" x14ac:dyDescent="0.35">
      <c r="A13850" s="67" t="s">
        <v>32520</v>
      </c>
      <c r="B13850" s="67" t="s">
        <v>32521</v>
      </c>
      <c r="C13850" s="68" t="s">
        <v>5018</v>
      </c>
      <c r="D13850" s="54">
        <v>0.34</v>
      </c>
    </row>
    <row r="13851" spans="1:4" x14ac:dyDescent="0.35">
      <c r="A13851" s="67" t="s">
        <v>32522</v>
      </c>
      <c r="B13851" s="67" t="s">
        <v>32523</v>
      </c>
      <c r="C13851" s="68" t="s">
        <v>5018</v>
      </c>
      <c r="D13851" s="54">
        <v>0.34</v>
      </c>
    </row>
    <row r="13852" spans="1:4" x14ac:dyDescent="0.35">
      <c r="A13852" s="67" t="s">
        <v>32524</v>
      </c>
      <c r="B13852" s="67" t="s">
        <v>32525</v>
      </c>
      <c r="C13852" s="68" t="s">
        <v>5018</v>
      </c>
      <c r="D13852" s="54">
        <v>0.34</v>
      </c>
    </row>
    <row r="13853" spans="1:4" x14ac:dyDescent="0.35">
      <c r="A13853" s="67" t="s">
        <v>32526</v>
      </c>
      <c r="B13853" s="67" t="s">
        <v>32527</v>
      </c>
      <c r="C13853" s="68" t="s">
        <v>5018</v>
      </c>
      <c r="D13853" s="54">
        <v>0.34</v>
      </c>
    </row>
    <row r="13854" spans="1:4" x14ac:dyDescent="0.35">
      <c r="A13854" s="67" t="s">
        <v>32528</v>
      </c>
      <c r="B13854" s="67" t="s">
        <v>32529</v>
      </c>
      <c r="C13854" s="68" t="s">
        <v>5018</v>
      </c>
      <c r="D13854" s="54">
        <v>0.34</v>
      </c>
    </row>
    <row r="13855" spans="1:4" x14ac:dyDescent="0.35">
      <c r="A13855" s="67" t="s">
        <v>32530</v>
      </c>
      <c r="B13855" s="67" t="s">
        <v>32531</v>
      </c>
      <c r="C13855" s="68" t="s">
        <v>5018</v>
      </c>
      <c r="D13855" s="54">
        <v>0.34</v>
      </c>
    </row>
    <row r="13856" spans="1:4" x14ac:dyDescent="0.35">
      <c r="A13856" s="67" t="s">
        <v>32532</v>
      </c>
      <c r="B13856" s="67" t="s">
        <v>32533</v>
      </c>
      <c r="C13856" s="68" t="s">
        <v>5018</v>
      </c>
      <c r="D13856" s="54">
        <v>0.34</v>
      </c>
    </row>
    <row r="13857" spans="1:4" x14ac:dyDescent="0.35">
      <c r="A13857" s="67" t="s">
        <v>32534</v>
      </c>
      <c r="B13857" s="67" t="s">
        <v>32535</v>
      </c>
      <c r="C13857" s="68" t="s">
        <v>5018</v>
      </c>
      <c r="D13857" s="54">
        <v>0.34</v>
      </c>
    </row>
    <row r="13858" spans="1:4" x14ac:dyDescent="0.35">
      <c r="A13858" s="67" t="s">
        <v>32536</v>
      </c>
      <c r="B13858" s="67" t="s">
        <v>32537</v>
      </c>
      <c r="C13858" s="68" t="s">
        <v>5018</v>
      </c>
      <c r="D13858" s="54">
        <v>0.34</v>
      </c>
    </row>
    <row r="13859" spans="1:4" x14ac:dyDescent="0.35">
      <c r="A13859" s="67" t="s">
        <v>32538</v>
      </c>
      <c r="B13859" s="67" t="s">
        <v>32539</v>
      </c>
      <c r="C13859" s="68" t="s">
        <v>5018</v>
      </c>
      <c r="D13859" s="54">
        <v>0.34</v>
      </c>
    </row>
    <row r="13860" spans="1:4" x14ac:dyDescent="0.35">
      <c r="A13860" s="67" t="s">
        <v>32540</v>
      </c>
      <c r="B13860" s="67" t="s">
        <v>32541</v>
      </c>
      <c r="C13860" s="68" t="s">
        <v>5018</v>
      </c>
      <c r="D13860" s="54">
        <v>0.34</v>
      </c>
    </row>
    <row r="13861" spans="1:4" x14ac:dyDescent="0.35">
      <c r="A13861" s="67" t="s">
        <v>32542</v>
      </c>
      <c r="B13861" s="67" t="s">
        <v>32543</v>
      </c>
      <c r="C13861" s="68" t="s">
        <v>5018</v>
      </c>
      <c r="D13861" s="54">
        <v>0.34</v>
      </c>
    </row>
    <row r="13862" spans="1:4" x14ac:dyDescent="0.35">
      <c r="A13862" s="67" t="s">
        <v>32544</v>
      </c>
      <c r="B13862" s="67" t="s">
        <v>32545</v>
      </c>
      <c r="C13862" s="68" t="s">
        <v>5018</v>
      </c>
      <c r="D13862" s="54">
        <v>0.34</v>
      </c>
    </row>
    <row r="13863" spans="1:4" x14ac:dyDescent="0.35">
      <c r="A13863" s="67" t="s">
        <v>32546</v>
      </c>
      <c r="B13863" s="67" t="s">
        <v>32547</v>
      </c>
      <c r="C13863" s="68" t="s">
        <v>5018</v>
      </c>
      <c r="D13863" s="54">
        <v>0.34</v>
      </c>
    </row>
    <row r="13864" spans="1:4" x14ac:dyDescent="0.35">
      <c r="A13864" s="67" t="s">
        <v>32548</v>
      </c>
      <c r="B13864" s="67" t="s">
        <v>32549</v>
      </c>
      <c r="C13864" s="68" t="s">
        <v>5018</v>
      </c>
      <c r="D13864" s="54">
        <v>0.34</v>
      </c>
    </row>
    <row r="13865" spans="1:4" x14ac:dyDescent="0.35">
      <c r="A13865" s="67" t="s">
        <v>32550</v>
      </c>
      <c r="B13865" s="67" t="s">
        <v>32551</v>
      </c>
      <c r="C13865" s="68" t="s">
        <v>5018</v>
      </c>
      <c r="D13865" s="54">
        <v>0.34</v>
      </c>
    </row>
    <row r="13866" spans="1:4" x14ac:dyDescent="0.35">
      <c r="A13866" s="67" t="s">
        <v>32552</v>
      </c>
      <c r="B13866" s="67" t="s">
        <v>32553</v>
      </c>
      <c r="C13866" s="68" t="s">
        <v>5018</v>
      </c>
      <c r="D13866" s="54">
        <v>0.34</v>
      </c>
    </row>
    <row r="13867" spans="1:4" x14ac:dyDescent="0.35">
      <c r="A13867" s="67" t="s">
        <v>32554</v>
      </c>
      <c r="B13867" s="67" t="s">
        <v>32555</v>
      </c>
      <c r="C13867" s="68" t="s">
        <v>5018</v>
      </c>
      <c r="D13867" s="54">
        <v>0.34</v>
      </c>
    </row>
    <row r="13868" spans="1:4" x14ac:dyDescent="0.35">
      <c r="A13868" s="67" t="s">
        <v>32556</v>
      </c>
      <c r="B13868" s="67" t="s">
        <v>32557</v>
      </c>
      <c r="C13868" s="68" t="s">
        <v>5018</v>
      </c>
      <c r="D13868" s="54">
        <v>0.34</v>
      </c>
    </row>
    <row r="13869" spans="1:4" x14ac:dyDescent="0.35">
      <c r="A13869" s="67" t="s">
        <v>32558</v>
      </c>
      <c r="B13869" s="67" t="s">
        <v>32559</v>
      </c>
      <c r="C13869" s="68" t="s">
        <v>5018</v>
      </c>
      <c r="D13869" s="54">
        <v>0.34</v>
      </c>
    </row>
    <row r="13870" spans="1:4" x14ac:dyDescent="0.35">
      <c r="A13870" s="67" t="s">
        <v>32560</v>
      </c>
      <c r="B13870" s="67" t="s">
        <v>32561</v>
      </c>
      <c r="C13870" s="68" t="s">
        <v>5018</v>
      </c>
      <c r="D13870" s="54">
        <v>0.34</v>
      </c>
    </row>
    <row r="13871" spans="1:4" x14ac:dyDescent="0.35">
      <c r="A13871" s="67" t="s">
        <v>32562</v>
      </c>
      <c r="B13871" s="67" t="s">
        <v>32563</v>
      </c>
      <c r="C13871" s="68" t="s">
        <v>5018</v>
      </c>
      <c r="D13871" s="54">
        <v>0.34</v>
      </c>
    </row>
    <row r="13872" spans="1:4" x14ac:dyDescent="0.35">
      <c r="A13872" s="67" t="s">
        <v>32564</v>
      </c>
      <c r="B13872" s="67" t="s">
        <v>32565</v>
      </c>
      <c r="C13872" s="68" t="s">
        <v>5018</v>
      </c>
      <c r="D13872" s="54">
        <v>0.34</v>
      </c>
    </row>
    <row r="13873" spans="1:4" x14ac:dyDescent="0.35">
      <c r="A13873" s="67" t="s">
        <v>32566</v>
      </c>
      <c r="B13873" s="67" t="s">
        <v>32567</v>
      </c>
      <c r="C13873" s="68" t="s">
        <v>5018</v>
      </c>
      <c r="D13873" s="54">
        <v>0.34</v>
      </c>
    </row>
    <row r="13874" spans="1:4" x14ac:dyDescent="0.35">
      <c r="A13874" s="67" t="s">
        <v>32568</v>
      </c>
      <c r="B13874" s="67" t="s">
        <v>32569</v>
      </c>
      <c r="C13874" s="68" t="s">
        <v>5018</v>
      </c>
      <c r="D13874" s="54">
        <v>0.34</v>
      </c>
    </row>
    <row r="13875" spans="1:4" x14ac:dyDescent="0.35">
      <c r="A13875" s="67" t="s">
        <v>32570</v>
      </c>
      <c r="B13875" s="67" t="s">
        <v>32571</v>
      </c>
      <c r="C13875" s="68" t="s">
        <v>5018</v>
      </c>
      <c r="D13875" s="54">
        <v>0.34</v>
      </c>
    </row>
    <row r="13876" spans="1:4" x14ac:dyDescent="0.35">
      <c r="A13876" s="67" t="s">
        <v>32572</v>
      </c>
      <c r="B13876" s="67" t="s">
        <v>32573</v>
      </c>
      <c r="C13876" s="68" t="s">
        <v>5018</v>
      </c>
      <c r="D13876" s="54">
        <v>0.34</v>
      </c>
    </row>
    <row r="13877" spans="1:4" x14ac:dyDescent="0.35">
      <c r="A13877" s="67" t="s">
        <v>32574</v>
      </c>
      <c r="B13877" s="67" t="s">
        <v>32575</v>
      </c>
      <c r="C13877" s="68" t="s">
        <v>5018</v>
      </c>
      <c r="D13877" s="54">
        <v>0.34</v>
      </c>
    </row>
    <row r="13878" spans="1:4" x14ac:dyDescent="0.35">
      <c r="A13878" s="67" t="s">
        <v>32576</v>
      </c>
      <c r="B13878" s="67" t="s">
        <v>32577</v>
      </c>
      <c r="C13878" s="68" t="s">
        <v>5018</v>
      </c>
      <c r="D13878" s="54">
        <v>0.34</v>
      </c>
    </row>
    <row r="13879" spans="1:4" x14ac:dyDescent="0.35">
      <c r="A13879" s="67" t="s">
        <v>32578</v>
      </c>
      <c r="B13879" s="67" t="s">
        <v>32579</v>
      </c>
      <c r="C13879" s="68" t="s">
        <v>5018</v>
      </c>
      <c r="D13879" s="54">
        <v>0.34</v>
      </c>
    </row>
    <row r="13880" spans="1:4" x14ac:dyDescent="0.35">
      <c r="A13880" s="67" t="s">
        <v>32580</v>
      </c>
      <c r="B13880" s="67" t="s">
        <v>32581</v>
      </c>
      <c r="C13880" s="68" t="s">
        <v>5018</v>
      </c>
      <c r="D13880" s="54">
        <v>0.34</v>
      </c>
    </row>
    <row r="13881" spans="1:4" x14ac:dyDescent="0.35">
      <c r="A13881" s="67" t="s">
        <v>32582</v>
      </c>
      <c r="B13881" s="67" t="s">
        <v>32583</v>
      </c>
      <c r="C13881" s="68" t="s">
        <v>5018</v>
      </c>
      <c r="D13881" s="54">
        <v>0.34</v>
      </c>
    </row>
    <row r="13882" spans="1:4" x14ac:dyDescent="0.35">
      <c r="A13882" s="67" t="s">
        <v>32584</v>
      </c>
      <c r="B13882" s="67" t="s">
        <v>32585</v>
      </c>
      <c r="C13882" s="68" t="s">
        <v>5018</v>
      </c>
      <c r="D13882" s="54">
        <v>0.34</v>
      </c>
    </row>
    <row r="13883" spans="1:4" x14ac:dyDescent="0.35">
      <c r="A13883" s="67" t="s">
        <v>32586</v>
      </c>
      <c r="B13883" s="67" t="s">
        <v>32587</v>
      </c>
      <c r="C13883" s="68" t="s">
        <v>5018</v>
      </c>
      <c r="D13883" s="54">
        <v>0.34</v>
      </c>
    </row>
    <row r="13884" spans="1:4" x14ac:dyDescent="0.35">
      <c r="A13884" s="67" t="s">
        <v>32588</v>
      </c>
      <c r="B13884" s="67" t="s">
        <v>32589</v>
      </c>
      <c r="C13884" s="68" t="s">
        <v>5018</v>
      </c>
      <c r="D13884" s="54">
        <v>0.34</v>
      </c>
    </row>
    <row r="13885" spans="1:4" x14ac:dyDescent="0.35">
      <c r="A13885" s="67" t="s">
        <v>32590</v>
      </c>
      <c r="B13885" s="67" t="s">
        <v>32591</v>
      </c>
      <c r="C13885" s="68" t="s">
        <v>5018</v>
      </c>
      <c r="D13885" s="54">
        <v>0.34</v>
      </c>
    </row>
    <row r="13886" spans="1:4" x14ac:dyDescent="0.35">
      <c r="A13886" s="67" t="s">
        <v>32592</v>
      </c>
      <c r="B13886" s="67" t="s">
        <v>32593</v>
      </c>
      <c r="C13886" s="68" t="s">
        <v>5018</v>
      </c>
      <c r="D13886" s="54">
        <v>0.34</v>
      </c>
    </row>
    <row r="13887" spans="1:4" x14ac:dyDescent="0.35">
      <c r="A13887" s="67" t="s">
        <v>32594</v>
      </c>
      <c r="B13887" s="67" t="s">
        <v>32595</v>
      </c>
      <c r="C13887" s="68" t="s">
        <v>5018</v>
      </c>
      <c r="D13887" s="54">
        <v>0.34</v>
      </c>
    </row>
    <row r="13888" spans="1:4" x14ac:dyDescent="0.35">
      <c r="A13888" s="67" t="s">
        <v>32596</v>
      </c>
      <c r="B13888" s="67" t="s">
        <v>32597</v>
      </c>
      <c r="C13888" s="68" t="s">
        <v>5018</v>
      </c>
      <c r="D13888" s="54">
        <v>0.34</v>
      </c>
    </row>
    <row r="13889" spans="1:4" x14ac:dyDescent="0.35">
      <c r="A13889" s="67" t="s">
        <v>32598</v>
      </c>
      <c r="B13889" s="67" t="s">
        <v>32599</v>
      </c>
      <c r="C13889" s="68" t="s">
        <v>5018</v>
      </c>
      <c r="D13889" s="54">
        <v>0.34</v>
      </c>
    </row>
    <row r="13890" spans="1:4" x14ac:dyDescent="0.35">
      <c r="A13890" s="67" t="s">
        <v>32600</v>
      </c>
      <c r="B13890" s="67" t="s">
        <v>32601</v>
      </c>
      <c r="C13890" s="68" t="s">
        <v>5018</v>
      </c>
      <c r="D13890" s="54">
        <v>0.34</v>
      </c>
    </row>
    <row r="13891" spans="1:4" x14ac:dyDescent="0.35">
      <c r="A13891" s="67" t="s">
        <v>32602</v>
      </c>
      <c r="B13891" s="67" t="s">
        <v>32603</v>
      </c>
      <c r="C13891" s="68" t="s">
        <v>5018</v>
      </c>
      <c r="D13891" s="54">
        <v>0.34</v>
      </c>
    </row>
    <row r="13892" spans="1:4" x14ac:dyDescent="0.35">
      <c r="A13892" s="67" t="s">
        <v>32604</v>
      </c>
      <c r="B13892" s="67" t="s">
        <v>32605</v>
      </c>
      <c r="C13892" s="68" t="s">
        <v>5018</v>
      </c>
      <c r="D13892" s="54">
        <v>0.34</v>
      </c>
    </row>
    <row r="13893" spans="1:4" x14ac:dyDescent="0.35">
      <c r="A13893" s="67" t="s">
        <v>32606</v>
      </c>
      <c r="B13893" s="67" t="s">
        <v>32607</v>
      </c>
      <c r="C13893" s="68" t="s">
        <v>5018</v>
      </c>
      <c r="D13893" s="54">
        <v>0.34</v>
      </c>
    </row>
    <row r="13894" spans="1:4" x14ac:dyDescent="0.35">
      <c r="A13894" s="67" t="s">
        <v>32608</v>
      </c>
      <c r="B13894" s="67" t="s">
        <v>32609</v>
      </c>
      <c r="C13894" s="68" t="s">
        <v>5018</v>
      </c>
      <c r="D13894" s="54">
        <v>0.34</v>
      </c>
    </row>
    <row r="13895" spans="1:4" x14ac:dyDescent="0.35">
      <c r="A13895" s="67" t="s">
        <v>32610</v>
      </c>
      <c r="B13895" s="67" t="s">
        <v>32611</v>
      </c>
      <c r="C13895" s="68" t="s">
        <v>5018</v>
      </c>
      <c r="D13895" s="54">
        <v>0.34</v>
      </c>
    </row>
    <row r="13896" spans="1:4" x14ac:dyDescent="0.35">
      <c r="A13896" s="67" t="s">
        <v>32612</v>
      </c>
      <c r="B13896" s="67" t="s">
        <v>32613</v>
      </c>
      <c r="C13896" s="68" t="s">
        <v>5018</v>
      </c>
      <c r="D13896" s="54">
        <v>0.34</v>
      </c>
    </row>
    <row r="13897" spans="1:4" x14ac:dyDescent="0.35">
      <c r="A13897" s="67" t="s">
        <v>32614</v>
      </c>
      <c r="B13897" s="67" t="s">
        <v>32615</v>
      </c>
      <c r="C13897" s="68" t="s">
        <v>5018</v>
      </c>
      <c r="D13897" s="54">
        <v>0.34</v>
      </c>
    </row>
    <row r="13898" spans="1:4" x14ac:dyDescent="0.35">
      <c r="A13898" s="67" t="s">
        <v>32616</v>
      </c>
      <c r="B13898" s="67" t="s">
        <v>32617</v>
      </c>
      <c r="C13898" s="68" t="s">
        <v>5018</v>
      </c>
      <c r="D13898" s="54">
        <v>0.34</v>
      </c>
    </row>
    <row r="13899" spans="1:4" x14ac:dyDescent="0.35">
      <c r="A13899" s="67" t="s">
        <v>32618</v>
      </c>
      <c r="B13899" s="67" t="s">
        <v>32619</v>
      </c>
      <c r="C13899" s="68" t="s">
        <v>5018</v>
      </c>
      <c r="D13899" s="54">
        <v>0.34</v>
      </c>
    </row>
    <row r="13900" spans="1:4" x14ac:dyDescent="0.35">
      <c r="A13900" s="67" t="s">
        <v>32620</v>
      </c>
      <c r="B13900" s="67" t="s">
        <v>32621</v>
      </c>
      <c r="C13900" s="68" t="s">
        <v>5018</v>
      </c>
      <c r="D13900" s="54">
        <v>0.34</v>
      </c>
    </row>
    <row r="13901" spans="1:4" x14ac:dyDescent="0.35">
      <c r="A13901" s="67" t="s">
        <v>32622</v>
      </c>
      <c r="B13901" s="67" t="s">
        <v>32623</v>
      </c>
      <c r="C13901" s="68" t="s">
        <v>5018</v>
      </c>
      <c r="D13901" s="54">
        <v>0.34</v>
      </c>
    </row>
    <row r="13902" spans="1:4" x14ac:dyDescent="0.35">
      <c r="A13902" s="67" t="s">
        <v>32624</v>
      </c>
      <c r="B13902" s="67" t="s">
        <v>32625</v>
      </c>
      <c r="C13902" s="68" t="s">
        <v>5018</v>
      </c>
      <c r="D13902" s="54">
        <v>0.34</v>
      </c>
    </row>
    <row r="13903" spans="1:4" x14ac:dyDescent="0.35">
      <c r="A13903" s="67" t="s">
        <v>32626</v>
      </c>
      <c r="B13903" s="67" t="s">
        <v>32627</v>
      </c>
      <c r="C13903" s="68" t="s">
        <v>5018</v>
      </c>
      <c r="D13903" s="54">
        <v>0.34</v>
      </c>
    </row>
    <row r="13904" spans="1:4" x14ac:dyDescent="0.35">
      <c r="A13904" s="67" t="s">
        <v>32628</v>
      </c>
      <c r="B13904" s="67" t="s">
        <v>32629</v>
      </c>
      <c r="C13904" s="68" t="s">
        <v>5018</v>
      </c>
      <c r="D13904" s="54">
        <v>0.34</v>
      </c>
    </row>
    <row r="13905" spans="1:4" x14ac:dyDescent="0.35">
      <c r="A13905" s="67" t="s">
        <v>32630</v>
      </c>
      <c r="B13905" s="67" t="s">
        <v>32631</v>
      </c>
      <c r="C13905" s="68" t="s">
        <v>5018</v>
      </c>
      <c r="D13905" s="54">
        <v>0.34</v>
      </c>
    </row>
    <row r="13906" spans="1:4" x14ac:dyDescent="0.35">
      <c r="A13906" s="67" t="s">
        <v>32632</v>
      </c>
      <c r="B13906" s="67" t="s">
        <v>32633</v>
      </c>
      <c r="C13906" s="68" t="s">
        <v>5018</v>
      </c>
      <c r="D13906" s="54">
        <v>0.34</v>
      </c>
    </row>
    <row r="13907" spans="1:4" x14ac:dyDescent="0.35">
      <c r="A13907" s="67" t="s">
        <v>32634</v>
      </c>
      <c r="B13907" s="67" t="s">
        <v>32635</v>
      </c>
      <c r="C13907" s="68" t="s">
        <v>5018</v>
      </c>
      <c r="D13907" s="54">
        <v>0.34</v>
      </c>
    </row>
    <row r="13908" spans="1:4" x14ac:dyDescent="0.35">
      <c r="A13908" s="67" t="s">
        <v>32636</v>
      </c>
      <c r="B13908" s="67" t="s">
        <v>32637</v>
      </c>
      <c r="C13908" s="68" t="s">
        <v>5018</v>
      </c>
      <c r="D13908" s="54">
        <v>0.34</v>
      </c>
    </row>
    <row r="13909" spans="1:4" x14ac:dyDescent="0.35">
      <c r="A13909" s="67" t="s">
        <v>32638</v>
      </c>
      <c r="B13909" s="67" t="s">
        <v>32639</v>
      </c>
      <c r="C13909" s="68" t="s">
        <v>5018</v>
      </c>
      <c r="D13909" s="54">
        <v>0.34</v>
      </c>
    </row>
    <row r="13910" spans="1:4" x14ac:dyDescent="0.35">
      <c r="A13910" s="67" t="s">
        <v>32640</v>
      </c>
      <c r="B13910" s="67" t="s">
        <v>32641</v>
      </c>
      <c r="C13910" s="68" t="s">
        <v>5018</v>
      </c>
      <c r="D13910" s="54">
        <v>0.34</v>
      </c>
    </row>
    <row r="13911" spans="1:4" x14ac:dyDescent="0.35">
      <c r="A13911" s="67" t="s">
        <v>32642</v>
      </c>
      <c r="B13911" s="67" t="s">
        <v>32643</v>
      </c>
      <c r="C13911" s="68" t="s">
        <v>5018</v>
      </c>
      <c r="D13911" s="54">
        <v>0.34</v>
      </c>
    </row>
    <row r="13912" spans="1:4" x14ac:dyDescent="0.35">
      <c r="A13912" s="67" t="s">
        <v>32644</v>
      </c>
      <c r="B13912" s="67" t="s">
        <v>32645</v>
      </c>
      <c r="C13912" s="68" t="s">
        <v>5018</v>
      </c>
      <c r="D13912" s="54">
        <v>0.34</v>
      </c>
    </row>
    <row r="13913" spans="1:4" x14ac:dyDescent="0.35">
      <c r="A13913" s="67" t="s">
        <v>620</v>
      </c>
      <c r="B13913" s="67" t="s">
        <v>32646</v>
      </c>
      <c r="C13913" s="69" t="s">
        <v>5015</v>
      </c>
      <c r="D13913" s="54">
        <v>0.62670212765957467</v>
      </c>
    </row>
    <row r="13914" spans="1:4" x14ac:dyDescent="0.35">
      <c r="A13914" s="67" t="s">
        <v>624</v>
      </c>
      <c r="B13914" s="67" t="s">
        <v>32647</v>
      </c>
      <c r="C13914" s="69" t="s">
        <v>30613</v>
      </c>
      <c r="D13914" s="54">
        <v>0.34</v>
      </c>
    </row>
    <row r="13915" spans="1:4" x14ac:dyDescent="0.35">
      <c r="A13915" s="67" t="s">
        <v>626</v>
      </c>
      <c r="B13915" s="67" t="s">
        <v>32648</v>
      </c>
      <c r="C13915" s="69" t="s">
        <v>9314</v>
      </c>
      <c r="D13915" s="54">
        <v>0.34</v>
      </c>
    </row>
    <row r="13916" spans="1:4" x14ac:dyDescent="0.35">
      <c r="A13916" s="67" t="s">
        <v>32649</v>
      </c>
      <c r="B13916" s="67" t="s">
        <v>32650</v>
      </c>
      <c r="C13916" s="68" t="s">
        <v>5018</v>
      </c>
      <c r="D13916" s="54">
        <v>0.34</v>
      </c>
    </row>
    <row r="13917" spans="1:4" x14ac:dyDescent="0.35">
      <c r="A13917" s="67" t="s">
        <v>32651</v>
      </c>
      <c r="B13917" s="67" t="s">
        <v>32652</v>
      </c>
      <c r="C13917" s="68" t="s">
        <v>5018</v>
      </c>
      <c r="D13917" s="54">
        <v>0.34</v>
      </c>
    </row>
    <row r="13918" spans="1:4" x14ac:dyDescent="0.35">
      <c r="A13918" s="67" t="s">
        <v>32653</v>
      </c>
      <c r="B13918" s="67" t="s">
        <v>32654</v>
      </c>
      <c r="C13918" s="68" t="s">
        <v>5018</v>
      </c>
      <c r="D13918" s="54">
        <v>0.34</v>
      </c>
    </row>
    <row r="13919" spans="1:4" x14ac:dyDescent="0.35">
      <c r="A13919" s="67" t="s">
        <v>32655</v>
      </c>
      <c r="B13919" s="67" t="s">
        <v>32656</v>
      </c>
      <c r="C13919" s="68" t="s">
        <v>5018</v>
      </c>
      <c r="D13919" s="54">
        <v>0.34</v>
      </c>
    </row>
    <row r="13920" spans="1:4" x14ac:dyDescent="0.35">
      <c r="A13920" s="67" t="s">
        <v>32657</v>
      </c>
      <c r="B13920" s="67" t="s">
        <v>32658</v>
      </c>
      <c r="C13920" s="68" t="s">
        <v>5018</v>
      </c>
      <c r="D13920" s="54">
        <v>0.34</v>
      </c>
    </row>
    <row r="13921" spans="1:4" x14ac:dyDescent="0.35">
      <c r="A13921" s="67" t="s">
        <v>32659</v>
      </c>
      <c r="B13921" s="67" t="s">
        <v>32660</v>
      </c>
      <c r="C13921" s="68" t="s">
        <v>5018</v>
      </c>
      <c r="D13921" s="54">
        <v>0.34</v>
      </c>
    </row>
    <row r="13922" spans="1:4" x14ac:dyDescent="0.35">
      <c r="A13922" s="67" t="s">
        <v>32661</v>
      </c>
      <c r="B13922" s="67" t="s">
        <v>32662</v>
      </c>
      <c r="C13922" s="68" t="s">
        <v>5018</v>
      </c>
      <c r="D13922" s="54">
        <v>0.34</v>
      </c>
    </row>
    <row r="13923" spans="1:4" x14ac:dyDescent="0.35">
      <c r="A13923" s="67" t="s">
        <v>32663</v>
      </c>
      <c r="B13923" s="67" t="s">
        <v>32664</v>
      </c>
      <c r="C13923" s="68" t="s">
        <v>5018</v>
      </c>
      <c r="D13923" s="54">
        <v>0.34</v>
      </c>
    </row>
    <row r="13924" spans="1:4" x14ac:dyDescent="0.35">
      <c r="A13924" s="67" t="s">
        <v>32665</v>
      </c>
      <c r="B13924" s="67" t="s">
        <v>32666</v>
      </c>
      <c r="C13924" s="68" t="s">
        <v>5018</v>
      </c>
      <c r="D13924" s="54">
        <v>0.34</v>
      </c>
    </row>
    <row r="13925" spans="1:4" x14ac:dyDescent="0.35">
      <c r="A13925" s="67" t="s">
        <v>32667</v>
      </c>
      <c r="B13925" s="67" t="s">
        <v>32668</v>
      </c>
      <c r="C13925" s="68" t="s">
        <v>5018</v>
      </c>
      <c r="D13925" s="54">
        <v>0.34</v>
      </c>
    </row>
    <row r="13926" spans="1:4" x14ac:dyDescent="0.35">
      <c r="A13926" s="67" t="s">
        <v>32669</v>
      </c>
      <c r="B13926" s="67" t="s">
        <v>32670</v>
      </c>
      <c r="C13926" s="68" t="s">
        <v>5018</v>
      </c>
      <c r="D13926" s="54">
        <v>0.34</v>
      </c>
    </row>
    <row r="13927" spans="1:4" x14ac:dyDescent="0.35">
      <c r="A13927" s="67" t="s">
        <v>32671</v>
      </c>
      <c r="B13927" s="67" t="s">
        <v>32672</v>
      </c>
      <c r="C13927" s="68" t="s">
        <v>5018</v>
      </c>
      <c r="D13927" s="54">
        <v>0.34</v>
      </c>
    </row>
    <row r="13928" spans="1:4" x14ac:dyDescent="0.35">
      <c r="A13928" s="67" t="s">
        <v>32673</v>
      </c>
      <c r="B13928" s="67" t="s">
        <v>32674</v>
      </c>
      <c r="C13928" s="68" t="s">
        <v>5018</v>
      </c>
      <c r="D13928" s="54">
        <v>0.34</v>
      </c>
    </row>
    <row r="13929" spans="1:4" x14ac:dyDescent="0.35">
      <c r="A13929" s="67" t="s">
        <v>32675</v>
      </c>
      <c r="B13929" s="67" t="s">
        <v>32676</v>
      </c>
      <c r="C13929" s="68" t="s">
        <v>5018</v>
      </c>
      <c r="D13929" s="54">
        <v>0.34</v>
      </c>
    </row>
    <row r="13930" spans="1:4" x14ac:dyDescent="0.35">
      <c r="A13930" s="67" t="s">
        <v>32677</v>
      </c>
      <c r="B13930" s="67" t="s">
        <v>32678</v>
      </c>
      <c r="C13930" s="68" t="s">
        <v>5018</v>
      </c>
      <c r="D13930" s="54">
        <v>0.34</v>
      </c>
    </row>
    <row r="13931" spans="1:4" x14ac:dyDescent="0.35">
      <c r="A13931" s="67" t="s">
        <v>32679</v>
      </c>
      <c r="B13931" s="67" t="s">
        <v>32680</v>
      </c>
      <c r="C13931" s="68" t="s">
        <v>5018</v>
      </c>
      <c r="D13931" s="54">
        <v>0.34</v>
      </c>
    </row>
    <row r="13932" spans="1:4" x14ac:dyDescent="0.35">
      <c r="A13932" s="67" t="s">
        <v>32681</v>
      </c>
      <c r="B13932" s="67" t="s">
        <v>32682</v>
      </c>
      <c r="C13932" s="68" t="s">
        <v>5018</v>
      </c>
      <c r="D13932" s="54">
        <v>0.34</v>
      </c>
    </row>
    <row r="13933" spans="1:4" x14ac:dyDescent="0.35">
      <c r="A13933" s="67" t="s">
        <v>32683</v>
      </c>
      <c r="B13933" s="67" t="s">
        <v>32684</v>
      </c>
      <c r="C13933" s="68" t="s">
        <v>5018</v>
      </c>
      <c r="D13933" s="54">
        <v>0.34</v>
      </c>
    </row>
    <row r="13934" spans="1:4" x14ac:dyDescent="0.35">
      <c r="A13934" s="67" t="s">
        <v>32685</v>
      </c>
      <c r="B13934" s="67" t="s">
        <v>32686</v>
      </c>
      <c r="C13934" s="68" t="s">
        <v>5018</v>
      </c>
      <c r="D13934" s="54">
        <v>0.34</v>
      </c>
    </row>
    <row r="13935" spans="1:4" x14ac:dyDescent="0.35">
      <c r="A13935" s="67" t="s">
        <v>32687</v>
      </c>
      <c r="B13935" s="67" t="s">
        <v>32688</v>
      </c>
      <c r="C13935" s="68" t="s">
        <v>5018</v>
      </c>
      <c r="D13935" s="54">
        <v>0.34</v>
      </c>
    </row>
    <row r="13936" spans="1:4" x14ac:dyDescent="0.35">
      <c r="A13936" s="67" t="s">
        <v>32689</v>
      </c>
      <c r="B13936" s="67" t="s">
        <v>32690</v>
      </c>
      <c r="C13936" s="68" t="s">
        <v>5018</v>
      </c>
      <c r="D13936" s="54">
        <v>0.34</v>
      </c>
    </row>
    <row r="13937" spans="1:4" x14ac:dyDescent="0.35">
      <c r="A13937" s="67" t="s">
        <v>32691</v>
      </c>
      <c r="B13937" s="67" t="s">
        <v>32692</v>
      </c>
      <c r="C13937" s="68" t="s">
        <v>5018</v>
      </c>
      <c r="D13937" s="54">
        <v>0.34</v>
      </c>
    </row>
    <row r="13938" spans="1:4" x14ac:dyDescent="0.35">
      <c r="A13938" s="67" t="s">
        <v>32693</v>
      </c>
      <c r="B13938" s="67" t="s">
        <v>32694</v>
      </c>
      <c r="C13938" s="68" t="s">
        <v>5018</v>
      </c>
      <c r="D13938" s="54">
        <v>0.34</v>
      </c>
    </row>
    <row r="13939" spans="1:4" x14ac:dyDescent="0.35">
      <c r="A13939" s="67" t="s">
        <v>32695</v>
      </c>
      <c r="B13939" s="67" t="s">
        <v>32696</v>
      </c>
      <c r="C13939" s="68" t="s">
        <v>5018</v>
      </c>
      <c r="D13939" s="54">
        <v>0.34</v>
      </c>
    </row>
    <row r="13940" spans="1:4" x14ac:dyDescent="0.35">
      <c r="A13940" s="67" t="s">
        <v>32697</v>
      </c>
      <c r="B13940" s="67" t="s">
        <v>32698</v>
      </c>
      <c r="C13940" s="68" t="s">
        <v>5018</v>
      </c>
      <c r="D13940" s="54">
        <v>0.34</v>
      </c>
    </row>
    <row r="13941" spans="1:4" x14ac:dyDescent="0.35">
      <c r="A13941" s="67" t="s">
        <v>32699</v>
      </c>
      <c r="B13941" s="67" t="s">
        <v>32700</v>
      </c>
      <c r="C13941" s="68" t="s">
        <v>5018</v>
      </c>
      <c r="D13941" s="54">
        <v>0.34</v>
      </c>
    </row>
    <row r="13942" spans="1:4" x14ac:dyDescent="0.35">
      <c r="A13942" s="67" t="s">
        <v>32701</v>
      </c>
      <c r="B13942" s="67" t="s">
        <v>32702</v>
      </c>
      <c r="C13942" s="68" t="s">
        <v>5018</v>
      </c>
      <c r="D13942" s="54">
        <v>0.34</v>
      </c>
    </row>
    <row r="13943" spans="1:4" x14ac:dyDescent="0.35">
      <c r="A13943" s="67" t="s">
        <v>32703</v>
      </c>
      <c r="B13943" s="67" t="s">
        <v>32704</v>
      </c>
      <c r="C13943" s="68" t="s">
        <v>5018</v>
      </c>
      <c r="D13943" s="54">
        <v>0.34</v>
      </c>
    </row>
    <row r="13944" spans="1:4" x14ac:dyDescent="0.35">
      <c r="A13944" s="67" t="s">
        <v>32705</v>
      </c>
      <c r="B13944" s="67" t="s">
        <v>32706</v>
      </c>
      <c r="C13944" s="68" t="s">
        <v>5018</v>
      </c>
      <c r="D13944" s="54">
        <v>0.34</v>
      </c>
    </row>
    <row r="13945" spans="1:4" x14ac:dyDescent="0.35">
      <c r="A13945" s="67" t="s">
        <v>32707</v>
      </c>
      <c r="B13945" s="67" t="s">
        <v>32708</v>
      </c>
      <c r="C13945" s="68" t="s">
        <v>5018</v>
      </c>
      <c r="D13945" s="54">
        <v>0.34</v>
      </c>
    </row>
    <row r="13946" spans="1:4" x14ac:dyDescent="0.35">
      <c r="A13946" s="67" t="s">
        <v>32709</v>
      </c>
      <c r="B13946" s="67" t="s">
        <v>32710</v>
      </c>
      <c r="C13946" s="68" t="s">
        <v>5018</v>
      </c>
      <c r="D13946" s="54">
        <v>0.34</v>
      </c>
    </row>
    <row r="13947" spans="1:4" x14ac:dyDescent="0.35">
      <c r="A13947" s="67" t="s">
        <v>32711</v>
      </c>
      <c r="B13947" s="67" t="s">
        <v>32712</v>
      </c>
      <c r="C13947" s="68" t="s">
        <v>5018</v>
      </c>
      <c r="D13947" s="54">
        <v>0.34</v>
      </c>
    </row>
    <row r="13948" spans="1:4" x14ac:dyDescent="0.35">
      <c r="A13948" s="67" t="s">
        <v>32713</v>
      </c>
      <c r="B13948" s="67" t="s">
        <v>32714</v>
      </c>
      <c r="C13948" s="68" t="s">
        <v>5018</v>
      </c>
      <c r="D13948" s="54">
        <v>0.34</v>
      </c>
    </row>
    <row r="13949" spans="1:4" x14ac:dyDescent="0.35">
      <c r="A13949" s="67" t="s">
        <v>32715</v>
      </c>
      <c r="B13949" s="67" t="s">
        <v>32716</v>
      </c>
      <c r="C13949" s="68" t="s">
        <v>5018</v>
      </c>
      <c r="D13949" s="54">
        <v>0.34</v>
      </c>
    </row>
    <row r="13950" spans="1:4" x14ac:dyDescent="0.35">
      <c r="A13950" s="67" t="s">
        <v>32717</v>
      </c>
      <c r="B13950" s="67" t="s">
        <v>32718</v>
      </c>
      <c r="C13950" s="68" t="s">
        <v>5018</v>
      </c>
      <c r="D13950" s="54">
        <v>0.34</v>
      </c>
    </row>
    <row r="13951" spans="1:4" x14ac:dyDescent="0.35">
      <c r="A13951" s="67" t="s">
        <v>32719</v>
      </c>
      <c r="B13951" s="67" t="s">
        <v>32720</v>
      </c>
      <c r="C13951" s="68" t="s">
        <v>5018</v>
      </c>
      <c r="D13951" s="54">
        <v>0.34</v>
      </c>
    </row>
    <row r="13952" spans="1:4" x14ac:dyDescent="0.35">
      <c r="A13952" s="67" t="s">
        <v>32721</v>
      </c>
      <c r="B13952" s="67" t="s">
        <v>32722</v>
      </c>
      <c r="C13952" s="68" t="s">
        <v>5018</v>
      </c>
      <c r="D13952" s="54">
        <v>0.34</v>
      </c>
    </row>
    <row r="13953" spans="1:4" x14ac:dyDescent="0.35">
      <c r="A13953" s="67" t="s">
        <v>32723</v>
      </c>
      <c r="B13953" s="67" t="s">
        <v>32724</v>
      </c>
      <c r="C13953" s="68" t="s">
        <v>5018</v>
      </c>
      <c r="D13953" s="54">
        <v>0.34</v>
      </c>
    </row>
    <row r="13954" spans="1:4" x14ac:dyDescent="0.35">
      <c r="A13954" s="67" t="s">
        <v>32725</v>
      </c>
      <c r="B13954" s="67" t="s">
        <v>32726</v>
      </c>
      <c r="C13954" s="68" t="s">
        <v>5018</v>
      </c>
      <c r="D13954" s="54">
        <v>0.34</v>
      </c>
    </row>
    <row r="13955" spans="1:4" x14ac:dyDescent="0.35">
      <c r="A13955" s="67" t="s">
        <v>32727</v>
      </c>
      <c r="B13955" s="67" t="s">
        <v>32728</v>
      </c>
      <c r="C13955" s="68" t="s">
        <v>5018</v>
      </c>
      <c r="D13955" s="54">
        <v>0.34</v>
      </c>
    </row>
    <row r="13956" spans="1:4" x14ac:dyDescent="0.35">
      <c r="A13956" s="67" t="s">
        <v>32729</v>
      </c>
      <c r="B13956" s="67" t="s">
        <v>32730</v>
      </c>
      <c r="C13956" s="68" t="s">
        <v>5018</v>
      </c>
      <c r="D13956" s="54">
        <v>0.34</v>
      </c>
    </row>
    <row r="13957" spans="1:4" x14ac:dyDescent="0.35">
      <c r="A13957" s="67" t="s">
        <v>32731</v>
      </c>
      <c r="B13957" s="67" t="s">
        <v>32732</v>
      </c>
      <c r="C13957" s="68" t="s">
        <v>5018</v>
      </c>
      <c r="D13957" s="54">
        <v>0.34</v>
      </c>
    </row>
    <row r="13958" spans="1:4" x14ac:dyDescent="0.35">
      <c r="A13958" s="67" t="s">
        <v>32733</v>
      </c>
      <c r="B13958" s="67" t="s">
        <v>32734</v>
      </c>
      <c r="C13958" s="68" t="s">
        <v>5018</v>
      </c>
      <c r="D13958" s="54">
        <v>0.34</v>
      </c>
    </row>
    <row r="13959" spans="1:4" x14ac:dyDescent="0.35">
      <c r="A13959" s="67" t="s">
        <v>32735</v>
      </c>
      <c r="B13959" s="67" t="s">
        <v>32736</v>
      </c>
      <c r="C13959" s="68" t="s">
        <v>5018</v>
      </c>
      <c r="D13959" s="54">
        <v>0.34</v>
      </c>
    </row>
    <row r="13960" spans="1:4" x14ac:dyDescent="0.35">
      <c r="A13960" s="67" t="s">
        <v>32737</v>
      </c>
      <c r="B13960" s="67" t="s">
        <v>32738</v>
      </c>
      <c r="C13960" s="68" t="s">
        <v>5018</v>
      </c>
      <c r="D13960" s="54">
        <v>0.34</v>
      </c>
    </row>
    <row r="13961" spans="1:4" x14ac:dyDescent="0.35">
      <c r="A13961" s="67" t="s">
        <v>32739</v>
      </c>
      <c r="B13961" s="67" t="s">
        <v>32740</v>
      </c>
      <c r="C13961" s="68" t="s">
        <v>5018</v>
      </c>
      <c r="D13961" s="54">
        <v>0.34</v>
      </c>
    </row>
    <row r="13962" spans="1:4" x14ac:dyDescent="0.35">
      <c r="A13962" s="67" t="s">
        <v>32741</v>
      </c>
      <c r="B13962" s="67" t="s">
        <v>32742</v>
      </c>
      <c r="C13962" s="68" t="s">
        <v>5018</v>
      </c>
      <c r="D13962" s="54">
        <v>0.34</v>
      </c>
    </row>
    <row r="13963" spans="1:4" x14ac:dyDescent="0.35">
      <c r="A13963" s="67" t="s">
        <v>32743</v>
      </c>
      <c r="B13963" s="67" t="s">
        <v>32744</v>
      </c>
      <c r="C13963" s="68" t="s">
        <v>5018</v>
      </c>
      <c r="D13963" s="54">
        <v>0.34</v>
      </c>
    </row>
    <row r="13964" spans="1:4" x14ac:dyDescent="0.35">
      <c r="A13964" s="67" t="s">
        <v>32745</v>
      </c>
      <c r="B13964" s="67" t="s">
        <v>32746</v>
      </c>
      <c r="C13964" s="68" t="s">
        <v>5018</v>
      </c>
      <c r="D13964" s="54">
        <v>0.34</v>
      </c>
    </row>
    <row r="13965" spans="1:4" x14ac:dyDescent="0.35">
      <c r="A13965" s="67" t="s">
        <v>32747</v>
      </c>
      <c r="B13965" s="67" t="s">
        <v>32748</v>
      </c>
      <c r="C13965" s="68" t="s">
        <v>5018</v>
      </c>
      <c r="D13965" s="54">
        <v>0.34</v>
      </c>
    </row>
    <row r="13966" spans="1:4" x14ac:dyDescent="0.35">
      <c r="A13966" s="67" t="s">
        <v>32749</v>
      </c>
      <c r="B13966" s="67" t="s">
        <v>32750</v>
      </c>
      <c r="C13966" s="68" t="s">
        <v>5018</v>
      </c>
      <c r="D13966" s="54">
        <v>0.34</v>
      </c>
    </row>
    <row r="13967" spans="1:4" x14ac:dyDescent="0.35">
      <c r="A13967" s="67" t="s">
        <v>32751</v>
      </c>
      <c r="B13967" s="67" t="s">
        <v>32752</v>
      </c>
      <c r="C13967" s="68" t="s">
        <v>5018</v>
      </c>
      <c r="D13967" s="54">
        <v>0.34</v>
      </c>
    </row>
    <row r="13968" spans="1:4" x14ac:dyDescent="0.35">
      <c r="A13968" s="67" t="s">
        <v>32753</v>
      </c>
      <c r="B13968" s="67" t="s">
        <v>32754</v>
      </c>
      <c r="C13968" s="68" t="s">
        <v>5018</v>
      </c>
      <c r="D13968" s="54">
        <v>0.34</v>
      </c>
    </row>
    <row r="13969" spans="1:4" x14ac:dyDescent="0.35">
      <c r="A13969" s="67" t="s">
        <v>32755</v>
      </c>
      <c r="B13969" s="67" t="s">
        <v>32756</v>
      </c>
      <c r="C13969" s="68" t="s">
        <v>5018</v>
      </c>
      <c r="D13969" s="54">
        <v>0.34</v>
      </c>
    </row>
    <row r="13970" spans="1:4" x14ac:dyDescent="0.35">
      <c r="A13970" s="67" t="s">
        <v>32757</v>
      </c>
      <c r="B13970" s="67" t="s">
        <v>32758</v>
      </c>
      <c r="C13970" s="68" t="s">
        <v>5018</v>
      </c>
      <c r="D13970" s="54">
        <v>0.34</v>
      </c>
    </row>
    <row r="13971" spans="1:4" x14ac:dyDescent="0.35">
      <c r="A13971" s="67" t="s">
        <v>32759</v>
      </c>
      <c r="B13971" s="67" t="s">
        <v>32760</v>
      </c>
      <c r="C13971" s="68" t="s">
        <v>5018</v>
      </c>
      <c r="D13971" s="54">
        <v>0.34</v>
      </c>
    </row>
    <row r="13972" spans="1:4" x14ac:dyDescent="0.35">
      <c r="A13972" s="67" t="s">
        <v>32761</v>
      </c>
      <c r="B13972" s="67" t="s">
        <v>32762</v>
      </c>
      <c r="C13972" s="68" t="s">
        <v>5018</v>
      </c>
      <c r="D13972" s="54">
        <v>0.34</v>
      </c>
    </row>
    <row r="13973" spans="1:4" x14ac:dyDescent="0.35">
      <c r="A13973" s="67" t="s">
        <v>32763</v>
      </c>
      <c r="B13973" s="67" t="s">
        <v>32764</v>
      </c>
      <c r="C13973" s="68" t="s">
        <v>5018</v>
      </c>
      <c r="D13973" s="54">
        <v>0.34</v>
      </c>
    </row>
    <row r="13974" spans="1:4" x14ac:dyDescent="0.35">
      <c r="A13974" s="67" t="s">
        <v>32765</v>
      </c>
      <c r="B13974" s="67" t="s">
        <v>32766</v>
      </c>
      <c r="C13974" s="68" t="s">
        <v>5018</v>
      </c>
      <c r="D13974" s="54">
        <v>0.34</v>
      </c>
    </row>
    <row r="13975" spans="1:4" x14ac:dyDescent="0.35">
      <c r="A13975" s="67" t="s">
        <v>32767</v>
      </c>
      <c r="B13975" s="67" t="s">
        <v>32768</v>
      </c>
      <c r="C13975" s="68" t="s">
        <v>5018</v>
      </c>
      <c r="D13975" s="54">
        <v>0.34</v>
      </c>
    </row>
    <row r="13976" spans="1:4" x14ac:dyDescent="0.35">
      <c r="A13976" s="67" t="s">
        <v>32769</v>
      </c>
      <c r="B13976" s="67" t="s">
        <v>32770</v>
      </c>
      <c r="C13976" s="68" t="s">
        <v>5018</v>
      </c>
      <c r="D13976" s="54">
        <v>0.34</v>
      </c>
    </row>
    <row r="13977" spans="1:4" x14ac:dyDescent="0.35">
      <c r="A13977" s="67" t="s">
        <v>32771</v>
      </c>
      <c r="B13977" s="67" t="s">
        <v>32772</v>
      </c>
      <c r="C13977" s="68" t="s">
        <v>5018</v>
      </c>
      <c r="D13977" s="54">
        <v>0.34</v>
      </c>
    </row>
    <row r="13978" spans="1:4" x14ac:dyDescent="0.35">
      <c r="A13978" s="67" t="s">
        <v>32773</v>
      </c>
      <c r="B13978" s="67" t="s">
        <v>32774</v>
      </c>
      <c r="C13978" s="68" t="s">
        <v>5018</v>
      </c>
      <c r="D13978" s="54">
        <v>0.34</v>
      </c>
    </row>
    <row r="13979" spans="1:4" x14ac:dyDescent="0.35">
      <c r="A13979" s="67" t="s">
        <v>628</v>
      </c>
      <c r="B13979" s="67" t="s">
        <v>32775</v>
      </c>
      <c r="C13979" s="69" t="s">
        <v>5015</v>
      </c>
      <c r="D13979" s="54">
        <v>0.67500000000000004</v>
      </c>
    </row>
    <row r="13980" spans="1:4" x14ac:dyDescent="0.35">
      <c r="A13980" s="67" t="s">
        <v>32776</v>
      </c>
      <c r="B13980" s="67" t="s">
        <v>32777</v>
      </c>
      <c r="C13980" s="68" t="s">
        <v>5018</v>
      </c>
      <c r="D13980" s="54">
        <v>0.34</v>
      </c>
    </row>
    <row r="13981" spans="1:4" x14ac:dyDescent="0.35">
      <c r="A13981" s="67" t="s">
        <v>32778</v>
      </c>
      <c r="B13981" s="67" t="s">
        <v>32779</v>
      </c>
      <c r="C13981" s="68" t="s">
        <v>5018</v>
      </c>
      <c r="D13981" s="54">
        <v>0.34</v>
      </c>
    </row>
    <row r="13982" spans="1:4" x14ac:dyDescent="0.35">
      <c r="A13982" s="67" t="s">
        <v>32780</v>
      </c>
      <c r="B13982" s="67" t="s">
        <v>32781</v>
      </c>
      <c r="C13982" s="68" t="s">
        <v>5018</v>
      </c>
      <c r="D13982" s="54">
        <v>0.34</v>
      </c>
    </row>
    <row r="13983" spans="1:4" x14ac:dyDescent="0.35">
      <c r="A13983" s="67" t="s">
        <v>632</v>
      </c>
      <c r="B13983" s="67" t="s">
        <v>32782</v>
      </c>
      <c r="C13983" s="69" t="s">
        <v>5015</v>
      </c>
      <c r="D13983" s="54">
        <v>0.46</v>
      </c>
    </row>
    <row r="13984" spans="1:4" x14ac:dyDescent="0.35">
      <c r="A13984" s="67" t="s">
        <v>32783</v>
      </c>
      <c r="B13984" s="67" t="s">
        <v>32784</v>
      </c>
      <c r="C13984" s="68" t="s">
        <v>5018</v>
      </c>
      <c r="D13984" s="54">
        <v>0.34</v>
      </c>
    </row>
    <row r="13985" spans="1:4" x14ac:dyDescent="0.35">
      <c r="A13985" s="67" t="s">
        <v>32785</v>
      </c>
      <c r="B13985" s="67" t="s">
        <v>32786</v>
      </c>
      <c r="C13985" s="68" t="s">
        <v>5018</v>
      </c>
      <c r="D13985" s="54">
        <v>0.34</v>
      </c>
    </row>
    <row r="13986" spans="1:4" x14ac:dyDescent="0.35">
      <c r="A13986" s="67" t="s">
        <v>32787</v>
      </c>
      <c r="B13986" s="67" t="s">
        <v>32788</v>
      </c>
      <c r="C13986" s="68" t="s">
        <v>5018</v>
      </c>
      <c r="D13986" s="54">
        <v>0.34</v>
      </c>
    </row>
    <row r="13987" spans="1:4" x14ac:dyDescent="0.35">
      <c r="A13987" s="67" t="s">
        <v>32789</v>
      </c>
      <c r="B13987" s="67" t="s">
        <v>32790</v>
      </c>
      <c r="C13987" s="68" t="s">
        <v>5018</v>
      </c>
      <c r="D13987" s="54">
        <v>0.34</v>
      </c>
    </row>
    <row r="13988" spans="1:4" x14ac:dyDescent="0.35">
      <c r="A13988" s="67" t="s">
        <v>32791</v>
      </c>
      <c r="B13988" s="67" t="s">
        <v>32792</v>
      </c>
      <c r="C13988" s="68" t="s">
        <v>5018</v>
      </c>
      <c r="D13988" s="54">
        <v>0.34</v>
      </c>
    </row>
    <row r="13989" spans="1:4" x14ac:dyDescent="0.35">
      <c r="A13989" s="67" t="s">
        <v>32793</v>
      </c>
      <c r="B13989" s="67" t="s">
        <v>32794</v>
      </c>
      <c r="C13989" s="68" t="s">
        <v>5018</v>
      </c>
      <c r="D13989" s="54">
        <v>0.34</v>
      </c>
    </row>
    <row r="13990" spans="1:4" x14ac:dyDescent="0.35">
      <c r="A13990" s="67" t="s">
        <v>32795</v>
      </c>
      <c r="B13990" s="67" t="s">
        <v>32796</v>
      </c>
      <c r="C13990" s="68" t="s">
        <v>5018</v>
      </c>
      <c r="D13990" s="54">
        <v>0.34</v>
      </c>
    </row>
    <row r="13991" spans="1:4" x14ac:dyDescent="0.35">
      <c r="A13991" s="67" t="s">
        <v>32797</v>
      </c>
      <c r="B13991" s="67" t="s">
        <v>32798</v>
      </c>
      <c r="C13991" s="68" t="s">
        <v>5018</v>
      </c>
      <c r="D13991" s="54">
        <v>0.34</v>
      </c>
    </row>
    <row r="13992" spans="1:4" x14ac:dyDescent="0.35">
      <c r="A13992" s="67" t="s">
        <v>32799</v>
      </c>
      <c r="B13992" s="67" t="s">
        <v>32800</v>
      </c>
      <c r="C13992" s="68" t="s">
        <v>5018</v>
      </c>
      <c r="D13992" s="54">
        <v>0.34</v>
      </c>
    </row>
    <row r="13993" spans="1:4" x14ac:dyDescent="0.35">
      <c r="A13993" s="67" t="s">
        <v>32801</v>
      </c>
      <c r="B13993" s="67" t="s">
        <v>32802</v>
      </c>
      <c r="C13993" s="68" t="s">
        <v>5018</v>
      </c>
      <c r="D13993" s="54">
        <v>0.34</v>
      </c>
    </row>
    <row r="13994" spans="1:4" x14ac:dyDescent="0.35">
      <c r="A13994" s="67" t="s">
        <v>32803</v>
      </c>
      <c r="B13994" s="67" t="s">
        <v>32804</v>
      </c>
      <c r="C13994" s="68" t="s">
        <v>5018</v>
      </c>
      <c r="D13994" s="54">
        <v>0.34</v>
      </c>
    </row>
    <row r="13995" spans="1:4" x14ac:dyDescent="0.35">
      <c r="A13995" s="67" t="s">
        <v>32805</v>
      </c>
      <c r="B13995" s="67" t="s">
        <v>32806</v>
      </c>
      <c r="C13995" s="68" t="s">
        <v>5018</v>
      </c>
      <c r="D13995" s="54">
        <v>0.34</v>
      </c>
    </row>
    <row r="13996" spans="1:4" x14ac:dyDescent="0.35">
      <c r="A13996" s="67" t="s">
        <v>636</v>
      </c>
      <c r="B13996" s="67" t="s">
        <v>32807</v>
      </c>
      <c r="C13996" s="69" t="s">
        <v>5015</v>
      </c>
      <c r="D13996" s="54">
        <v>0.41</v>
      </c>
    </row>
    <row r="13997" spans="1:4" x14ac:dyDescent="0.35">
      <c r="A13997" s="67" t="s">
        <v>32808</v>
      </c>
      <c r="B13997" s="67" t="s">
        <v>32809</v>
      </c>
      <c r="C13997" s="68" t="s">
        <v>5018</v>
      </c>
      <c r="D13997" s="54">
        <v>0.34</v>
      </c>
    </row>
    <row r="13998" spans="1:4" x14ac:dyDescent="0.35">
      <c r="A13998" s="67" t="s">
        <v>32810</v>
      </c>
      <c r="B13998" s="67" t="s">
        <v>32811</v>
      </c>
      <c r="C13998" s="68" t="s">
        <v>5018</v>
      </c>
      <c r="D13998" s="54">
        <v>0.34</v>
      </c>
    </row>
    <row r="13999" spans="1:4" x14ac:dyDescent="0.35">
      <c r="A13999" s="67" t="s">
        <v>32812</v>
      </c>
      <c r="B13999" s="67" t="s">
        <v>32813</v>
      </c>
      <c r="C13999" s="68" t="s">
        <v>5018</v>
      </c>
      <c r="D13999" s="54">
        <v>0.34</v>
      </c>
    </row>
    <row r="14000" spans="1:4" x14ac:dyDescent="0.35">
      <c r="A14000" s="67" t="s">
        <v>32814</v>
      </c>
      <c r="B14000" s="67" t="s">
        <v>32815</v>
      </c>
      <c r="C14000" s="68" t="s">
        <v>5018</v>
      </c>
      <c r="D14000" s="54">
        <v>0.34</v>
      </c>
    </row>
    <row r="14001" spans="1:4" x14ac:dyDescent="0.35">
      <c r="A14001" s="67" t="s">
        <v>32816</v>
      </c>
      <c r="B14001" s="67" t="s">
        <v>32817</v>
      </c>
      <c r="C14001" s="68" t="s">
        <v>5018</v>
      </c>
      <c r="D14001" s="54">
        <v>0.34</v>
      </c>
    </row>
    <row r="14002" spans="1:4" x14ac:dyDescent="0.35">
      <c r="A14002" s="67" t="s">
        <v>32818</v>
      </c>
      <c r="B14002" s="67" t="s">
        <v>32819</v>
      </c>
      <c r="C14002" s="68" t="s">
        <v>5018</v>
      </c>
      <c r="D14002" s="54">
        <v>0.34</v>
      </c>
    </row>
    <row r="14003" spans="1:4" x14ac:dyDescent="0.35">
      <c r="A14003" s="67" t="s">
        <v>32820</v>
      </c>
      <c r="B14003" s="67" t="s">
        <v>32821</v>
      </c>
      <c r="C14003" s="68" t="s">
        <v>5018</v>
      </c>
      <c r="D14003" s="54">
        <v>0.34</v>
      </c>
    </row>
    <row r="14004" spans="1:4" x14ac:dyDescent="0.35">
      <c r="A14004" s="67" t="s">
        <v>32822</v>
      </c>
      <c r="B14004" s="67" t="s">
        <v>32823</v>
      </c>
      <c r="C14004" s="68" t="s">
        <v>5018</v>
      </c>
      <c r="D14004" s="54">
        <v>0.34</v>
      </c>
    </row>
    <row r="14005" spans="1:4" x14ac:dyDescent="0.35">
      <c r="A14005" s="67" t="s">
        <v>32824</v>
      </c>
      <c r="B14005" s="67" t="s">
        <v>32825</v>
      </c>
      <c r="C14005" s="68" t="s">
        <v>5018</v>
      </c>
      <c r="D14005" s="54">
        <v>0.34</v>
      </c>
    </row>
    <row r="14006" spans="1:4" x14ac:dyDescent="0.35">
      <c r="A14006" s="67" t="s">
        <v>640</v>
      </c>
      <c r="B14006" s="67" t="s">
        <v>32826</v>
      </c>
      <c r="C14006" s="69" t="s">
        <v>5015</v>
      </c>
      <c r="D14006" s="54">
        <v>0.88</v>
      </c>
    </row>
    <row r="14007" spans="1:4" x14ac:dyDescent="0.35">
      <c r="A14007" s="67" t="s">
        <v>32827</v>
      </c>
      <c r="B14007" s="67" t="s">
        <v>32828</v>
      </c>
      <c r="C14007" s="68" t="s">
        <v>5018</v>
      </c>
      <c r="D14007" s="54">
        <v>0.34</v>
      </c>
    </row>
    <row r="14008" spans="1:4" x14ac:dyDescent="0.35">
      <c r="A14008" s="67" t="s">
        <v>32829</v>
      </c>
      <c r="B14008" s="67" t="s">
        <v>32830</v>
      </c>
      <c r="C14008" s="68" t="s">
        <v>5018</v>
      </c>
      <c r="D14008" s="54">
        <v>0.34</v>
      </c>
    </row>
    <row r="14009" spans="1:4" x14ac:dyDescent="0.35">
      <c r="A14009" s="67" t="s">
        <v>32831</v>
      </c>
      <c r="B14009" s="67" t="s">
        <v>32832</v>
      </c>
      <c r="C14009" s="68" t="s">
        <v>5018</v>
      </c>
      <c r="D14009" s="54">
        <v>0.34</v>
      </c>
    </row>
    <row r="14010" spans="1:4" x14ac:dyDescent="0.35">
      <c r="A14010" s="67" t="s">
        <v>32833</v>
      </c>
      <c r="B14010" s="67" t="s">
        <v>32834</v>
      </c>
      <c r="C14010" s="68" t="s">
        <v>5018</v>
      </c>
      <c r="D14010" s="54">
        <v>0.34</v>
      </c>
    </row>
    <row r="14011" spans="1:4" x14ac:dyDescent="0.35">
      <c r="A14011" s="67" t="s">
        <v>32835</v>
      </c>
      <c r="B14011" s="67" t="s">
        <v>32836</v>
      </c>
      <c r="C14011" s="68" t="s">
        <v>5018</v>
      </c>
      <c r="D14011" s="54">
        <v>0.34</v>
      </c>
    </row>
    <row r="14012" spans="1:4" x14ac:dyDescent="0.35">
      <c r="A14012" s="67" t="s">
        <v>32837</v>
      </c>
      <c r="B14012" s="67" t="s">
        <v>32838</v>
      </c>
      <c r="C14012" s="68" t="s">
        <v>5018</v>
      </c>
      <c r="D14012" s="54">
        <v>0.34</v>
      </c>
    </row>
    <row r="14013" spans="1:4" x14ac:dyDescent="0.35">
      <c r="A14013" s="67" t="s">
        <v>32839</v>
      </c>
      <c r="B14013" s="67" t="s">
        <v>32840</v>
      </c>
      <c r="C14013" s="68" t="s">
        <v>5018</v>
      </c>
      <c r="D14013" s="54">
        <v>0.34</v>
      </c>
    </row>
    <row r="14014" spans="1:4" x14ac:dyDescent="0.35">
      <c r="A14014" s="67" t="s">
        <v>32841</v>
      </c>
      <c r="B14014" s="67" t="s">
        <v>32842</v>
      </c>
      <c r="C14014" s="68" t="s">
        <v>5018</v>
      </c>
      <c r="D14014" s="54">
        <v>0.34</v>
      </c>
    </row>
    <row r="14015" spans="1:4" x14ac:dyDescent="0.35">
      <c r="A14015" s="67" t="s">
        <v>32843</v>
      </c>
      <c r="B14015" s="67" t="s">
        <v>32844</v>
      </c>
      <c r="C14015" s="68" t="s">
        <v>5018</v>
      </c>
      <c r="D14015" s="54">
        <v>0.34</v>
      </c>
    </row>
    <row r="14016" spans="1:4" x14ac:dyDescent="0.35">
      <c r="A14016" s="67" t="s">
        <v>32845</v>
      </c>
      <c r="B14016" s="67" t="s">
        <v>32846</v>
      </c>
      <c r="C14016" s="68" t="s">
        <v>5018</v>
      </c>
      <c r="D14016" s="54">
        <v>0.34</v>
      </c>
    </row>
    <row r="14017" spans="1:4" x14ac:dyDescent="0.35">
      <c r="A14017" s="67" t="s">
        <v>32847</v>
      </c>
      <c r="B14017" s="67" t="s">
        <v>32848</v>
      </c>
      <c r="C14017" s="68" t="s">
        <v>5018</v>
      </c>
      <c r="D14017" s="54">
        <v>0.34</v>
      </c>
    </row>
    <row r="14018" spans="1:4" x14ac:dyDescent="0.35">
      <c r="A14018" s="67" t="s">
        <v>32849</v>
      </c>
      <c r="B14018" s="67" t="s">
        <v>32850</v>
      </c>
      <c r="C14018" s="68" t="s">
        <v>5018</v>
      </c>
      <c r="D14018" s="54">
        <v>0.34</v>
      </c>
    </row>
    <row r="14019" spans="1:4" x14ac:dyDescent="0.35">
      <c r="A14019" s="67" t="s">
        <v>32851</v>
      </c>
      <c r="B14019" s="67" t="s">
        <v>32852</v>
      </c>
      <c r="C14019" s="68" t="s">
        <v>5018</v>
      </c>
      <c r="D14019" s="54">
        <v>0.34</v>
      </c>
    </row>
    <row r="14020" spans="1:4" x14ac:dyDescent="0.35">
      <c r="A14020" s="67" t="s">
        <v>32853</v>
      </c>
      <c r="B14020" s="67" t="s">
        <v>32854</v>
      </c>
      <c r="C14020" s="68" t="s">
        <v>5018</v>
      </c>
      <c r="D14020" s="54">
        <v>0.34</v>
      </c>
    </row>
    <row r="14021" spans="1:4" x14ac:dyDescent="0.35">
      <c r="A14021" s="67" t="s">
        <v>32855</v>
      </c>
      <c r="B14021" s="67" t="s">
        <v>32856</v>
      </c>
      <c r="C14021" s="68" t="s">
        <v>5018</v>
      </c>
      <c r="D14021" s="54">
        <v>0.34</v>
      </c>
    </row>
    <row r="14022" spans="1:4" x14ac:dyDescent="0.35">
      <c r="A14022" s="67" t="s">
        <v>32857</v>
      </c>
      <c r="B14022" s="67" t="s">
        <v>32858</v>
      </c>
      <c r="C14022" s="68" t="s">
        <v>5018</v>
      </c>
      <c r="D14022" s="54">
        <v>0.34</v>
      </c>
    </row>
    <row r="14023" spans="1:4" x14ac:dyDescent="0.35">
      <c r="A14023" s="67" t="s">
        <v>32859</v>
      </c>
      <c r="B14023" s="67" t="s">
        <v>32860</v>
      </c>
      <c r="C14023" s="68" t="s">
        <v>5018</v>
      </c>
      <c r="D14023" s="54">
        <v>0.34</v>
      </c>
    </row>
    <row r="14024" spans="1:4" x14ac:dyDescent="0.35">
      <c r="A14024" s="67" t="s">
        <v>32861</v>
      </c>
      <c r="B14024" s="67" t="s">
        <v>32862</v>
      </c>
      <c r="C14024" s="68" t="s">
        <v>5018</v>
      </c>
      <c r="D14024" s="54">
        <v>0.34</v>
      </c>
    </row>
    <row r="14025" spans="1:4" x14ac:dyDescent="0.35">
      <c r="A14025" s="67" t="s">
        <v>644</v>
      </c>
      <c r="B14025" s="67" t="s">
        <v>32863</v>
      </c>
      <c r="C14025" s="69" t="s">
        <v>5015</v>
      </c>
      <c r="D14025" s="54">
        <v>0.67500000000000004</v>
      </c>
    </row>
    <row r="14026" spans="1:4" x14ac:dyDescent="0.35">
      <c r="A14026" s="67" t="s">
        <v>32864</v>
      </c>
      <c r="B14026" s="67" t="s">
        <v>32865</v>
      </c>
      <c r="C14026" s="68" t="s">
        <v>5018</v>
      </c>
      <c r="D14026" s="54">
        <v>0.34</v>
      </c>
    </row>
    <row r="14027" spans="1:4" x14ac:dyDescent="0.35">
      <c r="A14027" s="67" t="s">
        <v>32866</v>
      </c>
      <c r="B14027" s="67" t="s">
        <v>32867</v>
      </c>
      <c r="C14027" s="68" t="s">
        <v>5018</v>
      </c>
      <c r="D14027" s="54">
        <v>0.34</v>
      </c>
    </row>
    <row r="14028" spans="1:4" x14ac:dyDescent="0.35">
      <c r="A14028" s="67" t="s">
        <v>32868</v>
      </c>
      <c r="B14028" s="67" t="s">
        <v>32869</v>
      </c>
      <c r="C14028" s="68" t="s">
        <v>5018</v>
      </c>
      <c r="D14028" s="54">
        <v>0.34</v>
      </c>
    </row>
    <row r="14029" spans="1:4" x14ac:dyDescent="0.35">
      <c r="A14029" s="67" t="s">
        <v>32870</v>
      </c>
      <c r="B14029" s="67" t="s">
        <v>32871</v>
      </c>
      <c r="C14029" s="68" t="s">
        <v>5018</v>
      </c>
      <c r="D14029" s="54">
        <v>0.34</v>
      </c>
    </row>
    <row r="14030" spans="1:4" x14ac:dyDescent="0.35">
      <c r="A14030" s="67" t="s">
        <v>32872</v>
      </c>
      <c r="B14030" s="67" t="s">
        <v>32873</v>
      </c>
      <c r="C14030" s="68" t="s">
        <v>5018</v>
      </c>
      <c r="D14030" s="54">
        <v>0.34</v>
      </c>
    </row>
    <row r="14031" spans="1:4" x14ac:dyDescent="0.35">
      <c r="A14031" s="67" t="s">
        <v>32874</v>
      </c>
      <c r="B14031" s="67" t="s">
        <v>32875</v>
      </c>
      <c r="C14031" s="68" t="s">
        <v>5018</v>
      </c>
      <c r="D14031" s="54">
        <v>0.34</v>
      </c>
    </row>
    <row r="14032" spans="1:4" x14ac:dyDescent="0.35">
      <c r="A14032" s="67" t="s">
        <v>32876</v>
      </c>
      <c r="B14032" s="67" t="s">
        <v>32877</v>
      </c>
      <c r="C14032" s="68" t="s">
        <v>5018</v>
      </c>
      <c r="D14032" s="54">
        <v>0.34</v>
      </c>
    </row>
    <row r="14033" spans="1:4" x14ac:dyDescent="0.35">
      <c r="A14033" s="67" t="s">
        <v>32878</v>
      </c>
      <c r="B14033" s="67" t="s">
        <v>32879</v>
      </c>
      <c r="C14033" s="68" t="s">
        <v>5018</v>
      </c>
      <c r="D14033" s="54">
        <v>0.34</v>
      </c>
    </row>
    <row r="14034" spans="1:4" x14ac:dyDescent="0.35">
      <c r="A14034" s="67" t="s">
        <v>32880</v>
      </c>
      <c r="B14034" s="67" t="s">
        <v>32881</v>
      </c>
      <c r="C14034" s="68" t="s">
        <v>5018</v>
      </c>
      <c r="D14034" s="54">
        <v>0.34</v>
      </c>
    </row>
    <row r="14035" spans="1:4" x14ac:dyDescent="0.35">
      <c r="A14035" s="67" t="s">
        <v>32882</v>
      </c>
      <c r="B14035" s="67" t="s">
        <v>32883</v>
      </c>
      <c r="C14035" s="68" t="s">
        <v>5018</v>
      </c>
      <c r="D14035" s="54">
        <v>0.34</v>
      </c>
    </row>
    <row r="14036" spans="1:4" x14ac:dyDescent="0.35">
      <c r="A14036" s="67" t="s">
        <v>32884</v>
      </c>
      <c r="B14036" s="67" t="s">
        <v>32885</v>
      </c>
      <c r="C14036" s="68" t="s">
        <v>5018</v>
      </c>
      <c r="D14036" s="54">
        <v>0.34</v>
      </c>
    </row>
    <row r="14037" spans="1:4" x14ac:dyDescent="0.35">
      <c r="A14037" s="67" t="s">
        <v>32886</v>
      </c>
      <c r="B14037" s="67" t="s">
        <v>32887</v>
      </c>
      <c r="C14037" s="68" t="s">
        <v>5018</v>
      </c>
      <c r="D14037" s="54">
        <v>0.34</v>
      </c>
    </row>
    <row r="14038" spans="1:4" x14ac:dyDescent="0.35">
      <c r="A14038" s="67" t="s">
        <v>32888</v>
      </c>
      <c r="B14038" s="67" t="s">
        <v>32889</v>
      </c>
      <c r="C14038" s="68" t="s">
        <v>5018</v>
      </c>
      <c r="D14038" s="54">
        <v>0.34</v>
      </c>
    </row>
    <row r="14039" spans="1:4" x14ac:dyDescent="0.35">
      <c r="A14039" s="67" t="s">
        <v>32890</v>
      </c>
      <c r="B14039" s="67" t="s">
        <v>32891</v>
      </c>
      <c r="C14039" s="68" t="s">
        <v>5018</v>
      </c>
      <c r="D14039" s="54">
        <v>0.34</v>
      </c>
    </row>
    <row r="14040" spans="1:4" x14ac:dyDescent="0.35">
      <c r="A14040" s="67" t="s">
        <v>32892</v>
      </c>
      <c r="B14040" s="67" t="s">
        <v>32893</v>
      </c>
      <c r="C14040" s="68" t="s">
        <v>5018</v>
      </c>
      <c r="D14040" s="54">
        <v>0.34</v>
      </c>
    </row>
    <row r="14041" spans="1:4" x14ac:dyDescent="0.35">
      <c r="A14041" s="67" t="s">
        <v>32894</v>
      </c>
      <c r="B14041" s="67" t="s">
        <v>32895</v>
      </c>
      <c r="C14041" s="68" t="s">
        <v>5018</v>
      </c>
      <c r="D14041" s="54">
        <v>0.34</v>
      </c>
    </row>
    <row r="14042" spans="1:4" x14ac:dyDescent="0.35">
      <c r="A14042" s="67" t="s">
        <v>32896</v>
      </c>
      <c r="B14042" s="67" t="s">
        <v>32897</v>
      </c>
      <c r="C14042" s="68" t="s">
        <v>5018</v>
      </c>
      <c r="D14042" s="54">
        <v>0.34</v>
      </c>
    </row>
    <row r="14043" spans="1:4" x14ac:dyDescent="0.35">
      <c r="A14043" s="67" t="s">
        <v>32898</v>
      </c>
      <c r="B14043" s="67" t="s">
        <v>32899</v>
      </c>
      <c r="C14043" s="68" t="s">
        <v>5018</v>
      </c>
      <c r="D14043" s="54">
        <v>0.34</v>
      </c>
    </row>
    <row r="14044" spans="1:4" x14ac:dyDescent="0.35">
      <c r="A14044" s="67" t="s">
        <v>32900</v>
      </c>
      <c r="B14044" s="67" t="s">
        <v>32901</v>
      </c>
      <c r="C14044" s="68" t="s">
        <v>5018</v>
      </c>
      <c r="D14044" s="54">
        <v>0.34</v>
      </c>
    </row>
    <row r="14045" spans="1:4" x14ac:dyDescent="0.35">
      <c r="A14045" s="67" t="s">
        <v>32902</v>
      </c>
      <c r="B14045" s="67" t="s">
        <v>32903</v>
      </c>
      <c r="C14045" s="68" t="s">
        <v>5018</v>
      </c>
      <c r="D14045" s="54">
        <v>0.34</v>
      </c>
    </row>
    <row r="14046" spans="1:4" x14ac:dyDescent="0.35">
      <c r="A14046" s="67" t="s">
        <v>32904</v>
      </c>
      <c r="B14046" s="67" t="s">
        <v>32905</v>
      </c>
      <c r="C14046" s="68" t="s">
        <v>5018</v>
      </c>
      <c r="D14046" s="54">
        <v>0.34</v>
      </c>
    </row>
    <row r="14047" spans="1:4" x14ac:dyDescent="0.35">
      <c r="A14047" s="67" t="s">
        <v>32906</v>
      </c>
      <c r="B14047" s="67" t="s">
        <v>32907</v>
      </c>
      <c r="C14047" s="68" t="s">
        <v>5018</v>
      </c>
      <c r="D14047" s="54">
        <v>0.34</v>
      </c>
    </row>
    <row r="14048" spans="1:4" x14ac:dyDescent="0.35">
      <c r="A14048" s="67" t="s">
        <v>32908</v>
      </c>
      <c r="B14048" s="67" t="s">
        <v>32909</v>
      </c>
      <c r="C14048" s="68" t="s">
        <v>5018</v>
      </c>
      <c r="D14048" s="54">
        <v>0.34</v>
      </c>
    </row>
    <row r="14049" spans="1:4" x14ac:dyDescent="0.35">
      <c r="A14049" s="67" t="s">
        <v>32910</v>
      </c>
      <c r="B14049" s="67" t="s">
        <v>32911</v>
      </c>
      <c r="C14049" s="68" t="s">
        <v>5018</v>
      </c>
      <c r="D14049" s="54">
        <v>0.34</v>
      </c>
    </row>
    <row r="14050" spans="1:4" x14ac:dyDescent="0.35">
      <c r="A14050" s="67" t="s">
        <v>32912</v>
      </c>
      <c r="B14050" s="67" t="s">
        <v>32913</v>
      </c>
      <c r="C14050" s="68" t="s">
        <v>5018</v>
      </c>
      <c r="D14050" s="54">
        <v>0.34</v>
      </c>
    </row>
    <row r="14051" spans="1:4" x14ac:dyDescent="0.35">
      <c r="A14051" s="67" t="s">
        <v>32914</v>
      </c>
      <c r="B14051" s="67" t="s">
        <v>32915</v>
      </c>
      <c r="C14051" s="68" t="s">
        <v>5018</v>
      </c>
      <c r="D14051" s="54">
        <v>0.34</v>
      </c>
    </row>
    <row r="14052" spans="1:4" x14ac:dyDescent="0.35">
      <c r="A14052" s="67" t="s">
        <v>32916</v>
      </c>
      <c r="B14052" s="67" t="s">
        <v>32917</v>
      </c>
      <c r="C14052" s="68" t="s">
        <v>5018</v>
      </c>
      <c r="D14052" s="54">
        <v>0.34</v>
      </c>
    </row>
    <row r="14053" spans="1:4" x14ac:dyDescent="0.35">
      <c r="A14053" s="67" t="s">
        <v>32918</v>
      </c>
      <c r="B14053" s="67" t="s">
        <v>32919</v>
      </c>
      <c r="C14053" s="68" t="s">
        <v>5018</v>
      </c>
      <c r="D14053" s="54">
        <v>0.34</v>
      </c>
    </row>
    <row r="14054" spans="1:4" x14ac:dyDescent="0.35">
      <c r="A14054" s="67" t="s">
        <v>32920</v>
      </c>
      <c r="B14054" s="67" t="s">
        <v>32921</v>
      </c>
      <c r="C14054" s="68" t="s">
        <v>5018</v>
      </c>
      <c r="D14054" s="54">
        <v>0.34</v>
      </c>
    </row>
    <row r="14055" spans="1:4" x14ac:dyDescent="0.35">
      <c r="A14055" s="67" t="s">
        <v>32922</v>
      </c>
      <c r="B14055" s="67" t="s">
        <v>32923</v>
      </c>
      <c r="C14055" s="68" t="s">
        <v>5018</v>
      </c>
      <c r="D14055" s="54">
        <v>0.34</v>
      </c>
    </row>
    <row r="14056" spans="1:4" x14ac:dyDescent="0.35">
      <c r="A14056" s="67" t="s">
        <v>32924</v>
      </c>
      <c r="B14056" s="67" t="s">
        <v>32925</v>
      </c>
      <c r="C14056" s="68" t="s">
        <v>5018</v>
      </c>
      <c r="D14056" s="54">
        <v>0.34</v>
      </c>
    </row>
    <row r="14057" spans="1:4" x14ac:dyDescent="0.35">
      <c r="A14057" s="67" t="s">
        <v>32926</v>
      </c>
      <c r="B14057" s="67" t="s">
        <v>32927</v>
      </c>
      <c r="C14057" s="68" t="s">
        <v>5018</v>
      </c>
      <c r="D14057" s="54">
        <v>0.34</v>
      </c>
    </row>
    <row r="14058" spans="1:4" x14ac:dyDescent="0.35">
      <c r="A14058" s="67" t="s">
        <v>32928</v>
      </c>
      <c r="B14058" s="67" t="s">
        <v>32929</v>
      </c>
      <c r="C14058" s="68" t="s">
        <v>5018</v>
      </c>
      <c r="D14058" s="54">
        <v>0.34</v>
      </c>
    </row>
    <row r="14059" spans="1:4" x14ac:dyDescent="0.35">
      <c r="A14059" s="67" t="s">
        <v>32930</v>
      </c>
      <c r="B14059" s="67" t="s">
        <v>32931</v>
      </c>
      <c r="C14059" s="68" t="s">
        <v>5018</v>
      </c>
      <c r="D14059" s="54">
        <v>0.34</v>
      </c>
    </row>
    <row r="14060" spans="1:4" x14ac:dyDescent="0.35">
      <c r="A14060" s="67" t="s">
        <v>32932</v>
      </c>
      <c r="B14060" s="67" t="s">
        <v>32933</v>
      </c>
      <c r="C14060" s="68" t="s">
        <v>5018</v>
      </c>
      <c r="D14060" s="54">
        <v>0.34</v>
      </c>
    </row>
    <row r="14061" spans="1:4" x14ac:dyDescent="0.35">
      <c r="A14061" s="67" t="s">
        <v>32934</v>
      </c>
      <c r="B14061" s="67" t="s">
        <v>32935</v>
      </c>
      <c r="C14061" s="68" t="s">
        <v>5018</v>
      </c>
      <c r="D14061" s="54">
        <v>0.34</v>
      </c>
    </row>
    <row r="14062" spans="1:4" x14ac:dyDescent="0.35">
      <c r="A14062" s="67" t="s">
        <v>32936</v>
      </c>
      <c r="B14062" s="67" t="s">
        <v>32937</v>
      </c>
      <c r="C14062" s="68" t="s">
        <v>5018</v>
      </c>
      <c r="D14062" s="54">
        <v>0.34</v>
      </c>
    </row>
    <row r="14063" spans="1:4" x14ac:dyDescent="0.35">
      <c r="A14063" s="67" t="s">
        <v>32938</v>
      </c>
      <c r="B14063" s="67" t="s">
        <v>32939</v>
      </c>
      <c r="C14063" s="68" t="s">
        <v>5018</v>
      </c>
      <c r="D14063" s="54">
        <v>0.34</v>
      </c>
    </row>
    <row r="14064" spans="1:4" x14ac:dyDescent="0.35">
      <c r="A14064" s="67" t="s">
        <v>32940</v>
      </c>
      <c r="B14064" s="67" t="s">
        <v>32941</v>
      </c>
      <c r="C14064" s="68" t="s">
        <v>5018</v>
      </c>
      <c r="D14064" s="54">
        <v>0.34</v>
      </c>
    </row>
    <row r="14065" spans="1:4" x14ac:dyDescent="0.35">
      <c r="A14065" s="67" t="s">
        <v>32942</v>
      </c>
      <c r="B14065" s="67" t="s">
        <v>32943</v>
      </c>
      <c r="C14065" s="68" t="s">
        <v>5018</v>
      </c>
      <c r="D14065" s="54">
        <v>0.34</v>
      </c>
    </row>
    <row r="14066" spans="1:4" x14ac:dyDescent="0.35">
      <c r="A14066" s="67" t="s">
        <v>32944</v>
      </c>
      <c r="B14066" s="67" t="s">
        <v>32945</v>
      </c>
      <c r="C14066" s="68" t="s">
        <v>5018</v>
      </c>
      <c r="D14066" s="54">
        <v>0.34</v>
      </c>
    </row>
    <row r="14067" spans="1:4" x14ac:dyDescent="0.35">
      <c r="A14067" s="67" t="s">
        <v>32946</v>
      </c>
      <c r="B14067" s="67" t="s">
        <v>32947</v>
      </c>
      <c r="C14067" s="68" t="s">
        <v>5018</v>
      </c>
      <c r="D14067" s="54">
        <v>0.34</v>
      </c>
    </row>
    <row r="14068" spans="1:4" x14ac:dyDescent="0.35">
      <c r="A14068" s="67" t="s">
        <v>32948</v>
      </c>
      <c r="B14068" s="67" t="s">
        <v>32949</v>
      </c>
      <c r="C14068" s="68" t="s">
        <v>5018</v>
      </c>
      <c r="D14068" s="54">
        <v>0.34</v>
      </c>
    </row>
    <row r="14069" spans="1:4" x14ac:dyDescent="0.35">
      <c r="A14069" s="67" t="s">
        <v>32950</v>
      </c>
      <c r="B14069" s="67" t="s">
        <v>32951</v>
      </c>
      <c r="C14069" s="68" t="s">
        <v>5018</v>
      </c>
      <c r="D14069" s="54">
        <v>0.34</v>
      </c>
    </row>
    <row r="14070" spans="1:4" x14ac:dyDescent="0.35">
      <c r="A14070" s="67" t="s">
        <v>32952</v>
      </c>
      <c r="B14070" s="67" t="s">
        <v>32953</v>
      </c>
      <c r="C14070" s="68" t="s">
        <v>5018</v>
      </c>
      <c r="D14070" s="54">
        <v>0.34</v>
      </c>
    </row>
    <row r="14071" spans="1:4" x14ac:dyDescent="0.35">
      <c r="A14071" s="67" t="s">
        <v>32954</v>
      </c>
      <c r="B14071" s="67" t="s">
        <v>32955</v>
      </c>
      <c r="C14071" s="68" t="s">
        <v>5018</v>
      </c>
      <c r="D14071" s="54">
        <v>0.34</v>
      </c>
    </row>
    <row r="14072" spans="1:4" x14ac:dyDescent="0.35">
      <c r="A14072" s="67" t="s">
        <v>32956</v>
      </c>
      <c r="B14072" s="67" t="s">
        <v>32957</v>
      </c>
      <c r="C14072" s="68" t="s">
        <v>5018</v>
      </c>
      <c r="D14072" s="54">
        <v>0.34</v>
      </c>
    </row>
    <row r="14073" spans="1:4" x14ac:dyDescent="0.35">
      <c r="A14073" s="67" t="s">
        <v>32958</v>
      </c>
      <c r="B14073" s="67" t="s">
        <v>32959</v>
      </c>
      <c r="C14073" s="68" t="s">
        <v>5018</v>
      </c>
      <c r="D14073" s="54">
        <v>0.34</v>
      </c>
    </row>
    <row r="14074" spans="1:4" x14ac:dyDescent="0.35">
      <c r="A14074" s="67" t="s">
        <v>32960</v>
      </c>
      <c r="B14074" s="67" t="s">
        <v>32961</v>
      </c>
      <c r="C14074" s="68" t="s">
        <v>5018</v>
      </c>
      <c r="D14074" s="54">
        <v>0.34</v>
      </c>
    </row>
    <row r="14075" spans="1:4" x14ac:dyDescent="0.35">
      <c r="A14075" s="67" t="s">
        <v>32962</v>
      </c>
      <c r="B14075" s="67" t="s">
        <v>32963</v>
      </c>
      <c r="C14075" s="68" t="s">
        <v>5018</v>
      </c>
      <c r="D14075" s="54">
        <v>0.34</v>
      </c>
    </row>
    <row r="14076" spans="1:4" x14ac:dyDescent="0.35">
      <c r="A14076" s="67" t="s">
        <v>32964</v>
      </c>
      <c r="B14076" s="67" t="s">
        <v>32965</v>
      </c>
      <c r="C14076" s="68" t="s">
        <v>5018</v>
      </c>
      <c r="D14076" s="54">
        <v>0.34</v>
      </c>
    </row>
    <row r="14077" spans="1:4" x14ac:dyDescent="0.35">
      <c r="A14077" s="67" t="s">
        <v>32966</v>
      </c>
      <c r="B14077" s="67" t="s">
        <v>32967</v>
      </c>
      <c r="C14077" s="68" t="s">
        <v>5018</v>
      </c>
      <c r="D14077" s="54">
        <v>0.34</v>
      </c>
    </row>
    <row r="14078" spans="1:4" x14ac:dyDescent="0.35">
      <c r="A14078" s="67" t="s">
        <v>32968</v>
      </c>
      <c r="B14078" s="67" t="s">
        <v>32969</v>
      </c>
      <c r="C14078" s="68" t="s">
        <v>5018</v>
      </c>
      <c r="D14078" s="54">
        <v>0.34</v>
      </c>
    </row>
    <row r="14079" spans="1:4" x14ac:dyDescent="0.35">
      <c r="A14079" s="67" t="s">
        <v>32970</v>
      </c>
      <c r="B14079" s="67" t="s">
        <v>32971</v>
      </c>
      <c r="C14079" s="68" t="s">
        <v>5018</v>
      </c>
      <c r="D14079" s="54">
        <v>0.34</v>
      </c>
    </row>
    <row r="14080" spans="1:4" x14ac:dyDescent="0.35">
      <c r="A14080" s="67" t="s">
        <v>32972</v>
      </c>
      <c r="B14080" s="67" t="s">
        <v>32973</v>
      </c>
      <c r="C14080" s="68" t="s">
        <v>5018</v>
      </c>
      <c r="D14080" s="54">
        <v>0.34</v>
      </c>
    </row>
    <row r="14081" spans="1:4" x14ac:dyDescent="0.35">
      <c r="A14081" s="67" t="s">
        <v>32974</v>
      </c>
      <c r="B14081" s="67" t="s">
        <v>32975</v>
      </c>
      <c r="C14081" s="68" t="s">
        <v>5018</v>
      </c>
      <c r="D14081" s="54">
        <v>0.34</v>
      </c>
    </row>
    <row r="14082" spans="1:4" x14ac:dyDescent="0.35">
      <c r="A14082" s="67" t="s">
        <v>32976</v>
      </c>
      <c r="B14082" s="67" t="s">
        <v>32977</v>
      </c>
      <c r="C14082" s="68" t="s">
        <v>5018</v>
      </c>
      <c r="D14082" s="54">
        <v>0.34</v>
      </c>
    </row>
    <row r="14083" spans="1:4" x14ac:dyDescent="0.35">
      <c r="A14083" s="67" t="s">
        <v>32978</v>
      </c>
      <c r="B14083" s="67" t="s">
        <v>32979</v>
      </c>
      <c r="C14083" s="68" t="s">
        <v>5018</v>
      </c>
      <c r="D14083" s="54">
        <v>0.34</v>
      </c>
    </row>
    <row r="14084" spans="1:4" x14ac:dyDescent="0.35">
      <c r="A14084" s="67" t="s">
        <v>32980</v>
      </c>
      <c r="B14084" s="67" t="s">
        <v>32981</v>
      </c>
      <c r="C14084" s="68" t="s">
        <v>5018</v>
      </c>
      <c r="D14084" s="54">
        <v>0.34</v>
      </c>
    </row>
    <row r="14085" spans="1:4" x14ac:dyDescent="0.35">
      <c r="A14085" s="67" t="s">
        <v>32982</v>
      </c>
      <c r="B14085" s="67" t="s">
        <v>32983</v>
      </c>
      <c r="C14085" s="68" t="s">
        <v>5018</v>
      </c>
      <c r="D14085" s="54">
        <v>0.34</v>
      </c>
    </row>
    <row r="14086" spans="1:4" x14ac:dyDescent="0.35">
      <c r="A14086" s="67" t="s">
        <v>32984</v>
      </c>
      <c r="B14086" s="67" t="s">
        <v>32985</v>
      </c>
      <c r="C14086" s="68" t="s">
        <v>5018</v>
      </c>
      <c r="D14086" s="54">
        <v>0.34</v>
      </c>
    </row>
    <row r="14087" spans="1:4" x14ac:dyDescent="0.35">
      <c r="A14087" s="67" t="s">
        <v>32986</v>
      </c>
      <c r="B14087" s="67" t="s">
        <v>32987</v>
      </c>
      <c r="C14087" s="68" t="s">
        <v>5018</v>
      </c>
      <c r="D14087" s="54">
        <v>0.34</v>
      </c>
    </row>
    <row r="14088" spans="1:4" x14ac:dyDescent="0.35">
      <c r="A14088" s="67" t="s">
        <v>32988</v>
      </c>
      <c r="B14088" s="67" t="s">
        <v>32989</v>
      </c>
      <c r="C14088" s="68" t="s">
        <v>5018</v>
      </c>
      <c r="D14088" s="54">
        <v>0.34</v>
      </c>
    </row>
    <row r="14089" spans="1:4" x14ac:dyDescent="0.35">
      <c r="A14089" s="67" t="s">
        <v>32990</v>
      </c>
      <c r="B14089" s="67" t="s">
        <v>32991</v>
      </c>
      <c r="C14089" s="68" t="s">
        <v>5018</v>
      </c>
      <c r="D14089" s="54">
        <v>0.34</v>
      </c>
    </row>
    <row r="14090" spans="1:4" x14ac:dyDescent="0.35">
      <c r="A14090" s="67" t="s">
        <v>32992</v>
      </c>
      <c r="B14090" s="67" t="s">
        <v>32993</v>
      </c>
      <c r="C14090" s="68" t="s">
        <v>5018</v>
      </c>
      <c r="D14090" s="54">
        <v>0.34</v>
      </c>
    </row>
    <row r="14091" spans="1:4" x14ac:dyDescent="0.35">
      <c r="A14091" s="67" t="s">
        <v>32994</v>
      </c>
      <c r="B14091" s="67" t="s">
        <v>32995</v>
      </c>
      <c r="C14091" s="68" t="s">
        <v>5018</v>
      </c>
      <c r="D14091" s="54">
        <v>0.34</v>
      </c>
    </row>
    <row r="14092" spans="1:4" x14ac:dyDescent="0.35">
      <c r="A14092" s="67" t="s">
        <v>32996</v>
      </c>
      <c r="B14092" s="67" t="s">
        <v>32997</v>
      </c>
      <c r="C14092" s="68" t="s">
        <v>5018</v>
      </c>
      <c r="D14092" s="54">
        <v>0.34</v>
      </c>
    </row>
    <row r="14093" spans="1:4" x14ac:dyDescent="0.35">
      <c r="A14093" s="67" t="s">
        <v>32998</v>
      </c>
      <c r="B14093" s="67" t="s">
        <v>32999</v>
      </c>
      <c r="C14093" s="68" t="s">
        <v>5018</v>
      </c>
      <c r="D14093" s="54">
        <v>0.34</v>
      </c>
    </row>
    <row r="14094" spans="1:4" x14ac:dyDescent="0.35">
      <c r="A14094" s="67" t="s">
        <v>33000</v>
      </c>
      <c r="B14094" s="67" t="s">
        <v>33001</v>
      </c>
      <c r="C14094" s="68" t="s">
        <v>5018</v>
      </c>
      <c r="D14094" s="54">
        <v>0.34</v>
      </c>
    </row>
    <row r="14095" spans="1:4" x14ac:dyDescent="0.35">
      <c r="A14095" s="67" t="s">
        <v>33002</v>
      </c>
      <c r="B14095" s="67" t="s">
        <v>33003</v>
      </c>
      <c r="C14095" s="68" t="s">
        <v>5018</v>
      </c>
      <c r="D14095" s="54">
        <v>0.34</v>
      </c>
    </row>
    <row r="14096" spans="1:4" x14ac:dyDescent="0.35">
      <c r="A14096" s="67" t="s">
        <v>33004</v>
      </c>
      <c r="B14096" s="67" t="s">
        <v>33005</v>
      </c>
      <c r="C14096" s="68" t="s">
        <v>5018</v>
      </c>
      <c r="D14096" s="54">
        <v>0.34</v>
      </c>
    </row>
    <row r="14097" spans="1:4" x14ac:dyDescent="0.35">
      <c r="A14097" s="67" t="s">
        <v>33006</v>
      </c>
      <c r="B14097" s="67" t="s">
        <v>33007</v>
      </c>
      <c r="C14097" s="68" t="s">
        <v>5018</v>
      </c>
      <c r="D14097" s="54">
        <v>0.34</v>
      </c>
    </row>
    <row r="14098" spans="1:4" x14ac:dyDescent="0.35">
      <c r="A14098" s="67" t="s">
        <v>33008</v>
      </c>
      <c r="B14098" s="67" t="s">
        <v>33009</v>
      </c>
      <c r="C14098" s="68" t="s">
        <v>5018</v>
      </c>
      <c r="D14098" s="54">
        <v>0.34</v>
      </c>
    </row>
    <row r="14099" spans="1:4" x14ac:dyDescent="0.35">
      <c r="A14099" s="67" t="s">
        <v>33010</v>
      </c>
      <c r="B14099" s="67" t="s">
        <v>33011</v>
      </c>
      <c r="C14099" s="68" t="s">
        <v>5018</v>
      </c>
      <c r="D14099" s="54">
        <v>0.34</v>
      </c>
    </row>
    <row r="14100" spans="1:4" x14ac:dyDescent="0.35">
      <c r="A14100" s="67" t="s">
        <v>33012</v>
      </c>
      <c r="B14100" s="67" t="s">
        <v>33013</v>
      </c>
      <c r="C14100" s="68" t="s">
        <v>5018</v>
      </c>
      <c r="D14100" s="54">
        <v>0.34</v>
      </c>
    </row>
    <row r="14101" spans="1:4" x14ac:dyDescent="0.35">
      <c r="A14101" s="67" t="s">
        <v>33014</v>
      </c>
      <c r="B14101" s="67" t="s">
        <v>33015</v>
      </c>
      <c r="C14101" s="68" t="s">
        <v>5018</v>
      </c>
      <c r="D14101" s="54">
        <v>0.34</v>
      </c>
    </row>
    <row r="14102" spans="1:4" x14ac:dyDescent="0.35">
      <c r="A14102" s="67" t="s">
        <v>33016</v>
      </c>
      <c r="B14102" s="67" t="s">
        <v>33017</v>
      </c>
      <c r="C14102" s="68" t="s">
        <v>5018</v>
      </c>
      <c r="D14102" s="54">
        <v>0.34</v>
      </c>
    </row>
    <row r="14103" spans="1:4" x14ac:dyDescent="0.35">
      <c r="A14103" s="67" t="s">
        <v>33018</v>
      </c>
      <c r="B14103" s="67" t="s">
        <v>33019</v>
      </c>
      <c r="C14103" s="68" t="s">
        <v>5018</v>
      </c>
      <c r="D14103" s="54">
        <v>0.34</v>
      </c>
    </row>
    <row r="14104" spans="1:4" x14ac:dyDescent="0.35">
      <c r="A14104" s="67" t="s">
        <v>33020</v>
      </c>
      <c r="B14104" s="67" t="s">
        <v>33021</v>
      </c>
      <c r="C14104" s="68" t="s">
        <v>5018</v>
      </c>
      <c r="D14104" s="54">
        <v>0.34</v>
      </c>
    </row>
    <row r="14105" spans="1:4" x14ac:dyDescent="0.35">
      <c r="A14105" s="67" t="s">
        <v>33022</v>
      </c>
      <c r="B14105" s="67" t="s">
        <v>33023</v>
      </c>
      <c r="C14105" s="68" t="s">
        <v>5018</v>
      </c>
      <c r="D14105" s="54">
        <v>0.34</v>
      </c>
    </row>
    <row r="14106" spans="1:4" x14ac:dyDescent="0.35">
      <c r="A14106" s="67" t="s">
        <v>33024</v>
      </c>
      <c r="B14106" s="67" t="s">
        <v>33025</v>
      </c>
      <c r="C14106" s="68" t="s">
        <v>5018</v>
      </c>
      <c r="D14106" s="54">
        <v>0.34</v>
      </c>
    </row>
    <row r="14107" spans="1:4" x14ac:dyDescent="0.35">
      <c r="A14107" s="67" t="s">
        <v>33026</v>
      </c>
      <c r="B14107" s="67" t="s">
        <v>33027</v>
      </c>
      <c r="C14107" s="68" t="s">
        <v>5018</v>
      </c>
      <c r="D14107" s="54">
        <v>0.34</v>
      </c>
    </row>
    <row r="14108" spans="1:4" x14ac:dyDescent="0.35">
      <c r="A14108" s="67" t="s">
        <v>33028</v>
      </c>
      <c r="B14108" s="67" t="s">
        <v>33029</v>
      </c>
      <c r="C14108" s="68" t="s">
        <v>5018</v>
      </c>
      <c r="D14108" s="54">
        <v>0.34</v>
      </c>
    </row>
    <row r="14109" spans="1:4" x14ac:dyDescent="0.35">
      <c r="A14109" s="67" t="s">
        <v>646</v>
      </c>
      <c r="B14109" s="67" t="s">
        <v>33030</v>
      </c>
      <c r="C14109" s="69" t="s">
        <v>5015</v>
      </c>
      <c r="D14109" s="54">
        <v>0.66</v>
      </c>
    </row>
    <row r="14110" spans="1:4" x14ac:dyDescent="0.35">
      <c r="A14110" s="67" t="s">
        <v>33031</v>
      </c>
      <c r="B14110" s="67" t="s">
        <v>33032</v>
      </c>
      <c r="C14110" s="68" t="s">
        <v>5018</v>
      </c>
      <c r="D14110" s="54">
        <v>0.34</v>
      </c>
    </row>
    <row r="14111" spans="1:4" x14ac:dyDescent="0.35">
      <c r="A14111" s="67" t="s">
        <v>33033</v>
      </c>
      <c r="B14111" s="67" t="s">
        <v>33034</v>
      </c>
      <c r="C14111" s="68" t="s">
        <v>5018</v>
      </c>
      <c r="D14111" s="54">
        <v>0.34</v>
      </c>
    </row>
    <row r="14112" spans="1:4" x14ac:dyDescent="0.35">
      <c r="A14112" s="67" t="s">
        <v>33035</v>
      </c>
      <c r="B14112" s="67" t="s">
        <v>33036</v>
      </c>
      <c r="C14112" s="68" t="s">
        <v>5018</v>
      </c>
      <c r="D14112" s="54">
        <v>0.34</v>
      </c>
    </row>
    <row r="14113" spans="1:4" x14ac:dyDescent="0.35">
      <c r="A14113" s="67" t="s">
        <v>33037</v>
      </c>
      <c r="B14113" s="67" t="s">
        <v>33038</v>
      </c>
      <c r="C14113" s="68" t="s">
        <v>5018</v>
      </c>
      <c r="D14113" s="54">
        <v>0.34</v>
      </c>
    </row>
    <row r="14114" spans="1:4" x14ac:dyDescent="0.35">
      <c r="A14114" s="67" t="s">
        <v>33039</v>
      </c>
      <c r="B14114" s="67" t="s">
        <v>33040</v>
      </c>
      <c r="C14114" s="68" t="s">
        <v>5018</v>
      </c>
      <c r="D14114" s="54">
        <v>0.34</v>
      </c>
    </row>
    <row r="14115" spans="1:4" x14ac:dyDescent="0.35">
      <c r="A14115" s="67" t="s">
        <v>33041</v>
      </c>
      <c r="B14115" s="67" t="s">
        <v>33042</v>
      </c>
      <c r="C14115" s="68" t="s">
        <v>5018</v>
      </c>
      <c r="D14115" s="54">
        <v>0.34</v>
      </c>
    </row>
    <row r="14116" spans="1:4" x14ac:dyDescent="0.35">
      <c r="A14116" s="67" t="s">
        <v>33043</v>
      </c>
      <c r="B14116" s="67" t="s">
        <v>33044</v>
      </c>
      <c r="C14116" s="68" t="s">
        <v>5018</v>
      </c>
      <c r="D14116" s="54">
        <v>0.34</v>
      </c>
    </row>
    <row r="14117" spans="1:4" x14ac:dyDescent="0.35">
      <c r="A14117" s="67" t="s">
        <v>33045</v>
      </c>
      <c r="B14117" s="67" t="s">
        <v>33046</v>
      </c>
      <c r="C14117" s="68" t="s">
        <v>5018</v>
      </c>
      <c r="D14117" s="54">
        <v>0.34</v>
      </c>
    </row>
    <row r="14118" spans="1:4" x14ac:dyDescent="0.35">
      <c r="A14118" s="67" t="s">
        <v>33047</v>
      </c>
      <c r="B14118" s="67" t="s">
        <v>33048</v>
      </c>
      <c r="C14118" s="68" t="s">
        <v>5018</v>
      </c>
      <c r="D14118" s="54">
        <v>0.34</v>
      </c>
    </row>
    <row r="14119" spans="1:4" x14ac:dyDescent="0.35">
      <c r="A14119" s="67" t="s">
        <v>33049</v>
      </c>
      <c r="B14119" s="67" t="s">
        <v>33050</v>
      </c>
      <c r="C14119" s="68" t="s">
        <v>5018</v>
      </c>
      <c r="D14119" s="54">
        <v>0.34</v>
      </c>
    </row>
    <row r="14120" spans="1:4" x14ac:dyDescent="0.35">
      <c r="A14120" s="67" t="s">
        <v>33051</v>
      </c>
      <c r="B14120" s="67" t="s">
        <v>33052</v>
      </c>
      <c r="C14120" s="68" t="s">
        <v>5018</v>
      </c>
      <c r="D14120" s="54">
        <v>0.34</v>
      </c>
    </row>
    <row r="14121" spans="1:4" x14ac:dyDescent="0.35">
      <c r="A14121" s="67" t="s">
        <v>33053</v>
      </c>
      <c r="B14121" s="67" t="s">
        <v>33054</v>
      </c>
      <c r="C14121" s="68" t="s">
        <v>5018</v>
      </c>
      <c r="D14121" s="54">
        <v>0.34</v>
      </c>
    </row>
    <row r="14122" spans="1:4" x14ac:dyDescent="0.35">
      <c r="A14122" s="67" t="s">
        <v>33055</v>
      </c>
      <c r="B14122" s="67" t="s">
        <v>33056</v>
      </c>
      <c r="C14122" s="68" t="s">
        <v>5018</v>
      </c>
      <c r="D14122" s="54">
        <v>0.34</v>
      </c>
    </row>
    <row r="14123" spans="1:4" x14ac:dyDescent="0.35">
      <c r="A14123" s="67" t="s">
        <v>33057</v>
      </c>
      <c r="B14123" s="67" t="s">
        <v>33058</v>
      </c>
      <c r="C14123" s="68" t="s">
        <v>5018</v>
      </c>
      <c r="D14123" s="54">
        <v>0.34</v>
      </c>
    </row>
    <row r="14124" spans="1:4" x14ac:dyDescent="0.35">
      <c r="A14124" s="67" t="s">
        <v>33059</v>
      </c>
      <c r="B14124" s="67" t="s">
        <v>33060</v>
      </c>
      <c r="C14124" s="68" t="s">
        <v>5018</v>
      </c>
      <c r="D14124" s="54">
        <v>0.34</v>
      </c>
    </row>
    <row r="14125" spans="1:4" x14ac:dyDescent="0.35">
      <c r="A14125" s="67" t="s">
        <v>33061</v>
      </c>
      <c r="B14125" s="67" t="s">
        <v>33062</v>
      </c>
      <c r="C14125" s="68" t="s">
        <v>5018</v>
      </c>
      <c r="D14125" s="54">
        <v>0.34</v>
      </c>
    </row>
    <row r="14126" spans="1:4" x14ac:dyDescent="0.35">
      <c r="A14126" s="67" t="s">
        <v>33063</v>
      </c>
      <c r="B14126" s="67" t="s">
        <v>33064</v>
      </c>
      <c r="C14126" s="68" t="s">
        <v>5018</v>
      </c>
      <c r="D14126" s="54">
        <v>0.34</v>
      </c>
    </row>
    <row r="14127" spans="1:4" x14ac:dyDescent="0.35">
      <c r="A14127" s="67" t="s">
        <v>33065</v>
      </c>
      <c r="B14127" s="67" t="s">
        <v>33066</v>
      </c>
      <c r="C14127" s="68" t="s">
        <v>5018</v>
      </c>
      <c r="D14127" s="54">
        <v>0.34</v>
      </c>
    </row>
    <row r="14128" spans="1:4" x14ac:dyDescent="0.35">
      <c r="A14128" s="67" t="s">
        <v>33067</v>
      </c>
      <c r="B14128" s="67" t="s">
        <v>33068</v>
      </c>
      <c r="C14128" s="68" t="s">
        <v>5018</v>
      </c>
      <c r="D14128" s="54">
        <v>0.34</v>
      </c>
    </row>
    <row r="14129" spans="1:4" x14ac:dyDescent="0.35">
      <c r="A14129" s="67" t="s">
        <v>33069</v>
      </c>
      <c r="B14129" s="67" t="s">
        <v>33070</v>
      </c>
      <c r="C14129" s="68" t="s">
        <v>5018</v>
      </c>
      <c r="D14129" s="54">
        <v>0.34</v>
      </c>
    </row>
    <row r="14130" spans="1:4" x14ac:dyDescent="0.35">
      <c r="A14130" s="67" t="s">
        <v>33071</v>
      </c>
      <c r="B14130" s="67" t="s">
        <v>33072</v>
      </c>
      <c r="C14130" s="68" t="s">
        <v>5018</v>
      </c>
      <c r="D14130" s="54">
        <v>0.34</v>
      </c>
    </row>
    <row r="14131" spans="1:4" x14ac:dyDescent="0.35">
      <c r="A14131" s="67" t="s">
        <v>33073</v>
      </c>
      <c r="B14131" s="67" t="s">
        <v>33074</v>
      </c>
      <c r="C14131" s="68" t="s">
        <v>5018</v>
      </c>
      <c r="D14131" s="54">
        <v>0.34</v>
      </c>
    </row>
    <row r="14132" spans="1:4" x14ac:dyDescent="0.35">
      <c r="A14132" s="67" t="s">
        <v>33075</v>
      </c>
      <c r="B14132" s="67" t="s">
        <v>33076</v>
      </c>
      <c r="C14132" s="68" t="s">
        <v>5018</v>
      </c>
      <c r="D14132" s="54">
        <v>0.34</v>
      </c>
    </row>
    <row r="14133" spans="1:4" x14ac:dyDescent="0.35">
      <c r="A14133" s="67" t="s">
        <v>33077</v>
      </c>
      <c r="B14133" s="67" t="s">
        <v>33078</v>
      </c>
      <c r="C14133" s="68" t="s">
        <v>5018</v>
      </c>
      <c r="D14133" s="54">
        <v>0.34</v>
      </c>
    </row>
    <row r="14134" spans="1:4" x14ac:dyDescent="0.35">
      <c r="A14134" s="67" t="s">
        <v>33079</v>
      </c>
      <c r="B14134" s="67" t="s">
        <v>33080</v>
      </c>
      <c r="C14134" s="68" t="s">
        <v>5018</v>
      </c>
      <c r="D14134" s="54">
        <v>0.34</v>
      </c>
    </row>
    <row r="14135" spans="1:4" x14ac:dyDescent="0.35">
      <c r="A14135" s="67" t="s">
        <v>33081</v>
      </c>
      <c r="B14135" s="67" t="s">
        <v>33082</v>
      </c>
      <c r="C14135" s="68" t="s">
        <v>5018</v>
      </c>
      <c r="D14135" s="54">
        <v>0.34</v>
      </c>
    </row>
    <row r="14136" spans="1:4" x14ac:dyDescent="0.35">
      <c r="A14136" s="67" t="s">
        <v>33083</v>
      </c>
      <c r="B14136" s="67" t="s">
        <v>33084</v>
      </c>
      <c r="C14136" s="68" t="s">
        <v>5018</v>
      </c>
      <c r="D14136" s="54">
        <v>0.34</v>
      </c>
    </row>
    <row r="14137" spans="1:4" x14ac:dyDescent="0.35">
      <c r="A14137" s="67" t="s">
        <v>33085</v>
      </c>
      <c r="B14137" s="67" t="s">
        <v>33086</v>
      </c>
      <c r="C14137" s="68" t="s">
        <v>5018</v>
      </c>
      <c r="D14137" s="54">
        <v>0.34</v>
      </c>
    </row>
    <row r="14138" spans="1:4" x14ac:dyDescent="0.35">
      <c r="A14138" s="67" t="s">
        <v>33087</v>
      </c>
      <c r="B14138" s="67" t="s">
        <v>33088</v>
      </c>
      <c r="C14138" s="68" t="s">
        <v>5018</v>
      </c>
      <c r="D14138" s="54">
        <v>0.34</v>
      </c>
    </row>
    <row r="14139" spans="1:4" x14ac:dyDescent="0.35">
      <c r="A14139" s="67" t="s">
        <v>33089</v>
      </c>
      <c r="B14139" s="67" t="s">
        <v>33090</v>
      </c>
      <c r="C14139" s="68" t="s">
        <v>5018</v>
      </c>
      <c r="D14139" s="54">
        <v>0.34</v>
      </c>
    </row>
    <row r="14140" spans="1:4" x14ac:dyDescent="0.35">
      <c r="A14140" s="67" t="s">
        <v>33091</v>
      </c>
      <c r="B14140" s="67" t="s">
        <v>33092</v>
      </c>
      <c r="C14140" s="68" t="s">
        <v>5018</v>
      </c>
      <c r="D14140" s="54">
        <v>0.34</v>
      </c>
    </row>
    <row r="14141" spans="1:4" x14ac:dyDescent="0.35">
      <c r="A14141" s="67" t="s">
        <v>33093</v>
      </c>
      <c r="B14141" s="67" t="s">
        <v>33094</v>
      </c>
      <c r="C14141" s="68" t="s">
        <v>5018</v>
      </c>
      <c r="D14141" s="54">
        <v>0.34</v>
      </c>
    </row>
    <row r="14142" spans="1:4" x14ac:dyDescent="0.35">
      <c r="A14142" s="67" t="s">
        <v>33095</v>
      </c>
      <c r="B14142" s="67" t="s">
        <v>33096</v>
      </c>
      <c r="C14142" s="68" t="s">
        <v>5018</v>
      </c>
      <c r="D14142" s="54">
        <v>0.34</v>
      </c>
    </row>
    <row r="14143" spans="1:4" x14ac:dyDescent="0.35">
      <c r="A14143" s="67" t="s">
        <v>33097</v>
      </c>
      <c r="B14143" s="67" t="s">
        <v>33098</v>
      </c>
      <c r="C14143" s="68" t="s">
        <v>5018</v>
      </c>
      <c r="D14143" s="54">
        <v>0.34</v>
      </c>
    </row>
    <row r="14144" spans="1:4" x14ac:dyDescent="0.35">
      <c r="A14144" s="67" t="s">
        <v>33099</v>
      </c>
      <c r="B14144" s="67" t="s">
        <v>33100</v>
      </c>
      <c r="C14144" s="68" t="s">
        <v>5018</v>
      </c>
      <c r="D14144" s="54">
        <v>0.34</v>
      </c>
    </row>
    <row r="14145" spans="1:4" x14ac:dyDescent="0.35">
      <c r="A14145" s="67" t="s">
        <v>33101</v>
      </c>
      <c r="B14145" s="67" t="s">
        <v>33102</v>
      </c>
      <c r="C14145" s="68" t="s">
        <v>5018</v>
      </c>
      <c r="D14145" s="54">
        <v>0.34</v>
      </c>
    </row>
    <row r="14146" spans="1:4" x14ac:dyDescent="0.35">
      <c r="A14146" s="67" t="s">
        <v>33103</v>
      </c>
      <c r="B14146" s="67" t="s">
        <v>33104</v>
      </c>
      <c r="C14146" s="68" t="s">
        <v>5018</v>
      </c>
      <c r="D14146" s="54">
        <v>0.34</v>
      </c>
    </row>
    <row r="14147" spans="1:4" x14ac:dyDescent="0.35">
      <c r="A14147" s="67" t="s">
        <v>33105</v>
      </c>
      <c r="B14147" s="67" t="s">
        <v>33106</v>
      </c>
      <c r="C14147" s="68" t="s">
        <v>5018</v>
      </c>
      <c r="D14147" s="54">
        <v>0.34</v>
      </c>
    </row>
    <row r="14148" spans="1:4" x14ac:dyDescent="0.35">
      <c r="A14148" s="67" t="s">
        <v>33107</v>
      </c>
      <c r="B14148" s="67" t="s">
        <v>33108</v>
      </c>
      <c r="C14148" s="68" t="s">
        <v>5018</v>
      </c>
      <c r="D14148" s="54">
        <v>0.34</v>
      </c>
    </row>
    <row r="14149" spans="1:4" x14ac:dyDescent="0.35">
      <c r="A14149" s="67" t="s">
        <v>33109</v>
      </c>
      <c r="B14149" s="67" t="s">
        <v>33110</v>
      </c>
      <c r="C14149" s="68" t="s">
        <v>5018</v>
      </c>
      <c r="D14149" s="54">
        <v>0.34</v>
      </c>
    </row>
    <row r="14150" spans="1:4" x14ac:dyDescent="0.35">
      <c r="A14150" s="67" t="s">
        <v>33111</v>
      </c>
      <c r="B14150" s="67" t="s">
        <v>33112</v>
      </c>
      <c r="C14150" s="68" t="s">
        <v>5018</v>
      </c>
      <c r="D14150" s="54">
        <v>0.34</v>
      </c>
    </row>
    <row r="14151" spans="1:4" x14ac:dyDescent="0.35">
      <c r="A14151" s="67" t="s">
        <v>33113</v>
      </c>
      <c r="B14151" s="67" t="s">
        <v>33114</v>
      </c>
      <c r="C14151" s="68" t="s">
        <v>5018</v>
      </c>
      <c r="D14151" s="54">
        <v>0.34</v>
      </c>
    </row>
    <row r="14152" spans="1:4" x14ac:dyDescent="0.35">
      <c r="A14152" s="67" t="s">
        <v>33115</v>
      </c>
      <c r="B14152" s="67" t="s">
        <v>33116</v>
      </c>
      <c r="C14152" s="68" t="s">
        <v>5018</v>
      </c>
      <c r="D14152" s="54">
        <v>0.34</v>
      </c>
    </row>
    <row r="14153" spans="1:4" x14ac:dyDescent="0.35">
      <c r="A14153" s="67" t="s">
        <v>33117</v>
      </c>
      <c r="B14153" s="67" t="s">
        <v>33118</v>
      </c>
      <c r="C14153" s="68" t="s">
        <v>5018</v>
      </c>
      <c r="D14153" s="54">
        <v>0.34</v>
      </c>
    </row>
    <row r="14154" spans="1:4" x14ac:dyDescent="0.35">
      <c r="A14154" s="67" t="s">
        <v>33119</v>
      </c>
      <c r="B14154" s="67" t="s">
        <v>33120</v>
      </c>
      <c r="C14154" s="68" t="s">
        <v>5018</v>
      </c>
      <c r="D14154" s="54">
        <v>0.34</v>
      </c>
    </row>
    <row r="14155" spans="1:4" x14ac:dyDescent="0.35">
      <c r="A14155" s="67" t="s">
        <v>33121</v>
      </c>
      <c r="B14155" s="67" t="s">
        <v>33122</v>
      </c>
      <c r="C14155" s="68" t="s">
        <v>5018</v>
      </c>
      <c r="D14155" s="54">
        <v>0.34</v>
      </c>
    </row>
    <row r="14156" spans="1:4" x14ac:dyDescent="0.35">
      <c r="A14156" s="67" t="s">
        <v>33123</v>
      </c>
      <c r="B14156" s="67" t="s">
        <v>33124</v>
      </c>
      <c r="C14156" s="68" t="s">
        <v>5018</v>
      </c>
      <c r="D14156" s="54">
        <v>0.34</v>
      </c>
    </row>
    <row r="14157" spans="1:4" x14ac:dyDescent="0.35">
      <c r="A14157" s="67" t="s">
        <v>33125</v>
      </c>
      <c r="B14157" s="67" t="s">
        <v>33126</v>
      </c>
      <c r="C14157" s="68" t="s">
        <v>5018</v>
      </c>
      <c r="D14157" s="54">
        <v>0.34</v>
      </c>
    </row>
    <row r="14158" spans="1:4" x14ac:dyDescent="0.35">
      <c r="A14158" s="67" t="s">
        <v>33127</v>
      </c>
      <c r="B14158" s="67" t="s">
        <v>33128</v>
      </c>
      <c r="C14158" s="68" t="s">
        <v>5018</v>
      </c>
      <c r="D14158" s="54">
        <v>0.34</v>
      </c>
    </row>
    <row r="14159" spans="1:4" x14ac:dyDescent="0.35">
      <c r="A14159" s="67" t="s">
        <v>33129</v>
      </c>
      <c r="B14159" s="67" t="s">
        <v>33130</v>
      </c>
      <c r="C14159" s="68" t="s">
        <v>5018</v>
      </c>
      <c r="D14159" s="54">
        <v>0.34</v>
      </c>
    </row>
    <row r="14160" spans="1:4" x14ac:dyDescent="0.35">
      <c r="A14160" s="67" t="s">
        <v>33131</v>
      </c>
      <c r="B14160" s="67" t="s">
        <v>33132</v>
      </c>
      <c r="C14160" s="68" t="s">
        <v>5018</v>
      </c>
      <c r="D14160" s="54">
        <v>0.34</v>
      </c>
    </row>
    <row r="14161" spans="1:4" x14ac:dyDescent="0.35">
      <c r="A14161" s="67" t="s">
        <v>33133</v>
      </c>
      <c r="B14161" s="67" t="s">
        <v>33134</v>
      </c>
      <c r="C14161" s="68" t="s">
        <v>5018</v>
      </c>
      <c r="D14161" s="54">
        <v>0.34</v>
      </c>
    </row>
    <row r="14162" spans="1:4" x14ac:dyDescent="0.35">
      <c r="A14162" s="67" t="s">
        <v>33135</v>
      </c>
      <c r="B14162" s="67" t="s">
        <v>33136</v>
      </c>
      <c r="C14162" s="68" t="s">
        <v>5018</v>
      </c>
      <c r="D14162" s="54">
        <v>0.34</v>
      </c>
    </row>
    <row r="14163" spans="1:4" x14ac:dyDescent="0.35">
      <c r="A14163" s="67" t="s">
        <v>33137</v>
      </c>
      <c r="B14163" s="67" t="s">
        <v>33138</v>
      </c>
      <c r="C14163" s="68" t="s">
        <v>5018</v>
      </c>
      <c r="D14163" s="54">
        <v>0.34</v>
      </c>
    </row>
    <row r="14164" spans="1:4" x14ac:dyDescent="0.35">
      <c r="A14164" s="67" t="s">
        <v>33139</v>
      </c>
      <c r="B14164" s="67" t="s">
        <v>33140</v>
      </c>
      <c r="C14164" s="68" t="s">
        <v>5018</v>
      </c>
      <c r="D14164" s="54">
        <v>0.34</v>
      </c>
    </row>
    <row r="14165" spans="1:4" x14ac:dyDescent="0.35">
      <c r="A14165" s="67" t="s">
        <v>33141</v>
      </c>
      <c r="B14165" s="67" t="s">
        <v>33142</v>
      </c>
      <c r="C14165" s="68" t="s">
        <v>5018</v>
      </c>
      <c r="D14165" s="54">
        <v>0.34</v>
      </c>
    </row>
    <row r="14166" spans="1:4" x14ac:dyDescent="0.35">
      <c r="A14166" s="67" t="s">
        <v>33143</v>
      </c>
      <c r="B14166" s="67" t="s">
        <v>33144</v>
      </c>
      <c r="C14166" s="68" t="s">
        <v>5018</v>
      </c>
      <c r="D14166" s="54">
        <v>0.34</v>
      </c>
    </row>
    <row r="14167" spans="1:4" x14ac:dyDescent="0.35">
      <c r="A14167" s="67" t="s">
        <v>33145</v>
      </c>
      <c r="B14167" s="67" t="s">
        <v>33146</v>
      </c>
      <c r="C14167" s="68" t="s">
        <v>5018</v>
      </c>
      <c r="D14167" s="54">
        <v>0.34</v>
      </c>
    </row>
    <row r="14168" spans="1:4" x14ac:dyDescent="0.35">
      <c r="A14168" s="67" t="s">
        <v>33147</v>
      </c>
      <c r="B14168" s="67" t="s">
        <v>33148</v>
      </c>
      <c r="C14168" s="68" t="s">
        <v>5018</v>
      </c>
      <c r="D14168" s="54">
        <v>0.34</v>
      </c>
    </row>
    <row r="14169" spans="1:4" x14ac:dyDescent="0.35">
      <c r="A14169" s="67" t="s">
        <v>33149</v>
      </c>
      <c r="B14169" s="67" t="s">
        <v>33150</v>
      </c>
      <c r="C14169" s="68" t="s">
        <v>5018</v>
      </c>
      <c r="D14169" s="54">
        <v>0.34</v>
      </c>
    </row>
    <row r="14170" spans="1:4" x14ac:dyDescent="0.35">
      <c r="A14170" s="67" t="s">
        <v>33151</v>
      </c>
      <c r="B14170" s="67" t="s">
        <v>33152</v>
      </c>
      <c r="C14170" s="68" t="s">
        <v>5018</v>
      </c>
      <c r="D14170" s="54">
        <v>0.34</v>
      </c>
    </row>
    <row r="14171" spans="1:4" x14ac:dyDescent="0.35">
      <c r="A14171" s="67" t="s">
        <v>33153</v>
      </c>
      <c r="B14171" s="67" t="s">
        <v>33154</v>
      </c>
      <c r="C14171" s="68" t="s">
        <v>5018</v>
      </c>
      <c r="D14171" s="54">
        <v>0.34</v>
      </c>
    </row>
    <row r="14172" spans="1:4" x14ac:dyDescent="0.35">
      <c r="A14172" s="67" t="s">
        <v>33155</v>
      </c>
      <c r="B14172" s="67" t="s">
        <v>33156</v>
      </c>
      <c r="C14172" s="68" t="s">
        <v>5018</v>
      </c>
      <c r="D14172" s="54">
        <v>0.34</v>
      </c>
    </row>
    <row r="14173" spans="1:4" x14ac:dyDescent="0.35">
      <c r="A14173" s="67" t="s">
        <v>33157</v>
      </c>
      <c r="B14173" s="67" t="s">
        <v>33158</v>
      </c>
      <c r="C14173" s="68" t="s">
        <v>5018</v>
      </c>
      <c r="D14173" s="54">
        <v>0.34</v>
      </c>
    </row>
    <row r="14174" spans="1:4" x14ac:dyDescent="0.35">
      <c r="A14174" s="67" t="s">
        <v>33159</v>
      </c>
      <c r="B14174" s="67" t="s">
        <v>33160</v>
      </c>
      <c r="C14174" s="68" t="s">
        <v>5018</v>
      </c>
      <c r="D14174" s="54">
        <v>0.34</v>
      </c>
    </row>
    <row r="14175" spans="1:4" x14ac:dyDescent="0.35">
      <c r="A14175" s="67" t="s">
        <v>33161</v>
      </c>
      <c r="B14175" s="67" t="s">
        <v>33162</v>
      </c>
      <c r="C14175" s="68" t="s">
        <v>5018</v>
      </c>
      <c r="D14175" s="54">
        <v>0.34</v>
      </c>
    </row>
    <row r="14176" spans="1:4" x14ac:dyDescent="0.35">
      <c r="A14176" s="67" t="s">
        <v>33163</v>
      </c>
      <c r="B14176" s="67" t="s">
        <v>33164</v>
      </c>
      <c r="C14176" s="68" t="s">
        <v>5018</v>
      </c>
      <c r="D14176" s="54">
        <v>0.34</v>
      </c>
    </row>
    <row r="14177" spans="1:4" x14ac:dyDescent="0.35">
      <c r="A14177" s="67" t="s">
        <v>33165</v>
      </c>
      <c r="B14177" s="67" t="s">
        <v>33166</v>
      </c>
      <c r="C14177" s="68" t="s">
        <v>5018</v>
      </c>
      <c r="D14177" s="54">
        <v>0.34</v>
      </c>
    </row>
    <row r="14178" spans="1:4" x14ac:dyDescent="0.35">
      <c r="A14178" s="67" t="s">
        <v>33167</v>
      </c>
      <c r="B14178" s="67" t="s">
        <v>33168</v>
      </c>
      <c r="C14178" s="68" t="s">
        <v>5018</v>
      </c>
      <c r="D14178" s="54">
        <v>0.34</v>
      </c>
    </row>
    <row r="14179" spans="1:4" x14ac:dyDescent="0.35">
      <c r="A14179" s="67" t="s">
        <v>33169</v>
      </c>
      <c r="B14179" s="67" t="s">
        <v>33170</v>
      </c>
      <c r="C14179" s="68" t="s">
        <v>5018</v>
      </c>
      <c r="D14179" s="54">
        <v>0.34</v>
      </c>
    </row>
    <row r="14180" spans="1:4" x14ac:dyDescent="0.35">
      <c r="A14180" s="67" t="s">
        <v>33171</v>
      </c>
      <c r="B14180" s="67" t="s">
        <v>33172</v>
      </c>
      <c r="C14180" s="68" t="s">
        <v>5018</v>
      </c>
      <c r="D14180" s="54">
        <v>0.34</v>
      </c>
    </row>
    <row r="14181" spans="1:4" x14ac:dyDescent="0.35">
      <c r="A14181" s="67" t="s">
        <v>33173</v>
      </c>
      <c r="B14181" s="67" t="s">
        <v>33174</v>
      </c>
      <c r="C14181" s="68" t="s">
        <v>5018</v>
      </c>
      <c r="D14181" s="54">
        <v>0.34</v>
      </c>
    </row>
    <row r="14182" spans="1:4" x14ac:dyDescent="0.35">
      <c r="A14182" s="67" t="s">
        <v>33175</v>
      </c>
      <c r="B14182" s="67" t="s">
        <v>33176</v>
      </c>
      <c r="C14182" s="68" t="s">
        <v>5018</v>
      </c>
      <c r="D14182" s="54">
        <v>0.34</v>
      </c>
    </row>
    <row r="14183" spans="1:4" x14ac:dyDescent="0.35">
      <c r="A14183" s="67" t="s">
        <v>33177</v>
      </c>
      <c r="B14183" s="67" t="s">
        <v>33178</v>
      </c>
      <c r="C14183" s="68" t="s">
        <v>5018</v>
      </c>
      <c r="D14183" s="54">
        <v>0.34</v>
      </c>
    </row>
    <row r="14184" spans="1:4" x14ac:dyDescent="0.35">
      <c r="A14184" s="67" t="s">
        <v>33179</v>
      </c>
      <c r="B14184" s="67" t="s">
        <v>33180</v>
      </c>
      <c r="C14184" s="68" t="s">
        <v>5018</v>
      </c>
      <c r="D14184" s="54">
        <v>0.34</v>
      </c>
    </row>
    <row r="14185" spans="1:4" x14ac:dyDescent="0.35">
      <c r="A14185" s="67" t="s">
        <v>33181</v>
      </c>
      <c r="B14185" s="67" t="s">
        <v>33182</v>
      </c>
      <c r="C14185" s="68" t="s">
        <v>5018</v>
      </c>
      <c r="D14185" s="54">
        <v>0.34</v>
      </c>
    </row>
    <row r="14186" spans="1:4" x14ac:dyDescent="0.35">
      <c r="A14186" s="67" t="s">
        <v>33183</v>
      </c>
      <c r="B14186" s="67" t="s">
        <v>33184</v>
      </c>
      <c r="C14186" s="68" t="s">
        <v>5018</v>
      </c>
      <c r="D14186" s="54">
        <v>0.34</v>
      </c>
    </row>
    <row r="14187" spans="1:4" x14ac:dyDescent="0.35">
      <c r="A14187" s="67" t="s">
        <v>33185</v>
      </c>
      <c r="B14187" s="67" t="s">
        <v>33186</v>
      </c>
      <c r="C14187" s="68" t="s">
        <v>5018</v>
      </c>
      <c r="D14187" s="54">
        <v>0.34</v>
      </c>
    </row>
    <row r="14188" spans="1:4" x14ac:dyDescent="0.35">
      <c r="A14188" s="67" t="s">
        <v>33187</v>
      </c>
      <c r="B14188" s="67" t="s">
        <v>33188</v>
      </c>
      <c r="C14188" s="68" t="s">
        <v>5018</v>
      </c>
      <c r="D14188" s="54">
        <v>0.34</v>
      </c>
    </row>
    <row r="14189" spans="1:4" x14ac:dyDescent="0.35">
      <c r="A14189" s="67" t="s">
        <v>33189</v>
      </c>
      <c r="B14189" s="67" t="s">
        <v>33190</v>
      </c>
      <c r="C14189" s="68" t="s">
        <v>5018</v>
      </c>
      <c r="D14189" s="54">
        <v>0.34</v>
      </c>
    </row>
    <row r="14190" spans="1:4" x14ac:dyDescent="0.35">
      <c r="A14190" s="67" t="s">
        <v>33191</v>
      </c>
      <c r="B14190" s="67" t="s">
        <v>33192</v>
      </c>
      <c r="C14190" s="68" t="s">
        <v>5018</v>
      </c>
      <c r="D14190" s="54">
        <v>0.34</v>
      </c>
    </row>
    <row r="14191" spans="1:4" x14ac:dyDescent="0.35">
      <c r="A14191" s="67" t="s">
        <v>33193</v>
      </c>
      <c r="B14191" s="67" t="s">
        <v>33194</v>
      </c>
      <c r="C14191" s="68" t="s">
        <v>5018</v>
      </c>
      <c r="D14191" s="54">
        <v>0.34</v>
      </c>
    </row>
    <row r="14192" spans="1:4" x14ac:dyDescent="0.35">
      <c r="A14192" s="67" t="s">
        <v>33195</v>
      </c>
      <c r="B14192" s="67" t="s">
        <v>33196</v>
      </c>
      <c r="C14192" s="68" t="s">
        <v>5018</v>
      </c>
      <c r="D14192" s="54">
        <v>0.34</v>
      </c>
    </row>
    <row r="14193" spans="1:4" x14ac:dyDescent="0.35">
      <c r="A14193" s="67" t="s">
        <v>33197</v>
      </c>
      <c r="B14193" s="67" t="s">
        <v>33198</v>
      </c>
      <c r="C14193" s="68" t="s">
        <v>5018</v>
      </c>
      <c r="D14193" s="54">
        <v>0.34</v>
      </c>
    </row>
    <row r="14194" spans="1:4" x14ac:dyDescent="0.35">
      <c r="A14194" s="67" t="s">
        <v>33199</v>
      </c>
      <c r="B14194" s="67" t="s">
        <v>33200</v>
      </c>
      <c r="C14194" s="68" t="s">
        <v>5018</v>
      </c>
      <c r="D14194" s="54">
        <v>0.34</v>
      </c>
    </row>
    <row r="14195" spans="1:4" x14ac:dyDescent="0.35">
      <c r="A14195" s="67" t="s">
        <v>33201</v>
      </c>
      <c r="B14195" s="67" t="s">
        <v>33202</v>
      </c>
      <c r="C14195" s="68" t="s">
        <v>5018</v>
      </c>
      <c r="D14195" s="54">
        <v>0.34</v>
      </c>
    </row>
    <row r="14196" spans="1:4" x14ac:dyDescent="0.35">
      <c r="A14196" s="67" t="s">
        <v>33203</v>
      </c>
      <c r="B14196" s="67" t="s">
        <v>33204</v>
      </c>
      <c r="C14196" s="68" t="s">
        <v>5018</v>
      </c>
      <c r="D14196" s="54">
        <v>0.34</v>
      </c>
    </row>
    <row r="14197" spans="1:4" x14ac:dyDescent="0.35">
      <c r="A14197" s="67" t="s">
        <v>33205</v>
      </c>
      <c r="B14197" s="67" t="s">
        <v>33206</v>
      </c>
      <c r="C14197" s="68" t="s">
        <v>5018</v>
      </c>
      <c r="D14197" s="54">
        <v>0.34</v>
      </c>
    </row>
    <row r="14198" spans="1:4" x14ac:dyDescent="0.35">
      <c r="A14198" s="67" t="s">
        <v>33207</v>
      </c>
      <c r="B14198" s="67" t="s">
        <v>33208</v>
      </c>
      <c r="C14198" s="68" t="s">
        <v>5018</v>
      </c>
      <c r="D14198" s="54">
        <v>0.34</v>
      </c>
    </row>
    <row r="14199" spans="1:4" x14ac:dyDescent="0.35">
      <c r="A14199" s="67" t="s">
        <v>33209</v>
      </c>
      <c r="B14199" s="67" t="s">
        <v>33210</v>
      </c>
      <c r="C14199" s="68" t="s">
        <v>5018</v>
      </c>
      <c r="D14199" s="54">
        <v>0.34</v>
      </c>
    </row>
    <row r="14200" spans="1:4" x14ac:dyDescent="0.35">
      <c r="A14200" s="67" t="s">
        <v>33211</v>
      </c>
      <c r="B14200" s="67" t="s">
        <v>33212</v>
      </c>
      <c r="C14200" s="68" t="s">
        <v>5018</v>
      </c>
      <c r="D14200" s="54">
        <v>0.34</v>
      </c>
    </row>
    <row r="14201" spans="1:4" x14ac:dyDescent="0.35">
      <c r="A14201" s="67" t="s">
        <v>33213</v>
      </c>
      <c r="B14201" s="67" t="s">
        <v>33214</v>
      </c>
      <c r="C14201" s="68" t="s">
        <v>5018</v>
      </c>
      <c r="D14201" s="54">
        <v>0.34</v>
      </c>
    </row>
    <row r="14202" spans="1:4" x14ac:dyDescent="0.35">
      <c r="A14202" s="67" t="s">
        <v>33215</v>
      </c>
      <c r="B14202" s="67" t="s">
        <v>33216</v>
      </c>
      <c r="C14202" s="68" t="s">
        <v>5018</v>
      </c>
      <c r="D14202" s="54">
        <v>0.34</v>
      </c>
    </row>
    <row r="14203" spans="1:4" x14ac:dyDescent="0.35">
      <c r="A14203" s="67" t="s">
        <v>33217</v>
      </c>
      <c r="B14203" s="67" t="s">
        <v>33218</v>
      </c>
      <c r="C14203" s="68" t="s">
        <v>5018</v>
      </c>
      <c r="D14203" s="54">
        <v>0.34</v>
      </c>
    </row>
    <row r="14204" spans="1:4" x14ac:dyDescent="0.35">
      <c r="A14204" s="67" t="s">
        <v>33219</v>
      </c>
      <c r="B14204" s="67" t="s">
        <v>33220</v>
      </c>
      <c r="C14204" s="68" t="s">
        <v>5018</v>
      </c>
      <c r="D14204" s="54">
        <v>0.34</v>
      </c>
    </row>
    <row r="14205" spans="1:4" x14ac:dyDescent="0.35">
      <c r="A14205" s="67" t="s">
        <v>33221</v>
      </c>
      <c r="B14205" s="67" t="s">
        <v>33222</v>
      </c>
      <c r="C14205" s="68" t="s">
        <v>5018</v>
      </c>
      <c r="D14205" s="54">
        <v>0.34</v>
      </c>
    </row>
    <row r="14206" spans="1:4" x14ac:dyDescent="0.35">
      <c r="A14206" s="67" t="s">
        <v>33223</v>
      </c>
      <c r="B14206" s="67" t="s">
        <v>33224</v>
      </c>
      <c r="C14206" s="68" t="s">
        <v>5018</v>
      </c>
      <c r="D14206" s="54">
        <v>0.34</v>
      </c>
    </row>
    <row r="14207" spans="1:4" x14ac:dyDescent="0.35">
      <c r="A14207" s="67" t="s">
        <v>33225</v>
      </c>
      <c r="B14207" s="67" t="s">
        <v>33226</v>
      </c>
      <c r="C14207" s="68" t="s">
        <v>5018</v>
      </c>
      <c r="D14207" s="54">
        <v>0.34</v>
      </c>
    </row>
    <row r="14208" spans="1:4" x14ac:dyDescent="0.35">
      <c r="A14208" s="67" t="s">
        <v>33227</v>
      </c>
      <c r="B14208" s="67" t="s">
        <v>33228</v>
      </c>
      <c r="C14208" s="68" t="s">
        <v>5018</v>
      </c>
      <c r="D14208" s="54">
        <v>0.34</v>
      </c>
    </row>
    <row r="14209" spans="1:4" x14ac:dyDescent="0.35">
      <c r="A14209" s="67" t="s">
        <v>33229</v>
      </c>
      <c r="B14209" s="67" t="s">
        <v>33230</v>
      </c>
      <c r="C14209" s="68" t="s">
        <v>5018</v>
      </c>
      <c r="D14209" s="54">
        <v>0.34</v>
      </c>
    </row>
    <row r="14210" spans="1:4" x14ac:dyDescent="0.35">
      <c r="A14210" s="67" t="s">
        <v>33231</v>
      </c>
      <c r="B14210" s="67" t="s">
        <v>33232</v>
      </c>
      <c r="C14210" s="68" t="s">
        <v>5018</v>
      </c>
      <c r="D14210" s="54">
        <v>0.34</v>
      </c>
    </row>
    <row r="14211" spans="1:4" x14ac:dyDescent="0.35">
      <c r="A14211" s="67" t="s">
        <v>33233</v>
      </c>
      <c r="B14211" s="67" t="s">
        <v>33234</v>
      </c>
      <c r="C14211" s="68" t="s">
        <v>5018</v>
      </c>
      <c r="D14211" s="54">
        <v>0.34</v>
      </c>
    </row>
    <row r="14212" spans="1:4" x14ac:dyDescent="0.35">
      <c r="A14212" s="67" t="s">
        <v>33235</v>
      </c>
      <c r="B14212" s="67" t="s">
        <v>33236</v>
      </c>
      <c r="C14212" s="68" t="s">
        <v>5018</v>
      </c>
      <c r="D14212" s="54">
        <v>0.34</v>
      </c>
    </row>
    <row r="14213" spans="1:4" x14ac:dyDescent="0.35">
      <c r="A14213" s="67" t="s">
        <v>33237</v>
      </c>
      <c r="B14213" s="67" t="s">
        <v>33238</v>
      </c>
      <c r="C14213" s="68" t="s">
        <v>5018</v>
      </c>
      <c r="D14213" s="54">
        <v>0.34</v>
      </c>
    </row>
    <row r="14214" spans="1:4" x14ac:dyDescent="0.35">
      <c r="A14214" s="67" t="s">
        <v>33239</v>
      </c>
      <c r="B14214" s="67" t="s">
        <v>33240</v>
      </c>
      <c r="C14214" s="68" t="s">
        <v>5018</v>
      </c>
      <c r="D14214" s="54">
        <v>0.34</v>
      </c>
    </row>
    <row r="14215" spans="1:4" x14ac:dyDescent="0.35">
      <c r="A14215" s="67" t="s">
        <v>33241</v>
      </c>
      <c r="B14215" s="67" t="s">
        <v>33242</v>
      </c>
      <c r="C14215" s="68" t="s">
        <v>5018</v>
      </c>
      <c r="D14215" s="54">
        <v>0.34</v>
      </c>
    </row>
    <row r="14216" spans="1:4" x14ac:dyDescent="0.35">
      <c r="A14216" s="67" t="s">
        <v>33243</v>
      </c>
      <c r="B14216" s="67" t="s">
        <v>33244</v>
      </c>
      <c r="C14216" s="68" t="s">
        <v>5018</v>
      </c>
      <c r="D14216" s="54">
        <v>0.34</v>
      </c>
    </row>
    <row r="14217" spans="1:4" x14ac:dyDescent="0.35">
      <c r="A14217" s="67" t="s">
        <v>33245</v>
      </c>
      <c r="B14217" s="67" t="s">
        <v>33246</v>
      </c>
      <c r="C14217" s="68" t="s">
        <v>5018</v>
      </c>
      <c r="D14217" s="54">
        <v>0.34</v>
      </c>
    </row>
    <row r="14218" spans="1:4" x14ac:dyDescent="0.35">
      <c r="A14218" s="67" t="s">
        <v>33247</v>
      </c>
      <c r="B14218" s="67" t="s">
        <v>33248</v>
      </c>
      <c r="C14218" s="68" t="s">
        <v>5018</v>
      </c>
      <c r="D14218" s="54">
        <v>0.34</v>
      </c>
    </row>
    <row r="14219" spans="1:4" x14ac:dyDescent="0.35">
      <c r="A14219" s="67" t="s">
        <v>33249</v>
      </c>
      <c r="B14219" s="67" t="s">
        <v>33250</v>
      </c>
      <c r="C14219" s="68" t="s">
        <v>5018</v>
      </c>
      <c r="D14219" s="54">
        <v>0.34</v>
      </c>
    </row>
    <row r="14220" spans="1:4" x14ac:dyDescent="0.35">
      <c r="A14220" s="67" t="s">
        <v>33251</v>
      </c>
      <c r="B14220" s="67" t="s">
        <v>33252</v>
      </c>
      <c r="C14220" s="68" t="s">
        <v>5018</v>
      </c>
      <c r="D14220" s="54">
        <v>0.34</v>
      </c>
    </row>
    <row r="14221" spans="1:4" x14ac:dyDescent="0.35">
      <c r="A14221" s="67" t="s">
        <v>33253</v>
      </c>
      <c r="B14221" s="67" t="s">
        <v>33254</v>
      </c>
      <c r="C14221" s="68" t="s">
        <v>5018</v>
      </c>
      <c r="D14221" s="54">
        <v>0.34</v>
      </c>
    </row>
    <row r="14222" spans="1:4" x14ac:dyDescent="0.35">
      <c r="A14222" s="67" t="s">
        <v>33255</v>
      </c>
      <c r="B14222" s="67" t="s">
        <v>33256</v>
      </c>
      <c r="C14222" s="68" t="s">
        <v>5018</v>
      </c>
      <c r="D14222" s="54">
        <v>0.34</v>
      </c>
    </row>
    <row r="14223" spans="1:4" x14ac:dyDescent="0.35">
      <c r="A14223" s="67" t="s">
        <v>33257</v>
      </c>
      <c r="B14223" s="67" t="s">
        <v>33258</v>
      </c>
      <c r="C14223" s="68" t="s">
        <v>5018</v>
      </c>
      <c r="D14223" s="54">
        <v>0.34</v>
      </c>
    </row>
    <row r="14224" spans="1:4" x14ac:dyDescent="0.35">
      <c r="A14224" s="67" t="s">
        <v>33259</v>
      </c>
      <c r="B14224" s="67" t="s">
        <v>33260</v>
      </c>
      <c r="C14224" s="68" t="s">
        <v>5018</v>
      </c>
      <c r="D14224" s="54">
        <v>0.34</v>
      </c>
    </row>
    <row r="14225" spans="1:4" x14ac:dyDescent="0.35">
      <c r="A14225" s="67" t="s">
        <v>33261</v>
      </c>
      <c r="B14225" s="67" t="s">
        <v>33262</v>
      </c>
      <c r="C14225" s="68" t="s">
        <v>5018</v>
      </c>
      <c r="D14225" s="54">
        <v>0.34</v>
      </c>
    </row>
    <row r="14226" spans="1:4" x14ac:dyDescent="0.35">
      <c r="A14226" s="67" t="s">
        <v>33263</v>
      </c>
      <c r="B14226" s="67" t="s">
        <v>33264</v>
      </c>
      <c r="C14226" s="68" t="s">
        <v>5018</v>
      </c>
      <c r="D14226" s="54">
        <v>0.34</v>
      </c>
    </row>
    <row r="14227" spans="1:4" x14ac:dyDescent="0.35">
      <c r="A14227" s="67" t="s">
        <v>33265</v>
      </c>
      <c r="B14227" s="67" t="s">
        <v>33266</v>
      </c>
      <c r="C14227" s="68" t="s">
        <v>5018</v>
      </c>
      <c r="D14227" s="54">
        <v>0.34</v>
      </c>
    </row>
    <row r="14228" spans="1:4" x14ac:dyDescent="0.35">
      <c r="A14228" s="67" t="s">
        <v>33267</v>
      </c>
      <c r="B14228" s="67" t="s">
        <v>33268</v>
      </c>
      <c r="C14228" s="68" t="s">
        <v>5018</v>
      </c>
      <c r="D14228" s="54">
        <v>0.34</v>
      </c>
    </row>
    <row r="14229" spans="1:4" x14ac:dyDescent="0.35">
      <c r="A14229" s="67" t="s">
        <v>33269</v>
      </c>
      <c r="B14229" s="67" t="s">
        <v>33270</v>
      </c>
      <c r="C14229" s="68" t="s">
        <v>5018</v>
      </c>
      <c r="D14229" s="54">
        <v>0.34</v>
      </c>
    </row>
    <row r="14230" spans="1:4" x14ac:dyDescent="0.35">
      <c r="A14230" s="67" t="s">
        <v>33271</v>
      </c>
      <c r="B14230" s="67" t="s">
        <v>33272</v>
      </c>
      <c r="C14230" s="68" t="s">
        <v>5018</v>
      </c>
      <c r="D14230" s="54">
        <v>0.34</v>
      </c>
    </row>
    <row r="14231" spans="1:4" x14ac:dyDescent="0.35">
      <c r="A14231" s="67" t="s">
        <v>33273</v>
      </c>
      <c r="B14231" s="67" t="s">
        <v>33274</v>
      </c>
      <c r="C14231" s="68" t="s">
        <v>5018</v>
      </c>
      <c r="D14231" s="54">
        <v>0.34</v>
      </c>
    </row>
    <row r="14232" spans="1:4" x14ac:dyDescent="0.35">
      <c r="A14232" s="67" t="s">
        <v>33275</v>
      </c>
      <c r="B14232" s="67" t="s">
        <v>33276</v>
      </c>
      <c r="C14232" s="68" t="s">
        <v>5018</v>
      </c>
      <c r="D14232" s="54">
        <v>0.34</v>
      </c>
    </row>
    <row r="14233" spans="1:4" x14ac:dyDescent="0.35">
      <c r="A14233" s="67" t="s">
        <v>33277</v>
      </c>
      <c r="B14233" s="67" t="s">
        <v>33278</v>
      </c>
      <c r="C14233" s="68" t="s">
        <v>5018</v>
      </c>
      <c r="D14233" s="54">
        <v>0.34</v>
      </c>
    </row>
    <row r="14234" spans="1:4" x14ac:dyDescent="0.35">
      <c r="A14234" s="67" t="s">
        <v>33279</v>
      </c>
      <c r="B14234" s="67" t="s">
        <v>33280</v>
      </c>
      <c r="C14234" s="68" t="s">
        <v>5018</v>
      </c>
      <c r="D14234" s="54">
        <v>0.34</v>
      </c>
    </row>
    <row r="14235" spans="1:4" x14ac:dyDescent="0.35">
      <c r="A14235" s="67" t="s">
        <v>33281</v>
      </c>
      <c r="B14235" s="67" t="s">
        <v>33282</v>
      </c>
      <c r="C14235" s="68" t="s">
        <v>5018</v>
      </c>
      <c r="D14235" s="54">
        <v>0.34</v>
      </c>
    </row>
    <row r="14236" spans="1:4" x14ac:dyDescent="0.35">
      <c r="A14236" s="67" t="s">
        <v>33283</v>
      </c>
      <c r="B14236" s="67" t="s">
        <v>33284</v>
      </c>
      <c r="C14236" s="68" t="s">
        <v>5018</v>
      </c>
      <c r="D14236" s="54">
        <v>0.34</v>
      </c>
    </row>
    <row r="14237" spans="1:4" x14ac:dyDescent="0.35">
      <c r="A14237" s="67" t="s">
        <v>33285</v>
      </c>
      <c r="B14237" s="67" t="s">
        <v>33286</v>
      </c>
      <c r="C14237" s="68" t="s">
        <v>5018</v>
      </c>
      <c r="D14237" s="54">
        <v>0.34</v>
      </c>
    </row>
    <row r="14238" spans="1:4" x14ac:dyDescent="0.35">
      <c r="A14238" s="67" t="s">
        <v>33287</v>
      </c>
      <c r="B14238" s="67" t="s">
        <v>33288</v>
      </c>
      <c r="C14238" s="68" t="s">
        <v>5018</v>
      </c>
      <c r="D14238" s="54">
        <v>0.34</v>
      </c>
    </row>
    <row r="14239" spans="1:4" x14ac:dyDescent="0.35">
      <c r="A14239" s="67" t="s">
        <v>33289</v>
      </c>
      <c r="B14239" s="67" t="s">
        <v>33290</v>
      </c>
      <c r="C14239" s="68" t="s">
        <v>5018</v>
      </c>
      <c r="D14239" s="54">
        <v>0.34</v>
      </c>
    </row>
    <row r="14240" spans="1:4" x14ac:dyDescent="0.35">
      <c r="A14240" s="67" t="s">
        <v>33291</v>
      </c>
      <c r="B14240" s="67" t="s">
        <v>33292</v>
      </c>
      <c r="C14240" s="68" t="s">
        <v>5018</v>
      </c>
      <c r="D14240" s="54">
        <v>0.34</v>
      </c>
    </row>
    <row r="14241" spans="1:4" x14ac:dyDescent="0.35">
      <c r="A14241" s="67" t="s">
        <v>33293</v>
      </c>
      <c r="B14241" s="67" t="s">
        <v>33294</v>
      </c>
      <c r="C14241" s="68" t="s">
        <v>5018</v>
      </c>
      <c r="D14241" s="54">
        <v>0.34</v>
      </c>
    </row>
    <row r="14242" spans="1:4" x14ac:dyDescent="0.35">
      <c r="A14242" s="67" t="s">
        <v>33295</v>
      </c>
      <c r="B14242" s="67" t="s">
        <v>33296</v>
      </c>
      <c r="C14242" s="68" t="s">
        <v>5018</v>
      </c>
      <c r="D14242" s="54">
        <v>0.34</v>
      </c>
    </row>
    <row r="14243" spans="1:4" x14ac:dyDescent="0.35">
      <c r="A14243" s="67" t="s">
        <v>33297</v>
      </c>
      <c r="B14243" s="67" t="s">
        <v>33298</v>
      </c>
      <c r="C14243" s="68" t="s">
        <v>5018</v>
      </c>
      <c r="D14243" s="54">
        <v>0.34</v>
      </c>
    </row>
    <row r="14244" spans="1:4" x14ac:dyDescent="0.35">
      <c r="A14244" s="67" t="s">
        <v>33299</v>
      </c>
      <c r="B14244" s="67" t="s">
        <v>33300</v>
      </c>
      <c r="C14244" s="68" t="s">
        <v>5018</v>
      </c>
      <c r="D14244" s="54">
        <v>0.34</v>
      </c>
    </row>
    <row r="14245" spans="1:4" x14ac:dyDescent="0.35">
      <c r="A14245" s="67" t="s">
        <v>33301</v>
      </c>
      <c r="B14245" s="67" t="s">
        <v>33302</v>
      </c>
      <c r="C14245" s="68" t="s">
        <v>5018</v>
      </c>
      <c r="D14245" s="54">
        <v>0.34</v>
      </c>
    </row>
    <row r="14246" spans="1:4" x14ac:dyDescent="0.35">
      <c r="A14246" s="67" t="s">
        <v>33303</v>
      </c>
      <c r="B14246" s="67" t="s">
        <v>33304</v>
      </c>
      <c r="C14246" s="68" t="s">
        <v>5018</v>
      </c>
      <c r="D14246" s="54">
        <v>0.34</v>
      </c>
    </row>
    <row r="14247" spans="1:4" x14ac:dyDescent="0.35">
      <c r="A14247" s="67" t="s">
        <v>33305</v>
      </c>
      <c r="B14247" s="67" t="s">
        <v>33306</v>
      </c>
      <c r="C14247" s="68" t="s">
        <v>5018</v>
      </c>
      <c r="D14247" s="54">
        <v>0.34</v>
      </c>
    </row>
    <row r="14248" spans="1:4" x14ac:dyDescent="0.35">
      <c r="A14248" s="67" t="s">
        <v>33307</v>
      </c>
      <c r="B14248" s="67" t="s">
        <v>33308</v>
      </c>
      <c r="C14248" s="68" t="s">
        <v>5018</v>
      </c>
      <c r="D14248" s="54">
        <v>0.34</v>
      </c>
    </row>
    <row r="14249" spans="1:4" x14ac:dyDescent="0.35">
      <c r="A14249" s="67" t="s">
        <v>33309</v>
      </c>
      <c r="B14249" s="67" t="s">
        <v>33310</v>
      </c>
      <c r="C14249" s="68" t="s">
        <v>5018</v>
      </c>
      <c r="D14249" s="54">
        <v>0.34</v>
      </c>
    </row>
    <row r="14250" spans="1:4" x14ac:dyDescent="0.35">
      <c r="A14250" s="67" t="s">
        <v>33311</v>
      </c>
      <c r="B14250" s="67" t="s">
        <v>33312</v>
      </c>
      <c r="C14250" s="68" t="s">
        <v>5018</v>
      </c>
      <c r="D14250" s="54">
        <v>0.34</v>
      </c>
    </row>
    <row r="14251" spans="1:4" x14ac:dyDescent="0.35">
      <c r="A14251" s="67" t="s">
        <v>33313</v>
      </c>
      <c r="B14251" s="67" t="s">
        <v>33314</v>
      </c>
      <c r="C14251" s="68" t="s">
        <v>5018</v>
      </c>
      <c r="D14251" s="54">
        <v>0.34</v>
      </c>
    </row>
    <row r="14252" spans="1:4" x14ac:dyDescent="0.35">
      <c r="A14252" s="67" t="s">
        <v>33315</v>
      </c>
      <c r="B14252" s="67" t="s">
        <v>33316</v>
      </c>
      <c r="C14252" s="68" t="s">
        <v>5018</v>
      </c>
      <c r="D14252" s="54">
        <v>0.34</v>
      </c>
    </row>
    <row r="14253" spans="1:4" x14ac:dyDescent="0.35">
      <c r="A14253" s="67" t="s">
        <v>33317</v>
      </c>
      <c r="B14253" s="67" t="s">
        <v>33318</v>
      </c>
      <c r="C14253" s="68" t="s">
        <v>5018</v>
      </c>
      <c r="D14253" s="54">
        <v>0.34</v>
      </c>
    </row>
    <row r="14254" spans="1:4" x14ac:dyDescent="0.35">
      <c r="A14254" s="67" t="s">
        <v>33319</v>
      </c>
      <c r="B14254" s="67" t="s">
        <v>33320</v>
      </c>
      <c r="C14254" s="68" t="s">
        <v>5018</v>
      </c>
      <c r="D14254" s="54">
        <v>0.34</v>
      </c>
    </row>
    <row r="14255" spans="1:4" x14ac:dyDescent="0.35">
      <c r="A14255" s="67" t="s">
        <v>33321</v>
      </c>
      <c r="B14255" s="67" t="s">
        <v>33322</v>
      </c>
      <c r="C14255" s="68" t="s">
        <v>5018</v>
      </c>
      <c r="D14255" s="54">
        <v>0.34</v>
      </c>
    </row>
    <row r="14256" spans="1:4" x14ac:dyDescent="0.35">
      <c r="A14256" s="67" t="s">
        <v>33323</v>
      </c>
      <c r="B14256" s="67" t="s">
        <v>33324</v>
      </c>
      <c r="C14256" s="68" t="s">
        <v>5018</v>
      </c>
      <c r="D14256" s="54">
        <v>0.34</v>
      </c>
    </row>
    <row r="14257" spans="1:4" x14ac:dyDescent="0.35">
      <c r="A14257" s="67" t="s">
        <v>33325</v>
      </c>
      <c r="B14257" s="67" t="s">
        <v>33326</v>
      </c>
      <c r="C14257" s="68" t="s">
        <v>5018</v>
      </c>
      <c r="D14257" s="54">
        <v>0.34</v>
      </c>
    </row>
    <row r="14258" spans="1:4" x14ac:dyDescent="0.35">
      <c r="A14258" s="67" t="s">
        <v>33327</v>
      </c>
      <c r="B14258" s="67" t="s">
        <v>33328</v>
      </c>
      <c r="C14258" s="68" t="s">
        <v>5018</v>
      </c>
      <c r="D14258" s="54">
        <v>0.34</v>
      </c>
    </row>
    <row r="14259" spans="1:4" x14ac:dyDescent="0.35">
      <c r="A14259" s="67" t="s">
        <v>33329</v>
      </c>
      <c r="B14259" s="67" t="s">
        <v>33330</v>
      </c>
      <c r="C14259" s="68" t="s">
        <v>5018</v>
      </c>
      <c r="D14259" s="54">
        <v>0.34</v>
      </c>
    </row>
    <row r="14260" spans="1:4" x14ac:dyDescent="0.35">
      <c r="A14260" s="67" t="s">
        <v>33331</v>
      </c>
      <c r="B14260" s="67" t="s">
        <v>33332</v>
      </c>
      <c r="C14260" s="68" t="s">
        <v>5018</v>
      </c>
      <c r="D14260" s="54">
        <v>0.34</v>
      </c>
    </row>
    <row r="14261" spans="1:4" x14ac:dyDescent="0.35">
      <c r="A14261" s="67" t="s">
        <v>33333</v>
      </c>
      <c r="B14261" s="67" t="s">
        <v>33334</v>
      </c>
      <c r="C14261" s="68" t="s">
        <v>5018</v>
      </c>
      <c r="D14261" s="54">
        <v>0.34</v>
      </c>
    </row>
    <row r="14262" spans="1:4" x14ac:dyDescent="0.35">
      <c r="A14262" s="67" t="s">
        <v>33335</v>
      </c>
      <c r="B14262" s="67" t="s">
        <v>33336</v>
      </c>
      <c r="C14262" s="68" t="s">
        <v>5018</v>
      </c>
      <c r="D14262" s="54">
        <v>0.34</v>
      </c>
    </row>
    <row r="14263" spans="1:4" x14ac:dyDescent="0.35">
      <c r="A14263" s="67" t="s">
        <v>33337</v>
      </c>
      <c r="B14263" s="67" t="s">
        <v>33338</v>
      </c>
      <c r="C14263" s="68" t="s">
        <v>5018</v>
      </c>
      <c r="D14263" s="54">
        <v>0.34</v>
      </c>
    </row>
    <row r="14264" spans="1:4" x14ac:dyDescent="0.35">
      <c r="A14264" s="67" t="s">
        <v>33339</v>
      </c>
      <c r="B14264" s="67" t="s">
        <v>33340</v>
      </c>
      <c r="C14264" s="68" t="s">
        <v>5018</v>
      </c>
      <c r="D14264" s="54">
        <v>0.34</v>
      </c>
    </row>
    <row r="14265" spans="1:4" x14ac:dyDescent="0.35">
      <c r="A14265" s="67" t="s">
        <v>33341</v>
      </c>
      <c r="B14265" s="67" t="s">
        <v>33342</v>
      </c>
      <c r="C14265" s="68" t="s">
        <v>5018</v>
      </c>
      <c r="D14265" s="54">
        <v>0.34</v>
      </c>
    </row>
    <row r="14266" spans="1:4" x14ac:dyDescent="0.35">
      <c r="A14266" s="67" t="s">
        <v>33343</v>
      </c>
      <c r="B14266" s="67" t="s">
        <v>33344</v>
      </c>
      <c r="C14266" s="68" t="s">
        <v>5018</v>
      </c>
      <c r="D14266" s="54">
        <v>0.34</v>
      </c>
    </row>
    <row r="14267" spans="1:4" x14ac:dyDescent="0.35">
      <c r="A14267" s="67" t="s">
        <v>33345</v>
      </c>
      <c r="B14267" s="67" t="s">
        <v>33346</v>
      </c>
      <c r="C14267" s="68" t="s">
        <v>5018</v>
      </c>
      <c r="D14267" s="54">
        <v>0.34</v>
      </c>
    </row>
    <row r="14268" spans="1:4" x14ac:dyDescent="0.35">
      <c r="A14268" s="67" t="s">
        <v>33347</v>
      </c>
      <c r="B14268" s="67" t="s">
        <v>33348</v>
      </c>
      <c r="C14268" s="68" t="s">
        <v>5018</v>
      </c>
      <c r="D14268" s="54">
        <v>0.34</v>
      </c>
    </row>
    <row r="14269" spans="1:4" x14ac:dyDescent="0.35">
      <c r="A14269" s="67" t="s">
        <v>33349</v>
      </c>
      <c r="B14269" s="67" t="s">
        <v>33350</v>
      </c>
      <c r="C14269" s="68" t="s">
        <v>5018</v>
      </c>
      <c r="D14269" s="54">
        <v>0.34</v>
      </c>
    </row>
    <row r="14270" spans="1:4" x14ac:dyDescent="0.35">
      <c r="A14270" s="67" t="s">
        <v>33351</v>
      </c>
      <c r="B14270" s="67" t="s">
        <v>33352</v>
      </c>
      <c r="C14270" s="68" t="s">
        <v>5018</v>
      </c>
      <c r="D14270" s="54">
        <v>0.34</v>
      </c>
    </row>
    <row r="14271" spans="1:4" x14ac:dyDescent="0.35">
      <c r="A14271" s="67" t="s">
        <v>33353</v>
      </c>
      <c r="B14271" s="67" t="s">
        <v>33354</v>
      </c>
      <c r="C14271" s="68" t="s">
        <v>5018</v>
      </c>
      <c r="D14271" s="54">
        <v>0.34</v>
      </c>
    </row>
    <row r="14272" spans="1:4" x14ac:dyDescent="0.35">
      <c r="A14272" s="67" t="s">
        <v>33355</v>
      </c>
      <c r="B14272" s="67" t="s">
        <v>33356</v>
      </c>
      <c r="C14272" s="68" t="s">
        <v>5018</v>
      </c>
      <c r="D14272" s="54">
        <v>0.34</v>
      </c>
    </row>
    <row r="14273" spans="1:4" x14ac:dyDescent="0.35">
      <c r="A14273" s="67" t="s">
        <v>33357</v>
      </c>
      <c r="B14273" s="67" t="s">
        <v>33358</v>
      </c>
      <c r="C14273" s="68" t="s">
        <v>5018</v>
      </c>
      <c r="D14273" s="54">
        <v>0.34</v>
      </c>
    </row>
    <row r="14274" spans="1:4" x14ac:dyDescent="0.35">
      <c r="A14274" s="67" t="s">
        <v>33359</v>
      </c>
      <c r="B14274" s="67" t="s">
        <v>33360</v>
      </c>
      <c r="C14274" s="68" t="s">
        <v>5018</v>
      </c>
      <c r="D14274" s="54">
        <v>0.34</v>
      </c>
    </row>
    <row r="14275" spans="1:4" x14ac:dyDescent="0.35">
      <c r="A14275" s="67" t="s">
        <v>33361</v>
      </c>
      <c r="B14275" s="67" t="s">
        <v>33362</v>
      </c>
      <c r="C14275" s="68" t="s">
        <v>5018</v>
      </c>
      <c r="D14275" s="54">
        <v>0.34</v>
      </c>
    </row>
    <row r="14276" spans="1:4" x14ac:dyDescent="0.35">
      <c r="A14276" s="67" t="s">
        <v>33363</v>
      </c>
      <c r="B14276" s="67" t="s">
        <v>33364</v>
      </c>
      <c r="C14276" s="68" t="s">
        <v>5018</v>
      </c>
      <c r="D14276" s="54">
        <v>0.34</v>
      </c>
    </row>
    <row r="14277" spans="1:4" x14ac:dyDescent="0.35">
      <c r="A14277" s="67" t="s">
        <v>33365</v>
      </c>
      <c r="B14277" s="67" t="s">
        <v>33366</v>
      </c>
      <c r="C14277" s="68" t="s">
        <v>5018</v>
      </c>
      <c r="D14277" s="54">
        <v>0.34</v>
      </c>
    </row>
    <row r="14278" spans="1:4" x14ac:dyDescent="0.35">
      <c r="A14278" s="67" t="s">
        <v>33367</v>
      </c>
      <c r="B14278" s="67" t="s">
        <v>33368</v>
      </c>
      <c r="C14278" s="68" t="s">
        <v>5018</v>
      </c>
      <c r="D14278" s="54">
        <v>0.34</v>
      </c>
    </row>
    <row r="14279" spans="1:4" x14ac:dyDescent="0.35">
      <c r="A14279" s="67" t="s">
        <v>33369</v>
      </c>
      <c r="B14279" s="67" t="s">
        <v>33370</v>
      </c>
      <c r="C14279" s="68" t="s">
        <v>5018</v>
      </c>
      <c r="D14279" s="54">
        <v>0.34</v>
      </c>
    </row>
    <row r="14280" spans="1:4" x14ac:dyDescent="0.35">
      <c r="A14280" s="67" t="s">
        <v>33371</v>
      </c>
      <c r="B14280" s="67" t="s">
        <v>33372</v>
      </c>
      <c r="C14280" s="68" t="s">
        <v>5018</v>
      </c>
      <c r="D14280" s="54">
        <v>0.34</v>
      </c>
    </row>
    <row r="14281" spans="1:4" x14ac:dyDescent="0.35">
      <c r="A14281" s="67" t="s">
        <v>33373</v>
      </c>
      <c r="B14281" s="67" t="s">
        <v>33374</v>
      </c>
      <c r="C14281" s="68" t="s">
        <v>5018</v>
      </c>
      <c r="D14281" s="54">
        <v>0.34</v>
      </c>
    </row>
    <row r="14282" spans="1:4" x14ac:dyDescent="0.35">
      <c r="A14282" s="67" t="s">
        <v>33375</v>
      </c>
      <c r="B14282" s="67" t="s">
        <v>33376</v>
      </c>
      <c r="C14282" s="68" t="s">
        <v>5018</v>
      </c>
      <c r="D14282" s="54">
        <v>0.34</v>
      </c>
    </row>
    <row r="14283" spans="1:4" x14ac:dyDescent="0.35">
      <c r="A14283" s="67" t="s">
        <v>33377</v>
      </c>
      <c r="B14283" s="67" t="s">
        <v>33378</v>
      </c>
      <c r="C14283" s="68" t="s">
        <v>5018</v>
      </c>
      <c r="D14283" s="54">
        <v>0.34</v>
      </c>
    </row>
    <row r="14284" spans="1:4" x14ac:dyDescent="0.35">
      <c r="A14284" s="67" t="s">
        <v>33379</v>
      </c>
      <c r="B14284" s="67" t="s">
        <v>33380</v>
      </c>
      <c r="C14284" s="68" t="s">
        <v>5018</v>
      </c>
      <c r="D14284" s="54">
        <v>0.34</v>
      </c>
    </row>
    <row r="14285" spans="1:4" x14ac:dyDescent="0.35">
      <c r="A14285" s="67" t="s">
        <v>33381</v>
      </c>
      <c r="B14285" s="67" t="s">
        <v>33382</v>
      </c>
      <c r="C14285" s="68" t="s">
        <v>5018</v>
      </c>
      <c r="D14285" s="54">
        <v>0.34</v>
      </c>
    </row>
    <row r="14286" spans="1:4" x14ac:dyDescent="0.35">
      <c r="A14286" s="67" t="s">
        <v>33383</v>
      </c>
      <c r="B14286" s="67" t="s">
        <v>33384</v>
      </c>
      <c r="C14286" s="68" t="s">
        <v>5018</v>
      </c>
      <c r="D14286" s="54">
        <v>0.34</v>
      </c>
    </row>
    <row r="14287" spans="1:4" x14ac:dyDescent="0.35">
      <c r="A14287" s="67" t="s">
        <v>33385</v>
      </c>
      <c r="B14287" s="67" t="s">
        <v>33386</v>
      </c>
      <c r="C14287" s="68" t="s">
        <v>5018</v>
      </c>
      <c r="D14287" s="54">
        <v>0.34</v>
      </c>
    </row>
    <row r="14288" spans="1:4" x14ac:dyDescent="0.35">
      <c r="A14288" s="67" t="s">
        <v>33387</v>
      </c>
      <c r="B14288" s="67" t="s">
        <v>33388</v>
      </c>
      <c r="C14288" s="68" t="s">
        <v>5018</v>
      </c>
      <c r="D14288" s="54">
        <v>0.34</v>
      </c>
    </row>
    <row r="14289" spans="1:4" x14ac:dyDescent="0.35">
      <c r="A14289" s="67" t="s">
        <v>33389</v>
      </c>
      <c r="B14289" s="67" t="s">
        <v>33390</v>
      </c>
      <c r="C14289" s="68" t="s">
        <v>5018</v>
      </c>
      <c r="D14289" s="54">
        <v>0.34</v>
      </c>
    </row>
    <row r="14290" spans="1:4" x14ac:dyDescent="0.35">
      <c r="A14290" s="67" t="s">
        <v>33391</v>
      </c>
      <c r="B14290" s="67" t="s">
        <v>33392</v>
      </c>
      <c r="C14290" s="68" t="s">
        <v>5018</v>
      </c>
      <c r="D14290" s="54">
        <v>0.34</v>
      </c>
    </row>
    <row r="14291" spans="1:4" x14ac:dyDescent="0.35">
      <c r="A14291" s="67" t="s">
        <v>33393</v>
      </c>
      <c r="B14291" s="67" t="s">
        <v>33394</v>
      </c>
      <c r="C14291" s="68" t="s">
        <v>5018</v>
      </c>
      <c r="D14291" s="54">
        <v>0.34</v>
      </c>
    </row>
    <row r="14292" spans="1:4" x14ac:dyDescent="0.35">
      <c r="A14292" s="67" t="s">
        <v>33395</v>
      </c>
      <c r="B14292" s="67" t="s">
        <v>33396</v>
      </c>
      <c r="C14292" s="68" t="s">
        <v>5018</v>
      </c>
      <c r="D14292" s="54">
        <v>0.34</v>
      </c>
    </row>
    <row r="14293" spans="1:4" x14ac:dyDescent="0.35">
      <c r="A14293" s="67" t="s">
        <v>33397</v>
      </c>
      <c r="B14293" s="67" t="s">
        <v>33398</v>
      </c>
      <c r="C14293" s="68" t="s">
        <v>5018</v>
      </c>
      <c r="D14293" s="54">
        <v>0.34</v>
      </c>
    </row>
    <row r="14294" spans="1:4" x14ac:dyDescent="0.35">
      <c r="A14294" s="67" t="s">
        <v>33399</v>
      </c>
      <c r="B14294" s="67" t="s">
        <v>33400</v>
      </c>
      <c r="C14294" s="68" t="s">
        <v>5018</v>
      </c>
      <c r="D14294" s="54">
        <v>0.34</v>
      </c>
    </row>
    <row r="14295" spans="1:4" x14ac:dyDescent="0.35">
      <c r="A14295" s="67" t="s">
        <v>33401</v>
      </c>
      <c r="B14295" s="67" t="s">
        <v>33402</v>
      </c>
      <c r="C14295" s="68" t="s">
        <v>5018</v>
      </c>
      <c r="D14295" s="54">
        <v>0.34</v>
      </c>
    </row>
    <row r="14296" spans="1:4" x14ac:dyDescent="0.35">
      <c r="A14296" s="67" t="s">
        <v>33403</v>
      </c>
      <c r="B14296" s="67" t="s">
        <v>33404</v>
      </c>
      <c r="C14296" s="68" t="s">
        <v>5018</v>
      </c>
      <c r="D14296" s="54">
        <v>0.34</v>
      </c>
    </row>
    <row r="14297" spans="1:4" x14ac:dyDescent="0.35">
      <c r="A14297" s="67" t="s">
        <v>33405</v>
      </c>
      <c r="B14297" s="67" t="s">
        <v>33406</v>
      </c>
      <c r="C14297" s="68" t="s">
        <v>5018</v>
      </c>
      <c r="D14297" s="54">
        <v>0.34</v>
      </c>
    </row>
    <row r="14298" spans="1:4" x14ac:dyDescent="0.35">
      <c r="A14298" s="67" t="s">
        <v>33407</v>
      </c>
      <c r="B14298" s="67" t="s">
        <v>33408</v>
      </c>
      <c r="C14298" s="68" t="s">
        <v>5018</v>
      </c>
      <c r="D14298" s="54">
        <v>0.34</v>
      </c>
    </row>
    <row r="14299" spans="1:4" x14ac:dyDescent="0.35">
      <c r="A14299" s="67" t="s">
        <v>33409</v>
      </c>
      <c r="B14299" s="67" t="s">
        <v>33410</v>
      </c>
      <c r="C14299" s="68" t="s">
        <v>5018</v>
      </c>
      <c r="D14299" s="54">
        <v>0.34</v>
      </c>
    </row>
    <row r="14300" spans="1:4" x14ac:dyDescent="0.35">
      <c r="A14300" s="67" t="s">
        <v>33411</v>
      </c>
      <c r="B14300" s="67" t="s">
        <v>33412</v>
      </c>
      <c r="C14300" s="68" t="s">
        <v>5018</v>
      </c>
      <c r="D14300" s="54">
        <v>0.34</v>
      </c>
    </row>
    <row r="14301" spans="1:4" x14ac:dyDescent="0.35">
      <c r="A14301" s="67" t="s">
        <v>33413</v>
      </c>
      <c r="B14301" s="67" t="s">
        <v>33414</v>
      </c>
      <c r="C14301" s="68" t="s">
        <v>5018</v>
      </c>
      <c r="D14301" s="54">
        <v>0.34</v>
      </c>
    </row>
    <row r="14302" spans="1:4" x14ac:dyDescent="0.35">
      <c r="A14302" s="67" t="s">
        <v>33415</v>
      </c>
      <c r="B14302" s="67" t="s">
        <v>33416</v>
      </c>
      <c r="C14302" s="68" t="s">
        <v>5018</v>
      </c>
      <c r="D14302" s="54">
        <v>0.34</v>
      </c>
    </row>
    <row r="14303" spans="1:4" x14ac:dyDescent="0.35">
      <c r="A14303" s="67" t="s">
        <v>33417</v>
      </c>
      <c r="B14303" s="67" t="s">
        <v>33418</v>
      </c>
      <c r="C14303" s="68" t="s">
        <v>5018</v>
      </c>
      <c r="D14303" s="54">
        <v>0.34</v>
      </c>
    </row>
    <row r="14304" spans="1:4" x14ac:dyDescent="0.35">
      <c r="A14304" s="67" t="s">
        <v>33419</v>
      </c>
      <c r="B14304" s="67" t="s">
        <v>33420</v>
      </c>
      <c r="C14304" s="68" t="s">
        <v>5018</v>
      </c>
      <c r="D14304" s="54">
        <v>0.34</v>
      </c>
    </row>
    <row r="14305" spans="1:4" x14ac:dyDescent="0.35">
      <c r="A14305" s="67" t="s">
        <v>33421</v>
      </c>
      <c r="B14305" s="67" t="s">
        <v>33422</v>
      </c>
      <c r="C14305" s="68" t="s">
        <v>5018</v>
      </c>
      <c r="D14305" s="54">
        <v>0.34</v>
      </c>
    </row>
    <row r="14306" spans="1:4" x14ac:dyDescent="0.35">
      <c r="A14306" s="67" t="s">
        <v>33423</v>
      </c>
      <c r="B14306" s="67" t="s">
        <v>33424</v>
      </c>
      <c r="C14306" s="68" t="s">
        <v>5018</v>
      </c>
      <c r="D14306" s="54">
        <v>0.34</v>
      </c>
    </row>
    <row r="14307" spans="1:4" x14ac:dyDescent="0.35">
      <c r="A14307" s="67" t="s">
        <v>33425</v>
      </c>
      <c r="B14307" s="67" t="s">
        <v>33426</v>
      </c>
      <c r="C14307" s="68" t="s">
        <v>5018</v>
      </c>
      <c r="D14307" s="54">
        <v>0.34</v>
      </c>
    </row>
    <row r="14308" spans="1:4" x14ac:dyDescent="0.35">
      <c r="A14308" s="67" t="s">
        <v>33427</v>
      </c>
      <c r="B14308" s="67" t="s">
        <v>33428</v>
      </c>
      <c r="C14308" s="68" t="s">
        <v>5018</v>
      </c>
      <c r="D14308" s="54">
        <v>0.34</v>
      </c>
    </row>
    <row r="14309" spans="1:4" x14ac:dyDescent="0.35">
      <c r="A14309" s="67" t="s">
        <v>33429</v>
      </c>
      <c r="B14309" s="67" t="s">
        <v>33430</v>
      </c>
      <c r="C14309" s="68" t="s">
        <v>5018</v>
      </c>
      <c r="D14309" s="54">
        <v>0.34</v>
      </c>
    </row>
    <row r="14310" spans="1:4" x14ac:dyDescent="0.35">
      <c r="A14310" s="67" t="s">
        <v>33431</v>
      </c>
      <c r="B14310" s="67" t="s">
        <v>33432</v>
      </c>
      <c r="C14310" s="68" t="s">
        <v>5018</v>
      </c>
      <c r="D14310" s="54">
        <v>0.34</v>
      </c>
    </row>
    <row r="14311" spans="1:4" x14ac:dyDescent="0.35">
      <c r="A14311" s="67" t="s">
        <v>33433</v>
      </c>
      <c r="B14311" s="67" t="s">
        <v>33434</v>
      </c>
      <c r="C14311" s="68" t="s">
        <v>5018</v>
      </c>
      <c r="D14311" s="54">
        <v>0.34</v>
      </c>
    </row>
    <row r="14312" spans="1:4" x14ac:dyDescent="0.35">
      <c r="A14312" s="67" t="s">
        <v>33435</v>
      </c>
      <c r="B14312" s="67" t="s">
        <v>33436</v>
      </c>
      <c r="C14312" s="68" t="s">
        <v>5018</v>
      </c>
      <c r="D14312" s="54">
        <v>0.34</v>
      </c>
    </row>
    <row r="14313" spans="1:4" x14ac:dyDescent="0.35">
      <c r="A14313" s="67" t="s">
        <v>33437</v>
      </c>
      <c r="B14313" s="67" t="s">
        <v>33438</v>
      </c>
      <c r="C14313" s="68" t="s">
        <v>5018</v>
      </c>
      <c r="D14313" s="54">
        <v>0.34</v>
      </c>
    </row>
    <row r="14314" spans="1:4" x14ac:dyDescent="0.35">
      <c r="A14314" s="67" t="s">
        <v>33439</v>
      </c>
      <c r="B14314" s="67" t="s">
        <v>33440</v>
      </c>
      <c r="C14314" s="68" t="s">
        <v>5018</v>
      </c>
      <c r="D14314" s="54">
        <v>0.34</v>
      </c>
    </row>
    <row r="14315" spans="1:4" x14ac:dyDescent="0.35">
      <c r="A14315" s="67" t="s">
        <v>33441</v>
      </c>
      <c r="B14315" s="67" t="s">
        <v>33442</v>
      </c>
      <c r="C14315" s="68" t="s">
        <v>5018</v>
      </c>
      <c r="D14315" s="54">
        <v>0.34</v>
      </c>
    </row>
    <row r="14316" spans="1:4" x14ac:dyDescent="0.35">
      <c r="A14316" s="67" t="s">
        <v>33443</v>
      </c>
      <c r="B14316" s="67" t="s">
        <v>33444</v>
      </c>
      <c r="C14316" s="68" t="s">
        <v>5018</v>
      </c>
      <c r="D14316" s="54">
        <v>0.34</v>
      </c>
    </row>
    <row r="14317" spans="1:4" x14ac:dyDescent="0.35">
      <c r="A14317" s="67" t="s">
        <v>33445</v>
      </c>
      <c r="B14317" s="67" t="s">
        <v>33446</v>
      </c>
      <c r="C14317" s="68" t="s">
        <v>5018</v>
      </c>
      <c r="D14317" s="54">
        <v>0.34</v>
      </c>
    </row>
    <row r="14318" spans="1:4" x14ac:dyDescent="0.35">
      <c r="A14318" s="67" t="s">
        <v>33447</v>
      </c>
      <c r="B14318" s="67" t="s">
        <v>33448</v>
      </c>
      <c r="C14318" s="68" t="s">
        <v>5018</v>
      </c>
      <c r="D14318" s="54">
        <v>0.34</v>
      </c>
    </row>
    <row r="14319" spans="1:4" x14ac:dyDescent="0.35">
      <c r="A14319" s="67" t="s">
        <v>33449</v>
      </c>
      <c r="B14319" s="67" t="s">
        <v>33450</v>
      </c>
      <c r="C14319" s="68" t="s">
        <v>5018</v>
      </c>
      <c r="D14319" s="54">
        <v>0.34</v>
      </c>
    </row>
    <row r="14320" spans="1:4" x14ac:dyDescent="0.35">
      <c r="A14320" s="67" t="s">
        <v>33451</v>
      </c>
      <c r="B14320" s="67" t="s">
        <v>33452</v>
      </c>
      <c r="C14320" s="68" t="s">
        <v>5018</v>
      </c>
      <c r="D14320" s="54">
        <v>0.34</v>
      </c>
    </row>
    <row r="14321" spans="1:4" x14ac:dyDescent="0.35">
      <c r="A14321" s="67" t="s">
        <v>33453</v>
      </c>
      <c r="B14321" s="67" t="s">
        <v>33454</v>
      </c>
      <c r="C14321" s="68" t="s">
        <v>5018</v>
      </c>
      <c r="D14321" s="54">
        <v>0.34</v>
      </c>
    </row>
    <row r="14322" spans="1:4" x14ac:dyDescent="0.35">
      <c r="A14322" s="67" t="s">
        <v>33455</v>
      </c>
      <c r="B14322" s="67" t="s">
        <v>33456</v>
      </c>
      <c r="C14322" s="68" t="s">
        <v>5018</v>
      </c>
      <c r="D14322" s="54">
        <v>0.34</v>
      </c>
    </row>
    <row r="14323" spans="1:4" x14ac:dyDescent="0.35">
      <c r="A14323" s="67" t="s">
        <v>33457</v>
      </c>
      <c r="B14323" s="67" t="s">
        <v>33458</v>
      </c>
      <c r="C14323" s="68" t="s">
        <v>5018</v>
      </c>
      <c r="D14323" s="54">
        <v>0.34</v>
      </c>
    </row>
    <row r="14324" spans="1:4" x14ac:dyDescent="0.35">
      <c r="A14324" s="67" t="s">
        <v>33459</v>
      </c>
      <c r="B14324" s="67" t="s">
        <v>33460</v>
      </c>
      <c r="C14324" s="68" t="s">
        <v>5018</v>
      </c>
      <c r="D14324" s="54">
        <v>0.34</v>
      </c>
    </row>
    <row r="14325" spans="1:4" x14ac:dyDescent="0.35">
      <c r="A14325" s="67" t="s">
        <v>33461</v>
      </c>
      <c r="B14325" s="67" t="s">
        <v>33462</v>
      </c>
      <c r="C14325" s="68" t="s">
        <v>5018</v>
      </c>
      <c r="D14325" s="54">
        <v>0.34</v>
      </c>
    </row>
    <row r="14326" spans="1:4" x14ac:dyDescent="0.35">
      <c r="A14326" s="67" t="s">
        <v>33463</v>
      </c>
      <c r="B14326" s="67" t="s">
        <v>33464</v>
      </c>
      <c r="C14326" s="68" t="s">
        <v>5018</v>
      </c>
      <c r="D14326" s="54">
        <v>0.34</v>
      </c>
    </row>
    <row r="14327" spans="1:4" x14ac:dyDescent="0.35">
      <c r="A14327" s="67" t="s">
        <v>33465</v>
      </c>
      <c r="B14327" s="67" t="s">
        <v>33466</v>
      </c>
      <c r="C14327" s="68" t="s">
        <v>5018</v>
      </c>
      <c r="D14327" s="54">
        <v>0.34</v>
      </c>
    </row>
    <row r="14328" spans="1:4" x14ac:dyDescent="0.35">
      <c r="A14328" s="67" t="s">
        <v>33467</v>
      </c>
      <c r="B14328" s="67" t="s">
        <v>33468</v>
      </c>
      <c r="C14328" s="68" t="s">
        <v>5018</v>
      </c>
      <c r="D14328" s="54">
        <v>0.34</v>
      </c>
    </row>
    <row r="14329" spans="1:4" x14ac:dyDescent="0.35">
      <c r="A14329" s="67" t="s">
        <v>33469</v>
      </c>
      <c r="B14329" s="67" t="s">
        <v>33470</v>
      </c>
      <c r="C14329" s="68" t="s">
        <v>5018</v>
      </c>
      <c r="D14329" s="54">
        <v>0.34</v>
      </c>
    </row>
    <row r="14330" spans="1:4" x14ac:dyDescent="0.35">
      <c r="A14330" s="67" t="s">
        <v>33471</v>
      </c>
      <c r="B14330" s="67" t="s">
        <v>33472</v>
      </c>
      <c r="C14330" s="68" t="s">
        <v>5018</v>
      </c>
      <c r="D14330" s="54">
        <v>0.34</v>
      </c>
    </row>
    <row r="14331" spans="1:4" x14ac:dyDescent="0.35">
      <c r="A14331" s="67" t="s">
        <v>33473</v>
      </c>
      <c r="B14331" s="67" t="s">
        <v>33474</v>
      </c>
      <c r="C14331" s="68" t="s">
        <v>5018</v>
      </c>
      <c r="D14331" s="54">
        <v>0.34</v>
      </c>
    </row>
    <row r="14332" spans="1:4" x14ac:dyDescent="0.35">
      <c r="A14332" s="67" t="s">
        <v>33475</v>
      </c>
      <c r="B14332" s="67" t="s">
        <v>33476</v>
      </c>
      <c r="C14332" s="68" t="s">
        <v>5018</v>
      </c>
      <c r="D14332" s="54">
        <v>0.34</v>
      </c>
    </row>
    <row r="14333" spans="1:4" x14ac:dyDescent="0.35">
      <c r="A14333" s="67" t="s">
        <v>33477</v>
      </c>
      <c r="B14333" s="67" t="s">
        <v>33478</v>
      </c>
      <c r="C14333" s="68" t="s">
        <v>5018</v>
      </c>
      <c r="D14333" s="54">
        <v>0.34</v>
      </c>
    </row>
    <row r="14334" spans="1:4" x14ac:dyDescent="0.35">
      <c r="A14334" s="67" t="s">
        <v>33479</v>
      </c>
      <c r="B14334" s="67" t="s">
        <v>33480</v>
      </c>
      <c r="C14334" s="68" t="s">
        <v>5018</v>
      </c>
      <c r="D14334" s="54">
        <v>0.34</v>
      </c>
    </row>
    <row r="14335" spans="1:4" x14ac:dyDescent="0.35">
      <c r="A14335" s="67" t="s">
        <v>33481</v>
      </c>
      <c r="B14335" s="67" t="s">
        <v>33482</v>
      </c>
      <c r="C14335" s="68" t="s">
        <v>5018</v>
      </c>
      <c r="D14335" s="54">
        <v>0.34</v>
      </c>
    </row>
    <row r="14336" spans="1:4" x14ac:dyDescent="0.35">
      <c r="A14336" s="67" t="s">
        <v>33483</v>
      </c>
      <c r="B14336" s="67" t="s">
        <v>33484</v>
      </c>
      <c r="C14336" s="68" t="s">
        <v>5018</v>
      </c>
      <c r="D14336" s="54">
        <v>0.34</v>
      </c>
    </row>
    <row r="14337" spans="1:4" x14ac:dyDescent="0.35">
      <c r="A14337" s="67" t="s">
        <v>33485</v>
      </c>
      <c r="B14337" s="67" t="s">
        <v>33486</v>
      </c>
      <c r="C14337" s="68" t="s">
        <v>5018</v>
      </c>
      <c r="D14337" s="54">
        <v>0.34</v>
      </c>
    </row>
    <row r="14338" spans="1:4" x14ac:dyDescent="0.35">
      <c r="A14338" s="67" t="s">
        <v>33487</v>
      </c>
      <c r="B14338" s="67" t="s">
        <v>33488</v>
      </c>
      <c r="C14338" s="68" t="s">
        <v>5018</v>
      </c>
      <c r="D14338" s="54">
        <v>0.34</v>
      </c>
    </row>
    <row r="14339" spans="1:4" x14ac:dyDescent="0.35">
      <c r="A14339" s="67" t="s">
        <v>33489</v>
      </c>
      <c r="B14339" s="67" t="s">
        <v>33490</v>
      </c>
      <c r="C14339" s="68" t="s">
        <v>5018</v>
      </c>
      <c r="D14339" s="54">
        <v>0.34</v>
      </c>
    </row>
    <row r="14340" spans="1:4" x14ac:dyDescent="0.35">
      <c r="A14340" s="67" t="s">
        <v>33491</v>
      </c>
      <c r="B14340" s="67" t="s">
        <v>33492</v>
      </c>
      <c r="C14340" s="68" t="s">
        <v>5018</v>
      </c>
      <c r="D14340" s="54">
        <v>0.34</v>
      </c>
    </row>
    <row r="14341" spans="1:4" x14ac:dyDescent="0.35">
      <c r="A14341" s="67" t="s">
        <v>33493</v>
      </c>
      <c r="B14341" s="67" t="s">
        <v>33494</v>
      </c>
      <c r="C14341" s="68" t="s">
        <v>5018</v>
      </c>
      <c r="D14341" s="54">
        <v>0.34</v>
      </c>
    </row>
    <row r="14342" spans="1:4" x14ac:dyDescent="0.35">
      <c r="A14342" s="67" t="s">
        <v>33495</v>
      </c>
      <c r="B14342" s="67" t="s">
        <v>33496</v>
      </c>
      <c r="C14342" s="68" t="s">
        <v>5018</v>
      </c>
      <c r="D14342" s="54">
        <v>0.34</v>
      </c>
    </row>
    <row r="14343" spans="1:4" x14ac:dyDescent="0.35">
      <c r="A14343" s="67" t="s">
        <v>33497</v>
      </c>
      <c r="B14343" s="67" t="s">
        <v>33498</v>
      </c>
      <c r="C14343" s="68" t="s">
        <v>5018</v>
      </c>
      <c r="D14343" s="54">
        <v>0.34</v>
      </c>
    </row>
    <row r="14344" spans="1:4" x14ac:dyDescent="0.35">
      <c r="A14344" s="67" t="s">
        <v>33499</v>
      </c>
      <c r="B14344" s="67" t="s">
        <v>33500</v>
      </c>
      <c r="C14344" s="68" t="s">
        <v>5018</v>
      </c>
      <c r="D14344" s="54">
        <v>0.34</v>
      </c>
    </row>
    <row r="14345" spans="1:4" x14ac:dyDescent="0.35">
      <c r="A14345" s="67" t="s">
        <v>33501</v>
      </c>
      <c r="B14345" s="67" t="s">
        <v>33502</v>
      </c>
      <c r="C14345" s="68" t="s">
        <v>5018</v>
      </c>
      <c r="D14345" s="54">
        <v>0.34</v>
      </c>
    </row>
    <row r="14346" spans="1:4" x14ac:dyDescent="0.35">
      <c r="A14346" s="67" t="s">
        <v>33503</v>
      </c>
      <c r="B14346" s="67" t="s">
        <v>33504</v>
      </c>
      <c r="C14346" s="68" t="s">
        <v>5018</v>
      </c>
      <c r="D14346" s="54">
        <v>0.34</v>
      </c>
    </row>
    <row r="14347" spans="1:4" x14ac:dyDescent="0.35">
      <c r="A14347" s="67" t="s">
        <v>33505</v>
      </c>
      <c r="B14347" s="67" t="s">
        <v>33506</v>
      </c>
      <c r="C14347" s="68" t="s">
        <v>5018</v>
      </c>
      <c r="D14347" s="54">
        <v>0.34</v>
      </c>
    </row>
    <row r="14348" spans="1:4" x14ac:dyDescent="0.35">
      <c r="A14348" s="67" t="s">
        <v>33507</v>
      </c>
      <c r="B14348" s="67" t="s">
        <v>33508</v>
      </c>
      <c r="C14348" s="68" t="s">
        <v>5018</v>
      </c>
      <c r="D14348" s="54">
        <v>0.34</v>
      </c>
    </row>
    <row r="14349" spans="1:4" x14ac:dyDescent="0.35">
      <c r="A14349" s="67" t="s">
        <v>33509</v>
      </c>
      <c r="B14349" s="67" t="s">
        <v>33510</v>
      </c>
      <c r="C14349" s="68" t="s">
        <v>5018</v>
      </c>
      <c r="D14349" s="54">
        <v>0.34</v>
      </c>
    </row>
    <row r="14350" spans="1:4" x14ac:dyDescent="0.35">
      <c r="A14350" s="67" t="s">
        <v>33511</v>
      </c>
      <c r="B14350" s="67" t="s">
        <v>33512</v>
      </c>
      <c r="C14350" s="68" t="s">
        <v>5018</v>
      </c>
      <c r="D14350" s="54">
        <v>0.34</v>
      </c>
    </row>
    <row r="14351" spans="1:4" x14ac:dyDescent="0.35">
      <c r="A14351" s="67" t="s">
        <v>33513</v>
      </c>
      <c r="B14351" s="67" t="s">
        <v>33514</v>
      </c>
      <c r="C14351" s="68" t="s">
        <v>5018</v>
      </c>
      <c r="D14351" s="54">
        <v>0.34</v>
      </c>
    </row>
    <row r="14352" spans="1:4" x14ac:dyDescent="0.35">
      <c r="A14352" s="67" t="s">
        <v>33515</v>
      </c>
      <c r="B14352" s="67" t="s">
        <v>33516</v>
      </c>
      <c r="C14352" s="68" t="s">
        <v>5018</v>
      </c>
      <c r="D14352" s="54">
        <v>0.34</v>
      </c>
    </row>
    <row r="14353" spans="1:4" x14ac:dyDescent="0.35">
      <c r="A14353" s="67" t="s">
        <v>33517</v>
      </c>
      <c r="B14353" s="67" t="s">
        <v>33518</v>
      </c>
      <c r="C14353" s="68" t="s">
        <v>5018</v>
      </c>
      <c r="D14353" s="54">
        <v>0.34</v>
      </c>
    </row>
    <row r="14354" spans="1:4" x14ac:dyDescent="0.35">
      <c r="A14354" s="67" t="s">
        <v>33519</v>
      </c>
      <c r="B14354" s="67" t="s">
        <v>33520</v>
      </c>
      <c r="C14354" s="68" t="s">
        <v>5018</v>
      </c>
      <c r="D14354" s="54">
        <v>0.34</v>
      </c>
    </row>
    <row r="14355" spans="1:4" x14ac:dyDescent="0.35">
      <c r="A14355" s="67" t="s">
        <v>33521</v>
      </c>
      <c r="B14355" s="67" t="s">
        <v>33522</v>
      </c>
      <c r="C14355" s="68" t="s">
        <v>5018</v>
      </c>
      <c r="D14355" s="54">
        <v>0.34</v>
      </c>
    </row>
    <row r="14356" spans="1:4" x14ac:dyDescent="0.35">
      <c r="A14356" s="67" t="s">
        <v>33523</v>
      </c>
      <c r="B14356" s="67" t="s">
        <v>33524</v>
      </c>
      <c r="C14356" s="68" t="s">
        <v>5018</v>
      </c>
      <c r="D14356" s="54">
        <v>0.34</v>
      </c>
    </row>
    <row r="14357" spans="1:4" x14ac:dyDescent="0.35">
      <c r="A14357" s="67" t="s">
        <v>33525</v>
      </c>
      <c r="B14357" s="67" t="s">
        <v>33526</v>
      </c>
      <c r="C14357" s="68" t="s">
        <v>5018</v>
      </c>
      <c r="D14357" s="54">
        <v>0.34</v>
      </c>
    </row>
    <row r="14358" spans="1:4" x14ac:dyDescent="0.35">
      <c r="A14358" s="67" t="s">
        <v>33527</v>
      </c>
      <c r="B14358" s="67" t="s">
        <v>33528</v>
      </c>
      <c r="C14358" s="68" t="s">
        <v>5018</v>
      </c>
      <c r="D14358" s="54">
        <v>0.34</v>
      </c>
    </row>
    <row r="14359" spans="1:4" x14ac:dyDescent="0.35">
      <c r="A14359" s="67" t="s">
        <v>33529</v>
      </c>
      <c r="B14359" s="67" t="s">
        <v>33530</v>
      </c>
      <c r="C14359" s="68" t="s">
        <v>5018</v>
      </c>
      <c r="D14359" s="54">
        <v>0.34</v>
      </c>
    </row>
    <row r="14360" spans="1:4" x14ac:dyDescent="0.35">
      <c r="A14360" s="67" t="s">
        <v>33531</v>
      </c>
      <c r="B14360" s="67" t="s">
        <v>33532</v>
      </c>
      <c r="C14360" s="68" t="s">
        <v>5018</v>
      </c>
      <c r="D14360" s="54">
        <v>0.34</v>
      </c>
    </row>
    <row r="14361" spans="1:4" x14ac:dyDescent="0.35">
      <c r="A14361" s="67" t="s">
        <v>33533</v>
      </c>
      <c r="B14361" s="67" t="s">
        <v>33534</v>
      </c>
      <c r="C14361" s="68" t="s">
        <v>5018</v>
      </c>
      <c r="D14361" s="54">
        <v>0.34</v>
      </c>
    </row>
    <row r="14362" spans="1:4" x14ac:dyDescent="0.35">
      <c r="A14362" s="67" t="s">
        <v>33535</v>
      </c>
      <c r="B14362" s="67" t="s">
        <v>33536</v>
      </c>
      <c r="C14362" s="68" t="s">
        <v>5018</v>
      </c>
      <c r="D14362" s="54">
        <v>0.34</v>
      </c>
    </row>
    <row r="14363" spans="1:4" x14ac:dyDescent="0.35">
      <c r="A14363" s="67" t="s">
        <v>33537</v>
      </c>
      <c r="B14363" s="67" t="s">
        <v>33538</v>
      </c>
      <c r="C14363" s="68" t="s">
        <v>5018</v>
      </c>
      <c r="D14363" s="54">
        <v>0.34</v>
      </c>
    </row>
    <row r="14364" spans="1:4" x14ac:dyDescent="0.35">
      <c r="A14364" s="67" t="s">
        <v>33539</v>
      </c>
      <c r="B14364" s="67" t="s">
        <v>33540</v>
      </c>
      <c r="C14364" s="68" t="s">
        <v>5018</v>
      </c>
      <c r="D14364" s="54">
        <v>0.34</v>
      </c>
    </row>
    <row r="14365" spans="1:4" x14ac:dyDescent="0.35">
      <c r="A14365" s="67" t="s">
        <v>33541</v>
      </c>
      <c r="B14365" s="67" t="s">
        <v>33542</v>
      </c>
      <c r="C14365" s="68" t="s">
        <v>5018</v>
      </c>
      <c r="D14365" s="54">
        <v>0.34</v>
      </c>
    </row>
    <row r="14366" spans="1:4" x14ac:dyDescent="0.35">
      <c r="A14366" s="67" t="s">
        <v>33543</v>
      </c>
      <c r="B14366" s="67" t="s">
        <v>33544</v>
      </c>
      <c r="C14366" s="68" t="s">
        <v>5018</v>
      </c>
      <c r="D14366" s="54">
        <v>0.34</v>
      </c>
    </row>
    <row r="14367" spans="1:4" x14ac:dyDescent="0.35">
      <c r="A14367" s="67" t="s">
        <v>33545</v>
      </c>
      <c r="B14367" s="67" t="s">
        <v>33546</v>
      </c>
      <c r="C14367" s="68" t="s">
        <v>5018</v>
      </c>
      <c r="D14367" s="54">
        <v>0.34</v>
      </c>
    </row>
    <row r="14368" spans="1:4" x14ac:dyDescent="0.35">
      <c r="A14368" s="67" t="s">
        <v>33547</v>
      </c>
      <c r="B14368" s="67" t="s">
        <v>33548</v>
      </c>
      <c r="C14368" s="68" t="s">
        <v>5018</v>
      </c>
      <c r="D14368" s="54">
        <v>0.34</v>
      </c>
    </row>
    <row r="14369" spans="1:4" x14ac:dyDescent="0.35">
      <c r="A14369" s="67" t="s">
        <v>33549</v>
      </c>
      <c r="B14369" s="67" t="s">
        <v>33550</v>
      </c>
      <c r="C14369" s="68" t="s">
        <v>5018</v>
      </c>
      <c r="D14369" s="54">
        <v>0.34</v>
      </c>
    </row>
    <row r="14370" spans="1:4" x14ac:dyDescent="0.35">
      <c r="A14370" s="67" t="s">
        <v>33551</v>
      </c>
      <c r="B14370" s="67" t="s">
        <v>33552</v>
      </c>
      <c r="C14370" s="68" t="s">
        <v>5018</v>
      </c>
      <c r="D14370" s="54">
        <v>0.34</v>
      </c>
    </row>
    <row r="14371" spans="1:4" x14ac:dyDescent="0.35">
      <c r="A14371" s="67" t="s">
        <v>33553</v>
      </c>
      <c r="B14371" s="67" t="s">
        <v>33554</v>
      </c>
      <c r="C14371" s="68" t="s">
        <v>5018</v>
      </c>
      <c r="D14371" s="54">
        <v>0.34</v>
      </c>
    </row>
    <row r="14372" spans="1:4" x14ac:dyDescent="0.35">
      <c r="A14372" s="67" t="s">
        <v>33555</v>
      </c>
      <c r="B14372" s="67" t="s">
        <v>33556</v>
      </c>
      <c r="C14372" s="68" t="s">
        <v>5018</v>
      </c>
      <c r="D14372" s="54">
        <v>0.34</v>
      </c>
    </row>
    <row r="14373" spans="1:4" x14ac:dyDescent="0.35">
      <c r="A14373" s="67" t="s">
        <v>33557</v>
      </c>
      <c r="B14373" s="67" t="s">
        <v>33558</v>
      </c>
      <c r="C14373" s="68" t="s">
        <v>5018</v>
      </c>
      <c r="D14373" s="54">
        <v>0.34</v>
      </c>
    </row>
    <row r="14374" spans="1:4" x14ac:dyDescent="0.35">
      <c r="A14374" s="67" t="s">
        <v>33559</v>
      </c>
      <c r="B14374" s="67" t="s">
        <v>33560</v>
      </c>
      <c r="C14374" s="68" t="s">
        <v>5018</v>
      </c>
      <c r="D14374" s="54">
        <v>0.34</v>
      </c>
    </row>
    <row r="14375" spans="1:4" x14ac:dyDescent="0.35">
      <c r="A14375" s="67" t="s">
        <v>33561</v>
      </c>
      <c r="B14375" s="67" t="s">
        <v>33562</v>
      </c>
      <c r="C14375" s="68" t="s">
        <v>5018</v>
      </c>
      <c r="D14375" s="54">
        <v>0.34</v>
      </c>
    </row>
    <row r="14376" spans="1:4" x14ac:dyDescent="0.35">
      <c r="A14376" s="67" t="s">
        <v>33563</v>
      </c>
      <c r="B14376" s="67" t="s">
        <v>33564</v>
      </c>
      <c r="C14376" s="68" t="s">
        <v>5018</v>
      </c>
      <c r="D14376" s="54">
        <v>0.34</v>
      </c>
    </row>
    <row r="14377" spans="1:4" x14ac:dyDescent="0.35">
      <c r="A14377" s="67" t="s">
        <v>33565</v>
      </c>
      <c r="B14377" s="67" t="s">
        <v>33566</v>
      </c>
      <c r="C14377" s="68" t="s">
        <v>5018</v>
      </c>
      <c r="D14377" s="54">
        <v>0.34</v>
      </c>
    </row>
    <row r="14378" spans="1:4" x14ac:dyDescent="0.35">
      <c r="A14378" s="67" t="s">
        <v>33567</v>
      </c>
      <c r="B14378" s="67" t="s">
        <v>33568</v>
      </c>
      <c r="C14378" s="68" t="s">
        <v>5018</v>
      </c>
      <c r="D14378" s="54">
        <v>0.34</v>
      </c>
    </row>
    <row r="14379" spans="1:4" x14ac:dyDescent="0.35">
      <c r="A14379" s="67" t="s">
        <v>33569</v>
      </c>
      <c r="B14379" s="67" t="s">
        <v>33570</v>
      </c>
      <c r="C14379" s="68" t="s">
        <v>5018</v>
      </c>
      <c r="D14379" s="54">
        <v>0.34</v>
      </c>
    </row>
    <row r="14380" spans="1:4" x14ac:dyDescent="0.35">
      <c r="A14380" s="67" t="s">
        <v>33571</v>
      </c>
      <c r="B14380" s="67" t="s">
        <v>33572</v>
      </c>
      <c r="C14380" s="68" t="s">
        <v>5018</v>
      </c>
      <c r="D14380" s="54">
        <v>0.34</v>
      </c>
    </row>
    <row r="14381" spans="1:4" x14ac:dyDescent="0.35">
      <c r="A14381" s="67" t="s">
        <v>33573</v>
      </c>
      <c r="B14381" s="67" t="s">
        <v>33574</v>
      </c>
      <c r="C14381" s="68" t="s">
        <v>5018</v>
      </c>
      <c r="D14381" s="54">
        <v>0.34</v>
      </c>
    </row>
    <row r="14382" spans="1:4" x14ac:dyDescent="0.35">
      <c r="A14382" s="67" t="s">
        <v>33575</v>
      </c>
      <c r="B14382" s="67" t="s">
        <v>33576</v>
      </c>
      <c r="C14382" s="68" t="s">
        <v>5018</v>
      </c>
      <c r="D14382" s="54">
        <v>0.34</v>
      </c>
    </row>
    <row r="14383" spans="1:4" x14ac:dyDescent="0.35">
      <c r="A14383" s="67" t="s">
        <v>33577</v>
      </c>
      <c r="B14383" s="67" t="s">
        <v>33578</v>
      </c>
      <c r="C14383" s="68" t="s">
        <v>5018</v>
      </c>
      <c r="D14383" s="54">
        <v>0.34</v>
      </c>
    </row>
    <row r="14384" spans="1:4" x14ac:dyDescent="0.35">
      <c r="A14384" s="67" t="s">
        <v>33579</v>
      </c>
      <c r="B14384" s="67" t="s">
        <v>33580</v>
      </c>
      <c r="C14384" s="68" t="s">
        <v>5018</v>
      </c>
      <c r="D14384" s="54">
        <v>0.34</v>
      </c>
    </row>
    <row r="14385" spans="1:4" x14ac:dyDescent="0.35">
      <c r="A14385" s="67" t="s">
        <v>33581</v>
      </c>
      <c r="B14385" s="67" t="s">
        <v>33582</v>
      </c>
      <c r="C14385" s="68" t="s">
        <v>5018</v>
      </c>
      <c r="D14385" s="54">
        <v>0.34</v>
      </c>
    </row>
    <row r="14386" spans="1:4" x14ac:dyDescent="0.35">
      <c r="A14386" s="67" t="s">
        <v>33583</v>
      </c>
      <c r="B14386" s="67" t="s">
        <v>33584</v>
      </c>
      <c r="C14386" s="68" t="s">
        <v>5018</v>
      </c>
      <c r="D14386" s="54">
        <v>0.34</v>
      </c>
    </row>
    <row r="14387" spans="1:4" x14ac:dyDescent="0.35">
      <c r="A14387" s="67" t="s">
        <v>33585</v>
      </c>
      <c r="B14387" s="67" t="s">
        <v>33586</v>
      </c>
      <c r="C14387" s="68" t="s">
        <v>5018</v>
      </c>
      <c r="D14387" s="54">
        <v>0.34</v>
      </c>
    </row>
    <row r="14388" spans="1:4" x14ac:dyDescent="0.35">
      <c r="A14388" s="67" t="s">
        <v>33587</v>
      </c>
      <c r="B14388" s="67" t="s">
        <v>33588</v>
      </c>
      <c r="C14388" s="68" t="s">
        <v>5018</v>
      </c>
      <c r="D14388" s="54">
        <v>0.34</v>
      </c>
    </row>
    <row r="14389" spans="1:4" x14ac:dyDescent="0.35">
      <c r="A14389" s="67" t="s">
        <v>33589</v>
      </c>
      <c r="B14389" s="67" t="s">
        <v>33590</v>
      </c>
      <c r="C14389" s="68" t="s">
        <v>5018</v>
      </c>
      <c r="D14389" s="54">
        <v>0.34</v>
      </c>
    </row>
    <row r="14390" spans="1:4" x14ac:dyDescent="0.35">
      <c r="A14390" s="67" t="s">
        <v>33591</v>
      </c>
      <c r="B14390" s="67" t="s">
        <v>33592</v>
      </c>
      <c r="C14390" s="68" t="s">
        <v>5018</v>
      </c>
      <c r="D14390" s="54">
        <v>0.34</v>
      </c>
    </row>
    <row r="14391" spans="1:4" x14ac:dyDescent="0.35">
      <c r="A14391" s="67" t="s">
        <v>33593</v>
      </c>
      <c r="B14391" s="67" t="s">
        <v>33594</v>
      </c>
      <c r="C14391" s="68" t="s">
        <v>5018</v>
      </c>
      <c r="D14391" s="54">
        <v>0.34</v>
      </c>
    </row>
    <row r="14392" spans="1:4" x14ac:dyDescent="0.35">
      <c r="A14392" s="67" t="s">
        <v>33595</v>
      </c>
      <c r="B14392" s="67" t="s">
        <v>33596</v>
      </c>
      <c r="C14392" s="68" t="s">
        <v>5018</v>
      </c>
      <c r="D14392" s="54">
        <v>0.34</v>
      </c>
    </row>
    <row r="14393" spans="1:4" x14ac:dyDescent="0.35">
      <c r="A14393" s="67" t="s">
        <v>33597</v>
      </c>
      <c r="B14393" s="67" t="s">
        <v>33598</v>
      </c>
      <c r="C14393" s="68" t="s">
        <v>5018</v>
      </c>
      <c r="D14393" s="54">
        <v>0.34</v>
      </c>
    </row>
    <row r="14394" spans="1:4" x14ac:dyDescent="0.35">
      <c r="A14394" s="67" t="s">
        <v>33599</v>
      </c>
      <c r="B14394" s="67" t="s">
        <v>33600</v>
      </c>
      <c r="C14394" s="68" t="s">
        <v>5018</v>
      </c>
      <c r="D14394" s="54">
        <v>0.34</v>
      </c>
    </row>
    <row r="14395" spans="1:4" x14ac:dyDescent="0.35">
      <c r="A14395" s="67" t="s">
        <v>33601</v>
      </c>
      <c r="B14395" s="67" t="s">
        <v>33602</v>
      </c>
      <c r="C14395" s="68" t="s">
        <v>5018</v>
      </c>
      <c r="D14395" s="54">
        <v>0.34</v>
      </c>
    </row>
    <row r="14396" spans="1:4" x14ac:dyDescent="0.35">
      <c r="A14396" s="67" t="s">
        <v>33603</v>
      </c>
      <c r="B14396" s="67" t="s">
        <v>33604</v>
      </c>
      <c r="C14396" s="68" t="s">
        <v>5018</v>
      </c>
      <c r="D14396" s="54">
        <v>0.34</v>
      </c>
    </row>
    <row r="14397" spans="1:4" x14ac:dyDescent="0.35">
      <c r="A14397" s="67" t="s">
        <v>33605</v>
      </c>
      <c r="B14397" s="67" t="s">
        <v>33606</v>
      </c>
      <c r="C14397" s="68" t="s">
        <v>5018</v>
      </c>
      <c r="D14397" s="54">
        <v>0.34</v>
      </c>
    </row>
    <row r="14398" spans="1:4" x14ac:dyDescent="0.35">
      <c r="A14398" s="67" t="s">
        <v>33607</v>
      </c>
      <c r="B14398" s="67" t="s">
        <v>33608</v>
      </c>
      <c r="C14398" s="68" t="s">
        <v>5018</v>
      </c>
      <c r="D14398" s="54">
        <v>0.34</v>
      </c>
    </row>
    <row r="14399" spans="1:4" x14ac:dyDescent="0.35">
      <c r="A14399" s="67" t="s">
        <v>33609</v>
      </c>
      <c r="B14399" s="67" t="s">
        <v>33610</v>
      </c>
      <c r="C14399" s="68" t="s">
        <v>5018</v>
      </c>
      <c r="D14399" s="54">
        <v>0.34</v>
      </c>
    </row>
    <row r="14400" spans="1:4" x14ac:dyDescent="0.35">
      <c r="A14400" s="67" t="s">
        <v>33611</v>
      </c>
      <c r="B14400" s="67" t="s">
        <v>33612</v>
      </c>
      <c r="C14400" s="68" t="s">
        <v>5018</v>
      </c>
      <c r="D14400" s="54">
        <v>0.34</v>
      </c>
    </row>
    <row r="14401" spans="1:4" x14ac:dyDescent="0.35">
      <c r="A14401" s="67" t="s">
        <v>33613</v>
      </c>
      <c r="B14401" s="67" t="s">
        <v>33614</v>
      </c>
      <c r="C14401" s="68" t="s">
        <v>5018</v>
      </c>
      <c r="D14401" s="54">
        <v>0.34</v>
      </c>
    </row>
    <row r="14402" spans="1:4" x14ac:dyDescent="0.35">
      <c r="A14402" s="67" t="s">
        <v>33615</v>
      </c>
      <c r="B14402" s="67" t="s">
        <v>33616</v>
      </c>
      <c r="C14402" s="68" t="s">
        <v>5018</v>
      </c>
      <c r="D14402" s="54">
        <v>0.34</v>
      </c>
    </row>
    <row r="14403" spans="1:4" x14ac:dyDescent="0.35">
      <c r="A14403" s="67" t="s">
        <v>33617</v>
      </c>
      <c r="B14403" s="67" t="s">
        <v>33618</v>
      </c>
      <c r="C14403" s="68" t="s">
        <v>5018</v>
      </c>
      <c r="D14403" s="54">
        <v>0.34</v>
      </c>
    </row>
    <row r="14404" spans="1:4" x14ac:dyDescent="0.35">
      <c r="A14404" s="67" t="s">
        <v>33619</v>
      </c>
      <c r="B14404" s="67" t="s">
        <v>33620</v>
      </c>
      <c r="C14404" s="68" t="s">
        <v>5018</v>
      </c>
      <c r="D14404" s="54">
        <v>0.34</v>
      </c>
    </row>
    <row r="14405" spans="1:4" x14ac:dyDescent="0.35">
      <c r="A14405" s="67" t="s">
        <v>33621</v>
      </c>
      <c r="B14405" s="67" t="s">
        <v>33622</v>
      </c>
      <c r="C14405" s="68" t="s">
        <v>5018</v>
      </c>
      <c r="D14405" s="54">
        <v>0.34</v>
      </c>
    </row>
    <row r="14406" spans="1:4" x14ac:dyDescent="0.35">
      <c r="A14406" s="67" t="s">
        <v>33623</v>
      </c>
      <c r="B14406" s="67" t="s">
        <v>33624</v>
      </c>
      <c r="C14406" s="68" t="s">
        <v>5018</v>
      </c>
      <c r="D14406" s="54">
        <v>0.34</v>
      </c>
    </row>
    <row r="14407" spans="1:4" x14ac:dyDescent="0.35">
      <c r="A14407" s="67" t="s">
        <v>33625</v>
      </c>
      <c r="B14407" s="67" t="s">
        <v>33626</v>
      </c>
      <c r="C14407" s="68" t="s">
        <v>5018</v>
      </c>
      <c r="D14407" s="54">
        <v>0.34</v>
      </c>
    </row>
    <row r="14408" spans="1:4" x14ac:dyDescent="0.35">
      <c r="A14408" s="67" t="s">
        <v>33627</v>
      </c>
      <c r="B14408" s="67" t="s">
        <v>33628</v>
      </c>
      <c r="C14408" s="68" t="s">
        <v>5018</v>
      </c>
      <c r="D14408" s="54">
        <v>0.34</v>
      </c>
    </row>
    <row r="14409" spans="1:4" x14ac:dyDescent="0.35">
      <c r="A14409" s="67" t="s">
        <v>33629</v>
      </c>
      <c r="B14409" s="67" t="s">
        <v>33630</v>
      </c>
      <c r="C14409" s="68" t="s">
        <v>5018</v>
      </c>
      <c r="D14409" s="54">
        <v>0.34</v>
      </c>
    </row>
    <row r="14410" spans="1:4" x14ac:dyDescent="0.35">
      <c r="A14410" s="67" t="s">
        <v>33631</v>
      </c>
      <c r="B14410" s="67" t="s">
        <v>33632</v>
      </c>
      <c r="C14410" s="68" t="s">
        <v>5018</v>
      </c>
      <c r="D14410" s="54">
        <v>0.34</v>
      </c>
    </row>
    <row r="14411" spans="1:4" x14ac:dyDescent="0.35">
      <c r="A14411" s="67" t="s">
        <v>33633</v>
      </c>
      <c r="B14411" s="67" t="s">
        <v>33634</v>
      </c>
      <c r="C14411" s="68" t="s">
        <v>5018</v>
      </c>
      <c r="D14411" s="54">
        <v>0.34</v>
      </c>
    </row>
    <row r="14412" spans="1:4" x14ac:dyDescent="0.35">
      <c r="A14412" s="67" t="s">
        <v>33635</v>
      </c>
      <c r="B14412" s="67" t="s">
        <v>33636</v>
      </c>
      <c r="C14412" s="68" t="s">
        <v>5018</v>
      </c>
      <c r="D14412" s="54">
        <v>0.34</v>
      </c>
    </row>
    <row r="14413" spans="1:4" x14ac:dyDescent="0.35">
      <c r="A14413" s="67" t="s">
        <v>33637</v>
      </c>
      <c r="B14413" s="67" t="s">
        <v>33638</v>
      </c>
      <c r="C14413" s="68" t="s">
        <v>5018</v>
      </c>
      <c r="D14413" s="54">
        <v>0.34</v>
      </c>
    </row>
    <row r="14414" spans="1:4" x14ac:dyDescent="0.35">
      <c r="A14414" s="67" t="s">
        <v>33639</v>
      </c>
      <c r="B14414" s="67" t="s">
        <v>33640</v>
      </c>
      <c r="C14414" s="68" t="s">
        <v>5018</v>
      </c>
      <c r="D14414" s="54">
        <v>0.34</v>
      </c>
    </row>
    <row r="14415" spans="1:4" x14ac:dyDescent="0.35">
      <c r="A14415" s="67" t="s">
        <v>33641</v>
      </c>
      <c r="B14415" s="67" t="s">
        <v>33642</v>
      </c>
      <c r="C14415" s="68" t="s">
        <v>5018</v>
      </c>
      <c r="D14415" s="54">
        <v>0.34</v>
      </c>
    </row>
    <row r="14416" spans="1:4" x14ac:dyDescent="0.35">
      <c r="A14416" s="67" t="s">
        <v>33643</v>
      </c>
      <c r="B14416" s="67" t="s">
        <v>33644</v>
      </c>
      <c r="C14416" s="68" t="s">
        <v>5018</v>
      </c>
      <c r="D14416" s="54">
        <v>0.34</v>
      </c>
    </row>
    <row r="14417" spans="1:4" x14ac:dyDescent="0.35">
      <c r="A14417" s="67" t="s">
        <v>33645</v>
      </c>
      <c r="B14417" s="67" t="s">
        <v>33646</v>
      </c>
      <c r="C14417" s="68" t="s">
        <v>5018</v>
      </c>
      <c r="D14417" s="54">
        <v>0.34</v>
      </c>
    </row>
    <row r="14418" spans="1:4" x14ac:dyDescent="0.35">
      <c r="A14418" s="67" t="s">
        <v>33647</v>
      </c>
      <c r="B14418" s="67" t="s">
        <v>33648</v>
      </c>
      <c r="C14418" s="68" t="s">
        <v>5018</v>
      </c>
      <c r="D14418" s="54">
        <v>0.34</v>
      </c>
    </row>
    <row r="14419" spans="1:4" x14ac:dyDescent="0.35">
      <c r="A14419" s="67" t="s">
        <v>33649</v>
      </c>
      <c r="B14419" s="67" t="s">
        <v>33650</v>
      </c>
      <c r="C14419" s="68" t="s">
        <v>5018</v>
      </c>
      <c r="D14419" s="54">
        <v>0.34</v>
      </c>
    </row>
    <row r="14420" spans="1:4" x14ac:dyDescent="0.35">
      <c r="A14420" s="67" t="s">
        <v>33651</v>
      </c>
      <c r="B14420" s="67" t="s">
        <v>33652</v>
      </c>
      <c r="C14420" s="68" t="s">
        <v>5018</v>
      </c>
      <c r="D14420" s="54">
        <v>0.34</v>
      </c>
    </row>
    <row r="14421" spans="1:4" x14ac:dyDescent="0.35">
      <c r="A14421" s="67" t="s">
        <v>33653</v>
      </c>
      <c r="B14421" s="67" t="s">
        <v>33654</v>
      </c>
      <c r="C14421" s="68" t="s">
        <v>5018</v>
      </c>
      <c r="D14421" s="54">
        <v>0.34</v>
      </c>
    </row>
    <row r="14422" spans="1:4" x14ac:dyDescent="0.35">
      <c r="A14422" s="67" t="s">
        <v>33655</v>
      </c>
      <c r="B14422" s="67" t="s">
        <v>33656</v>
      </c>
      <c r="C14422" s="68" t="s">
        <v>5018</v>
      </c>
      <c r="D14422" s="54">
        <v>0.34</v>
      </c>
    </row>
    <row r="14423" spans="1:4" x14ac:dyDescent="0.35">
      <c r="A14423" s="67" t="s">
        <v>33657</v>
      </c>
      <c r="B14423" s="67" t="s">
        <v>33658</v>
      </c>
      <c r="C14423" s="68" t="s">
        <v>5018</v>
      </c>
      <c r="D14423" s="54">
        <v>0.34</v>
      </c>
    </row>
    <row r="14424" spans="1:4" x14ac:dyDescent="0.35">
      <c r="A14424" s="67" t="s">
        <v>33659</v>
      </c>
      <c r="B14424" s="67" t="s">
        <v>33660</v>
      </c>
      <c r="C14424" s="68" t="s">
        <v>5018</v>
      </c>
      <c r="D14424" s="54">
        <v>0.34</v>
      </c>
    </row>
    <row r="14425" spans="1:4" x14ac:dyDescent="0.35">
      <c r="A14425" s="67" t="s">
        <v>33661</v>
      </c>
      <c r="B14425" s="67" t="s">
        <v>33662</v>
      </c>
      <c r="C14425" s="68" t="s">
        <v>5018</v>
      </c>
      <c r="D14425" s="54">
        <v>0.34</v>
      </c>
    </row>
    <row r="14426" spans="1:4" x14ac:dyDescent="0.35">
      <c r="A14426" s="67" t="s">
        <v>33663</v>
      </c>
      <c r="B14426" s="67" t="s">
        <v>33664</v>
      </c>
      <c r="C14426" s="68" t="s">
        <v>5018</v>
      </c>
      <c r="D14426" s="54">
        <v>0.34</v>
      </c>
    </row>
    <row r="14427" spans="1:4" x14ac:dyDescent="0.35">
      <c r="A14427" s="67" t="s">
        <v>33665</v>
      </c>
      <c r="B14427" s="67" t="s">
        <v>33666</v>
      </c>
      <c r="C14427" s="68" t="s">
        <v>5018</v>
      </c>
      <c r="D14427" s="54">
        <v>0.34</v>
      </c>
    </row>
    <row r="14428" spans="1:4" x14ac:dyDescent="0.35">
      <c r="A14428" s="67" t="s">
        <v>33667</v>
      </c>
      <c r="B14428" s="67" t="s">
        <v>33668</v>
      </c>
      <c r="C14428" s="68" t="s">
        <v>5018</v>
      </c>
      <c r="D14428" s="54">
        <v>0.34</v>
      </c>
    </row>
    <row r="14429" spans="1:4" x14ac:dyDescent="0.35">
      <c r="A14429" s="67" t="s">
        <v>33669</v>
      </c>
      <c r="B14429" s="67" t="s">
        <v>33670</v>
      </c>
      <c r="C14429" s="68" t="s">
        <v>5018</v>
      </c>
      <c r="D14429" s="54">
        <v>0.34</v>
      </c>
    </row>
    <row r="14430" spans="1:4" x14ac:dyDescent="0.35">
      <c r="A14430" s="67" t="s">
        <v>33671</v>
      </c>
      <c r="B14430" s="67" t="s">
        <v>33672</v>
      </c>
      <c r="C14430" s="68" t="s">
        <v>5018</v>
      </c>
      <c r="D14430" s="54">
        <v>0.34</v>
      </c>
    </row>
    <row r="14431" spans="1:4" x14ac:dyDescent="0.35">
      <c r="A14431" s="67" t="s">
        <v>33673</v>
      </c>
      <c r="B14431" s="67" t="s">
        <v>33674</v>
      </c>
      <c r="C14431" s="68" t="s">
        <v>5018</v>
      </c>
      <c r="D14431" s="54">
        <v>0.34</v>
      </c>
    </row>
    <row r="14432" spans="1:4" x14ac:dyDescent="0.35">
      <c r="A14432" s="67" t="s">
        <v>33675</v>
      </c>
      <c r="B14432" s="67" t="s">
        <v>33676</v>
      </c>
      <c r="C14432" s="68" t="s">
        <v>5018</v>
      </c>
      <c r="D14432" s="54">
        <v>0.34</v>
      </c>
    </row>
    <row r="14433" spans="1:4" x14ac:dyDescent="0.35">
      <c r="A14433" s="67" t="s">
        <v>33677</v>
      </c>
      <c r="B14433" s="67" t="s">
        <v>33678</v>
      </c>
      <c r="C14433" s="68" t="s">
        <v>5018</v>
      </c>
      <c r="D14433" s="54">
        <v>0.34</v>
      </c>
    </row>
    <row r="14434" spans="1:4" x14ac:dyDescent="0.35">
      <c r="A14434" s="67" t="s">
        <v>33679</v>
      </c>
      <c r="B14434" s="67" t="s">
        <v>33680</v>
      </c>
      <c r="C14434" s="68" t="s">
        <v>5018</v>
      </c>
      <c r="D14434" s="54">
        <v>0.34</v>
      </c>
    </row>
    <row r="14435" spans="1:4" x14ac:dyDescent="0.35">
      <c r="A14435" s="67" t="s">
        <v>33681</v>
      </c>
      <c r="B14435" s="67" t="s">
        <v>33682</v>
      </c>
      <c r="C14435" s="68" t="s">
        <v>5018</v>
      </c>
      <c r="D14435" s="54">
        <v>0.34</v>
      </c>
    </row>
    <row r="14436" spans="1:4" x14ac:dyDescent="0.35">
      <c r="A14436" s="67" t="s">
        <v>33683</v>
      </c>
      <c r="B14436" s="67" t="s">
        <v>33684</v>
      </c>
      <c r="C14436" s="68" t="s">
        <v>5018</v>
      </c>
      <c r="D14436" s="54">
        <v>0.34</v>
      </c>
    </row>
    <row r="14437" spans="1:4" x14ac:dyDescent="0.35">
      <c r="A14437" s="67" t="s">
        <v>33685</v>
      </c>
      <c r="B14437" s="67" t="s">
        <v>33686</v>
      </c>
      <c r="C14437" s="68" t="s">
        <v>5018</v>
      </c>
      <c r="D14437" s="54">
        <v>0.34</v>
      </c>
    </row>
    <row r="14438" spans="1:4" x14ac:dyDescent="0.35">
      <c r="A14438" s="67" t="s">
        <v>33687</v>
      </c>
      <c r="B14438" s="67" t="s">
        <v>33688</v>
      </c>
      <c r="C14438" s="68" t="s">
        <v>5018</v>
      </c>
      <c r="D14438" s="54">
        <v>0.34</v>
      </c>
    </row>
    <row r="14439" spans="1:4" x14ac:dyDescent="0.35">
      <c r="A14439" s="67" t="s">
        <v>33689</v>
      </c>
      <c r="B14439" s="67" t="s">
        <v>33690</v>
      </c>
      <c r="C14439" s="68" t="s">
        <v>5018</v>
      </c>
      <c r="D14439" s="54">
        <v>0.34</v>
      </c>
    </row>
    <row r="14440" spans="1:4" x14ac:dyDescent="0.35">
      <c r="A14440" s="67" t="s">
        <v>33691</v>
      </c>
      <c r="B14440" s="67" t="s">
        <v>33692</v>
      </c>
      <c r="C14440" s="68" t="s">
        <v>5018</v>
      </c>
      <c r="D14440" s="54">
        <v>0.34</v>
      </c>
    </row>
    <row r="14441" spans="1:4" x14ac:dyDescent="0.35">
      <c r="A14441" s="67" t="s">
        <v>33693</v>
      </c>
      <c r="B14441" s="67" t="s">
        <v>33694</v>
      </c>
      <c r="C14441" s="68" t="s">
        <v>5018</v>
      </c>
      <c r="D14441" s="54">
        <v>0.34</v>
      </c>
    </row>
    <row r="14442" spans="1:4" x14ac:dyDescent="0.35">
      <c r="A14442" s="67" t="s">
        <v>33695</v>
      </c>
      <c r="B14442" s="67" t="s">
        <v>33696</v>
      </c>
      <c r="C14442" s="68" t="s">
        <v>5018</v>
      </c>
      <c r="D14442" s="54">
        <v>0.34</v>
      </c>
    </row>
    <row r="14443" spans="1:4" x14ac:dyDescent="0.35">
      <c r="A14443" s="67" t="s">
        <v>33697</v>
      </c>
      <c r="B14443" s="67" t="s">
        <v>33698</v>
      </c>
      <c r="C14443" s="68" t="s">
        <v>5018</v>
      </c>
      <c r="D14443" s="54">
        <v>0.34</v>
      </c>
    </row>
    <row r="14444" spans="1:4" x14ac:dyDescent="0.35">
      <c r="A14444" s="67" t="s">
        <v>33699</v>
      </c>
      <c r="B14444" s="67" t="s">
        <v>33700</v>
      </c>
      <c r="C14444" s="68" t="s">
        <v>5018</v>
      </c>
      <c r="D14444" s="54">
        <v>0.34</v>
      </c>
    </row>
    <row r="14445" spans="1:4" x14ac:dyDescent="0.35">
      <c r="A14445" s="67" t="s">
        <v>33701</v>
      </c>
      <c r="B14445" s="67" t="s">
        <v>33702</v>
      </c>
      <c r="C14445" s="68" t="s">
        <v>5018</v>
      </c>
      <c r="D14445" s="54">
        <v>0.34</v>
      </c>
    </row>
    <row r="14446" spans="1:4" x14ac:dyDescent="0.35">
      <c r="A14446" s="67" t="s">
        <v>33703</v>
      </c>
      <c r="B14446" s="67" t="s">
        <v>33704</v>
      </c>
      <c r="C14446" s="68" t="s">
        <v>5018</v>
      </c>
      <c r="D14446" s="54">
        <v>0.34</v>
      </c>
    </row>
    <row r="14447" spans="1:4" x14ac:dyDescent="0.35">
      <c r="A14447" s="67" t="s">
        <v>33705</v>
      </c>
      <c r="B14447" s="67" t="s">
        <v>33706</v>
      </c>
      <c r="C14447" s="68" t="s">
        <v>5018</v>
      </c>
      <c r="D14447" s="54">
        <v>0.34</v>
      </c>
    </row>
    <row r="14448" spans="1:4" x14ac:dyDescent="0.35">
      <c r="A14448" s="67" t="s">
        <v>33707</v>
      </c>
      <c r="B14448" s="67" t="s">
        <v>33708</v>
      </c>
      <c r="C14448" s="68" t="s">
        <v>5018</v>
      </c>
      <c r="D14448" s="54">
        <v>0.34</v>
      </c>
    </row>
    <row r="14449" spans="1:4" x14ac:dyDescent="0.35">
      <c r="A14449" s="67" t="s">
        <v>33709</v>
      </c>
      <c r="B14449" s="67" t="s">
        <v>33710</v>
      </c>
      <c r="C14449" s="68" t="s">
        <v>5018</v>
      </c>
      <c r="D14449" s="54">
        <v>0.34</v>
      </c>
    </row>
    <row r="14450" spans="1:4" x14ac:dyDescent="0.35">
      <c r="A14450" s="67" t="s">
        <v>33711</v>
      </c>
      <c r="B14450" s="67" t="s">
        <v>33712</v>
      </c>
      <c r="C14450" s="68" t="s">
        <v>5018</v>
      </c>
      <c r="D14450" s="54">
        <v>0.34</v>
      </c>
    </row>
    <row r="14451" spans="1:4" x14ac:dyDescent="0.35">
      <c r="A14451" s="67" t="s">
        <v>33713</v>
      </c>
      <c r="B14451" s="67" t="s">
        <v>33714</v>
      </c>
      <c r="C14451" s="68" t="s">
        <v>5018</v>
      </c>
      <c r="D14451" s="54">
        <v>0.34</v>
      </c>
    </row>
    <row r="14452" spans="1:4" x14ac:dyDescent="0.35">
      <c r="A14452" s="67" t="s">
        <v>33715</v>
      </c>
      <c r="B14452" s="67" t="s">
        <v>33716</v>
      </c>
      <c r="C14452" s="68" t="s">
        <v>5018</v>
      </c>
      <c r="D14452" s="54">
        <v>0.34</v>
      </c>
    </row>
    <row r="14453" spans="1:4" x14ac:dyDescent="0.35">
      <c r="A14453" s="67" t="s">
        <v>33717</v>
      </c>
      <c r="B14453" s="67" t="s">
        <v>33718</v>
      </c>
      <c r="C14453" s="68" t="s">
        <v>5018</v>
      </c>
      <c r="D14453" s="54">
        <v>0.34</v>
      </c>
    </row>
    <row r="14454" spans="1:4" x14ac:dyDescent="0.35">
      <c r="A14454" s="67" t="s">
        <v>33719</v>
      </c>
      <c r="B14454" s="67" t="s">
        <v>33720</v>
      </c>
      <c r="C14454" s="68" t="s">
        <v>5018</v>
      </c>
      <c r="D14454" s="54">
        <v>0.34</v>
      </c>
    </row>
    <row r="14455" spans="1:4" x14ac:dyDescent="0.35">
      <c r="A14455" s="67" t="s">
        <v>33721</v>
      </c>
      <c r="B14455" s="67" t="s">
        <v>33722</v>
      </c>
      <c r="C14455" s="68" t="s">
        <v>5018</v>
      </c>
      <c r="D14455" s="54">
        <v>0.34</v>
      </c>
    </row>
    <row r="14456" spans="1:4" x14ac:dyDescent="0.35">
      <c r="A14456" s="67" t="s">
        <v>33723</v>
      </c>
      <c r="B14456" s="67" t="s">
        <v>33724</v>
      </c>
      <c r="C14456" s="68" t="s">
        <v>5018</v>
      </c>
      <c r="D14456" s="54">
        <v>0.34</v>
      </c>
    </row>
    <row r="14457" spans="1:4" x14ac:dyDescent="0.35">
      <c r="A14457" s="67" t="s">
        <v>33725</v>
      </c>
      <c r="B14457" s="67" t="s">
        <v>33726</v>
      </c>
      <c r="C14457" s="68" t="s">
        <v>5018</v>
      </c>
      <c r="D14457" s="54">
        <v>0.34</v>
      </c>
    </row>
    <row r="14458" spans="1:4" x14ac:dyDescent="0.35">
      <c r="A14458" s="67" t="s">
        <v>33727</v>
      </c>
      <c r="B14458" s="67" t="s">
        <v>33728</v>
      </c>
      <c r="C14458" s="68" t="s">
        <v>5018</v>
      </c>
      <c r="D14458" s="54">
        <v>0.34</v>
      </c>
    </row>
    <row r="14459" spans="1:4" x14ac:dyDescent="0.35">
      <c r="A14459" s="67" t="s">
        <v>33729</v>
      </c>
      <c r="B14459" s="67" t="s">
        <v>33730</v>
      </c>
      <c r="C14459" s="68" t="s">
        <v>5018</v>
      </c>
      <c r="D14459" s="54">
        <v>0.34</v>
      </c>
    </row>
    <row r="14460" spans="1:4" x14ac:dyDescent="0.35">
      <c r="A14460" s="67" t="s">
        <v>33731</v>
      </c>
      <c r="B14460" s="67" t="s">
        <v>33732</v>
      </c>
      <c r="C14460" s="68" t="s">
        <v>5018</v>
      </c>
      <c r="D14460" s="54">
        <v>0.34</v>
      </c>
    </row>
    <row r="14461" spans="1:4" x14ac:dyDescent="0.35">
      <c r="A14461" s="67" t="s">
        <v>33733</v>
      </c>
      <c r="B14461" s="67" t="s">
        <v>33734</v>
      </c>
      <c r="C14461" s="68" t="s">
        <v>5018</v>
      </c>
      <c r="D14461" s="54">
        <v>0.34</v>
      </c>
    </row>
    <row r="14462" spans="1:4" x14ac:dyDescent="0.35">
      <c r="A14462" s="67" t="s">
        <v>33735</v>
      </c>
      <c r="B14462" s="67" t="s">
        <v>33736</v>
      </c>
      <c r="C14462" s="68" t="s">
        <v>5018</v>
      </c>
      <c r="D14462" s="54">
        <v>0.34</v>
      </c>
    </row>
    <row r="14463" spans="1:4" x14ac:dyDescent="0.35">
      <c r="A14463" s="67" t="s">
        <v>33737</v>
      </c>
      <c r="B14463" s="67" t="s">
        <v>33738</v>
      </c>
      <c r="C14463" s="68" t="s">
        <v>5018</v>
      </c>
      <c r="D14463" s="54">
        <v>0.34</v>
      </c>
    </row>
    <row r="14464" spans="1:4" x14ac:dyDescent="0.35">
      <c r="A14464" s="67" t="s">
        <v>33739</v>
      </c>
      <c r="B14464" s="67" t="s">
        <v>33740</v>
      </c>
      <c r="C14464" s="68" t="s">
        <v>5018</v>
      </c>
      <c r="D14464" s="54">
        <v>0.34</v>
      </c>
    </row>
    <row r="14465" spans="1:4" x14ac:dyDescent="0.35">
      <c r="A14465" s="67" t="s">
        <v>33741</v>
      </c>
      <c r="B14465" s="67" t="s">
        <v>33742</v>
      </c>
      <c r="C14465" s="68" t="s">
        <v>5018</v>
      </c>
      <c r="D14465" s="54">
        <v>0.34</v>
      </c>
    </row>
    <row r="14466" spans="1:4" x14ac:dyDescent="0.35">
      <c r="A14466" s="67" t="s">
        <v>33743</v>
      </c>
      <c r="B14466" s="67" t="s">
        <v>33744</v>
      </c>
      <c r="C14466" s="68" t="s">
        <v>5018</v>
      </c>
      <c r="D14466" s="54">
        <v>0.34</v>
      </c>
    </row>
    <row r="14467" spans="1:4" x14ac:dyDescent="0.35">
      <c r="A14467" s="67" t="s">
        <v>33745</v>
      </c>
      <c r="B14467" s="67" t="s">
        <v>33746</v>
      </c>
      <c r="C14467" s="68" t="s">
        <v>5018</v>
      </c>
      <c r="D14467" s="54">
        <v>0.34</v>
      </c>
    </row>
    <row r="14468" spans="1:4" x14ac:dyDescent="0.35">
      <c r="A14468" s="67" t="s">
        <v>33747</v>
      </c>
      <c r="B14468" s="67" t="s">
        <v>33748</v>
      </c>
      <c r="C14468" s="68" t="s">
        <v>5018</v>
      </c>
      <c r="D14468" s="54">
        <v>0.34</v>
      </c>
    </row>
    <row r="14469" spans="1:4" x14ac:dyDescent="0.35">
      <c r="A14469" s="67" t="s">
        <v>33749</v>
      </c>
      <c r="B14469" s="67" t="s">
        <v>33750</v>
      </c>
      <c r="C14469" s="68" t="s">
        <v>5018</v>
      </c>
      <c r="D14469" s="54">
        <v>0.34</v>
      </c>
    </row>
    <row r="14470" spans="1:4" x14ac:dyDescent="0.35">
      <c r="A14470" s="67" t="s">
        <v>33751</v>
      </c>
      <c r="B14470" s="67" t="s">
        <v>33752</v>
      </c>
      <c r="C14470" s="68" t="s">
        <v>5018</v>
      </c>
      <c r="D14470" s="54">
        <v>0.34</v>
      </c>
    </row>
    <row r="14471" spans="1:4" x14ac:dyDescent="0.35">
      <c r="A14471" s="67" t="s">
        <v>33753</v>
      </c>
      <c r="B14471" s="67" t="s">
        <v>33754</v>
      </c>
      <c r="C14471" s="68" t="s">
        <v>5018</v>
      </c>
      <c r="D14471" s="54">
        <v>0.34</v>
      </c>
    </row>
    <row r="14472" spans="1:4" x14ac:dyDescent="0.35">
      <c r="A14472" s="67" t="s">
        <v>33755</v>
      </c>
      <c r="B14472" s="67" t="s">
        <v>33756</v>
      </c>
      <c r="C14472" s="68" t="s">
        <v>5018</v>
      </c>
      <c r="D14472" s="54">
        <v>0.34</v>
      </c>
    </row>
    <row r="14473" spans="1:4" x14ac:dyDescent="0.35">
      <c r="A14473" s="67" t="s">
        <v>33757</v>
      </c>
      <c r="B14473" s="67" t="s">
        <v>33758</v>
      </c>
      <c r="C14473" s="68" t="s">
        <v>5018</v>
      </c>
      <c r="D14473" s="54">
        <v>0.34</v>
      </c>
    </row>
    <row r="14474" spans="1:4" x14ac:dyDescent="0.35">
      <c r="A14474" s="67" t="s">
        <v>33759</v>
      </c>
      <c r="B14474" s="67" t="s">
        <v>33760</v>
      </c>
      <c r="C14474" s="68" t="s">
        <v>5018</v>
      </c>
      <c r="D14474" s="54">
        <v>0.34</v>
      </c>
    </row>
    <row r="14475" spans="1:4" x14ac:dyDescent="0.35">
      <c r="A14475" s="67" t="s">
        <v>33761</v>
      </c>
      <c r="B14475" s="67" t="s">
        <v>33762</v>
      </c>
      <c r="C14475" s="68" t="s">
        <v>5018</v>
      </c>
      <c r="D14475" s="54">
        <v>0.34</v>
      </c>
    </row>
    <row r="14476" spans="1:4" x14ac:dyDescent="0.35">
      <c r="A14476" s="67" t="s">
        <v>33763</v>
      </c>
      <c r="B14476" s="67" t="s">
        <v>33764</v>
      </c>
      <c r="C14476" s="68" t="s">
        <v>5018</v>
      </c>
      <c r="D14476" s="54">
        <v>0.34</v>
      </c>
    </row>
    <row r="14477" spans="1:4" x14ac:dyDescent="0.35">
      <c r="A14477" s="67" t="s">
        <v>33765</v>
      </c>
      <c r="B14477" s="67" t="s">
        <v>33766</v>
      </c>
      <c r="C14477" s="68" t="s">
        <v>5018</v>
      </c>
      <c r="D14477" s="54">
        <v>0.34</v>
      </c>
    </row>
    <row r="14478" spans="1:4" x14ac:dyDescent="0.35">
      <c r="A14478" s="67" t="s">
        <v>33767</v>
      </c>
      <c r="B14478" s="67" t="s">
        <v>33768</v>
      </c>
      <c r="C14478" s="68" t="s">
        <v>5018</v>
      </c>
      <c r="D14478" s="54">
        <v>0.34</v>
      </c>
    </row>
    <row r="14479" spans="1:4" x14ac:dyDescent="0.35">
      <c r="A14479" s="67" t="s">
        <v>33769</v>
      </c>
      <c r="B14479" s="67" t="s">
        <v>33770</v>
      </c>
      <c r="C14479" s="68" t="s">
        <v>5018</v>
      </c>
      <c r="D14479" s="54">
        <v>0.34</v>
      </c>
    </row>
    <row r="14480" spans="1:4" x14ac:dyDescent="0.35">
      <c r="A14480" s="67" t="s">
        <v>33771</v>
      </c>
      <c r="B14480" s="67" t="s">
        <v>33772</v>
      </c>
      <c r="C14480" s="68" t="s">
        <v>5018</v>
      </c>
      <c r="D14480" s="54">
        <v>0.34</v>
      </c>
    </row>
    <row r="14481" spans="1:4" x14ac:dyDescent="0.35">
      <c r="A14481" s="67" t="s">
        <v>33773</v>
      </c>
      <c r="B14481" s="67" t="s">
        <v>33774</v>
      </c>
      <c r="C14481" s="68" t="s">
        <v>5018</v>
      </c>
      <c r="D14481" s="54">
        <v>0.34</v>
      </c>
    </row>
    <row r="14482" spans="1:4" x14ac:dyDescent="0.35">
      <c r="A14482" s="67" t="s">
        <v>33775</v>
      </c>
      <c r="B14482" s="67" t="s">
        <v>33776</v>
      </c>
      <c r="C14482" s="68" t="s">
        <v>5018</v>
      </c>
      <c r="D14482" s="54">
        <v>0.34</v>
      </c>
    </row>
    <row r="14483" spans="1:4" x14ac:dyDescent="0.35">
      <c r="A14483" s="67" t="s">
        <v>33777</v>
      </c>
      <c r="B14483" s="67" t="s">
        <v>33778</v>
      </c>
      <c r="C14483" s="68" t="s">
        <v>5018</v>
      </c>
      <c r="D14483" s="54">
        <v>0.34</v>
      </c>
    </row>
    <row r="14484" spans="1:4" x14ac:dyDescent="0.35">
      <c r="A14484" s="67" t="s">
        <v>33779</v>
      </c>
      <c r="B14484" s="67" t="s">
        <v>33780</v>
      </c>
      <c r="C14484" s="68" t="s">
        <v>5018</v>
      </c>
      <c r="D14484" s="54">
        <v>0.34</v>
      </c>
    </row>
    <row r="14485" spans="1:4" x14ac:dyDescent="0.35">
      <c r="A14485" s="67" t="s">
        <v>33781</v>
      </c>
      <c r="B14485" s="67" t="s">
        <v>33782</v>
      </c>
      <c r="C14485" s="68" t="s">
        <v>5018</v>
      </c>
      <c r="D14485" s="54">
        <v>0.34</v>
      </c>
    </row>
    <row r="14486" spans="1:4" x14ac:dyDescent="0.35">
      <c r="A14486" s="67" t="s">
        <v>33783</v>
      </c>
      <c r="B14486" s="67" t="s">
        <v>33784</v>
      </c>
      <c r="C14486" s="68" t="s">
        <v>5018</v>
      </c>
      <c r="D14486" s="54">
        <v>0.34</v>
      </c>
    </row>
    <row r="14487" spans="1:4" x14ac:dyDescent="0.35">
      <c r="A14487" s="67" t="s">
        <v>33785</v>
      </c>
      <c r="B14487" s="67" t="s">
        <v>33786</v>
      </c>
      <c r="C14487" s="68" t="s">
        <v>5018</v>
      </c>
      <c r="D14487" s="54">
        <v>0.34</v>
      </c>
    </row>
    <row r="14488" spans="1:4" x14ac:dyDescent="0.35">
      <c r="A14488" s="67" t="s">
        <v>33787</v>
      </c>
      <c r="B14488" s="67" t="s">
        <v>33788</v>
      </c>
      <c r="C14488" s="68" t="s">
        <v>5018</v>
      </c>
      <c r="D14488" s="54">
        <v>0.34</v>
      </c>
    </row>
    <row r="14489" spans="1:4" x14ac:dyDescent="0.35">
      <c r="A14489" s="67" t="s">
        <v>33789</v>
      </c>
      <c r="B14489" s="67" t="s">
        <v>33790</v>
      </c>
      <c r="C14489" s="68" t="s">
        <v>5018</v>
      </c>
      <c r="D14489" s="54">
        <v>0.34</v>
      </c>
    </row>
    <row r="14490" spans="1:4" x14ac:dyDescent="0.35">
      <c r="A14490" s="67" t="s">
        <v>33791</v>
      </c>
      <c r="B14490" s="67" t="s">
        <v>33792</v>
      </c>
      <c r="C14490" s="68" t="s">
        <v>5018</v>
      </c>
      <c r="D14490" s="54">
        <v>0.34</v>
      </c>
    </row>
    <row r="14491" spans="1:4" x14ac:dyDescent="0.35">
      <c r="A14491" s="67" t="s">
        <v>33793</v>
      </c>
      <c r="B14491" s="67" t="s">
        <v>33794</v>
      </c>
      <c r="C14491" s="68" t="s">
        <v>5018</v>
      </c>
      <c r="D14491" s="54">
        <v>0.34</v>
      </c>
    </row>
    <row r="14492" spans="1:4" x14ac:dyDescent="0.35">
      <c r="A14492" s="67" t="s">
        <v>33795</v>
      </c>
      <c r="B14492" s="67" t="s">
        <v>33796</v>
      </c>
      <c r="C14492" s="68" t="s">
        <v>5018</v>
      </c>
      <c r="D14492" s="54">
        <v>0.34</v>
      </c>
    </row>
    <row r="14493" spans="1:4" x14ac:dyDescent="0.35">
      <c r="A14493" s="67" t="s">
        <v>33797</v>
      </c>
      <c r="B14493" s="67" t="s">
        <v>33798</v>
      </c>
      <c r="C14493" s="68" t="s">
        <v>5018</v>
      </c>
      <c r="D14493" s="54">
        <v>0.34</v>
      </c>
    </row>
    <row r="14494" spans="1:4" x14ac:dyDescent="0.35">
      <c r="A14494" s="67" t="s">
        <v>33799</v>
      </c>
      <c r="B14494" s="67" t="s">
        <v>33800</v>
      </c>
      <c r="C14494" s="68" t="s">
        <v>5018</v>
      </c>
      <c r="D14494" s="54">
        <v>0.34</v>
      </c>
    </row>
    <row r="14495" spans="1:4" x14ac:dyDescent="0.35">
      <c r="A14495" s="67" t="s">
        <v>33801</v>
      </c>
      <c r="B14495" s="67" t="s">
        <v>33802</v>
      </c>
      <c r="C14495" s="68" t="s">
        <v>5018</v>
      </c>
      <c r="D14495" s="54">
        <v>0.34</v>
      </c>
    </row>
    <row r="14496" spans="1:4" x14ac:dyDescent="0.35">
      <c r="A14496" s="67" t="s">
        <v>33803</v>
      </c>
      <c r="B14496" s="67" t="s">
        <v>33804</v>
      </c>
      <c r="C14496" s="68" t="s">
        <v>5018</v>
      </c>
      <c r="D14496" s="54">
        <v>0.34</v>
      </c>
    </row>
    <row r="14497" spans="1:4" x14ac:dyDescent="0.35">
      <c r="A14497" s="67" t="s">
        <v>33805</v>
      </c>
      <c r="B14497" s="67" t="s">
        <v>33806</v>
      </c>
      <c r="C14497" s="68" t="s">
        <v>5018</v>
      </c>
      <c r="D14497" s="54">
        <v>0.34</v>
      </c>
    </row>
    <row r="14498" spans="1:4" x14ac:dyDescent="0.35">
      <c r="A14498" s="67" t="s">
        <v>33807</v>
      </c>
      <c r="B14498" s="67" t="s">
        <v>33808</v>
      </c>
      <c r="C14498" s="68" t="s">
        <v>5018</v>
      </c>
      <c r="D14498" s="54">
        <v>0.34</v>
      </c>
    </row>
    <row r="14499" spans="1:4" x14ac:dyDescent="0.35">
      <c r="A14499" s="67" t="s">
        <v>33809</v>
      </c>
      <c r="B14499" s="67" t="s">
        <v>33810</v>
      </c>
      <c r="C14499" s="68" t="s">
        <v>5018</v>
      </c>
      <c r="D14499" s="54">
        <v>0.34</v>
      </c>
    </row>
    <row r="14500" spans="1:4" x14ac:dyDescent="0.35">
      <c r="A14500" s="67" t="s">
        <v>33811</v>
      </c>
      <c r="B14500" s="67" t="s">
        <v>33812</v>
      </c>
      <c r="C14500" s="68" t="s">
        <v>5018</v>
      </c>
      <c r="D14500" s="54">
        <v>0.34</v>
      </c>
    </row>
    <row r="14501" spans="1:4" x14ac:dyDescent="0.35">
      <c r="A14501" s="67" t="s">
        <v>33813</v>
      </c>
      <c r="B14501" s="67" t="s">
        <v>33814</v>
      </c>
      <c r="C14501" s="68" t="s">
        <v>5018</v>
      </c>
      <c r="D14501" s="54">
        <v>0.34</v>
      </c>
    </row>
    <row r="14502" spans="1:4" x14ac:dyDescent="0.35">
      <c r="A14502" s="67" t="s">
        <v>33815</v>
      </c>
      <c r="B14502" s="67" t="s">
        <v>33816</v>
      </c>
      <c r="C14502" s="68" t="s">
        <v>5018</v>
      </c>
      <c r="D14502" s="54">
        <v>0.34</v>
      </c>
    </row>
    <row r="14503" spans="1:4" x14ac:dyDescent="0.35">
      <c r="A14503" s="67" t="s">
        <v>33817</v>
      </c>
      <c r="B14503" s="67" t="s">
        <v>33818</v>
      </c>
      <c r="C14503" s="68" t="s">
        <v>5018</v>
      </c>
      <c r="D14503" s="54">
        <v>0.34</v>
      </c>
    </row>
    <row r="14504" spans="1:4" x14ac:dyDescent="0.35">
      <c r="A14504" s="67" t="s">
        <v>33819</v>
      </c>
      <c r="B14504" s="67" t="s">
        <v>33820</v>
      </c>
      <c r="C14504" s="68" t="s">
        <v>5018</v>
      </c>
      <c r="D14504" s="54">
        <v>0.34</v>
      </c>
    </row>
    <row r="14505" spans="1:4" x14ac:dyDescent="0.35">
      <c r="A14505" s="67" t="s">
        <v>33821</v>
      </c>
      <c r="B14505" s="67" t="s">
        <v>33822</v>
      </c>
      <c r="C14505" s="68" t="s">
        <v>5018</v>
      </c>
      <c r="D14505" s="54">
        <v>0.34</v>
      </c>
    </row>
    <row r="14506" spans="1:4" x14ac:dyDescent="0.35">
      <c r="A14506" s="67" t="s">
        <v>33823</v>
      </c>
      <c r="B14506" s="67" t="s">
        <v>33824</v>
      </c>
      <c r="C14506" s="68" t="s">
        <v>5018</v>
      </c>
      <c r="D14506" s="54">
        <v>0.34</v>
      </c>
    </row>
    <row r="14507" spans="1:4" x14ac:dyDescent="0.35">
      <c r="A14507" s="67" t="s">
        <v>33825</v>
      </c>
      <c r="B14507" s="67" t="s">
        <v>33826</v>
      </c>
      <c r="C14507" s="68" t="s">
        <v>5018</v>
      </c>
      <c r="D14507" s="54">
        <v>0.34</v>
      </c>
    </row>
    <row r="14508" spans="1:4" x14ac:dyDescent="0.35">
      <c r="A14508" s="67" t="s">
        <v>33827</v>
      </c>
      <c r="B14508" s="67" t="s">
        <v>33828</v>
      </c>
      <c r="C14508" s="68" t="s">
        <v>5018</v>
      </c>
      <c r="D14508" s="54">
        <v>0.34</v>
      </c>
    </row>
    <row r="14509" spans="1:4" x14ac:dyDescent="0.35">
      <c r="A14509" s="67" t="s">
        <v>33829</v>
      </c>
      <c r="B14509" s="67" t="s">
        <v>33830</v>
      </c>
      <c r="C14509" s="68" t="s">
        <v>5018</v>
      </c>
      <c r="D14509" s="54">
        <v>0.34</v>
      </c>
    </row>
    <row r="14510" spans="1:4" x14ac:dyDescent="0.35">
      <c r="A14510" s="67" t="s">
        <v>33831</v>
      </c>
      <c r="B14510" s="67" t="s">
        <v>33832</v>
      </c>
      <c r="C14510" s="68" t="s">
        <v>5018</v>
      </c>
      <c r="D14510" s="54">
        <v>0.34</v>
      </c>
    </row>
    <row r="14511" spans="1:4" x14ac:dyDescent="0.35">
      <c r="A14511" s="67" t="s">
        <v>33833</v>
      </c>
      <c r="B14511" s="67" t="s">
        <v>33834</v>
      </c>
      <c r="C14511" s="68" t="s">
        <v>5018</v>
      </c>
      <c r="D14511" s="54">
        <v>0.34</v>
      </c>
    </row>
    <row r="14512" spans="1:4" x14ac:dyDescent="0.35">
      <c r="A14512" s="67" t="s">
        <v>33835</v>
      </c>
      <c r="B14512" s="67" t="s">
        <v>33836</v>
      </c>
      <c r="C14512" s="68" t="s">
        <v>5018</v>
      </c>
      <c r="D14512" s="54">
        <v>0.34</v>
      </c>
    </row>
    <row r="14513" spans="1:4" x14ac:dyDescent="0.35">
      <c r="A14513" s="67" t="s">
        <v>33837</v>
      </c>
      <c r="B14513" s="67" t="s">
        <v>33838</v>
      </c>
      <c r="C14513" s="68" t="s">
        <v>5018</v>
      </c>
      <c r="D14513" s="54">
        <v>0.34</v>
      </c>
    </row>
    <row r="14514" spans="1:4" x14ac:dyDescent="0.35">
      <c r="A14514" s="67" t="s">
        <v>33839</v>
      </c>
      <c r="B14514" s="67" t="s">
        <v>33840</v>
      </c>
      <c r="C14514" s="68" t="s">
        <v>5018</v>
      </c>
      <c r="D14514" s="54">
        <v>0.34</v>
      </c>
    </row>
    <row r="14515" spans="1:4" x14ac:dyDescent="0.35">
      <c r="A14515" s="67" t="s">
        <v>33841</v>
      </c>
      <c r="B14515" s="67" t="s">
        <v>33842</v>
      </c>
      <c r="C14515" s="68" t="s">
        <v>5018</v>
      </c>
      <c r="D14515" s="54">
        <v>0.34</v>
      </c>
    </row>
    <row r="14516" spans="1:4" x14ac:dyDescent="0.35">
      <c r="A14516" s="67" t="s">
        <v>33843</v>
      </c>
      <c r="B14516" s="67" t="s">
        <v>33844</v>
      </c>
      <c r="C14516" s="68" t="s">
        <v>5018</v>
      </c>
      <c r="D14516" s="54">
        <v>0.34</v>
      </c>
    </row>
    <row r="14517" spans="1:4" x14ac:dyDescent="0.35">
      <c r="A14517" s="67" t="s">
        <v>33845</v>
      </c>
      <c r="B14517" s="67" t="s">
        <v>33846</v>
      </c>
      <c r="C14517" s="68" t="s">
        <v>5018</v>
      </c>
      <c r="D14517" s="54">
        <v>0.34</v>
      </c>
    </row>
    <row r="14518" spans="1:4" x14ac:dyDescent="0.35">
      <c r="A14518" s="67" t="s">
        <v>33847</v>
      </c>
      <c r="B14518" s="67" t="s">
        <v>33848</v>
      </c>
      <c r="C14518" s="68" t="s">
        <v>5018</v>
      </c>
      <c r="D14518" s="54">
        <v>0.34</v>
      </c>
    </row>
    <row r="14519" spans="1:4" x14ac:dyDescent="0.35">
      <c r="A14519" s="67" t="s">
        <v>33849</v>
      </c>
      <c r="B14519" s="67" t="s">
        <v>33850</v>
      </c>
      <c r="C14519" s="68" t="s">
        <v>5018</v>
      </c>
      <c r="D14519" s="54">
        <v>0.34</v>
      </c>
    </row>
    <row r="14520" spans="1:4" x14ac:dyDescent="0.35">
      <c r="A14520" s="67" t="s">
        <v>33851</v>
      </c>
      <c r="B14520" s="67" t="s">
        <v>33852</v>
      </c>
      <c r="C14520" s="68" t="s">
        <v>5018</v>
      </c>
      <c r="D14520" s="54">
        <v>0.34</v>
      </c>
    </row>
    <row r="14521" spans="1:4" x14ac:dyDescent="0.35">
      <c r="A14521" s="67" t="s">
        <v>33853</v>
      </c>
      <c r="B14521" s="67" t="s">
        <v>33854</v>
      </c>
      <c r="C14521" s="68" t="s">
        <v>5018</v>
      </c>
      <c r="D14521" s="54">
        <v>0.34</v>
      </c>
    </row>
    <row r="14522" spans="1:4" x14ac:dyDescent="0.35">
      <c r="A14522" s="67" t="s">
        <v>33855</v>
      </c>
      <c r="B14522" s="67" t="s">
        <v>33856</v>
      </c>
      <c r="C14522" s="68" t="s">
        <v>5018</v>
      </c>
      <c r="D14522" s="54">
        <v>0.34</v>
      </c>
    </row>
    <row r="14523" spans="1:4" x14ac:dyDescent="0.35">
      <c r="A14523" s="67" t="s">
        <v>33857</v>
      </c>
      <c r="B14523" s="67" t="s">
        <v>33858</v>
      </c>
      <c r="C14523" s="68" t="s">
        <v>5018</v>
      </c>
      <c r="D14523" s="54">
        <v>0.34</v>
      </c>
    </row>
    <row r="14524" spans="1:4" x14ac:dyDescent="0.35">
      <c r="A14524" s="67" t="s">
        <v>33859</v>
      </c>
      <c r="B14524" s="67" t="s">
        <v>33860</v>
      </c>
      <c r="C14524" s="68" t="s">
        <v>5018</v>
      </c>
      <c r="D14524" s="54">
        <v>0.34</v>
      </c>
    </row>
    <row r="14525" spans="1:4" x14ac:dyDescent="0.35">
      <c r="A14525" s="67" t="s">
        <v>33861</v>
      </c>
      <c r="B14525" s="67" t="s">
        <v>33862</v>
      </c>
      <c r="C14525" s="68" t="s">
        <v>5018</v>
      </c>
      <c r="D14525" s="54">
        <v>0.34</v>
      </c>
    </row>
    <row r="14526" spans="1:4" x14ac:dyDescent="0.35">
      <c r="A14526" s="67" t="s">
        <v>33863</v>
      </c>
      <c r="B14526" s="67" t="s">
        <v>33864</v>
      </c>
      <c r="C14526" s="68" t="s">
        <v>5018</v>
      </c>
      <c r="D14526" s="54">
        <v>0.34</v>
      </c>
    </row>
    <row r="14527" spans="1:4" x14ac:dyDescent="0.35">
      <c r="A14527" s="67" t="s">
        <v>33865</v>
      </c>
      <c r="B14527" s="67" t="s">
        <v>33866</v>
      </c>
      <c r="C14527" s="68" t="s">
        <v>5018</v>
      </c>
      <c r="D14527" s="54">
        <v>0.34</v>
      </c>
    </row>
    <row r="14528" spans="1:4" x14ac:dyDescent="0.35">
      <c r="A14528" s="67" t="s">
        <v>33867</v>
      </c>
      <c r="B14528" s="67" t="s">
        <v>33868</v>
      </c>
      <c r="C14528" s="68" t="s">
        <v>5018</v>
      </c>
      <c r="D14528" s="54">
        <v>0.34</v>
      </c>
    </row>
    <row r="14529" spans="1:4" x14ac:dyDescent="0.35">
      <c r="A14529" s="67" t="s">
        <v>33869</v>
      </c>
      <c r="B14529" s="67" t="s">
        <v>33870</v>
      </c>
      <c r="C14529" s="68" t="s">
        <v>5018</v>
      </c>
      <c r="D14529" s="54">
        <v>0.34</v>
      </c>
    </row>
    <row r="14530" spans="1:4" x14ac:dyDescent="0.35">
      <c r="A14530" s="67" t="s">
        <v>33871</v>
      </c>
      <c r="B14530" s="67" t="s">
        <v>33872</v>
      </c>
      <c r="C14530" s="68" t="s">
        <v>5018</v>
      </c>
      <c r="D14530" s="54">
        <v>0.34</v>
      </c>
    </row>
    <row r="14531" spans="1:4" x14ac:dyDescent="0.35">
      <c r="A14531" s="67" t="s">
        <v>33873</v>
      </c>
      <c r="B14531" s="67" t="s">
        <v>33874</v>
      </c>
      <c r="C14531" s="68" t="s">
        <v>5018</v>
      </c>
      <c r="D14531" s="54">
        <v>0.34</v>
      </c>
    </row>
    <row r="14532" spans="1:4" x14ac:dyDescent="0.35">
      <c r="A14532" s="67" t="s">
        <v>33875</v>
      </c>
      <c r="B14532" s="67" t="s">
        <v>33876</v>
      </c>
      <c r="C14532" s="68" t="s">
        <v>5018</v>
      </c>
      <c r="D14532" s="54">
        <v>0.34</v>
      </c>
    </row>
    <row r="14533" spans="1:4" x14ac:dyDescent="0.35">
      <c r="A14533" s="67" t="s">
        <v>33877</v>
      </c>
      <c r="B14533" s="67" t="s">
        <v>33878</v>
      </c>
      <c r="C14533" s="68" t="s">
        <v>5018</v>
      </c>
      <c r="D14533" s="54">
        <v>0.34</v>
      </c>
    </row>
    <row r="14534" spans="1:4" x14ac:dyDescent="0.35">
      <c r="A14534" s="67" t="s">
        <v>33879</v>
      </c>
      <c r="B14534" s="67" t="s">
        <v>33880</v>
      </c>
      <c r="C14534" s="68" t="s">
        <v>5018</v>
      </c>
      <c r="D14534" s="54">
        <v>0.34</v>
      </c>
    </row>
    <row r="14535" spans="1:4" x14ac:dyDescent="0.35">
      <c r="A14535" s="67" t="s">
        <v>33881</v>
      </c>
      <c r="B14535" s="67" t="s">
        <v>33882</v>
      </c>
      <c r="C14535" s="68" t="s">
        <v>5018</v>
      </c>
      <c r="D14535" s="54">
        <v>0.34</v>
      </c>
    </row>
    <row r="14536" spans="1:4" x14ac:dyDescent="0.35">
      <c r="A14536" s="67" t="s">
        <v>33883</v>
      </c>
      <c r="B14536" s="67" t="s">
        <v>33884</v>
      </c>
      <c r="C14536" s="68" t="s">
        <v>5018</v>
      </c>
      <c r="D14536" s="54">
        <v>0.34</v>
      </c>
    </row>
    <row r="14537" spans="1:4" x14ac:dyDescent="0.35">
      <c r="A14537" s="67" t="s">
        <v>33885</v>
      </c>
      <c r="B14537" s="67" t="s">
        <v>33886</v>
      </c>
      <c r="C14537" s="68" t="s">
        <v>5018</v>
      </c>
      <c r="D14537" s="54">
        <v>0.34</v>
      </c>
    </row>
    <row r="14538" spans="1:4" x14ac:dyDescent="0.35">
      <c r="A14538" s="67" t="s">
        <v>33887</v>
      </c>
      <c r="B14538" s="67" t="s">
        <v>33888</v>
      </c>
      <c r="C14538" s="68" t="s">
        <v>5018</v>
      </c>
      <c r="D14538" s="54">
        <v>0.34</v>
      </c>
    </row>
    <row r="14539" spans="1:4" x14ac:dyDescent="0.35">
      <c r="A14539" s="67" t="s">
        <v>33889</v>
      </c>
      <c r="B14539" s="67" t="s">
        <v>33890</v>
      </c>
      <c r="C14539" s="68" t="s">
        <v>5018</v>
      </c>
      <c r="D14539" s="54">
        <v>0.34</v>
      </c>
    </row>
    <row r="14540" spans="1:4" x14ac:dyDescent="0.35">
      <c r="A14540" s="67" t="s">
        <v>33891</v>
      </c>
      <c r="B14540" s="67" t="s">
        <v>33892</v>
      </c>
      <c r="C14540" s="68" t="s">
        <v>5018</v>
      </c>
      <c r="D14540" s="54">
        <v>0.34</v>
      </c>
    </row>
    <row r="14541" spans="1:4" x14ac:dyDescent="0.35">
      <c r="A14541" s="67" t="s">
        <v>33893</v>
      </c>
      <c r="B14541" s="67" t="s">
        <v>33894</v>
      </c>
      <c r="C14541" s="68" t="s">
        <v>5018</v>
      </c>
      <c r="D14541" s="54">
        <v>0.34</v>
      </c>
    </row>
    <row r="14542" spans="1:4" x14ac:dyDescent="0.35">
      <c r="A14542" s="67" t="s">
        <v>33895</v>
      </c>
      <c r="B14542" s="67" t="s">
        <v>33896</v>
      </c>
      <c r="C14542" s="68" t="s">
        <v>5018</v>
      </c>
      <c r="D14542" s="54">
        <v>0.34</v>
      </c>
    </row>
    <row r="14543" spans="1:4" x14ac:dyDescent="0.35">
      <c r="A14543" s="67" t="s">
        <v>33897</v>
      </c>
      <c r="B14543" s="67" t="s">
        <v>33898</v>
      </c>
      <c r="C14543" s="68" t="s">
        <v>5018</v>
      </c>
      <c r="D14543" s="54">
        <v>0.34</v>
      </c>
    </row>
    <row r="14544" spans="1:4" x14ac:dyDescent="0.35">
      <c r="A14544" s="67" t="s">
        <v>33899</v>
      </c>
      <c r="B14544" s="67" t="s">
        <v>33900</v>
      </c>
      <c r="C14544" s="68" t="s">
        <v>5018</v>
      </c>
      <c r="D14544" s="54">
        <v>0.34</v>
      </c>
    </row>
    <row r="14545" spans="1:4" x14ac:dyDescent="0.35">
      <c r="A14545" s="67" t="s">
        <v>33901</v>
      </c>
      <c r="B14545" s="67" t="s">
        <v>33902</v>
      </c>
      <c r="C14545" s="68" t="s">
        <v>5018</v>
      </c>
      <c r="D14545" s="54">
        <v>0.34</v>
      </c>
    </row>
    <row r="14546" spans="1:4" x14ac:dyDescent="0.35">
      <c r="A14546" s="67" t="s">
        <v>33903</v>
      </c>
      <c r="B14546" s="67" t="s">
        <v>33904</v>
      </c>
      <c r="C14546" s="68" t="s">
        <v>5018</v>
      </c>
      <c r="D14546" s="54">
        <v>0.34</v>
      </c>
    </row>
    <row r="14547" spans="1:4" x14ac:dyDescent="0.35">
      <c r="A14547" s="67" t="s">
        <v>33905</v>
      </c>
      <c r="B14547" s="67" t="s">
        <v>33906</v>
      </c>
      <c r="C14547" s="68" t="s">
        <v>5018</v>
      </c>
      <c r="D14547" s="54">
        <v>0.34</v>
      </c>
    </row>
    <row r="14548" spans="1:4" x14ac:dyDescent="0.35">
      <c r="A14548" s="67" t="s">
        <v>33907</v>
      </c>
      <c r="B14548" s="67" t="s">
        <v>33908</v>
      </c>
      <c r="C14548" s="68" t="s">
        <v>5018</v>
      </c>
      <c r="D14548" s="54">
        <v>0.34</v>
      </c>
    </row>
    <row r="14549" spans="1:4" x14ac:dyDescent="0.35">
      <c r="A14549" s="67" t="s">
        <v>33909</v>
      </c>
      <c r="B14549" s="67" t="s">
        <v>33910</v>
      </c>
      <c r="C14549" s="68" t="s">
        <v>5018</v>
      </c>
      <c r="D14549" s="54">
        <v>0.34</v>
      </c>
    </row>
    <row r="14550" spans="1:4" x14ac:dyDescent="0.35">
      <c r="A14550" s="67" t="s">
        <v>33911</v>
      </c>
      <c r="B14550" s="67" t="s">
        <v>33912</v>
      </c>
      <c r="C14550" s="68" t="s">
        <v>5018</v>
      </c>
      <c r="D14550" s="54">
        <v>0.34</v>
      </c>
    </row>
    <row r="14551" spans="1:4" x14ac:dyDescent="0.35">
      <c r="A14551" s="67" t="s">
        <v>33913</v>
      </c>
      <c r="B14551" s="67" t="s">
        <v>33914</v>
      </c>
      <c r="C14551" s="68" t="s">
        <v>5018</v>
      </c>
      <c r="D14551" s="54">
        <v>0.34</v>
      </c>
    </row>
    <row r="14552" spans="1:4" x14ac:dyDescent="0.35">
      <c r="A14552" s="67" t="s">
        <v>33915</v>
      </c>
      <c r="B14552" s="67" t="s">
        <v>33916</v>
      </c>
      <c r="C14552" s="68" t="s">
        <v>5018</v>
      </c>
      <c r="D14552" s="54">
        <v>0.34</v>
      </c>
    </row>
    <row r="14553" spans="1:4" x14ac:dyDescent="0.35">
      <c r="A14553" s="67" t="s">
        <v>650</v>
      </c>
      <c r="B14553" s="67" t="s">
        <v>33917</v>
      </c>
      <c r="C14553" s="69" t="s">
        <v>5015</v>
      </c>
      <c r="D14553" s="54">
        <v>0.78852941176470603</v>
      </c>
    </row>
    <row r="14554" spans="1:4" x14ac:dyDescent="0.35">
      <c r="A14554" s="67" t="s">
        <v>33918</v>
      </c>
      <c r="B14554" s="67" t="s">
        <v>33919</v>
      </c>
      <c r="C14554" s="68" t="s">
        <v>5018</v>
      </c>
      <c r="D14554" s="54">
        <v>0.34</v>
      </c>
    </row>
    <row r="14555" spans="1:4" x14ac:dyDescent="0.35">
      <c r="A14555" s="67" t="s">
        <v>33920</v>
      </c>
      <c r="B14555" s="67" t="s">
        <v>33921</v>
      </c>
      <c r="C14555" s="68" t="s">
        <v>5018</v>
      </c>
      <c r="D14555" s="54">
        <v>0.34</v>
      </c>
    </row>
    <row r="14556" spans="1:4" x14ac:dyDescent="0.35">
      <c r="A14556" s="67" t="s">
        <v>33922</v>
      </c>
      <c r="B14556" s="67" t="s">
        <v>33923</v>
      </c>
      <c r="C14556" s="68" t="s">
        <v>5018</v>
      </c>
      <c r="D14556" s="54">
        <v>0.34</v>
      </c>
    </row>
    <row r="14557" spans="1:4" x14ac:dyDescent="0.35">
      <c r="A14557" s="67" t="s">
        <v>33924</v>
      </c>
      <c r="B14557" s="67" t="s">
        <v>33925</v>
      </c>
      <c r="C14557" s="68" t="s">
        <v>5018</v>
      </c>
      <c r="D14557" s="54">
        <v>0.34</v>
      </c>
    </row>
    <row r="14558" spans="1:4" x14ac:dyDescent="0.35">
      <c r="A14558" s="67" t="s">
        <v>33926</v>
      </c>
      <c r="B14558" s="67" t="s">
        <v>33927</v>
      </c>
      <c r="C14558" s="68" t="s">
        <v>5018</v>
      </c>
      <c r="D14558" s="54">
        <v>0.34</v>
      </c>
    </row>
    <row r="14559" spans="1:4" x14ac:dyDescent="0.35">
      <c r="A14559" s="67" t="s">
        <v>33928</v>
      </c>
      <c r="B14559" s="67" t="s">
        <v>33929</v>
      </c>
      <c r="C14559" s="68" t="s">
        <v>5018</v>
      </c>
      <c r="D14559" s="54">
        <v>0.34</v>
      </c>
    </row>
    <row r="14560" spans="1:4" x14ac:dyDescent="0.35">
      <c r="A14560" s="67" t="s">
        <v>33930</v>
      </c>
      <c r="B14560" s="67" t="s">
        <v>33931</v>
      </c>
      <c r="C14560" s="68" t="s">
        <v>5018</v>
      </c>
      <c r="D14560" s="54">
        <v>0.34</v>
      </c>
    </row>
    <row r="14561" spans="1:4" x14ac:dyDescent="0.35">
      <c r="A14561" s="67" t="s">
        <v>33932</v>
      </c>
      <c r="B14561" s="67" t="s">
        <v>33933</v>
      </c>
      <c r="C14561" s="68" t="s">
        <v>5018</v>
      </c>
      <c r="D14561" s="54">
        <v>0.34</v>
      </c>
    </row>
    <row r="14562" spans="1:4" x14ac:dyDescent="0.35">
      <c r="A14562" s="67" t="s">
        <v>33934</v>
      </c>
      <c r="B14562" s="67" t="s">
        <v>33935</v>
      </c>
      <c r="C14562" s="68" t="s">
        <v>5018</v>
      </c>
      <c r="D14562" s="54">
        <v>0.34</v>
      </c>
    </row>
    <row r="14563" spans="1:4" x14ac:dyDescent="0.35">
      <c r="A14563" s="67" t="s">
        <v>33936</v>
      </c>
      <c r="B14563" s="67" t="s">
        <v>33937</v>
      </c>
      <c r="C14563" s="68" t="s">
        <v>5018</v>
      </c>
      <c r="D14563" s="54">
        <v>0.34</v>
      </c>
    </row>
    <row r="14564" spans="1:4" x14ac:dyDescent="0.35">
      <c r="A14564" s="67" t="s">
        <v>33938</v>
      </c>
      <c r="B14564" s="67" t="s">
        <v>33939</v>
      </c>
      <c r="C14564" s="68" t="s">
        <v>5018</v>
      </c>
      <c r="D14564" s="54">
        <v>0.34</v>
      </c>
    </row>
    <row r="14565" spans="1:4" x14ac:dyDescent="0.35">
      <c r="A14565" s="67" t="s">
        <v>33940</v>
      </c>
      <c r="B14565" s="67" t="s">
        <v>33941</v>
      </c>
      <c r="C14565" s="68" t="s">
        <v>5018</v>
      </c>
      <c r="D14565" s="54">
        <v>0.34</v>
      </c>
    </row>
    <row r="14566" spans="1:4" x14ac:dyDescent="0.35">
      <c r="A14566" s="67" t="s">
        <v>33942</v>
      </c>
      <c r="B14566" s="67" t="s">
        <v>33943</v>
      </c>
      <c r="C14566" s="68" t="s">
        <v>5018</v>
      </c>
      <c r="D14566" s="54">
        <v>0.34</v>
      </c>
    </row>
    <row r="14567" spans="1:4" x14ac:dyDescent="0.35">
      <c r="A14567" s="67" t="s">
        <v>33944</v>
      </c>
      <c r="B14567" s="67" t="s">
        <v>33945</v>
      </c>
      <c r="C14567" s="68" t="s">
        <v>5018</v>
      </c>
      <c r="D14567" s="54">
        <v>0.34</v>
      </c>
    </row>
    <row r="14568" spans="1:4" x14ac:dyDescent="0.35">
      <c r="A14568" s="67" t="s">
        <v>33946</v>
      </c>
      <c r="B14568" s="67" t="s">
        <v>33947</v>
      </c>
      <c r="C14568" s="68" t="s">
        <v>5018</v>
      </c>
      <c r="D14568" s="54">
        <v>0.34</v>
      </c>
    </row>
    <row r="14569" spans="1:4" x14ac:dyDescent="0.35">
      <c r="A14569" s="67" t="s">
        <v>33948</v>
      </c>
      <c r="B14569" s="67" t="s">
        <v>33949</v>
      </c>
      <c r="C14569" s="68" t="s">
        <v>5018</v>
      </c>
      <c r="D14569" s="54">
        <v>0.34</v>
      </c>
    </row>
    <row r="14570" spans="1:4" x14ac:dyDescent="0.35">
      <c r="A14570" s="67" t="s">
        <v>33950</v>
      </c>
      <c r="B14570" s="67" t="s">
        <v>33951</v>
      </c>
      <c r="C14570" s="68" t="s">
        <v>5018</v>
      </c>
      <c r="D14570" s="54">
        <v>0.34</v>
      </c>
    </row>
    <row r="14571" spans="1:4" x14ac:dyDescent="0.35">
      <c r="A14571" s="67" t="s">
        <v>33952</v>
      </c>
      <c r="B14571" s="67" t="s">
        <v>33953</v>
      </c>
      <c r="C14571" s="68" t="s">
        <v>5018</v>
      </c>
      <c r="D14571" s="54">
        <v>0.34</v>
      </c>
    </row>
    <row r="14572" spans="1:4" x14ac:dyDescent="0.35">
      <c r="A14572" s="67" t="s">
        <v>33954</v>
      </c>
      <c r="B14572" s="67" t="s">
        <v>33955</v>
      </c>
      <c r="C14572" s="68" t="s">
        <v>5018</v>
      </c>
      <c r="D14572" s="54">
        <v>0.34</v>
      </c>
    </row>
    <row r="14573" spans="1:4" x14ac:dyDescent="0.35">
      <c r="A14573" s="67" t="s">
        <v>33956</v>
      </c>
      <c r="B14573" s="67" t="s">
        <v>33957</v>
      </c>
      <c r="C14573" s="68" t="s">
        <v>5018</v>
      </c>
      <c r="D14573" s="54">
        <v>0.34</v>
      </c>
    </row>
    <row r="14574" spans="1:4" x14ac:dyDescent="0.35">
      <c r="A14574" s="67" t="s">
        <v>33958</v>
      </c>
      <c r="B14574" s="67" t="s">
        <v>33959</v>
      </c>
      <c r="C14574" s="68" t="s">
        <v>5018</v>
      </c>
      <c r="D14574" s="54">
        <v>0.34</v>
      </c>
    </row>
    <row r="14575" spans="1:4" x14ac:dyDescent="0.35">
      <c r="A14575" s="67" t="s">
        <v>33960</v>
      </c>
      <c r="B14575" s="67" t="s">
        <v>33961</v>
      </c>
      <c r="C14575" s="68" t="s">
        <v>5018</v>
      </c>
      <c r="D14575" s="54">
        <v>0.34</v>
      </c>
    </row>
    <row r="14576" spans="1:4" x14ac:dyDescent="0.35">
      <c r="A14576" s="67" t="s">
        <v>33962</v>
      </c>
      <c r="B14576" s="67" t="s">
        <v>33963</v>
      </c>
      <c r="C14576" s="68" t="s">
        <v>5018</v>
      </c>
      <c r="D14576" s="54">
        <v>0.34</v>
      </c>
    </row>
    <row r="14577" spans="1:4" x14ac:dyDescent="0.35">
      <c r="A14577" s="67" t="s">
        <v>33964</v>
      </c>
      <c r="B14577" s="67" t="s">
        <v>33965</v>
      </c>
      <c r="C14577" s="68" t="s">
        <v>5018</v>
      </c>
      <c r="D14577" s="54">
        <v>0.34</v>
      </c>
    </row>
    <row r="14578" spans="1:4" x14ac:dyDescent="0.35">
      <c r="A14578" s="67" t="s">
        <v>33966</v>
      </c>
      <c r="B14578" s="67" t="s">
        <v>33967</v>
      </c>
      <c r="C14578" s="68" t="s">
        <v>5018</v>
      </c>
      <c r="D14578" s="54">
        <v>0.34</v>
      </c>
    </row>
    <row r="14579" spans="1:4" x14ac:dyDescent="0.35">
      <c r="A14579" s="67" t="s">
        <v>33968</v>
      </c>
      <c r="B14579" s="67" t="s">
        <v>33969</v>
      </c>
      <c r="C14579" s="68" t="s">
        <v>5018</v>
      </c>
      <c r="D14579" s="54">
        <v>0.34</v>
      </c>
    </row>
    <row r="14580" spans="1:4" x14ac:dyDescent="0.35">
      <c r="A14580" s="67" t="s">
        <v>33970</v>
      </c>
      <c r="B14580" s="67" t="s">
        <v>33971</v>
      </c>
      <c r="C14580" s="68" t="s">
        <v>5018</v>
      </c>
      <c r="D14580" s="54">
        <v>0.34</v>
      </c>
    </row>
    <row r="14581" spans="1:4" x14ac:dyDescent="0.35">
      <c r="A14581" s="67" t="s">
        <v>33972</v>
      </c>
      <c r="B14581" s="67" t="s">
        <v>33973</v>
      </c>
      <c r="C14581" s="68" t="s">
        <v>5018</v>
      </c>
      <c r="D14581" s="54">
        <v>0.34</v>
      </c>
    </row>
    <row r="14582" spans="1:4" x14ac:dyDescent="0.35">
      <c r="A14582" s="67" t="s">
        <v>33974</v>
      </c>
      <c r="B14582" s="67" t="s">
        <v>33975</v>
      </c>
      <c r="C14582" s="68" t="s">
        <v>5018</v>
      </c>
      <c r="D14582" s="54">
        <v>0.34</v>
      </c>
    </row>
    <row r="14583" spans="1:4" x14ac:dyDescent="0.35">
      <c r="A14583" s="67" t="s">
        <v>33976</v>
      </c>
      <c r="B14583" s="67" t="s">
        <v>33977</v>
      </c>
      <c r="C14583" s="68" t="s">
        <v>5018</v>
      </c>
      <c r="D14583" s="54">
        <v>0.34</v>
      </c>
    </row>
    <row r="14584" spans="1:4" x14ac:dyDescent="0.35">
      <c r="A14584" s="67" t="s">
        <v>33978</v>
      </c>
      <c r="B14584" s="67" t="s">
        <v>33979</v>
      </c>
      <c r="C14584" s="68" t="s">
        <v>5018</v>
      </c>
      <c r="D14584" s="54">
        <v>0.34</v>
      </c>
    </row>
    <row r="14585" spans="1:4" x14ac:dyDescent="0.35">
      <c r="A14585" s="67" t="s">
        <v>33980</v>
      </c>
      <c r="B14585" s="67" t="s">
        <v>33981</v>
      </c>
      <c r="C14585" s="68" t="s">
        <v>5018</v>
      </c>
      <c r="D14585" s="54">
        <v>0.34</v>
      </c>
    </row>
    <row r="14586" spans="1:4" x14ac:dyDescent="0.35">
      <c r="A14586" s="67" t="s">
        <v>33982</v>
      </c>
      <c r="B14586" s="67" t="s">
        <v>33983</v>
      </c>
      <c r="C14586" s="68" t="s">
        <v>5018</v>
      </c>
      <c r="D14586" s="54">
        <v>0.34</v>
      </c>
    </row>
    <row r="14587" spans="1:4" x14ac:dyDescent="0.35">
      <c r="A14587" s="67" t="s">
        <v>33984</v>
      </c>
      <c r="B14587" s="67" t="s">
        <v>33985</v>
      </c>
      <c r="C14587" s="68" t="s">
        <v>5018</v>
      </c>
      <c r="D14587" s="54">
        <v>0.34</v>
      </c>
    </row>
    <row r="14588" spans="1:4" x14ac:dyDescent="0.35">
      <c r="A14588" s="67" t="s">
        <v>33986</v>
      </c>
      <c r="B14588" s="67" t="s">
        <v>33987</v>
      </c>
      <c r="C14588" s="68" t="s">
        <v>5018</v>
      </c>
      <c r="D14588" s="54">
        <v>0.34</v>
      </c>
    </row>
    <row r="14589" spans="1:4" x14ac:dyDescent="0.35">
      <c r="A14589" s="67" t="s">
        <v>33988</v>
      </c>
      <c r="B14589" s="67" t="s">
        <v>33989</v>
      </c>
      <c r="C14589" s="68" t="s">
        <v>5018</v>
      </c>
      <c r="D14589" s="54">
        <v>0.34</v>
      </c>
    </row>
    <row r="14590" spans="1:4" x14ac:dyDescent="0.35">
      <c r="A14590" s="67" t="s">
        <v>33990</v>
      </c>
      <c r="B14590" s="67" t="s">
        <v>33991</v>
      </c>
      <c r="C14590" s="68" t="s">
        <v>5018</v>
      </c>
      <c r="D14590" s="54">
        <v>0.34</v>
      </c>
    </row>
    <row r="14591" spans="1:4" x14ac:dyDescent="0.35">
      <c r="A14591" s="67" t="s">
        <v>33992</v>
      </c>
      <c r="B14591" s="67" t="s">
        <v>33993</v>
      </c>
      <c r="C14591" s="68" t="s">
        <v>5018</v>
      </c>
      <c r="D14591" s="54">
        <v>0.34</v>
      </c>
    </row>
    <row r="14592" spans="1:4" x14ac:dyDescent="0.35">
      <c r="A14592" s="67" t="s">
        <v>33994</v>
      </c>
      <c r="B14592" s="67" t="s">
        <v>33995</v>
      </c>
      <c r="C14592" s="68" t="s">
        <v>5018</v>
      </c>
      <c r="D14592" s="54">
        <v>0.34</v>
      </c>
    </row>
    <row r="14593" spans="1:4" x14ac:dyDescent="0.35">
      <c r="A14593" s="67" t="s">
        <v>33996</v>
      </c>
      <c r="B14593" s="67" t="s">
        <v>33997</v>
      </c>
      <c r="C14593" s="68" t="s">
        <v>5018</v>
      </c>
      <c r="D14593" s="54">
        <v>0.34</v>
      </c>
    </row>
    <row r="14594" spans="1:4" x14ac:dyDescent="0.35">
      <c r="A14594" s="67" t="s">
        <v>33998</v>
      </c>
      <c r="B14594" s="67" t="s">
        <v>33999</v>
      </c>
      <c r="C14594" s="68" t="s">
        <v>5018</v>
      </c>
      <c r="D14594" s="54">
        <v>0.34</v>
      </c>
    </row>
    <row r="14595" spans="1:4" x14ac:dyDescent="0.35">
      <c r="A14595" s="67" t="s">
        <v>34000</v>
      </c>
      <c r="B14595" s="67" t="s">
        <v>34001</v>
      </c>
      <c r="C14595" s="68" t="s">
        <v>5018</v>
      </c>
      <c r="D14595" s="54">
        <v>0.34</v>
      </c>
    </row>
    <row r="14596" spans="1:4" x14ac:dyDescent="0.35">
      <c r="A14596" s="67" t="s">
        <v>34002</v>
      </c>
      <c r="B14596" s="67" t="s">
        <v>34003</v>
      </c>
      <c r="C14596" s="68" t="s">
        <v>5018</v>
      </c>
      <c r="D14596" s="54">
        <v>0.34</v>
      </c>
    </row>
    <row r="14597" spans="1:4" x14ac:dyDescent="0.35">
      <c r="A14597" s="67" t="s">
        <v>34004</v>
      </c>
      <c r="B14597" s="67" t="s">
        <v>34005</v>
      </c>
      <c r="C14597" s="68" t="s">
        <v>5018</v>
      </c>
      <c r="D14597" s="54">
        <v>0.34</v>
      </c>
    </row>
    <row r="14598" spans="1:4" x14ac:dyDescent="0.35">
      <c r="A14598" s="67" t="s">
        <v>34006</v>
      </c>
      <c r="B14598" s="67" t="s">
        <v>34007</v>
      </c>
      <c r="C14598" s="68" t="s">
        <v>5018</v>
      </c>
      <c r="D14598" s="54">
        <v>0.34</v>
      </c>
    </row>
    <row r="14599" spans="1:4" x14ac:dyDescent="0.35">
      <c r="A14599" s="67" t="s">
        <v>34008</v>
      </c>
      <c r="B14599" s="67" t="s">
        <v>34009</v>
      </c>
      <c r="C14599" s="68" t="s">
        <v>5018</v>
      </c>
      <c r="D14599" s="54">
        <v>0.34</v>
      </c>
    </row>
    <row r="14600" spans="1:4" x14ac:dyDescent="0.35">
      <c r="A14600" s="67" t="s">
        <v>34010</v>
      </c>
      <c r="B14600" s="67" t="s">
        <v>34011</v>
      </c>
      <c r="C14600" s="68" t="s">
        <v>5018</v>
      </c>
      <c r="D14600" s="54">
        <v>0.34</v>
      </c>
    </row>
    <row r="14601" spans="1:4" x14ac:dyDescent="0.35">
      <c r="A14601" s="67" t="s">
        <v>34012</v>
      </c>
      <c r="B14601" s="67" t="s">
        <v>34013</v>
      </c>
      <c r="C14601" s="68" t="s">
        <v>5018</v>
      </c>
      <c r="D14601" s="54">
        <v>0.34</v>
      </c>
    </row>
    <row r="14602" spans="1:4" x14ac:dyDescent="0.35">
      <c r="A14602" s="67" t="s">
        <v>34014</v>
      </c>
      <c r="B14602" s="67" t="s">
        <v>34015</v>
      </c>
      <c r="C14602" s="68" t="s">
        <v>5018</v>
      </c>
      <c r="D14602" s="54">
        <v>0.34</v>
      </c>
    </row>
    <row r="14603" spans="1:4" x14ac:dyDescent="0.35">
      <c r="A14603" s="67" t="s">
        <v>34016</v>
      </c>
      <c r="B14603" s="67" t="s">
        <v>34017</v>
      </c>
      <c r="C14603" s="68" t="s">
        <v>5018</v>
      </c>
      <c r="D14603" s="54">
        <v>0.34</v>
      </c>
    </row>
    <row r="14604" spans="1:4" x14ac:dyDescent="0.35">
      <c r="A14604" s="67" t="s">
        <v>34018</v>
      </c>
      <c r="B14604" s="67" t="s">
        <v>34019</v>
      </c>
      <c r="C14604" s="68" t="s">
        <v>5018</v>
      </c>
      <c r="D14604" s="54">
        <v>0.34</v>
      </c>
    </row>
    <row r="14605" spans="1:4" x14ac:dyDescent="0.35">
      <c r="A14605" s="67" t="s">
        <v>34020</v>
      </c>
      <c r="B14605" s="67" t="s">
        <v>34021</v>
      </c>
      <c r="C14605" s="68" t="s">
        <v>5018</v>
      </c>
      <c r="D14605" s="54">
        <v>0.34</v>
      </c>
    </row>
    <row r="14606" spans="1:4" x14ac:dyDescent="0.35">
      <c r="A14606" s="67" t="s">
        <v>34022</v>
      </c>
      <c r="B14606" s="67" t="s">
        <v>34023</v>
      </c>
      <c r="C14606" s="68" t="s">
        <v>5018</v>
      </c>
      <c r="D14606" s="54">
        <v>0.34</v>
      </c>
    </row>
    <row r="14607" spans="1:4" x14ac:dyDescent="0.35">
      <c r="A14607" s="67" t="s">
        <v>34024</v>
      </c>
      <c r="B14607" s="67" t="s">
        <v>34025</v>
      </c>
      <c r="C14607" s="68" t="s">
        <v>5018</v>
      </c>
      <c r="D14607" s="54">
        <v>0.34</v>
      </c>
    </row>
    <row r="14608" spans="1:4" x14ac:dyDescent="0.35">
      <c r="A14608" s="67" t="s">
        <v>34026</v>
      </c>
      <c r="B14608" s="67" t="s">
        <v>34027</v>
      </c>
      <c r="C14608" s="68" t="s">
        <v>5018</v>
      </c>
      <c r="D14608" s="54">
        <v>0.34</v>
      </c>
    </row>
    <row r="14609" spans="1:4" x14ac:dyDescent="0.35">
      <c r="A14609" s="67" t="s">
        <v>34028</v>
      </c>
      <c r="B14609" s="67" t="s">
        <v>34029</v>
      </c>
      <c r="C14609" s="68" t="s">
        <v>5018</v>
      </c>
      <c r="D14609" s="54">
        <v>0.34</v>
      </c>
    </row>
    <row r="14610" spans="1:4" x14ac:dyDescent="0.35">
      <c r="A14610" s="67" t="s">
        <v>34030</v>
      </c>
      <c r="B14610" s="67" t="s">
        <v>34031</v>
      </c>
      <c r="C14610" s="68" t="s">
        <v>5018</v>
      </c>
      <c r="D14610" s="54">
        <v>0.34</v>
      </c>
    </row>
    <row r="14611" spans="1:4" x14ac:dyDescent="0.35">
      <c r="A14611" s="67" t="s">
        <v>34032</v>
      </c>
      <c r="B14611" s="67" t="s">
        <v>34033</v>
      </c>
      <c r="C14611" s="68" t="s">
        <v>5018</v>
      </c>
      <c r="D14611" s="54">
        <v>0.34</v>
      </c>
    </row>
    <row r="14612" spans="1:4" x14ac:dyDescent="0.35">
      <c r="A14612" s="67" t="s">
        <v>34034</v>
      </c>
      <c r="B14612" s="67" t="s">
        <v>34035</v>
      </c>
      <c r="C14612" s="68" t="s">
        <v>5018</v>
      </c>
      <c r="D14612" s="54">
        <v>0.34</v>
      </c>
    </row>
    <row r="14613" spans="1:4" x14ac:dyDescent="0.35">
      <c r="A14613" s="67" t="s">
        <v>34036</v>
      </c>
      <c r="B14613" s="67" t="s">
        <v>34037</v>
      </c>
      <c r="C14613" s="68" t="s">
        <v>5018</v>
      </c>
      <c r="D14613" s="54">
        <v>0.34</v>
      </c>
    </row>
    <row r="14614" spans="1:4" x14ac:dyDescent="0.35">
      <c r="A14614" s="67" t="s">
        <v>34038</v>
      </c>
      <c r="B14614" s="67" t="s">
        <v>34039</v>
      </c>
      <c r="C14614" s="68" t="s">
        <v>5018</v>
      </c>
      <c r="D14614" s="54">
        <v>0.34</v>
      </c>
    </row>
    <row r="14615" spans="1:4" x14ac:dyDescent="0.35">
      <c r="A14615" s="67" t="s">
        <v>34040</v>
      </c>
      <c r="B14615" s="67" t="s">
        <v>34041</v>
      </c>
      <c r="C14615" s="68" t="s">
        <v>5018</v>
      </c>
      <c r="D14615" s="54">
        <v>0.34</v>
      </c>
    </row>
    <row r="14616" spans="1:4" x14ac:dyDescent="0.35">
      <c r="A14616" s="67" t="s">
        <v>34042</v>
      </c>
      <c r="B14616" s="67" t="s">
        <v>34043</v>
      </c>
      <c r="C14616" s="68" t="s">
        <v>5018</v>
      </c>
      <c r="D14616" s="54">
        <v>0.34</v>
      </c>
    </row>
    <row r="14617" spans="1:4" x14ac:dyDescent="0.35">
      <c r="A14617" s="67" t="s">
        <v>34044</v>
      </c>
      <c r="B14617" s="67" t="s">
        <v>34045</v>
      </c>
      <c r="C14617" s="68" t="s">
        <v>5018</v>
      </c>
      <c r="D14617" s="54">
        <v>0.34</v>
      </c>
    </row>
    <row r="14618" spans="1:4" x14ac:dyDescent="0.35">
      <c r="A14618" s="67" t="s">
        <v>34046</v>
      </c>
      <c r="B14618" s="67" t="s">
        <v>34047</v>
      </c>
      <c r="C14618" s="68" t="s">
        <v>5018</v>
      </c>
      <c r="D14618" s="54">
        <v>0.34</v>
      </c>
    </row>
    <row r="14619" spans="1:4" x14ac:dyDescent="0.35">
      <c r="A14619" s="67" t="s">
        <v>34048</v>
      </c>
      <c r="B14619" s="67" t="s">
        <v>34049</v>
      </c>
      <c r="C14619" s="68" t="s">
        <v>5018</v>
      </c>
      <c r="D14619" s="54">
        <v>0.34</v>
      </c>
    </row>
    <row r="14620" spans="1:4" x14ac:dyDescent="0.35">
      <c r="A14620" s="67" t="s">
        <v>34050</v>
      </c>
      <c r="B14620" s="67" t="s">
        <v>34051</v>
      </c>
      <c r="C14620" s="68" t="s">
        <v>5018</v>
      </c>
      <c r="D14620" s="54">
        <v>0.34</v>
      </c>
    </row>
    <row r="14621" spans="1:4" x14ac:dyDescent="0.35">
      <c r="A14621" s="67" t="s">
        <v>34052</v>
      </c>
      <c r="B14621" s="67" t="s">
        <v>34053</v>
      </c>
      <c r="C14621" s="68" t="s">
        <v>5018</v>
      </c>
      <c r="D14621" s="54">
        <v>0.34</v>
      </c>
    </row>
    <row r="14622" spans="1:4" x14ac:dyDescent="0.35">
      <c r="A14622" s="67" t="s">
        <v>34054</v>
      </c>
      <c r="B14622" s="67" t="s">
        <v>34055</v>
      </c>
      <c r="C14622" s="68" t="s">
        <v>5018</v>
      </c>
      <c r="D14622" s="54">
        <v>0.34</v>
      </c>
    </row>
    <row r="14623" spans="1:4" x14ac:dyDescent="0.35">
      <c r="A14623" s="67" t="s">
        <v>34056</v>
      </c>
      <c r="B14623" s="67" t="s">
        <v>34057</v>
      </c>
      <c r="C14623" s="68" t="s">
        <v>5018</v>
      </c>
      <c r="D14623" s="54">
        <v>0.34</v>
      </c>
    </row>
    <row r="14624" spans="1:4" x14ac:dyDescent="0.35">
      <c r="A14624" s="67" t="s">
        <v>34058</v>
      </c>
      <c r="B14624" s="67" t="s">
        <v>34059</v>
      </c>
      <c r="C14624" s="68" t="s">
        <v>5018</v>
      </c>
      <c r="D14624" s="54">
        <v>0.34</v>
      </c>
    </row>
    <row r="14625" spans="1:4" x14ac:dyDescent="0.35">
      <c r="A14625" s="67" t="s">
        <v>34060</v>
      </c>
      <c r="B14625" s="67" t="s">
        <v>34061</v>
      </c>
      <c r="C14625" s="68" t="s">
        <v>5018</v>
      </c>
      <c r="D14625" s="54">
        <v>0.34</v>
      </c>
    </row>
    <row r="14626" spans="1:4" x14ac:dyDescent="0.35">
      <c r="A14626" s="67" t="s">
        <v>34062</v>
      </c>
      <c r="B14626" s="67" t="s">
        <v>34063</v>
      </c>
      <c r="C14626" s="68" t="s">
        <v>5018</v>
      </c>
      <c r="D14626" s="54">
        <v>0.34</v>
      </c>
    </row>
    <row r="14627" spans="1:4" x14ac:dyDescent="0.35">
      <c r="A14627" s="67" t="s">
        <v>34064</v>
      </c>
      <c r="B14627" s="67" t="s">
        <v>34065</v>
      </c>
      <c r="C14627" s="68" t="s">
        <v>5018</v>
      </c>
      <c r="D14627" s="54">
        <v>0.34</v>
      </c>
    </row>
    <row r="14628" spans="1:4" x14ac:dyDescent="0.35">
      <c r="A14628" s="67" t="s">
        <v>34066</v>
      </c>
      <c r="B14628" s="67" t="s">
        <v>34067</v>
      </c>
      <c r="C14628" s="68" t="s">
        <v>5018</v>
      </c>
      <c r="D14628" s="54">
        <v>0.34</v>
      </c>
    </row>
    <row r="14629" spans="1:4" x14ac:dyDescent="0.35">
      <c r="A14629" s="67" t="s">
        <v>34068</v>
      </c>
      <c r="B14629" s="67" t="s">
        <v>34069</v>
      </c>
      <c r="C14629" s="68" t="s">
        <v>5018</v>
      </c>
      <c r="D14629" s="54">
        <v>0.34</v>
      </c>
    </row>
    <row r="14630" spans="1:4" x14ac:dyDescent="0.35">
      <c r="A14630" s="67" t="s">
        <v>34070</v>
      </c>
      <c r="B14630" s="67" t="s">
        <v>34071</v>
      </c>
      <c r="C14630" s="68" t="s">
        <v>5018</v>
      </c>
      <c r="D14630" s="54">
        <v>0.34</v>
      </c>
    </row>
    <row r="14631" spans="1:4" x14ac:dyDescent="0.35">
      <c r="A14631" s="67" t="s">
        <v>34072</v>
      </c>
      <c r="B14631" s="67" t="s">
        <v>34073</v>
      </c>
      <c r="C14631" s="68" t="s">
        <v>5018</v>
      </c>
      <c r="D14631" s="54">
        <v>0.34</v>
      </c>
    </row>
    <row r="14632" spans="1:4" x14ac:dyDescent="0.35">
      <c r="A14632" s="67" t="s">
        <v>34074</v>
      </c>
      <c r="B14632" s="67" t="s">
        <v>34075</v>
      </c>
      <c r="C14632" s="68" t="s">
        <v>5018</v>
      </c>
      <c r="D14632" s="54">
        <v>0.34</v>
      </c>
    </row>
    <row r="14633" spans="1:4" x14ac:dyDescent="0.35">
      <c r="A14633" s="67" t="s">
        <v>34076</v>
      </c>
      <c r="B14633" s="67" t="s">
        <v>34077</v>
      </c>
      <c r="C14633" s="68" t="s">
        <v>5018</v>
      </c>
      <c r="D14633" s="54">
        <v>0.34</v>
      </c>
    </row>
    <row r="14634" spans="1:4" x14ac:dyDescent="0.35">
      <c r="A14634" s="67" t="s">
        <v>34078</v>
      </c>
      <c r="B14634" s="67" t="s">
        <v>34079</v>
      </c>
      <c r="C14634" s="68" t="s">
        <v>5018</v>
      </c>
      <c r="D14634" s="54">
        <v>0.34</v>
      </c>
    </row>
    <row r="14635" spans="1:4" x14ac:dyDescent="0.35">
      <c r="A14635" s="67" t="s">
        <v>34080</v>
      </c>
      <c r="B14635" s="67" t="s">
        <v>34081</v>
      </c>
      <c r="C14635" s="68" t="s">
        <v>5018</v>
      </c>
      <c r="D14635" s="54">
        <v>0.34</v>
      </c>
    </row>
    <row r="14636" spans="1:4" x14ac:dyDescent="0.35">
      <c r="A14636" s="67" t="s">
        <v>34082</v>
      </c>
      <c r="B14636" s="67" t="s">
        <v>34083</v>
      </c>
      <c r="C14636" s="68" t="s">
        <v>5018</v>
      </c>
      <c r="D14636" s="54">
        <v>0.34</v>
      </c>
    </row>
    <row r="14637" spans="1:4" x14ac:dyDescent="0.35">
      <c r="A14637" s="67" t="s">
        <v>34084</v>
      </c>
      <c r="B14637" s="67" t="s">
        <v>34085</v>
      </c>
      <c r="C14637" s="68" t="s">
        <v>5018</v>
      </c>
      <c r="D14637" s="54">
        <v>0.34</v>
      </c>
    </row>
    <row r="14638" spans="1:4" x14ac:dyDescent="0.35">
      <c r="A14638" s="67" t="s">
        <v>34086</v>
      </c>
      <c r="B14638" s="67" t="s">
        <v>34087</v>
      </c>
      <c r="C14638" s="68" t="s">
        <v>5018</v>
      </c>
      <c r="D14638" s="54">
        <v>0.34</v>
      </c>
    </row>
    <row r="14639" spans="1:4" x14ac:dyDescent="0.35">
      <c r="A14639" s="67" t="s">
        <v>34088</v>
      </c>
      <c r="B14639" s="67" t="s">
        <v>34089</v>
      </c>
      <c r="C14639" s="68" t="s">
        <v>5018</v>
      </c>
      <c r="D14639" s="54">
        <v>0.34</v>
      </c>
    </row>
    <row r="14640" spans="1:4" x14ac:dyDescent="0.35">
      <c r="A14640" s="67" t="s">
        <v>34090</v>
      </c>
      <c r="B14640" s="67" t="s">
        <v>34091</v>
      </c>
      <c r="C14640" s="68" t="s">
        <v>5018</v>
      </c>
      <c r="D14640" s="54">
        <v>0.34</v>
      </c>
    </row>
    <row r="14641" spans="1:4" x14ac:dyDescent="0.35">
      <c r="A14641" s="67" t="s">
        <v>34092</v>
      </c>
      <c r="B14641" s="67" t="s">
        <v>34093</v>
      </c>
      <c r="C14641" s="68" t="s">
        <v>5018</v>
      </c>
      <c r="D14641" s="54">
        <v>0.34</v>
      </c>
    </row>
    <row r="14642" spans="1:4" x14ac:dyDescent="0.35">
      <c r="A14642" s="67" t="s">
        <v>34094</v>
      </c>
      <c r="B14642" s="67" t="s">
        <v>34095</v>
      </c>
      <c r="C14642" s="68" t="s">
        <v>5018</v>
      </c>
      <c r="D14642" s="54">
        <v>0.34</v>
      </c>
    </row>
    <row r="14643" spans="1:4" x14ac:dyDescent="0.35">
      <c r="A14643" s="67" t="s">
        <v>34096</v>
      </c>
      <c r="B14643" s="67" t="s">
        <v>34097</v>
      </c>
      <c r="C14643" s="68" t="s">
        <v>5018</v>
      </c>
      <c r="D14643" s="54">
        <v>0.34</v>
      </c>
    </row>
    <row r="14644" spans="1:4" x14ac:dyDescent="0.35">
      <c r="A14644" s="67" t="s">
        <v>34098</v>
      </c>
      <c r="B14644" s="67" t="s">
        <v>34099</v>
      </c>
      <c r="C14644" s="68" t="s">
        <v>5018</v>
      </c>
      <c r="D14644" s="54">
        <v>0.34</v>
      </c>
    </row>
    <row r="14645" spans="1:4" x14ac:dyDescent="0.35">
      <c r="A14645" s="67" t="s">
        <v>34100</v>
      </c>
      <c r="B14645" s="67" t="s">
        <v>34101</v>
      </c>
      <c r="C14645" s="68" t="s">
        <v>5018</v>
      </c>
      <c r="D14645" s="54">
        <v>0.34</v>
      </c>
    </row>
    <row r="14646" spans="1:4" x14ac:dyDescent="0.35">
      <c r="A14646" s="67" t="s">
        <v>34102</v>
      </c>
      <c r="B14646" s="67" t="s">
        <v>34103</v>
      </c>
      <c r="C14646" s="68" t="s">
        <v>5018</v>
      </c>
      <c r="D14646" s="54">
        <v>0.34</v>
      </c>
    </row>
    <row r="14647" spans="1:4" x14ac:dyDescent="0.35">
      <c r="A14647" s="67" t="s">
        <v>34104</v>
      </c>
      <c r="B14647" s="67" t="s">
        <v>34105</v>
      </c>
      <c r="C14647" s="68" t="s">
        <v>5018</v>
      </c>
      <c r="D14647" s="54">
        <v>0.34</v>
      </c>
    </row>
    <row r="14648" spans="1:4" x14ac:dyDescent="0.35">
      <c r="A14648" s="67" t="s">
        <v>34106</v>
      </c>
      <c r="B14648" s="67" t="s">
        <v>34107</v>
      </c>
      <c r="C14648" s="68" t="s">
        <v>5018</v>
      </c>
      <c r="D14648" s="54">
        <v>0.34</v>
      </c>
    </row>
    <row r="14649" spans="1:4" x14ac:dyDescent="0.35">
      <c r="A14649" s="67" t="s">
        <v>34108</v>
      </c>
      <c r="B14649" s="67" t="s">
        <v>34109</v>
      </c>
      <c r="C14649" s="68" t="s">
        <v>5018</v>
      </c>
      <c r="D14649" s="54">
        <v>0.34</v>
      </c>
    </row>
    <row r="14650" spans="1:4" x14ac:dyDescent="0.35">
      <c r="A14650" s="67" t="s">
        <v>34110</v>
      </c>
      <c r="B14650" s="67" t="s">
        <v>34111</v>
      </c>
      <c r="C14650" s="68" t="s">
        <v>5018</v>
      </c>
      <c r="D14650" s="54">
        <v>0.34</v>
      </c>
    </row>
    <row r="14651" spans="1:4" x14ac:dyDescent="0.35">
      <c r="A14651" s="67" t="s">
        <v>34112</v>
      </c>
      <c r="B14651" s="67" t="s">
        <v>34113</v>
      </c>
      <c r="C14651" s="68" t="s">
        <v>5018</v>
      </c>
      <c r="D14651" s="54">
        <v>0.34</v>
      </c>
    </row>
    <row r="14652" spans="1:4" x14ac:dyDescent="0.35">
      <c r="A14652" s="67" t="s">
        <v>34114</v>
      </c>
      <c r="B14652" s="67" t="s">
        <v>34115</v>
      </c>
      <c r="C14652" s="68" t="s">
        <v>5018</v>
      </c>
      <c r="D14652" s="54">
        <v>0.34</v>
      </c>
    </row>
    <row r="14653" spans="1:4" x14ac:dyDescent="0.35">
      <c r="A14653" s="67" t="s">
        <v>34116</v>
      </c>
      <c r="B14653" s="67" t="s">
        <v>34117</v>
      </c>
      <c r="C14653" s="68" t="s">
        <v>5018</v>
      </c>
      <c r="D14653" s="54">
        <v>0.34</v>
      </c>
    </row>
    <row r="14654" spans="1:4" x14ac:dyDescent="0.35">
      <c r="A14654" s="67" t="s">
        <v>34118</v>
      </c>
      <c r="B14654" s="67" t="s">
        <v>34119</v>
      </c>
      <c r="C14654" s="68" t="s">
        <v>5018</v>
      </c>
      <c r="D14654" s="54">
        <v>0.34</v>
      </c>
    </row>
    <row r="14655" spans="1:4" x14ac:dyDescent="0.35">
      <c r="A14655" s="67" t="s">
        <v>34120</v>
      </c>
      <c r="B14655" s="67" t="s">
        <v>34121</v>
      </c>
      <c r="C14655" s="68" t="s">
        <v>5018</v>
      </c>
      <c r="D14655" s="54">
        <v>0.34</v>
      </c>
    </row>
    <row r="14656" spans="1:4" x14ac:dyDescent="0.35">
      <c r="A14656" s="67" t="s">
        <v>34122</v>
      </c>
      <c r="B14656" s="67" t="s">
        <v>34123</v>
      </c>
      <c r="C14656" s="68" t="s">
        <v>5018</v>
      </c>
      <c r="D14656" s="54">
        <v>0.34</v>
      </c>
    </row>
    <row r="14657" spans="1:4" x14ac:dyDescent="0.35">
      <c r="A14657" s="67" t="s">
        <v>34124</v>
      </c>
      <c r="B14657" s="67" t="s">
        <v>34125</v>
      </c>
      <c r="C14657" s="68" t="s">
        <v>5018</v>
      </c>
      <c r="D14657" s="54">
        <v>0.34</v>
      </c>
    </row>
    <row r="14658" spans="1:4" x14ac:dyDescent="0.35">
      <c r="A14658" s="67" t="s">
        <v>34126</v>
      </c>
      <c r="B14658" s="67" t="s">
        <v>34127</v>
      </c>
      <c r="C14658" s="68" t="s">
        <v>5018</v>
      </c>
      <c r="D14658" s="54">
        <v>0.34</v>
      </c>
    </row>
    <row r="14659" spans="1:4" x14ac:dyDescent="0.35">
      <c r="A14659" s="67" t="s">
        <v>34128</v>
      </c>
      <c r="B14659" s="67" t="s">
        <v>34129</v>
      </c>
      <c r="C14659" s="68" t="s">
        <v>5018</v>
      </c>
      <c r="D14659" s="54">
        <v>0.34</v>
      </c>
    </row>
    <row r="14660" spans="1:4" x14ac:dyDescent="0.35">
      <c r="A14660" s="67" t="s">
        <v>34130</v>
      </c>
      <c r="B14660" s="67" t="s">
        <v>34131</v>
      </c>
      <c r="C14660" s="68" t="s">
        <v>5018</v>
      </c>
      <c r="D14660" s="54">
        <v>0.34</v>
      </c>
    </row>
    <row r="14661" spans="1:4" x14ac:dyDescent="0.35">
      <c r="A14661" s="67" t="s">
        <v>34132</v>
      </c>
      <c r="B14661" s="67" t="s">
        <v>34133</v>
      </c>
      <c r="C14661" s="68" t="s">
        <v>5018</v>
      </c>
      <c r="D14661" s="54">
        <v>0.34</v>
      </c>
    </row>
    <row r="14662" spans="1:4" x14ac:dyDescent="0.35">
      <c r="A14662" s="67" t="s">
        <v>34134</v>
      </c>
      <c r="B14662" s="67" t="s">
        <v>34135</v>
      </c>
      <c r="C14662" s="68" t="s">
        <v>5018</v>
      </c>
      <c r="D14662" s="54">
        <v>0.34</v>
      </c>
    </row>
    <row r="14663" spans="1:4" x14ac:dyDescent="0.35">
      <c r="A14663" s="67" t="s">
        <v>34136</v>
      </c>
      <c r="B14663" s="67" t="s">
        <v>34137</v>
      </c>
      <c r="C14663" s="68" t="s">
        <v>5018</v>
      </c>
      <c r="D14663" s="54">
        <v>0.34</v>
      </c>
    </row>
    <row r="14664" spans="1:4" x14ac:dyDescent="0.35">
      <c r="A14664" s="67" t="s">
        <v>34138</v>
      </c>
      <c r="B14664" s="67" t="s">
        <v>34139</v>
      </c>
      <c r="C14664" s="68" t="s">
        <v>5018</v>
      </c>
      <c r="D14664" s="54">
        <v>0.34</v>
      </c>
    </row>
    <row r="14665" spans="1:4" x14ac:dyDescent="0.35">
      <c r="A14665" s="67" t="s">
        <v>34140</v>
      </c>
      <c r="B14665" s="67" t="s">
        <v>34141</v>
      </c>
      <c r="C14665" s="68" t="s">
        <v>5018</v>
      </c>
      <c r="D14665" s="54">
        <v>0.34</v>
      </c>
    </row>
    <row r="14666" spans="1:4" x14ac:dyDescent="0.35">
      <c r="A14666" s="67" t="s">
        <v>34142</v>
      </c>
      <c r="B14666" s="67" t="s">
        <v>34143</v>
      </c>
      <c r="C14666" s="68" t="s">
        <v>5018</v>
      </c>
      <c r="D14666" s="54">
        <v>0.34</v>
      </c>
    </row>
    <row r="14667" spans="1:4" x14ac:dyDescent="0.35">
      <c r="A14667" s="67" t="s">
        <v>34144</v>
      </c>
      <c r="B14667" s="67" t="s">
        <v>34145</v>
      </c>
      <c r="C14667" s="68" t="s">
        <v>5018</v>
      </c>
      <c r="D14667" s="54">
        <v>0.34</v>
      </c>
    </row>
    <row r="14668" spans="1:4" x14ac:dyDescent="0.35">
      <c r="A14668" s="67" t="s">
        <v>34146</v>
      </c>
      <c r="B14668" s="67" t="s">
        <v>34147</v>
      </c>
      <c r="C14668" s="68" t="s">
        <v>5018</v>
      </c>
      <c r="D14668" s="54">
        <v>0.34</v>
      </c>
    </row>
    <row r="14669" spans="1:4" x14ac:dyDescent="0.35">
      <c r="A14669" s="67" t="s">
        <v>34148</v>
      </c>
      <c r="B14669" s="67" t="s">
        <v>34149</v>
      </c>
      <c r="C14669" s="68" t="s">
        <v>5018</v>
      </c>
      <c r="D14669" s="54">
        <v>0.34</v>
      </c>
    </row>
    <row r="14670" spans="1:4" x14ac:dyDescent="0.35">
      <c r="A14670" s="67" t="s">
        <v>34150</v>
      </c>
      <c r="B14670" s="67" t="s">
        <v>34151</v>
      </c>
      <c r="C14670" s="68" t="s">
        <v>5018</v>
      </c>
      <c r="D14670" s="54">
        <v>0.34</v>
      </c>
    </row>
    <row r="14671" spans="1:4" x14ac:dyDescent="0.35">
      <c r="A14671" s="67" t="s">
        <v>34152</v>
      </c>
      <c r="B14671" s="67" t="s">
        <v>34153</v>
      </c>
      <c r="C14671" s="68" t="s">
        <v>5018</v>
      </c>
      <c r="D14671" s="54">
        <v>0.34</v>
      </c>
    </row>
    <row r="14672" spans="1:4" x14ac:dyDescent="0.35">
      <c r="A14672" s="67" t="s">
        <v>34154</v>
      </c>
      <c r="B14672" s="67" t="s">
        <v>34155</v>
      </c>
      <c r="C14672" s="68" t="s">
        <v>5018</v>
      </c>
      <c r="D14672" s="54">
        <v>0.34</v>
      </c>
    </row>
    <row r="14673" spans="1:4" x14ac:dyDescent="0.35">
      <c r="A14673" s="67" t="s">
        <v>34156</v>
      </c>
      <c r="B14673" s="67" t="s">
        <v>34157</v>
      </c>
      <c r="C14673" s="68" t="s">
        <v>5018</v>
      </c>
      <c r="D14673" s="54">
        <v>0.34</v>
      </c>
    </row>
    <row r="14674" spans="1:4" x14ac:dyDescent="0.35">
      <c r="A14674" s="67" t="s">
        <v>34158</v>
      </c>
      <c r="B14674" s="67" t="s">
        <v>34159</v>
      </c>
      <c r="C14674" s="68" t="s">
        <v>5018</v>
      </c>
      <c r="D14674" s="54">
        <v>0.34</v>
      </c>
    </row>
    <row r="14675" spans="1:4" x14ac:dyDescent="0.35">
      <c r="A14675" s="67" t="s">
        <v>34160</v>
      </c>
      <c r="B14675" s="67" t="s">
        <v>34161</v>
      </c>
      <c r="C14675" s="68" t="s">
        <v>5018</v>
      </c>
      <c r="D14675" s="54">
        <v>0.34</v>
      </c>
    </row>
    <row r="14676" spans="1:4" x14ac:dyDescent="0.35">
      <c r="A14676" s="67" t="s">
        <v>34162</v>
      </c>
      <c r="B14676" s="67" t="s">
        <v>34163</v>
      </c>
      <c r="C14676" s="68" t="s">
        <v>5018</v>
      </c>
      <c r="D14676" s="54">
        <v>0.34</v>
      </c>
    </row>
    <row r="14677" spans="1:4" x14ac:dyDescent="0.35">
      <c r="A14677" s="67" t="s">
        <v>34164</v>
      </c>
      <c r="B14677" s="67" t="s">
        <v>34165</v>
      </c>
      <c r="C14677" s="68" t="s">
        <v>5018</v>
      </c>
      <c r="D14677" s="54">
        <v>0.34</v>
      </c>
    </row>
    <row r="14678" spans="1:4" x14ac:dyDescent="0.35">
      <c r="A14678" s="67" t="s">
        <v>34166</v>
      </c>
      <c r="B14678" s="67" t="s">
        <v>34167</v>
      </c>
      <c r="C14678" s="68" t="s">
        <v>5018</v>
      </c>
      <c r="D14678" s="54">
        <v>0.34</v>
      </c>
    </row>
    <row r="14679" spans="1:4" x14ac:dyDescent="0.35">
      <c r="A14679" s="67" t="s">
        <v>34168</v>
      </c>
      <c r="B14679" s="67" t="s">
        <v>34169</v>
      </c>
      <c r="C14679" s="68" t="s">
        <v>5018</v>
      </c>
      <c r="D14679" s="54">
        <v>0.34</v>
      </c>
    </row>
    <row r="14680" spans="1:4" x14ac:dyDescent="0.35">
      <c r="A14680" s="67" t="s">
        <v>34170</v>
      </c>
      <c r="B14680" s="67" t="s">
        <v>34171</v>
      </c>
      <c r="C14680" s="68" t="s">
        <v>5018</v>
      </c>
      <c r="D14680" s="54">
        <v>0.34</v>
      </c>
    </row>
    <row r="14681" spans="1:4" x14ac:dyDescent="0.35">
      <c r="A14681" s="67" t="s">
        <v>34172</v>
      </c>
      <c r="B14681" s="67" t="s">
        <v>34173</v>
      </c>
      <c r="C14681" s="68" t="s">
        <v>5018</v>
      </c>
      <c r="D14681" s="54">
        <v>0.34</v>
      </c>
    </row>
    <row r="14682" spans="1:4" x14ac:dyDescent="0.35">
      <c r="A14682" s="67" t="s">
        <v>34174</v>
      </c>
      <c r="B14682" s="67" t="s">
        <v>34175</v>
      </c>
      <c r="C14682" s="68" t="s">
        <v>5018</v>
      </c>
      <c r="D14682" s="54">
        <v>0.34</v>
      </c>
    </row>
    <row r="14683" spans="1:4" x14ac:dyDescent="0.35">
      <c r="A14683" s="67" t="s">
        <v>34176</v>
      </c>
      <c r="B14683" s="67" t="s">
        <v>34177</v>
      </c>
      <c r="C14683" s="68" t="s">
        <v>5018</v>
      </c>
      <c r="D14683" s="54">
        <v>0.34</v>
      </c>
    </row>
    <row r="14684" spans="1:4" x14ac:dyDescent="0.35">
      <c r="A14684" s="67" t="s">
        <v>34178</v>
      </c>
      <c r="B14684" s="67" t="s">
        <v>34179</v>
      </c>
      <c r="C14684" s="68" t="s">
        <v>5018</v>
      </c>
      <c r="D14684" s="54">
        <v>0.34</v>
      </c>
    </row>
    <row r="14685" spans="1:4" x14ac:dyDescent="0.35">
      <c r="A14685" s="67" t="s">
        <v>34180</v>
      </c>
      <c r="B14685" s="67" t="s">
        <v>34181</v>
      </c>
      <c r="C14685" s="68" t="s">
        <v>5018</v>
      </c>
      <c r="D14685" s="54">
        <v>0.34</v>
      </c>
    </row>
    <row r="14686" spans="1:4" x14ac:dyDescent="0.35">
      <c r="A14686" s="67" t="s">
        <v>34182</v>
      </c>
      <c r="B14686" s="67" t="s">
        <v>34183</v>
      </c>
      <c r="C14686" s="68" t="s">
        <v>5018</v>
      </c>
      <c r="D14686" s="54">
        <v>0.34</v>
      </c>
    </row>
    <row r="14687" spans="1:4" x14ac:dyDescent="0.35">
      <c r="A14687" s="67" t="s">
        <v>34184</v>
      </c>
      <c r="B14687" s="67" t="s">
        <v>34185</v>
      </c>
      <c r="C14687" s="68" t="s">
        <v>5018</v>
      </c>
      <c r="D14687" s="54">
        <v>0.34</v>
      </c>
    </row>
    <row r="14688" spans="1:4" x14ac:dyDescent="0.35">
      <c r="A14688" s="67" t="s">
        <v>34186</v>
      </c>
      <c r="B14688" s="67" t="s">
        <v>34187</v>
      </c>
      <c r="C14688" s="68" t="s">
        <v>5018</v>
      </c>
      <c r="D14688" s="54">
        <v>0.34</v>
      </c>
    </row>
    <row r="14689" spans="1:4" x14ac:dyDescent="0.35">
      <c r="A14689" s="67" t="s">
        <v>34188</v>
      </c>
      <c r="B14689" s="67" t="s">
        <v>34189</v>
      </c>
      <c r="C14689" s="68" t="s">
        <v>5018</v>
      </c>
      <c r="D14689" s="54">
        <v>0.34</v>
      </c>
    </row>
    <row r="14690" spans="1:4" x14ac:dyDescent="0.35">
      <c r="A14690" s="67" t="s">
        <v>34190</v>
      </c>
      <c r="B14690" s="67" t="s">
        <v>34191</v>
      </c>
      <c r="C14690" s="68" t="s">
        <v>5018</v>
      </c>
      <c r="D14690" s="54">
        <v>0.34</v>
      </c>
    </row>
    <row r="14691" spans="1:4" x14ac:dyDescent="0.35">
      <c r="A14691" s="67" t="s">
        <v>34192</v>
      </c>
      <c r="B14691" s="67" t="s">
        <v>34193</v>
      </c>
      <c r="C14691" s="68" t="s">
        <v>5018</v>
      </c>
      <c r="D14691" s="54">
        <v>0.34</v>
      </c>
    </row>
    <row r="14692" spans="1:4" x14ac:dyDescent="0.35">
      <c r="A14692" s="67" t="s">
        <v>34194</v>
      </c>
      <c r="B14692" s="67" t="s">
        <v>34195</v>
      </c>
      <c r="C14692" s="68" t="s">
        <v>5018</v>
      </c>
      <c r="D14692" s="54">
        <v>0.34</v>
      </c>
    </row>
    <row r="14693" spans="1:4" x14ac:dyDescent="0.35">
      <c r="A14693" s="67" t="s">
        <v>34196</v>
      </c>
      <c r="B14693" s="67" t="s">
        <v>34197</v>
      </c>
      <c r="C14693" s="68" t="s">
        <v>5018</v>
      </c>
      <c r="D14693" s="54">
        <v>0.34</v>
      </c>
    </row>
    <row r="14694" spans="1:4" x14ac:dyDescent="0.35">
      <c r="A14694" s="67" t="s">
        <v>34198</v>
      </c>
      <c r="B14694" s="67" t="s">
        <v>34199</v>
      </c>
      <c r="C14694" s="68" t="s">
        <v>5018</v>
      </c>
      <c r="D14694" s="54">
        <v>0.34</v>
      </c>
    </row>
    <row r="14695" spans="1:4" x14ac:dyDescent="0.35">
      <c r="A14695" s="67" t="s">
        <v>34200</v>
      </c>
      <c r="B14695" s="67" t="s">
        <v>34201</v>
      </c>
      <c r="C14695" s="68" t="s">
        <v>5018</v>
      </c>
      <c r="D14695" s="54">
        <v>0.34</v>
      </c>
    </row>
    <row r="14696" spans="1:4" x14ac:dyDescent="0.35">
      <c r="A14696" s="67" t="s">
        <v>34202</v>
      </c>
      <c r="B14696" s="67" t="s">
        <v>34203</v>
      </c>
      <c r="C14696" s="68" t="s">
        <v>5018</v>
      </c>
      <c r="D14696" s="54">
        <v>0.34</v>
      </c>
    </row>
    <row r="14697" spans="1:4" x14ac:dyDescent="0.35">
      <c r="A14697" s="67" t="s">
        <v>34204</v>
      </c>
      <c r="B14697" s="67" t="s">
        <v>34205</v>
      </c>
      <c r="C14697" s="68" t="s">
        <v>5018</v>
      </c>
      <c r="D14697" s="54">
        <v>0.34</v>
      </c>
    </row>
    <row r="14698" spans="1:4" x14ac:dyDescent="0.35">
      <c r="A14698" s="67" t="s">
        <v>34206</v>
      </c>
      <c r="B14698" s="67" t="s">
        <v>34207</v>
      </c>
      <c r="C14698" s="68" t="s">
        <v>5018</v>
      </c>
      <c r="D14698" s="54">
        <v>0.34</v>
      </c>
    </row>
    <row r="14699" spans="1:4" x14ac:dyDescent="0.35">
      <c r="A14699" s="67" t="s">
        <v>34208</v>
      </c>
      <c r="B14699" s="67" t="s">
        <v>34209</v>
      </c>
      <c r="C14699" s="68" t="s">
        <v>5018</v>
      </c>
      <c r="D14699" s="54">
        <v>0.34</v>
      </c>
    </row>
    <row r="14700" spans="1:4" x14ac:dyDescent="0.35">
      <c r="A14700" s="67" t="s">
        <v>34210</v>
      </c>
      <c r="B14700" s="67" t="s">
        <v>34211</v>
      </c>
      <c r="C14700" s="68" t="s">
        <v>5018</v>
      </c>
      <c r="D14700" s="54">
        <v>0.34</v>
      </c>
    </row>
    <row r="14701" spans="1:4" x14ac:dyDescent="0.35">
      <c r="A14701" s="67" t="s">
        <v>34212</v>
      </c>
      <c r="B14701" s="67" t="s">
        <v>34213</v>
      </c>
      <c r="C14701" s="68" t="s">
        <v>5018</v>
      </c>
      <c r="D14701" s="54">
        <v>0.34</v>
      </c>
    </row>
    <row r="14702" spans="1:4" x14ac:dyDescent="0.35">
      <c r="A14702" s="67" t="s">
        <v>34214</v>
      </c>
      <c r="B14702" s="67" t="s">
        <v>34215</v>
      </c>
      <c r="C14702" s="68" t="s">
        <v>5018</v>
      </c>
      <c r="D14702" s="54">
        <v>0.34</v>
      </c>
    </row>
    <row r="14703" spans="1:4" x14ac:dyDescent="0.35">
      <c r="A14703" s="67" t="s">
        <v>34216</v>
      </c>
      <c r="B14703" s="67" t="s">
        <v>34217</v>
      </c>
      <c r="C14703" s="68" t="s">
        <v>5018</v>
      </c>
      <c r="D14703" s="54">
        <v>0.34</v>
      </c>
    </row>
    <row r="14704" spans="1:4" x14ac:dyDescent="0.35">
      <c r="A14704" s="67" t="s">
        <v>34218</v>
      </c>
      <c r="B14704" s="67" t="s">
        <v>34219</v>
      </c>
      <c r="C14704" s="68" t="s">
        <v>5018</v>
      </c>
      <c r="D14704" s="54">
        <v>0.34</v>
      </c>
    </row>
    <row r="14705" spans="1:4" x14ac:dyDescent="0.35">
      <c r="A14705" s="67" t="s">
        <v>34220</v>
      </c>
      <c r="B14705" s="67" t="s">
        <v>34221</v>
      </c>
      <c r="C14705" s="68" t="s">
        <v>5018</v>
      </c>
      <c r="D14705" s="54">
        <v>0.34</v>
      </c>
    </row>
    <row r="14706" spans="1:4" x14ac:dyDescent="0.35">
      <c r="A14706" s="67" t="s">
        <v>34222</v>
      </c>
      <c r="B14706" s="67" t="s">
        <v>34223</v>
      </c>
      <c r="C14706" s="68" t="s">
        <v>5018</v>
      </c>
      <c r="D14706" s="54">
        <v>0.34</v>
      </c>
    </row>
    <row r="14707" spans="1:4" x14ac:dyDescent="0.35">
      <c r="A14707" s="67" t="s">
        <v>34224</v>
      </c>
      <c r="B14707" s="67" t="s">
        <v>34225</v>
      </c>
      <c r="C14707" s="68" t="s">
        <v>5018</v>
      </c>
      <c r="D14707" s="54">
        <v>0.34</v>
      </c>
    </row>
    <row r="14708" spans="1:4" x14ac:dyDescent="0.35">
      <c r="A14708" s="67" t="s">
        <v>34226</v>
      </c>
      <c r="B14708" s="67" t="s">
        <v>34227</v>
      </c>
      <c r="C14708" s="68" t="s">
        <v>5018</v>
      </c>
      <c r="D14708" s="54">
        <v>0.34</v>
      </c>
    </row>
    <row r="14709" spans="1:4" x14ac:dyDescent="0.35">
      <c r="A14709" s="67" t="s">
        <v>34228</v>
      </c>
      <c r="B14709" s="67" t="s">
        <v>34229</v>
      </c>
      <c r="C14709" s="68" t="s">
        <v>5018</v>
      </c>
      <c r="D14709" s="54">
        <v>0.34</v>
      </c>
    </row>
    <row r="14710" spans="1:4" x14ac:dyDescent="0.35">
      <c r="A14710" s="67" t="s">
        <v>34230</v>
      </c>
      <c r="B14710" s="67" t="s">
        <v>34231</v>
      </c>
      <c r="C14710" s="68" t="s">
        <v>5018</v>
      </c>
      <c r="D14710" s="54">
        <v>0.34</v>
      </c>
    </row>
    <row r="14711" spans="1:4" x14ac:dyDescent="0.35">
      <c r="A14711" s="67" t="s">
        <v>34232</v>
      </c>
      <c r="B14711" s="67" t="s">
        <v>34233</v>
      </c>
      <c r="C14711" s="68" t="s">
        <v>5018</v>
      </c>
      <c r="D14711" s="54">
        <v>0.34</v>
      </c>
    </row>
    <row r="14712" spans="1:4" x14ac:dyDescent="0.35">
      <c r="A14712" s="67" t="s">
        <v>34234</v>
      </c>
      <c r="B14712" s="67" t="s">
        <v>34235</v>
      </c>
      <c r="C14712" s="68" t="s">
        <v>5018</v>
      </c>
      <c r="D14712" s="54">
        <v>0.34</v>
      </c>
    </row>
    <row r="14713" spans="1:4" x14ac:dyDescent="0.35">
      <c r="A14713" s="67" t="s">
        <v>34236</v>
      </c>
      <c r="B14713" s="67" t="s">
        <v>34237</v>
      </c>
      <c r="C14713" s="68" t="s">
        <v>5018</v>
      </c>
      <c r="D14713" s="54">
        <v>0.34</v>
      </c>
    </row>
    <row r="14714" spans="1:4" x14ac:dyDescent="0.35">
      <c r="A14714" s="67" t="s">
        <v>34238</v>
      </c>
      <c r="B14714" s="67" t="s">
        <v>34239</v>
      </c>
      <c r="C14714" s="68" t="s">
        <v>5018</v>
      </c>
      <c r="D14714" s="54">
        <v>0.34</v>
      </c>
    </row>
    <row r="14715" spans="1:4" x14ac:dyDescent="0.35">
      <c r="A14715" s="67" t="s">
        <v>34240</v>
      </c>
      <c r="B14715" s="67" t="s">
        <v>34241</v>
      </c>
      <c r="C14715" s="68" t="s">
        <v>5018</v>
      </c>
      <c r="D14715" s="54">
        <v>0.34</v>
      </c>
    </row>
    <row r="14716" spans="1:4" x14ac:dyDescent="0.35">
      <c r="A14716" s="67" t="s">
        <v>34242</v>
      </c>
      <c r="B14716" s="67" t="s">
        <v>34243</v>
      </c>
      <c r="C14716" s="68" t="s">
        <v>5018</v>
      </c>
      <c r="D14716" s="54">
        <v>0.34</v>
      </c>
    </row>
    <row r="14717" spans="1:4" x14ac:dyDescent="0.35">
      <c r="A14717" s="67" t="s">
        <v>34244</v>
      </c>
      <c r="B14717" s="67" t="s">
        <v>34245</v>
      </c>
      <c r="C14717" s="68" t="s">
        <v>5018</v>
      </c>
      <c r="D14717" s="54">
        <v>0.34</v>
      </c>
    </row>
    <row r="14718" spans="1:4" x14ac:dyDescent="0.35">
      <c r="A14718" s="67" t="s">
        <v>34246</v>
      </c>
      <c r="B14718" s="67" t="s">
        <v>34247</v>
      </c>
      <c r="C14718" s="68" t="s">
        <v>5018</v>
      </c>
      <c r="D14718" s="54">
        <v>0.34</v>
      </c>
    </row>
    <row r="14719" spans="1:4" x14ac:dyDescent="0.35">
      <c r="A14719" s="67" t="s">
        <v>34248</v>
      </c>
      <c r="B14719" s="67" t="s">
        <v>34249</v>
      </c>
      <c r="C14719" s="68" t="s">
        <v>5018</v>
      </c>
      <c r="D14719" s="54">
        <v>0.34</v>
      </c>
    </row>
    <row r="14720" spans="1:4" x14ac:dyDescent="0.35">
      <c r="A14720" s="67" t="s">
        <v>34250</v>
      </c>
      <c r="B14720" s="67" t="s">
        <v>34251</v>
      </c>
      <c r="C14720" s="68" t="s">
        <v>5018</v>
      </c>
      <c r="D14720" s="54">
        <v>0.34</v>
      </c>
    </row>
    <row r="14721" spans="1:4" x14ac:dyDescent="0.35">
      <c r="A14721" s="67" t="s">
        <v>34252</v>
      </c>
      <c r="B14721" s="67" t="s">
        <v>34253</v>
      </c>
      <c r="C14721" s="68" t="s">
        <v>5018</v>
      </c>
      <c r="D14721" s="54">
        <v>0.34</v>
      </c>
    </row>
    <row r="14722" spans="1:4" x14ac:dyDescent="0.35">
      <c r="A14722" s="67" t="s">
        <v>34254</v>
      </c>
      <c r="B14722" s="67" t="s">
        <v>34255</v>
      </c>
      <c r="C14722" s="68" t="s">
        <v>5018</v>
      </c>
      <c r="D14722" s="54">
        <v>0.34</v>
      </c>
    </row>
    <row r="14723" spans="1:4" x14ac:dyDescent="0.35">
      <c r="A14723" s="67" t="s">
        <v>34256</v>
      </c>
      <c r="B14723" s="67" t="s">
        <v>34257</v>
      </c>
      <c r="C14723" s="68" t="s">
        <v>5018</v>
      </c>
      <c r="D14723" s="54">
        <v>0.34</v>
      </c>
    </row>
    <row r="14724" spans="1:4" x14ac:dyDescent="0.35">
      <c r="A14724" s="67" t="s">
        <v>34258</v>
      </c>
      <c r="B14724" s="67" t="s">
        <v>34259</v>
      </c>
      <c r="C14724" s="68" t="s">
        <v>5018</v>
      </c>
      <c r="D14724" s="54">
        <v>0.34</v>
      </c>
    </row>
    <row r="14725" spans="1:4" x14ac:dyDescent="0.35">
      <c r="A14725" s="67" t="s">
        <v>34260</v>
      </c>
      <c r="B14725" s="67" t="s">
        <v>34261</v>
      </c>
      <c r="C14725" s="68" t="s">
        <v>5018</v>
      </c>
      <c r="D14725" s="54">
        <v>0.34</v>
      </c>
    </row>
    <row r="14726" spans="1:4" x14ac:dyDescent="0.35">
      <c r="A14726" s="67" t="s">
        <v>34262</v>
      </c>
      <c r="B14726" s="67" t="s">
        <v>34263</v>
      </c>
      <c r="C14726" s="68" t="s">
        <v>5018</v>
      </c>
      <c r="D14726" s="54">
        <v>0.34</v>
      </c>
    </row>
    <row r="14727" spans="1:4" x14ac:dyDescent="0.35">
      <c r="A14727" s="67" t="s">
        <v>34264</v>
      </c>
      <c r="B14727" s="67" t="s">
        <v>34265</v>
      </c>
      <c r="C14727" s="68" t="s">
        <v>5018</v>
      </c>
      <c r="D14727" s="54">
        <v>0.34</v>
      </c>
    </row>
    <row r="14728" spans="1:4" x14ac:dyDescent="0.35">
      <c r="A14728" s="67" t="s">
        <v>34266</v>
      </c>
      <c r="B14728" s="67" t="s">
        <v>34267</v>
      </c>
      <c r="C14728" s="68" t="s">
        <v>5018</v>
      </c>
      <c r="D14728" s="54">
        <v>0.34</v>
      </c>
    </row>
    <row r="14729" spans="1:4" x14ac:dyDescent="0.35">
      <c r="A14729" s="67" t="s">
        <v>34268</v>
      </c>
      <c r="B14729" s="67" t="s">
        <v>34269</v>
      </c>
      <c r="C14729" s="68" t="s">
        <v>5018</v>
      </c>
      <c r="D14729" s="54">
        <v>0.34</v>
      </c>
    </row>
    <row r="14730" spans="1:4" x14ac:dyDescent="0.35">
      <c r="A14730" s="67" t="s">
        <v>34270</v>
      </c>
      <c r="B14730" s="67" t="s">
        <v>34271</v>
      </c>
      <c r="C14730" s="68" t="s">
        <v>5018</v>
      </c>
      <c r="D14730" s="54">
        <v>0.34</v>
      </c>
    </row>
    <row r="14731" spans="1:4" x14ac:dyDescent="0.35">
      <c r="A14731" s="67" t="s">
        <v>34272</v>
      </c>
      <c r="B14731" s="67" t="s">
        <v>34273</v>
      </c>
      <c r="C14731" s="68" t="s">
        <v>5018</v>
      </c>
      <c r="D14731" s="54">
        <v>0.34</v>
      </c>
    </row>
    <row r="14732" spans="1:4" x14ac:dyDescent="0.35">
      <c r="A14732" s="67" t="s">
        <v>34274</v>
      </c>
      <c r="B14732" s="67" t="s">
        <v>34275</v>
      </c>
      <c r="C14732" s="68" t="s">
        <v>5018</v>
      </c>
      <c r="D14732" s="54">
        <v>0.34</v>
      </c>
    </row>
    <row r="14733" spans="1:4" x14ac:dyDescent="0.35">
      <c r="A14733" s="67" t="s">
        <v>34276</v>
      </c>
      <c r="B14733" s="67" t="s">
        <v>34277</v>
      </c>
      <c r="C14733" s="68" t="s">
        <v>5018</v>
      </c>
      <c r="D14733" s="54">
        <v>0.34</v>
      </c>
    </row>
    <row r="14734" spans="1:4" x14ac:dyDescent="0.35">
      <c r="A14734" s="67" t="s">
        <v>34278</v>
      </c>
      <c r="B14734" s="67" t="s">
        <v>34279</v>
      </c>
      <c r="C14734" s="68" t="s">
        <v>5018</v>
      </c>
      <c r="D14734" s="54">
        <v>0.34</v>
      </c>
    </row>
    <row r="14735" spans="1:4" x14ac:dyDescent="0.35">
      <c r="A14735" s="67" t="s">
        <v>34280</v>
      </c>
      <c r="B14735" s="67" t="s">
        <v>34281</v>
      </c>
      <c r="C14735" s="68" t="s">
        <v>5018</v>
      </c>
      <c r="D14735" s="54">
        <v>0.34</v>
      </c>
    </row>
    <row r="14736" spans="1:4" x14ac:dyDescent="0.35">
      <c r="A14736" s="67" t="s">
        <v>34282</v>
      </c>
      <c r="B14736" s="67" t="s">
        <v>34283</v>
      </c>
      <c r="C14736" s="68" t="s">
        <v>5018</v>
      </c>
      <c r="D14736" s="54">
        <v>0.34</v>
      </c>
    </row>
    <row r="14737" spans="1:4" x14ac:dyDescent="0.35">
      <c r="A14737" s="67" t="s">
        <v>34284</v>
      </c>
      <c r="B14737" s="67" t="s">
        <v>34285</v>
      </c>
      <c r="C14737" s="68" t="s">
        <v>5018</v>
      </c>
      <c r="D14737" s="54">
        <v>0.34</v>
      </c>
    </row>
    <row r="14738" spans="1:4" x14ac:dyDescent="0.35">
      <c r="A14738" s="67" t="s">
        <v>654</v>
      </c>
      <c r="B14738" s="67" t="s">
        <v>34286</v>
      </c>
      <c r="C14738" s="69" t="s">
        <v>5015</v>
      </c>
      <c r="D14738" s="54">
        <v>0.63</v>
      </c>
    </row>
    <row r="14739" spans="1:4" x14ac:dyDescent="0.35">
      <c r="A14739" s="67" t="s">
        <v>34287</v>
      </c>
      <c r="B14739" s="67" t="s">
        <v>34288</v>
      </c>
      <c r="C14739" s="68" t="s">
        <v>5018</v>
      </c>
      <c r="D14739" s="54">
        <v>0.34</v>
      </c>
    </row>
    <row r="14740" spans="1:4" x14ac:dyDescent="0.35">
      <c r="A14740" s="67" t="s">
        <v>34289</v>
      </c>
      <c r="B14740" s="67" t="s">
        <v>34290</v>
      </c>
      <c r="C14740" s="68" t="s">
        <v>5018</v>
      </c>
      <c r="D14740" s="54">
        <v>0.34</v>
      </c>
    </row>
    <row r="14741" spans="1:4" x14ac:dyDescent="0.35">
      <c r="A14741" s="67" t="s">
        <v>34291</v>
      </c>
      <c r="B14741" s="67" t="s">
        <v>34292</v>
      </c>
      <c r="C14741" s="68" t="s">
        <v>5018</v>
      </c>
      <c r="D14741" s="54">
        <v>0.34</v>
      </c>
    </row>
    <row r="14742" spans="1:4" x14ac:dyDescent="0.35">
      <c r="A14742" s="67" t="s">
        <v>34293</v>
      </c>
      <c r="B14742" s="67" t="s">
        <v>34294</v>
      </c>
      <c r="C14742" s="68" t="s">
        <v>5018</v>
      </c>
      <c r="D14742" s="54">
        <v>0.34</v>
      </c>
    </row>
    <row r="14743" spans="1:4" x14ac:dyDescent="0.35">
      <c r="A14743" s="67" t="s">
        <v>34295</v>
      </c>
      <c r="B14743" s="67" t="s">
        <v>34296</v>
      </c>
      <c r="C14743" s="68" t="s">
        <v>5018</v>
      </c>
      <c r="D14743" s="54">
        <v>0.34</v>
      </c>
    </row>
    <row r="14744" spans="1:4" x14ac:dyDescent="0.35">
      <c r="A14744" s="67" t="s">
        <v>34297</v>
      </c>
      <c r="B14744" s="67" t="s">
        <v>34298</v>
      </c>
      <c r="C14744" s="68" t="s">
        <v>5018</v>
      </c>
      <c r="D14744" s="54">
        <v>0.34</v>
      </c>
    </row>
    <row r="14745" spans="1:4" x14ac:dyDescent="0.35">
      <c r="A14745" s="67" t="s">
        <v>34299</v>
      </c>
      <c r="B14745" s="67" t="s">
        <v>34300</v>
      </c>
      <c r="C14745" s="68" t="s">
        <v>5018</v>
      </c>
      <c r="D14745" s="54">
        <v>0.34</v>
      </c>
    </row>
    <row r="14746" spans="1:4" x14ac:dyDescent="0.35">
      <c r="A14746" s="67" t="s">
        <v>34301</v>
      </c>
      <c r="B14746" s="67" t="s">
        <v>34302</v>
      </c>
      <c r="C14746" s="68" t="s">
        <v>5018</v>
      </c>
      <c r="D14746" s="54">
        <v>0.34</v>
      </c>
    </row>
    <row r="14747" spans="1:4" x14ac:dyDescent="0.35">
      <c r="A14747" s="67" t="s">
        <v>34303</v>
      </c>
      <c r="B14747" s="67" t="s">
        <v>34304</v>
      </c>
      <c r="C14747" s="68" t="s">
        <v>5018</v>
      </c>
      <c r="D14747" s="54">
        <v>0.34</v>
      </c>
    </row>
    <row r="14748" spans="1:4" x14ac:dyDescent="0.35">
      <c r="A14748" s="67" t="s">
        <v>34305</v>
      </c>
      <c r="B14748" s="67" t="s">
        <v>34306</v>
      </c>
      <c r="C14748" s="68" t="s">
        <v>5018</v>
      </c>
      <c r="D14748" s="54">
        <v>0.34</v>
      </c>
    </row>
    <row r="14749" spans="1:4" x14ac:dyDescent="0.35">
      <c r="A14749" s="67" t="s">
        <v>34307</v>
      </c>
      <c r="B14749" s="67" t="s">
        <v>34308</v>
      </c>
      <c r="C14749" s="68" t="s">
        <v>5018</v>
      </c>
      <c r="D14749" s="54">
        <v>0.34</v>
      </c>
    </row>
    <row r="14750" spans="1:4" x14ac:dyDescent="0.35">
      <c r="A14750" s="67" t="s">
        <v>34309</v>
      </c>
      <c r="B14750" s="67" t="s">
        <v>34310</v>
      </c>
      <c r="C14750" s="68" t="s">
        <v>5018</v>
      </c>
      <c r="D14750" s="54">
        <v>0.34</v>
      </c>
    </row>
    <row r="14751" spans="1:4" x14ac:dyDescent="0.35">
      <c r="A14751" s="67" t="s">
        <v>34311</v>
      </c>
      <c r="B14751" s="67" t="s">
        <v>34312</v>
      </c>
      <c r="C14751" s="68" t="s">
        <v>5018</v>
      </c>
      <c r="D14751" s="54">
        <v>0.34</v>
      </c>
    </row>
    <row r="14752" spans="1:4" x14ac:dyDescent="0.35">
      <c r="A14752" s="67" t="s">
        <v>34313</v>
      </c>
      <c r="B14752" s="67" t="s">
        <v>34314</v>
      </c>
      <c r="C14752" s="68" t="s">
        <v>5018</v>
      </c>
      <c r="D14752" s="54">
        <v>0.34</v>
      </c>
    </row>
    <row r="14753" spans="1:4" x14ac:dyDescent="0.35">
      <c r="A14753" s="67" t="s">
        <v>34315</v>
      </c>
      <c r="B14753" s="67" t="s">
        <v>34316</v>
      </c>
      <c r="C14753" s="68" t="s">
        <v>5018</v>
      </c>
      <c r="D14753" s="54">
        <v>0.34</v>
      </c>
    </row>
    <row r="14754" spans="1:4" x14ac:dyDescent="0.35">
      <c r="A14754" s="67" t="s">
        <v>34317</v>
      </c>
      <c r="B14754" s="67" t="s">
        <v>34318</v>
      </c>
      <c r="C14754" s="68" t="s">
        <v>5018</v>
      </c>
      <c r="D14754" s="54">
        <v>0.34</v>
      </c>
    </row>
    <row r="14755" spans="1:4" x14ac:dyDescent="0.35">
      <c r="A14755" s="67" t="s">
        <v>34319</v>
      </c>
      <c r="B14755" s="67" t="s">
        <v>34320</v>
      </c>
      <c r="C14755" s="68" t="s">
        <v>5018</v>
      </c>
      <c r="D14755" s="54">
        <v>0.34</v>
      </c>
    </row>
    <row r="14756" spans="1:4" x14ac:dyDescent="0.35">
      <c r="A14756" s="67" t="s">
        <v>34321</v>
      </c>
      <c r="B14756" s="67" t="s">
        <v>34322</v>
      </c>
      <c r="C14756" s="68" t="s">
        <v>5018</v>
      </c>
      <c r="D14756" s="54">
        <v>0.34</v>
      </c>
    </row>
    <row r="14757" spans="1:4" x14ac:dyDescent="0.35">
      <c r="A14757" s="67" t="s">
        <v>34323</v>
      </c>
      <c r="B14757" s="67" t="s">
        <v>34324</v>
      </c>
      <c r="C14757" s="68" t="s">
        <v>5018</v>
      </c>
      <c r="D14757" s="54">
        <v>0.34</v>
      </c>
    </row>
    <row r="14758" spans="1:4" x14ac:dyDescent="0.35">
      <c r="A14758" s="67" t="s">
        <v>34325</v>
      </c>
      <c r="B14758" s="67" t="s">
        <v>34326</v>
      </c>
      <c r="C14758" s="68" t="s">
        <v>5018</v>
      </c>
      <c r="D14758" s="54">
        <v>0.34</v>
      </c>
    </row>
    <row r="14759" spans="1:4" x14ac:dyDescent="0.35">
      <c r="A14759" s="67" t="s">
        <v>34327</v>
      </c>
      <c r="B14759" s="67" t="s">
        <v>34328</v>
      </c>
      <c r="C14759" s="68" t="s">
        <v>5018</v>
      </c>
      <c r="D14759" s="54">
        <v>0.34</v>
      </c>
    </row>
    <row r="14760" spans="1:4" x14ac:dyDescent="0.35">
      <c r="A14760" s="67" t="s">
        <v>34329</v>
      </c>
      <c r="B14760" s="67" t="s">
        <v>34330</v>
      </c>
      <c r="C14760" s="68" t="s">
        <v>5018</v>
      </c>
      <c r="D14760" s="54">
        <v>0.34</v>
      </c>
    </row>
    <row r="14761" spans="1:4" x14ac:dyDescent="0.35">
      <c r="A14761" s="67" t="s">
        <v>34331</v>
      </c>
      <c r="B14761" s="67" t="s">
        <v>34332</v>
      </c>
      <c r="C14761" s="68" t="s">
        <v>5018</v>
      </c>
      <c r="D14761" s="54">
        <v>0.34</v>
      </c>
    </row>
    <row r="14762" spans="1:4" x14ac:dyDescent="0.35">
      <c r="A14762" s="67" t="s">
        <v>34333</v>
      </c>
      <c r="B14762" s="67" t="s">
        <v>34334</v>
      </c>
      <c r="C14762" s="68" t="s">
        <v>5018</v>
      </c>
      <c r="D14762" s="54">
        <v>0.34</v>
      </c>
    </row>
    <row r="14763" spans="1:4" x14ac:dyDescent="0.35">
      <c r="A14763" s="67" t="s">
        <v>34335</v>
      </c>
      <c r="B14763" s="67" t="s">
        <v>34336</v>
      </c>
      <c r="C14763" s="68" t="s">
        <v>5018</v>
      </c>
      <c r="D14763" s="54">
        <v>0.34</v>
      </c>
    </row>
    <row r="14764" spans="1:4" x14ac:dyDescent="0.35">
      <c r="A14764" s="67" t="s">
        <v>34337</v>
      </c>
      <c r="B14764" s="67" t="s">
        <v>34338</v>
      </c>
      <c r="C14764" s="68" t="s">
        <v>5018</v>
      </c>
      <c r="D14764" s="54">
        <v>0.34</v>
      </c>
    </row>
    <row r="14765" spans="1:4" x14ac:dyDescent="0.35">
      <c r="A14765" s="67" t="s">
        <v>34339</v>
      </c>
      <c r="B14765" s="67" t="s">
        <v>34340</v>
      </c>
      <c r="C14765" s="68" t="s">
        <v>5018</v>
      </c>
      <c r="D14765" s="54">
        <v>0.34</v>
      </c>
    </row>
    <row r="14766" spans="1:4" x14ac:dyDescent="0.35">
      <c r="A14766" s="67" t="s">
        <v>34341</v>
      </c>
      <c r="B14766" s="67" t="s">
        <v>34342</v>
      </c>
      <c r="C14766" s="68" t="s">
        <v>5018</v>
      </c>
      <c r="D14766" s="54">
        <v>0.34</v>
      </c>
    </row>
    <row r="14767" spans="1:4" x14ac:dyDescent="0.35">
      <c r="A14767" s="67" t="s">
        <v>34343</v>
      </c>
      <c r="B14767" s="67" t="s">
        <v>34344</v>
      </c>
      <c r="C14767" s="68" t="s">
        <v>5018</v>
      </c>
      <c r="D14767" s="54">
        <v>0.34</v>
      </c>
    </row>
    <row r="14768" spans="1:4" x14ac:dyDescent="0.35">
      <c r="A14768" s="67" t="s">
        <v>34345</v>
      </c>
      <c r="B14768" s="67" t="s">
        <v>34346</v>
      </c>
      <c r="C14768" s="68" t="s">
        <v>5018</v>
      </c>
      <c r="D14768" s="54">
        <v>0.34</v>
      </c>
    </row>
    <row r="14769" spans="1:4" x14ac:dyDescent="0.35">
      <c r="A14769" s="67" t="s">
        <v>34347</v>
      </c>
      <c r="B14769" s="67" t="s">
        <v>34348</v>
      </c>
      <c r="C14769" s="68" t="s">
        <v>5018</v>
      </c>
      <c r="D14769" s="54">
        <v>0.34</v>
      </c>
    </row>
    <row r="14770" spans="1:4" x14ac:dyDescent="0.35">
      <c r="A14770" s="67" t="s">
        <v>34349</v>
      </c>
      <c r="B14770" s="67" t="s">
        <v>34350</v>
      </c>
      <c r="C14770" s="68" t="s">
        <v>5018</v>
      </c>
      <c r="D14770" s="54">
        <v>0.34</v>
      </c>
    </row>
    <row r="14771" spans="1:4" x14ac:dyDescent="0.35">
      <c r="A14771" s="67" t="s">
        <v>34351</v>
      </c>
      <c r="B14771" s="67" t="s">
        <v>34352</v>
      </c>
      <c r="C14771" s="68" t="s">
        <v>5018</v>
      </c>
      <c r="D14771" s="54">
        <v>0.34</v>
      </c>
    </row>
    <row r="14772" spans="1:4" x14ac:dyDescent="0.35">
      <c r="A14772" s="67" t="s">
        <v>34353</v>
      </c>
      <c r="B14772" s="67" t="s">
        <v>34354</v>
      </c>
      <c r="C14772" s="68" t="s">
        <v>5018</v>
      </c>
      <c r="D14772" s="54">
        <v>0.34</v>
      </c>
    </row>
    <row r="14773" spans="1:4" x14ac:dyDescent="0.35">
      <c r="A14773" s="67" t="s">
        <v>34355</v>
      </c>
      <c r="B14773" s="67" t="s">
        <v>34356</v>
      </c>
      <c r="C14773" s="68" t="s">
        <v>5018</v>
      </c>
      <c r="D14773" s="54">
        <v>0.34</v>
      </c>
    </row>
    <row r="14774" spans="1:4" x14ac:dyDescent="0.35">
      <c r="A14774" s="67" t="s">
        <v>34357</v>
      </c>
      <c r="B14774" s="67" t="s">
        <v>34358</v>
      </c>
      <c r="C14774" s="68" t="s">
        <v>5018</v>
      </c>
      <c r="D14774" s="54">
        <v>0.34</v>
      </c>
    </row>
    <row r="14775" spans="1:4" x14ac:dyDescent="0.35">
      <c r="A14775" s="67" t="s">
        <v>34359</v>
      </c>
      <c r="B14775" s="67" t="s">
        <v>34360</v>
      </c>
      <c r="C14775" s="68" t="s">
        <v>5018</v>
      </c>
      <c r="D14775" s="54">
        <v>0.34</v>
      </c>
    </row>
    <row r="14776" spans="1:4" x14ac:dyDescent="0.35">
      <c r="A14776" s="67" t="s">
        <v>34361</v>
      </c>
      <c r="B14776" s="67" t="s">
        <v>34362</v>
      </c>
      <c r="C14776" s="68" t="s">
        <v>5018</v>
      </c>
      <c r="D14776" s="54">
        <v>0.34</v>
      </c>
    </row>
    <row r="14777" spans="1:4" x14ac:dyDescent="0.35">
      <c r="A14777" s="67" t="s">
        <v>34363</v>
      </c>
      <c r="B14777" s="67" t="s">
        <v>34364</v>
      </c>
      <c r="C14777" s="68" t="s">
        <v>5018</v>
      </c>
      <c r="D14777" s="54">
        <v>0.34</v>
      </c>
    </row>
    <row r="14778" spans="1:4" x14ac:dyDescent="0.35">
      <c r="A14778" s="67" t="s">
        <v>34365</v>
      </c>
      <c r="B14778" s="67" t="s">
        <v>34366</v>
      </c>
      <c r="C14778" s="68" t="s">
        <v>5018</v>
      </c>
      <c r="D14778" s="54">
        <v>0.34</v>
      </c>
    </row>
    <row r="14779" spans="1:4" x14ac:dyDescent="0.35">
      <c r="A14779" s="67" t="s">
        <v>34367</v>
      </c>
      <c r="B14779" s="67" t="s">
        <v>34368</v>
      </c>
      <c r="C14779" s="68" t="s">
        <v>5018</v>
      </c>
      <c r="D14779" s="54">
        <v>0.34</v>
      </c>
    </row>
    <row r="14780" spans="1:4" x14ac:dyDescent="0.35">
      <c r="A14780" s="67" t="s">
        <v>34369</v>
      </c>
      <c r="B14780" s="67" t="s">
        <v>34370</v>
      </c>
      <c r="C14780" s="68" t="s">
        <v>5018</v>
      </c>
      <c r="D14780" s="54">
        <v>0.34</v>
      </c>
    </row>
    <row r="14781" spans="1:4" x14ac:dyDescent="0.35">
      <c r="A14781" s="67" t="s">
        <v>34371</v>
      </c>
      <c r="B14781" s="67" t="s">
        <v>34372</v>
      </c>
      <c r="C14781" s="68" t="s">
        <v>5018</v>
      </c>
      <c r="D14781" s="54">
        <v>0.34</v>
      </c>
    </row>
    <row r="14782" spans="1:4" x14ac:dyDescent="0.35">
      <c r="A14782" s="67" t="s">
        <v>34373</v>
      </c>
      <c r="B14782" s="67" t="s">
        <v>34374</v>
      </c>
      <c r="C14782" s="68" t="s">
        <v>5018</v>
      </c>
      <c r="D14782" s="54">
        <v>0.34</v>
      </c>
    </row>
    <row r="14783" spans="1:4" x14ac:dyDescent="0.35">
      <c r="A14783" s="67" t="s">
        <v>34375</v>
      </c>
      <c r="B14783" s="67" t="s">
        <v>34376</v>
      </c>
      <c r="C14783" s="68" t="s">
        <v>5018</v>
      </c>
      <c r="D14783" s="54">
        <v>0.34</v>
      </c>
    </row>
    <row r="14784" spans="1:4" x14ac:dyDescent="0.35">
      <c r="A14784" s="67" t="s">
        <v>34377</v>
      </c>
      <c r="B14784" s="67" t="s">
        <v>34378</v>
      </c>
      <c r="C14784" s="68" t="s">
        <v>5018</v>
      </c>
      <c r="D14784" s="54">
        <v>0.34</v>
      </c>
    </row>
    <row r="14785" spans="1:4" x14ac:dyDescent="0.35">
      <c r="A14785" s="67" t="s">
        <v>34379</v>
      </c>
      <c r="B14785" s="67" t="s">
        <v>34380</v>
      </c>
      <c r="C14785" s="68" t="s">
        <v>5018</v>
      </c>
      <c r="D14785" s="54">
        <v>0.34</v>
      </c>
    </row>
    <row r="14786" spans="1:4" x14ac:dyDescent="0.35">
      <c r="A14786" s="67" t="s">
        <v>34381</v>
      </c>
      <c r="B14786" s="67" t="s">
        <v>34382</v>
      </c>
      <c r="C14786" s="68" t="s">
        <v>5018</v>
      </c>
      <c r="D14786" s="54">
        <v>0.34</v>
      </c>
    </row>
    <row r="14787" spans="1:4" x14ac:dyDescent="0.35">
      <c r="A14787" s="67" t="s">
        <v>34383</v>
      </c>
      <c r="B14787" s="67" t="s">
        <v>34384</v>
      </c>
      <c r="C14787" s="68" t="s">
        <v>5018</v>
      </c>
      <c r="D14787" s="54">
        <v>0.34</v>
      </c>
    </row>
    <row r="14788" spans="1:4" x14ac:dyDescent="0.35">
      <c r="A14788" s="67" t="s">
        <v>34385</v>
      </c>
      <c r="B14788" s="67" t="s">
        <v>34386</v>
      </c>
      <c r="C14788" s="68" t="s">
        <v>5018</v>
      </c>
      <c r="D14788" s="54">
        <v>0.34</v>
      </c>
    </row>
    <row r="14789" spans="1:4" x14ac:dyDescent="0.35">
      <c r="A14789" s="67" t="s">
        <v>34387</v>
      </c>
      <c r="B14789" s="67" t="s">
        <v>34388</v>
      </c>
      <c r="C14789" s="68" t="s">
        <v>5018</v>
      </c>
      <c r="D14789" s="54">
        <v>0.34</v>
      </c>
    </row>
    <row r="14790" spans="1:4" x14ac:dyDescent="0.35">
      <c r="A14790" s="67" t="s">
        <v>34389</v>
      </c>
      <c r="B14790" s="67" t="s">
        <v>34390</v>
      </c>
      <c r="C14790" s="68" t="s">
        <v>5018</v>
      </c>
      <c r="D14790" s="54">
        <v>0.34</v>
      </c>
    </row>
    <row r="14791" spans="1:4" x14ac:dyDescent="0.35">
      <c r="A14791" s="67" t="s">
        <v>34391</v>
      </c>
      <c r="B14791" s="67" t="s">
        <v>34392</v>
      </c>
      <c r="C14791" s="68" t="s">
        <v>5018</v>
      </c>
      <c r="D14791" s="54">
        <v>0.34</v>
      </c>
    </row>
    <row r="14792" spans="1:4" x14ac:dyDescent="0.35">
      <c r="A14792" s="67" t="s">
        <v>34393</v>
      </c>
      <c r="B14792" s="67" t="s">
        <v>34394</v>
      </c>
      <c r="C14792" s="68" t="s">
        <v>5018</v>
      </c>
      <c r="D14792" s="54">
        <v>0.34</v>
      </c>
    </row>
    <row r="14793" spans="1:4" x14ac:dyDescent="0.35">
      <c r="A14793" s="67" t="s">
        <v>34395</v>
      </c>
      <c r="B14793" s="67" t="s">
        <v>34396</v>
      </c>
      <c r="C14793" s="68" t="s">
        <v>5018</v>
      </c>
      <c r="D14793" s="54">
        <v>0.34</v>
      </c>
    </row>
    <row r="14794" spans="1:4" x14ac:dyDescent="0.35">
      <c r="A14794" s="67" t="s">
        <v>34397</v>
      </c>
      <c r="B14794" s="67" t="s">
        <v>34398</v>
      </c>
      <c r="C14794" s="68" t="s">
        <v>5018</v>
      </c>
      <c r="D14794" s="54">
        <v>0.34</v>
      </c>
    </row>
    <row r="14795" spans="1:4" x14ac:dyDescent="0.35">
      <c r="A14795" s="67" t="s">
        <v>34399</v>
      </c>
      <c r="B14795" s="67" t="s">
        <v>34400</v>
      </c>
      <c r="C14795" s="68" t="s">
        <v>5018</v>
      </c>
      <c r="D14795" s="54">
        <v>0.34</v>
      </c>
    </row>
    <row r="14796" spans="1:4" x14ac:dyDescent="0.35">
      <c r="A14796" s="67" t="s">
        <v>34401</v>
      </c>
      <c r="B14796" s="67" t="s">
        <v>34402</v>
      </c>
      <c r="C14796" s="68" t="s">
        <v>5018</v>
      </c>
      <c r="D14796" s="54">
        <v>0.34</v>
      </c>
    </row>
    <row r="14797" spans="1:4" x14ac:dyDescent="0.35">
      <c r="A14797" s="67" t="s">
        <v>34403</v>
      </c>
      <c r="B14797" s="67" t="s">
        <v>34404</v>
      </c>
      <c r="C14797" s="68" t="s">
        <v>5018</v>
      </c>
      <c r="D14797" s="54">
        <v>0.34</v>
      </c>
    </row>
    <row r="14798" spans="1:4" x14ac:dyDescent="0.35">
      <c r="A14798" s="67" t="s">
        <v>34405</v>
      </c>
      <c r="B14798" s="67" t="s">
        <v>34406</v>
      </c>
      <c r="C14798" s="68" t="s">
        <v>5018</v>
      </c>
      <c r="D14798" s="54">
        <v>0.34</v>
      </c>
    </row>
    <row r="14799" spans="1:4" x14ac:dyDescent="0.35">
      <c r="A14799" s="67" t="s">
        <v>34407</v>
      </c>
      <c r="B14799" s="67" t="s">
        <v>34408</v>
      </c>
      <c r="C14799" s="68" t="s">
        <v>5018</v>
      </c>
      <c r="D14799" s="54">
        <v>0.34</v>
      </c>
    </row>
    <row r="14800" spans="1:4" x14ac:dyDescent="0.35">
      <c r="A14800" s="67" t="s">
        <v>34409</v>
      </c>
      <c r="B14800" s="67" t="s">
        <v>34410</v>
      </c>
      <c r="C14800" s="68" t="s">
        <v>5018</v>
      </c>
      <c r="D14800" s="54">
        <v>0.34</v>
      </c>
    </row>
    <row r="14801" spans="1:4" x14ac:dyDescent="0.35">
      <c r="A14801" s="67" t="s">
        <v>34411</v>
      </c>
      <c r="B14801" s="67" t="s">
        <v>34412</v>
      </c>
      <c r="C14801" s="68" t="s">
        <v>5018</v>
      </c>
      <c r="D14801" s="54">
        <v>0.34</v>
      </c>
    </row>
    <row r="14802" spans="1:4" x14ac:dyDescent="0.35">
      <c r="A14802" s="67" t="s">
        <v>34413</v>
      </c>
      <c r="B14802" s="67" t="s">
        <v>34414</v>
      </c>
      <c r="C14802" s="68" t="s">
        <v>5018</v>
      </c>
      <c r="D14802" s="54">
        <v>0.34</v>
      </c>
    </row>
    <row r="14803" spans="1:4" x14ac:dyDescent="0.35">
      <c r="A14803" s="67" t="s">
        <v>34415</v>
      </c>
      <c r="B14803" s="67" t="s">
        <v>34416</v>
      </c>
      <c r="C14803" s="68" t="s">
        <v>5018</v>
      </c>
      <c r="D14803" s="54">
        <v>0.34</v>
      </c>
    </row>
    <row r="14804" spans="1:4" x14ac:dyDescent="0.35">
      <c r="A14804" s="67" t="s">
        <v>34417</v>
      </c>
      <c r="B14804" s="67" t="s">
        <v>34418</v>
      </c>
      <c r="C14804" s="68" t="s">
        <v>5018</v>
      </c>
      <c r="D14804" s="54">
        <v>0.34</v>
      </c>
    </row>
    <row r="14805" spans="1:4" x14ac:dyDescent="0.35">
      <c r="A14805" s="67" t="s">
        <v>34419</v>
      </c>
      <c r="B14805" s="67" t="s">
        <v>34420</v>
      </c>
      <c r="C14805" s="68" t="s">
        <v>5018</v>
      </c>
      <c r="D14805" s="54">
        <v>0.34</v>
      </c>
    </row>
    <row r="14806" spans="1:4" x14ac:dyDescent="0.35">
      <c r="A14806" s="67" t="s">
        <v>34421</v>
      </c>
      <c r="B14806" s="67" t="s">
        <v>34422</v>
      </c>
      <c r="C14806" s="68" t="s">
        <v>5018</v>
      </c>
      <c r="D14806" s="54">
        <v>0.34</v>
      </c>
    </row>
    <row r="14807" spans="1:4" x14ac:dyDescent="0.35">
      <c r="A14807" s="67" t="s">
        <v>34423</v>
      </c>
      <c r="B14807" s="67" t="s">
        <v>34424</v>
      </c>
      <c r="C14807" s="68" t="s">
        <v>5018</v>
      </c>
      <c r="D14807" s="54">
        <v>0.34</v>
      </c>
    </row>
    <row r="14808" spans="1:4" x14ac:dyDescent="0.35">
      <c r="A14808" s="67" t="s">
        <v>34425</v>
      </c>
      <c r="B14808" s="67" t="s">
        <v>34426</v>
      </c>
      <c r="C14808" s="68" t="s">
        <v>5018</v>
      </c>
      <c r="D14808" s="54">
        <v>0.34</v>
      </c>
    </row>
    <row r="14809" spans="1:4" x14ac:dyDescent="0.35">
      <c r="A14809" s="67" t="s">
        <v>34427</v>
      </c>
      <c r="B14809" s="67" t="s">
        <v>34428</v>
      </c>
      <c r="C14809" s="68" t="s">
        <v>5018</v>
      </c>
      <c r="D14809" s="54">
        <v>0.34</v>
      </c>
    </row>
    <row r="14810" spans="1:4" x14ac:dyDescent="0.35">
      <c r="A14810" s="67" t="s">
        <v>34429</v>
      </c>
      <c r="B14810" s="67" t="s">
        <v>34430</v>
      </c>
      <c r="C14810" s="68" t="s">
        <v>5018</v>
      </c>
      <c r="D14810" s="54">
        <v>0.34</v>
      </c>
    </row>
    <row r="14811" spans="1:4" x14ac:dyDescent="0.35">
      <c r="A14811" s="67" t="s">
        <v>34431</v>
      </c>
      <c r="B14811" s="67" t="s">
        <v>34432</v>
      </c>
      <c r="C14811" s="68" t="s">
        <v>5018</v>
      </c>
      <c r="D14811" s="54">
        <v>0.34</v>
      </c>
    </row>
    <row r="14812" spans="1:4" x14ac:dyDescent="0.35">
      <c r="A14812" s="67" t="s">
        <v>34433</v>
      </c>
      <c r="B14812" s="67" t="s">
        <v>34434</v>
      </c>
      <c r="C14812" s="68" t="s">
        <v>5018</v>
      </c>
      <c r="D14812" s="54">
        <v>0.34</v>
      </c>
    </row>
    <row r="14813" spans="1:4" x14ac:dyDescent="0.35">
      <c r="A14813" s="67" t="s">
        <v>34435</v>
      </c>
      <c r="B14813" s="67" t="s">
        <v>34436</v>
      </c>
      <c r="C14813" s="68" t="s">
        <v>5018</v>
      </c>
      <c r="D14813" s="54">
        <v>0.34</v>
      </c>
    </row>
    <row r="14814" spans="1:4" x14ac:dyDescent="0.35">
      <c r="A14814" s="67" t="s">
        <v>34437</v>
      </c>
      <c r="B14814" s="67" t="s">
        <v>34438</v>
      </c>
      <c r="C14814" s="68" t="s">
        <v>5018</v>
      </c>
      <c r="D14814" s="54">
        <v>0.34</v>
      </c>
    </row>
    <row r="14815" spans="1:4" x14ac:dyDescent="0.35">
      <c r="A14815" s="67" t="s">
        <v>34439</v>
      </c>
      <c r="B14815" s="67" t="s">
        <v>34440</v>
      </c>
      <c r="C14815" s="68" t="s">
        <v>5018</v>
      </c>
      <c r="D14815" s="54">
        <v>0.34</v>
      </c>
    </row>
    <row r="14816" spans="1:4" x14ac:dyDescent="0.35">
      <c r="A14816" s="67" t="s">
        <v>34441</v>
      </c>
      <c r="B14816" s="67" t="s">
        <v>34442</v>
      </c>
      <c r="C14816" s="68" t="s">
        <v>5018</v>
      </c>
      <c r="D14816" s="54">
        <v>0.34</v>
      </c>
    </row>
    <row r="14817" spans="1:4" x14ac:dyDescent="0.35">
      <c r="A14817" s="67" t="s">
        <v>34443</v>
      </c>
      <c r="B14817" s="67" t="s">
        <v>34444</v>
      </c>
      <c r="C14817" s="68" t="s">
        <v>5018</v>
      </c>
      <c r="D14817" s="54">
        <v>0.34</v>
      </c>
    </row>
    <row r="14818" spans="1:4" x14ac:dyDescent="0.35">
      <c r="A14818" s="67" t="s">
        <v>34445</v>
      </c>
      <c r="B14818" s="67" t="s">
        <v>34446</v>
      </c>
      <c r="C14818" s="68" t="s">
        <v>5018</v>
      </c>
      <c r="D14818" s="54">
        <v>0.34</v>
      </c>
    </row>
    <row r="14819" spans="1:4" x14ac:dyDescent="0.35">
      <c r="A14819" s="67" t="s">
        <v>34447</v>
      </c>
      <c r="B14819" s="67" t="s">
        <v>34448</v>
      </c>
      <c r="C14819" s="68" t="s">
        <v>5018</v>
      </c>
      <c r="D14819" s="54">
        <v>0.34</v>
      </c>
    </row>
    <row r="14820" spans="1:4" x14ac:dyDescent="0.35">
      <c r="A14820" s="67" t="s">
        <v>34449</v>
      </c>
      <c r="B14820" s="67" t="s">
        <v>34450</v>
      </c>
      <c r="C14820" s="68" t="s">
        <v>5018</v>
      </c>
      <c r="D14820" s="54">
        <v>0.34</v>
      </c>
    </row>
    <row r="14821" spans="1:4" x14ac:dyDescent="0.35">
      <c r="A14821" s="67" t="s">
        <v>34451</v>
      </c>
      <c r="B14821" s="67" t="s">
        <v>34452</v>
      </c>
      <c r="C14821" s="68" t="s">
        <v>5018</v>
      </c>
      <c r="D14821" s="54">
        <v>0.34</v>
      </c>
    </row>
    <row r="14822" spans="1:4" x14ac:dyDescent="0.35">
      <c r="A14822" s="67" t="s">
        <v>34453</v>
      </c>
      <c r="B14822" s="67" t="s">
        <v>34454</v>
      </c>
      <c r="C14822" s="68" t="s">
        <v>5018</v>
      </c>
      <c r="D14822" s="54">
        <v>0.34</v>
      </c>
    </row>
    <row r="14823" spans="1:4" x14ac:dyDescent="0.35">
      <c r="A14823" s="67" t="s">
        <v>34455</v>
      </c>
      <c r="B14823" s="67" t="s">
        <v>34456</v>
      </c>
      <c r="C14823" s="68" t="s">
        <v>5018</v>
      </c>
      <c r="D14823" s="54">
        <v>0.34</v>
      </c>
    </row>
    <row r="14824" spans="1:4" x14ac:dyDescent="0.35">
      <c r="A14824" s="67" t="s">
        <v>34457</v>
      </c>
      <c r="B14824" s="67" t="s">
        <v>34458</v>
      </c>
      <c r="C14824" s="68" t="s">
        <v>5018</v>
      </c>
      <c r="D14824" s="54">
        <v>0.34</v>
      </c>
    </row>
    <row r="14825" spans="1:4" x14ac:dyDescent="0.35">
      <c r="A14825" s="67" t="s">
        <v>34459</v>
      </c>
      <c r="B14825" s="67" t="s">
        <v>34460</v>
      </c>
      <c r="C14825" s="68" t="s">
        <v>5018</v>
      </c>
      <c r="D14825" s="54">
        <v>0.34</v>
      </c>
    </row>
    <row r="14826" spans="1:4" x14ac:dyDescent="0.35">
      <c r="A14826" s="67" t="s">
        <v>34461</v>
      </c>
      <c r="B14826" s="67" t="s">
        <v>34462</v>
      </c>
      <c r="C14826" s="68" t="s">
        <v>5018</v>
      </c>
      <c r="D14826" s="54">
        <v>0.34</v>
      </c>
    </row>
    <row r="14827" spans="1:4" x14ac:dyDescent="0.35">
      <c r="A14827" s="67" t="s">
        <v>34463</v>
      </c>
      <c r="B14827" s="67" t="s">
        <v>34464</v>
      </c>
      <c r="C14827" s="68" t="s">
        <v>5018</v>
      </c>
      <c r="D14827" s="54">
        <v>0.34</v>
      </c>
    </row>
    <row r="14828" spans="1:4" x14ac:dyDescent="0.35">
      <c r="A14828" s="67" t="s">
        <v>34465</v>
      </c>
      <c r="B14828" s="67" t="s">
        <v>34466</v>
      </c>
      <c r="C14828" s="68" t="s">
        <v>5018</v>
      </c>
      <c r="D14828" s="54">
        <v>0.34</v>
      </c>
    </row>
    <row r="14829" spans="1:4" x14ac:dyDescent="0.35">
      <c r="A14829" s="67" t="s">
        <v>34467</v>
      </c>
      <c r="B14829" s="67" t="s">
        <v>34468</v>
      </c>
      <c r="C14829" s="68" t="s">
        <v>5018</v>
      </c>
      <c r="D14829" s="54">
        <v>0.34</v>
      </c>
    </row>
    <row r="14830" spans="1:4" x14ac:dyDescent="0.35">
      <c r="A14830" s="67" t="s">
        <v>34469</v>
      </c>
      <c r="B14830" s="67" t="s">
        <v>34470</v>
      </c>
      <c r="C14830" s="68" t="s">
        <v>5018</v>
      </c>
      <c r="D14830" s="54">
        <v>0.34</v>
      </c>
    </row>
    <row r="14831" spans="1:4" x14ac:dyDescent="0.35">
      <c r="A14831" s="67" t="s">
        <v>34471</v>
      </c>
      <c r="B14831" s="67" t="s">
        <v>34472</v>
      </c>
      <c r="C14831" s="68" t="s">
        <v>5018</v>
      </c>
      <c r="D14831" s="54">
        <v>0.34</v>
      </c>
    </row>
    <row r="14832" spans="1:4" x14ac:dyDescent="0.35">
      <c r="A14832" s="67" t="s">
        <v>34473</v>
      </c>
      <c r="B14832" s="67" t="s">
        <v>34474</v>
      </c>
      <c r="C14832" s="68" t="s">
        <v>5018</v>
      </c>
      <c r="D14832" s="54">
        <v>0.34</v>
      </c>
    </row>
    <row r="14833" spans="1:4" x14ac:dyDescent="0.35">
      <c r="A14833" s="67" t="s">
        <v>34475</v>
      </c>
      <c r="B14833" s="67" t="s">
        <v>34476</v>
      </c>
      <c r="C14833" s="68" t="s">
        <v>5018</v>
      </c>
      <c r="D14833" s="54">
        <v>0.34</v>
      </c>
    </row>
    <row r="14834" spans="1:4" x14ac:dyDescent="0.35">
      <c r="A14834" s="67" t="s">
        <v>34477</v>
      </c>
      <c r="B14834" s="67" t="s">
        <v>34478</v>
      </c>
      <c r="C14834" s="68" t="s">
        <v>5018</v>
      </c>
      <c r="D14834" s="54">
        <v>0.34</v>
      </c>
    </row>
    <row r="14835" spans="1:4" x14ac:dyDescent="0.35">
      <c r="A14835" s="67" t="s">
        <v>34479</v>
      </c>
      <c r="B14835" s="67" t="s">
        <v>34480</v>
      </c>
      <c r="C14835" s="68" t="s">
        <v>5018</v>
      </c>
      <c r="D14835" s="54">
        <v>0.34</v>
      </c>
    </row>
    <row r="14836" spans="1:4" x14ac:dyDescent="0.35">
      <c r="A14836" s="67" t="s">
        <v>34481</v>
      </c>
      <c r="B14836" s="67" t="s">
        <v>34482</v>
      </c>
      <c r="C14836" s="68" t="s">
        <v>5018</v>
      </c>
      <c r="D14836" s="54">
        <v>0.34</v>
      </c>
    </row>
    <row r="14837" spans="1:4" x14ac:dyDescent="0.35">
      <c r="A14837" s="67" t="s">
        <v>34483</v>
      </c>
      <c r="B14837" s="67" t="s">
        <v>34484</v>
      </c>
      <c r="C14837" s="68" t="s">
        <v>5018</v>
      </c>
      <c r="D14837" s="54">
        <v>0.34</v>
      </c>
    </row>
    <row r="14838" spans="1:4" x14ac:dyDescent="0.35">
      <c r="A14838" s="67" t="s">
        <v>34485</v>
      </c>
      <c r="B14838" s="67" t="s">
        <v>34486</v>
      </c>
      <c r="C14838" s="68" t="s">
        <v>5018</v>
      </c>
      <c r="D14838" s="54">
        <v>0.34</v>
      </c>
    </row>
    <row r="14839" spans="1:4" x14ac:dyDescent="0.35">
      <c r="A14839" s="67" t="s">
        <v>34487</v>
      </c>
      <c r="B14839" s="67" t="s">
        <v>34488</v>
      </c>
      <c r="C14839" s="68" t="s">
        <v>5018</v>
      </c>
      <c r="D14839" s="54">
        <v>0.34</v>
      </c>
    </row>
    <row r="14840" spans="1:4" x14ac:dyDescent="0.35">
      <c r="A14840" s="67" t="s">
        <v>34489</v>
      </c>
      <c r="B14840" s="67" t="s">
        <v>34490</v>
      </c>
      <c r="C14840" s="68" t="s">
        <v>5018</v>
      </c>
      <c r="D14840" s="54">
        <v>0.34</v>
      </c>
    </row>
    <row r="14841" spans="1:4" x14ac:dyDescent="0.35">
      <c r="A14841" s="67" t="s">
        <v>34491</v>
      </c>
      <c r="B14841" s="67" t="s">
        <v>34492</v>
      </c>
      <c r="C14841" s="68" t="s">
        <v>5018</v>
      </c>
      <c r="D14841" s="54">
        <v>0.34</v>
      </c>
    </row>
    <row r="14842" spans="1:4" x14ac:dyDescent="0.35">
      <c r="A14842" s="67" t="s">
        <v>34493</v>
      </c>
      <c r="B14842" s="67" t="s">
        <v>34494</v>
      </c>
      <c r="C14842" s="68" t="s">
        <v>5018</v>
      </c>
      <c r="D14842" s="54">
        <v>0.34</v>
      </c>
    </row>
    <row r="14843" spans="1:4" x14ac:dyDescent="0.35">
      <c r="A14843" s="67" t="s">
        <v>34495</v>
      </c>
      <c r="B14843" s="67" t="s">
        <v>34496</v>
      </c>
      <c r="C14843" s="68" t="s">
        <v>5018</v>
      </c>
      <c r="D14843" s="54">
        <v>0.34</v>
      </c>
    </row>
    <row r="14844" spans="1:4" x14ac:dyDescent="0.35">
      <c r="A14844" s="67" t="s">
        <v>34497</v>
      </c>
      <c r="B14844" s="67" t="s">
        <v>34498</v>
      </c>
      <c r="C14844" s="68" t="s">
        <v>5018</v>
      </c>
      <c r="D14844" s="54">
        <v>0.34</v>
      </c>
    </row>
    <row r="14845" spans="1:4" x14ac:dyDescent="0.35">
      <c r="A14845" s="67" t="s">
        <v>34499</v>
      </c>
      <c r="B14845" s="67" t="s">
        <v>34500</v>
      </c>
      <c r="C14845" s="68" t="s">
        <v>5018</v>
      </c>
      <c r="D14845" s="54">
        <v>0.34</v>
      </c>
    </row>
    <row r="14846" spans="1:4" x14ac:dyDescent="0.35">
      <c r="A14846" s="67" t="s">
        <v>34501</v>
      </c>
      <c r="B14846" s="67" t="s">
        <v>34502</v>
      </c>
      <c r="C14846" s="68" t="s">
        <v>5018</v>
      </c>
      <c r="D14846" s="54">
        <v>0.34</v>
      </c>
    </row>
    <row r="14847" spans="1:4" x14ac:dyDescent="0.35">
      <c r="A14847" s="67" t="s">
        <v>34503</v>
      </c>
      <c r="B14847" s="67" t="s">
        <v>34504</v>
      </c>
      <c r="C14847" s="68" t="s">
        <v>5018</v>
      </c>
      <c r="D14847" s="54">
        <v>0.34</v>
      </c>
    </row>
    <row r="14848" spans="1:4" x14ac:dyDescent="0.35">
      <c r="A14848" s="67" t="s">
        <v>34505</v>
      </c>
      <c r="B14848" s="67" t="s">
        <v>34506</v>
      </c>
      <c r="C14848" s="68" t="s">
        <v>5018</v>
      </c>
      <c r="D14848" s="54">
        <v>0.34</v>
      </c>
    </row>
    <row r="14849" spans="1:4" x14ac:dyDescent="0.35">
      <c r="A14849" s="67" t="s">
        <v>34507</v>
      </c>
      <c r="B14849" s="67" t="s">
        <v>34508</v>
      </c>
      <c r="C14849" s="68" t="s">
        <v>5018</v>
      </c>
      <c r="D14849" s="54">
        <v>0.34</v>
      </c>
    </row>
    <row r="14850" spans="1:4" x14ac:dyDescent="0.35">
      <c r="A14850" s="67" t="s">
        <v>34509</v>
      </c>
      <c r="B14850" s="67" t="s">
        <v>34510</v>
      </c>
      <c r="C14850" s="68" t="s">
        <v>5018</v>
      </c>
      <c r="D14850" s="54">
        <v>0.34</v>
      </c>
    </row>
    <row r="14851" spans="1:4" x14ac:dyDescent="0.35">
      <c r="A14851" s="67" t="s">
        <v>34511</v>
      </c>
      <c r="B14851" s="67" t="s">
        <v>34512</v>
      </c>
      <c r="C14851" s="68" t="s">
        <v>5018</v>
      </c>
      <c r="D14851" s="54">
        <v>0.34</v>
      </c>
    </row>
    <row r="14852" spans="1:4" x14ac:dyDescent="0.35">
      <c r="A14852" s="67" t="s">
        <v>34513</v>
      </c>
      <c r="B14852" s="67" t="s">
        <v>34514</v>
      </c>
      <c r="C14852" s="68" t="s">
        <v>5018</v>
      </c>
      <c r="D14852" s="54">
        <v>0.34</v>
      </c>
    </row>
    <row r="14853" spans="1:4" x14ac:dyDescent="0.35">
      <c r="A14853" s="67" t="s">
        <v>34515</v>
      </c>
      <c r="B14853" s="67" t="s">
        <v>34516</v>
      </c>
      <c r="C14853" s="68" t="s">
        <v>5018</v>
      </c>
      <c r="D14853" s="54">
        <v>0.34</v>
      </c>
    </row>
    <row r="14854" spans="1:4" x14ac:dyDescent="0.35">
      <c r="A14854" s="67" t="s">
        <v>34517</v>
      </c>
      <c r="B14854" s="67" t="s">
        <v>34518</v>
      </c>
      <c r="C14854" s="68" t="s">
        <v>5018</v>
      </c>
      <c r="D14854" s="54">
        <v>0.34</v>
      </c>
    </row>
    <row r="14855" spans="1:4" x14ac:dyDescent="0.35">
      <c r="A14855" s="67" t="s">
        <v>34519</v>
      </c>
      <c r="B14855" s="67" t="s">
        <v>34520</v>
      </c>
      <c r="C14855" s="68" t="s">
        <v>5018</v>
      </c>
      <c r="D14855" s="54">
        <v>0.34</v>
      </c>
    </row>
    <row r="14856" spans="1:4" x14ac:dyDescent="0.35">
      <c r="A14856" s="67" t="s">
        <v>34521</v>
      </c>
      <c r="B14856" s="67" t="s">
        <v>34522</v>
      </c>
      <c r="C14856" s="68" t="s">
        <v>5018</v>
      </c>
      <c r="D14856" s="54">
        <v>0.34</v>
      </c>
    </row>
    <row r="14857" spans="1:4" x14ac:dyDescent="0.35">
      <c r="A14857" s="67" t="s">
        <v>34523</v>
      </c>
      <c r="B14857" s="67" t="s">
        <v>34524</v>
      </c>
      <c r="C14857" s="68" t="s">
        <v>5018</v>
      </c>
      <c r="D14857" s="54">
        <v>0.34</v>
      </c>
    </row>
    <row r="14858" spans="1:4" x14ac:dyDescent="0.35">
      <c r="A14858" s="67" t="s">
        <v>34525</v>
      </c>
      <c r="B14858" s="67" t="s">
        <v>34526</v>
      </c>
      <c r="C14858" s="68" t="s">
        <v>5018</v>
      </c>
      <c r="D14858" s="54">
        <v>0.34</v>
      </c>
    </row>
    <row r="14859" spans="1:4" x14ac:dyDescent="0.35">
      <c r="A14859" s="67" t="s">
        <v>34527</v>
      </c>
      <c r="B14859" s="67" t="s">
        <v>34528</v>
      </c>
      <c r="C14859" s="68" t="s">
        <v>5018</v>
      </c>
      <c r="D14859" s="54">
        <v>0.34</v>
      </c>
    </row>
    <row r="14860" spans="1:4" x14ac:dyDescent="0.35">
      <c r="A14860" s="67" t="s">
        <v>34529</v>
      </c>
      <c r="B14860" s="67" t="s">
        <v>34530</v>
      </c>
      <c r="C14860" s="68" t="s">
        <v>5018</v>
      </c>
      <c r="D14860" s="54">
        <v>0.34</v>
      </c>
    </row>
    <row r="14861" spans="1:4" x14ac:dyDescent="0.35">
      <c r="A14861" s="67" t="s">
        <v>34531</v>
      </c>
      <c r="B14861" s="67" t="s">
        <v>34532</v>
      </c>
      <c r="C14861" s="68" t="s">
        <v>5018</v>
      </c>
      <c r="D14861" s="54">
        <v>0.34</v>
      </c>
    </row>
    <row r="14862" spans="1:4" x14ac:dyDescent="0.35">
      <c r="A14862" s="67" t="s">
        <v>34533</v>
      </c>
      <c r="B14862" s="67" t="s">
        <v>34534</v>
      </c>
      <c r="C14862" s="68" t="s">
        <v>5018</v>
      </c>
      <c r="D14862" s="54">
        <v>0.34</v>
      </c>
    </row>
    <row r="14863" spans="1:4" x14ac:dyDescent="0.35">
      <c r="A14863" s="67" t="s">
        <v>34535</v>
      </c>
      <c r="B14863" s="67" t="s">
        <v>34536</v>
      </c>
      <c r="C14863" s="68" t="s">
        <v>5018</v>
      </c>
      <c r="D14863" s="54">
        <v>0.34</v>
      </c>
    </row>
    <row r="14864" spans="1:4" x14ac:dyDescent="0.35">
      <c r="A14864" s="67" t="s">
        <v>34537</v>
      </c>
      <c r="B14864" s="67" t="s">
        <v>34538</v>
      </c>
      <c r="C14864" s="68" t="s">
        <v>5018</v>
      </c>
      <c r="D14864" s="54">
        <v>0.34</v>
      </c>
    </row>
    <row r="14865" spans="1:4" x14ac:dyDescent="0.35">
      <c r="A14865" s="67" t="s">
        <v>34539</v>
      </c>
      <c r="B14865" s="67" t="s">
        <v>34540</v>
      </c>
      <c r="C14865" s="68" t="s">
        <v>5018</v>
      </c>
      <c r="D14865" s="54">
        <v>0.34</v>
      </c>
    </row>
    <row r="14866" spans="1:4" x14ac:dyDescent="0.35">
      <c r="A14866" s="67" t="s">
        <v>34541</v>
      </c>
      <c r="B14866" s="67" t="s">
        <v>34542</v>
      </c>
      <c r="C14866" s="68" t="s">
        <v>5018</v>
      </c>
      <c r="D14866" s="54">
        <v>0.34</v>
      </c>
    </row>
    <row r="14867" spans="1:4" x14ac:dyDescent="0.35">
      <c r="A14867" s="67" t="s">
        <v>34543</v>
      </c>
      <c r="B14867" s="67" t="s">
        <v>34544</v>
      </c>
      <c r="C14867" s="68" t="s">
        <v>5018</v>
      </c>
      <c r="D14867" s="54">
        <v>0.34</v>
      </c>
    </row>
    <row r="14868" spans="1:4" x14ac:dyDescent="0.35">
      <c r="A14868" s="67" t="s">
        <v>34545</v>
      </c>
      <c r="B14868" s="67" t="s">
        <v>34546</v>
      </c>
      <c r="C14868" s="68" t="s">
        <v>5018</v>
      </c>
      <c r="D14868" s="54">
        <v>0.34</v>
      </c>
    </row>
    <row r="14869" spans="1:4" x14ac:dyDescent="0.35">
      <c r="A14869" s="67" t="s">
        <v>34547</v>
      </c>
      <c r="B14869" s="67" t="s">
        <v>34548</v>
      </c>
      <c r="C14869" s="68" t="s">
        <v>5018</v>
      </c>
      <c r="D14869" s="54">
        <v>0.34</v>
      </c>
    </row>
    <row r="14870" spans="1:4" x14ac:dyDescent="0.35">
      <c r="A14870" s="67" t="s">
        <v>34549</v>
      </c>
      <c r="B14870" s="67" t="s">
        <v>34550</v>
      </c>
      <c r="C14870" s="68" t="s">
        <v>5018</v>
      </c>
      <c r="D14870" s="54">
        <v>0.34</v>
      </c>
    </row>
    <row r="14871" spans="1:4" x14ac:dyDescent="0.35">
      <c r="A14871" s="67" t="s">
        <v>34551</v>
      </c>
      <c r="B14871" s="67" t="s">
        <v>34552</v>
      </c>
      <c r="C14871" s="68" t="s">
        <v>5018</v>
      </c>
      <c r="D14871" s="54">
        <v>0.34</v>
      </c>
    </row>
    <row r="14872" spans="1:4" x14ac:dyDescent="0.35">
      <c r="A14872" s="67" t="s">
        <v>34553</v>
      </c>
      <c r="B14872" s="67" t="s">
        <v>34554</v>
      </c>
      <c r="C14872" s="68" t="s">
        <v>5018</v>
      </c>
      <c r="D14872" s="54">
        <v>0.34</v>
      </c>
    </row>
    <row r="14873" spans="1:4" x14ac:dyDescent="0.35">
      <c r="A14873" s="67" t="s">
        <v>34555</v>
      </c>
      <c r="B14873" s="67" t="s">
        <v>34556</v>
      </c>
      <c r="C14873" s="68" t="s">
        <v>5018</v>
      </c>
      <c r="D14873" s="54">
        <v>0.34</v>
      </c>
    </row>
    <row r="14874" spans="1:4" x14ac:dyDescent="0.35">
      <c r="A14874" s="67" t="s">
        <v>34557</v>
      </c>
      <c r="B14874" s="67" t="s">
        <v>34558</v>
      </c>
      <c r="C14874" s="68" t="s">
        <v>5018</v>
      </c>
      <c r="D14874" s="54">
        <v>0.34</v>
      </c>
    </row>
    <row r="14875" spans="1:4" x14ac:dyDescent="0.35">
      <c r="A14875" s="67" t="s">
        <v>34559</v>
      </c>
      <c r="B14875" s="67" t="s">
        <v>34560</v>
      </c>
      <c r="C14875" s="68" t="s">
        <v>5018</v>
      </c>
      <c r="D14875" s="54">
        <v>0.34</v>
      </c>
    </row>
    <row r="14876" spans="1:4" x14ac:dyDescent="0.35">
      <c r="A14876" s="67" t="s">
        <v>34561</v>
      </c>
      <c r="B14876" s="67" t="s">
        <v>34562</v>
      </c>
      <c r="C14876" s="68" t="s">
        <v>5018</v>
      </c>
      <c r="D14876" s="54">
        <v>0.34</v>
      </c>
    </row>
    <row r="14877" spans="1:4" x14ac:dyDescent="0.35">
      <c r="A14877" s="67" t="s">
        <v>34563</v>
      </c>
      <c r="B14877" s="67" t="s">
        <v>34564</v>
      </c>
      <c r="C14877" s="68" t="s">
        <v>5018</v>
      </c>
      <c r="D14877" s="54">
        <v>0.34</v>
      </c>
    </row>
    <row r="14878" spans="1:4" x14ac:dyDescent="0.35">
      <c r="A14878" s="67" t="s">
        <v>34565</v>
      </c>
      <c r="B14878" s="67" t="s">
        <v>34566</v>
      </c>
      <c r="C14878" s="68" t="s">
        <v>5018</v>
      </c>
      <c r="D14878" s="54">
        <v>0.34</v>
      </c>
    </row>
    <row r="14879" spans="1:4" x14ac:dyDescent="0.35">
      <c r="A14879" s="67" t="s">
        <v>34567</v>
      </c>
      <c r="B14879" s="67" t="s">
        <v>34568</v>
      </c>
      <c r="C14879" s="68" t="s">
        <v>5018</v>
      </c>
      <c r="D14879" s="54">
        <v>0.34</v>
      </c>
    </row>
    <row r="14880" spans="1:4" x14ac:dyDescent="0.35">
      <c r="A14880" s="67" t="s">
        <v>34569</v>
      </c>
      <c r="B14880" s="67" t="s">
        <v>34570</v>
      </c>
      <c r="C14880" s="68" t="s">
        <v>5018</v>
      </c>
      <c r="D14880" s="54">
        <v>0.34</v>
      </c>
    </row>
    <row r="14881" spans="1:4" x14ac:dyDescent="0.35">
      <c r="A14881" s="67" t="s">
        <v>34571</v>
      </c>
      <c r="B14881" s="67" t="s">
        <v>34572</v>
      </c>
      <c r="C14881" s="68" t="s">
        <v>5018</v>
      </c>
      <c r="D14881" s="54">
        <v>0.34</v>
      </c>
    </row>
    <row r="14882" spans="1:4" x14ac:dyDescent="0.35">
      <c r="A14882" s="67" t="s">
        <v>34573</v>
      </c>
      <c r="B14882" s="67" t="s">
        <v>34574</v>
      </c>
      <c r="C14882" s="68" t="s">
        <v>5018</v>
      </c>
      <c r="D14882" s="54">
        <v>0.34</v>
      </c>
    </row>
    <row r="14883" spans="1:4" x14ac:dyDescent="0.35">
      <c r="A14883" s="67" t="s">
        <v>34575</v>
      </c>
      <c r="B14883" s="67" t="s">
        <v>34576</v>
      </c>
      <c r="C14883" s="68" t="s">
        <v>5018</v>
      </c>
      <c r="D14883" s="54">
        <v>0.34</v>
      </c>
    </row>
    <row r="14884" spans="1:4" x14ac:dyDescent="0.35">
      <c r="A14884" s="67" t="s">
        <v>34577</v>
      </c>
      <c r="B14884" s="67" t="s">
        <v>34578</v>
      </c>
      <c r="C14884" s="68" t="s">
        <v>5018</v>
      </c>
      <c r="D14884" s="54">
        <v>0.34</v>
      </c>
    </row>
    <row r="14885" spans="1:4" x14ac:dyDescent="0.35">
      <c r="A14885" s="67" t="s">
        <v>34579</v>
      </c>
      <c r="B14885" s="67" t="s">
        <v>34580</v>
      </c>
      <c r="C14885" s="68" t="s">
        <v>5018</v>
      </c>
      <c r="D14885" s="54">
        <v>0.34</v>
      </c>
    </row>
    <row r="14886" spans="1:4" x14ac:dyDescent="0.35">
      <c r="A14886" s="67" t="s">
        <v>34581</v>
      </c>
      <c r="B14886" s="67" t="s">
        <v>34582</v>
      </c>
      <c r="C14886" s="68" t="s">
        <v>5018</v>
      </c>
      <c r="D14886" s="54">
        <v>0.34</v>
      </c>
    </row>
    <row r="14887" spans="1:4" x14ac:dyDescent="0.35">
      <c r="A14887" s="67" t="s">
        <v>34583</v>
      </c>
      <c r="B14887" s="67" t="s">
        <v>34584</v>
      </c>
      <c r="C14887" s="68" t="s">
        <v>5018</v>
      </c>
      <c r="D14887" s="54">
        <v>0.34</v>
      </c>
    </row>
    <row r="14888" spans="1:4" x14ac:dyDescent="0.35">
      <c r="A14888" s="67" t="s">
        <v>34585</v>
      </c>
      <c r="B14888" s="67" t="s">
        <v>34586</v>
      </c>
      <c r="C14888" s="68" t="s">
        <v>5018</v>
      </c>
      <c r="D14888" s="54">
        <v>0.34</v>
      </c>
    </row>
    <row r="14889" spans="1:4" x14ac:dyDescent="0.35">
      <c r="A14889" s="67" t="s">
        <v>34587</v>
      </c>
      <c r="B14889" s="67" t="s">
        <v>34588</v>
      </c>
      <c r="C14889" s="68" t="s">
        <v>5018</v>
      </c>
      <c r="D14889" s="54">
        <v>0.34</v>
      </c>
    </row>
    <row r="14890" spans="1:4" x14ac:dyDescent="0.35">
      <c r="A14890" s="67" t="s">
        <v>34589</v>
      </c>
      <c r="B14890" s="67" t="s">
        <v>34590</v>
      </c>
      <c r="C14890" s="68" t="s">
        <v>5018</v>
      </c>
      <c r="D14890" s="54">
        <v>0.34</v>
      </c>
    </row>
    <row r="14891" spans="1:4" x14ac:dyDescent="0.35">
      <c r="A14891" s="67" t="s">
        <v>34591</v>
      </c>
      <c r="B14891" s="67" t="s">
        <v>34592</v>
      </c>
      <c r="C14891" s="68" t="s">
        <v>5018</v>
      </c>
      <c r="D14891" s="54">
        <v>0.34</v>
      </c>
    </row>
    <row r="14892" spans="1:4" x14ac:dyDescent="0.35">
      <c r="A14892" s="67" t="s">
        <v>34593</v>
      </c>
      <c r="B14892" s="67" t="s">
        <v>34594</v>
      </c>
      <c r="C14892" s="68" t="s">
        <v>5018</v>
      </c>
      <c r="D14892" s="54">
        <v>0.34</v>
      </c>
    </row>
    <row r="14893" spans="1:4" x14ac:dyDescent="0.35">
      <c r="A14893" s="67" t="s">
        <v>34595</v>
      </c>
      <c r="B14893" s="67" t="s">
        <v>34596</v>
      </c>
      <c r="C14893" s="68" t="s">
        <v>5018</v>
      </c>
      <c r="D14893" s="54">
        <v>0.34</v>
      </c>
    </row>
    <row r="14894" spans="1:4" x14ac:dyDescent="0.35">
      <c r="A14894" s="67" t="s">
        <v>34597</v>
      </c>
      <c r="B14894" s="67" t="s">
        <v>34598</v>
      </c>
      <c r="C14894" s="68" t="s">
        <v>5018</v>
      </c>
      <c r="D14894" s="54">
        <v>0.34</v>
      </c>
    </row>
    <row r="14895" spans="1:4" x14ac:dyDescent="0.35">
      <c r="A14895" s="67" t="s">
        <v>34599</v>
      </c>
      <c r="B14895" s="67" t="s">
        <v>34600</v>
      </c>
      <c r="C14895" s="68" t="s">
        <v>5018</v>
      </c>
      <c r="D14895" s="54">
        <v>0.34</v>
      </c>
    </row>
    <row r="14896" spans="1:4" x14ac:dyDescent="0.35">
      <c r="A14896" s="67" t="s">
        <v>34601</v>
      </c>
      <c r="B14896" s="67" t="s">
        <v>34602</v>
      </c>
      <c r="C14896" s="68" t="s">
        <v>5018</v>
      </c>
      <c r="D14896" s="54">
        <v>0.34</v>
      </c>
    </row>
    <row r="14897" spans="1:4" x14ac:dyDescent="0.35">
      <c r="A14897" s="67" t="s">
        <v>34603</v>
      </c>
      <c r="B14897" s="67" t="s">
        <v>34604</v>
      </c>
      <c r="C14897" s="68" t="s">
        <v>5018</v>
      </c>
      <c r="D14897" s="54">
        <v>0.34</v>
      </c>
    </row>
    <row r="14898" spans="1:4" x14ac:dyDescent="0.35">
      <c r="A14898" s="67" t="s">
        <v>34605</v>
      </c>
      <c r="B14898" s="67" t="s">
        <v>34606</v>
      </c>
      <c r="C14898" s="68" t="s">
        <v>5018</v>
      </c>
      <c r="D14898" s="54">
        <v>0.34</v>
      </c>
    </row>
    <row r="14899" spans="1:4" x14ac:dyDescent="0.35">
      <c r="A14899" s="67" t="s">
        <v>34607</v>
      </c>
      <c r="B14899" s="67" t="s">
        <v>34608</v>
      </c>
      <c r="C14899" s="68" t="s">
        <v>5018</v>
      </c>
      <c r="D14899" s="54">
        <v>0.34</v>
      </c>
    </row>
    <row r="14900" spans="1:4" x14ac:dyDescent="0.35">
      <c r="A14900" s="67" t="s">
        <v>34609</v>
      </c>
      <c r="B14900" s="67" t="s">
        <v>34610</v>
      </c>
      <c r="C14900" s="68" t="s">
        <v>5018</v>
      </c>
      <c r="D14900" s="54">
        <v>0.34</v>
      </c>
    </row>
    <row r="14901" spans="1:4" x14ac:dyDescent="0.35">
      <c r="A14901" s="67" t="s">
        <v>34611</v>
      </c>
      <c r="B14901" s="67" t="s">
        <v>34612</v>
      </c>
      <c r="C14901" s="68" t="s">
        <v>5018</v>
      </c>
      <c r="D14901" s="54">
        <v>0.34</v>
      </c>
    </row>
    <row r="14902" spans="1:4" x14ac:dyDescent="0.35">
      <c r="A14902" s="67" t="s">
        <v>34613</v>
      </c>
      <c r="B14902" s="67" t="s">
        <v>34614</v>
      </c>
      <c r="C14902" s="68" t="s">
        <v>5018</v>
      </c>
      <c r="D14902" s="54">
        <v>0.34</v>
      </c>
    </row>
    <row r="14903" spans="1:4" x14ac:dyDescent="0.35">
      <c r="A14903" s="67" t="s">
        <v>34615</v>
      </c>
      <c r="B14903" s="67" t="s">
        <v>34616</v>
      </c>
      <c r="C14903" s="68" t="s">
        <v>5018</v>
      </c>
      <c r="D14903" s="54">
        <v>0.34</v>
      </c>
    </row>
    <row r="14904" spans="1:4" x14ac:dyDescent="0.35">
      <c r="A14904" s="67" t="s">
        <v>34617</v>
      </c>
      <c r="B14904" s="67" t="s">
        <v>34618</v>
      </c>
      <c r="C14904" s="68" t="s">
        <v>5018</v>
      </c>
      <c r="D14904" s="54">
        <v>0.34</v>
      </c>
    </row>
    <row r="14905" spans="1:4" x14ac:dyDescent="0.35">
      <c r="A14905" s="67" t="s">
        <v>34619</v>
      </c>
      <c r="B14905" s="67" t="s">
        <v>34620</v>
      </c>
      <c r="C14905" s="68" t="s">
        <v>5018</v>
      </c>
      <c r="D14905" s="54">
        <v>0.34</v>
      </c>
    </row>
    <row r="14906" spans="1:4" x14ac:dyDescent="0.35">
      <c r="A14906" s="67" t="s">
        <v>34621</v>
      </c>
      <c r="B14906" s="67" t="s">
        <v>34622</v>
      </c>
      <c r="C14906" s="68" t="s">
        <v>5018</v>
      </c>
      <c r="D14906" s="54">
        <v>0.34</v>
      </c>
    </row>
    <row r="14907" spans="1:4" x14ac:dyDescent="0.35">
      <c r="A14907" s="67" t="s">
        <v>34623</v>
      </c>
      <c r="B14907" s="67" t="s">
        <v>34624</v>
      </c>
      <c r="C14907" s="68" t="s">
        <v>5018</v>
      </c>
      <c r="D14907" s="54">
        <v>0.34</v>
      </c>
    </row>
    <row r="14908" spans="1:4" x14ac:dyDescent="0.35">
      <c r="A14908" s="67" t="s">
        <v>34625</v>
      </c>
      <c r="B14908" s="67" t="s">
        <v>34626</v>
      </c>
      <c r="C14908" s="68" t="s">
        <v>5018</v>
      </c>
      <c r="D14908" s="54">
        <v>0.34</v>
      </c>
    </row>
    <row r="14909" spans="1:4" x14ac:dyDescent="0.35">
      <c r="A14909" s="67" t="s">
        <v>34627</v>
      </c>
      <c r="B14909" s="67" t="s">
        <v>34628</v>
      </c>
      <c r="C14909" s="68" t="s">
        <v>5018</v>
      </c>
      <c r="D14909" s="54">
        <v>0.34</v>
      </c>
    </row>
    <row r="14910" spans="1:4" x14ac:dyDescent="0.35">
      <c r="A14910" s="67" t="s">
        <v>34629</v>
      </c>
      <c r="B14910" s="67" t="s">
        <v>34630</v>
      </c>
      <c r="C14910" s="68" t="s">
        <v>5018</v>
      </c>
      <c r="D14910" s="54">
        <v>0.34</v>
      </c>
    </row>
    <row r="14911" spans="1:4" x14ac:dyDescent="0.35">
      <c r="A14911" s="67" t="s">
        <v>34631</v>
      </c>
      <c r="B14911" s="67" t="s">
        <v>34632</v>
      </c>
      <c r="C14911" s="68" t="s">
        <v>5018</v>
      </c>
      <c r="D14911" s="54">
        <v>0.34</v>
      </c>
    </row>
    <row r="14912" spans="1:4" x14ac:dyDescent="0.35">
      <c r="A14912" s="67" t="s">
        <v>34633</v>
      </c>
      <c r="B14912" s="67" t="s">
        <v>34634</v>
      </c>
      <c r="C14912" s="68" t="s">
        <v>5018</v>
      </c>
      <c r="D14912" s="54">
        <v>0.34</v>
      </c>
    </row>
    <row r="14913" spans="1:4" x14ac:dyDescent="0.35">
      <c r="A14913" s="67" t="s">
        <v>34635</v>
      </c>
      <c r="B14913" s="67" t="s">
        <v>34636</v>
      </c>
      <c r="C14913" s="68" t="s">
        <v>5018</v>
      </c>
      <c r="D14913" s="54">
        <v>0.34</v>
      </c>
    </row>
    <row r="14914" spans="1:4" x14ac:dyDescent="0.35">
      <c r="A14914" s="67" t="s">
        <v>34637</v>
      </c>
      <c r="B14914" s="67" t="s">
        <v>34638</v>
      </c>
      <c r="C14914" s="68" t="s">
        <v>5018</v>
      </c>
      <c r="D14914" s="54">
        <v>0.34</v>
      </c>
    </row>
    <row r="14915" spans="1:4" x14ac:dyDescent="0.35">
      <c r="A14915" s="67" t="s">
        <v>34639</v>
      </c>
      <c r="B14915" s="67" t="s">
        <v>34640</v>
      </c>
      <c r="C14915" s="68" t="s">
        <v>5018</v>
      </c>
      <c r="D14915" s="54">
        <v>0.34</v>
      </c>
    </row>
    <row r="14916" spans="1:4" x14ac:dyDescent="0.35">
      <c r="A14916" s="67" t="s">
        <v>34641</v>
      </c>
      <c r="B14916" s="67" t="s">
        <v>34642</v>
      </c>
      <c r="C14916" s="68" t="s">
        <v>5018</v>
      </c>
      <c r="D14916" s="54">
        <v>0.34</v>
      </c>
    </row>
    <row r="14917" spans="1:4" x14ac:dyDescent="0.35">
      <c r="A14917" s="67" t="s">
        <v>34643</v>
      </c>
      <c r="B14917" s="67" t="s">
        <v>34644</v>
      </c>
      <c r="C14917" s="68" t="s">
        <v>5018</v>
      </c>
      <c r="D14917" s="54">
        <v>0.34</v>
      </c>
    </row>
    <row r="14918" spans="1:4" x14ac:dyDescent="0.35">
      <c r="A14918" s="67" t="s">
        <v>34645</v>
      </c>
      <c r="B14918" s="67" t="s">
        <v>34646</v>
      </c>
      <c r="C14918" s="68" t="s">
        <v>5018</v>
      </c>
      <c r="D14918" s="54">
        <v>0.34</v>
      </c>
    </row>
    <row r="14919" spans="1:4" x14ac:dyDescent="0.35">
      <c r="A14919" s="67" t="s">
        <v>34647</v>
      </c>
      <c r="B14919" s="67" t="s">
        <v>34648</v>
      </c>
      <c r="C14919" s="68" t="s">
        <v>5018</v>
      </c>
      <c r="D14919" s="54">
        <v>0.34</v>
      </c>
    </row>
    <row r="14920" spans="1:4" x14ac:dyDescent="0.35">
      <c r="A14920" s="67" t="s">
        <v>34649</v>
      </c>
      <c r="B14920" s="67" t="s">
        <v>34650</v>
      </c>
      <c r="C14920" s="68" t="s">
        <v>5018</v>
      </c>
      <c r="D14920" s="54">
        <v>0.34</v>
      </c>
    </row>
    <row r="14921" spans="1:4" x14ac:dyDescent="0.35">
      <c r="A14921" s="67" t="s">
        <v>34651</v>
      </c>
      <c r="B14921" s="67" t="s">
        <v>34652</v>
      </c>
      <c r="C14921" s="68" t="s">
        <v>5018</v>
      </c>
      <c r="D14921" s="54">
        <v>0.34</v>
      </c>
    </row>
    <row r="14922" spans="1:4" x14ac:dyDescent="0.35">
      <c r="A14922" s="67" t="s">
        <v>34653</v>
      </c>
      <c r="B14922" s="67" t="s">
        <v>34654</v>
      </c>
      <c r="C14922" s="68" t="s">
        <v>5018</v>
      </c>
      <c r="D14922" s="54">
        <v>0.34</v>
      </c>
    </row>
    <row r="14923" spans="1:4" x14ac:dyDescent="0.35">
      <c r="A14923" s="67" t="s">
        <v>34655</v>
      </c>
      <c r="B14923" s="67" t="s">
        <v>34656</v>
      </c>
      <c r="C14923" s="68" t="s">
        <v>5018</v>
      </c>
      <c r="D14923" s="54">
        <v>0.34</v>
      </c>
    </row>
    <row r="14924" spans="1:4" x14ac:dyDescent="0.35">
      <c r="A14924" s="67" t="s">
        <v>34657</v>
      </c>
      <c r="B14924" s="67" t="s">
        <v>34658</v>
      </c>
      <c r="C14924" s="68" t="s">
        <v>5018</v>
      </c>
      <c r="D14924" s="54">
        <v>0.34</v>
      </c>
    </row>
    <row r="14925" spans="1:4" x14ac:dyDescent="0.35">
      <c r="A14925" s="67" t="s">
        <v>34659</v>
      </c>
      <c r="B14925" s="67" t="s">
        <v>34660</v>
      </c>
      <c r="C14925" s="68" t="s">
        <v>5018</v>
      </c>
      <c r="D14925" s="54">
        <v>0.34</v>
      </c>
    </row>
    <row r="14926" spans="1:4" x14ac:dyDescent="0.35">
      <c r="A14926" s="67" t="s">
        <v>34661</v>
      </c>
      <c r="B14926" s="67" t="s">
        <v>34662</v>
      </c>
      <c r="C14926" s="68" t="s">
        <v>5018</v>
      </c>
      <c r="D14926" s="54">
        <v>0.34</v>
      </c>
    </row>
    <row r="14927" spans="1:4" x14ac:dyDescent="0.35">
      <c r="A14927" s="67" t="s">
        <v>34663</v>
      </c>
      <c r="B14927" s="67" t="s">
        <v>34664</v>
      </c>
      <c r="C14927" s="68" t="s">
        <v>5018</v>
      </c>
      <c r="D14927" s="54">
        <v>0.34</v>
      </c>
    </row>
    <row r="14928" spans="1:4" x14ac:dyDescent="0.35">
      <c r="A14928" s="67" t="s">
        <v>34665</v>
      </c>
      <c r="B14928" s="67" t="s">
        <v>34666</v>
      </c>
      <c r="C14928" s="68" t="s">
        <v>5018</v>
      </c>
      <c r="D14928" s="54">
        <v>0.34</v>
      </c>
    </row>
    <row r="14929" spans="1:4" x14ac:dyDescent="0.35">
      <c r="A14929" s="67" t="s">
        <v>34667</v>
      </c>
      <c r="B14929" s="67" t="s">
        <v>34668</v>
      </c>
      <c r="C14929" s="68" t="s">
        <v>5018</v>
      </c>
      <c r="D14929" s="54">
        <v>0.34</v>
      </c>
    </row>
    <row r="14930" spans="1:4" x14ac:dyDescent="0.35">
      <c r="A14930" s="67" t="s">
        <v>34669</v>
      </c>
      <c r="B14930" s="67" t="s">
        <v>34670</v>
      </c>
      <c r="C14930" s="68" t="s">
        <v>5018</v>
      </c>
      <c r="D14930" s="54">
        <v>0.34</v>
      </c>
    </row>
    <row r="14931" spans="1:4" x14ac:dyDescent="0.35">
      <c r="A14931" s="67" t="s">
        <v>34671</v>
      </c>
      <c r="B14931" s="67" t="s">
        <v>34672</v>
      </c>
      <c r="C14931" s="68" t="s">
        <v>5018</v>
      </c>
      <c r="D14931" s="54">
        <v>0.34</v>
      </c>
    </row>
    <row r="14932" spans="1:4" x14ac:dyDescent="0.35">
      <c r="A14932" s="67" t="s">
        <v>34673</v>
      </c>
      <c r="B14932" s="67" t="s">
        <v>34674</v>
      </c>
      <c r="C14932" s="68" t="s">
        <v>5018</v>
      </c>
      <c r="D14932" s="54">
        <v>0.34</v>
      </c>
    </row>
    <row r="14933" spans="1:4" x14ac:dyDescent="0.35">
      <c r="A14933" s="67" t="s">
        <v>34675</v>
      </c>
      <c r="B14933" s="67" t="s">
        <v>34676</v>
      </c>
      <c r="C14933" s="68" t="s">
        <v>5018</v>
      </c>
      <c r="D14933" s="54">
        <v>0.34</v>
      </c>
    </row>
    <row r="14934" spans="1:4" x14ac:dyDescent="0.35">
      <c r="A14934" s="67" t="s">
        <v>34677</v>
      </c>
      <c r="B14934" s="67" t="s">
        <v>34678</v>
      </c>
      <c r="C14934" s="68" t="s">
        <v>5018</v>
      </c>
      <c r="D14934" s="54">
        <v>0.34</v>
      </c>
    </row>
    <row r="14935" spans="1:4" x14ac:dyDescent="0.35">
      <c r="A14935" s="67" t="s">
        <v>34679</v>
      </c>
      <c r="B14935" s="67" t="s">
        <v>34680</v>
      </c>
      <c r="C14935" s="68" t="s">
        <v>5018</v>
      </c>
      <c r="D14935" s="54">
        <v>0.34</v>
      </c>
    </row>
    <row r="14936" spans="1:4" x14ac:dyDescent="0.35">
      <c r="A14936" s="67" t="s">
        <v>34681</v>
      </c>
      <c r="B14936" s="67" t="s">
        <v>34682</v>
      </c>
      <c r="C14936" s="68" t="s">
        <v>5018</v>
      </c>
      <c r="D14936" s="54">
        <v>0.34</v>
      </c>
    </row>
    <row r="14937" spans="1:4" x14ac:dyDescent="0.35">
      <c r="A14937" s="67" t="s">
        <v>34683</v>
      </c>
      <c r="B14937" s="67" t="s">
        <v>34684</v>
      </c>
      <c r="C14937" s="68" t="s">
        <v>5018</v>
      </c>
      <c r="D14937" s="54">
        <v>0.34</v>
      </c>
    </row>
    <row r="14938" spans="1:4" x14ac:dyDescent="0.35">
      <c r="A14938" s="67" t="s">
        <v>34685</v>
      </c>
      <c r="B14938" s="67" t="s">
        <v>34686</v>
      </c>
      <c r="C14938" s="68" t="s">
        <v>5018</v>
      </c>
      <c r="D14938" s="54">
        <v>0.34</v>
      </c>
    </row>
    <row r="14939" spans="1:4" x14ac:dyDescent="0.35">
      <c r="A14939" s="67" t="s">
        <v>34687</v>
      </c>
      <c r="B14939" s="67" t="s">
        <v>34688</v>
      </c>
      <c r="C14939" s="68" t="s">
        <v>5018</v>
      </c>
      <c r="D14939" s="54">
        <v>0.34</v>
      </c>
    </row>
    <row r="14940" spans="1:4" x14ac:dyDescent="0.35">
      <c r="A14940" s="67" t="s">
        <v>34689</v>
      </c>
      <c r="B14940" s="67" t="s">
        <v>34690</v>
      </c>
      <c r="C14940" s="68" t="s">
        <v>5018</v>
      </c>
      <c r="D14940" s="54">
        <v>0.34</v>
      </c>
    </row>
    <row r="14941" spans="1:4" x14ac:dyDescent="0.35">
      <c r="A14941" s="67" t="s">
        <v>34691</v>
      </c>
      <c r="B14941" s="67" t="s">
        <v>34692</v>
      </c>
      <c r="C14941" s="68" t="s">
        <v>5018</v>
      </c>
      <c r="D14941" s="54">
        <v>0.34</v>
      </c>
    </row>
    <row r="14942" spans="1:4" x14ac:dyDescent="0.35">
      <c r="A14942" s="67" t="s">
        <v>34693</v>
      </c>
      <c r="B14942" s="67" t="s">
        <v>34694</v>
      </c>
      <c r="C14942" s="68" t="s">
        <v>5018</v>
      </c>
      <c r="D14942" s="54">
        <v>0.34</v>
      </c>
    </row>
    <row r="14943" spans="1:4" x14ac:dyDescent="0.35">
      <c r="A14943" s="67" t="s">
        <v>34695</v>
      </c>
      <c r="B14943" s="67" t="s">
        <v>34696</v>
      </c>
      <c r="C14943" s="68" t="s">
        <v>5018</v>
      </c>
      <c r="D14943" s="54">
        <v>0.34</v>
      </c>
    </row>
    <row r="14944" spans="1:4" x14ac:dyDescent="0.35">
      <c r="A14944" s="67" t="s">
        <v>34697</v>
      </c>
      <c r="B14944" s="67" t="s">
        <v>34698</v>
      </c>
      <c r="C14944" s="68" t="s">
        <v>5018</v>
      </c>
      <c r="D14944" s="54">
        <v>0.34</v>
      </c>
    </row>
    <row r="14945" spans="1:4" x14ac:dyDescent="0.35">
      <c r="A14945" s="67" t="s">
        <v>34699</v>
      </c>
      <c r="B14945" s="67" t="s">
        <v>34700</v>
      </c>
      <c r="C14945" s="68" t="s">
        <v>5018</v>
      </c>
      <c r="D14945" s="54">
        <v>0.34</v>
      </c>
    </row>
    <row r="14946" spans="1:4" x14ac:dyDescent="0.35">
      <c r="A14946" s="67" t="s">
        <v>34701</v>
      </c>
      <c r="B14946" s="67" t="s">
        <v>34702</v>
      </c>
      <c r="C14946" s="68" t="s">
        <v>5018</v>
      </c>
      <c r="D14946" s="54">
        <v>0.34</v>
      </c>
    </row>
    <row r="14947" spans="1:4" x14ac:dyDescent="0.35">
      <c r="A14947" s="67" t="s">
        <v>34703</v>
      </c>
      <c r="B14947" s="67" t="s">
        <v>34704</v>
      </c>
      <c r="C14947" s="68" t="s">
        <v>5018</v>
      </c>
      <c r="D14947" s="54">
        <v>0.34</v>
      </c>
    </row>
    <row r="14948" spans="1:4" x14ac:dyDescent="0.35">
      <c r="A14948" s="67" t="s">
        <v>34705</v>
      </c>
      <c r="B14948" s="67" t="s">
        <v>34706</v>
      </c>
      <c r="C14948" s="68" t="s">
        <v>5018</v>
      </c>
      <c r="D14948" s="54">
        <v>0.34</v>
      </c>
    </row>
    <row r="14949" spans="1:4" x14ac:dyDescent="0.35">
      <c r="A14949" s="67" t="s">
        <v>34707</v>
      </c>
      <c r="B14949" s="67" t="s">
        <v>34708</v>
      </c>
      <c r="C14949" s="68" t="s">
        <v>5018</v>
      </c>
      <c r="D14949" s="54">
        <v>0.34</v>
      </c>
    </row>
    <row r="14950" spans="1:4" x14ac:dyDescent="0.35">
      <c r="A14950" s="67" t="s">
        <v>34709</v>
      </c>
      <c r="B14950" s="67" t="s">
        <v>34710</v>
      </c>
      <c r="C14950" s="68" t="s">
        <v>5018</v>
      </c>
      <c r="D14950" s="54">
        <v>0.34</v>
      </c>
    </row>
    <row r="14951" spans="1:4" x14ac:dyDescent="0.35">
      <c r="A14951" s="67" t="s">
        <v>34711</v>
      </c>
      <c r="B14951" s="67" t="s">
        <v>34712</v>
      </c>
      <c r="C14951" s="68" t="s">
        <v>5018</v>
      </c>
      <c r="D14951" s="54">
        <v>0.34</v>
      </c>
    </row>
    <row r="14952" spans="1:4" x14ac:dyDescent="0.35">
      <c r="A14952" s="67" t="s">
        <v>34713</v>
      </c>
      <c r="B14952" s="67" t="s">
        <v>34714</v>
      </c>
      <c r="C14952" s="68" t="s">
        <v>5018</v>
      </c>
      <c r="D14952" s="54">
        <v>0.34</v>
      </c>
    </row>
    <row r="14953" spans="1:4" x14ac:dyDescent="0.35">
      <c r="A14953" s="67" t="s">
        <v>34715</v>
      </c>
      <c r="B14953" s="67" t="s">
        <v>33963</v>
      </c>
      <c r="C14953" s="68" t="s">
        <v>5018</v>
      </c>
      <c r="D14953" s="54">
        <v>0.34</v>
      </c>
    </row>
    <row r="14954" spans="1:4" x14ac:dyDescent="0.35">
      <c r="A14954" s="67" t="s">
        <v>34716</v>
      </c>
      <c r="B14954" s="67" t="s">
        <v>34717</v>
      </c>
      <c r="C14954" s="68" t="s">
        <v>5018</v>
      </c>
      <c r="D14954" s="54">
        <v>0.34</v>
      </c>
    </row>
    <row r="14955" spans="1:4" x14ac:dyDescent="0.35">
      <c r="A14955" s="67" t="s">
        <v>34718</v>
      </c>
      <c r="B14955" s="67" t="s">
        <v>34719</v>
      </c>
      <c r="C14955" s="68" t="s">
        <v>5018</v>
      </c>
      <c r="D14955" s="54">
        <v>0.34</v>
      </c>
    </row>
    <row r="14956" spans="1:4" x14ac:dyDescent="0.35">
      <c r="A14956" s="67" t="s">
        <v>34720</v>
      </c>
      <c r="B14956" s="67" t="s">
        <v>34721</v>
      </c>
      <c r="C14956" s="68" t="s">
        <v>5018</v>
      </c>
      <c r="D14956" s="54">
        <v>0.34</v>
      </c>
    </row>
    <row r="14957" spans="1:4" x14ac:dyDescent="0.35">
      <c r="A14957" s="67" t="s">
        <v>34722</v>
      </c>
      <c r="B14957" s="67" t="s">
        <v>34723</v>
      </c>
      <c r="C14957" s="68" t="s">
        <v>5018</v>
      </c>
      <c r="D14957" s="54">
        <v>0.34</v>
      </c>
    </row>
    <row r="14958" spans="1:4" x14ac:dyDescent="0.35">
      <c r="A14958" s="67" t="s">
        <v>34724</v>
      </c>
      <c r="B14958" s="67" t="s">
        <v>34725</v>
      </c>
      <c r="C14958" s="68" t="s">
        <v>5018</v>
      </c>
      <c r="D14958" s="54">
        <v>0.34</v>
      </c>
    </row>
    <row r="14959" spans="1:4" x14ac:dyDescent="0.35">
      <c r="A14959" s="67" t="s">
        <v>34726</v>
      </c>
      <c r="B14959" s="67" t="s">
        <v>34727</v>
      </c>
      <c r="C14959" s="68" t="s">
        <v>5018</v>
      </c>
      <c r="D14959" s="54">
        <v>0.34</v>
      </c>
    </row>
    <row r="14960" spans="1:4" x14ac:dyDescent="0.35">
      <c r="A14960" s="67" t="s">
        <v>34728</v>
      </c>
      <c r="B14960" s="67" t="s">
        <v>34729</v>
      </c>
      <c r="C14960" s="68" t="s">
        <v>5018</v>
      </c>
      <c r="D14960" s="54">
        <v>0.34</v>
      </c>
    </row>
    <row r="14961" spans="1:4" x14ac:dyDescent="0.35">
      <c r="A14961" s="67" t="s">
        <v>34730</v>
      </c>
      <c r="B14961" s="67" t="s">
        <v>34731</v>
      </c>
      <c r="C14961" s="68" t="s">
        <v>5018</v>
      </c>
      <c r="D14961" s="54">
        <v>0.34</v>
      </c>
    </row>
    <row r="14962" spans="1:4" x14ac:dyDescent="0.35">
      <c r="A14962" s="67" t="s">
        <v>34732</v>
      </c>
      <c r="B14962" s="67" t="s">
        <v>34733</v>
      </c>
      <c r="C14962" s="68" t="s">
        <v>5018</v>
      </c>
      <c r="D14962" s="54">
        <v>0.34</v>
      </c>
    </row>
    <row r="14963" spans="1:4" x14ac:dyDescent="0.35">
      <c r="A14963" s="67" t="s">
        <v>34734</v>
      </c>
      <c r="B14963" s="67" t="s">
        <v>34735</v>
      </c>
      <c r="C14963" s="68" t="s">
        <v>5018</v>
      </c>
      <c r="D14963" s="54">
        <v>0.34</v>
      </c>
    </row>
    <row r="14964" spans="1:4" x14ac:dyDescent="0.35">
      <c r="A14964" s="67" t="s">
        <v>34736</v>
      </c>
      <c r="B14964" s="67" t="s">
        <v>34737</v>
      </c>
      <c r="C14964" s="68" t="s">
        <v>5018</v>
      </c>
      <c r="D14964" s="54">
        <v>0.34</v>
      </c>
    </row>
    <row r="14965" spans="1:4" x14ac:dyDescent="0.35">
      <c r="A14965" s="67" t="s">
        <v>34738</v>
      </c>
      <c r="B14965" s="67" t="s">
        <v>34739</v>
      </c>
      <c r="C14965" s="68" t="s">
        <v>5018</v>
      </c>
      <c r="D14965" s="54">
        <v>0.34</v>
      </c>
    </row>
    <row r="14966" spans="1:4" x14ac:dyDescent="0.35">
      <c r="A14966" s="67" t="s">
        <v>34740</v>
      </c>
      <c r="B14966" s="67" t="s">
        <v>34741</v>
      </c>
      <c r="C14966" s="68" t="s">
        <v>5018</v>
      </c>
      <c r="D14966" s="54">
        <v>0.34</v>
      </c>
    </row>
    <row r="14967" spans="1:4" x14ac:dyDescent="0.35">
      <c r="A14967" s="67" t="s">
        <v>34742</v>
      </c>
      <c r="B14967" s="67" t="s">
        <v>34743</v>
      </c>
      <c r="C14967" s="68" t="s">
        <v>5018</v>
      </c>
      <c r="D14967" s="54">
        <v>0.34</v>
      </c>
    </row>
    <row r="14968" spans="1:4" x14ac:dyDescent="0.35">
      <c r="A14968" s="67" t="s">
        <v>34744</v>
      </c>
      <c r="B14968" s="67" t="s">
        <v>34745</v>
      </c>
      <c r="C14968" s="68" t="s">
        <v>5018</v>
      </c>
      <c r="D14968" s="54">
        <v>0.34</v>
      </c>
    </row>
    <row r="14969" spans="1:4" x14ac:dyDescent="0.35">
      <c r="A14969" s="67" t="s">
        <v>34746</v>
      </c>
      <c r="B14969" s="67" t="s">
        <v>34747</v>
      </c>
      <c r="C14969" s="68" t="s">
        <v>5018</v>
      </c>
      <c r="D14969" s="54">
        <v>0.34</v>
      </c>
    </row>
    <row r="14970" spans="1:4" x14ac:dyDescent="0.35">
      <c r="A14970" s="67" t="s">
        <v>34748</v>
      </c>
      <c r="B14970" s="67" t="s">
        <v>34749</v>
      </c>
      <c r="C14970" s="68" t="s">
        <v>5018</v>
      </c>
      <c r="D14970" s="54">
        <v>0.34</v>
      </c>
    </row>
    <row r="14971" spans="1:4" x14ac:dyDescent="0.35">
      <c r="A14971" s="67" t="s">
        <v>34750</v>
      </c>
      <c r="B14971" s="67" t="s">
        <v>34751</v>
      </c>
      <c r="C14971" s="68" t="s">
        <v>5018</v>
      </c>
      <c r="D14971" s="54">
        <v>0.34</v>
      </c>
    </row>
    <row r="14972" spans="1:4" x14ac:dyDescent="0.35">
      <c r="A14972" s="67" t="s">
        <v>34752</v>
      </c>
      <c r="B14972" s="67" t="s">
        <v>34753</v>
      </c>
      <c r="C14972" s="68" t="s">
        <v>5018</v>
      </c>
      <c r="D14972" s="54">
        <v>0.34</v>
      </c>
    </row>
    <row r="14973" spans="1:4" x14ac:dyDescent="0.35">
      <c r="A14973" s="67" t="s">
        <v>34754</v>
      </c>
      <c r="B14973" s="67" t="s">
        <v>34755</v>
      </c>
      <c r="C14973" s="68" t="s">
        <v>5018</v>
      </c>
      <c r="D14973" s="54">
        <v>0.34</v>
      </c>
    </row>
    <row r="14974" spans="1:4" x14ac:dyDescent="0.35">
      <c r="A14974" s="67" t="s">
        <v>34756</v>
      </c>
      <c r="B14974" s="67" t="s">
        <v>34757</v>
      </c>
      <c r="C14974" s="68" t="s">
        <v>5018</v>
      </c>
      <c r="D14974" s="54">
        <v>0.34</v>
      </c>
    </row>
    <row r="14975" spans="1:4" x14ac:dyDescent="0.35">
      <c r="A14975" s="67" t="s">
        <v>34758</v>
      </c>
      <c r="B14975" s="67" t="s">
        <v>34759</v>
      </c>
      <c r="C14975" s="68" t="s">
        <v>5018</v>
      </c>
      <c r="D14975" s="54">
        <v>0.34</v>
      </c>
    </row>
    <row r="14976" spans="1:4" x14ac:dyDescent="0.35">
      <c r="A14976" s="67" t="s">
        <v>34760</v>
      </c>
      <c r="B14976" s="67" t="s">
        <v>34761</v>
      </c>
      <c r="C14976" s="68" t="s">
        <v>5018</v>
      </c>
      <c r="D14976" s="54">
        <v>0.34</v>
      </c>
    </row>
    <row r="14977" spans="1:4" x14ac:dyDescent="0.35">
      <c r="A14977" s="67" t="s">
        <v>34762</v>
      </c>
      <c r="B14977" s="67" t="s">
        <v>34763</v>
      </c>
      <c r="C14977" s="68" t="s">
        <v>5018</v>
      </c>
      <c r="D14977" s="54">
        <v>0.34</v>
      </c>
    </row>
    <row r="14978" spans="1:4" x14ac:dyDescent="0.35">
      <c r="A14978" s="67" t="s">
        <v>34764</v>
      </c>
      <c r="B14978" s="67" t="s">
        <v>34765</v>
      </c>
      <c r="C14978" s="68" t="s">
        <v>5018</v>
      </c>
      <c r="D14978" s="54">
        <v>0.34</v>
      </c>
    </row>
    <row r="14979" spans="1:4" x14ac:dyDescent="0.35">
      <c r="A14979" s="67" t="s">
        <v>34766</v>
      </c>
      <c r="B14979" s="67" t="s">
        <v>34767</v>
      </c>
      <c r="C14979" s="68" t="s">
        <v>5018</v>
      </c>
      <c r="D14979" s="54">
        <v>0.34</v>
      </c>
    </row>
    <row r="14980" spans="1:4" x14ac:dyDescent="0.35">
      <c r="A14980" s="67" t="s">
        <v>34768</v>
      </c>
      <c r="B14980" s="67" t="s">
        <v>34769</v>
      </c>
      <c r="C14980" s="68" t="s">
        <v>5018</v>
      </c>
      <c r="D14980" s="54">
        <v>0.34</v>
      </c>
    </row>
    <row r="14981" spans="1:4" x14ac:dyDescent="0.35">
      <c r="A14981" s="67" t="s">
        <v>34770</v>
      </c>
      <c r="B14981" s="67" t="s">
        <v>34771</v>
      </c>
      <c r="C14981" s="68" t="s">
        <v>5018</v>
      </c>
      <c r="D14981" s="54">
        <v>0.34</v>
      </c>
    </row>
    <row r="14982" spans="1:4" x14ac:dyDescent="0.35">
      <c r="A14982" s="67" t="s">
        <v>34772</v>
      </c>
      <c r="B14982" s="67" t="s">
        <v>34739</v>
      </c>
      <c r="C14982" s="68" t="s">
        <v>5018</v>
      </c>
      <c r="D14982" s="54">
        <v>0.34</v>
      </c>
    </row>
    <row r="14983" spans="1:4" x14ac:dyDescent="0.35">
      <c r="A14983" s="67" t="s">
        <v>34773</v>
      </c>
      <c r="B14983" s="67" t="s">
        <v>34774</v>
      </c>
      <c r="C14983" s="68" t="s">
        <v>5018</v>
      </c>
      <c r="D14983" s="54">
        <v>0.34</v>
      </c>
    </row>
    <row r="14984" spans="1:4" x14ac:dyDescent="0.35">
      <c r="A14984" s="67" t="s">
        <v>34775</v>
      </c>
      <c r="B14984" s="67" t="s">
        <v>34776</v>
      </c>
      <c r="C14984" s="68" t="s">
        <v>5018</v>
      </c>
      <c r="D14984" s="54">
        <v>0.34</v>
      </c>
    </row>
    <row r="14985" spans="1:4" x14ac:dyDescent="0.35">
      <c r="A14985" s="67" t="s">
        <v>34777</v>
      </c>
      <c r="B14985" s="67" t="s">
        <v>34778</v>
      </c>
      <c r="C14985" s="68" t="s">
        <v>5018</v>
      </c>
      <c r="D14985" s="54">
        <v>0.34</v>
      </c>
    </row>
    <row r="14986" spans="1:4" x14ac:dyDescent="0.35">
      <c r="A14986" s="67" t="s">
        <v>34779</v>
      </c>
      <c r="B14986" s="67" t="s">
        <v>34780</v>
      </c>
      <c r="C14986" s="68" t="s">
        <v>5018</v>
      </c>
      <c r="D14986" s="54">
        <v>0.34</v>
      </c>
    </row>
    <row r="14987" spans="1:4" x14ac:dyDescent="0.35">
      <c r="A14987" s="67" t="s">
        <v>34781</v>
      </c>
      <c r="B14987" s="67" t="s">
        <v>34782</v>
      </c>
      <c r="C14987" s="68" t="s">
        <v>5018</v>
      </c>
      <c r="D14987" s="54">
        <v>0.34</v>
      </c>
    </row>
    <row r="14988" spans="1:4" x14ac:dyDescent="0.35">
      <c r="A14988" s="67" t="s">
        <v>34783</v>
      </c>
      <c r="B14988" s="67" t="s">
        <v>34784</v>
      </c>
      <c r="C14988" s="68" t="s">
        <v>5018</v>
      </c>
      <c r="D14988" s="54">
        <v>0.34</v>
      </c>
    </row>
    <row r="14989" spans="1:4" x14ac:dyDescent="0.35">
      <c r="A14989" s="67" t="s">
        <v>34785</v>
      </c>
      <c r="B14989" s="67" t="s">
        <v>34786</v>
      </c>
      <c r="C14989" s="68" t="s">
        <v>5018</v>
      </c>
      <c r="D14989" s="54">
        <v>0.34</v>
      </c>
    </row>
    <row r="14990" spans="1:4" x14ac:dyDescent="0.35">
      <c r="A14990" s="67" t="s">
        <v>34787</v>
      </c>
      <c r="B14990" s="67" t="s">
        <v>34788</v>
      </c>
      <c r="C14990" s="68" t="s">
        <v>5018</v>
      </c>
      <c r="D14990" s="54">
        <v>0.34</v>
      </c>
    </row>
    <row r="14991" spans="1:4" x14ac:dyDescent="0.35">
      <c r="A14991" s="67" t="s">
        <v>34789</v>
      </c>
      <c r="B14991" s="67" t="s">
        <v>34710</v>
      </c>
      <c r="C14991" s="68" t="s">
        <v>5018</v>
      </c>
      <c r="D14991" s="54">
        <v>0.34</v>
      </c>
    </row>
    <row r="14992" spans="1:4" x14ac:dyDescent="0.35">
      <c r="A14992" s="67" t="s">
        <v>34790</v>
      </c>
      <c r="B14992" s="67" t="s">
        <v>34791</v>
      </c>
      <c r="C14992" s="68" t="s">
        <v>5018</v>
      </c>
      <c r="D14992" s="54">
        <v>0.34</v>
      </c>
    </row>
    <row r="14993" spans="1:4" x14ac:dyDescent="0.35">
      <c r="A14993" s="67" t="s">
        <v>34792</v>
      </c>
      <c r="B14993" s="67" t="s">
        <v>34793</v>
      </c>
      <c r="C14993" s="68" t="s">
        <v>5018</v>
      </c>
      <c r="D14993" s="54">
        <v>0.34</v>
      </c>
    </row>
    <row r="14994" spans="1:4" x14ac:dyDescent="0.35">
      <c r="A14994" s="67" t="s">
        <v>34794</v>
      </c>
      <c r="B14994" s="67" t="s">
        <v>34795</v>
      </c>
      <c r="C14994" s="68" t="s">
        <v>5018</v>
      </c>
      <c r="D14994" s="54">
        <v>0.34</v>
      </c>
    </row>
    <row r="14995" spans="1:4" x14ac:dyDescent="0.35">
      <c r="A14995" s="67" t="s">
        <v>34796</v>
      </c>
      <c r="B14995" s="67" t="s">
        <v>34797</v>
      </c>
      <c r="C14995" s="68" t="s">
        <v>5018</v>
      </c>
      <c r="D14995" s="54">
        <v>0.34</v>
      </c>
    </row>
    <row r="14996" spans="1:4" x14ac:dyDescent="0.35">
      <c r="A14996" s="67" t="s">
        <v>34798</v>
      </c>
      <c r="B14996" s="67" t="s">
        <v>34799</v>
      </c>
      <c r="C14996" s="68" t="s">
        <v>5018</v>
      </c>
      <c r="D14996" s="54">
        <v>0.34</v>
      </c>
    </row>
    <row r="14997" spans="1:4" x14ac:dyDescent="0.35">
      <c r="A14997" s="67" t="s">
        <v>34800</v>
      </c>
      <c r="B14997" s="67" t="s">
        <v>34801</v>
      </c>
      <c r="C14997" s="68" t="s">
        <v>5018</v>
      </c>
      <c r="D14997" s="54">
        <v>0.34</v>
      </c>
    </row>
    <row r="14998" spans="1:4" x14ac:dyDescent="0.35">
      <c r="A14998" s="67" t="s">
        <v>34802</v>
      </c>
      <c r="B14998" s="67" t="s">
        <v>34803</v>
      </c>
      <c r="C14998" s="68" t="s">
        <v>5018</v>
      </c>
      <c r="D14998" s="54">
        <v>0.34</v>
      </c>
    </row>
    <row r="14999" spans="1:4" x14ac:dyDescent="0.35">
      <c r="A14999" s="67" t="s">
        <v>34804</v>
      </c>
      <c r="B14999" s="67" t="s">
        <v>34805</v>
      </c>
      <c r="C14999" s="68" t="s">
        <v>5018</v>
      </c>
      <c r="D14999" s="54">
        <v>0.34</v>
      </c>
    </row>
    <row r="15000" spans="1:4" x14ac:dyDescent="0.35">
      <c r="A15000" s="67" t="s">
        <v>34806</v>
      </c>
      <c r="B15000" s="67" t="s">
        <v>34807</v>
      </c>
      <c r="C15000" s="68" t="s">
        <v>5018</v>
      </c>
      <c r="D15000" s="54">
        <v>0.34</v>
      </c>
    </row>
    <row r="15001" spans="1:4" x14ac:dyDescent="0.35">
      <c r="A15001" s="67" t="s">
        <v>34808</v>
      </c>
      <c r="B15001" s="67" t="s">
        <v>34809</v>
      </c>
      <c r="C15001" s="68" t="s">
        <v>5018</v>
      </c>
      <c r="D15001" s="54">
        <v>0.34</v>
      </c>
    </row>
    <row r="15002" spans="1:4" x14ac:dyDescent="0.35">
      <c r="A15002" s="67" t="s">
        <v>34810</v>
      </c>
      <c r="B15002" s="67" t="s">
        <v>34811</v>
      </c>
      <c r="C15002" s="68" t="s">
        <v>5018</v>
      </c>
      <c r="D15002" s="54">
        <v>0.34</v>
      </c>
    </row>
    <row r="15003" spans="1:4" x14ac:dyDescent="0.35">
      <c r="A15003" s="67" t="s">
        <v>34812</v>
      </c>
      <c r="B15003" s="67" t="s">
        <v>34813</v>
      </c>
      <c r="C15003" s="68" t="s">
        <v>5018</v>
      </c>
      <c r="D15003" s="54">
        <v>0.34</v>
      </c>
    </row>
    <row r="15004" spans="1:4" x14ac:dyDescent="0.35">
      <c r="A15004" s="67" t="s">
        <v>34814</v>
      </c>
      <c r="B15004" s="67" t="s">
        <v>34815</v>
      </c>
      <c r="C15004" s="68" t="s">
        <v>5018</v>
      </c>
      <c r="D15004" s="54">
        <v>0.34</v>
      </c>
    </row>
    <row r="15005" spans="1:4" x14ac:dyDescent="0.35">
      <c r="A15005" s="67" t="s">
        <v>34816</v>
      </c>
      <c r="B15005" s="67" t="s">
        <v>34817</v>
      </c>
      <c r="C15005" s="68" t="s">
        <v>5018</v>
      </c>
      <c r="D15005" s="54">
        <v>0.34</v>
      </c>
    </row>
    <row r="15006" spans="1:4" x14ac:dyDescent="0.35">
      <c r="A15006" s="67" t="s">
        <v>34818</v>
      </c>
      <c r="B15006" s="67" t="s">
        <v>34819</v>
      </c>
      <c r="C15006" s="68" t="s">
        <v>5018</v>
      </c>
      <c r="D15006" s="54">
        <v>0.34</v>
      </c>
    </row>
    <row r="15007" spans="1:4" x14ac:dyDescent="0.35">
      <c r="A15007" s="67" t="s">
        <v>34820</v>
      </c>
      <c r="B15007" s="67" t="s">
        <v>34821</v>
      </c>
      <c r="C15007" s="68" t="s">
        <v>5018</v>
      </c>
      <c r="D15007" s="54">
        <v>0.34</v>
      </c>
    </row>
    <row r="15008" spans="1:4" x14ac:dyDescent="0.35">
      <c r="A15008" s="67" t="s">
        <v>34822</v>
      </c>
      <c r="B15008" s="67" t="s">
        <v>34823</v>
      </c>
      <c r="C15008" s="68" t="s">
        <v>5018</v>
      </c>
      <c r="D15008" s="54">
        <v>0.34</v>
      </c>
    </row>
    <row r="15009" spans="1:4" x14ac:dyDescent="0.35">
      <c r="A15009" s="67" t="s">
        <v>34824</v>
      </c>
      <c r="B15009" s="67" t="s">
        <v>34825</v>
      </c>
      <c r="C15009" s="68" t="s">
        <v>5018</v>
      </c>
      <c r="D15009" s="54">
        <v>0.34</v>
      </c>
    </row>
    <row r="15010" spans="1:4" x14ac:dyDescent="0.35">
      <c r="A15010" s="67" t="s">
        <v>34826</v>
      </c>
      <c r="B15010" s="67" t="s">
        <v>34827</v>
      </c>
      <c r="C15010" s="68" t="s">
        <v>5018</v>
      </c>
      <c r="D15010" s="54">
        <v>0.34</v>
      </c>
    </row>
    <row r="15011" spans="1:4" x14ac:dyDescent="0.35">
      <c r="A15011" s="67" t="s">
        <v>34828</v>
      </c>
      <c r="B15011" s="67" t="s">
        <v>34829</v>
      </c>
      <c r="C15011" s="68" t="s">
        <v>5018</v>
      </c>
      <c r="D15011" s="54">
        <v>0.34</v>
      </c>
    </row>
    <row r="15012" spans="1:4" x14ac:dyDescent="0.35">
      <c r="A15012" s="67" t="s">
        <v>34830</v>
      </c>
      <c r="B15012" s="67" t="s">
        <v>34831</v>
      </c>
      <c r="C15012" s="68" t="s">
        <v>5018</v>
      </c>
      <c r="D15012" s="54">
        <v>0.34</v>
      </c>
    </row>
    <row r="15013" spans="1:4" x14ac:dyDescent="0.35">
      <c r="A15013" s="67" t="s">
        <v>34832</v>
      </c>
      <c r="B15013" s="67" t="s">
        <v>34833</v>
      </c>
      <c r="C15013" s="68" t="s">
        <v>5018</v>
      </c>
      <c r="D15013" s="54">
        <v>0.34</v>
      </c>
    </row>
    <row r="15014" spans="1:4" x14ac:dyDescent="0.35">
      <c r="A15014" s="67" t="s">
        <v>34834</v>
      </c>
      <c r="B15014" s="67" t="s">
        <v>34835</v>
      </c>
      <c r="C15014" s="68" t="s">
        <v>5018</v>
      </c>
      <c r="D15014" s="54">
        <v>0.34</v>
      </c>
    </row>
    <row r="15015" spans="1:4" x14ac:dyDescent="0.35">
      <c r="A15015" s="67" t="s">
        <v>34836</v>
      </c>
      <c r="B15015" s="67" t="s">
        <v>34837</v>
      </c>
      <c r="C15015" s="68" t="s">
        <v>5018</v>
      </c>
      <c r="D15015" s="54">
        <v>0.34</v>
      </c>
    </row>
    <row r="15016" spans="1:4" x14ac:dyDescent="0.35">
      <c r="A15016" s="67" t="s">
        <v>34838</v>
      </c>
      <c r="B15016" s="67" t="s">
        <v>34839</v>
      </c>
      <c r="C15016" s="68" t="s">
        <v>5018</v>
      </c>
      <c r="D15016" s="54">
        <v>0.34</v>
      </c>
    </row>
    <row r="15017" spans="1:4" x14ac:dyDescent="0.35">
      <c r="A15017" s="67" t="s">
        <v>34840</v>
      </c>
      <c r="B15017" s="67" t="s">
        <v>34841</v>
      </c>
      <c r="C15017" s="68" t="s">
        <v>5018</v>
      </c>
      <c r="D15017" s="54">
        <v>0.34</v>
      </c>
    </row>
    <row r="15018" spans="1:4" x14ac:dyDescent="0.35">
      <c r="A15018" s="67" t="s">
        <v>34842</v>
      </c>
      <c r="B15018" s="67" t="s">
        <v>34843</v>
      </c>
      <c r="C15018" s="68" t="s">
        <v>5018</v>
      </c>
      <c r="D15018" s="54">
        <v>0.34</v>
      </c>
    </row>
    <row r="15019" spans="1:4" x14ac:dyDescent="0.35">
      <c r="A15019" s="67" t="s">
        <v>34844</v>
      </c>
      <c r="B15019" s="67" t="s">
        <v>34845</v>
      </c>
      <c r="C15019" s="68" t="s">
        <v>5018</v>
      </c>
      <c r="D15019" s="54">
        <v>0.34</v>
      </c>
    </row>
    <row r="15020" spans="1:4" x14ac:dyDescent="0.35">
      <c r="A15020" s="67" t="s">
        <v>34846</v>
      </c>
      <c r="B15020" s="67" t="s">
        <v>34847</v>
      </c>
      <c r="C15020" s="68" t="s">
        <v>5018</v>
      </c>
      <c r="D15020" s="54">
        <v>0.34</v>
      </c>
    </row>
    <row r="15021" spans="1:4" x14ac:dyDescent="0.35">
      <c r="A15021" s="67" t="s">
        <v>34848</v>
      </c>
      <c r="B15021" s="67" t="s">
        <v>34849</v>
      </c>
      <c r="C15021" s="68" t="s">
        <v>5018</v>
      </c>
      <c r="D15021" s="54">
        <v>0.34</v>
      </c>
    </row>
    <row r="15022" spans="1:4" x14ac:dyDescent="0.35">
      <c r="A15022" s="67" t="s">
        <v>34850</v>
      </c>
      <c r="B15022" s="67" t="s">
        <v>34851</v>
      </c>
      <c r="C15022" s="68" t="s">
        <v>5018</v>
      </c>
      <c r="D15022" s="54">
        <v>0.34</v>
      </c>
    </row>
    <row r="15023" spans="1:4" x14ac:dyDescent="0.35">
      <c r="A15023" s="67" t="s">
        <v>34852</v>
      </c>
      <c r="B15023" s="67" t="s">
        <v>34853</v>
      </c>
      <c r="C15023" s="68" t="s">
        <v>5018</v>
      </c>
      <c r="D15023" s="54">
        <v>0.34</v>
      </c>
    </row>
    <row r="15024" spans="1:4" x14ac:dyDescent="0.35">
      <c r="A15024" s="67" t="s">
        <v>34854</v>
      </c>
      <c r="B15024" s="67" t="s">
        <v>34855</v>
      </c>
      <c r="C15024" s="68" t="s">
        <v>5018</v>
      </c>
      <c r="D15024" s="54">
        <v>0.34</v>
      </c>
    </row>
    <row r="15025" spans="1:4" x14ac:dyDescent="0.35">
      <c r="A15025" s="67" t="s">
        <v>34856</v>
      </c>
      <c r="B15025" s="67" t="s">
        <v>34857</v>
      </c>
      <c r="C15025" s="68" t="s">
        <v>5018</v>
      </c>
      <c r="D15025" s="54">
        <v>0.34</v>
      </c>
    </row>
    <row r="15026" spans="1:4" x14ac:dyDescent="0.35">
      <c r="A15026" s="67" t="s">
        <v>34858</v>
      </c>
      <c r="B15026" s="67" t="s">
        <v>34859</v>
      </c>
      <c r="C15026" s="68" t="s">
        <v>5018</v>
      </c>
      <c r="D15026" s="54">
        <v>0.34</v>
      </c>
    </row>
    <row r="15027" spans="1:4" x14ac:dyDescent="0.35">
      <c r="A15027" s="67" t="s">
        <v>34860</v>
      </c>
      <c r="B15027" s="67" t="s">
        <v>34861</v>
      </c>
      <c r="C15027" s="68" t="s">
        <v>5018</v>
      </c>
      <c r="D15027" s="54">
        <v>0.34</v>
      </c>
    </row>
    <row r="15028" spans="1:4" x14ac:dyDescent="0.35">
      <c r="A15028" s="67" t="s">
        <v>34862</v>
      </c>
      <c r="B15028" s="67" t="s">
        <v>34863</v>
      </c>
      <c r="C15028" s="68" t="s">
        <v>5018</v>
      </c>
      <c r="D15028" s="54">
        <v>0.34</v>
      </c>
    </row>
    <row r="15029" spans="1:4" x14ac:dyDescent="0.35">
      <c r="A15029" s="67" t="s">
        <v>34864</v>
      </c>
      <c r="B15029" s="67" t="s">
        <v>34865</v>
      </c>
      <c r="C15029" s="68" t="s">
        <v>5018</v>
      </c>
      <c r="D15029" s="54">
        <v>0.34</v>
      </c>
    </row>
    <row r="15030" spans="1:4" x14ac:dyDescent="0.35">
      <c r="A15030" s="67" t="s">
        <v>34866</v>
      </c>
      <c r="B15030" s="67" t="s">
        <v>34867</v>
      </c>
      <c r="C15030" s="68" t="s">
        <v>5018</v>
      </c>
      <c r="D15030" s="54">
        <v>0.34</v>
      </c>
    </row>
    <row r="15031" spans="1:4" x14ac:dyDescent="0.35">
      <c r="A15031" s="67" t="s">
        <v>34868</v>
      </c>
      <c r="B15031" s="67" t="s">
        <v>34869</v>
      </c>
      <c r="C15031" s="68" t="s">
        <v>5018</v>
      </c>
      <c r="D15031" s="54">
        <v>0.34</v>
      </c>
    </row>
    <row r="15032" spans="1:4" x14ac:dyDescent="0.35">
      <c r="A15032" s="67" t="s">
        <v>34870</v>
      </c>
      <c r="B15032" s="67" t="s">
        <v>34871</v>
      </c>
      <c r="C15032" s="68" t="s">
        <v>5018</v>
      </c>
      <c r="D15032" s="54">
        <v>0.34</v>
      </c>
    </row>
    <row r="15033" spans="1:4" x14ac:dyDescent="0.35">
      <c r="A15033" s="67" t="s">
        <v>34872</v>
      </c>
      <c r="B15033" s="67" t="s">
        <v>34873</v>
      </c>
      <c r="C15033" s="68" t="s">
        <v>5018</v>
      </c>
      <c r="D15033" s="54">
        <v>0.34</v>
      </c>
    </row>
    <row r="15034" spans="1:4" x14ac:dyDescent="0.35">
      <c r="A15034" s="67" t="s">
        <v>34874</v>
      </c>
      <c r="B15034" s="67" t="s">
        <v>34875</v>
      </c>
      <c r="C15034" s="68" t="s">
        <v>5018</v>
      </c>
      <c r="D15034" s="54">
        <v>0.34</v>
      </c>
    </row>
    <row r="15035" spans="1:4" x14ac:dyDescent="0.35">
      <c r="A15035" s="67" t="s">
        <v>34876</v>
      </c>
      <c r="B15035" s="67" t="s">
        <v>34877</v>
      </c>
      <c r="C15035" s="68" t="s">
        <v>5018</v>
      </c>
      <c r="D15035" s="54">
        <v>0.34</v>
      </c>
    </row>
    <row r="15036" spans="1:4" x14ac:dyDescent="0.35">
      <c r="A15036" s="67" t="s">
        <v>34878</v>
      </c>
      <c r="B15036" s="67" t="s">
        <v>34879</v>
      </c>
      <c r="C15036" s="68" t="s">
        <v>5018</v>
      </c>
      <c r="D15036" s="54">
        <v>0.34</v>
      </c>
    </row>
    <row r="15037" spans="1:4" x14ac:dyDescent="0.35">
      <c r="A15037" s="67" t="s">
        <v>658</v>
      </c>
      <c r="B15037" s="67" t="s">
        <v>34880</v>
      </c>
      <c r="C15037" s="69" t="s">
        <v>6245</v>
      </c>
      <c r="D15037" s="54">
        <v>0.19</v>
      </c>
    </row>
    <row r="15038" spans="1:4" x14ac:dyDescent="0.35">
      <c r="A15038" s="67" t="s">
        <v>660</v>
      </c>
      <c r="B15038" s="67" t="s">
        <v>34881</v>
      </c>
      <c r="C15038" s="69" t="s">
        <v>6245</v>
      </c>
      <c r="D15038" s="54">
        <v>0.19</v>
      </c>
    </row>
    <row r="15039" spans="1:4" x14ac:dyDescent="0.35">
      <c r="A15039" s="67" t="s">
        <v>664</v>
      </c>
      <c r="B15039" s="67" t="s">
        <v>34882</v>
      </c>
      <c r="C15039" s="69" t="s">
        <v>6245</v>
      </c>
      <c r="D15039" s="54">
        <v>0.19</v>
      </c>
    </row>
    <row r="15040" spans="1:4" x14ac:dyDescent="0.35">
      <c r="A15040" s="67" t="s">
        <v>34883</v>
      </c>
      <c r="B15040" s="67" t="s">
        <v>34884</v>
      </c>
      <c r="C15040" s="68" t="s">
        <v>5018</v>
      </c>
      <c r="D15040" s="54">
        <v>0.34</v>
      </c>
    </row>
    <row r="15041" spans="1:4" x14ac:dyDescent="0.35">
      <c r="A15041" s="67" t="s">
        <v>34885</v>
      </c>
      <c r="B15041" s="67" t="s">
        <v>34886</v>
      </c>
      <c r="C15041" s="68" t="s">
        <v>5018</v>
      </c>
      <c r="D15041" s="54">
        <v>0.34</v>
      </c>
    </row>
    <row r="15042" spans="1:4" x14ac:dyDescent="0.35">
      <c r="A15042" s="67" t="s">
        <v>34887</v>
      </c>
      <c r="B15042" s="67" t="s">
        <v>34888</v>
      </c>
      <c r="C15042" s="68" t="s">
        <v>5018</v>
      </c>
      <c r="D15042" s="54">
        <v>0.34</v>
      </c>
    </row>
    <row r="15043" spans="1:4" x14ac:dyDescent="0.35">
      <c r="A15043" s="67" t="s">
        <v>34889</v>
      </c>
      <c r="B15043" s="67" t="s">
        <v>34890</v>
      </c>
      <c r="C15043" s="68" t="s">
        <v>5018</v>
      </c>
      <c r="D15043" s="54">
        <v>0.34</v>
      </c>
    </row>
    <row r="15044" spans="1:4" x14ac:dyDescent="0.35">
      <c r="A15044" s="67" t="s">
        <v>34891</v>
      </c>
      <c r="B15044" s="67" t="s">
        <v>34892</v>
      </c>
      <c r="C15044" s="68" t="s">
        <v>5018</v>
      </c>
      <c r="D15044" s="54">
        <v>0.34</v>
      </c>
    </row>
    <row r="15045" spans="1:4" x14ac:dyDescent="0.35">
      <c r="A15045" s="67" t="s">
        <v>34893</v>
      </c>
      <c r="B15045" s="67" t="s">
        <v>34894</v>
      </c>
      <c r="C15045" s="68" t="s">
        <v>5018</v>
      </c>
      <c r="D15045" s="54">
        <v>0.34</v>
      </c>
    </row>
    <row r="15046" spans="1:4" x14ac:dyDescent="0.35">
      <c r="A15046" s="67" t="s">
        <v>34895</v>
      </c>
      <c r="B15046" s="67" t="s">
        <v>34896</v>
      </c>
      <c r="C15046" s="68" t="s">
        <v>5018</v>
      </c>
      <c r="D15046" s="54">
        <v>0.34</v>
      </c>
    </row>
    <row r="15047" spans="1:4" x14ac:dyDescent="0.35">
      <c r="A15047" s="67" t="s">
        <v>34897</v>
      </c>
      <c r="B15047" s="67" t="s">
        <v>34898</v>
      </c>
      <c r="C15047" s="68" t="s">
        <v>5018</v>
      </c>
      <c r="D15047" s="54">
        <v>0.34</v>
      </c>
    </row>
    <row r="15048" spans="1:4" x14ac:dyDescent="0.35">
      <c r="A15048" s="67" t="s">
        <v>34899</v>
      </c>
      <c r="B15048" s="67" t="s">
        <v>34900</v>
      </c>
      <c r="C15048" s="68" t="s">
        <v>5018</v>
      </c>
      <c r="D15048" s="54">
        <v>0.34</v>
      </c>
    </row>
    <row r="15049" spans="1:4" x14ac:dyDescent="0.35">
      <c r="A15049" s="67" t="s">
        <v>34901</v>
      </c>
      <c r="B15049" s="67" t="s">
        <v>34902</v>
      </c>
      <c r="C15049" s="68" t="s">
        <v>5018</v>
      </c>
      <c r="D15049" s="54">
        <v>0.34</v>
      </c>
    </row>
    <row r="15050" spans="1:4" x14ac:dyDescent="0.35">
      <c r="A15050" s="67" t="s">
        <v>34903</v>
      </c>
      <c r="B15050" s="67" t="s">
        <v>34904</v>
      </c>
      <c r="C15050" s="68" t="s">
        <v>5018</v>
      </c>
      <c r="D15050" s="54">
        <v>0.34</v>
      </c>
    </row>
    <row r="15051" spans="1:4" x14ac:dyDescent="0.35">
      <c r="A15051" s="67" t="s">
        <v>34905</v>
      </c>
      <c r="B15051" s="67" t="s">
        <v>34906</v>
      </c>
      <c r="C15051" s="68" t="s">
        <v>5018</v>
      </c>
      <c r="D15051" s="54">
        <v>0.34</v>
      </c>
    </row>
    <row r="15052" spans="1:4" x14ac:dyDescent="0.35">
      <c r="A15052" s="67" t="s">
        <v>34907</v>
      </c>
      <c r="B15052" s="67" t="s">
        <v>34908</v>
      </c>
      <c r="C15052" s="68" t="s">
        <v>5018</v>
      </c>
      <c r="D15052" s="54">
        <v>0.34</v>
      </c>
    </row>
    <row r="15053" spans="1:4" x14ac:dyDescent="0.35">
      <c r="A15053" s="67" t="s">
        <v>34909</v>
      </c>
      <c r="B15053" s="67" t="s">
        <v>34910</v>
      </c>
      <c r="C15053" s="68" t="s">
        <v>5018</v>
      </c>
      <c r="D15053" s="54">
        <v>0.34</v>
      </c>
    </row>
    <row r="15054" spans="1:4" x14ac:dyDescent="0.35">
      <c r="A15054" s="67" t="s">
        <v>34911</v>
      </c>
      <c r="B15054" s="67" t="s">
        <v>34912</v>
      </c>
      <c r="C15054" s="68" t="s">
        <v>5018</v>
      </c>
      <c r="D15054" s="54">
        <v>0.34</v>
      </c>
    </row>
    <row r="15055" spans="1:4" x14ac:dyDescent="0.35">
      <c r="A15055" s="67" t="s">
        <v>34913</v>
      </c>
      <c r="B15055" s="67" t="s">
        <v>34914</v>
      </c>
      <c r="C15055" s="68" t="s">
        <v>5018</v>
      </c>
      <c r="D15055" s="54">
        <v>0.34</v>
      </c>
    </row>
    <row r="15056" spans="1:4" x14ac:dyDescent="0.35">
      <c r="A15056" s="67" t="s">
        <v>34915</v>
      </c>
      <c r="B15056" s="67" t="s">
        <v>34916</v>
      </c>
      <c r="C15056" s="68" t="s">
        <v>5018</v>
      </c>
      <c r="D15056" s="54">
        <v>0.34</v>
      </c>
    </row>
    <row r="15057" spans="1:4" x14ac:dyDescent="0.35">
      <c r="A15057" s="67" t="s">
        <v>34917</v>
      </c>
      <c r="B15057" s="67" t="s">
        <v>34918</v>
      </c>
      <c r="C15057" s="68" t="s">
        <v>5018</v>
      </c>
      <c r="D15057" s="54">
        <v>0.34</v>
      </c>
    </row>
    <row r="15058" spans="1:4" x14ac:dyDescent="0.35">
      <c r="A15058" s="67" t="s">
        <v>34919</v>
      </c>
      <c r="B15058" s="67" t="s">
        <v>34920</v>
      </c>
      <c r="C15058" s="68" t="s">
        <v>5018</v>
      </c>
      <c r="D15058" s="54">
        <v>0.34</v>
      </c>
    </row>
    <row r="15059" spans="1:4" x14ac:dyDescent="0.35">
      <c r="A15059" s="67" t="s">
        <v>34921</v>
      </c>
      <c r="B15059" s="67" t="s">
        <v>34922</v>
      </c>
      <c r="C15059" s="68" t="s">
        <v>5018</v>
      </c>
      <c r="D15059" s="54">
        <v>0.34</v>
      </c>
    </row>
    <row r="15060" spans="1:4" x14ac:dyDescent="0.35">
      <c r="A15060" s="67" t="s">
        <v>34923</v>
      </c>
      <c r="B15060" s="67" t="s">
        <v>34924</v>
      </c>
      <c r="C15060" s="68" t="s">
        <v>5018</v>
      </c>
      <c r="D15060" s="54">
        <v>0.34</v>
      </c>
    </row>
    <row r="15061" spans="1:4" x14ac:dyDescent="0.35">
      <c r="A15061" s="67" t="s">
        <v>34925</v>
      </c>
      <c r="B15061" s="67" t="s">
        <v>34926</v>
      </c>
      <c r="C15061" s="68" t="s">
        <v>5018</v>
      </c>
      <c r="D15061" s="54">
        <v>0.34</v>
      </c>
    </row>
    <row r="15062" spans="1:4" x14ac:dyDescent="0.35">
      <c r="A15062" s="67" t="s">
        <v>34927</v>
      </c>
      <c r="B15062" s="67" t="s">
        <v>34928</v>
      </c>
      <c r="C15062" s="68" t="s">
        <v>5018</v>
      </c>
      <c r="D15062" s="54">
        <v>0.34</v>
      </c>
    </row>
    <row r="15063" spans="1:4" x14ac:dyDescent="0.35">
      <c r="A15063" s="67" t="s">
        <v>34929</v>
      </c>
      <c r="B15063" s="67" t="s">
        <v>34930</v>
      </c>
      <c r="C15063" s="68" t="s">
        <v>5018</v>
      </c>
      <c r="D15063" s="54">
        <v>0.34</v>
      </c>
    </row>
    <row r="15064" spans="1:4" x14ac:dyDescent="0.35">
      <c r="A15064" s="67" t="s">
        <v>34931</v>
      </c>
      <c r="B15064" s="67" t="s">
        <v>34932</v>
      </c>
      <c r="C15064" s="68" t="s">
        <v>5018</v>
      </c>
      <c r="D15064" s="54">
        <v>0.34</v>
      </c>
    </row>
    <row r="15065" spans="1:4" x14ac:dyDescent="0.35">
      <c r="A15065" s="67" t="s">
        <v>34933</v>
      </c>
      <c r="B15065" s="67" t="s">
        <v>34934</v>
      </c>
      <c r="C15065" s="68" t="s">
        <v>5018</v>
      </c>
      <c r="D15065" s="54">
        <v>0.34</v>
      </c>
    </row>
    <row r="15066" spans="1:4" x14ac:dyDescent="0.35">
      <c r="A15066" s="67" t="s">
        <v>34935</v>
      </c>
      <c r="B15066" s="67" t="s">
        <v>34936</v>
      </c>
      <c r="C15066" s="68" t="s">
        <v>5018</v>
      </c>
      <c r="D15066" s="54">
        <v>0.34</v>
      </c>
    </row>
    <row r="15067" spans="1:4" x14ac:dyDescent="0.35">
      <c r="A15067" s="67" t="s">
        <v>34937</v>
      </c>
      <c r="B15067" s="67" t="s">
        <v>34938</v>
      </c>
      <c r="C15067" s="68" t="s">
        <v>5018</v>
      </c>
      <c r="D15067" s="54">
        <v>0.34</v>
      </c>
    </row>
    <row r="15068" spans="1:4" x14ac:dyDescent="0.35">
      <c r="A15068" s="67" t="s">
        <v>34939</v>
      </c>
      <c r="B15068" s="67" t="s">
        <v>34940</v>
      </c>
      <c r="C15068" s="68" t="s">
        <v>5018</v>
      </c>
      <c r="D15068" s="54">
        <v>0.34</v>
      </c>
    </row>
    <row r="15069" spans="1:4" x14ac:dyDescent="0.35">
      <c r="A15069" s="67" t="s">
        <v>34941</v>
      </c>
      <c r="B15069" s="67" t="s">
        <v>34942</v>
      </c>
      <c r="C15069" s="68" t="s">
        <v>5018</v>
      </c>
      <c r="D15069" s="54">
        <v>0.34</v>
      </c>
    </row>
    <row r="15070" spans="1:4" x14ac:dyDescent="0.35">
      <c r="A15070" s="67" t="s">
        <v>34943</v>
      </c>
      <c r="B15070" s="67" t="s">
        <v>34944</v>
      </c>
      <c r="C15070" s="68" t="s">
        <v>5018</v>
      </c>
      <c r="D15070" s="54">
        <v>0.34</v>
      </c>
    </row>
    <row r="15071" spans="1:4" x14ac:dyDescent="0.35">
      <c r="A15071" s="67" t="s">
        <v>34945</v>
      </c>
      <c r="B15071" s="67" t="s">
        <v>34946</v>
      </c>
      <c r="C15071" s="68" t="s">
        <v>5018</v>
      </c>
      <c r="D15071" s="54">
        <v>0.34</v>
      </c>
    </row>
    <row r="15072" spans="1:4" x14ac:dyDescent="0.35">
      <c r="A15072" s="67" t="s">
        <v>34947</v>
      </c>
      <c r="B15072" s="67" t="s">
        <v>34948</v>
      </c>
      <c r="C15072" s="68" t="s">
        <v>5018</v>
      </c>
      <c r="D15072" s="54">
        <v>0.34</v>
      </c>
    </row>
    <row r="15073" spans="1:4" x14ac:dyDescent="0.35">
      <c r="A15073" s="67" t="s">
        <v>34949</v>
      </c>
      <c r="B15073" s="67" t="s">
        <v>34950</v>
      </c>
      <c r="C15073" s="68" t="s">
        <v>5018</v>
      </c>
      <c r="D15073" s="54">
        <v>0.34</v>
      </c>
    </row>
    <row r="15074" spans="1:4" x14ac:dyDescent="0.35">
      <c r="A15074" s="67" t="s">
        <v>34951</v>
      </c>
      <c r="B15074" s="67" t="s">
        <v>34952</v>
      </c>
      <c r="C15074" s="68" t="s">
        <v>5018</v>
      </c>
      <c r="D15074" s="54">
        <v>0.34</v>
      </c>
    </row>
    <row r="15075" spans="1:4" x14ac:dyDescent="0.35">
      <c r="A15075" s="67" t="s">
        <v>34953</v>
      </c>
      <c r="B15075" s="67" t="s">
        <v>34954</v>
      </c>
      <c r="C15075" s="68" t="s">
        <v>5018</v>
      </c>
      <c r="D15075" s="54">
        <v>0.34</v>
      </c>
    </row>
    <row r="15076" spans="1:4" x14ac:dyDescent="0.35">
      <c r="A15076" s="67" t="s">
        <v>34955</v>
      </c>
      <c r="B15076" s="67" t="s">
        <v>34956</v>
      </c>
      <c r="C15076" s="68" t="s">
        <v>5018</v>
      </c>
      <c r="D15076" s="54">
        <v>0.34</v>
      </c>
    </row>
    <row r="15077" spans="1:4" x14ac:dyDescent="0.35">
      <c r="A15077" s="67" t="s">
        <v>34957</v>
      </c>
      <c r="B15077" s="67" t="s">
        <v>34958</v>
      </c>
      <c r="C15077" s="68" t="s">
        <v>5018</v>
      </c>
      <c r="D15077" s="54">
        <v>0.34</v>
      </c>
    </row>
    <row r="15078" spans="1:4" x14ac:dyDescent="0.35">
      <c r="A15078" s="67" t="s">
        <v>34959</v>
      </c>
      <c r="B15078" s="67" t="s">
        <v>34960</v>
      </c>
      <c r="C15078" s="68" t="s">
        <v>5018</v>
      </c>
      <c r="D15078" s="54">
        <v>0.34</v>
      </c>
    </row>
    <row r="15079" spans="1:4" x14ac:dyDescent="0.35">
      <c r="A15079" s="67" t="s">
        <v>34961</v>
      </c>
      <c r="B15079" s="67" t="s">
        <v>34962</v>
      </c>
      <c r="C15079" s="68" t="s">
        <v>5018</v>
      </c>
      <c r="D15079" s="54">
        <v>0.34</v>
      </c>
    </row>
    <row r="15080" spans="1:4" x14ac:dyDescent="0.35">
      <c r="A15080" s="67" t="s">
        <v>34963</v>
      </c>
      <c r="B15080" s="67" t="s">
        <v>34964</v>
      </c>
      <c r="C15080" s="68" t="s">
        <v>5018</v>
      </c>
      <c r="D15080" s="54">
        <v>0.34</v>
      </c>
    </row>
    <row r="15081" spans="1:4" x14ac:dyDescent="0.35">
      <c r="A15081" s="67" t="s">
        <v>34965</v>
      </c>
      <c r="B15081" s="67" t="s">
        <v>34966</v>
      </c>
      <c r="C15081" s="68" t="s">
        <v>5018</v>
      </c>
      <c r="D15081" s="54">
        <v>0.34</v>
      </c>
    </row>
    <row r="15082" spans="1:4" x14ac:dyDescent="0.35">
      <c r="A15082" s="67" t="s">
        <v>34967</v>
      </c>
      <c r="B15082" s="67" t="s">
        <v>34968</v>
      </c>
      <c r="C15082" s="68" t="s">
        <v>5018</v>
      </c>
      <c r="D15082" s="54">
        <v>0.34</v>
      </c>
    </row>
    <row r="15083" spans="1:4" x14ac:dyDescent="0.35">
      <c r="A15083" s="67" t="s">
        <v>34969</v>
      </c>
      <c r="B15083" s="67" t="s">
        <v>34970</v>
      </c>
      <c r="C15083" s="68" t="s">
        <v>5018</v>
      </c>
      <c r="D15083" s="54">
        <v>0.34</v>
      </c>
    </row>
    <row r="15084" spans="1:4" x14ac:dyDescent="0.35">
      <c r="A15084" s="67" t="s">
        <v>34971</v>
      </c>
      <c r="B15084" s="67" t="s">
        <v>34972</v>
      </c>
      <c r="C15084" s="68" t="s">
        <v>5018</v>
      </c>
      <c r="D15084" s="54">
        <v>0.34</v>
      </c>
    </row>
    <row r="15085" spans="1:4" x14ac:dyDescent="0.35">
      <c r="A15085" s="67" t="s">
        <v>34973</v>
      </c>
      <c r="B15085" s="67" t="s">
        <v>34974</v>
      </c>
      <c r="C15085" s="68" t="s">
        <v>5018</v>
      </c>
      <c r="D15085" s="54">
        <v>0.34</v>
      </c>
    </row>
    <row r="15086" spans="1:4" x14ac:dyDescent="0.35">
      <c r="A15086" s="67" t="s">
        <v>34975</v>
      </c>
      <c r="B15086" s="67" t="s">
        <v>34976</v>
      </c>
      <c r="C15086" s="68" t="s">
        <v>5018</v>
      </c>
      <c r="D15086" s="54">
        <v>0.34</v>
      </c>
    </row>
    <row r="15087" spans="1:4" x14ac:dyDescent="0.35">
      <c r="A15087" s="67" t="s">
        <v>34977</v>
      </c>
      <c r="B15087" s="67" t="s">
        <v>34978</v>
      </c>
      <c r="C15087" s="68" t="s">
        <v>5018</v>
      </c>
      <c r="D15087" s="54">
        <v>0.34</v>
      </c>
    </row>
    <row r="15088" spans="1:4" x14ac:dyDescent="0.35">
      <c r="A15088" s="67" t="s">
        <v>34979</v>
      </c>
      <c r="B15088" s="67" t="s">
        <v>34980</v>
      </c>
      <c r="C15088" s="68" t="s">
        <v>5018</v>
      </c>
      <c r="D15088" s="54">
        <v>0.34</v>
      </c>
    </row>
    <row r="15089" spans="1:4" x14ac:dyDescent="0.35">
      <c r="A15089" s="67" t="s">
        <v>34981</v>
      </c>
      <c r="B15089" s="67" t="s">
        <v>34982</v>
      </c>
      <c r="C15089" s="68" t="s">
        <v>5018</v>
      </c>
      <c r="D15089" s="54">
        <v>0.34</v>
      </c>
    </row>
    <row r="15090" spans="1:4" x14ac:dyDescent="0.35">
      <c r="A15090" s="67" t="s">
        <v>34983</v>
      </c>
      <c r="B15090" s="67" t="s">
        <v>34984</v>
      </c>
      <c r="C15090" s="68" t="s">
        <v>5018</v>
      </c>
      <c r="D15090" s="54">
        <v>0.34</v>
      </c>
    </row>
    <row r="15091" spans="1:4" x14ac:dyDescent="0.35">
      <c r="A15091" s="67" t="s">
        <v>34985</v>
      </c>
      <c r="B15091" s="67" t="s">
        <v>34986</v>
      </c>
      <c r="C15091" s="68" t="s">
        <v>5018</v>
      </c>
      <c r="D15091" s="54">
        <v>0.34</v>
      </c>
    </row>
    <row r="15092" spans="1:4" x14ac:dyDescent="0.35">
      <c r="A15092" s="67" t="s">
        <v>34987</v>
      </c>
      <c r="B15092" s="67" t="s">
        <v>34988</v>
      </c>
      <c r="C15092" s="68" t="s">
        <v>5018</v>
      </c>
      <c r="D15092" s="54">
        <v>0.34</v>
      </c>
    </row>
    <row r="15093" spans="1:4" x14ac:dyDescent="0.35">
      <c r="A15093" s="67" t="s">
        <v>34989</v>
      </c>
      <c r="B15093" s="67" t="s">
        <v>34990</v>
      </c>
      <c r="C15093" s="68" t="s">
        <v>5018</v>
      </c>
      <c r="D15093" s="54">
        <v>0.34</v>
      </c>
    </row>
    <row r="15094" spans="1:4" x14ac:dyDescent="0.35">
      <c r="A15094" s="67" t="s">
        <v>34991</v>
      </c>
      <c r="B15094" s="67" t="s">
        <v>34992</v>
      </c>
      <c r="C15094" s="68" t="s">
        <v>5018</v>
      </c>
      <c r="D15094" s="54">
        <v>0.34</v>
      </c>
    </row>
    <row r="15095" spans="1:4" x14ac:dyDescent="0.35">
      <c r="A15095" s="67" t="s">
        <v>34993</v>
      </c>
      <c r="B15095" s="67" t="s">
        <v>34994</v>
      </c>
      <c r="C15095" s="68" t="s">
        <v>5018</v>
      </c>
      <c r="D15095" s="54">
        <v>0.34</v>
      </c>
    </row>
    <row r="15096" spans="1:4" x14ac:dyDescent="0.35">
      <c r="A15096" s="67" t="s">
        <v>34995</v>
      </c>
      <c r="B15096" s="67" t="s">
        <v>34996</v>
      </c>
      <c r="C15096" s="68" t="s">
        <v>5018</v>
      </c>
      <c r="D15096" s="54">
        <v>0.34</v>
      </c>
    </row>
    <row r="15097" spans="1:4" x14ac:dyDescent="0.35">
      <c r="A15097" s="67" t="s">
        <v>34997</v>
      </c>
      <c r="B15097" s="67" t="s">
        <v>34998</v>
      </c>
      <c r="C15097" s="68" t="s">
        <v>5018</v>
      </c>
      <c r="D15097" s="54">
        <v>0.34</v>
      </c>
    </row>
    <row r="15098" spans="1:4" x14ac:dyDescent="0.35">
      <c r="A15098" s="67" t="s">
        <v>34999</v>
      </c>
      <c r="B15098" s="67" t="s">
        <v>35000</v>
      </c>
      <c r="C15098" s="68" t="s">
        <v>5018</v>
      </c>
      <c r="D15098" s="54">
        <v>0.34</v>
      </c>
    </row>
    <row r="15099" spans="1:4" x14ac:dyDescent="0.35">
      <c r="A15099" s="67" t="s">
        <v>35001</v>
      </c>
      <c r="B15099" s="67" t="s">
        <v>35002</v>
      </c>
      <c r="C15099" s="68" t="s">
        <v>5018</v>
      </c>
      <c r="D15099" s="54">
        <v>0.34</v>
      </c>
    </row>
    <row r="15100" spans="1:4" x14ac:dyDescent="0.35">
      <c r="A15100" s="67" t="s">
        <v>35003</v>
      </c>
      <c r="B15100" s="67" t="s">
        <v>35004</v>
      </c>
      <c r="C15100" s="68" t="s">
        <v>5018</v>
      </c>
      <c r="D15100" s="54">
        <v>0.34</v>
      </c>
    </row>
    <row r="15101" spans="1:4" x14ac:dyDescent="0.35">
      <c r="A15101" s="67" t="s">
        <v>35005</v>
      </c>
      <c r="B15101" s="67" t="s">
        <v>35006</v>
      </c>
      <c r="C15101" s="68" t="s">
        <v>5018</v>
      </c>
      <c r="D15101" s="54">
        <v>0.34</v>
      </c>
    </row>
    <row r="15102" spans="1:4" x14ac:dyDescent="0.35">
      <c r="A15102" s="67" t="s">
        <v>35007</v>
      </c>
      <c r="B15102" s="67" t="s">
        <v>35008</v>
      </c>
      <c r="C15102" s="68" t="s">
        <v>5018</v>
      </c>
      <c r="D15102" s="54">
        <v>0.34</v>
      </c>
    </row>
    <row r="15103" spans="1:4" x14ac:dyDescent="0.35">
      <c r="A15103" s="67" t="s">
        <v>35009</v>
      </c>
      <c r="B15103" s="67" t="s">
        <v>35010</v>
      </c>
      <c r="C15103" s="68" t="s">
        <v>5018</v>
      </c>
      <c r="D15103" s="54">
        <v>0.34</v>
      </c>
    </row>
    <row r="15104" spans="1:4" x14ac:dyDescent="0.35">
      <c r="A15104" s="67" t="s">
        <v>35011</v>
      </c>
      <c r="B15104" s="67" t="s">
        <v>35012</v>
      </c>
      <c r="C15104" s="68" t="s">
        <v>5018</v>
      </c>
      <c r="D15104" s="54">
        <v>0.34</v>
      </c>
    </row>
    <row r="15105" spans="1:4" x14ac:dyDescent="0.35">
      <c r="A15105" s="67" t="s">
        <v>35013</v>
      </c>
      <c r="B15105" s="67" t="s">
        <v>35014</v>
      </c>
      <c r="C15105" s="68" t="s">
        <v>5018</v>
      </c>
      <c r="D15105" s="54">
        <v>0.34</v>
      </c>
    </row>
    <row r="15106" spans="1:4" x14ac:dyDescent="0.35">
      <c r="A15106" s="67" t="s">
        <v>35015</v>
      </c>
      <c r="B15106" s="67" t="s">
        <v>35016</v>
      </c>
      <c r="C15106" s="68" t="s">
        <v>5018</v>
      </c>
      <c r="D15106" s="54">
        <v>0.34</v>
      </c>
    </row>
    <row r="15107" spans="1:4" x14ac:dyDescent="0.35">
      <c r="A15107" s="67" t="s">
        <v>35017</v>
      </c>
      <c r="B15107" s="67" t="s">
        <v>35018</v>
      </c>
      <c r="C15107" s="68" t="s">
        <v>5018</v>
      </c>
      <c r="D15107" s="54">
        <v>0.34</v>
      </c>
    </row>
    <row r="15108" spans="1:4" x14ac:dyDescent="0.35">
      <c r="A15108" s="67" t="s">
        <v>35019</v>
      </c>
      <c r="B15108" s="67" t="s">
        <v>35020</v>
      </c>
      <c r="C15108" s="68" t="s">
        <v>5018</v>
      </c>
      <c r="D15108" s="54">
        <v>0.34</v>
      </c>
    </row>
    <row r="15109" spans="1:4" x14ac:dyDescent="0.35">
      <c r="A15109" s="67" t="s">
        <v>35021</v>
      </c>
      <c r="B15109" s="67" t="s">
        <v>35022</v>
      </c>
      <c r="C15109" s="68" t="s">
        <v>5018</v>
      </c>
      <c r="D15109" s="54">
        <v>0.34</v>
      </c>
    </row>
    <row r="15110" spans="1:4" x14ac:dyDescent="0.35">
      <c r="A15110" s="67" t="s">
        <v>35023</v>
      </c>
      <c r="B15110" s="67" t="s">
        <v>35024</v>
      </c>
      <c r="C15110" s="68" t="s">
        <v>5018</v>
      </c>
      <c r="D15110" s="54">
        <v>0.34</v>
      </c>
    </row>
    <row r="15111" spans="1:4" x14ac:dyDescent="0.35">
      <c r="A15111" s="67" t="s">
        <v>35025</v>
      </c>
      <c r="B15111" s="67" t="s">
        <v>35026</v>
      </c>
      <c r="C15111" s="68" t="s">
        <v>5018</v>
      </c>
      <c r="D15111" s="54">
        <v>0.34</v>
      </c>
    </row>
    <row r="15112" spans="1:4" x14ac:dyDescent="0.35">
      <c r="A15112" s="67" t="s">
        <v>35027</v>
      </c>
      <c r="B15112" s="67" t="s">
        <v>35028</v>
      </c>
      <c r="C15112" s="68" t="s">
        <v>5018</v>
      </c>
      <c r="D15112" s="54">
        <v>0.34</v>
      </c>
    </row>
    <row r="15113" spans="1:4" x14ac:dyDescent="0.35">
      <c r="A15113" s="67" t="s">
        <v>35029</v>
      </c>
      <c r="B15113" s="67" t="s">
        <v>35030</v>
      </c>
      <c r="C15113" s="68" t="s">
        <v>5018</v>
      </c>
      <c r="D15113" s="54">
        <v>0.34</v>
      </c>
    </row>
    <row r="15114" spans="1:4" x14ac:dyDescent="0.35">
      <c r="A15114" s="67" t="s">
        <v>35031</v>
      </c>
      <c r="B15114" s="67" t="s">
        <v>35032</v>
      </c>
      <c r="C15114" s="68" t="s">
        <v>5018</v>
      </c>
      <c r="D15114" s="54">
        <v>0.34</v>
      </c>
    </row>
    <row r="15115" spans="1:4" x14ac:dyDescent="0.35">
      <c r="A15115" s="67" t="s">
        <v>35033</v>
      </c>
      <c r="B15115" s="67" t="s">
        <v>35034</v>
      </c>
      <c r="C15115" s="68" t="s">
        <v>5018</v>
      </c>
      <c r="D15115" s="54">
        <v>0.34</v>
      </c>
    </row>
    <row r="15116" spans="1:4" x14ac:dyDescent="0.35">
      <c r="A15116" s="67" t="s">
        <v>35035</v>
      </c>
      <c r="B15116" s="67" t="s">
        <v>35036</v>
      </c>
      <c r="C15116" s="68" t="s">
        <v>5018</v>
      </c>
      <c r="D15116" s="54">
        <v>0.34</v>
      </c>
    </row>
    <row r="15117" spans="1:4" x14ac:dyDescent="0.35">
      <c r="A15117" s="67" t="s">
        <v>35037</v>
      </c>
      <c r="B15117" s="67" t="s">
        <v>35038</v>
      </c>
      <c r="C15117" s="68" t="s">
        <v>5018</v>
      </c>
      <c r="D15117" s="54">
        <v>0.34</v>
      </c>
    </row>
    <row r="15118" spans="1:4" x14ac:dyDescent="0.35">
      <c r="A15118" s="67" t="s">
        <v>35039</v>
      </c>
      <c r="B15118" s="67" t="s">
        <v>35040</v>
      </c>
      <c r="C15118" s="68" t="s">
        <v>5018</v>
      </c>
      <c r="D15118" s="54">
        <v>0.34</v>
      </c>
    </row>
    <row r="15119" spans="1:4" x14ac:dyDescent="0.35">
      <c r="A15119" s="67" t="s">
        <v>35041</v>
      </c>
      <c r="B15119" s="67" t="s">
        <v>35042</v>
      </c>
      <c r="C15119" s="68" t="s">
        <v>5018</v>
      </c>
      <c r="D15119" s="54">
        <v>0.34</v>
      </c>
    </row>
    <row r="15120" spans="1:4" x14ac:dyDescent="0.35">
      <c r="A15120" s="67" t="s">
        <v>35043</v>
      </c>
      <c r="B15120" s="67" t="s">
        <v>35044</v>
      </c>
      <c r="C15120" s="68" t="s">
        <v>5018</v>
      </c>
      <c r="D15120" s="54">
        <v>0.34</v>
      </c>
    </row>
    <row r="15121" spans="1:4" x14ac:dyDescent="0.35">
      <c r="A15121" s="67" t="s">
        <v>35045</v>
      </c>
      <c r="B15121" s="67" t="s">
        <v>35046</v>
      </c>
      <c r="C15121" s="68" t="s">
        <v>5018</v>
      </c>
      <c r="D15121" s="54">
        <v>0.34</v>
      </c>
    </row>
    <row r="15122" spans="1:4" x14ac:dyDescent="0.35">
      <c r="A15122" s="67" t="s">
        <v>35047</v>
      </c>
      <c r="B15122" s="67" t="s">
        <v>35048</v>
      </c>
      <c r="C15122" s="68" t="s">
        <v>5018</v>
      </c>
      <c r="D15122" s="54">
        <v>0.34</v>
      </c>
    </row>
    <row r="15123" spans="1:4" x14ac:dyDescent="0.35">
      <c r="A15123" s="67" t="s">
        <v>35049</v>
      </c>
      <c r="B15123" s="67" t="s">
        <v>35050</v>
      </c>
      <c r="C15123" s="68" t="s">
        <v>5018</v>
      </c>
      <c r="D15123" s="54">
        <v>0.34</v>
      </c>
    </row>
    <row r="15124" spans="1:4" x14ac:dyDescent="0.35">
      <c r="A15124" s="67" t="s">
        <v>35051</v>
      </c>
      <c r="B15124" s="67" t="s">
        <v>35052</v>
      </c>
      <c r="C15124" s="68" t="s">
        <v>5018</v>
      </c>
      <c r="D15124" s="54">
        <v>0.34</v>
      </c>
    </row>
    <row r="15125" spans="1:4" x14ac:dyDescent="0.35">
      <c r="A15125" s="67" t="s">
        <v>35053</v>
      </c>
      <c r="B15125" s="67" t="s">
        <v>35054</v>
      </c>
      <c r="C15125" s="68" t="s">
        <v>5018</v>
      </c>
      <c r="D15125" s="54">
        <v>0.34</v>
      </c>
    </row>
    <row r="15126" spans="1:4" x14ac:dyDescent="0.35">
      <c r="A15126" s="67" t="s">
        <v>35055</v>
      </c>
      <c r="B15126" s="67" t="s">
        <v>35056</v>
      </c>
      <c r="C15126" s="68" t="s">
        <v>5018</v>
      </c>
      <c r="D15126" s="54">
        <v>0.34</v>
      </c>
    </row>
    <row r="15127" spans="1:4" x14ac:dyDescent="0.35">
      <c r="A15127" s="67" t="s">
        <v>35057</v>
      </c>
      <c r="B15127" s="67" t="s">
        <v>35058</v>
      </c>
      <c r="C15127" s="68" t="s">
        <v>5018</v>
      </c>
      <c r="D15127" s="54">
        <v>0.34</v>
      </c>
    </row>
    <row r="15128" spans="1:4" x14ac:dyDescent="0.35">
      <c r="A15128" s="67" t="s">
        <v>35059</v>
      </c>
      <c r="B15128" s="67" t="s">
        <v>35060</v>
      </c>
      <c r="C15128" s="68" t="s">
        <v>5018</v>
      </c>
      <c r="D15128" s="54">
        <v>0.34</v>
      </c>
    </row>
    <row r="15129" spans="1:4" x14ac:dyDescent="0.35">
      <c r="A15129" s="67" t="s">
        <v>35061</v>
      </c>
      <c r="B15129" s="67" t="s">
        <v>35062</v>
      </c>
      <c r="C15129" s="68" t="s">
        <v>5018</v>
      </c>
      <c r="D15129" s="54">
        <v>0.34</v>
      </c>
    </row>
    <row r="15130" spans="1:4" x14ac:dyDescent="0.35">
      <c r="A15130" s="67" t="s">
        <v>35063</v>
      </c>
      <c r="B15130" s="67" t="s">
        <v>35064</v>
      </c>
      <c r="C15130" s="68" t="s">
        <v>5018</v>
      </c>
      <c r="D15130" s="54">
        <v>0.34</v>
      </c>
    </row>
    <row r="15131" spans="1:4" x14ac:dyDescent="0.35">
      <c r="A15131" s="67" t="s">
        <v>35065</v>
      </c>
      <c r="B15131" s="67" t="s">
        <v>35066</v>
      </c>
      <c r="C15131" s="68" t="s">
        <v>5018</v>
      </c>
      <c r="D15131" s="54">
        <v>0.34</v>
      </c>
    </row>
    <row r="15132" spans="1:4" x14ac:dyDescent="0.35">
      <c r="A15132" s="67" t="s">
        <v>35067</v>
      </c>
      <c r="B15132" s="67" t="s">
        <v>35068</v>
      </c>
      <c r="C15132" s="68" t="s">
        <v>5018</v>
      </c>
      <c r="D15132" s="54">
        <v>0.34</v>
      </c>
    </row>
    <row r="15133" spans="1:4" x14ac:dyDescent="0.35">
      <c r="A15133" s="67" t="s">
        <v>35069</v>
      </c>
      <c r="B15133" s="67" t="s">
        <v>35070</v>
      </c>
      <c r="C15133" s="68" t="s">
        <v>5018</v>
      </c>
      <c r="D15133" s="54">
        <v>0.34</v>
      </c>
    </row>
    <row r="15134" spans="1:4" x14ac:dyDescent="0.35">
      <c r="A15134" s="67" t="s">
        <v>35071</v>
      </c>
      <c r="B15134" s="67" t="s">
        <v>35072</v>
      </c>
      <c r="C15134" s="68" t="s">
        <v>5018</v>
      </c>
      <c r="D15134" s="54">
        <v>0.34</v>
      </c>
    </row>
    <row r="15135" spans="1:4" x14ac:dyDescent="0.35">
      <c r="A15135" s="67" t="s">
        <v>35073</v>
      </c>
      <c r="B15135" s="67" t="s">
        <v>35074</v>
      </c>
      <c r="C15135" s="68" t="s">
        <v>5018</v>
      </c>
      <c r="D15135" s="54">
        <v>0.34</v>
      </c>
    </row>
    <row r="15136" spans="1:4" x14ac:dyDescent="0.35">
      <c r="A15136" s="67" t="s">
        <v>35075</v>
      </c>
      <c r="B15136" s="67" t="s">
        <v>35076</v>
      </c>
      <c r="C15136" s="68" t="s">
        <v>5018</v>
      </c>
      <c r="D15136" s="54">
        <v>0.34</v>
      </c>
    </row>
    <row r="15137" spans="1:4" x14ac:dyDescent="0.35">
      <c r="A15137" s="67" t="s">
        <v>35077</v>
      </c>
      <c r="B15137" s="67" t="s">
        <v>35078</v>
      </c>
      <c r="C15137" s="68" t="s">
        <v>5018</v>
      </c>
      <c r="D15137" s="54">
        <v>0.34</v>
      </c>
    </row>
    <row r="15138" spans="1:4" x14ac:dyDescent="0.35">
      <c r="A15138" s="67" t="s">
        <v>35079</v>
      </c>
      <c r="B15138" s="67" t="s">
        <v>35080</v>
      </c>
      <c r="C15138" s="68" t="s">
        <v>5018</v>
      </c>
      <c r="D15138" s="54">
        <v>0.34</v>
      </c>
    </row>
    <row r="15139" spans="1:4" x14ac:dyDescent="0.35">
      <c r="A15139" s="67" t="s">
        <v>35081</v>
      </c>
      <c r="B15139" s="67" t="s">
        <v>35082</v>
      </c>
      <c r="C15139" s="68" t="s">
        <v>5018</v>
      </c>
      <c r="D15139" s="54">
        <v>0.34</v>
      </c>
    </row>
    <row r="15140" spans="1:4" x14ac:dyDescent="0.35">
      <c r="A15140" s="67" t="s">
        <v>35083</v>
      </c>
      <c r="B15140" s="67" t="s">
        <v>35084</v>
      </c>
      <c r="C15140" s="68" t="s">
        <v>5018</v>
      </c>
      <c r="D15140" s="54">
        <v>0.34</v>
      </c>
    </row>
    <row r="15141" spans="1:4" x14ac:dyDescent="0.35">
      <c r="A15141" s="67" t="s">
        <v>35085</v>
      </c>
      <c r="B15141" s="67" t="s">
        <v>35086</v>
      </c>
      <c r="C15141" s="68" t="s">
        <v>5018</v>
      </c>
      <c r="D15141" s="54">
        <v>0.34</v>
      </c>
    </row>
    <row r="15142" spans="1:4" x14ac:dyDescent="0.35">
      <c r="A15142" s="67" t="s">
        <v>35087</v>
      </c>
      <c r="B15142" s="67" t="s">
        <v>35088</v>
      </c>
      <c r="C15142" s="68" t="s">
        <v>5018</v>
      </c>
      <c r="D15142" s="54">
        <v>0.34</v>
      </c>
    </row>
    <row r="15143" spans="1:4" x14ac:dyDescent="0.35">
      <c r="A15143" s="67" t="s">
        <v>35089</v>
      </c>
      <c r="B15143" s="67" t="s">
        <v>35090</v>
      </c>
      <c r="C15143" s="68" t="s">
        <v>5018</v>
      </c>
      <c r="D15143" s="54">
        <v>0.34</v>
      </c>
    </row>
    <row r="15144" spans="1:4" x14ac:dyDescent="0.35">
      <c r="A15144" s="67" t="s">
        <v>35091</v>
      </c>
      <c r="B15144" s="67" t="s">
        <v>35092</v>
      </c>
      <c r="C15144" s="68" t="s">
        <v>5018</v>
      </c>
      <c r="D15144" s="54">
        <v>0.34</v>
      </c>
    </row>
    <row r="15145" spans="1:4" x14ac:dyDescent="0.35">
      <c r="A15145" s="67" t="s">
        <v>35093</v>
      </c>
      <c r="B15145" s="67" t="s">
        <v>35094</v>
      </c>
      <c r="C15145" s="68" t="s">
        <v>5018</v>
      </c>
      <c r="D15145" s="54">
        <v>0.34</v>
      </c>
    </row>
    <row r="15146" spans="1:4" x14ac:dyDescent="0.35">
      <c r="A15146" s="67" t="s">
        <v>35095</v>
      </c>
      <c r="B15146" s="67" t="s">
        <v>35096</v>
      </c>
      <c r="C15146" s="68" t="s">
        <v>5018</v>
      </c>
      <c r="D15146" s="54">
        <v>0.34</v>
      </c>
    </row>
    <row r="15147" spans="1:4" x14ac:dyDescent="0.35">
      <c r="A15147" s="67" t="s">
        <v>35097</v>
      </c>
      <c r="B15147" s="67" t="s">
        <v>35098</v>
      </c>
      <c r="C15147" s="68" t="s">
        <v>5018</v>
      </c>
      <c r="D15147" s="54">
        <v>0.34</v>
      </c>
    </row>
    <row r="15148" spans="1:4" x14ac:dyDescent="0.35">
      <c r="A15148" s="67" t="s">
        <v>35099</v>
      </c>
      <c r="B15148" s="67" t="s">
        <v>35100</v>
      </c>
      <c r="C15148" s="68" t="s">
        <v>5018</v>
      </c>
      <c r="D15148" s="54">
        <v>0.34</v>
      </c>
    </row>
    <row r="15149" spans="1:4" x14ac:dyDescent="0.35">
      <c r="A15149" s="67" t="s">
        <v>35101</v>
      </c>
      <c r="B15149" s="67" t="s">
        <v>35102</v>
      </c>
      <c r="C15149" s="68" t="s">
        <v>5018</v>
      </c>
      <c r="D15149" s="54">
        <v>0.34</v>
      </c>
    </row>
    <row r="15150" spans="1:4" x14ac:dyDescent="0.35">
      <c r="A15150" s="67" t="s">
        <v>35103</v>
      </c>
      <c r="B15150" s="67" t="s">
        <v>35104</v>
      </c>
      <c r="C15150" s="68" t="s">
        <v>5018</v>
      </c>
      <c r="D15150" s="54">
        <v>0.34</v>
      </c>
    </row>
    <row r="15151" spans="1:4" x14ac:dyDescent="0.35">
      <c r="A15151" s="67" t="s">
        <v>35105</v>
      </c>
      <c r="B15151" s="67" t="s">
        <v>35106</v>
      </c>
      <c r="C15151" s="68" t="s">
        <v>5018</v>
      </c>
      <c r="D15151" s="54">
        <v>0.34</v>
      </c>
    </row>
    <row r="15152" spans="1:4" x14ac:dyDescent="0.35">
      <c r="A15152" s="67" t="s">
        <v>35107</v>
      </c>
      <c r="B15152" s="67" t="s">
        <v>35108</v>
      </c>
      <c r="C15152" s="68" t="s">
        <v>5018</v>
      </c>
      <c r="D15152" s="54">
        <v>0.34</v>
      </c>
    </row>
    <row r="15153" spans="1:4" x14ac:dyDescent="0.35">
      <c r="A15153" s="67" t="s">
        <v>35109</v>
      </c>
      <c r="B15153" s="67" t="s">
        <v>35110</v>
      </c>
      <c r="C15153" s="68" t="s">
        <v>5018</v>
      </c>
      <c r="D15153" s="54">
        <v>0.34</v>
      </c>
    </row>
    <row r="15154" spans="1:4" x14ac:dyDescent="0.35">
      <c r="A15154" s="67" t="s">
        <v>35111</v>
      </c>
      <c r="B15154" s="67" t="s">
        <v>35112</v>
      </c>
      <c r="C15154" s="68" t="s">
        <v>5018</v>
      </c>
      <c r="D15154" s="54">
        <v>0.34</v>
      </c>
    </row>
    <row r="15155" spans="1:4" x14ac:dyDescent="0.35">
      <c r="A15155" s="67" t="s">
        <v>35113</v>
      </c>
      <c r="B15155" s="67" t="s">
        <v>35114</v>
      </c>
      <c r="C15155" s="68" t="s">
        <v>5018</v>
      </c>
      <c r="D15155" s="54">
        <v>0.34</v>
      </c>
    </row>
    <row r="15156" spans="1:4" x14ac:dyDescent="0.35">
      <c r="A15156" s="67" t="s">
        <v>35115</v>
      </c>
      <c r="B15156" s="67" t="s">
        <v>35116</v>
      </c>
      <c r="C15156" s="68" t="s">
        <v>5018</v>
      </c>
      <c r="D15156" s="54">
        <v>0.34</v>
      </c>
    </row>
    <row r="15157" spans="1:4" x14ac:dyDescent="0.35">
      <c r="A15157" s="67" t="s">
        <v>35117</v>
      </c>
      <c r="B15157" s="67" t="s">
        <v>35118</v>
      </c>
      <c r="C15157" s="68" t="s">
        <v>5018</v>
      </c>
      <c r="D15157" s="54">
        <v>0.34</v>
      </c>
    </row>
    <row r="15158" spans="1:4" x14ac:dyDescent="0.35">
      <c r="A15158" s="67" t="s">
        <v>35119</v>
      </c>
      <c r="B15158" s="67" t="s">
        <v>35120</v>
      </c>
      <c r="C15158" s="68" t="s">
        <v>5018</v>
      </c>
      <c r="D15158" s="54">
        <v>0.34</v>
      </c>
    </row>
    <row r="15159" spans="1:4" x14ac:dyDescent="0.35">
      <c r="A15159" s="67" t="s">
        <v>35121</v>
      </c>
      <c r="B15159" s="67" t="s">
        <v>35122</v>
      </c>
      <c r="C15159" s="68" t="s">
        <v>5018</v>
      </c>
      <c r="D15159" s="54">
        <v>0.34</v>
      </c>
    </row>
    <row r="15160" spans="1:4" x14ac:dyDescent="0.35">
      <c r="A15160" s="67" t="s">
        <v>35123</v>
      </c>
      <c r="B15160" s="67" t="s">
        <v>35124</v>
      </c>
      <c r="C15160" s="68" t="s">
        <v>5018</v>
      </c>
      <c r="D15160" s="54">
        <v>0.34</v>
      </c>
    </row>
    <row r="15161" spans="1:4" x14ac:dyDescent="0.35">
      <c r="A15161" s="67" t="s">
        <v>35125</v>
      </c>
      <c r="B15161" s="67" t="s">
        <v>35126</v>
      </c>
      <c r="C15161" s="68" t="s">
        <v>5018</v>
      </c>
      <c r="D15161" s="54">
        <v>0.34</v>
      </c>
    </row>
    <row r="15162" spans="1:4" x14ac:dyDescent="0.35">
      <c r="A15162" s="67" t="s">
        <v>35127</v>
      </c>
      <c r="B15162" s="67" t="s">
        <v>35128</v>
      </c>
      <c r="C15162" s="68" t="s">
        <v>5018</v>
      </c>
      <c r="D15162" s="54">
        <v>0.34</v>
      </c>
    </row>
    <row r="15163" spans="1:4" x14ac:dyDescent="0.35">
      <c r="A15163" s="67" t="s">
        <v>35129</v>
      </c>
      <c r="B15163" s="67" t="s">
        <v>35130</v>
      </c>
      <c r="C15163" s="68" t="s">
        <v>5018</v>
      </c>
      <c r="D15163" s="54">
        <v>0.34</v>
      </c>
    </row>
    <row r="15164" spans="1:4" x14ac:dyDescent="0.35">
      <c r="A15164" s="67" t="s">
        <v>35131</v>
      </c>
      <c r="B15164" s="67" t="s">
        <v>35132</v>
      </c>
      <c r="C15164" s="68" t="s">
        <v>5018</v>
      </c>
      <c r="D15164" s="54">
        <v>0.34</v>
      </c>
    </row>
    <row r="15165" spans="1:4" x14ac:dyDescent="0.35">
      <c r="A15165" s="67" t="s">
        <v>35133</v>
      </c>
      <c r="B15165" s="67" t="s">
        <v>35134</v>
      </c>
      <c r="C15165" s="68" t="s">
        <v>5018</v>
      </c>
      <c r="D15165" s="54">
        <v>0.34</v>
      </c>
    </row>
    <row r="15166" spans="1:4" x14ac:dyDescent="0.35">
      <c r="A15166" s="67" t="s">
        <v>35135</v>
      </c>
      <c r="B15166" s="67" t="s">
        <v>35136</v>
      </c>
      <c r="C15166" s="68" t="s">
        <v>5018</v>
      </c>
      <c r="D15166" s="54">
        <v>0.34</v>
      </c>
    </row>
    <row r="15167" spans="1:4" x14ac:dyDescent="0.35">
      <c r="A15167" s="67" t="s">
        <v>35137</v>
      </c>
      <c r="B15167" s="67" t="s">
        <v>35138</v>
      </c>
      <c r="C15167" s="68" t="s">
        <v>5018</v>
      </c>
      <c r="D15167" s="54">
        <v>0.34</v>
      </c>
    </row>
    <row r="15168" spans="1:4" x14ac:dyDescent="0.35">
      <c r="A15168" s="67" t="s">
        <v>35139</v>
      </c>
      <c r="B15168" s="67" t="s">
        <v>35140</v>
      </c>
      <c r="C15168" s="68" t="s">
        <v>5018</v>
      </c>
      <c r="D15168" s="54">
        <v>0.34</v>
      </c>
    </row>
    <row r="15169" spans="1:4" x14ac:dyDescent="0.35">
      <c r="A15169" s="67" t="s">
        <v>35141</v>
      </c>
      <c r="B15169" s="67" t="s">
        <v>35142</v>
      </c>
      <c r="C15169" s="68" t="s">
        <v>5018</v>
      </c>
      <c r="D15169" s="54">
        <v>0.34</v>
      </c>
    </row>
    <row r="15170" spans="1:4" x14ac:dyDescent="0.35">
      <c r="A15170" s="67" t="s">
        <v>35143</v>
      </c>
      <c r="B15170" s="67" t="s">
        <v>35144</v>
      </c>
      <c r="C15170" s="68" t="s">
        <v>5018</v>
      </c>
      <c r="D15170" s="54">
        <v>0.34</v>
      </c>
    </row>
    <row r="15171" spans="1:4" x14ac:dyDescent="0.35">
      <c r="A15171" s="67" t="s">
        <v>35145</v>
      </c>
      <c r="B15171" s="67" t="s">
        <v>35146</v>
      </c>
      <c r="C15171" s="68" t="s">
        <v>5018</v>
      </c>
      <c r="D15171" s="54">
        <v>0.34</v>
      </c>
    </row>
    <row r="15172" spans="1:4" x14ac:dyDescent="0.35">
      <c r="A15172" s="67" t="s">
        <v>35147</v>
      </c>
      <c r="B15172" s="67" t="s">
        <v>35148</v>
      </c>
      <c r="C15172" s="68" t="s">
        <v>5018</v>
      </c>
      <c r="D15172" s="54">
        <v>0.34</v>
      </c>
    </row>
    <row r="15173" spans="1:4" x14ac:dyDescent="0.35">
      <c r="A15173" s="67" t="s">
        <v>35149</v>
      </c>
      <c r="B15173" s="67" t="s">
        <v>35150</v>
      </c>
      <c r="C15173" s="68" t="s">
        <v>5018</v>
      </c>
      <c r="D15173" s="54">
        <v>0.34</v>
      </c>
    </row>
    <row r="15174" spans="1:4" x14ac:dyDescent="0.35">
      <c r="A15174" s="67" t="s">
        <v>35151</v>
      </c>
      <c r="B15174" s="67" t="s">
        <v>35152</v>
      </c>
      <c r="C15174" s="68" t="s">
        <v>5018</v>
      </c>
      <c r="D15174" s="54">
        <v>0.34</v>
      </c>
    </row>
    <row r="15175" spans="1:4" x14ac:dyDescent="0.35">
      <c r="A15175" s="67" t="s">
        <v>35153</v>
      </c>
      <c r="B15175" s="67" t="s">
        <v>35154</v>
      </c>
      <c r="C15175" s="68" t="s">
        <v>5018</v>
      </c>
      <c r="D15175" s="54">
        <v>0.34</v>
      </c>
    </row>
    <row r="15176" spans="1:4" x14ac:dyDescent="0.35">
      <c r="A15176" s="67" t="s">
        <v>35155</v>
      </c>
      <c r="B15176" s="67" t="s">
        <v>35156</v>
      </c>
      <c r="C15176" s="68" t="s">
        <v>5018</v>
      </c>
      <c r="D15176" s="54">
        <v>0.34</v>
      </c>
    </row>
    <row r="15177" spans="1:4" x14ac:dyDescent="0.35">
      <c r="A15177" s="67" t="s">
        <v>35157</v>
      </c>
      <c r="B15177" s="67" t="s">
        <v>35158</v>
      </c>
      <c r="C15177" s="68" t="s">
        <v>5018</v>
      </c>
      <c r="D15177" s="54">
        <v>0.34</v>
      </c>
    </row>
    <row r="15178" spans="1:4" x14ac:dyDescent="0.35">
      <c r="A15178" s="67" t="s">
        <v>35159</v>
      </c>
      <c r="B15178" s="67" t="s">
        <v>35160</v>
      </c>
      <c r="C15178" s="68" t="s">
        <v>5018</v>
      </c>
      <c r="D15178" s="54">
        <v>0.34</v>
      </c>
    </row>
    <row r="15179" spans="1:4" x14ac:dyDescent="0.35">
      <c r="A15179" s="67" t="s">
        <v>35161</v>
      </c>
      <c r="B15179" s="67" t="s">
        <v>35162</v>
      </c>
      <c r="C15179" s="68" t="s">
        <v>5018</v>
      </c>
      <c r="D15179" s="54">
        <v>0.34</v>
      </c>
    </row>
    <row r="15180" spans="1:4" x14ac:dyDescent="0.35">
      <c r="A15180" s="67" t="s">
        <v>35163</v>
      </c>
      <c r="B15180" s="67" t="s">
        <v>35164</v>
      </c>
      <c r="C15180" s="68" t="s">
        <v>5018</v>
      </c>
      <c r="D15180" s="54">
        <v>0.34</v>
      </c>
    </row>
    <row r="15181" spans="1:4" x14ac:dyDescent="0.35">
      <c r="A15181" s="67" t="s">
        <v>35165</v>
      </c>
      <c r="B15181" s="67" t="s">
        <v>35166</v>
      </c>
      <c r="C15181" s="68" t="s">
        <v>5018</v>
      </c>
      <c r="D15181" s="54">
        <v>0.34</v>
      </c>
    </row>
    <row r="15182" spans="1:4" x14ac:dyDescent="0.35">
      <c r="A15182" s="67" t="s">
        <v>35167</v>
      </c>
      <c r="B15182" s="67" t="s">
        <v>35168</v>
      </c>
      <c r="C15182" s="68" t="s">
        <v>5018</v>
      </c>
      <c r="D15182" s="54">
        <v>0.34</v>
      </c>
    </row>
    <row r="15183" spans="1:4" x14ac:dyDescent="0.35">
      <c r="A15183" s="67" t="s">
        <v>35169</v>
      </c>
      <c r="B15183" s="67" t="s">
        <v>35170</v>
      </c>
      <c r="C15183" s="68" t="s">
        <v>5018</v>
      </c>
      <c r="D15183" s="54">
        <v>0.34</v>
      </c>
    </row>
    <row r="15184" spans="1:4" x14ac:dyDescent="0.35">
      <c r="A15184" s="67" t="s">
        <v>35171</v>
      </c>
      <c r="B15184" s="67" t="s">
        <v>35172</v>
      </c>
      <c r="C15184" s="68" t="s">
        <v>5018</v>
      </c>
      <c r="D15184" s="54">
        <v>0.34</v>
      </c>
    </row>
    <row r="15185" spans="1:4" x14ac:dyDescent="0.35">
      <c r="A15185" s="67" t="s">
        <v>35173</v>
      </c>
      <c r="B15185" s="67" t="s">
        <v>35174</v>
      </c>
      <c r="C15185" s="68" t="s">
        <v>5018</v>
      </c>
      <c r="D15185" s="54">
        <v>0.34</v>
      </c>
    </row>
    <row r="15186" spans="1:4" x14ac:dyDescent="0.35">
      <c r="A15186" s="67" t="s">
        <v>35175</v>
      </c>
      <c r="B15186" s="67" t="s">
        <v>35176</v>
      </c>
      <c r="C15186" s="68" t="s">
        <v>5018</v>
      </c>
      <c r="D15186" s="54">
        <v>0.34</v>
      </c>
    </row>
    <row r="15187" spans="1:4" x14ac:dyDescent="0.35">
      <c r="A15187" s="67" t="s">
        <v>35177</v>
      </c>
      <c r="B15187" s="67" t="s">
        <v>35178</v>
      </c>
      <c r="C15187" s="68" t="s">
        <v>5018</v>
      </c>
      <c r="D15187" s="54">
        <v>0.34</v>
      </c>
    </row>
    <row r="15188" spans="1:4" x14ac:dyDescent="0.35">
      <c r="A15188" s="67" t="s">
        <v>35179</v>
      </c>
      <c r="B15188" s="67" t="s">
        <v>35180</v>
      </c>
      <c r="C15188" s="68" t="s">
        <v>5018</v>
      </c>
      <c r="D15188" s="54">
        <v>0.34</v>
      </c>
    </row>
    <row r="15189" spans="1:4" x14ac:dyDescent="0.35">
      <c r="A15189" s="67" t="s">
        <v>35181</v>
      </c>
      <c r="B15189" s="67" t="s">
        <v>35182</v>
      </c>
      <c r="C15189" s="68" t="s">
        <v>5018</v>
      </c>
      <c r="D15189" s="54">
        <v>0.34</v>
      </c>
    </row>
    <row r="15190" spans="1:4" x14ac:dyDescent="0.35">
      <c r="A15190" s="67" t="s">
        <v>35183</v>
      </c>
      <c r="B15190" s="67" t="s">
        <v>35184</v>
      </c>
      <c r="C15190" s="68" t="s">
        <v>5018</v>
      </c>
      <c r="D15190" s="54">
        <v>0.34</v>
      </c>
    </row>
    <row r="15191" spans="1:4" x14ac:dyDescent="0.35">
      <c r="A15191" s="67" t="s">
        <v>35185</v>
      </c>
      <c r="B15191" s="67" t="s">
        <v>35186</v>
      </c>
      <c r="C15191" s="68" t="s">
        <v>5018</v>
      </c>
      <c r="D15191" s="54">
        <v>0.34</v>
      </c>
    </row>
    <row r="15192" spans="1:4" x14ac:dyDescent="0.35">
      <c r="A15192" s="67" t="s">
        <v>35187</v>
      </c>
      <c r="B15192" s="67" t="s">
        <v>35188</v>
      </c>
      <c r="C15192" s="68" t="s">
        <v>5018</v>
      </c>
      <c r="D15192" s="54">
        <v>0.34</v>
      </c>
    </row>
    <row r="15193" spans="1:4" x14ac:dyDescent="0.35">
      <c r="A15193" s="67" t="s">
        <v>35189</v>
      </c>
      <c r="B15193" s="67" t="s">
        <v>35190</v>
      </c>
      <c r="C15193" s="68" t="s">
        <v>5018</v>
      </c>
      <c r="D15193" s="54">
        <v>0.34</v>
      </c>
    </row>
    <row r="15194" spans="1:4" x14ac:dyDescent="0.35">
      <c r="A15194" s="67" t="s">
        <v>35191</v>
      </c>
      <c r="B15194" s="67" t="s">
        <v>35192</v>
      </c>
      <c r="C15194" s="68" t="s">
        <v>5018</v>
      </c>
      <c r="D15194" s="54">
        <v>0.34</v>
      </c>
    </row>
    <row r="15195" spans="1:4" x14ac:dyDescent="0.35">
      <c r="A15195" s="67" t="s">
        <v>35193</v>
      </c>
      <c r="B15195" s="67" t="s">
        <v>35194</v>
      </c>
      <c r="C15195" s="68" t="s">
        <v>5018</v>
      </c>
      <c r="D15195" s="54">
        <v>0.34</v>
      </c>
    </row>
    <row r="15196" spans="1:4" x14ac:dyDescent="0.35">
      <c r="A15196" s="67" t="s">
        <v>35195</v>
      </c>
      <c r="B15196" s="67" t="s">
        <v>35196</v>
      </c>
      <c r="C15196" s="68" t="s">
        <v>5018</v>
      </c>
      <c r="D15196" s="54">
        <v>0.34</v>
      </c>
    </row>
    <row r="15197" spans="1:4" x14ac:dyDescent="0.35">
      <c r="A15197" s="67" t="s">
        <v>35197</v>
      </c>
      <c r="B15197" s="67" t="s">
        <v>35198</v>
      </c>
      <c r="C15197" s="68" t="s">
        <v>5018</v>
      </c>
      <c r="D15197" s="54">
        <v>0.34</v>
      </c>
    </row>
    <row r="15198" spans="1:4" x14ac:dyDescent="0.35">
      <c r="A15198" s="67" t="s">
        <v>35199</v>
      </c>
      <c r="B15198" s="67" t="s">
        <v>35200</v>
      </c>
      <c r="C15198" s="68" t="s">
        <v>5018</v>
      </c>
      <c r="D15198" s="54">
        <v>0.34</v>
      </c>
    </row>
    <row r="15199" spans="1:4" x14ac:dyDescent="0.35">
      <c r="A15199" s="67" t="s">
        <v>35201</v>
      </c>
      <c r="B15199" s="67" t="s">
        <v>35202</v>
      </c>
      <c r="C15199" s="68" t="s">
        <v>5018</v>
      </c>
      <c r="D15199" s="54">
        <v>0.34</v>
      </c>
    </row>
    <row r="15200" spans="1:4" x14ac:dyDescent="0.35">
      <c r="A15200" s="67" t="s">
        <v>35203</v>
      </c>
      <c r="B15200" s="67" t="s">
        <v>35204</v>
      </c>
      <c r="C15200" s="68" t="s">
        <v>5018</v>
      </c>
      <c r="D15200" s="54">
        <v>0.34</v>
      </c>
    </row>
    <row r="15201" spans="1:4" x14ac:dyDescent="0.35">
      <c r="A15201" s="67" t="s">
        <v>35205</v>
      </c>
      <c r="B15201" s="67" t="s">
        <v>35206</v>
      </c>
      <c r="C15201" s="68" t="s">
        <v>5018</v>
      </c>
      <c r="D15201" s="54">
        <v>0.34</v>
      </c>
    </row>
    <row r="15202" spans="1:4" x14ac:dyDescent="0.35">
      <c r="A15202" s="67" t="s">
        <v>35207</v>
      </c>
      <c r="B15202" s="67" t="s">
        <v>35208</v>
      </c>
      <c r="C15202" s="68" t="s">
        <v>5018</v>
      </c>
      <c r="D15202" s="54">
        <v>0.34</v>
      </c>
    </row>
    <row r="15203" spans="1:4" x14ac:dyDescent="0.35">
      <c r="A15203" s="67" t="s">
        <v>35209</v>
      </c>
      <c r="B15203" s="67" t="s">
        <v>35210</v>
      </c>
      <c r="C15203" s="68" t="s">
        <v>5018</v>
      </c>
      <c r="D15203" s="54">
        <v>0.34</v>
      </c>
    </row>
    <row r="15204" spans="1:4" x14ac:dyDescent="0.35">
      <c r="A15204" s="67" t="s">
        <v>35211</v>
      </c>
      <c r="B15204" s="67" t="s">
        <v>35212</v>
      </c>
      <c r="C15204" s="68" t="s">
        <v>5018</v>
      </c>
      <c r="D15204" s="54">
        <v>0.34</v>
      </c>
    </row>
    <row r="15205" spans="1:4" x14ac:dyDescent="0.35">
      <c r="A15205" s="67" t="s">
        <v>35213</v>
      </c>
      <c r="B15205" s="67" t="s">
        <v>35214</v>
      </c>
      <c r="C15205" s="68" t="s">
        <v>5018</v>
      </c>
      <c r="D15205" s="54">
        <v>0.34</v>
      </c>
    </row>
    <row r="15206" spans="1:4" x14ac:dyDescent="0.35">
      <c r="A15206" s="67" t="s">
        <v>35215</v>
      </c>
      <c r="B15206" s="67" t="s">
        <v>35216</v>
      </c>
      <c r="C15206" s="68" t="s">
        <v>5018</v>
      </c>
      <c r="D15206" s="54">
        <v>0.34</v>
      </c>
    </row>
    <row r="15207" spans="1:4" x14ac:dyDescent="0.35">
      <c r="A15207" s="67" t="s">
        <v>35217</v>
      </c>
      <c r="B15207" s="67" t="s">
        <v>35218</v>
      </c>
      <c r="C15207" s="68" t="s">
        <v>5018</v>
      </c>
      <c r="D15207" s="54">
        <v>0.34</v>
      </c>
    </row>
    <row r="15208" spans="1:4" x14ac:dyDescent="0.35">
      <c r="A15208" s="67" t="s">
        <v>35219</v>
      </c>
      <c r="B15208" s="67" t="s">
        <v>35220</v>
      </c>
      <c r="C15208" s="68" t="s">
        <v>5018</v>
      </c>
      <c r="D15208" s="54">
        <v>0.34</v>
      </c>
    </row>
    <row r="15209" spans="1:4" x14ac:dyDescent="0.35">
      <c r="A15209" s="67" t="s">
        <v>35221</v>
      </c>
      <c r="B15209" s="67" t="s">
        <v>35222</v>
      </c>
      <c r="C15209" s="68" t="s">
        <v>5018</v>
      </c>
      <c r="D15209" s="54">
        <v>0.34</v>
      </c>
    </row>
    <row r="15210" spans="1:4" x14ac:dyDescent="0.35">
      <c r="A15210" s="67" t="s">
        <v>35223</v>
      </c>
      <c r="B15210" s="67" t="s">
        <v>35224</v>
      </c>
      <c r="C15210" s="68" t="s">
        <v>5018</v>
      </c>
      <c r="D15210" s="54">
        <v>0.34</v>
      </c>
    </row>
    <row r="15211" spans="1:4" x14ac:dyDescent="0.35">
      <c r="A15211" s="67" t="s">
        <v>35225</v>
      </c>
      <c r="B15211" s="67" t="s">
        <v>35226</v>
      </c>
      <c r="C15211" s="68" t="s">
        <v>5018</v>
      </c>
      <c r="D15211" s="54">
        <v>0.34</v>
      </c>
    </row>
    <row r="15212" spans="1:4" x14ac:dyDescent="0.35">
      <c r="A15212" s="67" t="s">
        <v>35227</v>
      </c>
      <c r="B15212" s="67" t="s">
        <v>35228</v>
      </c>
      <c r="C15212" s="68" t="s">
        <v>5018</v>
      </c>
      <c r="D15212" s="54">
        <v>0.34</v>
      </c>
    </row>
    <row r="15213" spans="1:4" x14ac:dyDescent="0.35">
      <c r="A15213" s="67" t="s">
        <v>35229</v>
      </c>
      <c r="B15213" s="67" t="s">
        <v>35230</v>
      </c>
      <c r="C15213" s="68" t="s">
        <v>5018</v>
      </c>
      <c r="D15213" s="54">
        <v>0.34</v>
      </c>
    </row>
    <row r="15214" spans="1:4" x14ac:dyDescent="0.35">
      <c r="A15214" s="67" t="s">
        <v>35231</v>
      </c>
      <c r="B15214" s="67" t="s">
        <v>35232</v>
      </c>
      <c r="C15214" s="68" t="s">
        <v>5018</v>
      </c>
      <c r="D15214" s="54">
        <v>0.34</v>
      </c>
    </row>
    <row r="15215" spans="1:4" x14ac:dyDescent="0.35">
      <c r="A15215" s="67" t="s">
        <v>35233</v>
      </c>
      <c r="B15215" s="67" t="s">
        <v>35234</v>
      </c>
      <c r="C15215" s="68" t="s">
        <v>5018</v>
      </c>
      <c r="D15215" s="54">
        <v>0.34</v>
      </c>
    </row>
    <row r="15216" spans="1:4" x14ac:dyDescent="0.35">
      <c r="A15216" s="67" t="s">
        <v>35235</v>
      </c>
      <c r="B15216" s="67" t="s">
        <v>35236</v>
      </c>
      <c r="C15216" s="68" t="s">
        <v>5018</v>
      </c>
      <c r="D15216" s="54">
        <v>0.34</v>
      </c>
    </row>
    <row r="15217" spans="1:4" x14ac:dyDescent="0.35">
      <c r="A15217" s="67" t="s">
        <v>35237</v>
      </c>
      <c r="B15217" s="67" t="s">
        <v>35238</v>
      </c>
      <c r="C15217" s="68" t="s">
        <v>5018</v>
      </c>
      <c r="D15217" s="54">
        <v>0.34</v>
      </c>
    </row>
    <row r="15218" spans="1:4" x14ac:dyDescent="0.35">
      <c r="A15218" s="67" t="s">
        <v>35239</v>
      </c>
      <c r="B15218" s="67" t="s">
        <v>35240</v>
      </c>
      <c r="C15218" s="68" t="s">
        <v>5018</v>
      </c>
      <c r="D15218" s="54">
        <v>0.34</v>
      </c>
    </row>
    <row r="15219" spans="1:4" x14ac:dyDescent="0.35">
      <c r="A15219" s="67" t="s">
        <v>35241</v>
      </c>
      <c r="B15219" s="67" t="s">
        <v>35242</v>
      </c>
      <c r="C15219" s="68" t="s">
        <v>5018</v>
      </c>
      <c r="D15219" s="54">
        <v>0.34</v>
      </c>
    </row>
    <row r="15220" spans="1:4" x14ac:dyDescent="0.35">
      <c r="A15220" s="67" t="s">
        <v>35243</v>
      </c>
      <c r="B15220" s="67" t="s">
        <v>35244</v>
      </c>
      <c r="C15220" s="68" t="s">
        <v>5018</v>
      </c>
      <c r="D15220" s="54">
        <v>0.34</v>
      </c>
    </row>
    <row r="15221" spans="1:4" x14ac:dyDescent="0.35">
      <c r="A15221" s="67" t="s">
        <v>35245</v>
      </c>
      <c r="B15221" s="67" t="s">
        <v>35246</v>
      </c>
      <c r="C15221" s="68" t="s">
        <v>5018</v>
      </c>
      <c r="D15221" s="54">
        <v>0.34</v>
      </c>
    </row>
    <row r="15222" spans="1:4" x14ac:dyDescent="0.35">
      <c r="A15222" s="67" t="s">
        <v>35247</v>
      </c>
      <c r="B15222" s="67" t="s">
        <v>35248</v>
      </c>
      <c r="C15222" s="68" t="s">
        <v>5018</v>
      </c>
      <c r="D15222" s="54">
        <v>0.34</v>
      </c>
    </row>
    <row r="15223" spans="1:4" x14ac:dyDescent="0.35">
      <c r="A15223" s="67" t="s">
        <v>35249</v>
      </c>
      <c r="B15223" s="67" t="s">
        <v>35250</v>
      </c>
      <c r="C15223" s="68" t="s">
        <v>5018</v>
      </c>
      <c r="D15223" s="54">
        <v>0.34</v>
      </c>
    </row>
    <row r="15224" spans="1:4" x14ac:dyDescent="0.35">
      <c r="A15224" s="67" t="s">
        <v>35251</v>
      </c>
      <c r="B15224" s="67" t="s">
        <v>35252</v>
      </c>
      <c r="C15224" s="68" t="s">
        <v>5018</v>
      </c>
      <c r="D15224" s="54">
        <v>0.34</v>
      </c>
    </row>
    <row r="15225" spans="1:4" x14ac:dyDescent="0.35">
      <c r="A15225" s="67" t="s">
        <v>35253</v>
      </c>
      <c r="B15225" s="67" t="s">
        <v>35254</v>
      </c>
      <c r="C15225" s="68" t="s">
        <v>5018</v>
      </c>
      <c r="D15225" s="54">
        <v>0.34</v>
      </c>
    </row>
    <row r="15226" spans="1:4" x14ac:dyDescent="0.35">
      <c r="A15226" s="67" t="s">
        <v>35255</v>
      </c>
      <c r="B15226" s="67" t="s">
        <v>35256</v>
      </c>
      <c r="C15226" s="68" t="s">
        <v>5018</v>
      </c>
      <c r="D15226" s="54">
        <v>0.34</v>
      </c>
    </row>
    <row r="15227" spans="1:4" x14ac:dyDescent="0.35">
      <c r="A15227" s="67" t="s">
        <v>35257</v>
      </c>
      <c r="B15227" s="67" t="s">
        <v>35258</v>
      </c>
      <c r="C15227" s="68" t="s">
        <v>5018</v>
      </c>
      <c r="D15227" s="54">
        <v>0.34</v>
      </c>
    </row>
    <row r="15228" spans="1:4" x14ac:dyDescent="0.35">
      <c r="A15228" s="67" t="s">
        <v>35259</v>
      </c>
      <c r="B15228" s="67" t="s">
        <v>35260</v>
      </c>
      <c r="C15228" s="68" t="s">
        <v>5018</v>
      </c>
      <c r="D15228" s="54">
        <v>0.34</v>
      </c>
    </row>
    <row r="15229" spans="1:4" x14ac:dyDescent="0.35">
      <c r="A15229" s="67" t="s">
        <v>35261</v>
      </c>
      <c r="B15229" s="67" t="s">
        <v>35262</v>
      </c>
      <c r="C15229" s="68" t="s">
        <v>5018</v>
      </c>
      <c r="D15229" s="54">
        <v>0.34</v>
      </c>
    </row>
    <row r="15230" spans="1:4" x14ac:dyDescent="0.35">
      <c r="A15230" s="67" t="s">
        <v>35263</v>
      </c>
      <c r="B15230" s="67" t="s">
        <v>35264</v>
      </c>
      <c r="C15230" s="68" t="s">
        <v>5018</v>
      </c>
      <c r="D15230" s="54">
        <v>0.34</v>
      </c>
    </row>
    <row r="15231" spans="1:4" x14ac:dyDescent="0.35">
      <c r="A15231" s="67" t="s">
        <v>35265</v>
      </c>
      <c r="B15231" s="67" t="s">
        <v>35266</v>
      </c>
      <c r="C15231" s="68" t="s">
        <v>5018</v>
      </c>
      <c r="D15231" s="54">
        <v>0.34</v>
      </c>
    </row>
    <row r="15232" spans="1:4" x14ac:dyDescent="0.35">
      <c r="A15232" s="67" t="s">
        <v>35267</v>
      </c>
      <c r="B15232" s="67" t="s">
        <v>35268</v>
      </c>
      <c r="C15232" s="68" t="s">
        <v>5018</v>
      </c>
      <c r="D15232" s="54">
        <v>0.34</v>
      </c>
    </row>
    <row r="15233" spans="1:4" x14ac:dyDescent="0.35">
      <c r="A15233" s="67" t="s">
        <v>35269</v>
      </c>
      <c r="B15233" s="67" t="s">
        <v>35270</v>
      </c>
      <c r="C15233" s="68" t="s">
        <v>5018</v>
      </c>
      <c r="D15233" s="54">
        <v>0.34</v>
      </c>
    </row>
    <row r="15234" spans="1:4" x14ac:dyDescent="0.35">
      <c r="A15234" s="67" t="s">
        <v>35271</v>
      </c>
      <c r="B15234" s="67" t="s">
        <v>35272</v>
      </c>
      <c r="C15234" s="68" t="s">
        <v>5018</v>
      </c>
      <c r="D15234" s="54">
        <v>0.34</v>
      </c>
    </row>
    <row r="15235" spans="1:4" x14ac:dyDescent="0.35">
      <c r="A15235" s="67" t="s">
        <v>35273</v>
      </c>
      <c r="B15235" s="67" t="s">
        <v>35274</v>
      </c>
      <c r="C15235" s="68" t="s">
        <v>5018</v>
      </c>
      <c r="D15235" s="54">
        <v>0.34</v>
      </c>
    </row>
    <row r="15236" spans="1:4" x14ac:dyDescent="0.35">
      <c r="A15236" s="67" t="s">
        <v>35275</v>
      </c>
      <c r="B15236" s="67" t="s">
        <v>35276</v>
      </c>
      <c r="C15236" s="68" t="s">
        <v>5018</v>
      </c>
      <c r="D15236" s="54">
        <v>0.34</v>
      </c>
    </row>
    <row r="15237" spans="1:4" x14ac:dyDescent="0.35">
      <c r="A15237" s="67" t="s">
        <v>35277</v>
      </c>
      <c r="B15237" s="67" t="s">
        <v>35278</v>
      </c>
      <c r="C15237" s="68" t="s">
        <v>5018</v>
      </c>
      <c r="D15237" s="54">
        <v>0.34</v>
      </c>
    </row>
    <row r="15238" spans="1:4" x14ac:dyDescent="0.35">
      <c r="A15238" s="67" t="s">
        <v>35279</v>
      </c>
      <c r="B15238" s="67" t="s">
        <v>35280</v>
      </c>
      <c r="C15238" s="68" t="s">
        <v>5018</v>
      </c>
      <c r="D15238" s="54">
        <v>0.34</v>
      </c>
    </row>
    <row r="15239" spans="1:4" x14ac:dyDescent="0.35">
      <c r="A15239" s="67" t="s">
        <v>35281</v>
      </c>
      <c r="B15239" s="67" t="s">
        <v>35282</v>
      </c>
      <c r="C15239" s="68" t="s">
        <v>5018</v>
      </c>
      <c r="D15239" s="54">
        <v>0.34</v>
      </c>
    </row>
    <row r="15240" spans="1:4" x14ac:dyDescent="0.35">
      <c r="A15240" s="67" t="s">
        <v>35283</v>
      </c>
      <c r="B15240" s="67" t="s">
        <v>35284</v>
      </c>
      <c r="C15240" s="68" t="s">
        <v>5018</v>
      </c>
      <c r="D15240" s="54">
        <v>0.34</v>
      </c>
    </row>
    <row r="15241" spans="1:4" x14ac:dyDescent="0.35">
      <c r="A15241" s="67" t="s">
        <v>35285</v>
      </c>
      <c r="B15241" s="67" t="s">
        <v>35286</v>
      </c>
      <c r="C15241" s="68" t="s">
        <v>5018</v>
      </c>
      <c r="D15241" s="54">
        <v>0.34</v>
      </c>
    </row>
    <row r="15242" spans="1:4" x14ac:dyDescent="0.35">
      <c r="A15242" s="67" t="s">
        <v>35287</v>
      </c>
      <c r="B15242" s="67" t="s">
        <v>35288</v>
      </c>
      <c r="C15242" s="68" t="s">
        <v>5018</v>
      </c>
      <c r="D15242" s="54">
        <v>0.34</v>
      </c>
    </row>
    <row r="15243" spans="1:4" x14ac:dyDescent="0.35">
      <c r="A15243" s="67" t="s">
        <v>35289</v>
      </c>
      <c r="B15243" s="67" t="s">
        <v>35290</v>
      </c>
      <c r="C15243" s="68" t="s">
        <v>5018</v>
      </c>
      <c r="D15243" s="54">
        <v>0.34</v>
      </c>
    </row>
    <row r="15244" spans="1:4" x14ac:dyDescent="0.35">
      <c r="A15244" s="67" t="s">
        <v>35291</v>
      </c>
      <c r="B15244" s="67" t="s">
        <v>35292</v>
      </c>
      <c r="C15244" s="68" t="s">
        <v>5018</v>
      </c>
      <c r="D15244" s="54">
        <v>0.34</v>
      </c>
    </row>
    <row r="15245" spans="1:4" x14ac:dyDescent="0.35">
      <c r="A15245" s="67" t="s">
        <v>35293</v>
      </c>
      <c r="B15245" s="67" t="s">
        <v>35294</v>
      </c>
      <c r="C15245" s="68" t="s">
        <v>5018</v>
      </c>
      <c r="D15245" s="54">
        <v>0.34</v>
      </c>
    </row>
    <row r="15246" spans="1:4" x14ac:dyDescent="0.35">
      <c r="A15246" s="67" t="s">
        <v>35295</v>
      </c>
      <c r="B15246" s="67" t="s">
        <v>35296</v>
      </c>
      <c r="C15246" s="68" t="s">
        <v>5018</v>
      </c>
      <c r="D15246" s="54">
        <v>0.34</v>
      </c>
    </row>
    <row r="15247" spans="1:4" x14ac:dyDescent="0.35">
      <c r="A15247" s="67" t="s">
        <v>35297</v>
      </c>
      <c r="B15247" s="67" t="s">
        <v>35298</v>
      </c>
      <c r="C15247" s="68" t="s">
        <v>5018</v>
      </c>
      <c r="D15247" s="54">
        <v>0.34</v>
      </c>
    </row>
    <row r="15248" spans="1:4" x14ac:dyDescent="0.35">
      <c r="A15248" s="67" t="s">
        <v>35299</v>
      </c>
      <c r="B15248" s="67" t="s">
        <v>35300</v>
      </c>
      <c r="C15248" s="68" t="s">
        <v>5018</v>
      </c>
      <c r="D15248" s="54">
        <v>0.34</v>
      </c>
    </row>
    <row r="15249" spans="1:4" x14ac:dyDescent="0.35">
      <c r="A15249" s="67" t="s">
        <v>35301</v>
      </c>
      <c r="B15249" s="67" t="s">
        <v>35302</v>
      </c>
      <c r="C15249" s="68" t="s">
        <v>5018</v>
      </c>
      <c r="D15249" s="54">
        <v>0.34</v>
      </c>
    </row>
    <row r="15250" spans="1:4" x14ac:dyDescent="0.35">
      <c r="A15250" s="67" t="s">
        <v>35303</v>
      </c>
      <c r="B15250" s="67" t="s">
        <v>35304</v>
      </c>
      <c r="C15250" s="68" t="s">
        <v>5018</v>
      </c>
      <c r="D15250" s="54">
        <v>0.34</v>
      </c>
    </row>
    <row r="15251" spans="1:4" x14ac:dyDescent="0.35">
      <c r="A15251" s="67" t="s">
        <v>35305</v>
      </c>
      <c r="B15251" s="67" t="s">
        <v>35306</v>
      </c>
      <c r="C15251" s="68" t="s">
        <v>5018</v>
      </c>
      <c r="D15251" s="54">
        <v>0.34</v>
      </c>
    </row>
    <row r="15252" spans="1:4" x14ac:dyDescent="0.35">
      <c r="A15252" s="67" t="s">
        <v>35307</v>
      </c>
      <c r="B15252" s="67" t="s">
        <v>35308</v>
      </c>
      <c r="C15252" s="68" t="s">
        <v>5018</v>
      </c>
      <c r="D15252" s="54">
        <v>0.34</v>
      </c>
    </row>
    <row r="15253" spans="1:4" x14ac:dyDescent="0.35">
      <c r="A15253" s="67" t="s">
        <v>35309</v>
      </c>
      <c r="B15253" s="67" t="s">
        <v>35310</v>
      </c>
      <c r="C15253" s="68" t="s">
        <v>5018</v>
      </c>
      <c r="D15253" s="54">
        <v>0.34</v>
      </c>
    </row>
    <row r="15254" spans="1:4" x14ac:dyDescent="0.35">
      <c r="A15254" s="67" t="s">
        <v>35311</v>
      </c>
      <c r="B15254" s="67" t="s">
        <v>35312</v>
      </c>
      <c r="C15254" s="68" t="s">
        <v>5018</v>
      </c>
      <c r="D15254" s="54">
        <v>0.34</v>
      </c>
    </row>
    <row r="15255" spans="1:4" x14ac:dyDescent="0.35">
      <c r="A15255" s="67" t="s">
        <v>35313</v>
      </c>
      <c r="B15255" s="67" t="s">
        <v>35314</v>
      </c>
      <c r="C15255" s="68" t="s">
        <v>5018</v>
      </c>
      <c r="D15255" s="54">
        <v>0.34</v>
      </c>
    </row>
    <row r="15256" spans="1:4" x14ac:dyDescent="0.35">
      <c r="A15256" s="67" t="s">
        <v>35315</v>
      </c>
      <c r="B15256" s="67" t="s">
        <v>35316</v>
      </c>
      <c r="C15256" s="68" t="s">
        <v>5018</v>
      </c>
      <c r="D15256" s="54">
        <v>0.34</v>
      </c>
    </row>
    <row r="15257" spans="1:4" x14ac:dyDescent="0.35">
      <c r="A15257" s="67" t="s">
        <v>35317</v>
      </c>
      <c r="B15257" s="67" t="s">
        <v>35318</v>
      </c>
      <c r="C15257" s="68" t="s">
        <v>5018</v>
      </c>
      <c r="D15257" s="54">
        <v>0.34</v>
      </c>
    </row>
    <row r="15258" spans="1:4" x14ac:dyDescent="0.35">
      <c r="A15258" s="67" t="s">
        <v>35319</v>
      </c>
      <c r="B15258" s="67" t="s">
        <v>35320</v>
      </c>
      <c r="C15258" s="68" t="s">
        <v>5018</v>
      </c>
      <c r="D15258" s="54">
        <v>0.34</v>
      </c>
    </row>
    <row r="15259" spans="1:4" x14ac:dyDescent="0.35">
      <c r="A15259" s="67" t="s">
        <v>35321</v>
      </c>
      <c r="B15259" s="67" t="s">
        <v>35322</v>
      </c>
      <c r="C15259" s="68" t="s">
        <v>5018</v>
      </c>
      <c r="D15259" s="54">
        <v>0.34</v>
      </c>
    </row>
    <row r="15260" spans="1:4" x14ac:dyDescent="0.35">
      <c r="A15260" s="67" t="s">
        <v>35323</v>
      </c>
      <c r="B15260" s="67" t="s">
        <v>35324</v>
      </c>
      <c r="C15260" s="68" t="s">
        <v>5018</v>
      </c>
      <c r="D15260" s="54">
        <v>0.34</v>
      </c>
    </row>
    <row r="15261" spans="1:4" x14ac:dyDescent="0.35">
      <c r="A15261" s="67" t="s">
        <v>35325</v>
      </c>
      <c r="B15261" s="67" t="s">
        <v>35326</v>
      </c>
      <c r="C15261" s="68" t="s">
        <v>5018</v>
      </c>
      <c r="D15261" s="54">
        <v>0.34</v>
      </c>
    </row>
    <row r="15262" spans="1:4" x14ac:dyDescent="0.35">
      <c r="A15262" s="67" t="s">
        <v>35327</v>
      </c>
      <c r="B15262" s="67" t="s">
        <v>35328</v>
      </c>
      <c r="C15262" s="68" t="s">
        <v>5018</v>
      </c>
      <c r="D15262" s="54">
        <v>0.34</v>
      </c>
    </row>
    <row r="15263" spans="1:4" x14ac:dyDescent="0.35">
      <c r="A15263" s="67" t="s">
        <v>35329</v>
      </c>
      <c r="B15263" s="67" t="s">
        <v>35330</v>
      </c>
      <c r="C15263" s="68" t="s">
        <v>5018</v>
      </c>
      <c r="D15263" s="54">
        <v>0.34</v>
      </c>
    </row>
    <row r="15264" spans="1:4" x14ac:dyDescent="0.35">
      <c r="A15264" s="67" t="s">
        <v>35331</v>
      </c>
      <c r="B15264" s="67" t="s">
        <v>35332</v>
      </c>
      <c r="C15264" s="68" t="s">
        <v>5018</v>
      </c>
      <c r="D15264" s="54">
        <v>0.34</v>
      </c>
    </row>
    <row r="15265" spans="1:4" x14ac:dyDescent="0.35">
      <c r="A15265" s="67" t="s">
        <v>35333</v>
      </c>
      <c r="B15265" s="67" t="s">
        <v>35334</v>
      </c>
      <c r="C15265" s="68" t="s">
        <v>5018</v>
      </c>
      <c r="D15265" s="54">
        <v>0.34</v>
      </c>
    </row>
    <row r="15266" spans="1:4" x14ac:dyDescent="0.35">
      <c r="A15266" s="67" t="s">
        <v>35335</v>
      </c>
      <c r="B15266" s="67" t="s">
        <v>35336</v>
      </c>
      <c r="C15266" s="68" t="s">
        <v>5018</v>
      </c>
      <c r="D15266" s="54">
        <v>0.34</v>
      </c>
    </row>
    <row r="15267" spans="1:4" x14ac:dyDescent="0.35">
      <c r="A15267" s="67" t="s">
        <v>35337</v>
      </c>
      <c r="B15267" s="67" t="s">
        <v>35338</v>
      </c>
      <c r="C15267" s="68" t="s">
        <v>5018</v>
      </c>
      <c r="D15267" s="54">
        <v>0.34</v>
      </c>
    </row>
    <row r="15268" spans="1:4" x14ac:dyDescent="0.35">
      <c r="A15268" s="67" t="s">
        <v>35339</v>
      </c>
      <c r="B15268" s="67" t="s">
        <v>35340</v>
      </c>
      <c r="C15268" s="68" t="s">
        <v>5018</v>
      </c>
      <c r="D15268" s="54">
        <v>0.34</v>
      </c>
    </row>
    <row r="15269" spans="1:4" x14ac:dyDescent="0.35">
      <c r="A15269" s="67" t="s">
        <v>35341</v>
      </c>
      <c r="B15269" s="67" t="s">
        <v>35342</v>
      </c>
      <c r="C15269" s="68" t="s">
        <v>5018</v>
      </c>
      <c r="D15269" s="54">
        <v>0.34</v>
      </c>
    </row>
    <row r="15270" spans="1:4" x14ac:dyDescent="0.35">
      <c r="A15270" s="67" t="s">
        <v>35343</v>
      </c>
      <c r="B15270" s="67" t="s">
        <v>35344</v>
      </c>
      <c r="C15270" s="68" t="s">
        <v>5018</v>
      </c>
      <c r="D15270" s="54">
        <v>0.34</v>
      </c>
    </row>
    <row r="15271" spans="1:4" x14ac:dyDescent="0.35">
      <c r="A15271" s="67" t="s">
        <v>35345</v>
      </c>
      <c r="B15271" s="67" t="s">
        <v>35346</v>
      </c>
      <c r="C15271" s="68" t="s">
        <v>5018</v>
      </c>
      <c r="D15271" s="54">
        <v>0.34</v>
      </c>
    </row>
    <row r="15272" spans="1:4" x14ac:dyDescent="0.35">
      <c r="A15272" s="67" t="s">
        <v>35347</v>
      </c>
      <c r="B15272" s="67" t="s">
        <v>35348</v>
      </c>
      <c r="C15272" s="68" t="s">
        <v>5018</v>
      </c>
      <c r="D15272" s="54">
        <v>0.34</v>
      </c>
    </row>
    <row r="15273" spans="1:4" x14ac:dyDescent="0.35">
      <c r="A15273" s="67" t="s">
        <v>35349</v>
      </c>
      <c r="B15273" s="67" t="s">
        <v>35350</v>
      </c>
      <c r="C15273" s="68" t="s">
        <v>5018</v>
      </c>
      <c r="D15273" s="54">
        <v>0.34</v>
      </c>
    </row>
    <row r="15274" spans="1:4" x14ac:dyDescent="0.35">
      <c r="A15274" s="67" t="s">
        <v>35351</v>
      </c>
      <c r="B15274" s="67" t="s">
        <v>35352</v>
      </c>
      <c r="C15274" s="68" t="s">
        <v>5018</v>
      </c>
      <c r="D15274" s="54">
        <v>0.34</v>
      </c>
    </row>
    <row r="15275" spans="1:4" x14ac:dyDescent="0.35">
      <c r="A15275" s="67" t="s">
        <v>35353</v>
      </c>
      <c r="B15275" s="67" t="s">
        <v>35354</v>
      </c>
      <c r="C15275" s="68" t="s">
        <v>5018</v>
      </c>
      <c r="D15275" s="54">
        <v>0.34</v>
      </c>
    </row>
    <row r="15276" spans="1:4" x14ac:dyDescent="0.35">
      <c r="A15276" s="67" t="s">
        <v>35355</v>
      </c>
      <c r="B15276" s="67" t="s">
        <v>35356</v>
      </c>
      <c r="C15276" s="68" t="s">
        <v>5018</v>
      </c>
      <c r="D15276" s="54">
        <v>0.34</v>
      </c>
    </row>
    <row r="15277" spans="1:4" x14ac:dyDescent="0.35">
      <c r="A15277" s="67" t="s">
        <v>35357</v>
      </c>
      <c r="B15277" s="67" t="s">
        <v>35358</v>
      </c>
      <c r="C15277" s="68" t="s">
        <v>5018</v>
      </c>
      <c r="D15277" s="54">
        <v>0.34</v>
      </c>
    </row>
    <row r="15278" spans="1:4" x14ac:dyDescent="0.35">
      <c r="A15278" s="67" t="s">
        <v>35359</v>
      </c>
      <c r="B15278" s="67" t="s">
        <v>35360</v>
      </c>
      <c r="C15278" s="68" t="s">
        <v>5018</v>
      </c>
      <c r="D15278" s="54">
        <v>0.34</v>
      </c>
    </row>
    <row r="15279" spans="1:4" x14ac:dyDescent="0.35">
      <c r="A15279" s="67" t="s">
        <v>35361</v>
      </c>
      <c r="B15279" s="67" t="s">
        <v>35362</v>
      </c>
      <c r="C15279" s="68" t="s">
        <v>5018</v>
      </c>
      <c r="D15279" s="54">
        <v>0.34</v>
      </c>
    </row>
    <row r="15280" spans="1:4" x14ac:dyDescent="0.35">
      <c r="A15280" s="67" t="s">
        <v>35363</v>
      </c>
      <c r="B15280" s="67" t="s">
        <v>35364</v>
      </c>
      <c r="C15280" s="68" t="s">
        <v>5018</v>
      </c>
      <c r="D15280" s="54">
        <v>0.34</v>
      </c>
    </row>
    <row r="15281" spans="1:4" x14ac:dyDescent="0.35">
      <c r="A15281" s="67" t="s">
        <v>35365</v>
      </c>
      <c r="B15281" s="67" t="s">
        <v>35366</v>
      </c>
      <c r="C15281" s="68" t="s">
        <v>5018</v>
      </c>
      <c r="D15281" s="54">
        <v>0.34</v>
      </c>
    </row>
    <row r="15282" spans="1:4" x14ac:dyDescent="0.35">
      <c r="A15282" s="67" t="s">
        <v>35367</v>
      </c>
      <c r="B15282" s="67" t="s">
        <v>35368</v>
      </c>
      <c r="C15282" s="68" t="s">
        <v>5018</v>
      </c>
      <c r="D15282" s="54">
        <v>0.34</v>
      </c>
    </row>
    <row r="15283" spans="1:4" x14ac:dyDescent="0.35">
      <c r="A15283" s="67" t="s">
        <v>35369</v>
      </c>
      <c r="B15283" s="67" t="s">
        <v>35370</v>
      </c>
      <c r="C15283" s="68" t="s">
        <v>5018</v>
      </c>
      <c r="D15283" s="54">
        <v>0.34</v>
      </c>
    </row>
    <row r="15284" spans="1:4" x14ac:dyDescent="0.35">
      <c r="A15284" s="67" t="s">
        <v>35371</v>
      </c>
      <c r="B15284" s="67" t="s">
        <v>35372</v>
      </c>
      <c r="C15284" s="68" t="s">
        <v>5018</v>
      </c>
      <c r="D15284" s="54">
        <v>0.34</v>
      </c>
    </row>
    <row r="15285" spans="1:4" x14ac:dyDescent="0.35">
      <c r="A15285" s="67" t="s">
        <v>35373</v>
      </c>
      <c r="B15285" s="67" t="s">
        <v>35374</v>
      </c>
      <c r="C15285" s="68" t="s">
        <v>5018</v>
      </c>
      <c r="D15285" s="54">
        <v>0.34</v>
      </c>
    </row>
    <row r="15286" spans="1:4" x14ac:dyDescent="0.35">
      <c r="A15286" s="67" t="s">
        <v>35375</v>
      </c>
      <c r="B15286" s="67" t="s">
        <v>35376</v>
      </c>
      <c r="C15286" s="68" t="s">
        <v>5018</v>
      </c>
      <c r="D15286" s="54">
        <v>0.34</v>
      </c>
    </row>
    <row r="15287" spans="1:4" x14ac:dyDescent="0.35">
      <c r="A15287" s="67" t="s">
        <v>35377</v>
      </c>
      <c r="B15287" s="67" t="s">
        <v>35378</v>
      </c>
      <c r="C15287" s="68" t="s">
        <v>5018</v>
      </c>
      <c r="D15287" s="54">
        <v>0.34</v>
      </c>
    </row>
    <row r="15288" spans="1:4" x14ac:dyDescent="0.35">
      <c r="A15288" s="67" t="s">
        <v>35379</v>
      </c>
      <c r="B15288" s="67" t="s">
        <v>35380</v>
      </c>
      <c r="C15288" s="68" t="s">
        <v>5018</v>
      </c>
      <c r="D15288" s="54">
        <v>0.34</v>
      </c>
    </row>
    <row r="15289" spans="1:4" x14ac:dyDescent="0.35">
      <c r="A15289" s="67" t="s">
        <v>35381</v>
      </c>
      <c r="B15289" s="67" t="s">
        <v>35382</v>
      </c>
      <c r="C15289" s="68" t="s">
        <v>5018</v>
      </c>
      <c r="D15289" s="54">
        <v>0.34</v>
      </c>
    </row>
    <row r="15290" spans="1:4" x14ac:dyDescent="0.35">
      <c r="A15290" s="67" t="s">
        <v>35383</v>
      </c>
      <c r="B15290" s="67" t="s">
        <v>35384</v>
      </c>
      <c r="C15290" s="68" t="s">
        <v>5018</v>
      </c>
      <c r="D15290" s="54">
        <v>0.34</v>
      </c>
    </row>
    <row r="15291" spans="1:4" x14ac:dyDescent="0.35">
      <c r="A15291" s="67" t="s">
        <v>35385</v>
      </c>
      <c r="B15291" s="67" t="s">
        <v>35386</v>
      </c>
      <c r="C15291" s="68" t="s">
        <v>5018</v>
      </c>
      <c r="D15291" s="54">
        <v>0.34</v>
      </c>
    </row>
    <row r="15292" spans="1:4" x14ac:dyDescent="0.35">
      <c r="A15292" s="67" t="s">
        <v>35387</v>
      </c>
      <c r="B15292" s="67" t="s">
        <v>35388</v>
      </c>
      <c r="C15292" s="68" t="s">
        <v>5018</v>
      </c>
      <c r="D15292" s="54">
        <v>0.34</v>
      </c>
    </row>
    <row r="15293" spans="1:4" x14ac:dyDescent="0.35">
      <c r="A15293" s="67" t="s">
        <v>35389</v>
      </c>
      <c r="B15293" s="67" t="s">
        <v>35390</v>
      </c>
      <c r="C15293" s="68" t="s">
        <v>5018</v>
      </c>
      <c r="D15293" s="54">
        <v>0.34</v>
      </c>
    </row>
    <row r="15294" spans="1:4" x14ac:dyDescent="0.35">
      <c r="A15294" s="67" t="s">
        <v>35391</v>
      </c>
      <c r="B15294" s="67" t="s">
        <v>35392</v>
      </c>
      <c r="C15294" s="68" t="s">
        <v>5018</v>
      </c>
      <c r="D15294" s="54">
        <v>0.34</v>
      </c>
    </row>
    <row r="15295" spans="1:4" x14ac:dyDescent="0.35">
      <c r="A15295" s="67" t="s">
        <v>35393</v>
      </c>
      <c r="B15295" s="67" t="s">
        <v>35394</v>
      </c>
      <c r="C15295" s="68" t="s">
        <v>5018</v>
      </c>
      <c r="D15295" s="54">
        <v>0.34</v>
      </c>
    </row>
    <row r="15296" spans="1:4" x14ac:dyDescent="0.35">
      <c r="A15296" s="67" t="s">
        <v>35395</v>
      </c>
      <c r="B15296" s="67" t="s">
        <v>35396</v>
      </c>
      <c r="C15296" s="68" t="s">
        <v>5018</v>
      </c>
      <c r="D15296" s="54">
        <v>0.34</v>
      </c>
    </row>
    <row r="15297" spans="1:4" x14ac:dyDescent="0.35">
      <c r="A15297" s="67" t="s">
        <v>35397</v>
      </c>
      <c r="B15297" s="67" t="s">
        <v>35398</v>
      </c>
      <c r="C15297" s="68" t="s">
        <v>5018</v>
      </c>
      <c r="D15297" s="54">
        <v>0.34</v>
      </c>
    </row>
    <row r="15298" spans="1:4" x14ac:dyDescent="0.35">
      <c r="A15298" s="67" t="s">
        <v>35399</v>
      </c>
      <c r="B15298" s="67" t="s">
        <v>35400</v>
      </c>
      <c r="C15298" s="68" t="s">
        <v>5018</v>
      </c>
      <c r="D15298" s="54">
        <v>0.34</v>
      </c>
    </row>
    <row r="15299" spans="1:4" x14ac:dyDescent="0.35">
      <c r="A15299" s="67" t="s">
        <v>35401</v>
      </c>
      <c r="B15299" s="67" t="s">
        <v>35402</v>
      </c>
      <c r="C15299" s="68" t="s">
        <v>5018</v>
      </c>
      <c r="D15299" s="54">
        <v>0.34</v>
      </c>
    </row>
    <row r="15300" spans="1:4" x14ac:dyDescent="0.35">
      <c r="A15300" s="67" t="s">
        <v>35403</v>
      </c>
      <c r="B15300" s="67" t="s">
        <v>35404</v>
      </c>
      <c r="C15300" s="68" t="s">
        <v>5018</v>
      </c>
      <c r="D15300" s="54">
        <v>0.34</v>
      </c>
    </row>
    <row r="15301" spans="1:4" x14ac:dyDescent="0.35">
      <c r="A15301" s="67" t="s">
        <v>35405</v>
      </c>
      <c r="B15301" s="67" t="s">
        <v>35406</v>
      </c>
      <c r="C15301" s="68" t="s">
        <v>5018</v>
      </c>
      <c r="D15301" s="54">
        <v>0.34</v>
      </c>
    </row>
    <row r="15302" spans="1:4" x14ac:dyDescent="0.35">
      <c r="A15302" s="67" t="s">
        <v>35407</v>
      </c>
      <c r="B15302" s="67" t="s">
        <v>35408</v>
      </c>
      <c r="C15302" s="68" t="s">
        <v>5018</v>
      </c>
      <c r="D15302" s="54">
        <v>0.34</v>
      </c>
    </row>
    <row r="15303" spans="1:4" x14ac:dyDescent="0.35">
      <c r="A15303" s="67" t="s">
        <v>35409</v>
      </c>
      <c r="B15303" s="67" t="s">
        <v>35410</v>
      </c>
      <c r="C15303" s="68" t="s">
        <v>5018</v>
      </c>
      <c r="D15303" s="54">
        <v>0.34</v>
      </c>
    </row>
    <row r="15304" spans="1:4" x14ac:dyDescent="0.35">
      <c r="A15304" s="67" t="s">
        <v>35411</v>
      </c>
      <c r="B15304" s="67" t="s">
        <v>35412</v>
      </c>
      <c r="C15304" s="68" t="s">
        <v>5018</v>
      </c>
      <c r="D15304" s="54">
        <v>0.34</v>
      </c>
    </row>
    <row r="15305" spans="1:4" x14ac:dyDescent="0.35">
      <c r="A15305" s="67" t="s">
        <v>35413</v>
      </c>
      <c r="B15305" s="67" t="s">
        <v>35414</v>
      </c>
      <c r="C15305" s="68" t="s">
        <v>5018</v>
      </c>
      <c r="D15305" s="54">
        <v>0.34</v>
      </c>
    </row>
    <row r="15306" spans="1:4" x14ac:dyDescent="0.35">
      <c r="A15306" s="67" t="s">
        <v>35415</v>
      </c>
      <c r="B15306" s="67" t="s">
        <v>35416</v>
      </c>
      <c r="C15306" s="68" t="s">
        <v>5018</v>
      </c>
      <c r="D15306" s="54">
        <v>0.34</v>
      </c>
    </row>
    <row r="15307" spans="1:4" x14ac:dyDescent="0.35">
      <c r="A15307" s="67" t="s">
        <v>35417</v>
      </c>
      <c r="B15307" s="67" t="s">
        <v>35418</v>
      </c>
      <c r="C15307" s="68" t="s">
        <v>5018</v>
      </c>
      <c r="D15307" s="54">
        <v>0.34</v>
      </c>
    </row>
    <row r="15308" spans="1:4" x14ac:dyDescent="0.35">
      <c r="A15308" s="67" t="s">
        <v>35419</v>
      </c>
      <c r="B15308" s="67" t="s">
        <v>35420</v>
      </c>
      <c r="C15308" s="68" t="s">
        <v>5018</v>
      </c>
      <c r="D15308" s="54">
        <v>0.34</v>
      </c>
    </row>
    <row r="15309" spans="1:4" x14ac:dyDescent="0.35">
      <c r="A15309" s="67" t="s">
        <v>35421</v>
      </c>
      <c r="B15309" s="67" t="s">
        <v>35422</v>
      </c>
      <c r="C15309" s="68" t="s">
        <v>5018</v>
      </c>
      <c r="D15309" s="54">
        <v>0.34</v>
      </c>
    </row>
    <row r="15310" spans="1:4" x14ac:dyDescent="0.35">
      <c r="A15310" s="67" t="s">
        <v>35423</v>
      </c>
      <c r="B15310" s="67" t="s">
        <v>35424</v>
      </c>
      <c r="C15310" s="68" t="s">
        <v>5018</v>
      </c>
      <c r="D15310" s="54">
        <v>0.34</v>
      </c>
    </row>
    <row r="15311" spans="1:4" x14ac:dyDescent="0.35">
      <c r="A15311" s="67" t="s">
        <v>35425</v>
      </c>
      <c r="B15311" s="67" t="s">
        <v>35426</v>
      </c>
      <c r="C15311" s="68" t="s">
        <v>5018</v>
      </c>
      <c r="D15311" s="54">
        <v>0.34</v>
      </c>
    </row>
    <row r="15312" spans="1:4" x14ac:dyDescent="0.35">
      <c r="A15312" s="67" t="s">
        <v>35427</v>
      </c>
      <c r="B15312" s="67" t="s">
        <v>35428</v>
      </c>
      <c r="C15312" s="68" t="s">
        <v>5018</v>
      </c>
      <c r="D15312" s="54">
        <v>0.34</v>
      </c>
    </row>
    <row r="15313" spans="1:4" x14ac:dyDescent="0.35">
      <c r="A15313" s="67" t="s">
        <v>35429</v>
      </c>
      <c r="B15313" s="67" t="s">
        <v>35430</v>
      </c>
      <c r="C15313" s="68" t="s">
        <v>5018</v>
      </c>
      <c r="D15313" s="54">
        <v>0.34</v>
      </c>
    </row>
    <row r="15314" spans="1:4" x14ac:dyDescent="0.35">
      <c r="A15314" s="67" t="s">
        <v>35431</v>
      </c>
      <c r="B15314" s="67" t="s">
        <v>35432</v>
      </c>
      <c r="C15314" s="68" t="s">
        <v>5018</v>
      </c>
      <c r="D15314" s="54">
        <v>0.34</v>
      </c>
    </row>
    <row r="15315" spans="1:4" x14ac:dyDescent="0.35">
      <c r="A15315" s="67" t="s">
        <v>35433</v>
      </c>
      <c r="B15315" s="67" t="s">
        <v>35434</v>
      </c>
      <c r="C15315" s="68" t="s">
        <v>5018</v>
      </c>
      <c r="D15315" s="54">
        <v>0.34</v>
      </c>
    </row>
    <row r="15316" spans="1:4" x14ac:dyDescent="0.35">
      <c r="A15316" s="67" t="s">
        <v>35435</v>
      </c>
      <c r="B15316" s="67" t="s">
        <v>35436</v>
      </c>
      <c r="C15316" s="68" t="s">
        <v>5018</v>
      </c>
      <c r="D15316" s="54">
        <v>0.34</v>
      </c>
    </row>
    <row r="15317" spans="1:4" x14ac:dyDescent="0.35">
      <c r="A15317" s="67" t="s">
        <v>35437</v>
      </c>
      <c r="B15317" s="67" t="s">
        <v>35438</v>
      </c>
      <c r="C15317" s="68" t="s">
        <v>5018</v>
      </c>
      <c r="D15317" s="54">
        <v>0.34</v>
      </c>
    </row>
    <row r="15318" spans="1:4" x14ac:dyDescent="0.35">
      <c r="A15318" s="67" t="s">
        <v>35439</v>
      </c>
      <c r="B15318" s="67" t="s">
        <v>35440</v>
      </c>
      <c r="C15318" s="68" t="s">
        <v>5018</v>
      </c>
      <c r="D15318" s="54">
        <v>0.34</v>
      </c>
    </row>
    <row r="15319" spans="1:4" x14ac:dyDescent="0.35">
      <c r="A15319" s="67" t="s">
        <v>35441</v>
      </c>
      <c r="B15319" s="67" t="s">
        <v>35442</v>
      </c>
      <c r="C15319" s="68" t="s">
        <v>5018</v>
      </c>
      <c r="D15319" s="54">
        <v>0.34</v>
      </c>
    </row>
    <row r="15320" spans="1:4" x14ac:dyDescent="0.35">
      <c r="A15320" s="67" t="s">
        <v>35443</v>
      </c>
      <c r="B15320" s="67" t="s">
        <v>35444</v>
      </c>
      <c r="C15320" s="68" t="s">
        <v>5018</v>
      </c>
      <c r="D15320" s="54">
        <v>0.34</v>
      </c>
    </row>
    <row r="15321" spans="1:4" x14ac:dyDescent="0.35">
      <c r="A15321" s="67" t="s">
        <v>35445</v>
      </c>
      <c r="B15321" s="67" t="s">
        <v>35446</v>
      </c>
      <c r="C15321" s="68" t="s">
        <v>5018</v>
      </c>
      <c r="D15321" s="54">
        <v>0.34</v>
      </c>
    </row>
    <row r="15322" spans="1:4" x14ac:dyDescent="0.35">
      <c r="A15322" s="67" t="s">
        <v>666</v>
      </c>
      <c r="B15322" s="67" t="s">
        <v>35447</v>
      </c>
      <c r="C15322" s="69" t="s">
        <v>6245</v>
      </c>
      <c r="D15322" s="54">
        <v>0.19</v>
      </c>
    </row>
    <row r="15323" spans="1:4" x14ac:dyDescent="0.35">
      <c r="A15323" s="67" t="s">
        <v>35448</v>
      </c>
      <c r="B15323" s="67" t="s">
        <v>35449</v>
      </c>
      <c r="C15323" s="68" t="s">
        <v>5018</v>
      </c>
      <c r="D15323" s="54">
        <v>0.34</v>
      </c>
    </row>
    <row r="15324" spans="1:4" x14ac:dyDescent="0.35">
      <c r="A15324" s="67" t="s">
        <v>35450</v>
      </c>
      <c r="B15324" s="67" t="s">
        <v>35451</v>
      </c>
      <c r="C15324" s="68" t="s">
        <v>5018</v>
      </c>
      <c r="D15324" s="54">
        <v>0.34</v>
      </c>
    </row>
    <row r="15325" spans="1:4" x14ac:dyDescent="0.35">
      <c r="A15325" s="67" t="s">
        <v>35452</v>
      </c>
      <c r="B15325" s="67" t="s">
        <v>35453</v>
      </c>
      <c r="C15325" s="68" t="s">
        <v>5018</v>
      </c>
      <c r="D15325" s="54">
        <v>0.34</v>
      </c>
    </row>
    <row r="15326" spans="1:4" x14ac:dyDescent="0.35">
      <c r="A15326" s="67" t="s">
        <v>35454</v>
      </c>
      <c r="B15326" s="67" t="s">
        <v>35455</v>
      </c>
      <c r="C15326" s="68" t="s">
        <v>5018</v>
      </c>
      <c r="D15326" s="54">
        <v>0.34</v>
      </c>
    </row>
    <row r="15327" spans="1:4" x14ac:dyDescent="0.35">
      <c r="A15327" s="67" t="s">
        <v>35456</v>
      </c>
      <c r="B15327" s="67" t="s">
        <v>35457</v>
      </c>
      <c r="C15327" s="68" t="s">
        <v>5018</v>
      </c>
      <c r="D15327" s="54">
        <v>0.34</v>
      </c>
    </row>
    <row r="15328" spans="1:4" x14ac:dyDescent="0.35">
      <c r="A15328" s="67" t="s">
        <v>35458</v>
      </c>
      <c r="B15328" s="67" t="s">
        <v>35459</v>
      </c>
      <c r="C15328" s="68" t="s">
        <v>5018</v>
      </c>
      <c r="D15328" s="54">
        <v>0.34</v>
      </c>
    </row>
    <row r="15329" spans="1:4" x14ac:dyDescent="0.35">
      <c r="A15329" s="67" t="s">
        <v>35460</v>
      </c>
      <c r="B15329" s="67" t="s">
        <v>35461</v>
      </c>
      <c r="C15329" s="68" t="s">
        <v>5018</v>
      </c>
      <c r="D15329" s="54">
        <v>0.34</v>
      </c>
    </row>
    <row r="15330" spans="1:4" x14ac:dyDescent="0.35">
      <c r="A15330" s="67" t="s">
        <v>35462</v>
      </c>
      <c r="B15330" s="67" t="s">
        <v>35463</v>
      </c>
      <c r="C15330" s="68" t="s">
        <v>5018</v>
      </c>
      <c r="D15330" s="54">
        <v>0.34</v>
      </c>
    </row>
    <row r="15331" spans="1:4" x14ac:dyDescent="0.35">
      <c r="A15331" s="67" t="s">
        <v>35464</v>
      </c>
      <c r="B15331" s="67" t="s">
        <v>35465</v>
      </c>
      <c r="C15331" s="68" t="s">
        <v>5018</v>
      </c>
      <c r="D15331" s="54">
        <v>0.34</v>
      </c>
    </row>
    <row r="15332" spans="1:4" x14ac:dyDescent="0.35">
      <c r="A15332" s="67" t="s">
        <v>35466</v>
      </c>
      <c r="B15332" s="67" t="s">
        <v>35467</v>
      </c>
      <c r="C15332" s="68" t="s">
        <v>5018</v>
      </c>
      <c r="D15332" s="54">
        <v>0.34</v>
      </c>
    </row>
    <row r="15333" spans="1:4" x14ac:dyDescent="0.35">
      <c r="A15333" s="67" t="s">
        <v>35468</v>
      </c>
      <c r="B15333" s="67" t="s">
        <v>35469</v>
      </c>
      <c r="C15333" s="68" t="s">
        <v>5018</v>
      </c>
      <c r="D15333" s="54">
        <v>0.34</v>
      </c>
    </row>
    <row r="15334" spans="1:4" x14ac:dyDescent="0.35">
      <c r="A15334" s="67" t="s">
        <v>35470</v>
      </c>
      <c r="B15334" s="67" t="s">
        <v>35471</v>
      </c>
      <c r="C15334" s="68" t="s">
        <v>5018</v>
      </c>
      <c r="D15334" s="54">
        <v>0.34</v>
      </c>
    </row>
    <row r="15335" spans="1:4" x14ac:dyDescent="0.35">
      <c r="A15335" s="67" t="s">
        <v>35472</v>
      </c>
      <c r="B15335" s="67" t="s">
        <v>35473</v>
      </c>
      <c r="C15335" s="68" t="s">
        <v>5018</v>
      </c>
      <c r="D15335" s="54">
        <v>0.34</v>
      </c>
    </row>
    <row r="15336" spans="1:4" x14ac:dyDescent="0.35">
      <c r="A15336" s="67" t="s">
        <v>35474</v>
      </c>
      <c r="B15336" s="67" t="s">
        <v>35475</v>
      </c>
      <c r="C15336" s="68" t="s">
        <v>5018</v>
      </c>
      <c r="D15336" s="54">
        <v>0.34</v>
      </c>
    </row>
    <row r="15337" spans="1:4" x14ac:dyDescent="0.35">
      <c r="A15337" s="67" t="s">
        <v>35476</v>
      </c>
      <c r="B15337" s="67" t="s">
        <v>35477</v>
      </c>
      <c r="C15337" s="68" t="s">
        <v>5018</v>
      </c>
      <c r="D15337" s="54">
        <v>0.34</v>
      </c>
    </row>
    <row r="15338" spans="1:4" x14ac:dyDescent="0.35">
      <c r="A15338" s="67" t="s">
        <v>35478</v>
      </c>
      <c r="B15338" s="67" t="s">
        <v>35479</v>
      </c>
      <c r="C15338" s="68" t="s">
        <v>5018</v>
      </c>
      <c r="D15338" s="54">
        <v>0.34</v>
      </c>
    </row>
    <row r="15339" spans="1:4" x14ac:dyDescent="0.35">
      <c r="A15339" s="67" t="s">
        <v>35480</v>
      </c>
      <c r="B15339" s="67" t="s">
        <v>35481</v>
      </c>
      <c r="C15339" s="68" t="s">
        <v>5018</v>
      </c>
      <c r="D15339" s="54">
        <v>0.34</v>
      </c>
    </row>
    <row r="15340" spans="1:4" x14ac:dyDescent="0.35">
      <c r="A15340" s="67" t="s">
        <v>35482</v>
      </c>
      <c r="B15340" s="67" t="s">
        <v>35483</v>
      </c>
      <c r="C15340" s="68" t="s">
        <v>5018</v>
      </c>
      <c r="D15340" s="54">
        <v>0.34</v>
      </c>
    </row>
    <row r="15341" spans="1:4" x14ac:dyDescent="0.35">
      <c r="A15341" s="67" t="s">
        <v>35484</v>
      </c>
      <c r="B15341" s="67" t="s">
        <v>35485</v>
      </c>
      <c r="C15341" s="68" t="s">
        <v>5018</v>
      </c>
      <c r="D15341" s="54">
        <v>0.34</v>
      </c>
    </row>
    <row r="15342" spans="1:4" x14ac:dyDescent="0.35">
      <c r="A15342" s="67" t="s">
        <v>35486</v>
      </c>
      <c r="B15342" s="67" t="s">
        <v>35487</v>
      </c>
      <c r="C15342" s="68" t="s">
        <v>5018</v>
      </c>
      <c r="D15342" s="54">
        <v>0.34</v>
      </c>
    </row>
    <row r="15343" spans="1:4" x14ac:dyDescent="0.35">
      <c r="A15343" s="67" t="s">
        <v>35488</v>
      </c>
      <c r="B15343" s="67" t="s">
        <v>35489</v>
      </c>
      <c r="C15343" s="68" t="s">
        <v>5018</v>
      </c>
      <c r="D15343" s="54">
        <v>0.34</v>
      </c>
    </row>
    <row r="15344" spans="1:4" x14ac:dyDescent="0.35">
      <c r="A15344" s="67" t="s">
        <v>35490</v>
      </c>
      <c r="B15344" s="67" t="s">
        <v>35491</v>
      </c>
      <c r="C15344" s="68" t="s">
        <v>5018</v>
      </c>
      <c r="D15344" s="54">
        <v>0.34</v>
      </c>
    </row>
    <row r="15345" spans="1:4" x14ac:dyDescent="0.35">
      <c r="A15345" s="67" t="s">
        <v>35492</v>
      </c>
      <c r="B15345" s="67" t="s">
        <v>35493</v>
      </c>
      <c r="C15345" s="68" t="s">
        <v>5018</v>
      </c>
      <c r="D15345" s="54">
        <v>0.34</v>
      </c>
    </row>
    <row r="15346" spans="1:4" x14ac:dyDescent="0.35">
      <c r="A15346" s="67" t="s">
        <v>35494</v>
      </c>
      <c r="B15346" s="67" t="s">
        <v>35495</v>
      </c>
      <c r="C15346" s="68" t="s">
        <v>5018</v>
      </c>
      <c r="D15346" s="54">
        <v>0.34</v>
      </c>
    </row>
    <row r="15347" spans="1:4" x14ac:dyDescent="0.35">
      <c r="A15347" s="67" t="s">
        <v>35496</v>
      </c>
      <c r="B15347" s="67" t="s">
        <v>35497</v>
      </c>
      <c r="C15347" s="68" t="s">
        <v>5018</v>
      </c>
      <c r="D15347" s="54">
        <v>0.34</v>
      </c>
    </row>
    <row r="15348" spans="1:4" x14ac:dyDescent="0.35">
      <c r="A15348" s="67" t="s">
        <v>35498</v>
      </c>
      <c r="B15348" s="67" t="s">
        <v>35499</v>
      </c>
      <c r="C15348" s="68" t="s">
        <v>5018</v>
      </c>
      <c r="D15348" s="54">
        <v>0.34</v>
      </c>
    </row>
    <row r="15349" spans="1:4" x14ac:dyDescent="0.35">
      <c r="A15349" s="67" t="s">
        <v>35500</v>
      </c>
      <c r="B15349" s="67" t="s">
        <v>35501</v>
      </c>
      <c r="C15349" s="68" t="s">
        <v>5018</v>
      </c>
      <c r="D15349" s="54">
        <v>0.34</v>
      </c>
    </row>
    <row r="15350" spans="1:4" x14ac:dyDescent="0.35">
      <c r="A15350" s="67" t="s">
        <v>35502</v>
      </c>
      <c r="B15350" s="67" t="s">
        <v>35503</v>
      </c>
      <c r="C15350" s="68" t="s">
        <v>5018</v>
      </c>
      <c r="D15350" s="54">
        <v>0.34</v>
      </c>
    </row>
    <row r="15351" spans="1:4" x14ac:dyDescent="0.35">
      <c r="A15351" s="67" t="s">
        <v>35504</v>
      </c>
      <c r="B15351" s="67" t="s">
        <v>35505</v>
      </c>
      <c r="C15351" s="68" t="s">
        <v>5018</v>
      </c>
      <c r="D15351" s="54">
        <v>0.34</v>
      </c>
    </row>
    <row r="15352" spans="1:4" x14ac:dyDescent="0.35">
      <c r="A15352" s="67" t="s">
        <v>35506</v>
      </c>
      <c r="B15352" s="67" t="s">
        <v>35507</v>
      </c>
      <c r="C15352" s="68" t="s">
        <v>5018</v>
      </c>
      <c r="D15352" s="54">
        <v>0.34</v>
      </c>
    </row>
    <row r="15353" spans="1:4" x14ac:dyDescent="0.35">
      <c r="A15353" s="67" t="s">
        <v>35508</v>
      </c>
      <c r="B15353" s="67" t="s">
        <v>35509</v>
      </c>
      <c r="C15353" s="68" t="s">
        <v>5018</v>
      </c>
      <c r="D15353" s="54">
        <v>0.34</v>
      </c>
    </row>
    <row r="15354" spans="1:4" x14ac:dyDescent="0.35">
      <c r="A15354" s="67" t="s">
        <v>35510</v>
      </c>
      <c r="B15354" s="67" t="s">
        <v>35511</v>
      </c>
      <c r="C15354" s="68" t="s">
        <v>5018</v>
      </c>
      <c r="D15354" s="54">
        <v>0.34</v>
      </c>
    </row>
    <row r="15355" spans="1:4" x14ac:dyDescent="0.35">
      <c r="A15355" s="67" t="s">
        <v>35512</v>
      </c>
      <c r="B15355" s="67" t="s">
        <v>35513</v>
      </c>
      <c r="C15355" s="68" t="s">
        <v>5018</v>
      </c>
      <c r="D15355" s="54">
        <v>0.34</v>
      </c>
    </row>
    <row r="15356" spans="1:4" x14ac:dyDescent="0.35">
      <c r="A15356" s="67" t="s">
        <v>35514</v>
      </c>
      <c r="B15356" s="67" t="s">
        <v>35515</v>
      </c>
      <c r="C15356" s="68" t="s">
        <v>5018</v>
      </c>
      <c r="D15356" s="54">
        <v>0.34</v>
      </c>
    </row>
    <row r="15357" spans="1:4" x14ac:dyDescent="0.35">
      <c r="A15357" s="67" t="s">
        <v>35516</v>
      </c>
      <c r="B15357" s="67" t="s">
        <v>35517</v>
      </c>
      <c r="C15357" s="68" t="s">
        <v>5018</v>
      </c>
      <c r="D15357" s="54">
        <v>0.34</v>
      </c>
    </row>
    <row r="15358" spans="1:4" x14ac:dyDescent="0.35">
      <c r="A15358" s="67" t="s">
        <v>35518</v>
      </c>
      <c r="B15358" s="67" t="s">
        <v>35519</v>
      </c>
      <c r="C15358" s="68" t="s">
        <v>5018</v>
      </c>
      <c r="D15358" s="54">
        <v>0.34</v>
      </c>
    </row>
    <row r="15359" spans="1:4" x14ac:dyDescent="0.35">
      <c r="A15359" s="67" t="s">
        <v>35520</v>
      </c>
      <c r="B15359" s="67" t="s">
        <v>35521</v>
      </c>
      <c r="C15359" s="68" t="s">
        <v>5018</v>
      </c>
      <c r="D15359" s="54">
        <v>0.34</v>
      </c>
    </row>
    <row r="15360" spans="1:4" x14ac:dyDescent="0.35">
      <c r="A15360" s="67" t="s">
        <v>35522</v>
      </c>
      <c r="B15360" s="67" t="s">
        <v>35523</v>
      </c>
      <c r="C15360" s="68" t="s">
        <v>5018</v>
      </c>
      <c r="D15360" s="54">
        <v>0.34</v>
      </c>
    </row>
    <row r="15361" spans="1:4" x14ac:dyDescent="0.35">
      <c r="A15361" s="67" t="s">
        <v>35524</v>
      </c>
      <c r="B15361" s="67" t="s">
        <v>35525</v>
      </c>
      <c r="C15361" s="68" t="s">
        <v>5018</v>
      </c>
      <c r="D15361" s="54">
        <v>0.34</v>
      </c>
    </row>
    <row r="15362" spans="1:4" x14ac:dyDescent="0.35">
      <c r="A15362" s="67" t="s">
        <v>668</v>
      </c>
      <c r="B15362" s="67" t="s">
        <v>35526</v>
      </c>
      <c r="C15362" s="69" t="s">
        <v>6245</v>
      </c>
      <c r="D15362" s="54">
        <v>0.19</v>
      </c>
    </row>
    <row r="15363" spans="1:4" x14ac:dyDescent="0.35">
      <c r="A15363" s="67" t="s">
        <v>35527</v>
      </c>
      <c r="B15363" s="67" t="s">
        <v>35528</v>
      </c>
      <c r="C15363" s="68" t="s">
        <v>5018</v>
      </c>
      <c r="D15363" s="54">
        <v>0.34</v>
      </c>
    </row>
    <row r="15364" spans="1:4" x14ac:dyDescent="0.35">
      <c r="A15364" s="67" t="s">
        <v>35529</v>
      </c>
      <c r="B15364" s="67" t="s">
        <v>35530</v>
      </c>
      <c r="C15364" s="68" t="s">
        <v>5018</v>
      </c>
      <c r="D15364" s="54">
        <v>0.34</v>
      </c>
    </row>
    <row r="15365" spans="1:4" x14ac:dyDescent="0.35">
      <c r="A15365" s="67" t="s">
        <v>35531</v>
      </c>
      <c r="B15365" s="67" t="s">
        <v>35532</v>
      </c>
      <c r="C15365" s="68" t="s">
        <v>5018</v>
      </c>
      <c r="D15365" s="54">
        <v>0.34</v>
      </c>
    </row>
    <row r="15366" spans="1:4" x14ac:dyDescent="0.35">
      <c r="A15366" s="67" t="s">
        <v>35533</v>
      </c>
      <c r="B15366" s="67" t="s">
        <v>35534</v>
      </c>
      <c r="C15366" s="68" t="s">
        <v>5018</v>
      </c>
      <c r="D15366" s="54">
        <v>0.34</v>
      </c>
    </row>
    <row r="15367" spans="1:4" x14ac:dyDescent="0.35">
      <c r="A15367" s="67" t="s">
        <v>35535</v>
      </c>
      <c r="B15367" s="67" t="s">
        <v>35536</v>
      </c>
      <c r="C15367" s="68" t="s">
        <v>5018</v>
      </c>
      <c r="D15367" s="54">
        <v>0.34</v>
      </c>
    </row>
    <row r="15368" spans="1:4" x14ac:dyDescent="0.35">
      <c r="A15368" s="67" t="s">
        <v>35537</v>
      </c>
      <c r="B15368" s="67" t="s">
        <v>35538</v>
      </c>
      <c r="C15368" s="68" t="s">
        <v>5018</v>
      </c>
      <c r="D15368" s="54">
        <v>0.34</v>
      </c>
    </row>
    <row r="15369" spans="1:4" x14ac:dyDescent="0.35">
      <c r="A15369" s="67" t="s">
        <v>35539</v>
      </c>
      <c r="B15369" s="67" t="s">
        <v>35540</v>
      </c>
      <c r="C15369" s="68" t="s">
        <v>5018</v>
      </c>
      <c r="D15369" s="54">
        <v>0.34</v>
      </c>
    </row>
    <row r="15370" spans="1:4" x14ac:dyDescent="0.35">
      <c r="A15370" s="67" t="s">
        <v>35541</v>
      </c>
      <c r="B15370" s="67" t="s">
        <v>35542</v>
      </c>
      <c r="C15370" s="68" t="s">
        <v>5018</v>
      </c>
      <c r="D15370" s="54">
        <v>0.34</v>
      </c>
    </row>
    <row r="15371" spans="1:4" x14ac:dyDescent="0.35">
      <c r="A15371" s="67" t="s">
        <v>35543</v>
      </c>
      <c r="B15371" s="67" t="s">
        <v>35544</v>
      </c>
      <c r="C15371" s="68" t="s">
        <v>5018</v>
      </c>
      <c r="D15371" s="54">
        <v>0.34</v>
      </c>
    </row>
    <row r="15372" spans="1:4" x14ac:dyDescent="0.35">
      <c r="A15372" s="67" t="s">
        <v>35545</v>
      </c>
      <c r="B15372" s="67" t="s">
        <v>35546</v>
      </c>
      <c r="C15372" s="68" t="s">
        <v>5018</v>
      </c>
      <c r="D15372" s="54">
        <v>0.34</v>
      </c>
    </row>
    <row r="15373" spans="1:4" x14ac:dyDescent="0.35">
      <c r="A15373" s="67" t="s">
        <v>35547</v>
      </c>
      <c r="B15373" s="67" t="s">
        <v>35548</v>
      </c>
      <c r="C15373" s="68" t="s">
        <v>5018</v>
      </c>
      <c r="D15373" s="54">
        <v>0.34</v>
      </c>
    </row>
    <row r="15374" spans="1:4" x14ac:dyDescent="0.35">
      <c r="A15374" s="67" t="s">
        <v>35549</v>
      </c>
      <c r="B15374" s="67" t="s">
        <v>35550</v>
      </c>
      <c r="C15374" s="68" t="s">
        <v>5018</v>
      </c>
      <c r="D15374" s="54">
        <v>0.34</v>
      </c>
    </row>
    <row r="15375" spans="1:4" x14ac:dyDescent="0.35">
      <c r="A15375" s="67" t="s">
        <v>35551</v>
      </c>
      <c r="B15375" s="67" t="s">
        <v>35552</v>
      </c>
      <c r="C15375" s="68" t="s">
        <v>5018</v>
      </c>
      <c r="D15375" s="54">
        <v>0.34</v>
      </c>
    </row>
    <row r="15376" spans="1:4" x14ac:dyDescent="0.35">
      <c r="A15376" s="67" t="s">
        <v>35553</v>
      </c>
      <c r="B15376" s="67" t="s">
        <v>35554</v>
      </c>
      <c r="C15376" s="68" t="s">
        <v>5018</v>
      </c>
      <c r="D15376" s="54">
        <v>0.34</v>
      </c>
    </row>
    <row r="15377" spans="1:4" x14ac:dyDescent="0.35">
      <c r="A15377" s="67" t="s">
        <v>35555</v>
      </c>
      <c r="B15377" s="67" t="s">
        <v>35556</v>
      </c>
      <c r="C15377" s="68" t="s">
        <v>5018</v>
      </c>
      <c r="D15377" s="54">
        <v>0.34</v>
      </c>
    </row>
    <row r="15378" spans="1:4" x14ac:dyDescent="0.35">
      <c r="A15378" s="67" t="s">
        <v>35557</v>
      </c>
      <c r="B15378" s="67" t="s">
        <v>35558</v>
      </c>
      <c r="C15378" s="68" t="s">
        <v>5018</v>
      </c>
      <c r="D15378" s="54">
        <v>0.34</v>
      </c>
    </row>
    <row r="15379" spans="1:4" x14ac:dyDescent="0.35">
      <c r="A15379" s="67" t="s">
        <v>35559</v>
      </c>
      <c r="B15379" s="67" t="s">
        <v>35560</v>
      </c>
      <c r="C15379" s="68" t="s">
        <v>5018</v>
      </c>
      <c r="D15379" s="54">
        <v>0.34</v>
      </c>
    </row>
    <row r="15380" spans="1:4" x14ac:dyDescent="0.35">
      <c r="A15380" s="67" t="s">
        <v>35561</v>
      </c>
      <c r="B15380" s="67" t="s">
        <v>35562</v>
      </c>
      <c r="C15380" s="68" t="s">
        <v>5018</v>
      </c>
      <c r="D15380" s="54">
        <v>0.34</v>
      </c>
    </row>
    <row r="15381" spans="1:4" x14ac:dyDescent="0.35">
      <c r="A15381" s="67" t="s">
        <v>35563</v>
      </c>
      <c r="B15381" s="67" t="s">
        <v>35564</v>
      </c>
      <c r="C15381" s="68" t="s">
        <v>5018</v>
      </c>
      <c r="D15381" s="54">
        <v>0.34</v>
      </c>
    </row>
    <row r="15382" spans="1:4" x14ac:dyDescent="0.35">
      <c r="A15382" s="67" t="s">
        <v>670</v>
      </c>
      <c r="B15382" s="67" t="s">
        <v>35565</v>
      </c>
      <c r="C15382" s="69" t="s">
        <v>6245</v>
      </c>
      <c r="D15382" s="54">
        <v>0.19</v>
      </c>
    </row>
    <row r="15383" spans="1:4" x14ac:dyDescent="0.35">
      <c r="A15383" s="67" t="s">
        <v>35566</v>
      </c>
      <c r="B15383" s="67" t="s">
        <v>35567</v>
      </c>
      <c r="C15383" s="68" t="s">
        <v>5018</v>
      </c>
      <c r="D15383" s="54">
        <v>0.34</v>
      </c>
    </row>
    <row r="15384" spans="1:4" x14ac:dyDescent="0.35">
      <c r="A15384" s="67" t="s">
        <v>35568</v>
      </c>
      <c r="B15384" s="67" t="s">
        <v>35569</v>
      </c>
      <c r="C15384" s="68" t="s">
        <v>5018</v>
      </c>
      <c r="D15384" s="54">
        <v>0.34</v>
      </c>
    </row>
    <row r="15385" spans="1:4" x14ac:dyDescent="0.35">
      <c r="A15385" s="67" t="s">
        <v>35570</v>
      </c>
      <c r="B15385" s="67" t="s">
        <v>35571</v>
      </c>
      <c r="C15385" s="68" t="s">
        <v>5018</v>
      </c>
      <c r="D15385" s="54">
        <v>0.34</v>
      </c>
    </row>
    <row r="15386" spans="1:4" x14ac:dyDescent="0.35">
      <c r="A15386" s="67" t="s">
        <v>35572</v>
      </c>
      <c r="B15386" s="67" t="s">
        <v>35573</v>
      </c>
      <c r="C15386" s="68" t="s">
        <v>5018</v>
      </c>
      <c r="D15386" s="54">
        <v>0.34</v>
      </c>
    </row>
    <row r="15387" spans="1:4" x14ac:dyDescent="0.35">
      <c r="A15387" s="67" t="s">
        <v>35574</v>
      </c>
      <c r="B15387" s="67" t="s">
        <v>35575</v>
      </c>
      <c r="C15387" s="68" t="s">
        <v>5018</v>
      </c>
      <c r="D15387" s="54">
        <v>0.34</v>
      </c>
    </row>
    <row r="15388" spans="1:4" x14ac:dyDescent="0.35">
      <c r="A15388" s="67" t="s">
        <v>35576</v>
      </c>
      <c r="B15388" s="67" t="s">
        <v>35577</v>
      </c>
      <c r="C15388" s="68" t="s">
        <v>5018</v>
      </c>
      <c r="D15388" s="54">
        <v>0.34</v>
      </c>
    </row>
    <row r="15389" spans="1:4" x14ac:dyDescent="0.35">
      <c r="A15389" s="67" t="s">
        <v>35578</v>
      </c>
      <c r="B15389" s="67" t="s">
        <v>35579</v>
      </c>
      <c r="C15389" s="68" t="s">
        <v>5018</v>
      </c>
      <c r="D15389" s="54">
        <v>0.34</v>
      </c>
    </row>
    <row r="15390" spans="1:4" x14ac:dyDescent="0.35">
      <c r="A15390" s="67" t="s">
        <v>35580</v>
      </c>
      <c r="B15390" s="67" t="s">
        <v>35581</v>
      </c>
      <c r="C15390" s="68" t="s">
        <v>5018</v>
      </c>
      <c r="D15390" s="54">
        <v>0.34</v>
      </c>
    </row>
    <row r="15391" spans="1:4" x14ac:dyDescent="0.35">
      <c r="A15391" s="67" t="s">
        <v>35582</v>
      </c>
      <c r="B15391" s="67" t="s">
        <v>35583</v>
      </c>
      <c r="C15391" s="68" t="s">
        <v>5018</v>
      </c>
      <c r="D15391" s="54">
        <v>0.34</v>
      </c>
    </row>
    <row r="15392" spans="1:4" x14ac:dyDescent="0.35">
      <c r="A15392" s="67" t="s">
        <v>35584</v>
      </c>
      <c r="B15392" s="67" t="s">
        <v>35585</v>
      </c>
      <c r="C15392" s="68" t="s">
        <v>5018</v>
      </c>
      <c r="D15392" s="54">
        <v>0.34</v>
      </c>
    </row>
    <row r="15393" spans="1:4" x14ac:dyDescent="0.35">
      <c r="A15393" s="67" t="s">
        <v>35586</v>
      </c>
      <c r="B15393" s="67" t="s">
        <v>35587</v>
      </c>
      <c r="C15393" s="68" t="s">
        <v>5018</v>
      </c>
      <c r="D15393" s="54">
        <v>0.34</v>
      </c>
    </row>
    <row r="15394" spans="1:4" x14ac:dyDescent="0.35">
      <c r="A15394" s="67" t="s">
        <v>35588</v>
      </c>
      <c r="B15394" s="67" t="s">
        <v>35589</v>
      </c>
      <c r="C15394" s="68" t="s">
        <v>5018</v>
      </c>
      <c r="D15394" s="54">
        <v>0.34</v>
      </c>
    </row>
    <row r="15395" spans="1:4" x14ac:dyDescent="0.35">
      <c r="A15395" s="67" t="s">
        <v>35590</v>
      </c>
      <c r="B15395" s="67" t="s">
        <v>35591</v>
      </c>
      <c r="C15395" s="68" t="s">
        <v>5018</v>
      </c>
      <c r="D15395" s="54">
        <v>0.34</v>
      </c>
    </row>
    <row r="15396" spans="1:4" x14ac:dyDescent="0.35">
      <c r="A15396" s="67" t="s">
        <v>35592</v>
      </c>
      <c r="B15396" s="67" t="s">
        <v>35593</v>
      </c>
      <c r="C15396" s="68" t="s">
        <v>5018</v>
      </c>
      <c r="D15396" s="54">
        <v>0.34</v>
      </c>
    </row>
    <row r="15397" spans="1:4" x14ac:dyDescent="0.35">
      <c r="A15397" s="67" t="s">
        <v>35594</v>
      </c>
      <c r="B15397" s="67" t="s">
        <v>35595</v>
      </c>
      <c r="C15397" s="68" t="s">
        <v>5018</v>
      </c>
      <c r="D15397" s="54">
        <v>0.34</v>
      </c>
    </row>
    <row r="15398" spans="1:4" x14ac:dyDescent="0.35">
      <c r="A15398" s="67" t="s">
        <v>35596</v>
      </c>
      <c r="B15398" s="67" t="s">
        <v>35597</v>
      </c>
      <c r="C15398" s="68" t="s">
        <v>5018</v>
      </c>
      <c r="D15398" s="54">
        <v>0.34</v>
      </c>
    </row>
    <row r="15399" spans="1:4" x14ac:dyDescent="0.35">
      <c r="A15399" s="67" t="s">
        <v>35598</v>
      </c>
      <c r="B15399" s="67" t="s">
        <v>35599</v>
      </c>
      <c r="C15399" s="68" t="s">
        <v>5018</v>
      </c>
      <c r="D15399" s="54">
        <v>0.34</v>
      </c>
    </row>
    <row r="15400" spans="1:4" x14ac:dyDescent="0.35">
      <c r="A15400" s="67" t="s">
        <v>35600</v>
      </c>
      <c r="B15400" s="67" t="s">
        <v>35601</v>
      </c>
      <c r="C15400" s="68" t="s">
        <v>5018</v>
      </c>
      <c r="D15400" s="54">
        <v>0.34</v>
      </c>
    </row>
    <row r="15401" spans="1:4" x14ac:dyDescent="0.35">
      <c r="A15401" s="67" t="s">
        <v>35602</v>
      </c>
      <c r="B15401" s="67" t="s">
        <v>35603</v>
      </c>
      <c r="C15401" s="68" t="s">
        <v>5018</v>
      </c>
      <c r="D15401" s="54">
        <v>0.34</v>
      </c>
    </row>
    <row r="15402" spans="1:4" x14ac:dyDescent="0.35">
      <c r="A15402" s="67" t="s">
        <v>35604</v>
      </c>
      <c r="B15402" s="67" t="s">
        <v>35605</v>
      </c>
      <c r="C15402" s="68" t="s">
        <v>5018</v>
      </c>
      <c r="D15402" s="54">
        <v>0.34</v>
      </c>
    </row>
    <row r="15403" spans="1:4" x14ac:dyDescent="0.35">
      <c r="A15403" s="67" t="s">
        <v>35606</v>
      </c>
      <c r="B15403" s="67" t="s">
        <v>35607</v>
      </c>
      <c r="C15403" s="68" t="s">
        <v>5018</v>
      </c>
      <c r="D15403" s="54">
        <v>0.34</v>
      </c>
    </row>
    <row r="15404" spans="1:4" x14ac:dyDescent="0.35">
      <c r="A15404" s="67" t="s">
        <v>35608</v>
      </c>
      <c r="B15404" s="67" t="s">
        <v>35609</v>
      </c>
      <c r="C15404" s="68" t="s">
        <v>5018</v>
      </c>
      <c r="D15404" s="54">
        <v>0.34</v>
      </c>
    </row>
    <row r="15405" spans="1:4" x14ac:dyDescent="0.35">
      <c r="A15405" s="67" t="s">
        <v>35610</v>
      </c>
      <c r="B15405" s="67" t="s">
        <v>35611</v>
      </c>
      <c r="C15405" s="68" t="s">
        <v>5018</v>
      </c>
      <c r="D15405" s="54">
        <v>0.34</v>
      </c>
    </row>
    <row r="15406" spans="1:4" x14ac:dyDescent="0.35">
      <c r="A15406" s="67" t="s">
        <v>35612</v>
      </c>
      <c r="B15406" s="67" t="s">
        <v>35613</v>
      </c>
      <c r="C15406" s="68" t="s">
        <v>5018</v>
      </c>
      <c r="D15406" s="54">
        <v>0.34</v>
      </c>
    </row>
    <row r="15407" spans="1:4" x14ac:dyDescent="0.35">
      <c r="A15407" s="67" t="s">
        <v>35614</v>
      </c>
      <c r="B15407" s="67" t="s">
        <v>35615</v>
      </c>
      <c r="C15407" s="68" t="s">
        <v>5018</v>
      </c>
      <c r="D15407" s="54">
        <v>0.34</v>
      </c>
    </row>
    <row r="15408" spans="1:4" x14ac:dyDescent="0.35">
      <c r="A15408" s="67" t="s">
        <v>35616</v>
      </c>
      <c r="B15408" s="67" t="s">
        <v>35617</v>
      </c>
      <c r="C15408" s="68" t="s">
        <v>5018</v>
      </c>
      <c r="D15408" s="54">
        <v>0.34</v>
      </c>
    </row>
    <row r="15409" spans="1:4" x14ac:dyDescent="0.35">
      <c r="A15409" s="67" t="s">
        <v>35618</v>
      </c>
      <c r="B15409" s="67" t="s">
        <v>35619</v>
      </c>
      <c r="C15409" s="68" t="s">
        <v>5018</v>
      </c>
      <c r="D15409" s="54">
        <v>0.34</v>
      </c>
    </row>
    <row r="15410" spans="1:4" x14ac:dyDescent="0.35">
      <c r="A15410" s="67" t="s">
        <v>35620</v>
      </c>
      <c r="B15410" s="67" t="s">
        <v>35621</v>
      </c>
      <c r="C15410" s="68" t="s">
        <v>5018</v>
      </c>
      <c r="D15410" s="54">
        <v>0.34</v>
      </c>
    </row>
    <row r="15411" spans="1:4" x14ac:dyDescent="0.35">
      <c r="A15411" s="67" t="s">
        <v>35622</v>
      </c>
      <c r="B15411" s="67" t="s">
        <v>35623</v>
      </c>
      <c r="C15411" s="68" t="s">
        <v>5018</v>
      </c>
      <c r="D15411" s="54">
        <v>0.34</v>
      </c>
    </row>
    <row r="15412" spans="1:4" x14ac:dyDescent="0.35">
      <c r="A15412" s="67" t="s">
        <v>35624</v>
      </c>
      <c r="B15412" s="67" t="s">
        <v>35625</v>
      </c>
      <c r="C15412" s="68" t="s">
        <v>5018</v>
      </c>
      <c r="D15412" s="54">
        <v>0.34</v>
      </c>
    </row>
    <row r="15413" spans="1:4" x14ac:dyDescent="0.35">
      <c r="A15413" s="67" t="s">
        <v>35626</v>
      </c>
      <c r="B15413" s="67" t="s">
        <v>35627</v>
      </c>
      <c r="C15413" s="68" t="s">
        <v>5018</v>
      </c>
      <c r="D15413" s="54">
        <v>0.34</v>
      </c>
    </row>
    <row r="15414" spans="1:4" x14ac:dyDescent="0.35">
      <c r="A15414" s="67" t="s">
        <v>35628</v>
      </c>
      <c r="B15414" s="67" t="s">
        <v>35629</v>
      </c>
      <c r="C15414" s="68" t="s">
        <v>5018</v>
      </c>
      <c r="D15414" s="54">
        <v>0.34</v>
      </c>
    </row>
    <row r="15415" spans="1:4" x14ac:dyDescent="0.35">
      <c r="A15415" s="67" t="s">
        <v>35630</v>
      </c>
      <c r="B15415" s="67" t="s">
        <v>35631</v>
      </c>
      <c r="C15415" s="68" t="s">
        <v>5018</v>
      </c>
      <c r="D15415" s="54">
        <v>0.34</v>
      </c>
    </row>
    <row r="15416" spans="1:4" x14ac:dyDescent="0.35">
      <c r="A15416" s="67" t="s">
        <v>35632</v>
      </c>
      <c r="B15416" s="67" t="s">
        <v>35633</v>
      </c>
      <c r="C15416" s="68" t="s">
        <v>5018</v>
      </c>
      <c r="D15416" s="54">
        <v>0.34</v>
      </c>
    </row>
    <row r="15417" spans="1:4" x14ac:dyDescent="0.35">
      <c r="A15417" s="67" t="s">
        <v>35634</v>
      </c>
      <c r="B15417" s="67" t="s">
        <v>35635</v>
      </c>
      <c r="C15417" s="68" t="s">
        <v>5018</v>
      </c>
      <c r="D15417" s="54">
        <v>0.34</v>
      </c>
    </row>
    <row r="15418" spans="1:4" x14ac:dyDescent="0.35">
      <c r="A15418" s="67" t="s">
        <v>35636</v>
      </c>
      <c r="B15418" s="67" t="s">
        <v>35637</v>
      </c>
      <c r="C15418" s="68" t="s">
        <v>5018</v>
      </c>
      <c r="D15418" s="54">
        <v>0.34</v>
      </c>
    </row>
    <row r="15419" spans="1:4" x14ac:dyDescent="0.35">
      <c r="A15419" s="67" t="s">
        <v>35638</v>
      </c>
      <c r="B15419" s="67" t="s">
        <v>35639</v>
      </c>
      <c r="C15419" s="68" t="s">
        <v>5018</v>
      </c>
      <c r="D15419" s="54">
        <v>0.34</v>
      </c>
    </row>
    <row r="15420" spans="1:4" x14ac:dyDescent="0.35">
      <c r="A15420" s="67" t="s">
        <v>35640</v>
      </c>
      <c r="B15420" s="67" t="s">
        <v>35641</v>
      </c>
      <c r="C15420" s="68" t="s">
        <v>5018</v>
      </c>
      <c r="D15420" s="54">
        <v>0.34</v>
      </c>
    </row>
    <row r="15421" spans="1:4" x14ac:dyDescent="0.35">
      <c r="A15421" s="67" t="s">
        <v>35642</v>
      </c>
      <c r="B15421" s="67" t="s">
        <v>35643</v>
      </c>
      <c r="C15421" s="68" t="s">
        <v>5018</v>
      </c>
      <c r="D15421" s="54">
        <v>0.34</v>
      </c>
    </row>
    <row r="15422" spans="1:4" x14ac:dyDescent="0.35">
      <c r="A15422" s="67" t="s">
        <v>35644</v>
      </c>
      <c r="B15422" s="67" t="s">
        <v>35645</v>
      </c>
      <c r="C15422" s="68" t="s">
        <v>5018</v>
      </c>
      <c r="D15422" s="54">
        <v>0.34</v>
      </c>
    </row>
    <row r="15423" spans="1:4" x14ac:dyDescent="0.35">
      <c r="A15423" s="67" t="s">
        <v>35646</v>
      </c>
      <c r="B15423" s="67" t="s">
        <v>35647</v>
      </c>
      <c r="C15423" s="68" t="s">
        <v>5018</v>
      </c>
      <c r="D15423" s="54">
        <v>0.34</v>
      </c>
    </row>
    <row r="15424" spans="1:4" x14ac:dyDescent="0.35">
      <c r="A15424" s="67" t="s">
        <v>35648</v>
      </c>
      <c r="B15424" s="67" t="s">
        <v>35649</v>
      </c>
      <c r="C15424" s="68" t="s">
        <v>5018</v>
      </c>
      <c r="D15424" s="54">
        <v>0.34</v>
      </c>
    </row>
    <row r="15425" spans="1:4" x14ac:dyDescent="0.35">
      <c r="A15425" s="67" t="s">
        <v>35650</v>
      </c>
      <c r="B15425" s="67" t="s">
        <v>35651</v>
      </c>
      <c r="C15425" s="68" t="s">
        <v>5018</v>
      </c>
      <c r="D15425" s="54">
        <v>0.34</v>
      </c>
    </row>
    <row r="15426" spans="1:4" x14ac:dyDescent="0.35">
      <c r="A15426" s="67" t="s">
        <v>35652</v>
      </c>
      <c r="B15426" s="67" t="s">
        <v>35653</v>
      </c>
      <c r="C15426" s="68" t="s">
        <v>5018</v>
      </c>
      <c r="D15426" s="54">
        <v>0.34</v>
      </c>
    </row>
    <row r="15427" spans="1:4" x14ac:dyDescent="0.35">
      <c r="A15427" s="67" t="s">
        <v>35654</v>
      </c>
      <c r="B15427" s="67" t="s">
        <v>35655</v>
      </c>
      <c r="C15427" s="68" t="s">
        <v>5018</v>
      </c>
      <c r="D15427" s="54">
        <v>0.34</v>
      </c>
    </row>
    <row r="15428" spans="1:4" x14ac:dyDescent="0.35">
      <c r="A15428" s="67" t="s">
        <v>35656</v>
      </c>
      <c r="B15428" s="67" t="s">
        <v>35657</v>
      </c>
      <c r="C15428" s="68" t="s">
        <v>5018</v>
      </c>
      <c r="D15428" s="54">
        <v>0.34</v>
      </c>
    </row>
    <row r="15429" spans="1:4" x14ac:dyDescent="0.35">
      <c r="A15429" s="67" t="s">
        <v>35658</v>
      </c>
      <c r="B15429" s="67" t="s">
        <v>35659</v>
      </c>
      <c r="C15429" s="68" t="s">
        <v>5018</v>
      </c>
      <c r="D15429" s="54">
        <v>0.34</v>
      </c>
    </row>
    <row r="15430" spans="1:4" x14ac:dyDescent="0.35">
      <c r="A15430" s="67" t="s">
        <v>35660</v>
      </c>
      <c r="B15430" s="67" t="s">
        <v>35661</v>
      </c>
      <c r="C15430" s="68" t="s">
        <v>5018</v>
      </c>
      <c r="D15430" s="54">
        <v>0.34</v>
      </c>
    </row>
    <row r="15431" spans="1:4" x14ac:dyDescent="0.35">
      <c r="A15431" s="67" t="s">
        <v>35662</v>
      </c>
      <c r="B15431" s="67" t="s">
        <v>35663</v>
      </c>
      <c r="C15431" s="68" t="s">
        <v>5018</v>
      </c>
      <c r="D15431" s="54">
        <v>0.34</v>
      </c>
    </row>
    <row r="15432" spans="1:4" x14ac:dyDescent="0.35">
      <c r="A15432" s="67" t="s">
        <v>35664</v>
      </c>
      <c r="B15432" s="67" t="s">
        <v>35665</v>
      </c>
      <c r="C15432" s="68" t="s">
        <v>5018</v>
      </c>
      <c r="D15432" s="54">
        <v>0.34</v>
      </c>
    </row>
    <row r="15433" spans="1:4" x14ac:dyDescent="0.35">
      <c r="A15433" s="67" t="s">
        <v>35666</v>
      </c>
      <c r="B15433" s="67" t="s">
        <v>35667</v>
      </c>
      <c r="C15433" s="68" t="s">
        <v>5018</v>
      </c>
      <c r="D15433" s="54">
        <v>0.34</v>
      </c>
    </row>
    <row r="15434" spans="1:4" x14ac:dyDescent="0.35">
      <c r="A15434" s="67" t="s">
        <v>35668</v>
      </c>
      <c r="B15434" s="67" t="s">
        <v>35669</v>
      </c>
      <c r="C15434" s="68" t="s">
        <v>5018</v>
      </c>
      <c r="D15434" s="54">
        <v>0.34</v>
      </c>
    </row>
    <row r="15435" spans="1:4" x14ac:dyDescent="0.35">
      <c r="A15435" s="67" t="s">
        <v>35670</v>
      </c>
      <c r="B15435" s="67" t="s">
        <v>35671</v>
      </c>
      <c r="C15435" s="68" t="s">
        <v>5018</v>
      </c>
      <c r="D15435" s="54">
        <v>0.34</v>
      </c>
    </row>
    <row r="15436" spans="1:4" x14ac:dyDescent="0.35">
      <c r="A15436" s="67" t="s">
        <v>35672</v>
      </c>
      <c r="B15436" s="67" t="s">
        <v>35673</v>
      </c>
      <c r="C15436" s="68" t="s">
        <v>5018</v>
      </c>
      <c r="D15436" s="54">
        <v>0.34</v>
      </c>
    </row>
    <row r="15437" spans="1:4" x14ac:dyDescent="0.35">
      <c r="A15437" s="67" t="s">
        <v>35674</v>
      </c>
      <c r="B15437" s="67" t="s">
        <v>35675</v>
      </c>
      <c r="C15437" s="68" t="s">
        <v>5018</v>
      </c>
      <c r="D15437" s="54">
        <v>0.34</v>
      </c>
    </row>
    <row r="15438" spans="1:4" x14ac:dyDescent="0.35">
      <c r="A15438" s="67" t="s">
        <v>35676</v>
      </c>
      <c r="B15438" s="67" t="s">
        <v>35677</v>
      </c>
      <c r="C15438" s="68" t="s">
        <v>5018</v>
      </c>
      <c r="D15438" s="54">
        <v>0.34</v>
      </c>
    </row>
    <row r="15439" spans="1:4" x14ac:dyDescent="0.35">
      <c r="A15439" s="67" t="s">
        <v>35678</v>
      </c>
      <c r="B15439" s="67" t="s">
        <v>35679</v>
      </c>
      <c r="C15439" s="68" t="s">
        <v>5018</v>
      </c>
      <c r="D15439" s="54">
        <v>0.34</v>
      </c>
    </row>
    <row r="15440" spans="1:4" x14ac:dyDescent="0.35">
      <c r="A15440" s="67" t="s">
        <v>35680</v>
      </c>
      <c r="B15440" s="67" t="s">
        <v>35681</v>
      </c>
      <c r="C15440" s="68" t="s">
        <v>5018</v>
      </c>
      <c r="D15440" s="54">
        <v>0.34</v>
      </c>
    </row>
    <row r="15441" spans="1:4" x14ac:dyDescent="0.35">
      <c r="A15441" s="67" t="s">
        <v>35682</v>
      </c>
      <c r="B15441" s="67" t="s">
        <v>35683</v>
      </c>
      <c r="C15441" s="68" t="s">
        <v>5018</v>
      </c>
      <c r="D15441" s="54">
        <v>0.34</v>
      </c>
    </row>
    <row r="15442" spans="1:4" x14ac:dyDescent="0.35">
      <c r="A15442" s="67" t="s">
        <v>35684</v>
      </c>
      <c r="B15442" s="67" t="s">
        <v>35685</v>
      </c>
      <c r="C15442" s="68" t="s">
        <v>5018</v>
      </c>
      <c r="D15442" s="54">
        <v>0.34</v>
      </c>
    </row>
    <row r="15443" spans="1:4" x14ac:dyDescent="0.35">
      <c r="A15443" s="67" t="s">
        <v>35686</v>
      </c>
      <c r="B15443" s="67" t="s">
        <v>35687</v>
      </c>
      <c r="C15443" s="68" t="s">
        <v>5018</v>
      </c>
      <c r="D15443" s="54">
        <v>0.34</v>
      </c>
    </row>
    <row r="15444" spans="1:4" x14ac:dyDescent="0.35">
      <c r="A15444" s="67" t="s">
        <v>35688</v>
      </c>
      <c r="B15444" s="67" t="s">
        <v>35689</v>
      </c>
      <c r="C15444" s="68" t="s">
        <v>5018</v>
      </c>
      <c r="D15444" s="54">
        <v>0.34</v>
      </c>
    </row>
    <row r="15445" spans="1:4" x14ac:dyDescent="0.35">
      <c r="A15445" s="67" t="s">
        <v>35690</v>
      </c>
      <c r="B15445" s="67" t="s">
        <v>35691</v>
      </c>
      <c r="C15445" s="68" t="s">
        <v>5018</v>
      </c>
      <c r="D15445" s="54">
        <v>0.34</v>
      </c>
    </row>
    <row r="15446" spans="1:4" x14ac:dyDescent="0.35">
      <c r="A15446" s="67" t="s">
        <v>35692</v>
      </c>
      <c r="B15446" s="67" t="s">
        <v>35693</v>
      </c>
      <c r="C15446" s="68" t="s">
        <v>5018</v>
      </c>
      <c r="D15446" s="54">
        <v>0.34</v>
      </c>
    </row>
    <row r="15447" spans="1:4" x14ac:dyDescent="0.35">
      <c r="A15447" s="67" t="s">
        <v>35694</v>
      </c>
      <c r="B15447" s="67" t="s">
        <v>35695</v>
      </c>
      <c r="C15447" s="68" t="s">
        <v>5018</v>
      </c>
      <c r="D15447" s="54">
        <v>0.34</v>
      </c>
    </row>
    <row r="15448" spans="1:4" x14ac:dyDescent="0.35">
      <c r="A15448" s="67" t="s">
        <v>35696</v>
      </c>
      <c r="B15448" s="67" t="s">
        <v>35697</v>
      </c>
      <c r="C15448" s="68" t="s">
        <v>5018</v>
      </c>
      <c r="D15448" s="54">
        <v>0.34</v>
      </c>
    </row>
    <row r="15449" spans="1:4" x14ac:dyDescent="0.35">
      <c r="A15449" s="67" t="s">
        <v>35698</v>
      </c>
      <c r="B15449" s="67" t="s">
        <v>35699</v>
      </c>
      <c r="C15449" s="68" t="s">
        <v>5018</v>
      </c>
      <c r="D15449" s="54">
        <v>0.34</v>
      </c>
    </row>
    <row r="15450" spans="1:4" x14ac:dyDescent="0.35">
      <c r="A15450" s="67" t="s">
        <v>35700</v>
      </c>
      <c r="B15450" s="67" t="s">
        <v>35701</v>
      </c>
      <c r="C15450" s="68" t="s">
        <v>5018</v>
      </c>
      <c r="D15450" s="54">
        <v>0.34</v>
      </c>
    </row>
    <row r="15451" spans="1:4" x14ac:dyDescent="0.35">
      <c r="A15451" s="67" t="s">
        <v>35702</v>
      </c>
      <c r="B15451" s="67" t="s">
        <v>35703</v>
      </c>
      <c r="C15451" s="68" t="s">
        <v>5018</v>
      </c>
      <c r="D15451" s="54">
        <v>0.34</v>
      </c>
    </row>
    <row r="15452" spans="1:4" x14ac:dyDescent="0.35">
      <c r="A15452" s="67" t="s">
        <v>35704</v>
      </c>
      <c r="B15452" s="67" t="s">
        <v>35705</v>
      </c>
      <c r="C15452" s="68" t="s">
        <v>5018</v>
      </c>
      <c r="D15452" s="54">
        <v>0.34</v>
      </c>
    </row>
    <row r="15453" spans="1:4" x14ac:dyDescent="0.35">
      <c r="A15453" s="67" t="s">
        <v>35706</v>
      </c>
      <c r="B15453" s="67" t="s">
        <v>35707</v>
      </c>
      <c r="C15453" s="68" t="s">
        <v>5018</v>
      </c>
      <c r="D15453" s="54">
        <v>0.34</v>
      </c>
    </row>
    <row r="15454" spans="1:4" x14ac:dyDescent="0.35">
      <c r="A15454" s="67" t="s">
        <v>35708</v>
      </c>
      <c r="B15454" s="67" t="s">
        <v>35709</v>
      </c>
      <c r="C15454" s="68" t="s">
        <v>5018</v>
      </c>
      <c r="D15454" s="54">
        <v>0.34</v>
      </c>
    </row>
    <row r="15455" spans="1:4" x14ac:dyDescent="0.35">
      <c r="A15455" s="67" t="s">
        <v>35710</v>
      </c>
      <c r="B15455" s="67" t="s">
        <v>35711</v>
      </c>
      <c r="C15455" s="68" t="s">
        <v>5018</v>
      </c>
      <c r="D15455" s="54">
        <v>0.34</v>
      </c>
    </row>
    <row r="15456" spans="1:4" x14ac:dyDescent="0.35">
      <c r="A15456" s="67" t="s">
        <v>35712</v>
      </c>
      <c r="B15456" s="67" t="s">
        <v>35713</v>
      </c>
      <c r="C15456" s="68" t="s">
        <v>5018</v>
      </c>
      <c r="D15456" s="54">
        <v>0.34</v>
      </c>
    </row>
    <row r="15457" spans="1:4" x14ac:dyDescent="0.35">
      <c r="A15457" s="67" t="s">
        <v>35714</v>
      </c>
      <c r="B15457" s="67" t="s">
        <v>35715</v>
      </c>
      <c r="C15457" s="68" t="s">
        <v>5018</v>
      </c>
      <c r="D15457" s="54">
        <v>0.34</v>
      </c>
    </row>
    <row r="15458" spans="1:4" x14ac:dyDescent="0.35">
      <c r="A15458" s="67" t="s">
        <v>35716</v>
      </c>
      <c r="B15458" s="67" t="s">
        <v>35717</v>
      </c>
      <c r="C15458" s="68" t="s">
        <v>5018</v>
      </c>
      <c r="D15458" s="54">
        <v>0.34</v>
      </c>
    </row>
    <row r="15459" spans="1:4" x14ac:dyDescent="0.35">
      <c r="A15459" s="67" t="s">
        <v>35718</v>
      </c>
      <c r="B15459" s="67" t="s">
        <v>35719</v>
      </c>
      <c r="C15459" s="68" t="s">
        <v>5018</v>
      </c>
      <c r="D15459" s="54">
        <v>0.34</v>
      </c>
    </row>
    <row r="15460" spans="1:4" x14ac:dyDescent="0.35">
      <c r="A15460" s="67" t="s">
        <v>35720</v>
      </c>
      <c r="B15460" s="67" t="s">
        <v>35721</v>
      </c>
      <c r="C15460" s="68" t="s">
        <v>5018</v>
      </c>
      <c r="D15460" s="54">
        <v>0.34</v>
      </c>
    </row>
    <row r="15461" spans="1:4" x14ac:dyDescent="0.35">
      <c r="A15461" s="67" t="s">
        <v>35722</v>
      </c>
      <c r="B15461" s="67" t="s">
        <v>35723</v>
      </c>
      <c r="C15461" s="68" t="s">
        <v>5018</v>
      </c>
      <c r="D15461" s="54">
        <v>0.34</v>
      </c>
    </row>
    <row r="15462" spans="1:4" x14ac:dyDescent="0.35">
      <c r="A15462" s="67" t="s">
        <v>35724</v>
      </c>
      <c r="B15462" s="67" t="s">
        <v>35725</v>
      </c>
      <c r="C15462" s="68" t="s">
        <v>5018</v>
      </c>
      <c r="D15462" s="54">
        <v>0.34</v>
      </c>
    </row>
    <row r="15463" spans="1:4" x14ac:dyDescent="0.35">
      <c r="A15463" s="67" t="s">
        <v>35726</v>
      </c>
      <c r="B15463" s="67" t="s">
        <v>35727</v>
      </c>
      <c r="C15463" s="68" t="s">
        <v>5018</v>
      </c>
      <c r="D15463" s="54">
        <v>0.34</v>
      </c>
    </row>
    <row r="15464" spans="1:4" x14ac:dyDescent="0.35">
      <c r="A15464" s="67" t="s">
        <v>35728</v>
      </c>
      <c r="B15464" s="67" t="s">
        <v>35729</v>
      </c>
      <c r="C15464" s="68" t="s">
        <v>5018</v>
      </c>
      <c r="D15464" s="54">
        <v>0.34</v>
      </c>
    </row>
    <row r="15465" spans="1:4" x14ac:dyDescent="0.35">
      <c r="A15465" s="67" t="s">
        <v>35730</v>
      </c>
      <c r="B15465" s="67" t="s">
        <v>35731</v>
      </c>
      <c r="C15465" s="68" t="s">
        <v>5018</v>
      </c>
      <c r="D15465" s="54">
        <v>0.34</v>
      </c>
    </row>
    <row r="15466" spans="1:4" x14ac:dyDescent="0.35">
      <c r="A15466" s="67" t="s">
        <v>35732</v>
      </c>
      <c r="B15466" s="67" t="s">
        <v>35733</v>
      </c>
      <c r="C15466" s="68" t="s">
        <v>5018</v>
      </c>
      <c r="D15466" s="54">
        <v>0.34</v>
      </c>
    </row>
    <row r="15467" spans="1:4" x14ac:dyDescent="0.35">
      <c r="A15467" s="67" t="s">
        <v>35734</v>
      </c>
      <c r="B15467" s="67" t="s">
        <v>35735</v>
      </c>
      <c r="C15467" s="68" t="s">
        <v>5018</v>
      </c>
      <c r="D15467" s="54">
        <v>0.34</v>
      </c>
    </row>
    <row r="15468" spans="1:4" x14ac:dyDescent="0.35">
      <c r="A15468" s="67" t="s">
        <v>35736</v>
      </c>
      <c r="B15468" s="67" t="s">
        <v>35737</v>
      </c>
      <c r="C15468" s="68" t="s">
        <v>5018</v>
      </c>
      <c r="D15468" s="54">
        <v>0.34</v>
      </c>
    </row>
    <row r="15469" spans="1:4" x14ac:dyDescent="0.35">
      <c r="A15469" s="67" t="s">
        <v>35738</v>
      </c>
      <c r="B15469" s="67" t="s">
        <v>35739</v>
      </c>
      <c r="C15469" s="68" t="s">
        <v>5018</v>
      </c>
      <c r="D15469" s="54">
        <v>0.34</v>
      </c>
    </row>
    <row r="15470" spans="1:4" x14ac:dyDescent="0.35">
      <c r="A15470" s="67" t="s">
        <v>35740</v>
      </c>
      <c r="B15470" s="67" t="s">
        <v>35741</v>
      </c>
      <c r="C15470" s="68" t="s">
        <v>5018</v>
      </c>
      <c r="D15470" s="54">
        <v>0.34</v>
      </c>
    </row>
    <row r="15471" spans="1:4" x14ac:dyDescent="0.35">
      <c r="A15471" s="67" t="s">
        <v>35742</v>
      </c>
      <c r="B15471" s="67" t="s">
        <v>35743</v>
      </c>
      <c r="C15471" s="68" t="s">
        <v>5018</v>
      </c>
      <c r="D15471" s="54">
        <v>0.34</v>
      </c>
    </row>
    <row r="15472" spans="1:4" x14ac:dyDescent="0.35">
      <c r="A15472" s="67" t="s">
        <v>35744</v>
      </c>
      <c r="B15472" s="67" t="s">
        <v>35745</v>
      </c>
      <c r="C15472" s="68" t="s">
        <v>5018</v>
      </c>
      <c r="D15472" s="54">
        <v>0.34</v>
      </c>
    </row>
    <row r="15473" spans="1:4" x14ac:dyDescent="0.35">
      <c r="A15473" s="67" t="s">
        <v>35746</v>
      </c>
      <c r="B15473" s="67" t="s">
        <v>35747</v>
      </c>
      <c r="C15473" s="68" t="s">
        <v>5018</v>
      </c>
      <c r="D15473" s="54">
        <v>0.34</v>
      </c>
    </row>
    <row r="15474" spans="1:4" x14ac:dyDescent="0.35">
      <c r="A15474" s="67" t="s">
        <v>35748</v>
      </c>
      <c r="B15474" s="67" t="s">
        <v>35749</v>
      </c>
      <c r="C15474" s="68" t="s">
        <v>5018</v>
      </c>
      <c r="D15474" s="54">
        <v>0.34</v>
      </c>
    </row>
    <row r="15475" spans="1:4" x14ac:dyDescent="0.35">
      <c r="A15475" s="67" t="s">
        <v>35750</v>
      </c>
      <c r="B15475" s="67" t="s">
        <v>35751</v>
      </c>
      <c r="C15475" s="68" t="s">
        <v>5018</v>
      </c>
      <c r="D15475" s="54">
        <v>0.34</v>
      </c>
    </row>
    <row r="15476" spans="1:4" x14ac:dyDescent="0.35">
      <c r="A15476" s="67" t="s">
        <v>35752</v>
      </c>
      <c r="B15476" s="67" t="s">
        <v>35753</v>
      </c>
      <c r="C15476" s="68" t="s">
        <v>5018</v>
      </c>
      <c r="D15476" s="54">
        <v>0.34</v>
      </c>
    </row>
    <row r="15477" spans="1:4" x14ac:dyDescent="0.35">
      <c r="A15477" s="67" t="s">
        <v>35754</v>
      </c>
      <c r="B15477" s="67" t="s">
        <v>35755</v>
      </c>
      <c r="C15477" s="68" t="s">
        <v>5018</v>
      </c>
      <c r="D15477" s="54">
        <v>0.34</v>
      </c>
    </row>
    <row r="15478" spans="1:4" x14ac:dyDescent="0.35">
      <c r="A15478" s="67" t="s">
        <v>35756</v>
      </c>
      <c r="B15478" s="67" t="s">
        <v>35757</v>
      </c>
      <c r="C15478" s="68" t="s">
        <v>5018</v>
      </c>
      <c r="D15478" s="54">
        <v>0.34</v>
      </c>
    </row>
    <row r="15479" spans="1:4" x14ac:dyDescent="0.35">
      <c r="A15479" s="67" t="s">
        <v>35758</v>
      </c>
      <c r="B15479" s="67" t="s">
        <v>35759</v>
      </c>
      <c r="C15479" s="68" t="s">
        <v>5018</v>
      </c>
      <c r="D15479" s="54">
        <v>0.34</v>
      </c>
    </row>
    <row r="15480" spans="1:4" x14ac:dyDescent="0.35">
      <c r="A15480" s="67" t="s">
        <v>35760</v>
      </c>
      <c r="B15480" s="67" t="s">
        <v>35761</v>
      </c>
      <c r="C15480" s="68" t="s">
        <v>5018</v>
      </c>
      <c r="D15480" s="54">
        <v>0.34</v>
      </c>
    </row>
    <row r="15481" spans="1:4" x14ac:dyDescent="0.35">
      <c r="A15481" s="67" t="s">
        <v>35762</v>
      </c>
      <c r="B15481" s="67" t="s">
        <v>35763</v>
      </c>
      <c r="C15481" s="68" t="s">
        <v>5018</v>
      </c>
      <c r="D15481" s="54">
        <v>0.34</v>
      </c>
    </row>
    <row r="15482" spans="1:4" x14ac:dyDescent="0.35">
      <c r="A15482" s="67" t="s">
        <v>35764</v>
      </c>
      <c r="B15482" s="67" t="s">
        <v>35765</v>
      </c>
      <c r="C15482" s="68" t="s">
        <v>5018</v>
      </c>
      <c r="D15482" s="54">
        <v>0.34</v>
      </c>
    </row>
    <row r="15483" spans="1:4" x14ac:dyDescent="0.35">
      <c r="A15483" s="67" t="s">
        <v>35766</v>
      </c>
      <c r="B15483" s="67" t="s">
        <v>35767</v>
      </c>
      <c r="C15483" s="68" t="s">
        <v>5018</v>
      </c>
      <c r="D15483" s="54">
        <v>0.34</v>
      </c>
    </row>
    <row r="15484" spans="1:4" x14ac:dyDescent="0.35">
      <c r="A15484" s="67" t="s">
        <v>35768</v>
      </c>
      <c r="B15484" s="67" t="s">
        <v>35769</v>
      </c>
      <c r="C15484" s="68" t="s">
        <v>5018</v>
      </c>
      <c r="D15484" s="54">
        <v>0.34</v>
      </c>
    </row>
    <row r="15485" spans="1:4" x14ac:dyDescent="0.35">
      <c r="A15485" s="67" t="s">
        <v>35770</v>
      </c>
      <c r="B15485" s="67" t="s">
        <v>35771</v>
      </c>
      <c r="C15485" s="68" t="s">
        <v>5018</v>
      </c>
      <c r="D15485" s="54">
        <v>0.34</v>
      </c>
    </row>
    <row r="15486" spans="1:4" x14ac:dyDescent="0.35">
      <c r="A15486" s="67" t="s">
        <v>35772</v>
      </c>
      <c r="B15486" s="67" t="s">
        <v>35773</v>
      </c>
      <c r="C15486" s="68" t="s">
        <v>5018</v>
      </c>
      <c r="D15486" s="54">
        <v>0.34</v>
      </c>
    </row>
    <row r="15487" spans="1:4" x14ac:dyDescent="0.35">
      <c r="A15487" s="67" t="s">
        <v>35774</v>
      </c>
      <c r="B15487" s="67" t="s">
        <v>35775</v>
      </c>
      <c r="C15487" s="68" t="s">
        <v>5018</v>
      </c>
      <c r="D15487" s="54">
        <v>0.34</v>
      </c>
    </row>
    <row r="15488" spans="1:4" x14ac:dyDescent="0.35">
      <c r="A15488" s="67" t="s">
        <v>35776</v>
      </c>
      <c r="B15488" s="67" t="s">
        <v>35777</v>
      </c>
      <c r="C15488" s="68" t="s">
        <v>5018</v>
      </c>
      <c r="D15488" s="54">
        <v>0.34</v>
      </c>
    </row>
    <row r="15489" spans="1:4" x14ac:dyDescent="0.35">
      <c r="A15489" s="67" t="s">
        <v>35778</v>
      </c>
      <c r="B15489" s="67" t="s">
        <v>35779</v>
      </c>
      <c r="C15489" s="68" t="s">
        <v>5018</v>
      </c>
      <c r="D15489" s="54">
        <v>0.34</v>
      </c>
    </row>
    <row r="15490" spans="1:4" x14ac:dyDescent="0.35">
      <c r="A15490" s="67" t="s">
        <v>35780</v>
      </c>
      <c r="B15490" s="67" t="s">
        <v>35781</v>
      </c>
      <c r="C15490" s="68" t="s">
        <v>5018</v>
      </c>
      <c r="D15490" s="54">
        <v>0.34</v>
      </c>
    </row>
    <row r="15491" spans="1:4" x14ac:dyDescent="0.35">
      <c r="A15491" s="67" t="s">
        <v>35782</v>
      </c>
      <c r="B15491" s="67" t="s">
        <v>35783</v>
      </c>
      <c r="C15491" s="68" t="s">
        <v>5018</v>
      </c>
      <c r="D15491" s="54">
        <v>0.34</v>
      </c>
    </row>
    <row r="15492" spans="1:4" x14ac:dyDescent="0.35">
      <c r="A15492" s="67" t="s">
        <v>35784</v>
      </c>
      <c r="B15492" s="67" t="s">
        <v>35785</v>
      </c>
      <c r="C15492" s="68" t="s">
        <v>5018</v>
      </c>
      <c r="D15492" s="54">
        <v>0.34</v>
      </c>
    </row>
    <row r="15493" spans="1:4" x14ac:dyDescent="0.35">
      <c r="A15493" s="67" t="s">
        <v>35786</v>
      </c>
      <c r="B15493" s="67" t="s">
        <v>35787</v>
      </c>
      <c r="C15493" s="68" t="s">
        <v>5018</v>
      </c>
      <c r="D15493" s="54">
        <v>0.34</v>
      </c>
    </row>
    <row r="15494" spans="1:4" x14ac:dyDescent="0.35">
      <c r="A15494" s="67" t="s">
        <v>35788</v>
      </c>
      <c r="B15494" s="67" t="s">
        <v>35789</v>
      </c>
      <c r="C15494" s="68" t="s">
        <v>5018</v>
      </c>
      <c r="D15494" s="54">
        <v>0.34</v>
      </c>
    </row>
    <row r="15495" spans="1:4" x14ac:dyDescent="0.35">
      <c r="A15495" s="67" t="s">
        <v>35790</v>
      </c>
      <c r="B15495" s="67" t="s">
        <v>35791</v>
      </c>
      <c r="C15495" s="68" t="s">
        <v>5018</v>
      </c>
      <c r="D15495" s="54">
        <v>0.34</v>
      </c>
    </row>
    <row r="15496" spans="1:4" x14ac:dyDescent="0.35">
      <c r="A15496" s="67" t="s">
        <v>35792</v>
      </c>
      <c r="B15496" s="67" t="s">
        <v>35793</v>
      </c>
      <c r="C15496" s="68" t="s">
        <v>5018</v>
      </c>
      <c r="D15496" s="54">
        <v>0.34</v>
      </c>
    </row>
    <row r="15497" spans="1:4" x14ac:dyDescent="0.35">
      <c r="A15497" s="67" t="s">
        <v>35794</v>
      </c>
      <c r="B15497" s="67" t="s">
        <v>35795</v>
      </c>
      <c r="C15497" s="68" t="s">
        <v>5018</v>
      </c>
      <c r="D15497" s="54">
        <v>0.34</v>
      </c>
    </row>
    <row r="15498" spans="1:4" x14ac:dyDescent="0.35">
      <c r="A15498" s="67" t="s">
        <v>35796</v>
      </c>
      <c r="B15498" s="67" t="s">
        <v>35797</v>
      </c>
      <c r="C15498" s="68" t="s">
        <v>5018</v>
      </c>
      <c r="D15498" s="54">
        <v>0.34</v>
      </c>
    </row>
    <row r="15499" spans="1:4" x14ac:dyDescent="0.35">
      <c r="A15499" s="67" t="s">
        <v>35798</v>
      </c>
      <c r="B15499" s="67" t="s">
        <v>35799</v>
      </c>
      <c r="C15499" s="68" t="s">
        <v>5018</v>
      </c>
      <c r="D15499" s="54">
        <v>0.34</v>
      </c>
    </row>
    <row r="15500" spans="1:4" x14ac:dyDescent="0.35">
      <c r="A15500" s="67" t="s">
        <v>35800</v>
      </c>
      <c r="B15500" s="67" t="s">
        <v>35801</v>
      </c>
      <c r="C15500" s="68" t="s">
        <v>5018</v>
      </c>
      <c r="D15500" s="54">
        <v>0.34</v>
      </c>
    </row>
    <row r="15501" spans="1:4" x14ac:dyDescent="0.35">
      <c r="A15501" s="67" t="s">
        <v>35802</v>
      </c>
      <c r="B15501" s="67" t="s">
        <v>35803</v>
      </c>
      <c r="C15501" s="68" t="s">
        <v>5018</v>
      </c>
      <c r="D15501" s="54">
        <v>0.34</v>
      </c>
    </row>
    <row r="15502" spans="1:4" x14ac:dyDescent="0.35">
      <c r="A15502" s="67" t="s">
        <v>35804</v>
      </c>
      <c r="B15502" s="67" t="s">
        <v>35805</v>
      </c>
      <c r="C15502" s="68" t="s">
        <v>5018</v>
      </c>
      <c r="D15502" s="54">
        <v>0.34</v>
      </c>
    </row>
    <row r="15503" spans="1:4" x14ac:dyDescent="0.35">
      <c r="A15503" s="67" t="s">
        <v>35806</v>
      </c>
      <c r="B15503" s="67" t="s">
        <v>35807</v>
      </c>
      <c r="C15503" s="68" t="s">
        <v>5018</v>
      </c>
      <c r="D15503" s="54">
        <v>0.34</v>
      </c>
    </row>
    <row r="15504" spans="1:4" x14ac:dyDescent="0.35">
      <c r="A15504" s="67" t="s">
        <v>35808</v>
      </c>
      <c r="B15504" s="67" t="s">
        <v>35809</v>
      </c>
      <c r="C15504" s="68" t="s">
        <v>5018</v>
      </c>
      <c r="D15504" s="54">
        <v>0.34</v>
      </c>
    </row>
    <row r="15505" spans="1:4" x14ac:dyDescent="0.35">
      <c r="A15505" s="67" t="s">
        <v>35810</v>
      </c>
      <c r="B15505" s="67" t="s">
        <v>35811</v>
      </c>
      <c r="C15505" s="68" t="s">
        <v>5018</v>
      </c>
      <c r="D15505" s="54">
        <v>0.34</v>
      </c>
    </row>
    <row r="15506" spans="1:4" x14ac:dyDescent="0.35">
      <c r="A15506" s="67" t="s">
        <v>35812</v>
      </c>
      <c r="B15506" s="67" t="s">
        <v>35813</v>
      </c>
      <c r="C15506" s="68" t="s">
        <v>5018</v>
      </c>
      <c r="D15506" s="54">
        <v>0.34</v>
      </c>
    </row>
    <row r="15507" spans="1:4" x14ac:dyDescent="0.35">
      <c r="A15507" s="67" t="s">
        <v>35814</v>
      </c>
      <c r="B15507" s="67" t="s">
        <v>35815</v>
      </c>
      <c r="C15507" s="68" t="s">
        <v>5018</v>
      </c>
      <c r="D15507" s="54">
        <v>0.34</v>
      </c>
    </row>
    <row r="15508" spans="1:4" x14ac:dyDescent="0.35">
      <c r="A15508" s="67" t="s">
        <v>35816</v>
      </c>
      <c r="B15508" s="67" t="s">
        <v>35817</v>
      </c>
      <c r="C15508" s="68" t="s">
        <v>5018</v>
      </c>
      <c r="D15508" s="54">
        <v>0.34</v>
      </c>
    </row>
    <row r="15509" spans="1:4" x14ac:dyDescent="0.35">
      <c r="A15509" s="67" t="s">
        <v>35818</v>
      </c>
      <c r="B15509" s="67" t="s">
        <v>35819</v>
      </c>
      <c r="C15509" s="68" t="s">
        <v>5018</v>
      </c>
      <c r="D15509" s="54">
        <v>0.34</v>
      </c>
    </row>
    <row r="15510" spans="1:4" x14ac:dyDescent="0.35">
      <c r="A15510" s="67" t="s">
        <v>35820</v>
      </c>
      <c r="B15510" s="67" t="s">
        <v>35821</v>
      </c>
      <c r="C15510" s="68" t="s">
        <v>5018</v>
      </c>
      <c r="D15510" s="54">
        <v>0.34</v>
      </c>
    </row>
    <row r="15511" spans="1:4" x14ac:dyDescent="0.35">
      <c r="A15511" s="67" t="s">
        <v>35822</v>
      </c>
      <c r="B15511" s="67" t="s">
        <v>35823</v>
      </c>
      <c r="C15511" s="68" t="s">
        <v>5018</v>
      </c>
      <c r="D15511" s="54">
        <v>0.34</v>
      </c>
    </row>
    <row r="15512" spans="1:4" x14ac:dyDescent="0.35">
      <c r="A15512" s="67" t="s">
        <v>35824</v>
      </c>
      <c r="B15512" s="67" t="s">
        <v>35825</v>
      </c>
      <c r="C15512" s="68" t="s">
        <v>5018</v>
      </c>
      <c r="D15512" s="54">
        <v>0.34</v>
      </c>
    </row>
    <row r="15513" spans="1:4" x14ac:dyDescent="0.35">
      <c r="A15513" s="67" t="s">
        <v>35826</v>
      </c>
      <c r="B15513" s="67" t="s">
        <v>35827</v>
      </c>
      <c r="C15513" s="68" t="s">
        <v>5018</v>
      </c>
      <c r="D15513" s="54">
        <v>0.34</v>
      </c>
    </row>
    <row r="15514" spans="1:4" x14ac:dyDescent="0.35">
      <c r="A15514" s="67" t="s">
        <v>35828</v>
      </c>
      <c r="B15514" s="67" t="s">
        <v>35829</v>
      </c>
      <c r="C15514" s="68" t="s">
        <v>5018</v>
      </c>
      <c r="D15514" s="54">
        <v>0.34</v>
      </c>
    </row>
    <row r="15515" spans="1:4" x14ac:dyDescent="0.35">
      <c r="A15515" s="67" t="s">
        <v>35830</v>
      </c>
      <c r="B15515" s="67" t="s">
        <v>35831</v>
      </c>
      <c r="C15515" s="68" t="s">
        <v>5018</v>
      </c>
      <c r="D15515" s="54">
        <v>0.34</v>
      </c>
    </row>
    <row r="15516" spans="1:4" x14ac:dyDescent="0.35">
      <c r="A15516" s="67" t="s">
        <v>35832</v>
      </c>
      <c r="B15516" s="67" t="s">
        <v>35833</v>
      </c>
      <c r="C15516" s="68" t="s">
        <v>5018</v>
      </c>
      <c r="D15516" s="54">
        <v>0.34</v>
      </c>
    </row>
    <row r="15517" spans="1:4" x14ac:dyDescent="0.35">
      <c r="A15517" s="67" t="s">
        <v>35834</v>
      </c>
      <c r="B15517" s="67" t="s">
        <v>35835</v>
      </c>
      <c r="C15517" s="68" t="s">
        <v>5018</v>
      </c>
      <c r="D15517" s="54">
        <v>0.34</v>
      </c>
    </row>
    <row r="15518" spans="1:4" x14ac:dyDescent="0.35">
      <c r="A15518" s="67" t="s">
        <v>35836</v>
      </c>
      <c r="B15518" s="67" t="s">
        <v>35837</v>
      </c>
      <c r="C15518" s="68" t="s">
        <v>5018</v>
      </c>
      <c r="D15518" s="54">
        <v>0.34</v>
      </c>
    </row>
    <row r="15519" spans="1:4" x14ac:dyDescent="0.35">
      <c r="A15519" s="67" t="s">
        <v>35838</v>
      </c>
      <c r="B15519" s="67" t="s">
        <v>35839</v>
      </c>
      <c r="C15519" s="68" t="s">
        <v>5018</v>
      </c>
      <c r="D15519" s="54">
        <v>0.34</v>
      </c>
    </row>
    <row r="15520" spans="1:4" x14ac:dyDescent="0.35">
      <c r="A15520" s="67" t="s">
        <v>35840</v>
      </c>
      <c r="B15520" s="67" t="s">
        <v>35841</v>
      </c>
      <c r="C15520" s="68" t="s">
        <v>5018</v>
      </c>
      <c r="D15520" s="54">
        <v>0.34</v>
      </c>
    </row>
    <row r="15521" spans="1:4" x14ac:dyDescent="0.35">
      <c r="A15521" s="67" t="s">
        <v>35842</v>
      </c>
      <c r="B15521" s="67" t="s">
        <v>35843</v>
      </c>
      <c r="C15521" s="68" t="s">
        <v>5018</v>
      </c>
      <c r="D15521" s="54">
        <v>0.34</v>
      </c>
    </row>
    <row r="15522" spans="1:4" x14ac:dyDescent="0.35">
      <c r="A15522" s="67" t="s">
        <v>35844</v>
      </c>
      <c r="B15522" s="67" t="s">
        <v>35845</v>
      </c>
      <c r="C15522" s="68" t="s">
        <v>5018</v>
      </c>
      <c r="D15522" s="54">
        <v>0.34</v>
      </c>
    </row>
    <row r="15523" spans="1:4" x14ac:dyDescent="0.35">
      <c r="A15523" s="67" t="s">
        <v>35846</v>
      </c>
      <c r="B15523" s="67" t="s">
        <v>35847</v>
      </c>
      <c r="C15523" s="68" t="s">
        <v>5018</v>
      </c>
      <c r="D15523" s="54">
        <v>0.34</v>
      </c>
    </row>
    <row r="15524" spans="1:4" x14ac:dyDescent="0.35">
      <c r="A15524" s="67" t="s">
        <v>35848</v>
      </c>
      <c r="B15524" s="67" t="s">
        <v>35849</v>
      </c>
      <c r="C15524" s="68" t="s">
        <v>5018</v>
      </c>
      <c r="D15524" s="54">
        <v>0.34</v>
      </c>
    </row>
    <row r="15525" spans="1:4" x14ac:dyDescent="0.35">
      <c r="A15525" s="67" t="s">
        <v>35850</v>
      </c>
      <c r="B15525" s="67" t="s">
        <v>35851</v>
      </c>
      <c r="C15525" s="68" t="s">
        <v>5018</v>
      </c>
      <c r="D15525" s="54">
        <v>0.34</v>
      </c>
    </row>
    <row r="15526" spans="1:4" x14ac:dyDescent="0.35">
      <c r="A15526" s="67" t="s">
        <v>35852</v>
      </c>
      <c r="B15526" s="67" t="s">
        <v>35853</v>
      </c>
      <c r="C15526" s="68" t="s">
        <v>5018</v>
      </c>
      <c r="D15526" s="54">
        <v>0.34</v>
      </c>
    </row>
    <row r="15527" spans="1:4" x14ac:dyDescent="0.35">
      <c r="A15527" s="67" t="s">
        <v>35854</v>
      </c>
      <c r="B15527" s="67" t="s">
        <v>35855</v>
      </c>
      <c r="C15527" s="68" t="s">
        <v>5018</v>
      </c>
      <c r="D15527" s="54">
        <v>0.34</v>
      </c>
    </row>
    <row r="15528" spans="1:4" x14ac:dyDescent="0.35">
      <c r="A15528" s="67" t="s">
        <v>35856</v>
      </c>
      <c r="B15528" s="67" t="s">
        <v>35857</v>
      </c>
      <c r="C15528" s="68" t="s">
        <v>5018</v>
      </c>
      <c r="D15528" s="54">
        <v>0.34</v>
      </c>
    </row>
    <row r="15529" spans="1:4" x14ac:dyDescent="0.35">
      <c r="A15529" s="67" t="s">
        <v>35858</v>
      </c>
      <c r="B15529" s="67" t="s">
        <v>35859</v>
      </c>
      <c r="C15529" s="68" t="s">
        <v>5018</v>
      </c>
      <c r="D15529" s="54">
        <v>0.34</v>
      </c>
    </row>
    <row r="15530" spans="1:4" x14ac:dyDescent="0.35">
      <c r="A15530" s="67" t="s">
        <v>35860</v>
      </c>
      <c r="B15530" s="67" t="s">
        <v>35861</v>
      </c>
      <c r="C15530" s="68" t="s">
        <v>5018</v>
      </c>
      <c r="D15530" s="54">
        <v>0.34</v>
      </c>
    </row>
    <row r="15531" spans="1:4" x14ac:dyDescent="0.35">
      <c r="A15531" s="67" t="s">
        <v>35862</v>
      </c>
      <c r="B15531" s="67" t="s">
        <v>35863</v>
      </c>
      <c r="C15531" s="68" t="s">
        <v>5018</v>
      </c>
      <c r="D15531" s="54">
        <v>0.34</v>
      </c>
    </row>
    <row r="15532" spans="1:4" x14ac:dyDescent="0.35">
      <c r="A15532" s="67" t="s">
        <v>35864</v>
      </c>
      <c r="B15532" s="67" t="s">
        <v>35865</v>
      </c>
      <c r="C15532" s="68" t="s">
        <v>5018</v>
      </c>
      <c r="D15532" s="54">
        <v>0.34</v>
      </c>
    </row>
    <row r="15533" spans="1:4" x14ac:dyDescent="0.35">
      <c r="A15533" s="67" t="s">
        <v>35866</v>
      </c>
      <c r="B15533" s="67" t="s">
        <v>35867</v>
      </c>
      <c r="C15533" s="68" t="s">
        <v>5018</v>
      </c>
      <c r="D15533" s="54">
        <v>0.34</v>
      </c>
    </row>
    <row r="15534" spans="1:4" x14ac:dyDescent="0.35">
      <c r="A15534" s="67" t="s">
        <v>35868</v>
      </c>
      <c r="B15534" s="67" t="s">
        <v>35869</v>
      </c>
      <c r="C15534" s="68" t="s">
        <v>5018</v>
      </c>
      <c r="D15534" s="54">
        <v>0.34</v>
      </c>
    </row>
    <row r="15535" spans="1:4" x14ac:dyDescent="0.35">
      <c r="A15535" s="67" t="s">
        <v>35870</v>
      </c>
      <c r="B15535" s="67" t="s">
        <v>35871</v>
      </c>
      <c r="C15535" s="68" t="s">
        <v>5018</v>
      </c>
      <c r="D15535" s="54">
        <v>0.34</v>
      </c>
    </row>
    <row r="15536" spans="1:4" x14ac:dyDescent="0.35">
      <c r="A15536" s="67" t="s">
        <v>35872</v>
      </c>
      <c r="B15536" s="67" t="s">
        <v>35873</v>
      </c>
      <c r="C15536" s="68" t="s">
        <v>5018</v>
      </c>
      <c r="D15536" s="54">
        <v>0.34</v>
      </c>
    </row>
    <row r="15537" spans="1:4" x14ac:dyDescent="0.35">
      <c r="A15537" s="67" t="s">
        <v>35874</v>
      </c>
      <c r="B15537" s="67" t="s">
        <v>35875</v>
      </c>
      <c r="C15537" s="68" t="s">
        <v>5018</v>
      </c>
      <c r="D15537" s="54">
        <v>0.34</v>
      </c>
    </row>
    <row r="15538" spans="1:4" x14ac:dyDescent="0.35">
      <c r="A15538" s="67" t="s">
        <v>35876</v>
      </c>
      <c r="B15538" s="67" t="s">
        <v>35877</v>
      </c>
      <c r="C15538" s="68" t="s">
        <v>5018</v>
      </c>
      <c r="D15538" s="54">
        <v>0.34</v>
      </c>
    </row>
    <row r="15539" spans="1:4" x14ac:dyDescent="0.35">
      <c r="A15539" s="67" t="s">
        <v>35878</v>
      </c>
      <c r="B15539" s="67" t="s">
        <v>35879</v>
      </c>
      <c r="C15539" s="68" t="s">
        <v>5018</v>
      </c>
      <c r="D15539" s="54">
        <v>0.34</v>
      </c>
    </row>
    <row r="15540" spans="1:4" x14ac:dyDescent="0.35">
      <c r="A15540" s="67" t="s">
        <v>35880</v>
      </c>
      <c r="B15540" s="67" t="s">
        <v>35881</v>
      </c>
      <c r="C15540" s="68" t="s">
        <v>5018</v>
      </c>
      <c r="D15540" s="54">
        <v>0.34</v>
      </c>
    </row>
    <row r="15541" spans="1:4" x14ac:dyDescent="0.35">
      <c r="A15541" s="67" t="s">
        <v>35882</v>
      </c>
      <c r="B15541" s="67" t="s">
        <v>35883</v>
      </c>
      <c r="C15541" s="68" t="s">
        <v>5018</v>
      </c>
      <c r="D15541" s="54">
        <v>0.34</v>
      </c>
    </row>
    <row r="15542" spans="1:4" x14ac:dyDescent="0.35">
      <c r="A15542" s="67" t="s">
        <v>35884</v>
      </c>
      <c r="B15542" s="67" t="s">
        <v>35885</v>
      </c>
      <c r="C15542" s="68" t="s">
        <v>5018</v>
      </c>
      <c r="D15542" s="54">
        <v>0.34</v>
      </c>
    </row>
    <row r="15543" spans="1:4" x14ac:dyDescent="0.35">
      <c r="A15543" s="67" t="s">
        <v>35886</v>
      </c>
      <c r="B15543" s="67" t="s">
        <v>35887</v>
      </c>
      <c r="C15543" s="68" t="s">
        <v>5018</v>
      </c>
      <c r="D15543" s="54">
        <v>0.34</v>
      </c>
    </row>
    <row r="15544" spans="1:4" x14ac:dyDescent="0.35">
      <c r="A15544" s="67" t="s">
        <v>35888</v>
      </c>
      <c r="B15544" s="67" t="s">
        <v>35889</v>
      </c>
      <c r="C15544" s="68" t="s">
        <v>5018</v>
      </c>
      <c r="D15544" s="54">
        <v>0.34</v>
      </c>
    </row>
    <row r="15545" spans="1:4" x14ac:dyDescent="0.35">
      <c r="A15545" s="67" t="s">
        <v>35890</v>
      </c>
      <c r="B15545" s="67" t="s">
        <v>35891</v>
      </c>
      <c r="C15545" s="68" t="s">
        <v>5018</v>
      </c>
      <c r="D15545" s="54">
        <v>0.34</v>
      </c>
    </row>
    <row r="15546" spans="1:4" x14ac:dyDescent="0.35">
      <c r="A15546" s="67" t="s">
        <v>35892</v>
      </c>
      <c r="B15546" s="67" t="s">
        <v>35893</v>
      </c>
      <c r="C15546" s="68" t="s">
        <v>5018</v>
      </c>
      <c r="D15546" s="54">
        <v>0.34</v>
      </c>
    </row>
    <row r="15547" spans="1:4" x14ac:dyDescent="0.35">
      <c r="A15547" s="67" t="s">
        <v>35894</v>
      </c>
      <c r="B15547" s="67" t="s">
        <v>35895</v>
      </c>
      <c r="C15547" s="68" t="s">
        <v>5018</v>
      </c>
      <c r="D15547" s="54">
        <v>0.34</v>
      </c>
    </row>
    <row r="15548" spans="1:4" x14ac:dyDescent="0.35">
      <c r="A15548" s="67" t="s">
        <v>35896</v>
      </c>
      <c r="B15548" s="67" t="s">
        <v>35897</v>
      </c>
      <c r="C15548" s="68" t="s">
        <v>5018</v>
      </c>
      <c r="D15548" s="54">
        <v>0.34</v>
      </c>
    </row>
    <row r="15549" spans="1:4" x14ac:dyDescent="0.35">
      <c r="A15549" s="67" t="s">
        <v>35898</v>
      </c>
      <c r="B15549" s="67" t="s">
        <v>35899</v>
      </c>
      <c r="C15549" s="68" t="s">
        <v>5018</v>
      </c>
      <c r="D15549" s="54">
        <v>0.34</v>
      </c>
    </row>
    <row r="15550" spans="1:4" x14ac:dyDescent="0.35">
      <c r="A15550" s="67" t="s">
        <v>35900</v>
      </c>
      <c r="B15550" s="67" t="s">
        <v>35901</v>
      </c>
      <c r="C15550" s="68" t="s">
        <v>5018</v>
      </c>
      <c r="D15550" s="54">
        <v>0.34</v>
      </c>
    </row>
    <row r="15551" spans="1:4" x14ac:dyDescent="0.35">
      <c r="A15551" s="67" t="s">
        <v>35902</v>
      </c>
      <c r="B15551" s="67" t="s">
        <v>35903</v>
      </c>
      <c r="C15551" s="68" t="s">
        <v>5018</v>
      </c>
      <c r="D15551" s="54">
        <v>0.34</v>
      </c>
    </row>
    <row r="15552" spans="1:4" x14ac:dyDescent="0.35">
      <c r="A15552" s="67" t="s">
        <v>35904</v>
      </c>
      <c r="B15552" s="67" t="s">
        <v>35905</v>
      </c>
      <c r="C15552" s="68" t="s">
        <v>5018</v>
      </c>
      <c r="D15552" s="54">
        <v>0.34</v>
      </c>
    </row>
    <row r="15553" spans="1:4" x14ac:dyDescent="0.35">
      <c r="A15553" s="67" t="s">
        <v>35906</v>
      </c>
      <c r="B15553" s="67" t="s">
        <v>35907</v>
      </c>
      <c r="C15553" s="68" t="s">
        <v>5018</v>
      </c>
      <c r="D15553" s="54">
        <v>0.34</v>
      </c>
    </row>
    <row r="15554" spans="1:4" x14ac:dyDescent="0.35">
      <c r="A15554" s="67" t="s">
        <v>35908</v>
      </c>
      <c r="B15554" s="67" t="s">
        <v>35909</v>
      </c>
      <c r="C15554" s="68" t="s">
        <v>5018</v>
      </c>
      <c r="D15554" s="54">
        <v>0.34</v>
      </c>
    </row>
    <row r="15555" spans="1:4" x14ac:dyDescent="0.35">
      <c r="A15555" s="67" t="s">
        <v>35910</v>
      </c>
      <c r="B15555" s="67" t="s">
        <v>35911</v>
      </c>
      <c r="C15555" s="68" t="s">
        <v>5018</v>
      </c>
      <c r="D15555" s="54">
        <v>0.34</v>
      </c>
    </row>
    <row r="15556" spans="1:4" x14ac:dyDescent="0.35">
      <c r="A15556" s="67" t="s">
        <v>35912</v>
      </c>
      <c r="B15556" s="67" t="s">
        <v>35913</v>
      </c>
      <c r="C15556" s="68" t="s">
        <v>5018</v>
      </c>
      <c r="D15556" s="54">
        <v>0.34</v>
      </c>
    </row>
    <row r="15557" spans="1:4" x14ac:dyDescent="0.35">
      <c r="A15557" s="67" t="s">
        <v>35914</v>
      </c>
      <c r="B15557" s="67" t="s">
        <v>35915</v>
      </c>
      <c r="C15557" s="68" t="s">
        <v>5018</v>
      </c>
      <c r="D15557" s="54">
        <v>0.34</v>
      </c>
    </row>
    <row r="15558" spans="1:4" x14ac:dyDescent="0.35">
      <c r="A15558" s="67" t="s">
        <v>35916</v>
      </c>
      <c r="B15558" s="67" t="s">
        <v>35917</v>
      </c>
      <c r="C15558" s="68" t="s">
        <v>5018</v>
      </c>
      <c r="D15558" s="54">
        <v>0.34</v>
      </c>
    </row>
    <row r="15559" spans="1:4" x14ac:dyDescent="0.35">
      <c r="A15559" s="67" t="s">
        <v>35918</v>
      </c>
      <c r="B15559" s="67" t="s">
        <v>35919</v>
      </c>
      <c r="C15559" s="68" t="s">
        <v>5018</v>
      </c>
      <c r="D15559" s="54">
        <v>0.34</v>
      </c>
    </row>
    <row r="15560" spans="1:4" x14ac:dyDescent="0.35">
      <c r="A15560" s="67" t="s">
        <v>35920</v>
      </c>
      <c r="B15560" s="67" t="s">
        <v>35921</v>
      </c>
      <c r="C15560" s="68" t="s">
        <v>5018</v>
      </c>
      <c r="D15560" s="54">
        <v>0.34</v>
      </c>
    </row>
    <row r="15561" spans="1:4" x14ac:dyDescent="0.35">
      <c r="A15561" s="67" t="s">
        <v>35922</v>
      </c>
      <c r="B15561" s="67" t="s">
        <v>35923</v>
      </c>
      <c r="C15561" s="68" t="s">
        <v>5018</v>
      </c>
      <c r="D15561" s="54">
        <v>0.34</v>
      </c>
    </row>
    <row r="15562" spans="1:4" x14ac:dyDescent="0.35">
      <c r="A15562" s="67" t="s">
        <v>35924</v>
      </c>
      <c r="B15562" s="67" t="s">
        <v>35925</v>
      </c>
      <c r="C15562" s="68" t="s">
        <v>5018</v>
      </c>
      <c r="D15562" s="54">
        <v>0.34</v>
      </c>
    </row>
    <row r="15563" spans="1:4" x14ac:dyDescent="0.35">
      <c r="A15563" s="67" t="s">
        <v>35926</v>
      </c>
      <c r="B15563" s="67" t="s">
        <v>35927</v>
      </c>
      <c r="C15563" s="68" t="s">
        <v>5018</v>
      </c>
      <c r="D15563" s="54">
        <v>0.34</v>
      </c>
    </row>
    <row r="15564" spans="1:4" x14ac:dyDescent="0.35">
      <c r="A15564" s="67" t="s">
        <v>35928</v>
      </c>
      <c r="B15564" s="67" t="s">
        <v>35929</v>
      </c>
      <c r="C15564" s="68" t="s">
        <v>5018</v>
      </c>
      <c r="D15564" s="54">
        <v>0.34</v>
      </c>
    </row>
    <row r="15565" spans="1:4" x14ac:dyDescent="0.35">
      <c r="A15565" s="67" t="s">
        <v>35930</v>
      </c>
      <c r="B15565" s="67" t="s">
        <v>35931</v>
      </c>
      <c r="C15565" s="68" t="s">
        <v>5018</v>
      </c>
      <c r="D15565" s="54">
        <v>0.34</v>
      </c>
    </row>
    <row r="15566" spans="1:4" x14ac:dyDescent="0.35">
      <c r="A15566" s="67" t="s">
        <v>35932</v>
      </c>
      <c r="B15566" s="67" t="s">
        <v>35933</v>
      </c>
      <c r="C15566" s="68" t="s">
        <v>5018</v>
      </c>
      <c r="D15566" s="54">
        <v>0.34</v>
      </c>
    </row>
    <row r="15567" spans="1:4" x14ac:dyDescent="0.35">
      <c r="A15567" s="67" t="s">
        <v>35934</v>
      </c>
      <c r="B15567" s="67" t="s">
        <v>35935</v>
      </c>
      <c r="C15567" s="68" t="s">
        <v>5018</v>
      </c>
      <c r="D15567" s="54">
        <v>0.34</v>
      </c>
    </row>
    <row r="15568" spans="1:4" x14ac:dyDescent="0.35">
      <c r="A15568" s="67" t="s">
        <v>35936</v>
      </c>
      <c r="B15568" s="67" t="s">
        <v>35937</v>
      </c>
      <c r="C15568" s="68" t="s">
        <v>5018</v>
      </c>
      <c r="D15568" s="54">
        <v>0.34</v>
      </c>
    </row>
    <row r="15569" spans="1:4" x14ac:dyDescent="0.35">
      <c r="A15569" s="67" t="s">
        <v>35938</v>
      </c>
      <c r="B15569" s="67" t="s">
        <v>35939</v>
      </c>
      <c r="C15569" s="68" t="s">
        <v>5018</v>
      </c>
      <c r="D15569" s="54">
        <v>0.34</v>
      </c>
    </row>
    <row r="15570" spans="1:4" x14ac:dyDescent="0.35">
      <c r="A15570" s="67" t="s">
        <v>35940</v>
      </c>
      <c r="B15570" s="67" t="s">
        <v>35941</v>
      </c>
      <c r="C15570" s="68" t="s">
        <v>5018</v>
      </c>
      <c r="D15570" s="54">
        <v>0.34</v>
      </c>
    </row>
    <row r="15571" spans="1:4" x14ac:dyDescent="0.35">
      <c r="A15571" s="67" t="s">
        <v>35942</v>
      </c>
      <c r="B15571" s="67" t="s">
        <v>35943</v>
      </c>
      <c r="C15571" s="68" t="s">
        <v>5018</v>
      </c>
      <c r="D15571" s="54">
        <v>0.34</v>
      </c>
    </row>
    <row r="15572" spans="1:4" x14ac:dyDescent="0.35">
      <c r="A15572" s="67" t="s">
        <v>35944</v>
      </c>
      <c r="B15572" s="67" t="s">
        <v>35945</v>
      </c>
      <c r="C15572" s="68" t="s">
        <v>5018</v>
      </c>
      <c r="D15572" s="54">
        <v>0.34</v>
      </c>
    </row>
    <row r="15573" spans="1:4" x14ac:dyDescent="0.35">
      <c r="A15573" s="67" t="s">
        <v>35946</v>
      </c>
      <c r="B15573" s="67" t="s">
        <v>35947</v>
      </c>
      <c r="C15573" s="68" t="s">
        <v>5018</v>
      </c>
      <c r="D15573" s="54">
        <v>0.34</v>
      </c>
    </row>
    <row r="15574" spans="1:4" x14ac:dyDescent="0.35">
      <c r="A15574" s="67" t="s">
        <v>35948</v>
      </c>
      <c r="B15574" s="67" t="s">
        <v>35949</v>
      </c>
      <c r="C15574" s="68" t="s">
        <v>5018</v>
      </c>
      <c r="D15574" s="54">
        <v>0.34</v>
      </c>
    </row>
    <row r="15575" spans="1:4" x14ac:dyDescent="0.35">
      <c r="A15575" s="67" t="s">
        <v>35950</v>
      </c>
      <c r="B15575" s="67" t="s">
        <v>35951</v>
      </c>
      <c r="C15575" s="68" t="s">
        <v>5018</v>
      </c>
      <c r="D15575" s="54">
        <v>0.34</v>
      </c>
    </row>
    <row r="15576" spans="1:4" x14ac:dyDescent="0.35">
      <c r="A15576" s="67" t="s">
        <v>35952</v>
      </c>
      <c r="B15576" s="67" t="s">
        <v>35953</v>
      </c>
      <c r="C15576" s="68" t="s">
        <v>5018</v>
      </c>
      <c r="D15576" s="54">
        <v>0.34</v>
      </c>
    </row>
    <row r="15577" spans="1:4" x14ac:dyDescent="0.35">
      <c r="A15577" s="67" t="s">
        <v>35954</v>
      </c>
      <c r="B15577" s="67" t="s">
        <v>35955</v>
      </c>
      <c r="C15577" s="68" t="s">
        <v>5018</v>
      </c>
      <c r="D15577" s="54">
        <v>0.34</v>
      </c>
    </row>
    <row r="15578" spans="1:4" x14ac:dyDescent="0.35">
      <c r="A15578" s="67" t="s">
        <v>35956</v>
      </c>
      <c r="B15578" s="67" t="s">
        <v>35957</v>
      </c>
      <c r="C15578" s="68" t="s">
        <v>5018</v>
      </c>
      <c r="D15578" s="54">
        <v>0.34</v>
      </c>
    </row>
    <row r="15579" spans="1:4" x14ac:dyDescent="0.35">
      <c r="A15579" s="67" t="s">
        <v>35958</v>
      </c>
      <c r="B15579" s="67" t="s">
        <v>35959</v>
      </c>
      <c r="C15579" s="68" t="s">
        <v>5018</v>
      </c>
      <c r="D15579" s="54">
        <v>0.34</v>
      </c>
    </row>
    <row r="15580" spans="1:4" x14ac:dyDescent="0.35">
      <c r="A15580" s="67" t="s">
        <v>35960</v>
      </c>
      <c r="B15580" s="67" t="s">
        <v>35961</v>
      </c>
      <c r="C15580" s="68" t="s">
        <v>5018</v>
      </c>
      <c r="D15580" s="54">
        <v>0.34</v>
      </c>
    </row>
    <row r="15581" spans="1:4" x14ac:dyDescent="0.35">
      <c r="A15581" s="67" t="s">
        <v>35962</v>
      </c>
      <c r="B15581" s="67" t="s">
        <v>35963</v>
      </c>
      <c r="C15581" s="68" t="s">
        <v>5018</v>
      </c>
      <c r="D15581" s="54">
        <v>0.34</v>
      </c>
    </row>
    <row r="15582" spans="1:4" x14ac:dyDescent="0.35">
      <c r="A15582" s="67" t="s">
        <v>35964</v>
      </c>
      <c r="B15582" s="67" t="s">
        <v>35965</v>
      </c>
      <c r="C15582" s="68" t="s">
        <v>5018</v>
      </c>
      <c r="D15582" s="54">
        <v>0.34</v>
      </c>
    </row>
    <row r="15583" spans="1:4" x14ac:dyDescent="0.35">
      <c r="A15583" s="67" t="s">
        <v>35966</v>
      </c>
      <c r="B15583" s="67" t="s">
        <v>35967</v>
      </c>
      <c r="C15583" s="68" t="s">
        <v>5018</v>
      </c>
      <c r="D15583" s="54">
        <v>0.34</v>
      </c>
    </row>
    <row r="15584" spans="1:4" x14ac:dyDescent="0.35">
      <c r="A15584" s="67" t="s">
        <v>35968</v>
      </c>
      <c r="B15584" s="67" t="s">
        <v>35969</v>
      </c>
      <c r="C15584" s="68" t="s">
        <v>5018</v>
      </c>
      <c r="D15584" s="54">
        <v>0.34</v>
      </c>
    </row>
    <row r="15585" spans="1:4" x14ac:dyDescent="0.35">
      <c r="A15585" s="67" t="s">
        <v>35970</v>
      </c>
      <c r="B15585" s="67" t="s">
        <v>35971</v>
      </c>
      <c r="C15585" s="68" t="s">
        <v>5018</v>
      </c>
      <c r="D15585" s="54">
        <v>0.34</v>
      </c>
    </row>
    <row r="15586" spans="1:4" x14ac:dyDescent="0.35">
      <c r="A15586" s="67" t="s">
        <v>35972</v>
      </c>
      <c r="B15586" s="67" t="s">
        <v>35973</v>
      </c>
      <c r="C15586" s="68" t="s">
        <v>5018</v>
      </c>
      <c r="D15586" s="54">
        <v>0.34</v>
      </c>
    </row>
    <row r="15587" spans="1:4" x14ac:dyDescent="0.35">
      <c r="A15587" s="67" t="s">
        <v>35974</v>
      </c>
      <c r="B15587" s="67" t="s">
        <v>35975</v>
      </c>
      <c r="C15587" s="68" t="s">
        <v>5018</v>
      </c>
      <c r="D15587" s="54">
        <v>0.34</v>
      </c>
    </row>
    <row r="15588" spans="1:4" x14ac:dyDescent="0.35">
      <c r="A15588" s="67" t="s">
        <v>35976</v>
      </c>
      <c r="B15588" s="67" t="s">
        <v>35977</v>
      </c>
      <c r="C15588" s="68" t="s">
        <v>5018</v>
      </c>
      <c r="D15588" s="54">
        <v>0.34</v>
      </c>
    </row>
    <row r="15589" spans="1:4" x14ac:dyDescent="0.35">
      <c r="A15589" s="67" t="s">
        <v>35978</v>
      </c>
      <c r="B15589" s="67" t="s">
        <v>35979</v>
      </c>
      <c r="C15589" s="68" t="s">
        <v>5018</v>
      </c>
      <c r="D15589" s="54">
        <v>0.34</v>
      </c>
    </row>
    <row r="15590" spans="1:4" x14ac:dyDescent="0.35">
      <c r="A15590" s="67" t="s">
        <v>35980</v>
      </c>
      <c r="B15590" s="67" t="s">
        <v>35981</v>
      </c>
      <c r="C15590" s="68" t="s">
        <v>5018</v>
      </c>
      <c r="D15590" s="54">
        <v>0.34</v>
      </c>
    </row>
    <row r="15591" spans="1:4" x14ac:dyDescent="0.35">
      <c r="A15591" s="67" t="s">
        <v>35982</v>
      </c>
      <c r="B15591" s="67" t="s">
        <v>35983</v>
      </c>
      <c r="C15591" s="68" t="s">
        <v>5018</v>
      </c>
      <c r="D15591" s="54">
        <v>0.34</v>
      </c>
    </row>
    <row r="15592" spans="1:4" x14ac:dyDescent="0.35">
      <c r="A15592" s="67" t="s">
        <v>35984</v>
      </c>
      <c r="B15592" s="67" t="s">
        <v>35985</v>
      </c>
      <c r="C15592" s="68" t="s">
        <v>5018</v>
      </c>
      <c r="D15592" s="54">
        <v>0.34</v>
      </c>
    </row>
    <row r="15593" spans="1:4" x14ac:dyDescent="0.35">
      <c r="A15593" s="67" t="s">
        <v>35986</v>
      </c>
      <c r="B15593" s="67" t="s">
        <v>35987</v>
      </c>
      <c r="C15593" s="68" t="s">
        <v>5018</v>
      </c>
      <c r="D15593" s="54">
        <v>0.34</v>
      </c>
    </row>
    <row r="15594" spans="1:4" x14ac:dyDescent="0.35">
      <c r="A15594" s="67" t="s">
        <v>35988</v>
      </c>
      <c r="B15594" s="67" t="s">
        <v>35989</v>
      </c>
      <c r="C15594" s="68" t="s">
        <v>5018</v>
      </c>
      <c r="D15594" s="54">
        <v>0.34</v>
      </c>
    </row>
    <row r="15595" spans="1:4" x14ac:dyDescent="0.35">
      <c r="A15595" s="67" t="s">
        <v>35990</v>
      </c>
      <c r="B15595" s="67" t="s">
        <v>35991</v>
      </c>
      <c r="C15595" s="68" t="s">
        <v>5018</v>
      </c>
      <c r="D15595" s="54">
        <v>0.34</v>
      </c>
    </row>
    <row r="15596" spans="1:4" x14ac:dyDescent="0.35">
      <c r="A15596" s="67" t="s">
        <v>35992</v>
      </c>
      <c r="B15596" s="67" t="s">
        <v>35993</v>
      </c>
      <c r="C15596" s="68" t="s">
        <v>5018</v>
      </c>
      <c r="D15596" s="54">
        <v>0.34</v>
      </c>
    </row>
    <row r="15597" spans="1:4" x14ac:dyDescent="0.35">
      <c r="A15597" s="67" t="s">
        <v>35994</v>
      </c>
      <c r="B15597" s="67" t="s">
        <v>35995</v>
      </c>
      <c r="C15597" s="68" t="s">
        <v>5018</v>
      </c>
      <c r="D15597" s="54">
        <v>0.34</v>
      </c>
    </row>
    <row r="15598" spans="1:4" x14ac:dyDescent="0.35">
      <c r="A15598" s="67" t="s">
        <v>35996</v>
      </c>
      <c r="B15598" s="67" t="s">
        <v>35997</v>
      </c>
      <c r="C15598" s="68" t="s">
        <v>5018</v>
      </c>
      <c r="D15598" s="54">
        <v>0.34</v>
      </c>
    </row>
    <row r="15599" spans="1:4" x14ac:dyDescent="0.35">
      <c r="A15599" s="67" t="s">
        <v>35998</v>
      </c>
      <c r="B15599" s="67" t="s">
        <v>35999</v>
      </c>
      <c r="C15599" s="68" t="s">
        <v>5018</v>
      </c>
      <c r="D15599" s="54">
        <v>0.34</v>
      </c>
    </row>
    <row r="15600" spans="1:4" x14ac:dyDescent="0.35">
      <c r="A15600" s="67" t="s">
        <v>36000</v>
      </c>
      <c r="B15600" s="67" t="s">
        <v>36001</v>
      </c>
      <c r="C15600" s="68" t="s">
        <v>5018</v>
      </c>
      <c r="D15600" s="54">
        <v>0.34</v>
      </c>
    </row>
    <row r="15601" spans="1:4" x14ac:dyDescent="0.35">
      <c r="A15601" s="67" t="s">
        <v>36002</v>
      </c>
      <c r="B15601" s="67" t="s">
        <v>36003</v>
      </c>
      <c r="C15601" s="68" t="s">
        <v>5018</v>
      </c>
      <c r="D15601" s="54">
        <v>0.34</v>
      </c>
    </row>
    <row r="15602" spans="1:4" x14ac:dyDescent="0.35">
      <c r="A15602" s="67" t="s">
        <v>36004</v>
      </c>
      <c r="B15602" s="67" t="s">
        <v>36005</v>
      </c>
      <c r="C15602" s="68" t="s">
        <v>5018</v>
      </c>
      <c r="D15602" s="54">
        <v>0.34</v>
      </c>
    </row>
    <row r="15603" spans="1:4" x14ac:dyDescent="0.35">
      <c r="A15603" s="67" t="s">
        <v>36006</v>
      </c>
      <c r="B15603" s="67" t="s">
        <v>36007</v>
      </c>
      <c r="C15603" s="68" t="s">
        <v>5018</v>
      </c>
      <c r="D15603" s="54">
        <v>0.34</v>
      </c>
    </row>
    <row r="15604" spans="1:4" x14ac:dyDescent="0.35">
      <c r="A15604" s="67" t="s">
        <v>36008</v>
      </c>
      <c r="B15604" s="67" t="s">
        <v>36009</v>
      </c>
      <c r="C15604" s="68" t="s">
        <v>5018</v>
      </c>
      <c r="D15604" s="54">
        <v>0.34</v>
      </c>
    </row>
    <row r="15605" spans="1:4" x14ac:dyDescent="0.35">
      <c r="A15605" s="67" t="s">
        <v>36010</v>
      </c>
      <c r="B15605" s="67" t="s">
        <v>36011</v>
      </c>
      <c r="C15605" s="68" t="s">
        <v>5018</v>
      </c>
      <c r="D15605" s="54">
        <v>0.34</v>
      </c>
    </row>
    <row r="15606" spans="1:4" x14ac:dyDescent="0.35">
      <c r="A15606" s="67" t="s">
        <v>36012</v>
      </c>
      <c r="B15606" s="67" t="s">
        <v>36013</v>
      </c>
      <c r="C15606" s="68" t="s">
        <v>5018</v>
      </c>
      <c r="D15606" s="54">
        <v>0.34</v>
      </c>
    </row>
    <row r="15607" spans="1:4" x14ac:dyDescent="0.35">
      <c r="A15607" s="67" t="s">
        <v>36014</v>
      </c>
      <c r="B15607" s="67" t="s">
        <v>36015</v>
      </c>
      <c r="C15607" s="68" t="s">
        <v>5018</v>
      </c>
      <c r="D15607" s="54">
        <v>0.34</v>
      </c>
    </row>
    <row r="15608" spans="1:4" x14ac:dyDescent="0.35">
      <c r="A15608" s="67" t="s">
        <v>36016</v>
      </c>
      <c r="B15608" s="67" t="s">
        <v>36017</v>
      </c>
      <c r="C15608" s="68" t="s">
        <v>5018</v>
      </c>
      <c r="D15608" s="54">
        <v>0.34</v>
      </c>
    </row>
    <row r="15609" spans="1:4" x14ac:dyDescent="0.35">
      <c r="A15609" s="67" t="s">
        <v>36018</v>
      </c>
      <c r="B15609" s="67" t="s">
        <v>36019</v>
      </c>
      <c r="C15609" s="68" t="s">
        <v>5018</v>
      </c>
      <c r="D15609" s="54">
        <v>0.34</v>
      </c>
    </row>
    <row r="15610" spans="1:4" x14ac:dyDescent="0.35">
      <c r="A15610" s="67" t="s">
        <v>36020</v>
      </c>
      <c r="B15610" s="67" t="s">
        <v>36021</v>
      </c>
      <c r="C15610" s="68" t="s">
        <v>5018</v>
      </c>
      <c r="D15610" s="54">
        <v>0.34</v>
      </c>
    </row>
    <row r="15611" spans="1:4" x14ac:dyDescent="0.35">
      <c r="A15611" s="67" t="s">
        <v>36022</v>
      </c>
      <c r="B15611" s="67" t="s">
        <v>36023</v>
      </c>
      <c r="C15611" s="68" t="s">
        <v>5018</v>
      </c>
      <c r="D15611" s="54">
        <v>0.34</v>
      </c>
    </row>
    <row r="15612" spans="1:4" x14ac:dyDescent="0.35">
      <c r="A15612" s="67" t="s">
        <v>36024</v>
      </c>
      <c r="B15612" s="67" t="s">
        <v>36025</v>
      </c>
      <c r="C15612" s="68" t="s">
        <v>5018</v>
      </c>
      <c r="D15612" s="54">
        <v>0.34</v>
      </c>
    </row>
    <row r="15613" spans="1:4" x14ac:dyDescent="0.35">
      <c r="A15613" s="67" t="s">
        <v>36026</v>
      </c>
      <c r="B15613" s="67" t="s">
        <v>36027</v>
      </c>
      <c r="C15613" s="68" t="s">
        <v>5018</v>
      </c>
      <c r="D15613" s="54">
        <v>0.34</v>
      </c>
    </row>
    <row r="15614" spans="1:4" x14ac:dyDescent="0.35">
      <c r="A15614" s="67" t="s">
        <v>36028</v>
      </c>
      <c r="B15614" s="67" t="s">
        <v>36029</v>
      </c>
      <c r="C15614" s="68" t="s">
        <v>5018</v>
      </c>
      <c r="D15614" s="54">
        <v>0.34</v>
      </c>
    </row>
    <row r="15615" spans="1:4" x14ac:dyDescent="0.35">
      <c r="A15615" s="67" t="s">
        <v>36030</v>
      </c>
      <c r="B15615" s="67" t="s">
        <v>36031</v>
      </c>
      <c r="C15615" s="68" t="s">
        <v>5018</v>
      </c>
      <c r="D15615" s="54">
        <v>0.34</v>
      </c>
    </row>
    <row r="15616" spans="1:4" x14ac:dyDescent="0.35">
      <c r="A15616" s="67" t="s">
        <v>36032</v>
      </c>
      <c r="B15616" s="67" t="s">
        <v>36033</v>
      </c>
      <c r="C15616" s="68" t="s">
        <v>5018</v>
      </c>
      <c r="D15616" s="54">
        <v>0.34</v>
      </c>
    </row>
    <row r="15617" spans="1:4" x14ac:dyDescent="0.35">
      <c r="A15617" s="67" t="s">
        <v>36034</v>
      </c>
      <c r="B15617" s="67" t="s">
        <v>36035</v>
      </c>
      <c r="C15617" s="68" t="s">
        <v>5018</v>
      </c>
      <c r="D15617" s="54">
        <v>0.34</v>
      </c>
    </row>
    <row r="15618" spans="1:4" x14ac:dyDescent="0.35">
      <c r="A15618" s="67" t="s">
        <v>36036</v>
      </c>
      <c r="B15618" s="67" t="s">
        <v>36037</v>
      </c>
      <c r="C15618" s="68" t="s">
        <v>5018</v>
      </c>
      <c r="D15618" s="54">
        <v>0.34</v>
      </c>
    </row>
    <row r="15619" spans="1:4" x14ac:dyDescent="0.35">
      <c r="A15619" s="67" t="s">
        <v>36038</v>
      </c>
      <c r="B15619" s="67" t="s">
        <v>36039</v>
      </c>
      <c r="C15619" s="68" t="s">
        <v>5018</v>
      </c>
      <c r="D15619" s="54">
        <v>0.34</v>
      </c>
    </row>
    <row r="15620" spans="1:4" x14ac:dyDescent="0.35">
      <c r="A15620" s="67" t="s">
        <v>36040</v>
      </c>
      <c r="B15620" s="67" t="s">
        <v>36041</v>
      </c>
      <c r="C15620" s="68" t="s">
        <v>5018</v>
      </c>
      <c r="D15620" s="54">
        <v>0.34</v>
      </c>
    </row>
    <row r="15621" spans="1:4" x14ac:dyDescent="0.35">
      <c r="A15621" s="67" t="s">
        <v>36042</v>
      </c>
      <c r="B15621" s="67" t="s">
        <v>36043</v>
      </c>
      <c r="C15621" s="68" t="s">
        <v>5018</v>
      </c>
      <c r="D15621" s="54">
        <v>0.34</v>
      </c>
    </row>
    <row r="15622" spans="1:4" x14ac:dyDescent="0.35">
      <c r="A15622" s="67" t="s">
        <v>36044</v>
      </c>
      <c r="B15622" s="67" t="s">
        <v>36045</v>
      </c>
      <c r="C15622" s="68" t="s">
        <v>5018</v>
      </c>
      <c r="D15622" s="54">
        <v>0.34</v>
      </c>
    </row>
    <row r="15623" spans="1:4" x14ac:dyDescent="0.35">
      <c r="A15623" s="67" t="s">
        <v>36046</v>
      </c>
      <c r="B15623" s="67" t="s">
        <v>36047</v>
      </c>
      <c r="C15623" s="68" t="s">
        <v>5018</v>
      </c>
      <c r="D15623" s="54">
        <v>0.34</v>
      </c>
    </row>
    <row r="15624" spans="1:4" x14ac:dyDescent="0.35">
      <c r="A15624" s="67" t="s">
        <v>36048</v>
      </c>
      <c r="B15624" s="67" t="s">
        <v>36049</v>
      </c>
      <c r="C15624" s="68" t="s">
        <v>5018</v>
      </c>
      <c r="D15624" s="54">
        <v>0.34</v>
      </c>
    </row>
    <row r="15625" spans="1:4" x14ac:dyDescent="0.35">
      <c r="A15625" s="67" t="s">
        <v>36050</v>
      </c>
      <c r="B15625" s="67" t="s">
        <v>36051</v>
      </c>
      <c r="C15625" s="68" t="s">
        <v>5018</v>
      </c>
      <c r="D15625" s="54">
        <v>0.34</v>
      </c>
    </row>
    <row r="15626" spans="1:4" x14ac:dyDescent="0.35">
      <c r="A15626" s="67" t="s">
        <v>36052</v>
      </c>
      <c r="B15626" s="67" t="s">
        <v>36053</v>
      </c>
      <c r="C15626" s="68" t="s">
        <v>5018</v>
      </c>
      <c r="D15626" s="54">
        <v>0.34</v>
      </c>
    </row>
    <row r="15627" spans="1:4" x14ac:dyDescent="0.35">
      <c r="A15627" s="67" t="s">
        <v>36054</v>
      </c>
      <c r="B15627" s="67" t="s">
        <v>36055</v>
      </c>
      <c r="C15627" s="68" t="s">
        <v>5018</v>
      </c>
      <c r="D15627" s="54">
        <v>0.34</v>
      </c>
    </row>
    <row r="15628" spans="1:4" x14ac:dyDescent="0.35">
      <c r="A15628" s="67" t="s">
        <v>36056</v>
      </c>
      <c r="B15628" s="67" t="s">
        <v>36057</v>
      </c>
      <c r="C15628" s="68" t="s">
        <v>5018</v>
      </c>
      <c r="D15628" s="54">
        <v>0.34</v>
      </c>
    </row>
    <row r="15629" spans="1:4" x14ac:dyDescent="0.35">
      <c r="A15629" s="67" t="s">
        <v>36058</v>
      </c>
      <c r="B15629" s="67" t="s">
        <v>36059</v>
      </c>
      <c r="C15629" s="68" t="s">
        <v>5018</v>
      </c>
      <c r="D15629" s="54">
        <v>0.34</v>
      </c>
    </row>
    <row r="15630" spans="1:4" x14ac:dyDescent="0.35">
      <c r="A15630" s="67" t="s">
        <v>36060</v>
      </c>
      <c r="B15630" s="67" t="s">
        <v>36061</v>
      </c>
      <c r="C15630" s="68" t="s">
        <v>5018</v>
      </c>
      <c r="D15630" s="54">
        <v>0.34</v>
      </c>
    </row>
    <row r="15631" spans="1:4" x14ac:dyDescent="0.35">
      <c r="A15631" s="67" t="s">
        <v>36062</v>
      </c>
      <c r="B15631" s="67" t="s">
        <v>36063</v>
      </c>
      <c r="C15631" s="68" t="s">
        <v>5018</v>
      </c>
      <c r="D15631" s="54">
        <v>0.34</v>
      </c>
    </row>
    <row r="15632" spans="1:4" x14ac:dyDescent="0.35">
      <c r="A15632" s="67" t="s">
        <v>36064</v>
      </c>
      <c r="B15632" s="67" t="s">
        <v>36065</v>
      </c>
      <c r="C15632" s="68" t="s">
        <v>5018</v>
      </c>
      <c r="D15632" s="54">
        <v>0.34</v>
      </c>
    </row>
    <row r="15633" spans="1:4" x14ac:dyDescent="0.35">
      <c r="A15633" s="67" t="s">
        <v>36066</v>
      </c>
      <c r="B15633" s="67" t="s">
        <v>36067</v>
      </c>
      <c r="C15633" s="68" t="s">
        <v>5018</v>
      </c>
      <c r="D15633" s="54">
        <v>0.34</v>
      </c>
    </row>
    <row r="15634" spans="1:4" x14ac:dyDescent="0.35">
      <c r="A15634" s="67" t="s">
        <v>36068</v>
      </c>
      <c r="B15634" s="67" t="s">
        <v>36069</v>
      </c>
      <c r="C15634" s="68" t="s">
        <v>5018</v>
      </c>
      <c r="D15634" s="54">
        <v>0.34</v>
      </c>
    </row>
    <row r="15635" spans="1:4" x14ac:dyDescent="0.35">
      <c r="A15635" s="67" t="s">
        <v>36070</v>
      </c>
      <c r="B15635" s="67" t="s">
        <v>36071</v>
      </c>
      <c r="C15635" s="68" t="s">
        <v>5018</v>
      </c>
      <c r="D15635" s="54">
        <v>0.34</v>
      </c>
    </row>
    <row r="15636" spans="1:4" x14ac:dyDescent="0.35">
      <c r="A15636" s="67" t="s">
        <v>36072</v>
      </c>
      <c r="B15636" s="67" t="s">
        <v>36073</v>
      </c>
      <c r="C15636" s="68" t="s">
        <v>5018</v>
      </c>
      <c r="D15636" s="54">
        <v>0.34</v>
      </c>
    </row>
    <row r="15637" spans="1:4" x14ac:dyDescent="0.35">
      <c r="A15637" s="67" t="s">
        <v>36074</v>
      </c>
      <c r="B15637" s="67" t="s">
        <v>36075</v>
      </c>
      <c r="C15637" s="68" t="s">
        <v>5018</v>
      </c>
      <c r="D15637" s="54">
        <v>0.34</v>
      </c>
    </row>
    <row r="15638" spans="1:4" x14ac:dyDescent="0.35">
      <c r="A15638" s="67" t="s">
        <v>36076</v>
      </c>
      <c r="B15638" s="67" t="s">
        <v>36077</v>
      </c>
      <c r="C15638" s="68" t="s">
        <v>5018</v>
      </c>
      <c r="D15638" s="54">
        <v>0.34</v>
      </c>
    </row>
    <row r="15639" spans="1:4" x14ac:dyDescent="0.35">
      <c r="A15639" s="67" t="s">
        <v>36078</v>
      </c>
      <c r="B15639" s="67" t="s">
        <v>36079</v>
      </c>
      <c r="C15639" s="68" t="s">
        <v>5018</v>
      </c>
      <c r="D15639" s="54">
        <v>0.34</v>
      </c>
    </row>
    <row r="15640" spans="1:4" x14ac:dyDescent="0.35">
      <c r="A15640" s="67" t="s">
        <v>36080</v>
      </c>
      <c r="B15640" s="67" t="s">
        <v>36081</v>
      </c>
      <c r="C15640" s="68" t="s">
        <v>5018</v>
      </c>
      <c r="D15640" s="54">
        <v>0.34</v>
      </c>
    </row>
    <row r="15641" spans="1:4" x14ac:dyDescent="0.35">
      <c r="A15641" s="67" t="s">
        <v>36082</v>
      </c>
      <c r="B15641" s="67" t="s">
        <v>36083</v>
      </c>
      <c r="C15641" s="68" t="s">
        <v>5018</v>
      </c>
      <c r="D15641" s="54">
        <v>0.34</v>
      </c>
    </row>
    <row r="15642" spans="1:4" x14ac:dyDescent="0.35">
      <c r="A15642" s="67" t="s">
        <v>36084</v>
      </c>
      <c r="B15642" s="67" t="s">
        <v>36085</v>
      </c>
      <c r="C15642" s="68" t="s">
        <v>5018</v>
      </c>
      <c r="D15642" s="54">
        <v>0.34</v>
      </c>
    </row>
    <row r="15643" spans="1:4" x14ac:dyDescent="0.35">
      <c r="A15643" s="67" t="s">
        <v>36086</v>
      </c>
      <c r="B15643" s="67" t="s">
        <v>36087</v>
      </c>
      <c r="C15643" s="68" t="s">
        <v>5018</v>
      </c>
      <c r="D15643" s="54">
        <v>0.34</v>
      </c>
    </row>
    <row r="15644" spans="1:4" x14ac:dyDescent="0.35">
      <c r="A15644" s="67" t="s">
        <v>36088</v>
      </c>
      <c r="B15644" s="67" t="s">
        <v>36089</v>
      </c>
      <c r="C15644" s="68" t="s">
        <v>5018</v>
      </c>
      <c r="D15644" s="54">
        <v>0.34</v>
      </c>
    </row>
    <row r="15645" spans="1:4" x14ac:dyDescent="0.35">
      <c r="A15645" s="67" t="s">
        <v>36090</v>
      </c>
      <c r="B15645" s="67" t="s">
        <v>36091</v>
      </c>
      <c r="C15645" s="68" t="s">
        <v>5018</v>
      </c>
      <c r="D15645" s="54">
        <v>0.34</v>
      </c>
    </row>
    <row r="15646" spans="1:4" x14ac:dyDescent="0.35">
      <c r="A15646" s="67" t="s">
        <v>36092</v>
      </c>
      <c r="B15646" s="67" t="s">
        <v>36093</v>
      </c>
      <c r="C15646" s="68" t="s">
        <v>5018</v>
      </c>
      <c r="D15646" s="54">
        <v>0.34</v>
      </c>
    </row>
    <row r="15647" spans="1:4" x14ac:dyDescent="0.35">
      <c r="A15647" s="67" t="s">
        <v>36094</v>
      </c>
      <c r="B15647" s="67" t="s">
        <v>36095</v>
      </c>
      <c r="C15647" s="68" t="s">
        <v>5018</v>
      </c>
      <c r="D15647" s="54">
        <v>0.34</v>
      </c>
    </row>
    <row r="15648" spans="1:4" x14ac:dyDescent="0.35">
      <c r="A15648" s="67" t="s">
        <v>36096</v>
      </c>
      <c r="B15648" s="67" t="s">
        <v>36097</v>
      </c>
      <c r="C15648" s="68" t="s">
        <v>5018</v>
      </c>
      <c r="D15648" s="54">
        <v>0.34</v>
      </c>
    </row>
    <row r="15649" spans="1:4" x14ac:dyDescent="0.35">
      <c r="A15649" s="67" t="s">
        <v>36098</v>
      </c>
      <c r="B15649" s="67" t="s">
        <v>36099</v>
      </c>
      <c r="C15649" s="68" t="s">
        <v>5018</v>
      </c>
      <c r="D15649" s="54">
        <v>0.34</v>
      </c>
    </row>
    <row r="15650" spans="1:4" x14ac:dyDescent="0.35">
      <c r="A15650" s="67" t="s">
        <v>36100</v>
      </c>
      <c r="B15650" s="67" t="s">
        <v>36101</v>
      </c>
      <c r="C15650" s="68" t="s">
        <v>5018</v>
      </c>
      <c r="D15650" s="54">
        <v>0.34</v>
      </c>
    </row>
    <row r="15651" spans="1:4" x14ac:dyDescent="0.35">
      <c r="A15651" s="67" t="s">
        <v>36102</v>
      </c>
      <c r="B15651" s="67" t="s">
        <v>36103</v>
      </c>
      <c r="C15651" s="68" t="s">
        <v>5018</v>
      </c>
      <c r="D15651" s="54">
        <v>0.34</v>
      </c>
    </row>
    <row r="15652" spans="1:4" x14ac:dyDescent="0.35">
      <c r="A15652" s="67" t="s">
        <v>36104</v>
      </c>
      <c r="B15652" s="67" t="s">
        <v>36105</v>
      </c>
      <c r="C15652" s="68" t="s">
        <v>5018</v>
      </c>
      <c r="D15652" s="54">
        <v>0.34</v>
      </c>
    </row>
    <row r="15653" spans="1:4" x14ac:dyDescent="0.35">
      <c r="A15653" s="67" t="s">
        <v>36106</v>
      </c>
      <c r="B15653" s="67" t="s">
        <v>36107</v>
      </c>
      <c r="C15653" s="68" t="s">
        <v>5018</v>
      </c>
      <c r="D15653" s="54">
        <v>0.34</v>
      </c>
    </row>
    <row r="15654" spans="1:4" x14ac:dyDescent="0.35">
      <c r="A15654" s="67" t="s">
        <v>36108</v>
      </c>
      <c r="B15654" s="67" t="s">
        <v>36109</v>
      </c>
      <c r="C15654" s="68" t="s">
        <v>5018</v>
      </c>
      <c r="D15654" s="54">
        <v>0.34</v>
      </c>
    </row>
    <row r="15655" spans="1:4" x14ac:dyDescent="0.35">
      <c r="A15655" s="67" t="s">
        <v>36110</v>
      </c>
      <c r="B15655" s="67" t="s">
        <v>36111</v>
      </c>
      <c r="C15655" s="68" t="s">
        <v>5018</v>
      </c>
      <c r="D15655" s="54">
        <v>0.34</v>
      </c>
    </row>
    <row r="15656" spans="1:4" x14ac:dyDescent="0.35">
      <c r="A15656" s="67" t="s">
        <v>36112</v>
      </c>
      <c r="B15656" s="67" t="s">
        <v>36113</v>
      </c>
      <c r="C15656" s="68" t="s">
        <v>5018</v>
      </c>
      <c r="D15656" s="54">
        <v>0.34</v>
      </c>
    </row>
    <row r="15657" spans="1:4" x14ac:dyDescent="0.35">
      <c r="A15657" s="67" t="s">
        <v>36114</v>
      </c>
      <c r="B15657" s="67" t="s">
        <v>36115</v>
      </c>
      <c r="C15657" s="68" t="s">
        <v>5018</v>
      </c>
      <c r="D15657" s="54">
        <v>0.34</v>
      </c>
    </row>
    <row r="15658" spans="1:4" x14ac:dyDescent="0.35">
      <c r="A15658" s="67" t="s">
        <v>36116</v>
      </c>
      <c r="B15658" s="67" t="s">
        <v>36117</v>
      </c>
      <c r="C15658" s="68" t="s">
        <v>5018</v>
      </c>
      <c r="D15658" s="54">
        <v>0.34</v>
      </c>
    </row>
    <row r="15659" spans="1:4" x14ac:dyDescent="0.35">
      <c r="A15659" s="67" t="s">
        <v>36118</v>
      </c>
      <c r="B15659" s="67" t="s">
        <v>36119</v>
      </c>
      <c r="C15659" s="68" t="s">
        <v>5018</v>
      </c>
      <c r="D15659" s="54">
        <v>0.34</v>
      </c>
    </row>
    <row r="15660" spans="1:4" x14ac:dyDescent="0.35">
      <c r="A15660" s="67" t="s">
        <v>36120</v>
      </c>
      <c r="B15660" s="67" t="s">
        <v>36121</v>
      </c>
      <c r="C15660" s="68" t="s">
        <v>5018</v>
      </c>
      <c r="D15660" s="54">
        <v>0.34</v>
      </c>
    </row>
    <row r="15661" spans="1:4" x14ac:dyDescent="0.35">
      <c r="A15661" s="67" t="s">
        <v>36122</v>
      </c>
      <c r="B15661" s="67" t="s">
        <v>36123</v>
      </c>
      <c r="C15661" s="68" t="s">
        <v>5018</v>
      </c>
      <c r="D15661" s="54">
        <v>0.34</v>
      </c>
    </row>
    <row r="15662" spans="1:4" x14ac:dyDescent="0.35">
      <c r="A15662" s="67" t="s">
        <v>36124</v>
      </c>
      <c r="B15662" s="67" t="s">
        <v>36125</v>
      </c>
      <c r="C15662" s="68" t="s">
        <v>5018</v>
      </c>
      <c r="D15662" s="54">
        <v>0.34</v>
      </c>
    </row>
    <row r="15663" spans="1:4" x14ac:dyDescent="0.35">
      <c r="A15663" s="67" t="s">
        <v>36126</v>
      </c>
      <c r="B15663" s="67" t="s">
        <v>36127</v>
      </c>
      <c r="C15663" s="68" t="s">
        <v>5018</v>
      </c>
      <c r="D15663" s="54">
        <v>0.34</v>
      </c>
    </row>
    <row r="15664" spans="1:4" x14ac:dyDescent="0.35">
      <c r="A15664" s="67" t="s">
        <v>36128</v>
      </c>
      <c r="B15664" s="67" t="s">
        <v>36129</v>
      </c>
      <c r="C15664" s="68" t="s">
        <v>5018</v>
      </c>
      <c r="D15664" s="54">
        <v>0.34</v>
      </c>
    </row>
    <row r="15665" spans="1:4" x14ac:dyDescent="0.35">
      <c r="A15665" s="67" t="s">
        <v>36130</v>
      </c>
      <c r="B15665" s="67" t="s">
        <v>36131</v>
      </c>
      <c r="C15665" s="68" t="s">
        <v>5018</v>
      </c>
      <c r="D15665" s="54">
        <v>0.34</v>
      </c>
    </row>
    <row r="15666" spans="1:4" x14ac:dyDescent="0.35">
      <c r="A15666" s="67" t="s">
        <v>36132</v>
      </c>
      <c r="B15666" s="67" t="s">
        <v>36133</v>
      </c>
      <c r="C15666" s="68" t="s">
        <v>5018</v>
      </c>
      <c r="D15666" s="54">
        <v>0.34</v>
      </c>
    </row>
    <row r="15667" spans="1:4" x14ac:dyDescent="0.35">
      <c r="A15667" s="67" t="s">
        <v>36134</v>
      </c>
      <c r="B15667" s="67" t="s">
        <v>36135</v>
      </c>
      <c r="C15667" s="68" t="s">
        <v>5018</v>
      </c>
      <c r="D15667" s="54">
        <v>0.34</v>
      </c>
    </row>
    <row r="15668" spans="1:4" x14ac:dyDescent="0.35">
      <c r="A15668" s="67" t="s">
        <v>36136</v>
      </c>
      <c r="B15668" s="67" t="s">
        <v>36137</v>
      </c>
      <c r="C15668" s="68" t="s">
        <v>5018</v>
      </c>
      <c r="D15668" s="54">
        <v>0.34</v>
      </c>
    </row>
    <row r="15669" spans="1:4" x14ac:dyDescent="0.35">
      <c r="A15669" s="67" t="s">
        <v>36138</v>
      </c>
      <c r="B15669" s="67" t="s">
        <v>36139</v>
      </c>
      <c r="C15669" s="68" t="s">
        <v>5018</v>
      </c>
      <c r="D15669" s="54">
        <v>0.34</v>
      </c>
    </row>
    <row r="15670" spans="1:4" x14ac:dyDescent="0.35">
      <c r="A15670" s="67" t="s">
        <v>36140</v>
      </c>
      <c r="B15670" s="67" t="s">
        <v>36141</v>
      </c>
      <c r="C15670" s="68" t="s">
        <v>5018</v>
      </c>
      <c r="D15670" s="54">
        <v>0.34</v>
      </c>
    </row>
    <row r="15671" spans="1:4" x14ac:dyDescent="0.35">
      <c r="A15671" s="67" t="s">
        <v>36142</v>
      </c>
      <c r="B15671" s="67" t="s">
        <v>36143</v>
      </c>
      <c r="C15671" s="68" t="s">
        <v>5018</v>
      </c>
      <c r="D15671" s="54">
        <v>0.34</v>
      </c>
    </row>
    <row r="15672" spans="1:4" x14ac:dyDescent="0.35">
      <c r="A15672" s="67" t="s">
        <v>36144</v>
      </c>
      <c r="B15672" s="67" t="s">
        <v>36145</v>
      </c>
      <c r="C15672" s="68" t="s">
        <v>5018</v>
      </c>
      <c r="D15672" s="54">
        <v>0.34</v>
      </c>
    </row>
    <row r="15673" spans="1:4" x14ac:dyDescent="0.35">
      <c r="A15673" s="67" t="s">
        <v>36146</v>
      </c>
      <c r="B15673" s="67" t="s">
        <v>36147</v>
      </c>
      <c r="C15673" s="68" t="s">
        <v>5018</v>
      </c>
      <c r="D15673" s="54">
        <v>0.34</v>
      </c>
    </row>
    <row r="15674" spans="1:4" x14ac:dyDescent="0.35">
      <c r="A15674" s="67" t="s">
        <v>36148</v>
      </c>
      <c r="B15674" s="67" t="s">
        <v>36149</v>
      </c>
      <c r="C15674" s="68" t="s">
        <v>5018</v>
      </c>
      <c r="D15674" s="54">
        <v>0.34</v>
      </c>
    </row>
    <row r="15675" spans="1:4" x14ac:dyDescent="0.35">
      <c r="A15675" s="67" t="s">
        <v>36150</v>
      </c>
      <c r="B15675" s="67" t="s">
        <v>36151</v>
      </c>
      <c r="C15675" s="68" t="s">
        <v>5018</v>
      </c>
      <c r="D15675" s="54">
        <v>0.34</v>
      </c>
    </row>
    <row r="15676" spans="1:4" x14ac:dyDescent="0.35">
      <c r="A15676" s="67" t="s">
        <v>36152</v>
      </c>
      <c r="B15676" s="67" t="s">
        <v>36153</v>
      </c>
      <c r="C15676" s="68" t="s">
        <v>5018</v>
      </c>
      <c r="D15676" s="54">
        <v>0.34</v>
      </c>
    </row>
    <row r="15677" spans="1:4" x14ac:dyDescent="0.35">
      <c r="A15677" s="67" t="s">
        <v>36154</v>
      </c>
      <c r="B15677" s="67" t="s">
        <v>36155</v>
      </c>
      <c r="C15677" s="68" t="s">
        <v>5018</v>
      </c>
      <c r="D15677" s="54">
        <v>0.34</v>
      </c>
    </row>
    <row r="15678" spans="1:4" x14ac:dyDescent="0.35">
      <c r="A15678" s="67" t="s">
        <v>36156</v>
      </c>
      <c r="B15678" s="67" t="s">
        <v>36157</v>
      </c>
      <c r="C15678" s="68" t="s">
        <v>5018</v>
      </c>
      <c r="D15678" s="54">
        <v>0.34</v>
      </c>
    </row>
    <row r="15679" spans="1:4" x14ac:dyDescent="0.35">
      <c r="A15679" s="67" t="s">
        <v>36158</v>
      </c>
      <c r="B15679" s="67" t="s">
        <v>36159</v>
      </c>
      <c r="C15679" s="68" t="s">
        <v>5018</v>
      </c>
      <c r="D15679" s="54">
        <v>0.34</v>
      </c>
    </row>
    <row r="15680" spans="1:4" x14ac:dyDescent="0.35">
      <c r="A15680" s="67" t="s">
        <v>36160</v>
      </c>
      <c r="B15680" s="67" t="s">
        <v>36161</v>
      </c>
      <c r="C15680" s="68" t="s">
        <v>5018</v>
      </c>
      <c r="D15680" s="54">
        <v>0.34</v>
      </c>
    </row>
    <row r="15681" spans="1:4" x14ac:dyDescent="0.35">
      <c r="A15681" s="67" t="s">
        <v>36162</v>
      </c>
      <c r="B15681" s="67" t="s">
        <v>36163</v>
      </c>
      <c r="C15681" s="68" t="s">
        <v>5018</v>
      </c>
      <c r="D15681" s="54">
        <v>0.34</v>
      </c>
    </row>
    <row r="15682" spans="1:4" x14ac:dyDescent="0.35">
      <c r="A15682" s="67" t="s">
        <v>36164</v>
      </c>
      <c r="B15682" s="67" t="s">
        <v>36165</v>
      </c>
      <c r="C15682" s="68" t="s">
        <v>5018</v>
      </c>
      <c r="D15682" s="54">
        <v>0.34</v>
      </c>
    </row>
    <row r="15683" spans="1:4" x14ac:dyDescent="0.35">
      <c r="A15683" s="67" t="s">
        <v>36166</v>
      </c>
      <c r="B15683" s="67" t="s">
        <v>36167</v>
      </c>
      <c r="C15683" s="68" t="s">
        <v>5018</v>
      </c>
      <c r="D15683" s="54">
        <v>0.34</v>
      </c>
    </row>
    <row r="15684" spans="1:4" x14ac:dyDescent="0.35">
      <c r="A15684" s="67" t="s">
        <v>36168</v>
      </c>
      <c r="B15684" s="67" t="s">
        <v>36169</v>
      </c>
      <c r="C15684" s="68" t="s">
        <v>5018</v>
      </c>
      <c r="D15684" s="54">
        <v>0.34</v>
      </c>
    </row>
    <row r="15685" spans="1:4" x14ac:dyDescent="0.35">
      <c r="A15685" s="67" t="s">
        <v>36170</v>
      </c>
      <c r="B15685" s="67" t="s">
        <v>36171</v>
      </c>
      <c r="C15685" s="68" t="s">
        <v>5018</v>
      </c>
      <c r="D15685" s="54">
        <v>0.34</v>
      </c>
    </row>
    <row r="15686" spans="1:4" x14ac:dyDescent="0.35">
      <c r="A15686" s="67" t="s">
        <v>36172</v>
      </c>
      <c r="B15686" s="67" t="s">
        <v>36173</v>
      </c>
      <c r="C15686" s="68" t="s">
        <v>5018</v>
      </c>
      <c r="D15686" s="54">
        <v>0.34</v>
      </c>
    </row>
    <row r="15687" spans="1:4" x14ac:dyDescent="0.35">
      <c r="A15687" s="67" t="s">
        <v>36174</v>
      </c>
      <c r="B15687" s="67" t="s">
        <v>36175</v>
      </c>
      <c r="C15687" s="68" t="s">
        <v>5018</v>
      </c>
      <c r="D15687" s="54">
        <v>0.34</v>
      </c>
    </row>
    <row r="15688" spans="1:4" x14ac:dyDescent="0.35">
      <c r="A15688" s="67" t="s">
        <v>36176</v>
      </c>
      <c r="B15688" s="67" t="s">
        <v>36177</v>
      </c>
      <c r="C15688" s="68" t="s">
        <v>5018</v>
      </c>
      <c r="D15688" s="54">
        <v>0.34</v>
      </c>
    </row>
    <row r="15689" spans="1:4" x14ac:dyDescent="0.35">
      <c r="A15689" s="67" t="s">
        <v>36178</v>
      </c>
      <c r="B15689" s="67" t="s">
        <v>36179</v>
      </c>
      <c r="C15689" s="68" t="s">
        <v>5018</v>
      </c>
      <c r="D15689" s="54">
        <v>0.34</v>
      </c>
    </row>
    <row r="15690" spans="1:4" x14ac:dyDescent="0.35">
      <c r="A15690" s="67" t="s">
        <v>36180</v>
      </c>
      <c r="B15690" s="67" t="s">
        <v>36181</v>
      </c>
      <c r="C15690" s="68" t="s">
        <v>5018</v>
      </c>
      <c r="D15690" s="54">
        <v>0.34</v>
      </c>
    </row>
    <row r="15691" spans="1:4" x14ac:dyDescent="0.35">
      <c r="A15691" s="67" t="s">
        <v>36182</v>
      </c>
      <c r="B15691" s="67" t="s">
        <v>36183</v>
      </c>
      <c r="C15691" s="68" t="s">
        <v>5018</v>
      </c>
      <c r="D15691" s="54">
        <v>0.34</v>
      </c>
    </row>
    <row r="15692" spans="1:4" x14ac:dyDescent="0.35">
      <c r="A15692" s="67" t="s">
        <v>36184</v>
      </c>
      <c r="B15692" s="67" t="s">
        <v>36185</v>
      </c>
      <c r="C15692" s="68" t="s">
        <v>5018</v>
      </c>
      <c r="D15692" s="54">
        <v>0.34</v>
      </c>
    </row>
    <row r="15693" spans="1:4" x14ac:dyDescent="0.35">
      <c r="A15693" s="67" t="s">
        <v>36186</v>
      </c>
      <c r="B15693" s="67" t="s">
        <v>36187</v>
      </c>
      <c r="C15693" s="68" t="s">
        <v>5018</v>
      </c>
      <c r="D15693" s="54">
        <v>0.34</v>
      </c>
    </row>
    <row r="15694" spans="1:4" x14ac:dyDescent="0.35">
      <c r="A15694" s="67" t="s">
        <v>36188</v>
      </c>
      <c r="B15694" s="67" t="s">
        <v>36189</v>
      </c>
      <c r="C15694" s="68" t="s">
        <v>5018</v>
      </c>
      <c r="D15694" s="54">
        <v>0.34</v>
      </c>
    </row>
    <row r="15695" spans="1:4" x14ac:dyDescent="0.35">
      <c r="A15695" s="67" t="s">
        <v>36190</v>
      </c>
      <c r="B15695" s="67" t="s">
        <v>36191</v>
      </c>
      <c r="C15695" s="68" t="s">
        <v>5018</v>
      </c>
      <c r="D15695" s="54">
        <v>0.34</v>
      </c>
    </row>
    <row r="15696" spans="1:4" x14ac:dyDescent="0.35">
      <c r="A15696" s="67" t="s">
        <v>36192</v>
      </c>
      <c r="B15696" s="67" t="s">
        <v>36193</v>
      </c>
      <c r="C15696" s="68" t="s">
        <v>5018</v>
      </c>
      <c r="D15696" s="54">
        <v>0.34</v>
      </c>
    </row>
    <row r="15697" spans="1:4" x14ac:dyDescent="0.35">
      <c r="A15697" s="67" t="s">
        <v>36194</v>
      </c>
      <c r="B15697" s="67" t="s">
        <v>36195</v>
      </c>
      <c r="C15697" s="68" t="s">
        <v>5018</v>
      </c>
      <c r="D15697" s="54">
        <v>0.34</v>
      </c>
    </row>
    <row r="15698" spans="1:4" x14ac:dyDescent="0.35">
      <c r="A15698" s="67" t="s">
        <v>36196</v>
      </c>
      <c r="B15698" s="67" t="s">
        <v>36197</v>
      </c>
      <c r="C15698" s="68" t="s">
        <v>5018</v>
      </c>
      <c r="D15698" s="54">
        <v>0.34</v>
      </c>
    </row>
    <row r="15699" spans="1:4" x14ac:dyDescent="0.35">
      <c r="A15699" s="67" t="s">
        <v>36198</v>
      </c>
      <c r="B15699" s="67" t="s">
        <v>36199</v>
      </c>
      <c r="C15699" s="68" t="s">
        <v>5018</v>
      </c>
      <c r="D15699" s="54">
        <v>0.34</v>
      </c>
    </row>
    <row r="15700" spans="1:4" x14ac:dyDescent="0.35">
      <c r="A15700" s="67" t="s">
        <v>36200</v>
      </c>
      <c r="B15700" s="67" t="s">
        <v>36201</v>
      </c>
      <c r="C15700" s="68" t="s">
        <v>5018</v>
      </c>
      <c r="D15700" s="54">
        <v>0.34</v>
      </c>
    </row>
    <row r="15701" spans="1:4" x14ac:dyDescent="0.35">
      <c r="A15701" s="67" t="s">
        <v>36202</v>
      </c>
      <c r="B15701" s="67" t="s">
        <v>36203</v>
      </c>
      <c r="C15701" s="68" t="s">
        <v>5018</v>
      </c>
      <c r="D15701" s="54">
        <v>0.34</v>
      </c>
    </row>
    <row r="15702" spans="1:4" x14ac:dyDescent="0.35">
      <c r="A15702" s="67" t="s">
        <v>36204</v>
      </c>
      <c r="B15702" s="67" t="s">
        <v>36205</v>
      </c>
      <c r="C15702" s="68" t="s">
        <v>5018</v>
      </c>
      <c r="D15702" s="54">
        <v>0.34</v>
      </c>
    </row>
    <row r="15703" spans="1:4" x14ac:dyDescent="0.35">
      <c r="A15703" s="67" t="s">
        <v>36206</v>
      </c>
      <c r="B15703" s="67" t="s">
        <v>36207</v>
      </c>
      <c r="C15703" s="68" t="s">
        <v>5018</v>
      </c>
      <c r="D15703" s="54">
        <v>0.34</v>
      </c>
    </row>
    <row r="15704" spans="1:4" x14ac:dyDescent="0.35">
      <c r="A15704" s="67" t="s">
        <v>36208</v>
      </c>
      <c r="B15704" s="67" t="s">
        <v>36209</v>
      </c>
      <c r="C15704" s="68" t="s">
        <v>5018</v>
      </c>
      <c r="D15704" s="54">
        <v>0.34</v>
      </c>
    </row>
    <row r="15705" spans="1:4" x14ac:dyDescent="0.35">
      <c r="A15705" s="67" t="s">
        <v>36210</v>
      </c>
      <c r="B15705" s="67" t="s">
        <v>36211</v>
      </c>
      <c r="C15705" s="68" t="s">
        <v>5018</v>
      </c>
      <c r="D15705" s="54">
        <v>0.34</v>
      </c>
    </row>
    <row r="15706" spans="1:4" x14ac:dyDescent="0.35">
      <c r="A15706" s="67" t="s">
        <v>36212</v>
      </c>
      <c r="B15706" s="67" t="s">
        <v>36213</v>
      </c>
      <c r="C15706" s="68" t="s">
        <v>5018</v>
      </c>
      <c r="D15706" s="54">
        <v>0.34</v>
      </c>
    </row>
    <row r="15707" spans="1:4" x14ac:dyDescent="0.35">
      <c r="A15707" s="67" t="s">
        <v>36214</v>
      </c>
      <c r="B15707" s="67" t="s">
        <v>36215</v>
      </c>
      <c r="C15707" s="68" t="s">
        <v>5018</v>
      </c>
      <c r="D15707" s="54">
        <v>0.34</v>
      </c>
    </row>
    <row r="15708" spans="1:4" x14ac:dyDescent="0.35">
      <c r="A15708" s="67" t="s">
        <v>36216</v>
      </c>
      <c r="B15708" s="67" t="s">
        <v>36217</v>
      </c>
      <c r="C15708" s="68" t="s">
        <v>5018</v>
      </c>
      <c r="D15708" s="54">
        <v>0.34</v>
      </c>
    </row>
    <row r="15709" spans="1:4" x14ac:dyDescent="0.35">
      <c r="A15709" s="67" t="s">
        <v>36218</v>
      </c>
      <c r="B15709" s="67" t="s">
        <v>36219</v>
      </c>
      <c r="C15709" s="68" t="s">
        <v>5018</v>
      </c>
      <c r="D15709" s="54">
        <v>0.34</v>
      </c>
    </row>
    <row r="15710" spans="1:4" x14ac:dyDescent="0.35">
      <c r="A15710" s="67" t="s">
        <v>36220</v>
      </c>
      <c r="B15710" s="67" t="s">
        <v>36221</v>
      </c>
      <c r="C15710" s="68" t="s">
        <v>5018</v>
      </c>
      <c r="D15710" s="54">
        <v>0.34</v>
      </c>
    </row>
    <row r="15711" spans="1:4" x14ac:dyDescent="0.35">
      <c r="A15711" s="67" t="s">
        <v>36222</v>
      </c>
      <c r="B15711" s="67" t="s">
        <v>36223</v>
      </c>
      <c r="C15711" s="68" t="s">
        <v>5018</v>
      </c>
      <c r="D15711" s="54">
        <v>0.34</v>
      </c>
    </row>
    <row r="15712" spans="1:4" x14ac:dyDescent="0.35">
      <c r="A15712" s="67" t="s">
        <v>36224</v>
      </c>
      <c r="B15712" s="67" t="s">
        <v>36225</v>
      </c>
      <c r="C15712" s="68" t="s">
        <v>5018</v>
      </c>
      <c r="D15712" s="54">
        <v>0.34</v>
      </c>
    </row>
    <row r="15713" spans="1:4" x14ac:dyDescent="0.35">
      <c r="A15713" s="67" t="s">
        <v>36226</v>
      </c>
      <c r="B15713" s="67" t="s">
        <v>36227</v>
      </c>
      <c r="C15713" s="68" t="s">
        <v>5018</v>
      </c>
      <c r="D15713" s="54">
        <v>0.34</v>
      </c>
    </row>
    <row r="15714" spans="1:4" x14ac:dyDescent="0.35">
      <c r="A15714" s="67" t="s">
        <v>36228</v>
      </c>
      <c r="B15714" s="67" t="s">
        <v>36229</v>
      </c>
      <c r="C15714" s="68" t="s">
        <v>5018</v>
      </c>
      <c r="D15714" s="54">
        <v>0.34</v>
      </c>
    </row>
    <row r="15715" spans="1:4" x14ac:dyDescent="0.35">
      <c r="A15715" s="67" t="s">
        <v>36230</v>
      </c>
      <c r="B15715" s="67" t="s">
        <v>36231</v>
      </c>
      <c r="C15715" s="68" t="s">
        <v>5018</v>
      </c>
      <c r="D15715" s="54">
        <v>0.34</v>
      </c>
    </row>
    <row r="15716" spans="1:4" x14ac:dyDescent="0.35">
      <c r="A15716" s="67" t="s">
        <v>36232</v>
      </c>
      <c r="B15716" s="67" t="s">
        <v>36233</v>
      </c>
      <c r="C15716" s="68" t="s">
        <v>5018</v>
      </c>
      <c r="D15716" s="54">
        <v>0.34</v>
      </c>
    </row>
    <row r="15717" spans="1:4" x14ac:dyDescent="0.35">
      <c r="A15717" s="67" t="s">
        <v>36234</v>
      </c>
      <c r="B15717" s="67" t="s">
        <v>36235</v>
      </c>
      <c r="C15717" s="68" t="s">
        <v>5018</v>
      </c>
      <c r="D15717" s="54">
        <v>0.34</v>
      </c>
    </row>
    <row r="15718" spans="1:4" x14ac:dyDescent="0.35">
      <c r="A15718" s="67" t="s">
        <v>36236</v>
      </c>
      <c r="B15718" s="67" t="s">
        <v>36237</v>
      </c>
      <c r="C15718" s="68" t="s">
        <v>5018</v>
      </c>
      <c r="D15718" s="54">
        <v>0.34</v>
      </c>
    </row>
    <row r="15719" spans="1:4" x14ac:dyDescent="0.35">
      <c r="A15719" s="67" t="s">
        <v>36238</v>
      </c>
      <c r="B15719" s="67" t="s">
        <v>36239</v>
      </c>
      <c r="C15719" s="68" t="s">
        <v>5018</v>
      </c>
      <c r="D15719" s="54">
        <v>0.34</v>
      </c>
    </row>
    <row r="15720" spans="1:4" x14ac:dyDescent="0.35">
      <c r="A15720" s="67" t="s">
        <v>36240</v>
      </c>
      <c r="B15720" s="67" t="s">
        <v>36241</v>
      </c>
      <c r="C15720" s="68" t="s">
        <v>5018</v>
      </c>
      <c r="D15720" s="54">
        <v>0.34</v>
      </c>
    </row>
    <row r="15721" spans="1:4" x14ac:dyDescent="0.35">
      <c r="A15721" s="67" t="s">
        <v>36242</v>
      </c>
      <c r="B15721" s="67" t="s">
        <v>36243</v>
      </c>
      <c r="C15721" s="68" t="s">
        <v>5018</v>
      </c>
      <c r="D15721" s="54">
        <v>0.34</v>
      </c>
    </row>
    <row r="15722" spans="1:4" x14ac:dyDescent="0.35">
      <c r="A15722" s="67" t="s">
        <v>36244</v>
      </c>
      <c r="B15722" s="67" t="s">
        <v>36245</v>
      </c>
      <c r="C15722" s="68" t="s">
        <v>5018</v>
      </c>
      <c r="D15722" s="54">
        <v>0.34</v>
      </c>
    </row>
    <row r="15723" spans="1:4" x14ac:dyDescent="0.35">
      <c r="A15723" s="67" t="s">
        <v>36246</v>
      </c>
      <c r="B15723" s="67" t="s">
        <v>36247</v>
      </c>
      <c r="C15723" s="68" t="s">
        <v>5018</v>
      </c>
      <c r="D15723" s="54">
        <v>0.34</v>
      </c>
    </row>
    <row r="15724" spans="1:4" x14ac:dyDescent="0.35">
      <c r="A15724" s="67" t="s">
        <v>36248</v>
      </c>
      <c r="B15724" s="67" t="s">
        <v>36249</v>
      </c>
      <c r="C15724" s="68" t="s">
        <v>5018</v>
      </c>
      <c r="D15724" s="54">
        <v>0.34</v>
      </c>
    </row>
    <row r="15725" spans="1:4" x14ac:dyDescent="0.35">
      <c r="A15725" s="67" t="s">
        <v>36250</v>
      </c>
      <c r="B15725" s="67" t="s">
        <v>36251</v>
      </c>
      <c r="C15725" s="68" t="s">
        <v>5018</v>
      </c>
      <c r="D15725" s="54">
        <v>0.34</v>
      </c>
    </row>
    <row r="15726" spans="1:4" x14ac:dyDescent="0.35">
      <c r="A15726" s="67" t="s">
        <v>36252</v>
      </c>
      <c r="B15726" s="67" t="s">
        <v>36253</v>
      </c>
      <c r="C15726" s="68" t="s">
        <v>5018</v>
      </c>
      <c r="D15726" s="54">
        <v>0.34</v>
      </c>
    </row>
    <row r="15727" spans="1:4" x14ac:dyDescent="0.35">
      <c r="A15727" s="67" t="s">
        <v>36254</v>
      </c>
      <c r="B15727" s="67" t="s">
        <v>36255</v>
      </c>
      <c r="C15727" s="68" t="s">
        <v>5018</v>
      </c>
      <c r="D15727" s="54">
        <v>0.34</v>
      </c>
    </row>
    <row r="15728" spans="1:4" x14ac:dyDescent="0.35">
      <c r="A15728" s="67" t="s">
        <v>36256</v>
      </c>
      <c r="B15728" s="67" t="s">
        <v>36257</v>
      </c>
      <c r="C15728" s="68" t="s">
        <v>5018</v>
      </c>
      <c r="D15728" s="54">
        <v>0.34</v>
      </c>
    </row>
    <row r="15729" spans="1:4" x14ac:dyDescent="0.35">
      <c r="A15729" s="67" t="s">
        <v>36258</v>
      </c>
      <c r="B15729" s="67" t="s">
        <v>36259</v>
      </c>
      <c r="C15729" s="68" t="s">
        <v>5018</v>
      </c>
      <c r="D15729" s="54">
        <v>0.34</v>
      </c>
    </row>
    <row r="15730" spans="1:4" x14ac:dyDescent="0.35">
      <c r="A15730" s="67" t="s">
        <v>36260</v>
      </c>
      <c r="B15730" s="67" t="s">
        <v>36261</v>
      </c>
      <c r="C15730" s="68" t="s">
        <v>5018</v>
      </c>
      <c r="D15730" s="54">
        <v>0.34</v>
      </c>
    </row>
    <row r="15731" spans="1:4" x14ac:dyDescent="0.35">
      <c r="A15731" s="67" t="s">
        <v>36262</v>
      </c>
      <c r="B15731" s="67" t="s">
        <v>36263</v>
      </c>
      <c r="C15731" s="68" t="s">
        <v>5018</v>
      </c>
      <c r="D15731" s="54">
        <v>0.34</v>
      </c>
    </row>
    <row r="15732" spans="1:4" x14ac:dyDescent="0.35">
      <c r="A15732" s="67" t="s">
        <v>36264</v>
      </c>
      <c r="B15732" s="67" t="s">
        <v>36265</v>
      </c>
      <c r="C15732" s="68" t="s">
        <v>5018</v>
      </c>
      <c r="D15732" s="54">
        <v>0.34</v>
      </c>
    </row>
    <row r="15733" spans="1:4" x14ac:dyDescent="0.35">
      <c r="A15733" s="67" t="s">
        <v>36266</v>
      </c>
      <c r="B15733" s="67" t="s">
        <v>36267</v>
      </c>
      <c r="C15733" s="68" t="s">
        <v>5018</v>
      </c>
      <c r="D15733" s="54">
        <v>0.34</v>
      </c>
    </row>
    <row r="15734" spans="1:4" x14ac:dyDescent="0.35">
      <c r="A15734" s="67" t="s">
        <v>36268</v>
      </c>
      <c r="B15734" s="67" t="s">
        <v>36269</v>
      </c>
      <c r="C15734" s="68" t="s">
        <v>5018</v>
      </c>
      <c r="D15734" s="54">
        <v>0.34</v>
      </c>
    </row>
    <row r="15735" spans="1:4" x14ac:dyDescent="0.35">
      <c r="A15735" s="67" t="s">
        <v>36270</v>
      </c>
      <c r="B15735" s="67" t="s">
        <v>36271</v>
      </c>
      <c r="C15735" s="68" t="s">
        <v>5018</v>
      </c>
      <c r="D15735" s="54">
        <v>0.34</v>
      </c>
    </row>
    <row r="15736" spans="1:4" x14ac:dyDescent="0.35">
      <c r="A15736" s="67" t="s">
        <v>36272</v>
      </c>
      <c r="B15736" s="67" t="s">
        <v>36273</v>
      </c>
      <c r="C15736" s="68" t="s">
        <v>5018</v>
      </c>
      <c r="D15736" s="54">
        <v>0.34</v>
      </c>
    </row>
    <row r="15737" spans="1:4" x14ac:dyDescent="0.35">
      <c r="A15737" s="67" t="s">
        <v>36274</v>
      </c>
      <c r="B15737" s="67" t="s">
        <v>36275</v>
      </c>
      <c r="C15737" s="68" t="s">
        <v>5018</v>
      </c>
      <c r="D15737" s="54">
        <v>0.34</v>
      </c>
    </row>
    <row r="15738" spans="1:4" x14ac:dyDescent="0.35">
      <c r="A15738" s="67" t="s">
        <v>36276</v>
      </c>
      <c r="B15738" s="67" t="s">
        <v>36277</v>
      </c>
      <c r="C15738" s="68" t="s">
        <v>5018</v>
      </c>
      <c r="D15738" s="54">
        <v>0.34</v>
      </c>
    </row>
    <row r="15739" spans="1:4" x14ac:dyDescent="0.35">
      <c r="A15739" s="67" t="s">
        <v>36278</v>
      </c>
      <c r="B15739" s="67" t="s">
        <v>36279</v>
      </c>
      <c r="C15739" s="68" t="s">
        <v>5018</v>
      </c>
      <c r="D15739" s="54">
        <v>0.34</v>
      </c>
    </row>
    <row r="15740" spans="1:4" x14ac:dyDescent="0.35">
      <c r="A15740" s="67" t="s">
        <v>36280</v>
      </c>
      <c r="B15740" s="67" t="s">
        <v>36281</v>
      </c>
      <c r="C15740" s="68" t="s">
        <v>5018</v>
      </c>
      <c r="D15740" s="54">
        <v>0.34</v>
      </c>
    </row>
    <row r="15741" spans="1:4" x14ac:dyDescent="0.35">
      <c r="A15741" s="67" t="s">
        <v>36282</v>
      </c>
      <c r="B15741" s="67" t="s">
        <v>36283</v>
      </c>
      <c r="C15741" s="68" t="s">
        <v>5018</v>
      </c>
      <c r="D15741" s="54">
        <v>0.34</v>
      </c>
    </row>
    <row r="15742" spans="1:4" x14ac:dyDescent="0.35">
      <c r="A15742" s="67" t="s">
        <v>36284</v>
      </c>
      <c r="B15742" s="67" t="s">
        <v>36285</v>
      </c>
      <c r="C15742" s="68" t="s">
        <v>5018</v>
      </c>
      <c r="D15742" s="54">
        <v>0.34</v>
      </c>
    </row>
    <row r="15743" spans="1:4" x14ac:dyDescent="0.35">
      <c r="A15743" s="67" t="s">
        <v>36286</v>
      </c>
      <c r="B15743" s="67" t="s">
        <v>36287</v>
      </c>
      <c r="C15743" s="68" t="s">
        <v>5018</v>
      </c>
      <c r="D15743" s="54">
        <v>0.34</v>
      </c>
    </row>
    <row r="15744" spans="1:4" x14ac:dyDescent="0.35">
      <c r="A15744" s="67" t="s">
        <v>36288</v>
      </c>
      <c r="B15744" s="67" t="s">
        <v>36289</v>
      </c>
      <c r="C15744" s="68" t="s">
        <v>5018</v>
      </c>
      <c r="D15744" s="54">
        <v>0.34</v>
      </c>
    </row>
    <row r="15745" spans="1:4" x14ac:dyDescent="0.35">
      <c r="A15745" s="67" t="s">
        <v>36290</v>
      </c>
      <c r="B15745" s="67" t="s">
        <v>36291</v>
      </c>
      <c r="C15745" s="68" t="s">
        <v>5018</v>
      </c>
      <c r="D15745" s="54">
        <v>0.34</v>
      </c>
    </row>
    <row r="15746" spans="1:4" x14ac:dyDescent="0.35">
      <c r="A15746" s="67" t="s">
        <v>36292</v>
      </c>
      <c r="B15746" s="67" t="s">
        <v>36293</v>
      </c>
      <c r="C15746" s="68" t="s">
        <v>5018</v>
      </c>
      <c r="D15746" s="54">
        <v>0.34</v>
      </c>
    </row>
    <row r="15747" spans="1:4" x14ac:dyDescent="0.35">
      <c r="A15747" s="67" t="s">
        <v>36294</v>
      </c>
      <c r="B15747" s="67" t="s">
        <v>36295</v>
      </c>
      <c r="C15747" s="68" t="s">
        <v>5018</v>
      </c>
      <c r="D15747" s="54">
        <v>0.34</v>
      </c>
    </row>
    <row r="15748" spans="1:4" x14ac:dyDescent="0.35">
      <c r="A15748" s="67" t="s">
        <v>36296</v>
      </c>
      <c r="B15748" s="67" t="s">
        <v>36297</v>
      </c>
      <c r="C15748" s="68" t="s">
        <v>5018</v>
      </c>
      <c r="D15748" s="54">
        <v>0.34</v>
      </c>
    </row>
    <row r="15749" spans="1:4" x14ac:dyDescent="0.35">
      <c r="A15749" s="67" t="s">
        <v>36298</v>
      </c>
      <c r="B15749" s="67" t="s">
        <v>36299</v>
      </c>
      <c r="C15749" s="68" t="s">
        <v>5018</v>
      </c>
      <c r="D15749" s="54">
        <v>0.34</v>
      </c>
    </row>
    <row r="15750" spans="1:4" x14ac:dyDescent="0.35">
      <c r="A15750" s="67" t="s">
        <v>36300</v>
      </c>
      <c r="B15750" s="67" t="s">
        <v>36301</v>
      </c>
      <c r="C15750" s="68" t="s">
        <v>5018</v>
      </c>
      <c r="D15750" s="54">
        <v>0.34</v>
      </c>
    </row>
    <row r="15751" spans="1:4" x14ac:dyDescent="0.35">
      <c r="A15751" s="67" t="s">
        <v>36302</v>
      </c>
      <c r="B15751" s="67" t="s">
        <v>36303</v>
      </c>
      <c r="C15751" s="68" t="s">
        <v>5018</v>
      </c>
      <c r="D15751" s="54">
        <v>0.34</v>
      </c>
    </row>
    <row r="15752" spans="1:4" x14ac:dyDescent="0.35">
      <c r="A15752" s="67" t="s">
        <v>36304</v>
      </c>
      <c r="B15752" s="67" t="s">
        <v>36305</v>
      </c>
      <c r="C15752" s="68" t="s">
        <v>5018</v>
      </c>
      <c r="D15752" s="54">
        <v>0.34</v>
      </c>
    </row>
    <row r="15753" spans="1:4" x14ac:dyDescent="0.35">
      <c r="A15753" s="67" t="s">
        <v>36306</v>
      </c>
      <c r="B15753" s="67" t="s">
        <v>36307</v>
      </c>
      <c r="C15753" s="68" t="s">
        <v>5018</v>
      </c>
      <c r="D15753" s="54">
        <v>0.34</v>
      </c>
    </row>
    <row r="15754" spans="1:4" x14ac:dyDescent="0.35">
      <c r="A15754" s="67" t="s">
        <v>36308</v>
      </c>
      <c r="B15754" s="67" t="s">
        <v>36309</v>
      </c>
      <c r="C15754" s="68" t="s">
        <v>5018</v>
      </c>
      <c r="D15754" s="54">
        <v>0.34</v>
      </c>
    </row>
    <row r="15755" spans="1:4" x14ac:dyDescent="0.35">
      <c r="A15755" s="67" t="s">
        <v>36310</v>
      </c>
      <c r="B15755" s="67" t="s">
        <v>36311</v>
      </c>
      <c r="C15755" s="68" t="s">
        <v>5018</v>
      </c>
      <c r="D15755" s="54">
        <v>0.34</v>
      </c>
    </row>
    <row r="15756" spans="1:4" x14ac:dyDescent="0.35">
      <c r="A15756" s="67" t="s">
        <v>36312</v>
      </c>
      <c r="B15756" s="67" t="s">
        <v>36313</v>
      </c>
      <c r="C15756" s="68" t="s">
        <v>5018</v>
      </c>
      <c r="D15756" s="54">
        <v>0.34</v>
      </c>
    </row>
    <row r="15757" spans="1:4" x14ac:dyDescent="0.35">
      <c r="A15757" s="67" t="s">
        <v>36314</v>
      </c>
      <c r="B15757" s="67" t="s">
        <v>36315</v>
      </c>
      <c r="C15757" s="68" t="s">
        <v>5018</v>
      </c>
      <c r="D15757" s="54">
        <v>0.34</v>
      </c>
    </row>
    <row r="15758" spans="1:4" x14ac:dyDescent="0.35">
      <c r="A15758" s="67" t="s">
        <v>36316</v>
      </c>
      <c r="B15758" s="67" t="s">
        <v>36317</v>
      </c>
      <c r="C15758" s="68" t="s">
        <v>5018</v>
      </c>
      <c r="D15758" s="54">
        <v>0.34</v>
      </c>
    </row>
    <row r="15759" spans="1:4" x14ac:dyDescent="0.35">
      <c r="A15759" s="67" t="s">
        <v>36318</v>
      </c>
      <c r="B15759" s="67" t="s">
        <v>36319</v>
      </c>
      <c r="C15759" s="68" t="s">
        <v>5018</v>
      </c>
      <c r="D15759" s="54">
        <v>0.34</v>
      </c>
    </row>
    <row r="15760" spans="1:4" x14ac:dyDescent="0.35">
      <c r="A15760" s="67" t="s">
        <v>36320</v>
      </c>
      <c r="B15760" s="67" t="s">
        <v>36321</v>
      </c>
      <c r="C15760" s="68" t="s">
        <v>5018</v>
      </c>
      <c r="D15760" s="54">
        <v>0.34</v>
      </c>
    </row>
    <row r="15761" spans="1:4" x14ac:dyDescent="0.35">
      <c r="A15761" s="67" t="s">
        <v>36322</v>
      </c>
      <c r="B15761" s="67" t="s">
        <v>36323</v>
      </c>
      <c r="C15761" s="68" t="s">
        <v>5018</v>
      </c>
      <c r="D15761" s="54">
        <v>0.34</v>
      </c>
    </row>
    <row r="15762" spans="1:4" x14ac:dyDescent="0.35">
      <c r="A15762" s="67" t="s">
        <v>36324</v>
      </c>
      <c r="B15762" s="67" t="s">
        <v>36325</v>
      </c>
      <c r="C15762" s="68" t="s">
        <v>5018</v>
      </c>
      <c r="D15762" s="54">
        <v>0.34</v>
      </c>
    </row>
    <row r="15763" spans="1:4" x14ac:dyDescent="0.35">
      <c r="A15763" s="67" t="s">
        <v>36326</v>
      </c>
      <c r="B15763" s="67" t="s">
        <v>36327</v>
      </c>
      <c r="C15763" s="68" t="s">
        <v>5018</v>
      </c>
      <c r="D15763" s="54">
        <v>0.34</v>
      </c>
    </row>
    <row r="15764" spans="1:4" x14ac:dyDescent="0.35">
      <c r="A15764" s="67" t="s">
        <v>36328</v>
      </c>
      <c r="B15764" s="67" t="s">
        <v>36329</v>
      </c>
      <c r="C15764" s="68" t="s">
        <v>5018</v>
      </c>
      <c r="D15764" s="54">
        <v>0.34</v>
      </c>
    </row>
    <row r="15765" spans="1:4" x14ac:dyDescent="0.35">
      <c r="A15765" s="67" t="s">
        <v>36330</v>
      </c>
      <c r="B15765" s="67" t="s">
        <v>36331</v>
      </c>
      <c r="C15765" s="68" t="s">
        <v>5018</v>
      </c>
      <c r="D15765" s="54">
        <v>0.34</v>
      </c>
    </row>
    <row r="15766" spans="1:4" x14ac:dyDescent="0.35">
      <c r="A15766" s="67" t="s">
        <v>36332</v>
      </c>
      <c r="B15766" s="67" t="s">
        <v>36333</v>
      </c>
      <c r="C15766" s="68" t="s">
        <v>5018</v>
      </c>
      <c r="D15766" s="54">
        <v>0.34</v>
      </c>
    </row>
    <row r="15767" spans="1:4" x14ac:dyDescent="0.35">
      <c r="A15767" s="67" t="s">
        <v>36334</v>
      </c>
      <c r="B15767" s="67" t="s">
        <v>36335</v>
      </c>
      <c r="C15767" s="68" t="s">
        <v>5018</v>
      </c>
      <c r="D15767" s="54">
        <v>0.34</v>
      </c>
    </row>
    <row r="15768" spans="1:4" x14ac:dyDescent="0.35">
      <c r="A15768" s="67" t="s">
        <v>36336</v>
      </c>
      <c r="B15768" s="67" t="s">
        <v>36337</v>
      </c>
      <c r="C15768" s="68" t="s">
        <v>5018</v>
      </c>
      <c r="D15768" s="54">
        <v>0.34</v>
      </c>
    </row>
    <row r="15769" spans="1:4" x14ac:dyDescent="0.35">
      <c r="A15769" s="67" t="s">
        <v>36338</v>
      </c>
      <c r="B15769" s="67" t="s">
        <v>36339</v>
      </c>
      <c r="C15769" s="68" t="s">
        <v>5018</v>
      </c>
      <c r="D15769" s="54">
        <v>0.34</v>
      </c>
    </row>
    <row r="15770" spans="1:4" x14ac:dyDescent="0.35">
      <c r="A15770" s="67" t="s">
        <v>36340</v>
      </c>
      <c r="B15770" s="67" t="s">
        <v>36341</v>
      </c>
      <c r="C15770" s="68" t="s">
        <v>5018</v>
      </c>
      <c r="D15770" s="54">
        <v>0.34</v>
      </c>
    </row>
    <row r="15771" spans="1:4" x14ac:dyDescent="0.35">
      <c r="A15771" s="67" t="s">
        <v>36342</v>
      </c>
      <c r="B15771" s="67" t="s">
        <v>36343</v>
      </c>
      <c r="C15771" s="68" t="s">
        <v>5018</v>
      </c>
      <c r="D15771" s="54">
        <v>0.34</v>
      </c>
    </row>
    <row r="15772" spans="1:4" x14ac:dyDescent="0.35">
      <c r="A15772" s="67" t="s">
        <v>36344</v>
      </c>
      <c r="B15772" s="67" t="s">
        <v>36345</v>
      </c>
      <c r="C15772" s="68" t="s">
        <v>5018</v>
      </c>
      <c r="D15772" s="54">
        <v>0.34</v>
      </c>
    </row>
    <row r="15773" spans="1:4" x14ac:dyDescent="0.35">
      <c r="A15773" s="67" t="s">
        <v>36346</v>
      </c>
      <c r="B15773" s="67" t="s">
        <v>36347</v>
      </c>
      <c r="C15773" s="68" t="s">
        <v>5018</v>
      </c>
      <c r="D15773" s="54">
        <v>0.34</v>
      </c>
    </row>
    <row r="15774" spans="1:4" x14ac:dyDescent="0.35">
      <c r="A15774" s="67" t="s">
        <v>36348</v>
      </c>
      <c r="B15774" s="67" t="s">
        <v>36349</v>
      </c>
      <c r="C15774" s="68" t="s">
        <v>5018</v>
      </c>
      <c r="D15774" s="54">
        <v>0.34</v>
      </c>
    </row>
    <row r="15775" spans="1:4" x14ac:dyDescent="0.35">
      <c r="A15775" s="67" t="s">
        <v>36350</v>
      </c>
      <c r="B15775" s="67" t="s">
        <v>36351</v>
      </c>
      <c r="C15775" s="68" t="s">
        <v>5018</v>
      </c>
      <c r="D15775" s="54">
        <v>0.34</v>
      </c>
    </row>
    <row r="15776" spans="1:4" x14ac:dyDescent="0.35">
      <c r="A15776" s="67" t="s">
        <v>36352</v>
      </c>
      <c r="B15776" s="67" t="s">
        <v>36353</v>
      </c>
      <c r="C15776" s="68" t="s">
        <v>5018</v>
      </c>
      <c r="D15776" s="54">
        <v>0.34</v>
      </c>
    </row>
    <row r="15777" spans="1:4" x14ac:dyDescent="0.35">
      <c r="A15777" s="67" t="s">
        <v>36354</v>
      </c>
      <c r="B15777" s="67" t="s">
        <v>36355</v>
      </c>
      <c r="C15777" s="68" t="s">
        <v>5018</v>
      </c>
      <c r="D15777" s="54">
        <v>0.34</v>
      </c>
    </row>
    <row r="15778" spans="1:4" x14ac:dyDescent="0.35">
      <c r="A15778" s="67" t="s">
        <v>36356</v>
      </c>
      <c r="B15778" s="67" t="s">
        <v>36357</v>
      </c>
      <c r="C15778" s="68" t="s">
        <v>5018</v>
      </c>
      <c r="D15778" s="54">
        <v>0.34</v>
      </c>
    </row>
    <row r="15779" spans="1:4" x14ac:dyDescent="0.35">
      <c r="A15779" s="67" t="s">
        <v>36358</v>
      </c>
      <c r="B15779" s="67" t="s">
        <v>36359</v>
      </c>
      <c r="C15779" s="68" t="s">
        <v>5018</v>
      </c>
      <c r="D15779" s="54">
        <v>0.34</v>
      </c>
    </row>
    <row r="15780" spans="1:4" x14ac:dyDescent="0.35">
      <c r="A15780" s="67" t="s">
        <v>36360</v>
      </c>
      <c r="B15780" s="67" t="s">
        <v>36361</v>
      </c>
      <c r="C15780" s="68" t="s">
        <v>5018</v>
      </c>
      <c r="D15780" s="54">
        <v>0.34</v>
      </c>
    </row>
    <row r="15781" spans="1:4" x14ac:dyDescent="0.35">
      <c r="A15781" s="67" t="s">
        <v>36362</v>
      </c>
      <c r="B15781" s="67" t="s">
        <v>36363</v>
      </c>
      <c r="C15781" s="68" t="s">
        <v>5018</v>
      </c>
      <c r="D15781" s="54">
        <v>0.34</v>
      </c>
    </row>
    <row r="15782" spans="1:4" x14ac:dyDescent="0.35">
      <c r="A15782" s="67" t="s">
        <v>36364</v>
      </c>
      <c r="B15782" s="67" t="s">
        <v>36365</v>
      </c>
      <c r="C15782" s="68" t="s">
        <v>5018</v>
      </c>
      <c r="D15782" s="54">
        <v>0.34</v>
      </c>
    </row>
    <row r="15783" spans="1:4" x14ac:dyDescent="0.35">
      <c r="A15783" s="67" t="s">
        <v>36366</v>
      </c>
      <c r="B15783" s="67" t="s">
        <v>36367</v>
      </c>
      <c r="C15783" s="68" t="s">
        <v>5018</v>
      </c>
      <c r="D15783" s="54">
        <v>0.34</v>
      </c>
    </row>
    <row r="15784" spans="1:4" x14ac:dyDescent="0.35">
      <c r="A15784" s="67" t="s">
        <v>36368</v>
      </c>
      <c r="B15784" s="67" t="s">
        <v>36369</v>
      </c>
      <c r="C15784" s="68" t="s">
        <v>5018</v>
      </c>
      <c r="D15784" s="54">
        <v>0.34</v>
      </c>
    </row>
    <row r="15785" spans="1:4" x14ac:dyDescent="0.35">
      <c r="A15785" s="67" t="s">
        <v>36370</v>
      </c>
      <c r="B15785" s="67" t="s">
        <v>36371</v>
      </c>
      <c r="C15785" s="68" t="s">
        <v>5018</v>
      </c>
      <c r="D15785" s="54">
        <v>0.34</v>
      </c>
    </row>
    <row r="15786" spans="1:4" x14ac:dyDescent="0.35">
      <c r="A15786" s="67" t="s">
        <v>36372</v>
      </c>
      <c r="B15786" s="67" t="s">
        <v>36373</v>
      </c>
      <c r="C15786" s="68" t="s">
        <v>5018</v>
      </c>
      <c r="D15786" s="54">
        <v>0.34</v>
      </c>
    </row>
    <row r="15787" spans="1:4" x14ac:dyDescent="0.35">
      <c r="A15787" s="67" t="s">
        <v>36374</v>
      </c>
      <c r="B15787" s="67" t="s">
        <v>36375</v>
      </c>
      <c r="C15787" s="68" t="s">
        <v>5018</v>
      </c>
      <c r="D15787" s="54">
        <v>0.34</v>
      </c>
    </row>
    <row r="15788" spans="1:4" x14ac:dyDescent="0.35">
      <c r="A15788" s="67" t="s">
        <v>36376</v>
      </c>
      <c r="B15788" s="67" t="s">
        <v>36377</v>
      </c>
      <c r="C15788" s="68" t="s">
        <v>5018</v>
      </c>
      <c r="D15788" s="54">
        <v>0.34</v>
      </c>
    </row>
    <row r="15789" spans="1:4" x14ac:dyDescent="0.35">
      <c r="A15789" s="67" t="s">
        <v>36378</v>
      </c>
      <c r="B15789" s="67" t="s">
        <v>36379</v>
      </c>
      <c r="C15789" s="68" t="s">
        <v>5018</v>
      </c>
      <c r="D15789" s="54">
        <v>0.34</v>
      </c>
    </row>
    <row r="15790" spans="1:4" x14ac:dyDescent="0.35">
      <c r="A15790" s="67" t="s">
        <v>36380</v>
      </c>
      <c r="B15790" s="67" t="s">
        <v>36381</v>
      </c>
      <c r="C15790" s="68" t="s">
        <v>5018</v>
      </c>
      <c r="D15790" s="54">
        <v>0.34</v>
      </c>
    </row>
    <row r="15791" spans="1:4" x14ac:dyDescent="0.35">
      <c r="A15791" s="67" t="s">
        <v>36382</v>
      </c>
      <c r="B15791" s="67" t="s">
        <v>36383</v>
      </c>
      <c r="C15791" s="68" t="s">
        <v>5018</v>
      </c>
      <c r="D15791" s="54">
        <v>0.34</v>
      </c>
    </row>
    <row r="15792" spans="1:4" x14ac:dyDescent="0.35">
      <c r="A15792" s="67" t="s">
        <v>36384</v>
      </c>
      <c r="B15792" s="67" t="s">
        <v>36385</v>
      </c>
      <c r="C15792" s="68" t="s">
        <v>5018</v>
      </c>
      <c r="D15792" s="54">
        <v>0.34</v>
      </c>
    </row>
    <row r="15793" spans="1:4" x14ac:dyDescent="0.35">
      <c r="A15793" s="67" t="s">
        <v>36386</v>
      </c>
      <c r="B15793" s="67" t="s">
        <v>36387</v>
      </c>
      <c r="C15793" s="68" t="s">
        <v>5018</v>
      </c>
      <c r="D15793" s="54">
        <v>0.34</v>
      </c>
    </row>
    <row r="15794" spans="1:4" x14ac:dyDescent="0.35">
      <c r="A15794" s="67" t="s">
        <v>36388</v>
      </c>
      <c r="B15794" s="67" t="s">
        <v>36389</v>
      </c>
      <c r="C15794" s="68" t="s">
        <v>5018</v>
      </c>
      <c r="D15794" s="54">
        <v>0.34</v>
      </c>
    </row>
    <row r="15795" spans="1:4" x14ac:dyDescent="0.35">
      <c r="A15795" s="67" t="s">
        <v>36390</v>
      </c>
      <c r="B15795" s="67" t="s">
        <v>36391</v>
      </c>
      <c r="C15795" s="68" t="s">
        <v>5018</v>
      </c>
      <c r="D15795" s="54">
        <v>0.34</v>
      </c>
    </row>
    <row r="15796" spans="1:4" x14ac:dyDescent="0.35">
      <c r="A15796" s="67" t="s">
        <v>36392</v>
      </c>
      <c r="B15796" s="67" t="s">
        <v>36393</v>
      </c>
      <c r="C15796" s="68" t="s">
        <v>5018</v>
      </c>
      <c r="D15796" s="54">
        <v>0.34</v>
      </c>
    </row>
    <row r="15797" spans="1:4" x14ac:dyDescent="0.35">
      <c r="A15797" s="67" t="s">
        <v>36394</v>
      </c>
      <c r="B15797" s="67" t="s">
        <v>36395</v>
      </c>
      <c r="C15797" s="68" t="s">
        <v>5018</v>
      </c>
      <c r="D15797" s="54">
        <v>0.34</v>
      </c>
    </row>
    <row r="15798" spans="1:4" x14ac:dyDescent="0.35">
      <c r="A15798" s="67" t="s">
        <v>36396</v>
      </c>
      <c r="B15798" s="67" t="s">
        <v>36397</v>
      </c>
      <c r="C15798" s="68" t="s">
        <v>5018</v>
      </c>
      <c r="D15798" s="54">
        <v>0.34</v>
      </c>
    </row>
    <row r="15799" spans="1:4" x14ac:dyDescent="0.35">
      <c r="A15799" s="67" t="s">
        <v>36398</v>
      </c>
      <c r="B15799" s="67" t="s">
        <v>36399</v>
      </c>
      <c r="C15799" s="68" t="s">
        <v>5018</v>
      </c>
      <c r="D15799" s="54">
        <v>0.34</v>
      </c>
    </row>
    <row r="15800" spans="1:4" x14ac:dyDescent="0.35">
      <c r="A15800" s="67" t="s">
        <v>36400</v>
      </c>
      <c r="B15800" s="67" t="s">
        <v>36401</v>
      </c>
      <c r="C15800" s="68" t="s">
        <v>5018</v>
      </c>
      <c r="D15800" s="54">
        <v>0.34</v>
      </c>
    </row>
    <row r="15801" spans="1:4" x14ac:dyDescent="0.35">
      <c r="A15801" s="67" t="s">
        <v>36402</v>
      </c>
      <c r="B15801" s="67" t="s">
        <v>36403</v>
      </c>
      <c r="C15801" s="68" t="s">
        <v>5018</v>
      </c>
      <c r="D15801" s="54">
        <v>0.34</v>
      </c>
    </row>
    <row r="15802" spans="1:4" x14ac:dyDescent="0.35">
      <c r="A15802" s="67" t="s">
        <v>36404</v>
      </c>
      <c r="B15802" s="67" t="s">
        <v>36405</v>
      </c>
      <c r="C15802" s="68" t="s">
        <v>5018</v>
      </c>
      <c r="D15802" s="54">
        <v>0.34</v>
      </c>
    </row>
    <row r="15803" spans="1:4" x14ac:dyDescent="0.35">
      <c r="A15803" s="67" t="s">
        <v>36406</v>
      </c>
      <c r="B15803" s="67" t="s">
        <v>36407</v>
      </c>
      <c r="C15803" s="68" t="s">
        <v>5018</v>
      </c>
      <c r="D15803" s="54">
        <v>0.34</v>
      </c>
    </row>
    <row r="15804" spans="1:4" x14ac:dyDescent="0.35">
      <c r="A15804" s="67" t="s">
        <v>36408</v>
      </c>
      <c r="B15804" s="67" t="s">
        <v>36409</v>
      </c>
      <c r="C15804" s="68" t="s">
        <v>5018</v>
      </c>
      <c r="D15804" s="54">
        <v>0.34</v>
      </c>
    </row>
    <row r="15805" spans="1:4" x14ac:dyDescent="0.35">
      <c r="A15805" s="67" t="s">
        <v>36410</v>
      </c>
      <c r="B15805" s="67" t="s">
        <v>36411</v>
      </c>
      <c r="C15805" s="68" t="s">
        <v>5018</v>
      </c>
      <c r="D15805" s="54">
        <v>0.34</v>
      </c>
    </row>
    <row r="15806" spans="1:4" x14ac:dyDescent="0.35">
      <c r="A15806" s="67" t="s">
        <v>36412</v>
      </c>
      <c r="B15806" s="67" t="s">
        <v>36413</v>
      </c>
      <c r="C15806" s="68" t="s">
        <v>5018</v>
      </c>
      <c r="D15806" s="54">
        <v>0.34</v>
      </c>
    </row>
    <row r="15807" spans="1:4" x14ac:dyDescent="0.35">
      <c r="A15807" s="67" t="s">
        <v>36414</v>
      </c>
      <c r="B15807" s="67" t="s">
        <v>36415</v>
      </c>
      <c r="C15807" s="68" t="s">
        <v>5018</v>
      </c>
      <c r="D15807" s="54">
        <v>0.34</v>
      </c>
    </row>
    <row r="15808" spans="1:4" x14ac:dyDescent="0.35">
      <c r="A15808" s="67" t="s">
        <v>36416</v>
      </c>
      <c r="B15808" s="67" t="s">
        <v>36417</v>
      </c>
      <c r="C15808" s="68" t="s">
        <v>5018</v>
      </c>
      <c r="D15808" s="54">
        <v>0.34</v>
      </c>
    </row>
    <row r="15809" spans="1:4" x14ac:dyDescent="0.35">
      <c r="A15809" s="67" t="s">
        <v>36418</v>
      </c>
      <c r="B15809" s="67" t="s">
        <v>36419</v>
      </c>
      <c r="C15809" s="68" t="s">
        <v>5018</v>
      </c>
      <c r="D15809" s="54">
        <v>0.34</v>
      </c>
    </row>
    <row r="15810" spans="1:4" x14ac:dyDescent="0.35">
      <c r="A15810" s="67" t="s">
        <v>36420</v>
      </c>
      <c r="B15810" s="67" t="s">
        <v>36421</v>
      </c>
      <c r="C15810" s="68" t="s">
        <v>5018</v>
      </c>
      <c r="D15810" s="54">
        <v>0.34</v>
      </c>
    </row>
    <row r="15811" spans="1:4" x14ac:dyDescent="0.35">
      <c r="A15811" s="67" t="s">
        <v>36422</v>
      </c>
      <c r="B15811" s="67" t="s">
        <v>36423</v>
      </c>
      <c r="C15811" s="68" t="s">
        <v>5018</v>
      </c>
      <c r="D15811" s="54">
        <v>0.34</v>
      </c>
    </row>
    <row r="15812" spans="1:4" x14ac:dyDescent="0.35">
      <c r="A15812" s="67" t="s">
        <v>36424</v>
      </c>
      <c r="B15812" s="67" t="s">
        <v>36425</v>
      </c>
      <c r="C15812" s="68" t="s">
        <v>5018</v>
      </c>
      <c r="D15812" s="54">
        <v>0.34</v>
      </c>
    </row>
    <row r="15813" spans="1:4" x14ac:dyDescent="0.35">
      <c r="A15813" s="67" t="s">
        <v>36426</v>
      </c>
      <c r="B15813" s="67" t="s">
        <v>36427</v>
      </c>
      <c r="C15813" s="68" t="s">
        <v>5018</v>
      </c>
      <c r="D15813" s="54">
        <v>0.34</v>
      </c>
    </row>
    <row r="15814" spans="1:4" x14ac:dyDescent="0.35">
      <c r="A15814" s="67" t="s">
        <v>36428</v>
      </c>
      <c r="B15814" s="67" t="s">
        <v>36429</v>
      </c>
      <c r="C15814" s="68" t="s">
        <v>5018</v>
      </c>
      <c r="D15814" s="54">
        <v>0.34</v>
      </c>
    </row>
    <row r="15815" spans="1:4" x14ac:dyDescent="0.35">
      <c r="A15815" s="67" t="s">
        <v>36430</v>
      </c>
      <c r="B15815" s="67" t="s">
        <v>36431</v>
      </c>
      <c r="C15815" s="68" t="s">
        <v>5018</v>
      </c>
      <c r="D15815" s="54">
        <v>0.34</v>
      </c>
    </row>
    <row r="15816" spans="1:4" x14ac:dyDescent="0.35">
      <c r="A15816" s="67" t="s">
        <v>36432</v>
      </c>
      <c r="B15816" s="67" t="s">
        <v>36433</v>
      </c>
      <c r="C15816" s="68" t="s">
        <v>5018</v>
      </c>
      <c r="D15816" s="54">
        <v>0.34</v>
      </c>
    </row>
    <row r="15817" spans="1:4" x14ac:dyDescent="0.35">
      <c r="A15817" s="67" t="s">
        <v>36434</v>
      </c>
      <c r="B15817" s="67" t="s">
        <v>36435</v>
      </c>
      <c r="C15817" s="68" t="s">
        <v>5018</v>
      </c>
      <c r="D15817" s="54">
        <v>0.34</v>
      </c>
    </row>
    <row r="15818" spans="1:4" x14ac:dyDescent="0.35">
      <c r="A15818" s="67" t="s">
        <v>36436</v>
      </c>
      <c r="B15818" s="67" t="s">
        <v>36437</v>
      </c>
      <c r="C15818" s="68" t="s">
        <v>5018</v>
      </c>
      <c r="D15818" s="54">
        <v>0.34</v>
      </c>
    </row>
    <row r="15819" spans="1:4" x14ac:dyDescent="0.35">
      <c r="A15819" s="67" t="s">
        <v>36438</v>
      </c>
      <c r="B15819" s="67" t="s">
        <v>36439</v>
      </c>
      <c r="C15819" s="68" t="s">
        <v>5018</v>
      </c>
      <c r="D15819" s="54">
        <v>0.34</v>
      </c>
    </row>
    <row r="15820" spans="1:4" x14ac:dyDescent="0.35">
      <c r="A15820" s="67" t="s">
        <v>36440</v>
      </c>
      <c r="B15820" s="67" t="s">
        <v>36441</v>
      </c>
      <c r="C15820" s="68" t="s">
        <v>5018</v>
      </c>
      <c r="D15820" s="54">
        <v>0.34</v>
      </c>
    </row>
    <row r="15821" spans="1:4" x14ac:dyDescent="0.35">
      <c r="A15821" s="67" t="s">
        <v>36442</v>
      </c>
      <c r="B15821" s="67" t="s">
        <v>36443</v>
      </c>
      <c r="C15821" s="68" t="s">
        <v>5018</v>
      </c>
      <c r="D15821" s="54">
        <v>0.34</v>
      </c>
    </row>
    <row r="15822" spans="1:4" x14ac:dyDescent="0.35">
      <c r="A15822" s="67" t="s">
        <v>36444</v>
      </c>
      <c r="B15822" s="67" t="s">
        <v>36445</v>
      </c>
      <c r="C15822" s="68" t="s">
        <v>5018</v>
      </c>
      <c r="D15822" s="54">
        <v>0.34</v>
      </c>
    </row>
    <row r="15823" spans="1:4" x14ac:dyDescent="0.35">
      <c r="A15823" s="67" t="s">
        <v>36446</v>
      </c>
      <c r="B15823" s="67" t="s">
        <v>36447</v>
      </c>
      <c r="C15823" s="68" t="s">
        <v>5018</v>
      </c>
      <c r="D15823" s="54">
        <v>0.34</v>
      </c>
    </row>
    <row r="15824" spans="1:4" x14ac:dyDescent="0.35">
      <c r="A15824" s="67" t="s">
        <v>36448</v>
      </c>
      <c r="B15824" s="67" t="s">
        <v>36449</v>
      </c>
      <c r="C15824" s="68" t="s">
        <v>5018</v>
      </c>
      <c r="D15824" s="54">
        <v>0.34</v>
      </c>
    </row>
    <row r="15825" spans="1:4" x14ac:dyDescent="0.35">
      <c r="A15825" s="67" t="s">
        <v>36450</v>
      </c>
      <c r="B15825" s="67" t="s">
        <v>36451</v>
      </c>
      <c r="C15825" s="68" t="s">
        <v>5018</v>
      </c>
      <c r="D15825" s="54">
        <v>0.34</v>
      </c>
    </row>
    <row r="15826" spans="1:4" x14ac:dyDescent="0.35">
      <c r="A15826" s="67" t="s">
        <v>36452</v>
      </c>
      <c r="B15826" s="67" t="s">
        <v>36453</v>
      </c>
      <c r="C15826" s="68" t="s">
        <v>5018</v>
      </c>
      <c r="D15826" s="54">
        <v>0.34</v>
      </c>
    </row>
    <row r="15827" spans="1:4" x14ac:dyDescent="0.35">
      <c r="A15827" s="67" t="s">
        <v>36454</v>
      </c>
      <c r="B15827" s="67" t="s">
        <v>36455</v>
      </c>
      <c r="C15827" s="68" t="s">
        <v>5018</v>
      </c>
      <c r="D15827" s="54">
        <v>0.34</v>
      </c>
    </row>
    <row r="15828" spans="1:4" x14ac:dyDescent="0.35">
      <c r="A15828" s="67" t="s">
        <v>36456</v>
      </c>
      <c r="B15828" s="67" t="s">
        <v>36457</v>
      </c>
      <c r="C15828" s="68" t="s">
        <v>5018</v>
      </c>
      <c r="D15828" s="54">
        <v>0.34</v>
      </c>
    </row>
    <row r="15829" spans="1:4" x14ac:dyDescent="0.35">
      <c r="A15829" s="67" t="s">
        <v>36458</v>
      </c>
      <c r="B15829" s="67" t="s">
        <v>36459</v>
      </c>
      <c r="C15829" s="68" t="s">
        <v>5018</v>
      </c>
      <c r="D15829" s="54">
        <v>0.34</v>
      </c>
    </row>
    <row r="15830" spans="1:4" x14ac:dyDescent="0.35">
      <c r="A15830" s="67" t="s">
        <v>36460</v>
      </c>
      <c r="B15830" s="67" t="s">
        <v>36461</v>
      </c>
      <c r="C15830" s="68" t="s">
        <v>5018</v>
      </c>
      <c r="D15830" s="54">
        <v>0.34</v>
      </c>
    </row>
    <row r="15831" spans="1:4" x14ac:dyDescent="0.35">
      <c r="A15831" s="67" t="s">
        <v>36462</v>
      </c>
      <c r="B15831" s="67" t="s">
        <v>36463</v>
      </c>
      <c r="C15831" s="68" t="s">
        <v>5018</v>
      </c>
      <c r="D15831" s="54">
        <v>0.34</v>
      </c>
    </row>
    <row r="15832" spans="1:4" x14ac:dyDescent="0.35">
      <c r="A15832" s="67" t="s">
        <v>36464</v>
      </c>
      <c r="B15832" s="67" t="s">
        <v>36465</v>
      </c>
      <c r="C15832" s="68" t="s">
        <v>5018</v>
      </c>
      <c r="D15832" s="54">
        <v>0.34</v>
      </c>
    </row>
    <row r="15833" spans="1:4" x14ac:dyDescent="0.35">
      <c r="A15833" s="67" t="s">
        <v>36466</v>
      </c>
      <c r="B15833" s="67" t="s">
        <v>36467</v>
      </c>
      <c r="C15833" s="68" t="s">
        <v>5018</v>
      </c>
      <c r="D15833" s="54">
        <v>0.34</v>
      </c>
    </row>
    <row r="15834" spans="1:4" x14ac:dyDescent="0.35">
      <c r="A15834" s="67" t="s">
        <v>36468</v>
      </c>
      <c r="B15834" s="67" t="s">
        <v>36469</v>
      </c>
      <c r="C15834" s="68" t="s">
        <v>5018</v>
      </c>
      <c r="D15834" s="54">
        <v>0.34</v>
      </c>
    </row>
    <row r="15835" spans="1:4" x14ac:dyDescent="0.35">
      <c r="A15835" s="67" t="s">
        <v>36470</v>
      </c>
      <c r="B15835" s="67" t="s">
        <v>36471</v>
      </c>
      <c r="C15835" s="68" t="s">
        <v>5018</v>
      </c>
      <c r="D15835" s="54">
        <v>0.34</v>
      </c>
    </row>
    <row r="15836" spans="1:4" x14ac:dyDescent="0.35">
      <c r="A15836" s="67" t="s">
        <v>36472</v>
      </c>
      <c r="B15836" s="67" t="s">
        <v>36473</v>
      </c>
      <c r="C15836" s="68" t="s">
        <v>5018</v>
      </c>
      <c r="D15836" s="54">
        <v>0.34</v>
      </c>
    </row>
    <row r="15837" spans="1:4" x14ac:dyDescent="0.35">
      <c r="A15837" s="67" t="s">
        <v>36474</v>
      </c>
      <c r="B15837" s="67" t="s">
        <v>36475</v>
      </c>
      <c r="C15837" s="68" t="s">
        <v>5018</v>
      </c>
      <c r="D15837" s="54">
        <v>0.34</v>
      </c>
    </row>
    <row r="15838" spans="1:4" x14ac:dyDescent="0.35">
      <c r="A15838" s="67" t="s">
        <v>36476</v>
      </c>
      <c r="B15838" s="67" t="s">
        <v>36477</v>
      </c>
      <c r="C15838" s="68" t="s">
        <v>5018</v>
      </c>
      <c r="D15838" s="54">
        <v>0.34</v>
      </c>
    </row>
    <row r="15839" spans="1:4" x14ac:dyDescent="0.35">
      <c r="A15839" s="67" t="s">
        <v>36478</v>
      </c>
      <c r="B15839" s="67" t="s">
        <v>36479</v>
      </c>
      <c r="C15839" s="68" t="s">
        <v>5018</v>
      </c>
      <c r="D15839" s="54">
        <v>0.34</v>
      </c>
    </row>
    <row r="15840" spans="1:4" x14ac:dyDescent="0.35">
      <c r="A15840" s="67" t="s">
        <v>36480</v>
      </c>
      <c r="B15840" s="67" t="s">
        <v>36481</v>
      </c>
      <c r="C15840" s="68" t="s">
        <v>5018</v>
      </c>
      <c r="D15840" s="54">
        <v>0.34</v>
      </c>
    </row>
    <row r="15841" spans="1:4" x14ac:dyDescent="0.35">
      <c r="A15841" s="67" t="s">
        <v>36482</v>
      </c>
      <c r="B15841" s="67" t="s">
        <v>36483</v>
      </c>
      <c r="C15841" s="68" t="s">
        <v>5018</v>
      </c>
      <c r="D15841" s="54">
        <v>0.34</v>
      </c>
    </row>
    <row r="15842" spans="1:4" x14ac:dyDescent="0.35">
      <c r="A15842" s="67" t="s">
        <v>36484</v>
      </c>
      <c r="B15842" s="67" t="s">
        <v>36485</v>
      </c>
      <c r="C15842" s="68" t="s">
        <v>5018</v>
      </c>
      <c r="D15842" s="54">
        <v>0.34</v>
      </c>
    </row>
    <row r="15843" spans="1:4" x14ac:dyDescent="0.35">
      <c r="A15843" s="67" t="s">
        <v>36486</v>
      </c>
      <c r="B15843" s="67" t="s">
        <v>36487</v>
      </c>
      <c r="C15843" s="68" t="s">
        <v>5018</v>
      </c>
      <c r="D15843" s="54">
        <v>0.34</v>
      </c>
    </row>
    <row r="15844" spans="1:4" x14ac:dyDescent="0.35">
      <c r="A15844" s="67" t="s">
        <v>36488</v>
      </c>
      <c r="B15844" s="67" t="s">
        <v>36489</v>
      </c>
      <c r="C15844" s="68" t="s">
        <v>5018</v>
      </c>
      <c r="D15844" s="54">
        <v>0.34</v>
      </c>
    </row>
    <row r="15845" spans="1:4" x14ac:dyDescent="0.35">
      <c r="A15845" s="67" t="s">
        <v>36490</v>
      </c>
      <c r="B15845" s="67" t="s">
        <v>36491</v>
      </c>
      <c r="C15845" s="68" t="s">
        <v>5018</v>
      </c>
      <c r="D15845" s="54">
        <v>0.34</v>
      </c>
    </row>
    <row r="15846" spans="1:4" x14ac:dyDescent="0.35">
      <c r="A15846" s="67" t="s">
        <v>36492</v>
      </c>
      <c r="B15846" s="67" t="s">
        <v>36493</v>
      </c>
      <c r="C15846" s="68" t="s">
        <v>5018</v>
      </c>
      <c r="D15846" s="54">
        <v>0.34</v>
      </c>
    </row>
    <row r="15847" spans="1:4" x14ac:dyDescent="0.35">
      <c r="A15847" s="67" t="s">
        <v>36494</v>
      </c>
      <c r="B15847" s="67" t="s">
        <v>36495</v>
      </c>
      <c r="C15847" s="68" t="s">
        <v>5018</v>
      </c>
      <c r="D15847" s="54">
        <v>0.34</v>
      </c>
    </row>
    <row r="15848" spans="1:4" x14ac:dyDescent="0.35">
      <c r="A15848" s="67" t="s">
        <v>36496</v>
      </c>
      <c r="B15848" s="67" t="s">
        <v>36497</v>
      </c>
      <c r="C15848" s="68" t="s">
        <v>5018</v>
      </c>
      <c r="D15848" s="54">
        <v>0.34</v>
      </c>
    </row>
    <row r="15849" spans="1:4" x14ac:dyDescent="0.35">
      <c r="A15849" s="67" t="s">
        <v>36498</v>
      </c>
      <c r="B15849" s="67" t="s">
        <v>36499</v>
      </c>
      <c r="C15849" s="68" t="s">
        <v>5018</v>
      </c>
      <c r="D15849" s="54">
        <v>0.34</v>
      </c>
    </row>
    <row r="15850" spans="1:4" x14ac:dyDescent="0.35">
      <c r="A15850" s="67" t="s">
        <v>36500</v>
      </c>
      <c r="B15850" s="67" t="s">
        <v>36501</v>
      </c>
      <c r="C15850" s="68" t="s">
        <v>5018</v>
      </c>
      <c r="D15850" s="54">
        <v>0.34</v>
      </c>
    </row>
    <row r="15851" spans="1:4" x14ac:dyDescent="0.35">
      <c r="A15851" s="67" t="s">
        <v>36502</v>
      </c>
      <c r="B15851" s="67" t="s">
        <v>36503</v>
      </c>
      <c r="C15851" s="68" t="s">
        <v>5018</v>
      </c>
      <c r="D15851" s="54">
        <v>0.34</v>
      </c>
    </row>
    <row r="15852" spans="1:4" x14ac:dyDescent="0.35">
      <c r="A15852" s="67" t="s">
        <v>36504</v>
      </c>
      <c r="B15852" s="67" t="s">
        <v>36505</v>
      </c>
      <c r="C15852" s="68" t="s">
        <v>5018</v>
      </c>
      <c r="D15852" s="54">
        <v>0.34</v>
      </c>
    </row>
    <row r="15853" spans="1:4" x14ac:dyDescent="0.35">
      <c r="A15853" s="67" t="s">
        <v>36506</v>
      </c>
      <c r="B15853" s="67" t="s">
        <v>36507</v>
      </c>
      <c r="C15853" s="68" t="s">
        <v>5018</v>
      </c>
      <c r="D15853" s="54">
        <v>0.34</v>
      </c>
    </row>
    <row r="15854" spans="1:4" x14ac:dyDescent="0.35">
      <c r="A15854" s="67" t="s">
        <v>36508</v>
      </c>
      <c r="B15854" s="67" t="s">
        <v>36509</v>
      </c>
      <c r="C15854" s="68" t="s">
        <v>5018</v>
      </c>
      <c r="D15854" s="54">
        <v>0.34</v>
      </c>
    </row>
    <row r="15855" spans="1:4" x14ac:dyDescent="0.35">
      <c r="A15855" s="67" t="s">
        <v>36510</v>
      </c>
      <c r="B15855" s="67" t="s">
        <v>36511</v>
      </c>
      <c r="C15855" s="68" t="s">
        <v>5018</v>
      </c>
      <c r="D15855" s="54">
        <v>0.34</v>
      </c>
    </row>
    <row r="15856" spans="1:4" x14ac:dyDescent="0.35">
      <c r="A15856" s="67" t="s">
        <v>36512</v>
      </c>
      <c r="B15856" s="67" t="s">
        <v>36513</v>
      </c>
      <c r="C15856" s="68" t="s">
        <v>5018</v>
      </c>
      <c r="D15856" s="54">
        <v>0.34</v>
      </c>
    </row>
    <row r="15857" spans="1:4" x14ac:dyDescent="0.35">
      <c r="A15857" s="67" t="s">
        <v>36514</v>
      </c>
      <c r="B15857" s="67" t="s">
        <v>36515</v>
      </c>
      <c r="C15857" s="68" t="s">
        <v>5018</v>
      </c>
      <c r="D15857" s="54">
        <v>0.34</v>
      </c>
    </row>
    <row r="15858" spans="1:4" x14ac:dyDescent="0.35">
      <c r="A15858" s="67" t="s">
        <v>36516</v>
      </c>
      <c r="B15858" s="67" t="s">
        <v>36517</v>
      </c>
      <c r="C15858" s="68" t="s">
        <v>5018</v>
      </c>
      <c r="D15858" s="54">
        <v>0.34</v>
      </c>
    </row>
    <row r="15859" spans="1:4" x14ac:dyDescent="0.35">
      <c r="A15859" s="67" t="s">
        <v>36518</v>
      </c>
      <c r="B15859" s="67" t="s">
        <v>36519</v>
      </c>
      <c r="C15859" s="68" t="s">
        <v>5018</v>
      </c>
      <c r="D15859" s="54">
        <v>0.34</v>
      </c>
    </row>
    <row r="15860" spans="1:4" x14ac:dyDescent="0.35">
      <c r="A15860" s="67" t="s">
        <v>36520</v>
      </c>
      <c r="B15860" s="67" t="s">
        <v>36521</v>
      </c>
      <c r="C15860" s="68" t="s">
        <v>5018</v>
      </c>
      <c r="D15860" s="54">
        <v>0.34</v>
      </c>
    </row>
    <row r="15861" spans="1:4" x14ac:dyDescent="0.35">
      <c r="A15861" s="67" t="s">
        <v>36522</v>
      </c>
      <c r="B15861" s="67" t="s">
        <v>36523</v>
      </c>
      <c r="C15861" s="68" t="s">
        <v>5018</v>
      </c>
      <c r="D15861" s="54">
        <v>0.34</v>
      </c>
    </row>
    <row r="15862" spans="1:4" x14ac:dyDescent="0.35">
      <c r="A15862" s="67" t="s">
        <v>36524</v>
      </c>
      <c r="B15862" s="67" t="s">
        <v>36525</v>
      </c>
      <c r="C15862" s="68" t="s">
        <v>5018</v>
      </c>
      <c r="D15862" s="54">
        <v>0.34</v>
      </c>
    </row>
    <row r="15863" spans="1:4" x14ac:dyDescent="0.35">
      <c r="A15863" s="67" t="s">
        <v>36526</v>
      </c>
      <c r="B15863" s="67" t="s">
        <v>36527</v>
      </c>
      <c r="C15863" s="68" t="s">
        <v>5018</v>
      </c>
      <c r="D15863" s="54">
        <v>0.34</v>
      </c>
    </row>
    <row r="15864" spans="1:4" x14ac:dyDescent="0.35">
      <c r="A15864" s="67" t="s">
        <v>36528</v>
      </c>
      <c r="B15864" s="67" t="s">
        <v>36529</v>
      </c>
      <c r="C15864" s="68" t="s">
        <v>5018</v>
      </c>
      <c r="D15864" s="54">
        <v>0.34</v>
      </c>
    </row>
    <row r="15865" spans="1:4" x14ac:dyDescent="0.35">
      <c r="A15865" s="67" t="s">
        <v>36530</v>
      </c>
      <c r="B15865" s="67" t="s">
        <v>36531</v>
      </c>
      <c r="C15865" s="68" t="s">
        <v>5018</v>
      </c>
      <c r="D15865" s="54">
        <v>0.34</v>
      </c>
    </row>
    <row r="15866" spans="1:4" x14ac:dyDescent="0.35">
      <c r="A15866" s="67" t="s">
        <v>36532</v>
      </c>
      <c r="B15866" s="67" t="s">
        <v>36533</v>
      </c>
      <c r="C15866" s="68" t="s">
        <v>5018</v>
      </c>
      <c r="D15866" s="54">
        <v>0.34</v>
      </c>
    </row>
    <row r="15867" spans="1:4" x14ac:dyDescent="0.35">
      <c r="A15867" s="67" t="s">
        <v>36534</v>
      </c>
      <c r="B15867" s="67" t="s">
        <v>36535</v>
      </c>
      <c r="C15867" s="68" t="s">
        <v>5018</v>
      </c>
      <c r="D15867" s="54">
        <v>0.34</v>
      </c>
    </row>
    <row r="15868" spans="1:4" x14ac:dyDescent="0.35">
      <c r="A15868" s="67" t="s">
        <v>36536</v>
      </c>
      <c r="B15868" s="67" t="s">
        <v>36537</v>
      </c>
      <c r="C15868" s="68" t="s">
        <v>5018</v>
      </c>
      <c r="D15868" s="54">
        <v>0.34</v>
      </c>
    </row>
    <row r="15869" spans="1:4" x14ac:dyDescent="0.35">
      <c r="A15869" s="67" t="s">
        <v>36538</v>
      </c>
      <c r="B15869" s="67" t="s">
        <v>36539</v>
      </c>
      <c r="C15869" s="68" t="s">
        <v>5018</v>
      </c>
      <c r="D15869" s="54">
        <v>0.34</v>
      </c>
    </row>
    <row r="15870" spans="1:4" x14ac:dyDescent="0.35">
      <c r="A15870" s="67" t="s">
        <v>36540</v>
      </c>
      <c r="B15870" s="67" t="s">
        <v>36541</v>
      </c>
      <c r="C15870" s="68" t="s">
        <v>5018</v>
      </c>
      <c r="D15870" s="54">
        <v>0.34</v>
      </c>
    </row>
    <row r="15871" spans="1:4" x14ac:dyDescent="0.35">
      <c r="A15871" s="67" t="s">
        <v>36542</v>
      </c>
      <c r="B15871" s="67" t="s">
        <v>36543</v>
      </c>
      <c r="C15871" s="68" t="s">
        <v>5018</v>
      </c>
      <c r="D15871" s="54">
        <v>0.34</v>
      </c>
    </row>
    <row r="15872" spans="1:4" x14ac:dyDescent="0.35">
      <c r="A15872" s="67" t="s">
        <v>36544</v>
      </c>
      <c r="B15872" s="67" t="s">
        <v>36545</v>
      </c>
      <c r="C15872" s="68" t="s">
        <v>5018</v>
      </c>
      <c r="D15872" s="54">
        <v>0.34</v>
      </c>
    </row>
    <row r="15873" spans="1:4" x14ac:dyDescent="0.35">
      <c r="A15873" s="67" t="s">
        <v>36546</v>
      </c>
      <c r="B15873" s="67" t="s">
        <v>36547</v>
      </c>
      <c r="C15873" s="68" t="s">
        <v>5018</v>
      </c>
      <c r="D15873" s="54">
        <v>0.34</v>
      </c>
    </row>
    <row r="15874" spans="1:4" x14ac:dyDescent="0.35">
      <c r="A15874" s="67" t="s">
        <v>36548</v>
      </c>
      <c r="B15874" s="67" t="s">
        <v>36549</v>
      </c>
      <c r="C15874" s="68" t="s">
        <v>5018</v>
      </c>
      <c r="D15874" s="54">
        <v>0.34</v>
      </c>
    </row>
    <row r="15875" spans="1:4" x14ac:dyDescent="0.35">
      <c r="A15875" s="67" t="s">
        <v>36550</v>
      </c>
      <c r="B15875" s="67" t="s">
        <v>36551</v>
      </c>
      <c r="C15875" s="68" t="s">
        <v>5018</v>
      </c>
      <c r="D15875" s="54">
        <v>0.34</v>
      </c>
    </row>
    <row r="15876" spans="1:4" x14ac:dyDescent="0.35">
      <c r="A15876" s="67" t="s">
        <v>36552</v>
      </c>
      <c r="B15876" s="67" t="s">
        <v>36553</v>
      </c>
      <c r="C15876" s="68" t="s">
        <v>5018</v>
      </c>
      <c r="D15876" s="54">
        <v>0.34</v>
      </c>
    </row>
    <row r="15877" spans="1:4" x14ac:dyDescent="0.35">
      <c r="A15877" s="67" t="s">
        <v>36554</v>
      </c>
      <c r="B15877" s="67" t="s">
        <v>36555</v>
      </c>
      <c r="C15877" s="68" t="s">
        <v>5018</v>
      </c>
      <c r="D15877" s="54">
        <v>0.34</v>
      </c>
    </row>
    <row r="15878" spans="1:4" x14ac:dyDescent="0.35">
      <c r="A15878" s="67" t="s">
        <v>36556</v>
      </c>
      <c r="B15878" s="67" t="s">
        <v>36557</v>
      </c>
      <c r="C15878" s="68" t="s">
        <v>5018</v>
      </c>
      <c r="D15878" s="54">
        <v>0.34</v>
      </c>
    </row>
    <row r="15879" spans="1:4" x14ac:dyDescent="0.35">
      <c r="A15879" s="67" t="s">
        <v>36558</v>
      </c>
      <c r="B15879" s="67" t="s">
        <v>36559</v>
      </c>
      <c r="C15879" s="68" t="s">
        <v>5018</v>
      </c>
      <c r="D15879" s="54">
        <v>0.34</v>
      </c>
    </row>
    <row r="15880" spans="1:4" x14ac:dyDescent="0.35">
      <c r="A15880" s="67" t="s">
        <v>36560</v>
      </c>
      <c r="B15880" s="67" t="s">
        <v>36561</v>
      </c>
      <c r="C15880" s="68" t="s">
        <v>5018</v>
      </c>
      <c r="D15880" s="54">
        <v>0.34</v>
      </c>
    </row>
    <row r="15881" spans="1:4" x14ac:dyDescent="0.35">
      <c r="A15881" s="67" t="s">
        <v>36562</v>
      </c>
      <c r="B15881" s="67" t="s">
        <v>36563</v>
      </c>
      <c r="C15881" s="68" t="s">
        <v>5018</v>
      </c>
      <c r="D15881" s="54">
        <v>0.34</v>
      </c>
    </row>
    <row r="15882" spans="1:4" x14ac:dyDescent="0.35">
      <c r="A15882" s="67" t="s">
        <v>36564</v>
      </c>
      <c r="B15882" s="67" t="s">
        <v>36565</v>
      </c>
      <c r="C15882" s="68" t="s">
        <v>5018</v>
      </c>
      <c r="D15882" s="54">
        <v>0.34</v>
      </c>
    </row>
    <row r="15883" spans="1:4" x14ac:dyDescent="0.35">
      <c r="A15883" s="67" t="s">
        <v>36566</v>
      </c>
      <c r="B15883" s="67" t="s">
        <v>36567</v>
      </c>
      <c r="C15883" s="68" t="s">
        <v>5018</v>
      </c>
      <c r="D15883" s="54">
        <v>0.34</v>
      </c>
    </row>
    <row r="15884" spans="1:4" x14ac:dyDescent="0.35">
      <c r="A15884" s="67" t="s">
        <v>36568</v>
      </c>
      <c r="B15884" s="67" t="s">
        <v>36569</v>
      </c>
      <c r="C15884" s="68" t="s">
        <v>5018</v>
      </c>
      <c r="D15884" s="54">
        <v>0.34</v>
      </c>
    </row>
    <row r="15885" spans="1:4" x14ac:dyDescent="0.35">
      <c r="A15885" s="67" t="s">
        <v>36570</v>
      </c>
      <c r="B15885" s="67" t="s">
        <v>36571</v>
      </c>
      <c r="C15885" s="68" t="s">
        <v>5018</v>
      </c>
      <c r="D15885" s="54">
        <v>0.34</v>
      </c>
    </row>
    <row r="15886" spans="1:4" x14ac:dyDescent="0.35">
      <c r="A15886" s="67" t="s">
        <v>36572</v>
      </c>
      <c r="B15886" s="67" t="s">
        <v>36573</v>
      </c>
      <c r="C15886" s="68" t="s">
        <v>5018</v>
      </c>
      <c r="D15886" s="54">
        <v>0.34</v>
      </c>
    </row>
    <row r="15887" spans="1:4" x14ac:dyDescent="0.35">
      <c r="A15887" s="67" t="s">
        <v>36574</v>
      </c>
      <c r="B15887" s="67" t="s">
        <v>36575</v>
      </c>
      <c r="C15887" s="68" t="s">
        <v>5018</v>
      </c>
      <c r="D15887" s="54">
        <v>0.34</v>
      </c>
    </row>
    <row r="15888" spans="1:4" x14ac:dyDescent="0.35">
      <c r="A15888" s="67" t="s">
        <v>36576</v>
      </c>
      <c r="B15888" s="67" t="s">
        <v>36577</v>
      </c>
      <c r="C15888" s="68" t="s">
        <v>5018</v>
      </c>
      <c r="D15888" s="54">
        <v>0.34</v>
      </c>
    </row>
    <row r="15889" spans="1:4" x14ac:dyDescent="0.35">
      <c r="A15889" s="67" t="s">
        <v>36578</v>
      </c>
      <c r="B15889" s="67" t="s">
        <v>36579</v>
      </c>
      <c r="C15889" s="68" t="s">
        <v>5018</v>
      </c>
      <c r="D15889" s="54">
        <v>0.34</v>
      </c>
    </row>
    <row r="15890" spans="1:4" x14ac:dyDescent="0.35">
      <c r="A15890" s="67" t="s">
        <v>36580</v>
      </c>
      <c r="B15890" s="67" t="s">
        <v>36581</v>
      </c>
      <c r="C15890" s="68" t="s">
        <v>5018</v>
      </c>
      <c r="D15890" s="54">
        <v>0.34</v>
      </c>
    </row>
    <row r="15891" spans="1:4" x14ac:dyDescent="0.35">
      <c r="A15891" s="67" t="s">
        <v>36582</v>
      </c>
      <c r="B15891" s="67" t="s">
        <v>36583</v>
      </c>
      <c r="C15891" s="68" t="s">
        <v>5018</v>
      </c>
      <c r="D15891" s="54">
        <v>0.34</v>
      </c>
    </row>
    <row r="15892" spans="1:4" x14ac:dyDescent="0.35">
      <c r="A15892" s="67" t="s">
        <v>36584</v>
      </c>
      <c r="B15892" s="67" t="s">
        <v>36585</v>
      </c>
      <c r="C15892" s="68" t="s">
        <v>5018</v>
      </c>
      <c r="D15892" s="54">
        <v>0.34</v>
      </c>
    </row>
    <row r="15893" spans="1:4" x14ac:dyDescent="0.35">
      <c r="A15893" s="67" t="s">
        <v>36586</v>
      </c>
      <c r="B15893" s="67" t="s">
        <v>36587</v>
      </c>
      <c r="C15893" s="68" t="s">
        <v>5018</v>
      </c>
      <c r="D15893" s="54">
        <v>0.34</v>
      </c>
    </row>
    <row r="15894" spans="1:4" x14ac:dyDescent="0.35">
      <c r="A15894" s="67" t="s">
        <v>36588</v>
      </c>
      <c r="B15894" s="67" t="s">
        <v>36589</v>
      </c>
      <c r="C15894" s="68" t="s">
        <v>5018</v>
      </c>
      <c r="D15894" s="54">
        <v>0.34</v>
      </c>
    </row>
    <row r="15895" spans="1:4" x14ac:dyDescent="0.35">
      <c r="A15895" s="67" t="s">
        <v>36590</v>
      </c>
      <c r="B15895" s="67" t="s">
        <v>36591</v>
      </c>
      <c r="C15895" s="68" t="s">
        <v>5018</v>
      </c>
      <c r="D15895" s="54">
        <v>0.34</v>
      </c>
    </row>
    <row r="15896" spans="1:4" x14ac:dyDescent="0.35">
      <c r="A15896" s="67" t="s">
        <v>36592</v>
      </c>
      <c r="B15896" s="67" t="s">
        <v>36593</v>
      </c>
      <c r="C15896" s="68" t="s">
        <v>5018</v>
      </c>
      <c r="D15896" s="54">
        <v>0.34</v>
      </c>
    </row>
    <row r="15897" spans="1:4" x14ac:dyDescent="0.35">
      <c r="A15897" s="67" t="s">
        <v>36594</v>
      </c>
      <c r="B15897" s="67" t="s">
        <v>36595</v>
      </c>
      <c r="C15897" s="68" t="s">
        <v>5018</v>
      </c>
      <c r="D15897" s="54">
        <v>0.34</v>
      </c>
    </row>
    <row r="15898" spans="1:4" x14ac:dyDescent="0.35">
      <c r="A15898" s="67" t="s">
        <v>36596</v>
      </c>
      <c r="B15898" s="67" t="s">
        <v>36597</v>
      </c>
      <c r="C15898" s="68" t="s">
        <v>5018</v>
      </c>
      <c r="D15898" s="54">
        <v>0.34</v>
      </c>
    </row>
    <row r="15899" spans="1:4" x14ac:dyDescent="0.35">
      <c r="A15899" s="67" t="s">
        <v>36598</v>
      </c>
      <c r="B15899" s="67" t="s">
        <v>36599</v>
      </c>
      <c r="C15899" s="68" t="s">
        <v>5018</v>
      </c>
      <c r="D15899" s="54">
        <v>0.34</v>
      </c>
    </row>
    <row r="15900" spans="1:4" x14ac:dyDescent="0.35">
      <c r="A15900" s="67" t="s">
        <v>36600</v>
      </c>
      <c r="B15900" s="67" t="s">
        <v>36601</v>
      </c>
      <c r="C15900" s="68" t="s">
        <v>5018</v>
      </c>
      <c r="D15900" s="54">
        <v>0.34</v>
      </c>
    </row>
    <row r="15901" spans="1:4" x14ac:dyDescent="0.35">
      <c r="A15901" s="67" t="s">
        <v>36602</v>
      </c>
      <c r="B15901" s="67" t="s">
        <v>36603</v>
      </c>
      <c r="C15901" s="68" t="s">
        <v>5018</v>
      </c>
      <c r="D15901" s="54">
        <v>0.34</v>
      </c>
    </row>
    <row r="15902" spans="1:4" x14ac:dyDescent="0.35">
      <c r="A15902" s="67" t="s">
        <v>36604</v>
      </c>
      <c r="B15902" s="67" t="s">
        <v>36605</v>
      </c>
      <c r="C15902" s="68" t="s">
        <v>5018</v>
      </c>
      <c r="D15902" s="54">
        <v>0.34</v>
      </c>
    </row>
    <row r="15903" spans="1:4" x14ac:dyDescent="0.35">
      <c r="A15903" s="67" t="s">
        <v>36606</v>
      </c>
      <c r="B15903" s="67" t="s">
        <v>36607</v>
      </c>
      <c r="C15903" s="68" t="s">
        <v>5018</v>
      </c>
      <c r="D15903" s="54">
        <v>0.34</v>
      </c>
    </row>
    <row r="15904" spans="1:4" x14ac:dyDescent="0.35">
      <c r="A15904" s="67" t="s">
        <v>36608</v>
      </c>
      <c r="B15904" s="67" t="s">
        <v>36609</v>
      </c>
      <c r="C15904" s="68" t="s">
        <v>5018</v>
      </c>
      <c r="D15904" s="54">
        <v>0.34</v>
      </c>
    </row>
    <row r="15905" spans="1:4" x14ac:dyDescent="0.35">
      <c r="A15905" s="67" t="s">
        <v>36610</v>
      </c>
      <c r="B15905" s="67" t="s">
        <v>36611</v>
      </c>
      <c r="C15905" s="68" t="s">
        <v>5018</v>
      </c>
      <c r="D15905" s="54">
        <v>0.34</v>
      </c>
    </row>
    <row r="15906" spans="1:4" x14ac:dyDescent="0.35">
      <c r="A15906" s="67" t="s">
        <v>36612</v>
      </c>
      <c r="B15906" s="67" t="s">
        <v>36613</v>
      </c>
      <c r="C15906" s="68" t="s">
        <v>5018</v>
      </c>
      <c r="D15906" s="54">
        <v>0.34</v>
      </c>
    </row>
    <row r="15907" spans="1:4" x14ac:dyDescent="0.35">
      <c r="A15907" s="67" t="s">
        <v>36614</v>
      </c>
      <c r="B15907" s="67" t="s">
        <v>36615</v>
      </c>
      <c r="C15907" s="68" t="s">
        <v>5018</v>
      </c>
      <c r="D15907" s="54">
        <v>0.34</v>
      </c>
    </row>
    <row r="15908" spans="1:4" x14ac:dyDescent="0.35">
      <c r="A15908" s="67" t="s">
        <v>36616</v>
      </c>
      <c r="B15908" s="67" t="s">
        <v>36617</v>
      </c>
      <c r="C15908" s="68" t="s">
        <v>5018</v>
      </c>
      <c r="D15908" s="54">
        <v>0.34</v>
      </c>
    </row>
    <row r="15909" spans="1:4" x14ac:dyDescent="0.35">
      <c r="A15909" s="67" t="s">
        <v>36618</v>
      </c>
      <c r="B15909" s="67" t="s">
        <v>36619</v>
      </c>
      <c r="C15909" s="68" t="s">
        <v>5018</v>
      </c>
      <c r="D15909" s="54">
        <v>0.34</v>
      </c>
    </row>
    <row r="15910" spans="1:4" x14ac:dyDescent="0.35">
      <c r="A15910" s="67" t="s">
        <v>36620</v>
      </c>
      <c r="B15910" s="67" t="s">
        <v>36621</v>
      </c>
      <c r="C15910" s="68" t="s">
        <v>5018</v>
      </c>
      <c r="D15910" s="54">
        <v>0.34</v>
      </c>
    </row>
    <row r="15911" spans="1:4" x14ac:dyDescent="0.35">
      <c r="A15911" s="67" t="s">
        <v>36622</v>
      </c>
      <c r="B15911" s="67" t="s">
        <v>36623</v>
      </c>
      <c r="C15911" s="68" t="s">
        <v>5018</v>
      </c>
      <c r="D15911" s="54">
        <v>0.34</v>
      </c>
    </row>
    <row r="15912" spans="1:4" x14ac:dyDescent="0.35">
      <c r="A15912" s="67" t="s">
        <v>36624</v>
      </c>
      <c r="B15912" s="67" t="s">
        <v>36625</v>
      </c>
      <c r="C15912" s="68" t="s">
        <v>5018</v>
      </c>
      <c r="D15912" s="54">
        <v>0.34</v>
      </c>
    </row>
    <row r="15913" spans="1:4" x14ac:dyDescent="0.35">
      <c r="A15913" s="67" t="s">
        <v>36626</v>
      </c>
      <c r="B15913" s="67" t="s">
        <v>36627</v>
      </c>
      <c r="C15913" s="68" t="s">
        <v>5018</v>
      </c>
      <c r="D15913" s="54">
        <v>0.34</v>
      </c>
    </row>
    <row r="15914" spans="1:4" x14ac:dyDescent="0.35">
      <c r="A15914" s="67" t="s">
        <v>36628</v>
      </c>
      <c r="B15914" s="67" t="s">
        <v>36629</v>
      </c>
      <c r="C15914" s="68" t="s">
        <v>5018</v>
      </c>
      <c r="D15914" s="54">
        <v>0.34</v>
      </c>
    </row>
    <row r="15915" spans="1:4" x14ac:dyDescent="0.35">
      <c r="A15915" s="67" t="s">
        <v>36630</v>
      </c>
      <c r="B15915" s="67" t="s">
        <v>36631</v>
      </c>
      <c r="C15915" s="68" t="s">
        <v>5018</v>
      </c>
      <c r="D15915" s="54">
        <v>0.34</v>
      </c>
    </row>
    <row r="15916" spans="1:4" x14ac:dyDescent="0.35">
      <c r="A15916" s="67" t="s">
        <v>36632</v>
      </c>
      <c r="B15916" s="67" t="s">
        <v>36633</v>
      </c>
      <c r="C15916" s="68" t="s">
        <v>5018</v>
      </c>
      <c r="D15916" s="54">
        <v>0.34</v>
      </c>
    </row>
    <row r="15917" spans="1:4" x14ac:dyDescent="0.35">
      <c r="A15917" s="67" t="s">
        <v>36634</v>
      </c>
      <c r="B15917" s="67" t="s">
        <v>36635</v>
      </c>
      <c r="C15917" s="68" t="s">
        <v>5018</v>
      </c>
      <c r="D15917" s="54">
        <v>0.34</v>
      </c>
    </row>
    <row r="15918" spans="1:4" x14ac:dyDescent="0.35">
      <c r="A15918" s="67" t="s">
        <v>36636</v>
      </c>
      <c r="B15918" s="67" t="s">
        <v>36637</v>
      </c>
      <c r="C15918" s="68" t="s">
        <v>5018</v>
      </c>
      <c r="D15918" s="54">
        <v>0.34</v>
      </c>
    </row>
    <row r="15919" spans="1:4" x14ac:dyDescent="0.35">
      <c r="A15919" s="67" t="s">
        <v>36638</v>
      </c>
      <c r="B15919" s="67" t="s">
        <v>36639</v>
      </c>
      <c r="C15919" s="68" t="s">
        <v>5018</v>
      </c>
      <c r="D15919" s="54">
        <v>0.34</v>
      </c>
    </row>
    <row r="15920" spans="1:4" x14ac:dyDescent="0.35">
      <c r="A15920" s="67" t="s">
        <v>36640</v>
      </c>
      <c r="B15920" s="67" t="s">
        <v>36641</v>
      </c>
      <c r="C15920" s="68" t="s">
        <v>5018</v>
      </c>
      <c r="D15920" s="54">
        <v>0.34</v>
      </c>
    </row>
    <row r="15921" spans="1:4" x14ac:dyDescent="0.35">
      <c r="A15921" s="67" t="s">
        <v>36642</v>
      </c>
      <c r="B15921" s="67" t="s">
        <v>36643</v>
      </c>
      <c r="C15921" s="68" t="s">
        <v>5018</v>
      </c>
      <c r="D15921" s="54">
        <v>0.34</v>
      </c>
    </row>
    <row r="15922" spans="1:4" x14ac:dyDescent="0.35">
      <c r="A15922" s="67" t="s">
        <v>36644</v>
      </c>
      <c r="B15922" s="67" t="s">
        <v>36645</v>
      </c>
      <c r="C15922" s="68" t="s">
        <v>5018</v>
      </c>
      <c r="D15922" s="54">
        <v>0.34</v>
      </c>
    </row>
    <row r="15923" spans="1:4" x14ac:dyDescent="0.35">
      <c r="A15923" s="67" t="s">
        <v>36646</v>
      </c>
      <c r="B15923" s="67" t="s">
        <v>36647</v>
      </c>
      <c r="C15923" s="68" t="s">
        <v>5018</v>
      </c>
      <c r="D15923" s="54">
        <v>0.34</v>
      </c>
    </row>
    <row r="15924" spans="1:4" x14ac:dyDescent="0.35">
      <c r="A15924" s="67" t="s">
        <v>36648</v>
      </c>
      <c r="B15924" s="67" t="s">
        <v>36649</v>
      </c>
      <c r="C15924" s="68" t="s">
        <v>5018</v>
      </c>
      <c r="D15924" s="54">
        <v>0.34</v>
      </c>
    </row>
    <row r="15925" spans="1:4" x14ac:dyDescent="0.35">
      <c r="A15925" s="67" t="s">
        <v>36650</v>
      </c>
      <c r="B15925" s="67" t="s">
        <v>36651</v>
      </c>
      <c r="C15925" s="68" t="s">
        <v>5018</v>
      </c>
      <c r="D15925" s="54">
        <v>0.34</v>
      </c>
    </row>
    <row r="15926" spans="1:4" x14ac:dyDescent="0.35">
      <c r="A15926" s="67" t="s">
        <v>36652</v>
      </c>
      <c r="B15926" s="67" t="s">
        <v>36653</v>
      </c>
      <c r="C15926" s="68" t="s">
        <v>5018</v>
      </c>
      <c r="D15926" s="54">
        <v>0.34</v>
      </c>
    </row>
    <row r="15927" spans="1:4" x14ac:dyDescent="0.35">
      <c r="A15927" s="67" t="s">
        <v>36654</v>
      </c>
      <c r="B15927" s="67" t="s">
        <v>36655</v>
      </c>
      <c r="C15927" s="68" t="s">
        <v>5018</v>
      </c>
      <c r="D15927" s="54">
        <v>0.34</v>
      </c>
    </row>
    <row r="15928" spans="1:4" x14ac:dyDescent="0.35">
      <c r="A15928" s="67" t="s">
        <v>36656</v>
      </c>
      <c r="B15928" s="67" t="s">
        <v>36657</v>
      </c>
      <c r="C15928" s="68" t="s">
        <v>5018</v>
      </c>
      <c r="D15928" s="54">
        <v>0.34</v>
      </c>
    </row>
    <row r="15929" spans="1:4" x14ac:dyDescent="0.35">
      <c r="A15929" s="67" t="s">
        <v>36658</v>
      </c>
      <c r="B15929" s="67" t="s">
        <v>36659</v>
      </c>
      <c r="C15929" s="68" t="s">
        <v>5018</v>
      </c>
      <c r="D15929" s="54">
        <v>0.34</v>
      </c>
    </row>
    <row r="15930" spans="1:4" x14ac:dyDescent="0.35">
      <c r="A15930" s="67" t="s">
        <v>36660</v>
      </c>
      <c r="B15930" s="67" t="s">
        <v>36661</v>
      </c>
      <c r="C15930" s="68" t="s">
        <v>5018</v>
      </c>
      <c r="D15930" s="54">
        <v>0.34</v>
      </c>
    </row>
    <row r="15931" spans="1:4" x14ac:dyDescent="0.35">
      <c r="A15931" s="67" t="s">
        <v>36662</v>
      </c>
      <c r="B15931" s="67" t="s">
        <v>36663</v>
      </c>
      <c r="C15931" s="68" t="s">
        <v>5018</v>
      </c>
      <c r="D15931" s="54">
        <v>0.34</v>
      </c>
    </row>
    <row r="15932" spans="1:4" x14ac:dyDescent="0.35">
      <c r="A15932" s="67" t="s">
        <v>36664</v>
      </c>
      <c r="B15932" s="67" t="s">
        <v>36665</v>
      </c>
      <c r="C15932" s="68" t="s">
        <v>5018</v>
      </c>
      <c r="D15932" s="54">
        <v>0.34</v>
      </c>
    </row>
    <row r="15933" spans="1:4" x14ac:dyDescent="0.35">
      <c r="A15933" s="67" t="s">
        <v>36666</v>
      </c>
      <c r="B15933" s="67" t="s">
        <v>36667</v>
      </c>
      <c r="C15933" s="68" t="s">
        <v>5018</v>
      </c>
      <c r="D15933" s="54">
        <v>0.34</v>
      </c>
    </row>
    <row r="15934" spans="1:4" x14ac:dyDescent="0.35">
      <c r="A15934" s="67" t="s">
        <v>36668</v>
      </c>
      <c r="B15934" s="67" t="s">
        <v>36669</v>
      </c>
      <c r="C15934" s="68" t="s">
        <v>5018</v>
      </c>
      <c r="D15934" s="54">
        <v>0.34</v>
      </c>
    </row>
    <row r="15935" spans="1:4" x14ac:dyDescent="0.35">
      <c r="A15935" s="67" t="s">
        <v>36670</v>
      </c>
      <c r="B15935" s="67" t="s">
        <v>36671</v>
      </c>
      <c r="C15935" s="68" t="s">
        <v>5018</v>
      </c>
      <c r="D15935" s="54">
        <v>0.34</v>
      </c>
    </row>
    <row r="15936" spans="1:4" x14ac:dyDescent="0.35">
      <c r="A15936" s="67" t="s">
        <v>36672</v>
      </c>
      <c r="B15936" s="67" t="s">
        <v>36673</v>
      </c>
      <c r="C15936" s="68" t="s">
        <v>5018</v>
      </c>
      <c r="D15936" s="54">
        <v>0.34</v>
      </c>
    </row>
    <row r="15937" spans="1:4" x14ac:dyDescent="0.35">
      <c r="A15937" s="67" t="s">
        <v>36674</v>
      </c>
      <c r="B15937" s="67" t="s">
        <v>36675</v>
      </c>
      <c r="C15937" s="68" t="s">
        <v>5018</v>
      </c>
      <c r="D15937" s="54">
        <v>0.34</v>
      </c>
    </row>
    <row r="15938" spans="1:4" x14ac:dyDescent="0.35">
      <c r="A15938" s="67" t="s">
        <v>36676</v>
      </c>
      <c r="B15938" s="67" t="s">
        <v>36677</v>
      </c>
      <c r="C15938" s="68" t="s">
        <v>5018</v>
      </c>
      <c r="D15938" s="54">
        <v>0.34</v>
      </c>
    </row>
    <row r="15939" spans="1:4" x14ac:dyDescent="0.35">
      <c r="A15939" s="67" t="s">
        <v>36678</v>
      </c>
      <c r="B15939" s="67" t="s">
        <v>36679</v>
      </c>
      <c r="C15939" s="68" t="s">
        <v>5018</v>
      </c>
      <c r="D15939" s="54">
        <v>0.34</v>
      </c>
    </row>
    <row r="15940" spans="1:4" x14ac:dyDescent="0.35">
      <c r="A15940" s="67" t="s">
        <v>36680</v>
      </c>
      <c r="B15940" s="67" t="s">
        <v>36681</v>
      </c>
      <c r="C15940" s="68" t="s">
        <v>5018</v>
      </c>
      <c r="D15940" s="54">
        <v>0.34</v>
      </c>
    </row>
    <row r="15941" spans="1:4" x14ac:dyDescent="0.35">
      <c r="A15941" s="67" t="s">
        <v>36682</v>
      </c>
      <c r="B15941" s="67" t="s">
        <v>36683</v>
      </c>
      <c r="C15941" s="68" t="s">
        <v>5018</v>
      </c>
      <c r="D15941" s="54">
        <v>0.34</v>
      </c>
    </row>
    <row r="15942" spans="1:4" x14ac:dyDescent="0.35">
      <c r="A15942" s="67" t="s">
        <v>36684</v>
      </c>
      <c r="B15942" s="67" t="s">
        <v>36685</v>
      </c>
      <c r="C15942" s="68" t="s">
        <v>5018</v>
      </c>
      <c r="D15942" s="54">
        <v>0.34</v>
      </c>
    </row>
    <row r="15943" spans="1:4" x14ac:dyDescent="0.35">
      <c r="A15943" s="67" t="s">
        <v>36686</v>
      </c>
      <c r="B15943" s="67" t="s">
        <v>36687</v>
      </c>
      <c r="C15943" s="68" t="s">
        <v>5018</v>
      </c>
      <c r="D15943" s="54">
        <v>0.34</v>
      </c>
    </row>
    <row r="15944" spans="1:4" x14ac:dyDescent="0.35">
      <c r="A15944" s="67" t="s">
        <v>36688</v>
      </c>
      <c r="B15944" s="67" t="s">
        <v>36689</v>
      </c>
      <c r="C15944" s="68" t="s">
        <v>5018</v>
      </c>
      <c r="D15944" s="54">
        <v>0.34</v>
      </c>
    </row>
    <row r="15945" spans="1:4" x14ac:dyDescent="0.35">
      <c r="A15945" s="67" t="s">
        <v>36690</v>
      </c>
      <c r="B15945" s="67" t="s">
        <v>36691</v>
      </c>
      <c r="C15945" s="68" t="s">
        <v>5018</v>
      </c>
      <c r="D15945" s="54">
        <v>0.34</v>
      </c>
    </row>
    <row r="15946" spans="1:4" x14ac:dyDescent="0.35">
      <c r="A15946" s="67" t="s">
        <v>36692</v>
      </c>
      <c r="B15946" s="67" t="s">
        <v>36693</v>
      </c>
      <c r="C15946" s="68" t="s">
        <v>5018</v>
      </c>
      <c r="D15946" s="54">
        <v>0.34</v>
      </c>
    </row>
    <row r="15947" spans="1:4" x14ac:dyDescent="0.35">
      <c r="A15947" s="67" t="s">
        <v>36694</v>
      </c>
      <c r="B15947" s="67" t="s">
        <v>36695</v>
      </c>
      <c r="C15947" s="68" t="s">
        <v>5018</v>
      </c>
      <c r="D15947" s="54">
        <v>0.34</v>
      </c>
    </row>
    <row r="15948" spans="1:4" x14ac:dyDescent="0.35">
      <c r="A15948" s="67" t="s">
        <v>36696</v>
      </c>
      <c r="B15948" s="67" t="s">
        <v>36697</v>
      </c>
      <c r="C15948" s="68" t="s">
        <v>5018</v>
      </c>
      <c r="D15948" s="54">
        <v>0.34</v>
      </c>
    </row>
    <row r="15949" spans="1:4" x14ac:dyDescent="0.35">
      <c r="A15949" s="67" t="s">
        <v>36698</v>
      </c>
      <c r="B15949" s="67" t="s">
        <v>36699</v>
      </c>
      <c r="C15949" s="68" t="s">
        <v>5018</v>
      </c>
      <c r="D15949" s="54">
        <v>0.34</v>
      </c>
    </row>
    <row r="15950" spans="1:4" x14ac:dyDescent="0.35">
      <c r="A15950" s="67" t="s">
        <v>36700</v>
      </c>
      <c r="B15950" s="67" t="s">
        <v>36701</v>
      </c>
      <c r="C15950" s="68" t="s">
        <v>5018</v>
      </c>
      <c r="D15950" s="54">
        <v>0.34</v>
      </c>
    </row>
    <row r="15951" spans="1:4" x14ac:dyDescent="0.35">
      <c r="A15951" s="67" t="s">
        <v>36702</v>
      </c>
      <c r="B15951" s="67" t="s">
        <v>36703</v>
      </c>
      <c r="C15951" s="68" t="s">
        <v>5018</v>
      </c>
      <c r="D15951" s="54">
        <v>0.34</v>
      </c>
    </row>
    <row r="15952" spans="1:4" x14ac:dyDescent="0.35">
      <c r="A15952" s="67" t="s">
        <v>36704</v>
      </c>
      <c r="B15952" s="67" t="s">
        <v>36705</v>
      </c>
      <c r="C15952" s="68" t="s">
        <v>5018</v>
      </c>
      <c r="D15952" s="54">
        <v>0.34</v>
      </c>
    </row>
    <row r="15953" spans="1:4" x14ac:dyDescent="0.35">
      <c r="A15953" s="67" t="s">
        <v>36706</v>
      </c>
      <c r="B15953" s="67" t="s">
        <v>36707</v>
      </c>
      <c r="C15953" s="68" t="s">
        <v>5018</v>
      </c>
      <c r="D15953" s="54">
        <v>0.34</v>
      </c>
    </row>
    <row r="15954" spans="1:4" x14ac:dyDescent="0.35">
      <c r="A15954" s="67" t="s">
        <v>36708</v>
      </c>
      <c r="B15954" s="67" t="s">
        <v>36709</v>
      </c>
      <c r="C15954" s="68" t="s">
        <v>5018</v>
      </c>
      <c r="D15954" s="54">
        <v>0.34</v>
      </c>
    </row>
    <row r="15955" spans="1:4" x14ac:dyDescent="0.35">
      <c r="A15955" s="67" t="s">
        <v>36710</v>
      </c>
      <c r="B15955" s="67" t="s">
        <v>36711</v>
      </c>
      <c r="C15955" s="68" t="s">
        <v>5018</v>
      </c>
      <c r="D15955" s="54">
        <v>0.34</v>
      </c>
    </row>
    <row r="15956" spans="1:4" x14ac:dyDescent="0.35">
      <c r="A15956" s="67" t="s">
        <v>36712</v>
      </c>
      <c r="B15956" s="67" t="s">
        <v>36713</v>
      </c>
      <c r="C15956" s="68" t="s">
        <v>5018</v>
      </c>
      <c r="D15956" s="54">
        <v>0.34</v>
      </c>
    </row>
    <row r="15957" spans="1:4" x14ac:dyDescent="0.35">
      <c r="A15957" s="67" t="s">
        <v>36714</v>
      </c>
      <c r="B15957" s="67" t="s">
        <v>36715</v>
      </c>
      <c r="C15957" s="68" t="s">
        <v>5018</v>
      </c>
      <c r="D15957" s="54">
        <v>0.34</v>
      </c>
    </row>
    <row r="15958" spans="1:4" x14ac:dyDescent="0.35">
      <c r="A15958" s="67" t="s">
        <v>36716</v>
      </c>
      <c r="B15958" s="67" t="s">
        <v>36717</v>
      </c>
      <c r="C15958" s="68" t="s">
        <v>5018</v>
      </c>
      <c r="D15958" s="54">
        <v>0.34</v>
      </c>
    </row>
    <row r="15959" spans="1:4" x14ac:dyDescent="0.35">
      <c r="A15959" s="67" t="s">
        <v>36718</v>
      </c>
      <c r="B15959" s="67" t="s">
        <v>36719</v>
      </c>
      <c r="C15959" s="68" t="s">
        <v>5018</v>
      </c>
      <c r="D15959" s="54">
        <v>0.34</v>
      </c>
    </row>
    <row r="15960" spans="1:4" x14ac:dyDescent="0.35">
      <c r="A15960" s="67" t="s">
        <v>36720</v>
      </c>
      <c r="B15960" s="67" t="s">
        <v>36721</v>
      </c>
      <c r="C15960" s="68" t="s">
        <v>5018</v>
      </c>
      <c r="D15960" s="54">
        <v>0.34</v>
      </c>
    </row>
    <row r="15961" spans="1:4" x14ac:dyDescent="0.35">
      <c r="A15961" s="67" t="s">
        <v>36722</v>
      </c>
      <c r="B15961" s="67" t="s">
        <v>36723</v>
      </c>
      <c r="C15961" s="68" t="s">
        <v>5018</v>
      </c>
      <c r="D15961" s="54">
        <v>0.34</v>
      </c>
    </row>
    <row r="15962" spans="1:4" x14ac:dyDescent="0.35">
      <c r="A15962" s="67" t="s">
        <v>36724</v>
      </c>
      <c r="B15962" s="67" t="s">
        <v>36725</v>
      </c>
      <c r="C15962" s="68" t="s">
        <v>5018</v>
      </c>
      <c r="D15962" s="54">
        <v>0.34</v>
      </c>
    </row>
    <row r="15963" spans="1:4" x14ac:dyDescent="0.35">
      <c r="A15963" s="67" t="s">
        <v>36726</v>
      </c>
      <c r="B15963" s="67" t="s">
        <v>36727</v>
      </c>
      <c r="C15963" s="68" t="s">
        <v>5018</v>
      </c>
      <c r="D15963" s="54">
        <v>0.34</v>
      </c>
    </row>
    <row r="15964" spans="1:4" x14ac:dyDescent="0.35">
      <c r="A15964" s="67" t="s">
        <v>36728</v>
      </c>
      <c r="B15964" s="67" t="s">
        <v>36729</v>
      </c>
      <c r="C15964" s="68" t="s">
        <v>5018</v>
      </c>
      <c r="D15964" s="54">
        <v>0.34</v>
      </c>
    </row>
    <row r="15965" spans="1:4" x14ac:dyDescent="0.35">
      <c r="A15965" s="67" t="s">
        <v>36730</v>
      </c>
      <c r="B15965" s="67" t="s">
        <v>36731</v>
      </c>
      <c r="C15965" s="68" t="s">
        <v>5018</v>
      </c>
      <c r="D15965" s="54">
        <v>0.34</v>
      </c>
    </row>
    <row r="15966" spans="1:4" x14ac:dyDescent="0.35">
      <c r="A15966" s="67" t="s">
        <v>36732</v>
      </c>
      <c r="B15966" s="67" t="s">
        <v>36733</v>
      </c>
      <c r="C15966" s="68" t="s">
        <v>5018</v>
      </c>
      <c r="D15966" s="54">
        <v>0.34</v>
      </c>
    </row>
    <row r="15967" spans="1:4" x14ac:dyDescent="0.35">
      <c r="A15967" s="67" t="s">
        <v>36734</v>
      </c>
      <c r="B15967" s="67" t="s">
        <v>36735</v>
      </c>
      <c r="C15967" s="68" t="s">
        <v>5018</v>
      </c>
      <c r="D15967" s="54">
        <v>0.34</v>
      </c>
    </row>
    <row r="15968" spans="1:4" x14ac:dyDescent="0.35">
      <c r="A15968" s="67" t="s">
        <v>36736</v>
      </c>
      <c r="B15968" s="67" t="s">
        <v>36737</v>
      </c>
      <c r="C15968" s="68" t="s">
        <v>5018</v>
      </c>
      <c r="D15968" s="54">
        <v>0.34</v>
      </c>
    </row>
    <row r="15969" spans="1:4" x14ac:dyDescent="0.35">
      <c r="A15969" s="67" t="s">
        <v>36738</v>
      </c>
      <c r="B15969" s="67" t="s">
        <v>36739</v>
      </c>
      <c r="C15969" s="68" t="s">
        <v>5018</v>
      </c>
      <c r="D15969" s="54">
        <v>0.34</v>
      </c>
    </row>
    <row r="15970" spans="1:4" x14ac:dyDescent="0.35">
      <c r="A15970" s="67" t="s">
        <v>36740</v>
      </c>
      <c r="B15970" s="67" t="s">
        <v>36741</v>
      </c>
      <c r="C15970" s="68" t="s">
        <v>5018</v>
      </c>
      <c r="D15970" s="54">
        <v>0.34</v>
      </c>
    </row>
    <row r="15971" spans="1:4" x14ac:dyDescent="0.35">
      <c r="A15971" s="67" t="s">
        <v>36742</v>
      </c>
      <c r="B15971" s="67" t="s">
        <v>36743</v>
      </c>
      <c r="C15971" s="68" t="s">
        <v>5018</v>
      </c>
      <c r="D15971" s="54">
        <v>0.34</v>
      </c>
    </row>
    <row r="15972" spans="1:4" x14ac:dyDescent="0.35">
      <c r="A15972" s="67" t="s">
        <v>36744</v>
      </c>
      <c r="B15972" s="67" t="s">
        <v>36745</v>
      </c>
      <c r="C15972" s="68" t="s">
        <v>5018</v>
      </c>
      <c r="D15972" s="54">
        <v>0.34</v>
      </c>
    </row>
    <row r="15973" spans="1:4" x14ac:dyDescent="0.35">
      <c r="A15973" s="67" t="s">
        <v>36746</v>
      </c>
      <c r="B15973" s="67" t="s">
        <v>36747</v>
      </c>
      <c r="C15973" s="68" t="s">
        <v>5018</v>
      </c>
      <c r="D15973" s="54">
        <v>0.34</v>
      </c>
    </row>
    <row r="15974" spans="1:4" x14ac:dyDescent="0.35">
      <c r="A15974" s="67" t="s">
        <v>36748</v>
      </c>
      <c r="B15974" s="67" t="s">
        <v>36749</v>
      </c>
      <c r="C15974" s="68" t="s">
        <v>5018</v>
      </c>
      <c r="D15974" s="54">
        <v>0.34</v>
      </c>
    </row>
    <row r="15975" spans="1:4" x14ac:dyDescent="0.35">
      <c r="A15975" s="67" t="s">
        <v>36750</v>
      </c>
      <c r="B15975" s="67" t="s">
        <v>36751</v>
      </c>
      <c r="C15975" s="68" t="s">
        <v>5018</v>
      </c>
      <c r="D15975" s="54">
        <v>0.34</v>
      </c>
    </row>
    <row r="15976" spans="1:4" x14ac:dyDescent="0.35">
      <c r="A15976" s="67" t="s">
        <v>36752</v>
      </c>
      <c r="B15976" s="67" t="s">
        <v>36753</v>
      </c>
      <c r="C15976" s="68" t="s">
        <v>5018</v>
      </c>
      <c r="D15976" s="54">
        <v>0.34</v>
      </c>
    </row>
    <row r="15977" spans="1:4" x14ac:dyDescent="0.35">
      <c r="A15977" s="67" t="s">
        <v>36754</v>
      </c>
      <c r="B15977" s="67" t="s">
        <v>36755</v>
      </c>
      <c r="C15977" s="68" t="s">
        <v>5018</v>
      </c>
      <c r="D15977" s="54">
        <v>0.34</v>
      </c>
    </row>
    <row r="15978" spans="1:4" x14ac:dyDescent="0.35">
      <c r="A15978" s="67" t="s">
        <v>36756</v>
      </c>
      <c r="B15978" s="67" t="s">
        <v>36757</v>
      </c>
      <c r="C15978" s="68" t="s">
        <v>5018</v>
      </c>
      <c r="D15978" s="54">
        <v>0.34</v>
      </c>
    </row>
    <row r="15979" spans="1:4" x14ac:dyDescent="0.35">
      <c r="A15979" s="67" t="s">
        <v>36758</v>
      </c>
      <c r="B15979" s="67" t="s">
        <v>36759</v>
      </c>
      <c r="C15979" s="68" t="s">
        <v>5018</v>
      </c>
      <c r="D15979" s="54">
        <v>0.34</v>
      </c>
    </row>
    <row r="15980" spans="1:4" x14ac:dyDescent="0.35">
      <c r="A15980" s="67" t="s">
        <v>36760</v>
      </c>
      <c r="B15980" s="67" t="s">
        <v>36761</v>
      </c>
      <c r="C15980" s="68" t="s">
        <v>5018</v>
      </c>
      <c r="D15980" s="54">
        <v>0.34</v>
      </c>
    </row>
    <row r="15981" spans="1:4" x14ac:dyDescent="0.35">
      <c r="A15981" s="67" t="s">
        <v>36762</v>
      </c>
      <c r="B15981" s="67" t="s">
        <v>36763</v>
      </c>
      <c r="C15981" s="68" t="s">
        <v>5018</v>
      </c>
      <c r="D15981" s="54">
        <v>0.34</v>
      </c>
    </row>
    <row r="15982" spans="1:4" x14ac:dyDescent="0.35">
      <c r="A15982" s="67" t="s">
        <v>36764</v>
      </c>
      <c r="B15982" s="67" t="s">
        <v>36765</v>
      </c>
      <c r="C15982" s="68" t="s">
        <v>5018</v>
      </c>
      <c r="D15982" s="54">
        <v>0.34</v>
      </c>
    </row>
    <row r="15983" spans="1:4" x14ac:dyDescent="0.35">
      <c r="A15983" s="67" t="s">
        <v>36766</v>
      </c>
      <c r="B15983" s="67" t="s">
        <v>36767</v>
      </c>
      <c r="C15983" s="68" t="s">
        <v>5018</v>
      </c>
      <c r="D15983" s="54">
        <v>0.34</v>
      </c>
    </row>
    <row r="15984" spans="1:4" x14ac:dyDescent="0.35">
      <c r="A15984" s="67" t="s">
        <v>36768</v>
      </c>
      <c r="B15984" s="67" t="s">
        <v>36769</v>
      </c>
      <c r="C15984" s="68" t="s">
        <v>5018</v>
      </c>
      <c r="D15984" s="54">
        <v>0.34</v>
      </c>
    </row>
    <row r="15985" spans="1:4" x14ac:dyDescent="0.35">
      <c r="A15985" s="67" t="s">
        <v>36770</v>
      </c>
      <c r="B15985" s="67" t="s">
        <v>36771</v>
      </c>
      <c r="C15985" s="68" t="s">
        <v>5018</v>
      </c>
      <c r="D15985" s="54">
        <v>0.34</v>
      </c>
    </row>
    <row r="15986" spans="1:4" x14ac:dyDescent="0.35">
      <c r="A15986" s="67" t="s">
        <v>36772</v>
      </c>
      <c r="B15986" s="67" t="s">
        <v>36773</v>
      </c>
      <c r="C15986" s="68" t="s">
        <v>5018</v>
      </c>
      <c r="D15986" s="54">
        <v>0.34</v>
      </c>
    </row>
    <row r="15987" spans="1:4" x14ac:dyDescent="0.35">
      <c r="A15987" s="67" t="s">
        <v>36774</v>
      </c>
      <c r="B15987" s="67" t="s">
        <v>36775</v>
      </c>
      <c r="C15987" s="68" t="s">
        <v>5018</v>
      </c>
      <c r="D15987" s="54">
        <v>0.34</v>
      </c>
    </row>
    <row r="15988" spans="1:4" x14ac:dyDescent="0.35">
      <c r="A15988" s="67" t="s">
        <v>36776</v>
      </c>
      <c r="B15988" s="67" t="s">
        <v>36777</v>
      </c>
      <c r="C15988" s="68" t="s">
        <v>5018</v>
      </c>
      <c r="D15988" s="54">
        <v>0.34</v>
      </c>
    </row>
    <row r="15989" spans="1:4" x14ac:dyDescent="0.35">
      <c r="A15989" s="67" t="s">
        <v>36778</v>
      </c>
      <c r="B15989" s="67" t="s">
        <v>36779</v>
      </c>
      <c r="C15989" s="68" t="s">
        <v>5018</v>
      </c>
      <c r="D15989" s="54">
        <v>0.34</v>
      </c>
    </row>
    <row r="15990" spans="1:4" x14ac:dyDescent="0.35">
      <c r="A15990" s="67" t="s">
        <v>36780</v>
      </c>
      <c r="B15990" s="67" t="s">
        <v>36781</v>
      </c>
      <c r="C15990" s="68" t="s">
        <v>5018</v>
      </c>
      <c r="D15990" s="54">
        <v>0.34</v>
      </c>
    </row>
    <row r="15991" spans="1:4" x14ac:dyDescent="0.35">
      <c r="A15991" s="67" t="s">
        <v>36782</v>
      </c>
      <c r="B15991" s="67" t="s">
        <v>36783</v>
      </c>
      <c r="C15991" s="68" t="s">
        <v>5018</v>
      </c>
      <c r="D15991" s="54">
        <v>0.34</v>
      </c>
    </row>
    <row r="15992" spans="1:4" x14ac:dyDescent="0.35">
      <c r="A15992" s="67" t="s">
        <v>36784</v>
      </c>
      <c r="B15992" s="67" t="s">
        <v>36785</v>
      </c>
      <c r="C15992" s="68" t="s">
        <v>5018</v>
      </c>
      <c r="D15992" s="54">
        <v>0.34</v>
      </c>
    </row>
    <row r="15993" spans="1:4" x14ac:dyDescent="0.35">
      <c r="A15993" s="67" t="s">
        <v>36786</v>
      </c>
      <c r="B15993" s="67" t="s">
        <v>36787</v>
      </c>
      <c r="C15993" s="68" t="s">
        <v>5018</v>
      </c>
      <c r="D15993" s="54">
        <v>0.34</v>
      </c>
    </row>
    <row r="15994" spans="1:4" x14ac:dyDescent="0.35">
      <c r="A15994" s="67" t="s">
        <v>36788</v>
      </c>
      <c r="B15994" s="67" t="s">
        <v>36789</v>
      </c>
      <c r="C15994" s="68" t="s">
        <v>5018</v>
      </c>
      <c r="D15994" s="54">
        <v>0.34</v>
      </c>
    </row>
    <row r="15995" spans="1:4" x14ac:dyDescent="0.35">
      <c r="A15995" s="67" t="s">
        <v>36790</v>
      </c>
      <c r="B15995" s="67" t="s">
        <v>36791</v>
      </c>
      <c r="C15995" s="68" t="s">
        <v>5018</v>
      </c>
      <c r="D15995" s="54">
        <v>0.34</v>
      </c>
    </row>
    <row r="15996" spans="1:4" x14ac:dyDescent="0.35">
      <c r="A15996" s="67" t="s">
        <v>36792</v>
      </c>
      <c r="B15996" s="67" t="s">
        <v>36793</v>
      </c>
      <c r="C15996" s="68" t="s">
        <v>5018</v>
      </c>
      <c r="D15996" s="54">
        <v>0.34</v>
      </c>
    </row>
    <row r="15997" spans="1:4" x14ac:dyDescent="0.35">
      <c r="A15997" s="67" t="s">
        <v>36794</v>
      </c>
      <c r="B15997" s="67" t="s">
        <v>36795</v>
      </c>
      <c r="C15997" s="68" t="s">
        <v>5018</v>
      </c>
      <c r="D15997" s="54">
        <v>0.34</v>
      </c>
    </row>
    <row r="15998" spans="1:4" x14ac:dyDescent="0.35">
      <c r="A15998" s="67" t="s">
        <v>36796</v>
      </c>
      <c r="B15998" s="67" t="s">
        <v>36797</v>
      </c>
      <c r="C15998" s="68" t="s">
        <v>5018</v>
      </c>
      <c r="D15998" s="54">
        <v>0.34</v>
      </c>
    </row>
    <row r="15999" spans="1:4" x14ac:dyDescent="0.35">
      <c r="A15999" s="67" t="s">
        <v>36798</v>
      </c>
      <c r="B15999" s="67" t="s">
        <v>36799</v>
      </c>
      <c r="C15999" s="68" t="s">
        <v>5018</v>
      </c>
      <c r="D15999" s="54">
        <v>0.34</v>
      </c>
    </row>
    <row r="16000" spans="1:4" x14ac:dyDescent="0.35">
      <c r="A16000" s="67" t="s">
        <v>36800</v>
      </c>
      <c r="B16000" s="67" t="s">
        <v>36801</v>
      </c>
      <c r="C16000" s="68" t="s">
        <v>5018</v>
      </c>
      <c r="D16000" s="54">
        <v>0.34</v>
      </c>
    </row>
    <row r="16001" spans="1:4" x14ac:dyDescent="0.35">
      <c r="A16001" s="67" t="s">
        <v>36802</v>
      </c>
      <c r="B16001" s="67" t="s">
        <v>36803</v>
      </c>
      <c r="C16001" s="68" t="s">
        <v>5018</v>
      </c>
      <c r="D16001" s="54">
        <v>0.34</v>
      </c>
    </row>
    <row r="16002" spans="1:4" x14ac:dyDescent="0.35">
      <c r="A16002" s="67" t="s">
        <v>36804</v>
      </c>
      <c r="B16002" s="67" t="s">
        <v>36805</v>
      </c>
      <c r="C16002" s="68" t="s">
        <v>5018</v>
      </c>
      <c r="D16002" s="54">
        <v>0.34</v>
      </c>
    </row>
    <row r="16003" spans="1:4" x14ac:dyDescent="0.35">
      <c r="A16003" s="67" t="s">
        <v>36806</v>
      </c>
      <c r="B16003" s="67" t="s">
        <v>36807</v>
      </c>
      <c r="C16003" s="68" t="s">
        <v>5018</v>
      </c>
      <c r="D16003" s="54">
        <v>0.34</v>
      </c>
    </row>
    <row r="16004" spans="1:4" x14ac:dyDescent="0.35">
      <c r="A16004" s="67" t="s">
        <v>36808</v>
      </c>
      <c r="B16004" s="67" t="s">
        <v>36809</v>
      </c>
      <c r="C16004" s="68" t="s">
        <v>5018</v>
      </c>
      <c r="D16004" s="54">
        <v>0.34</v>
      </c>
    </row>
    <row r="16005" spans="1:4" x14ac:dyDescent="0.35">
      <c r="A16005" s="67" t="s">
        <v>36810</v>
      </c>
      <c r="B16005" s="67" t="s">
        <v>36811</v>
      </c>
      <c r="C16005" s="68" t="s">
        <v>5018</v>
      </c>
      <c r="D16005" s="54">
        <v>0.34</v>
      </c>
    </row>
    <row r="16006" spans="1:4" x14ac:dyDescent="0.35">
      <c r="A16006" s="67" t="s">
        <v>36812</v>
      </c>
      <c r="B16006" s="67" t="s">
        <v>36813</v>
      </c>
      <c r="C16006" s="68" t="s">
        <v>5018</v>
      </c>
      <c r="D16006" s="54">
        <v>0.34</v>
      </c>
    </row>
    <row r="16007" spans="1:4" x14ac:dyDescent="0.35">
      <c r="A16007" s="67" t="s">
        <v>36814</v>
      </c>
      <c r="B16007" s="67" t="s">
        <v>36815</v>
      </c>
      <c r="C16007" s="68" t="s">
        <v>5018</v>
      </c>
      <c r="D16007" s="54">
        <v>0.34</v>
      </c>
    </row>
    <row r="16008" spans="1:4" x14ac:dyDescent="0.35">
      <c r="A16008" s="67" t="s">
        <v>36816</v>
      </c>
      <c r="B16008" s="67" t="s">
        <v>36817</v>
      </c>
      <c r="C16008" s="68" t="s">
        <v>5018</v>
      </c>
      <c r="D16008" s="54">
        <v>0.34</v>
      </c>
    </row>
    <row r="16009" spans="1:4" x14ac:dyDescent="0.35">
      <c r="A16009" s="67" t="s">
        <v>36818</v>
      </c>
      <c r="B16009" s="67" t="s">
        <v>36819</v>
      </c>
      <c r="C16009" s="68" t="s">
        <v>5018</v>
      </c>
      <c r="D16009" s="54">
        <v>0.34</v>
      </c>
    </row>
    <row r="16010" spans="1:4" x14ac:dyDescent="0.35">
      <c r="A16010" s="67" t="s">
        <v>36820</v>
      </c>
      <c r="B16010" s="67" t="s">
        <v>36821</v>
      </c>
      <c r="C16010" s="68" t="s">
        <v>5018</v>
      </c>
      <c r="D16010" s="54">
        <v>0.34</v>
      </c>
    </row>
    <row r="16011" spans="1:4" x14ac:dyDescent="0.35">
      <c r="A16011" s="67" t="s">
        <v>36822</v>
      </c>
      <c r="B16011" s="67" t="s">
        <v>36823</v>
      </c>
      <c r="C16011" s="68" t="s">
        <v>5018</v>
      </c>
      <c r="D16011" s="54">
        <v>0.34</v>
      </c>
    </row>
    <row r="16012" spans="1:4" x14ac:dyDescent="0.35">
      <c r="A16012" s="67" t="s">
        <v>36824</v>
      </c>
      <c r="B16012" s="67" t="s">
        <v>36825</v>
      </c>
      <c r="C16012" s="68" t="s">
        <v>5018</v>
      </c>
      <c r="D16012" s="54">
        <v>0.34</v>
      </c>
    </row>
    <row r="16013" spans="1:4" x14ac:dyDescent="0.35">
      <c r="A16013" s="67" t="s">
        <v>36826</v>
      </c>
      <c r="B16013" s="67" t="s">
        <v>36827</v>
      </c>
      <c r="C16013" s="68" t="s">
        <v>5018</v>
      </c>
      <c r="D16013" s="54">
        <v>0.34</v>
      </c>
    </row>
    <row r="16014" spans="1:4" x14ac:dyDescent="0.35">
      <c r="A16014" s="67" t="s">
        <v>36828</v>
      </c>
      <c r="B16014" s="67" t="s">
        <v>36829</v>
      </c>
      <c r="C16014" s="68" t="s">
        <v>5018</v>
      </c>
      <c r="D16014" s="54">
        <v>0.34</v>
      </c>
    </row>
    <row r="16015" spans="1:4" x14ac:dyDescent="0.35">
      <c r="A16015" s="67" t="s">
        <v>36830</v>
      </c>
      <c r="B16015" s="67" t="s">
        <v>36831</v>
      </c>
      <c r="C16015" s="68" t="s">
        <v>5018</v>
      </c>
      <c r="D16015" s="54">
        <v>0.34</v>
      </c>
    </row>
    <row r="16016" spans="1:4" x14ac:dyDescent="0.35">
      <c r="A16016" s="67" t="s">
        <v>36832</v>
      </c>
      <c r="B16016" s="67" t="s">
        <v>36833</v>
      </c>
      <c r="C16016" s="68" t="s">
        <v>5018</v>
      </c>
      <c r="D16016" s="54">
        <v>0.34</v>
      </c>
    </row>
    <row r="16017" spans="1:4" x14ac:dyDescent="0.35">
      <c r="A16017" s="67" t="s">
        <v>36834</v>
      </c>
      <c r="B16017" s="67" t="s">
        <v>36835</v>
      </c>
      <c r="C16017" s="68" t="s">
        <v>5018</v>
      </c>
      <c r="D16017" s="54">
        <v>0.34</v>
      </c>
    </row>
    <row r="16018" spans="1:4" x14ac:dyDescent="0.35">
      <c r="A16018" s="67" t="s">
        <v>36836</v>
      </c>
      <c r="B16018" s="67" t="s">
        <v>36837</v>
      </c>
      <c r="C16018" s="68" t="s">
        <v>5018</v>
      </c>
      <c r="D16018" s="54">
        <v>0.34</v>
      </c>
    </row>
    <row r="16019" spans="1:4" x14ac:dyDescent="0.35">
      <c r="A16019" s="67" t="s">
        <v>36838</v>
      </c>
      <c r="B16019" s="67" t="s">
        <v>36839</v>
      </c>
      <c r="C16019" s="68" t="s">
        <v>5018</v>
      </c>
      <c r="D16019" s="54">
        <v>0.34</v>
      </c>
    </row>
    <row r="16020" spans="1:4" x14ac:dyDescent="0.35">
      <c r="A16020" s="67" t="s">
        <v>36840</v>
      </c>
      <c r="B16020" s="67" t="s">
        <v>36841</v>
      </c>
      <c r="C16020" s="68" t="s">
        <v>5018</v>
      </c>
      <c r="D16020" s="54">
        <v>0.34</v>
      </c>
    </row>
    <row r="16021" spans="1:4" x14ac:dyDescent="0.35">
      <c r="A16021" s="67" t="s">
        <v>36842</v>
      </c>
      <c r="B16021" s="67" t="s">
        <v>36843</v>
      </c>
      <c r="C16021" s="68" t="s">
        <v>5018</v>
      </c>
      <c r="D16021" s="54">
        <v>0.34</v>
      </c>
    </row>
    <row r="16022" spans="1:4" x14ac:dyDescent="0.35">
      <c r="A16022" s="67" t="s">
        <v>36844</v>
      </c>
      <c r="B16022" s="67" t="s">
        <v>36845</v>
      </c>
      <c r="C16022" s="68" t="s">
        <v>5018</v>
      </c>
      <c r="D16022" s="54">
        <v>0.34</v>
      </c>
    </row>
    <row r="16023" spans="1:4" x14ac:dyDescent="0.35">
      <c r="A16023" s="67" t="s">
        <v>36846</v>
      </c>
      <c r="B16023" s="67" t="s">
        <v>36847</v>
      </c>
      <c r="C16023" s="68" t="s">
        <v>5018</v>
      </c>
      <c r="D16023" s="54">
        <v>0.34</v>
      </c>
    </row>
    <row r="16024" spans="1:4" x14ac:dyDescent="0.35">
      <c r="A16024" s="67" t="s">
        <v>36848</v>
      </c>
      <c r="B16024" s="67" t="s">
        <v>36849</v>
      </c>
      <c r="C16024" s="68" t="s">
        <v>5018</v>
      </c>
      <c r="D16024" s="54">
        <v>0.34</v>
      </c>
    </row>
    <row r="16025" spans="1:4" x14ac:dyDescent="0.35">
      <c r="A16025" s="67" t="s">
        <v>36850</v>
      </c>
      <c r="B16025" s="67" t="s">
        <v>36851</v>
      </c>
      <c r="C16025" s="68" t="s">
        <v>5018</v>
      </c>
      <c r="D16025" s="54">
        <v>0.34</v>
      </c>
    </row>
    <row r="16026" spans="1:4" x14ac:dyDescent="0.35">
      <c r="A16026" s="67" t="s">
        <v>36852</v>
      </c>
      <c r="B16026" s="67" t="s">
        <v>36853</v>
      </c>
      <c r="C16026" s="68" t="s">
        <v>5018</v>
      </c>
      <c r="D16026" s="54">
        <v>0.34</v>
      </c>
    </row>
    <row r="16027" spans="1:4" x14ac:dyDescent="0.35">
      <c r="A16027" s="67" t="s">
        <v>36854</v>
      </c>
      <c r="B16027" s="67" t="s">
        <v>36855</v>
      </c>
      <c r="C16027" s="68" t="s">
        <v>5018</v>
      </c>
      <c r="D16027" s="54">
        <v>0.34</v>
      </c>
    </row>
    <row r="16028" spans="1:4" x14ac:dyDescent="0.35">
      <c r="A16028" s="67" t="s">
        <v>36856</v>
      </c>
      <c r="B16028" s="67" t="s">
        <v>36857</v>
      </c>
      <c r="C16028" s="68" t="s">
        <v>5018</v>
      </c>
      <c r="D16028" s="54">
        <v>0.34</v>
      </c>
    </row>
    <row r="16029" spans="1:4" x14ac:dyDescent="0.35">
      <c r="A16029" s="67" t="s">
        <v>36858</v>
      </c>
      <c r="B16029" s="67" t="s">
        <v>36859</v>
      </c>
      <c r="C16029" s="68" t="s">
        <v>5018</v>
      </c>
      <c r="D16029" s="54">
        <v>0.34</v>
      </c>
    </row>
    <row r="16030" spans="1:4" x14ac:dyDescent="0.35">
      <c r="A16030" s="67" t="s">
        <v>36860</v>
      </c>
      <c r="B16030" s="67" t="s">
        <v>36861</v>
      </c>
      <c r="C16030" s="68" t="s">
        <v>5018</v>
      </c>
      <c r="D16030" s="54">
        <v>0.34</v>
      </c>
    </row>
    <row r="16031" spans="1:4" x14ac:dyDescent="0.35">
      <c r="A16031" s="67" t="s">
        <v>36862</v>
      </c>
      <c r="B16031" s="67" t="s">
        <v>36863</v>
      </c>
      <c r="C16031" s="68" t="s">
        <v>5018</v>
      </c>
      <c r="D16031" s="54">
        <v>0.34</v>
      </c>
    </row>
    <row r="16032" spans="1:4" x14ac:dyDescent="0.35">
      <c r="A16032" s="67" t="s">
        <v>36864</v>
      </c>
      <c r="B16032" s="67" t="s">
        <v>36865</v>
      </c>
      <c r="C16032" s="68" t="s">
        <v>5018</v>
      </c>
      <c r="D16032" s="54">
        <v>0.34</v>
      </c>
    </row>
    <row r="16033" spans="1:4" x14ac:dyDescent="0.35">
      <c r="A16033" s="67" t="s">
        <v>36866</v>
      </c>
      <c r="B16033" s="67" t="s">
        <v>36867</v>
      </c>
      <c r="C16033" s="68" t="s">
        <v>5018</v>
      </c>
      <c r="D16033" s="54">
        <v>0.34</v>
      </c>
    </row>
    <row r="16034" spans="1:4" x14ac:dyDescent="0.35">
      <c r="A16034" s="67" t="s">
        <v>36868</v>
      </c>
      <c r="B16034" s="67" t="s">
        <v>36869</v>
      </c>
      <c r="C16034" s="68" t="s">
        <v>5018</v>
      </c>
      <c r="D16034" s="54">
        <v>0.34</v>
      </c>
    </row>
    <row r="16035" spans="1:4" x14ac:dyDescent="0.35">
      <c r="A16035" s="67" t="s">
        <v>36870</v>
      </c>
      <c r="B16035" s="67" t="s">
        <v>36871</v>
      </c>
      <c r="C16035" s="68" t="s">
        <v>5018</v>
      </c>
      <c r="D16035" s="54">
        <v>0.34</v>
      </c>
    </row>
    <row r="16036" spans="1:4" x14ac:dyDescent="0.35">
      <c r="A16036" s="67" t="s">
        <v>36872</v>
      </c>
      <c r="B16036" s="67" t="s">
        <v>36873</v>
      </c>
      <c r="C16036" s="68" t="s">
        <v>5018</v>
      </c>
      <c r="D16036" s="54">
        <v>0.34</v>
      </c>
    </row>
    <row r="16037" spans="1:4" x14ac:dyDescent="0.35">
      <c r="A16037" s="67" t="s">
        <v>36874</v>
      </c>
      <c r="B16037" s="67" t="s">
        <v>36875</v>
      </c>
      <c r="C16037" s="68" t="s">
        <v>5018</v>
      </c>
      <c r="D16037" s="54">
        <v>0.34</v>
      </c>
    </row>
    <row r="16038" spans="1:4" x14ac:dyDescent="0.35">
      <c r="A16038" s="67" t="s">
        <v>36876</v>
      </c>
      <c r="B16038" s="67" t="s">
        <v>36877</v>
      </c>
      <c r="C16038" s="68" t="s">
        <v>5018</v>
      </c>
      <c r="D16038" s="54">
        <v>0.34</v>
      </c>
    </row>
    <row r="16039" spans="1:4" x14ac:dyDescent="0.35">
      <c r="A16039" s="67" t="s">
        <v>36878</v>
      </c>
      <c r="B16039" s="67" t="s">
        <v>36879</v>
      </c>
      <c r="C16039" s="68" t="s">
        <v>5018</v>
      </c>
      <c r="D16039" s="54">
        <v>0.34</v>
      </c>
    </row>
    <row r="16040" spans="1:4" x14ac:dyDescent="0.35">
      <c r="A16040" s="67" t="s">
        <v>36880</v>
      </c>
      <c r="B16040" s="67" t="s">
        <v>36881</v>
      </c>
      <c r="C16040" s="68" t="s">
        <v>5018</v>
      </c>
      <c r="D16040" s="54">
        <v>0.34</v>
      </c>
    </row>
    <row r="16041" spans="1:4" x14ac:dyDescent="0.35">
      <c r="A16041" s="67" t="s">
        <v>36882</v>
      </c>
      <c r="B16041" s="67" t="s">
        <v>36883</v>
      </c>
      <c r="C16041" s="68" t="s">
        <v>5018</v>
      </c>
      <c r="D16041" s="54">
        <v>0.34</v>
      </c>
    </row>
    <row r="16042" spans="1:4" x14ac:dyDescent="0.35">
      <c r="A16042" s="67" t="s">
        <v>36884</v>
      </c>
      <c r="B16042" s="67" t="s">
        <v>36885</v>
      </c>
      <c r="C16042" s="68" t="s">
        <v>5018</v>
      </c>
      <c r="D16042" s="54">
        <v>0.34</v>
      </c>
    </row>
    <row r="16043" spans="1:4" x14ac:dyDescent="0.35">
      <c r="A16043" s="67" t="s">
        <v>36886</v>
      </c>
      <c r="B16043" s="67" t="s">
        <v>36887</v>
      </c>
      <c r="C16043" s="68" t="s">
        <v>5018</v>
      </c>
      <c r="D16043" s="54">
        <v>0.34</v>
      </c>
    </row>
    <row r="16044" spans="1:4" x14ac:dyDescent="0.35">
      <c r="A16044" s="67" t="s">
        <v>36888</v>
      </c>
      <c r="B16044" s="67" t="s">
        <v>36889</v>
      </c>
      <c r="C16044" s="68" t="s">
        <v>5018</v>
      </c>
      <c r="D16044" s="54">
        <v>0.34</v>
      </c>
    </row>
    <row r="16045" spans="1:4" x14ac:dyDescent="0.35">
      <c r="A16045" s="67" t="s">
        <v>36890</v>
      </c>
      <c r="B16045" s="67" t="s">
        <v>36891</v>
      </c>
      <c r="C16045" s="68" t="s">
        <v>5018</v>
      </c>
      <c r="D16045" s="54">
        <v>0.34</v>
      </c>
    </row>
    <row r="16046" spans="1:4" x14ac:dyDescent="0.35">
      <c r="A16046" s="67" t="s">
        <v>36892</v>
      </c>
      <c r="B16046" s="67" t="s">
        <v>36893</v>
      </c>
      <c r="C16046" s="68" t="s">
        <v>5018</v>
      </c>
      <c r="D16046" s="54">
        <v>0.34</v>
      </c>
    </row>
    <row r="16047" spans="1:4" x14ac:dyDescent="0.35">
      <c r="A16047" s="67" t="s">
        <v>36894</v>
      </c>
      <c r="B16047" s="67" t="s">
        <v>36895</v>
      </c>
      <c r="C16047" s="68" t="s">
        <v>5018</v>
      </c>
      <c r="D16047" s="54">
        <v>0.34</v>
      </c>
    </row>
    <row r="16048" spans="1:4" x14ac:dyDescent="0.35">
      <c r="A16048" s="67" t="s">
        <v>36896</v>
      </c>
      <c r="B16048" s="67" t="s">
        <v>36897</v>
      </c>
      <c r="C16048" s="68" t="s">
        <v>5018</v>
      </c>
      <c r="D16048" s="54">
        <v>0.34</v>
      </c>
    </row>
    <row r="16049" spans="1:4" x14ac:dyDescent="0.35">
      <c r="A16049" s="67" t="s">
        <v>36898</v>
      </c>
      <c r="B16049" s="67" t="s">
        <v>36899</v>
      </c>
      <c r="C16049" s="68" t="s">
        <v>5018</v>
      </c>
      <c r="D16049" s="54">
        <v>0.34</v>
      </c>
    </row>
    <row r="16050" spans="1:4" x14ac:dyDescent="0.35">
      <c r="A16050" s="67" t="s">
        <v>36900</v>
      </c>
      <c r="B16050" s="67" t="s">
        <v>36901</v>
      </c>
      <c r="C16050" s="68" t="s">
        <v>5018</v>
      </c>
      <c r="D16050" s="54">
        <v>0.34</v>
      </c>
    </row>
    <row r="16051" spans="1:4" x14ac:dyDescent="0.35">
      <c r="A16051" s="67" t="s">
        <v>36902</v>
      </c>
      <c r="B16051" s="67" t="s">
        <v>36903</v>
      </c>
      <c r="C16051" s="68" t="s">
        <v>5018</v>
      </c>
      <c r="D16051" s="54">
        <v>0.34</v>
      </c>
    </row>
    <row r="16052" spans="1:4" x14ac:dyDescent="0.35">
      <c r="A16052" s="67" t="s">
        <v>36904</v>
      </c>
      <c r="B16052" s="67" t="s">
        <v>36905</v>
      </c>
      <c r="C16052" s="68" t="s">
        <v>5018</v>
      </c>
      <c r="D16052" s="54">
        <v>0.34</v>
      </c>
    </row>
    <row r="16053" spans="1:4" x14ac:dyDescent="0.35">
      <c r="A16053" s="67" t="s">
        <v>36906</v>
      </c>
      <c r="B16053" s="67" t="s">
        <v>36907</v>
      </c>
      <c r="C16053" s="68" t="s">
        <v>5018</v>
      </c>
      <c r="D16053" s="54">
        <v>0.34</v>
      </c>
    </row>
    <row r="16054" spans="1:4" x14ac:dyDescent="0.35">
      <c r="A16054" s="67" t="s">
        <v>36908</v>
      </c>
      <c r="B16054" s="67" t="s">
        <v>36909</v>
      </c>
      <c r="C16054" s="68" t="s">
        <v>5018</v>
      </c>
      <c r="D16054" s="54">
        <v>0.34</v>
      </c>
    </row>
    <row r="16055" spans="1:4" x14ac:dyDescent="0.35">
      <c r="A16055" s="67" t="s">
        <v>36910</v>
      </c>
      <c r="B16055" s="67" t="s">
        <v>36911</v>
      </c>
      <c r="C16055" s="68" t="s">
        <v>5018</v>
      </c>
      <c r="D16055" s="54">
        <v>0.34</v>
      </c>
    </row>
    <row r="16056" spans="1:4" x14ac:dyDescent="0.35">
      <c r="A16056" s="67" t="s">
        <v>36912</v>
      </c>
      <c r="B16056" s="67" t="s">
        <v>36913</v>
      </c>
      <c r="C16056" s="68" t="s">
        <v>5018</v>
      </c>
      <c r="D16056" s="54">
        <v>0.34</v>
      </c>
    </row>
    <row r="16057" spans="1:4" x14ac:dyDescent="0.35">
      <c r="A16057" s="67" t="s">
        <v>36914</v>
      </c>
      <c r="B16057" s="67" t="s">
        <v>36915</v>
      </c>
      <c r="C16057" s="68" t="s">
        <v>5018</v>
      </c>
      <c r="D16057" s="54">
        <v>0.34</v>
      </c>
    </row>
    <row r="16058" spans="1:4" x14ac:dyDescent="0.35">
      <c r="A16058" s="67" t="s">
        <v>36916</v>
      </c>
      <c r="B16058" s="67" t="s">
        <v>36917</v>
      </c>
      <c r="C16058" s="68" t="s">
        <v>5018</v>
      </c>
      <c r="D16058" s="54">
        <v>0.34</v>
      </c>
    </row>
    <row r="16059" spans="1:4" x14ac:dyDescent="0.35">
      <c r="A16059" s="67" t="s">
        <v>36918</v>
      </c>
      <c r="B16059" s="67" t="s">
        <v>36919</v>
      </c>
      <c r="C16059" s="68" t="s">
        <v>5018</v>
      </c>
      <c r="D16059" s="54">
        <v>0.34</v>
      </c>
    </row>
    <row r="16060" spans="1:4" x14ac:dyDescent="0.35">
      <c r="A16060" s="67" t="s">
        <v>36920</v>
      </c>
      <c r="B16060" s="67" t="s">
        <v>36921</v>
      </c>
      <c r="C16060" s="68" t="s">
        <v>5018</v>
      </c>
      <c r="D16060" s="54">
        <v>0.34</v>
      </c>
    </row>
    <row r="16061" spans="1:4" x14ac:dyDescent="0.35">
      <c r="A16061" s="67" t="s">
        <v>36922</v>
      </c>
      <c r="B16061" s="67" t="s">
        <v>36923</v>
      </c>
      <c r="C16061" s="68" t="s">
        <v>5018</v>
      </c>
      <c r="D16061" s="54">
        <v>0.34</v>
      </c>
    </row>
    <row r="16062" spans="1:4" x14ac:dyDescent="0.35">
      <c r="A16062" s="67" t="s">
        <v>36924</v>
      </c>
      <c r="B16062" s="67" t="s">
        <v>36925</v>
      </c>
      <c r="C16062" s="68" t="s">
        <v>5018</v>
      </c>
      <c r="D16062" s="54">
        <v>0.34</v>
      </c>
    </row>
    <row r="16063" spans="1:4" x14ac:dyDescent="0.35">
      <c r="A16063" s="67" t="s">
        <v>36926</v>
      </c>
      <c r="B16063" s="67" t="s">
        <v>36927</v>
      </c>
      <c r="C16063" s="68" t="s">
        <v>5018</v>
      </c>
      <c r="D16063" s="54">
        <v>0.34</v>
      </c>
    </row>
    <row r="16064" spans="1:4" x14ac:dyDescent="0.35">
      <c r="A16064" s="67" t="s">
        <v>36928</v>
      </c>
      <c r="B16064" s="67" t="s">
        <v>36929</v>
      </c>
      <c r="C16064" s="68" t="s">
        <v>5018</v>
      </c>
      <c r="D16064" s="54">
        <v>0.34</v>
      </c>
    </row>
    <row r="16065" spans="1:4" x14ac:dyDescent="0.35">
      <c r="A16065" s="67" t="s">
        <v>36930</v>
      </c>
      <c r="B16065" s="67" t="s">
        <v>36931</v>
      </c>
      <c r="C16065" s="68" t="s">
        <v>5018</v>
      </c>
      <c r="D16065" s="54">
        <v>0.34</v>
      </c>
    </row>
    <row r="16066" spans="1:4" x14ac:dyDescent="0.35">
      <c r="A16066" s="67" t="s">
        <v>36932</v>
      </c>
      <c r="B16066" s="67" t="s">
        <v>36933</v>
      </c>
      <c r="C16066" s="68" t="s">
        <v>5018</v>
      </c>
      <c r="D16066" s="54">
        <v>0.34</v>
      </c>
    </row>
    <row r="16067" spans="1:4" x14ac:dyDescent="0.35">
      <c r="A16067" s="67" t="s">
        <v>36934</v>
      </c>
      <c r="B16067" s="67" t="s">
        <v>36935</v>
      </c>
      <c r="C16067" s="68" t="s">
        <v>5018</v>
      </c>
      <c r="D16067" s="54">
        <v>0.34</v>
      </c>
    </row>
    <row r="16068" spans="1:4" x14ac:dyDescent="0.35">
      <c r="A16068" s="67" t="s">
        <v>36936</v>
      </c>
      <c r="B16068" s="67" t="s">
        <v>36937</v>
      </c>
      <c r="C16068" s="68" t="s">
        <v>5018</v>
      </c>
      <c r="D16068" s="54">
        <v>0.34</v>
      </c>
    </row>
    <row r="16069" spans="1:4" x14ac:dyDescent="0.35">
      <c r="A16069" s="67" t="s">
        <v>36938</v>
      </c>
      <c r="B16069" s="67" t="s">
        <v>36939</v>
      </c>
      <c r="C16069" s="68" t="s">
        <v>5018</v>
      </c>
      <c r="D16069" s="54">
        <v>0.34</v>
      </c>
    </row>
    <row r="16070" spans="1:4" x14ac:dyDescent="0.35">
      <c r="A16070" s="67" t="s">
        <v>36940</v>
      </c>
      <c r="B16070" s="67" t="s">
        <v>36941</v>
      </c>
      <c r="C16070" s="68" t="s">
        <v>5018</v>
      </c>
      <c r="D16070" s="54">
        <v>0.34</v>
      </c>
    </row>
    <row r="16071" spans="1:4" x14ac:dyDescent="0.35">
      <c r="A16071" s="67" t="s">
        <v>36942</v>
      </c>
      <c r="B16071" s="67" t="s">
        <v>36943</v>
      </c>
      <c r="C16071" s="68" t="s">
        <v>5018</v>
      </c>
      <c r="D16071" s="54">
        <v>0.34</v>
      </c>
    </row>
    <row r="16072" spans="1:4" x14ac:dyDescent="0.35">
      <c r="A16072" s="67" t="s">
        <v>36944</v>
      </c>
      <c r="B16072" s="67" t="s">
        <v>36945</v>
      </c>
      <c r="C16072" s="68" t="s">
        <v>5018</v>
      </c>
      <c r="D16072" s="54">
        <v>0.34</v>
      </c>
    </row>
    <row r="16073" spans="1:4" x14ac:dyDescent="0.35">
      <c r="A16073" s="67" t="s">
        <v>36946</v>
      </c>
      <c r="B16073" s="67" t="s">
        <v>36947</v>
      </c>
      <c r="C16073" s="68" t="s">
        <v>5018</v>
      </c>
      <c r="D16073" s="54">
        <v>0.34</v>
      </c>
    </row>
    <row r="16074" spans="1:4" x14ac:dyDescent="0.35">
      <c r="A16074" s="67" t="s">
        <v>36948</v>
      </c>
      <c r="B16074" s="67" t="s">
        <v>36949</v>
      </c>
      <c r="C16074" s="68" t="s">
        <v>5018</v>
      </c>
      <c r="D16074" s="54">
        <v>0.34</v>
      </c>
    </row>
    <row r="16075" spans="1:4" x14ac:dyDescent="0.35">
      <c r="A16075" s="67" t="s">
        <v>36950</v>
      </c>
      <c r="B16075" s="67" t="s">
        <v>36951</v>
      </c>
      <c r="C16075" s="68" t="s">
        <v>5018</v>
      </c>
      <c r="D16075" s="54">
        <v>0.34</v>
      </c>
    </row>
    <row r="16076" spans="1:4" x14ac:dyDescent="0.35">
      <c r="A16076" s="67" t="s">
        <v>36952</v>
      </c>
      <c r="B16076" s="67" t="s">
        <v>36953</v>
      </c>
      <c r="C16076" s="68" t="s">
        <v>5018</v>
      </c>
      <c r="D16076" s="54">
        <v>0.34</v>
      </c>
    </row>
    <row r="16077" spans="1:4" x14ac:dyDescent="0.35">
      <c r="A16077" s="67" t="s">
        <v>36954</v>
      </c>
      <c r="B16077" s="67" t="s">
        <v>36955</v>
      </c>
      <c r="C16077" s="68" t="s">
        <v>5018</v>
      </c>
      <c r="D16077" s="54">
        <v>0.34</v>
      </c>
    </row>
    <row r="16078" spans="1:4" x14ac:dyDescent="0.35">
      <c r="A16078" s="67" t="s">
        <v>36956</v>
      </c>
      <c r="B16078" s="67" t="s">
        <v>36957</v>
      </c>
      <c r="C16078" s="68" t="s">
        <v>5018</v>
      </c>
      <c r="D16078" s="54">
        <v>0.34</v>
      </c>
    </row>
    <row r="16079" spans="1:4" x14ac:dyDescent="0.35">
      <c r="A16079" s="67" t="s">
        <v>36958</v>
      </c>
      <c r="B16079" s="67" t="s">
        <v>36959</v>
      </c>
      <c r="C16079" s="68" t="s">
        <v>5018</v>
      </c>
      <c r="D16079" s="54">
        <v>0.34</v>
      </c>
    </row>
    <row r="16080" spans="1:4" x14ac:dyDescent="0.35">
      <c r="A16080" s="67" t="s">
        <v>36960</v>
      </c>
      <c r="B16080" s="67" t="s">
        <v>36961</v>
      </c>
      <c r="C16080" s="68" t="s">
        <v>5018</v>
      </c>
      <c r="D16080" s="54">
        <v>0.34</v>
      </c>
    </row>
    <row r="16081" spans="1:4" x14ac:dyDescent="0.35">
      <c r="A16081" s="67" t="s">
        <v>36962</v>
      </c>
      <c r="B16081" s="67" t="s">
        <v>36963</v>
      </c>
      <c r="C16081" s="68" t="s">
        <v>5018</v>
      </c>
      <c r="D16081" s="54">
        <v>0.34</v>
      </c>
    </row>
    <row r="16082" spans="1:4" x14ac:dyDescent="0.35">
      <c r="A16082" s="67" t="s">
        <v>36964</v>
      </c>
      <c r="B16082" s="67" t="s">
        <v>36965</v>
      </c>
      <c r="C16082" s="68" t="s">
        <v>5018</v>
      </c>
      <c r="D16082" s="54">
        <v>0.34</v>
      </c>
    </row>
    <row r="16083" spans="1:4" x14ac:dyDescent="0.35">
      <c r="A16083" s="67" t="s">
        <v>36966</v>
      </c>
      <c r="B16083" s="67" t="s">
        <v>36967</v>
      </c>
      <c r="C16083" s="68" t="s">
        <v>5018</v>
      </c>
      <c r="D16083" s="54">
        <v>0.34</v>
      </c>
    </row>
    <row r="16084" spans="1:4" x14ac:dyDescent="0.35">
      <c r="A16084" s="67" t="s">
        <v>36968</v>
      </c>
      <c r="B16084" s="67" t="s">
        <v>36969</v>
      </c>
      <c r="C16084" s="68" t="s">
        <v>5018</v>
      </c>
      <c r="D16084" s="54">
        <v>0.34</v>
      </c>
    </row>
    <row r="16085" spans="1:4" x14ac:dyDescent="0.35">
      <c r="A16085" s="67" t="s">
        <v>36970</v>
      </c>
      <c r="B16085" s="67" t="s">
        <v>36971</v>
      </c>
      <c r="C16085" s="68" t="s">
        <v>5018</v>
      </c>
      <c r="D16085" s="54">
        <v>0.34</v>
      </c>
    </row>
    <row r="16086" spans="1:4" x14ac:dyDescent="0.35">
      <c r="A16086" s="67" t="s">
        <v>36972</v>
      </c>
      <c r="B16086" s="67" t="s">
        <v>36973</v>
      </c>
      <c r="C16086" s="68" t="s">
        <v>5018</v>
      </c>
      <c r="D16086" s="54">
        <v>0.34</v>
      </c>
    </row>
    <row r="16087" spans="1:4" x14ac:dyDescent="0.35">
      <c r="A16087" s="67" t="s">
        <v>36974</v>
      </c>
      <c r="B16087" s="67" t="s">
        <v>36975</v>
      </c>
      <c r="C16087" s="68" t="s">
        <v>5018</v>
      </c>
      <c r="D16087" s="54">
        <v>0.34</v>
      </c>
    </row>
    <row r="16088" spans="1:4" x14ac:dyDescent="0.35">
      <c r="A16088" s="67" t="s">
        <v>36976</v>
      </c>
      <c r="B16088" s="67" t="s">
        <v>36977</v>
      </c>
      <c r="C16088" s="68" t="s">
        <v>5018</v>
      </c>
      <c r="D16088" s="54">
        <v>0.34</v>
      </c>
    </row>
    <row r="16089" spans="1:4" x14ac:dyDescent="0.35">
      <c r="A16089" s="67" t="s">
        <v>36978</v>
      </c>
      <c r="B16089" s="67" t="s">
        <v>36979</v>
      </c>
      <c r="C16089" s="68" t="s">
        <v>5018</v>
      </c>
      <c r="D16089" s="54">
        <v>0.34</v>
      </c>
    </row>
    <row r="16090" spans="1:4" x14ac:dyDescent="0.35">
      <c r="A16090" s="67" t="s">
        <v>36980</v>
      </c>
      <c r="B16090" s="67" t="s">
        <v>36981</v>
      </c>
      <c r="C16090" s="68" t="s">
        <v>5018</v>
      </c>
      <c r="D16090" s="54">
        <v>0.34</v>
      </c>
    </row>
    <row r="16091" spans="1:4" x14ac:dyDescent="0.35">
      <c r="A16091" s="67" t="s">
        <v>36982</v>
      </c>
      <c r="B16091" s="67" t="s">
        <v>36983</v>
      </c>
      <c r="C16091" s="68" t="s">
        <v>5018</v>
      </c>
      <c r="D16091" s="54">
        <v>0.34</v>
      </c>
    </row>
    <row r="16092" spans="1:4" x14ac:dyDescent="0.35">
      <c r="A16092" s="67" t="s">
        <v>36984</v>
      </c>
      <c r="B16092" s="67" t="s">
        <v>36985</v>
      </c>
      <c r="C16092" s="68" t="s">
        <v>5018</v>
      </c>
      <c r="D16092" s="54">
        <v>0.34</v>
      </c>
    </row>
    <row r="16093" spans="1:4" x14ac:dyDescent="0.35">
      <c r="A16093" s="67" t="s">
        <v>36986</v>
      </c>
      <c r="B16093" s="67" t="s">
        <v>36987</v>
      </c>
      <c r="C16093" s="68" t="s">
        <v>5018</v>
      </c>
      <c r="D16093" s="54">
        <v>0.34</v>
      </c>
    </row>
    <row r="16094" spans="1:4" x14ac:dyDescent="0.35">
      <c r="A16094" s="67" t="s">
        <v>36988</v>
      </c>
      <c r="B16094" s="67" t="s">
        <v>36989</v>
      </c>
      <c r="C16094" s="68" t="s">
        <v>5018</v>
      </c>
      <c r="D16094" s="54">
        <v>0.34</v>
      </c>
    </row>
    <row r="16095" spans="1:4" x14ac:dyDescent="0.35">
      <c r="A16095" s="67" t="s">
        <v>36990</v>
      </c>
      <c r="B16095" s="67" t="s">
        <v>36991</v>
      </c>
      <c r="C16095" s="68" t="s">
        <v>5018</v>
      </c>
      <c r="D16095" s="54">
        <v>0.34</v>
      </c>
    </row>
    <row r="16096" spans="1:4" x14ac:dyDescent="0.35">
      <c r="A16096" s="67" t="s">
        <v>36992</v>
      </c>
      <c r="B16096" s="67" t="s">
        <v>36993</v>
      </c>
      <c r="C16096" s="68" t="s">
        <v>5018</v>
      </c>
      <c r="D16096" s="54">
        <v>0.34</v>
      </c>
    </row>
    <row r="16097" spans="1:4" x14ac:dyDescent="0.35">
      <c r="A16097" s="67" t="s">
        <v>36994</v>
      </c>
      <c r="B16097" s="67" t="s">
        <v>36995</v>
      </c>
      <c r="C16097" s="68" t="s">
        <v>5018</v>
      </c>
      <c r="D16097" s="54">
        <v>0.34</v>
      </c>
    </row>
    <row r="16098" spans="1:4" x14ac:dyDescent="0.35">
      <c r="A16098" s="67" t="s">
        <v>36996</v>
      </c>
      <c r="B16098" s="67" t="s">
        <v>36997</v>
      </c>
      <c r="C16098" s="68" t="s">
        <v>5018</v>
      </c>
      <c r="D16098" s="54">
        <v>0.34</v>
      </c>
    </row>
    <row r="16099" spans="1:4" x14ac:dyDescent="0.35">
      <c r="A16099" s="67" t="s">
        <v>36998</v>
      </c>
      <c r="B16099" s="67" t="s">
        <v>36999</v>
      </c>
      <c r="C16099" s="68" t="s">
        <v>5018</v>
      </c>
      <c r="D16099" s="54">
        <v>0.34</v>
      </c>
    </row>
    <row r="16100" spans="1:4" x14ac:dyDescent="0.35">
      <c r="A16100" s="67" t="s">
        <v>37000</v>
      </c>
      <c r="B16100" s="67" t="s">
        <v>37001</v>
      </c>
      <c r="C16100" s="68" t="s">
        <v>5018</v>
      </c>
      <c r="D16100" s="54">
        <v>0.34</v>
      </c>
    </row>
    <row r="16101" spans="1:4" x14ac:dyDescent="0.35">
      <c r="A16101" s="67" t="s">
        <v>37002</v>
      </c>
      <c r="B16101" s="67" t="s">
        <v>37003</v>
      </c>
      <c r="C16101" s="68" t="s">
        <v>5018</v>
      </c>
      <c r="D16101" s="54">
        <v>0.34</v>
      </c>
    </row>
    <row r="16102" spans="1:4" x14ac:dyDescent="0.35">
      <c r="A16102" s="67" t="s">
        <v>37004</v>
      </c>
      <c r="B16102" s="67" t="s">
        <v>37005</v>
      </c>
      <c r="C16102" s="68" t="s">
        <v>5018</v>
      </c>
      <c r="D16102" s="54">
        <v>0.34</v>
      </c>
    </row>
    <row r="16103" spans="1:4" x14ac:dyDescent="0.35">
      <c r="A16103" s="67" t="s">
        <v>37006</v>
      </c>
      <c r="B16103" s="67" t="s">
        <v>37007</v>
      </c>
      <c r="C16103" s="68" t="s">
        <v>5018</v>
      </c>
      <c r="D16103" s="54">
        <v>0.34</v>
      </c>
    </row>
    <row r="16104" spans="1:4" x14ac:dyDescent="0.35">
      <c r="A16104" s="67" t="s">
        <v>37008</v>
      </c>
      <c r="B16104" s="67" t="s">
        <v>37009</v>
      </c>
      <c r="C16104" s="68" t="s">
        <v>5018</v>
      </c>
      <c r="D16104" s="54">
        <v>0.34</v>
      </c>
    </row>
    <row r="16105" spans="1:4" x14ac:dyDescent="0.35">
      <c r="A16105" s="67" t="s">
        <v>37010</v>
      </c>
      <c r="B16105" s="67" t="s">
        <v>37011</v>
      </c>
      <c r="C16105" s="68" t="s">
        <v>5018</v>
      </c>
      <c r="D16105" s="54">
        <v>0.34</v>
      </c>
    </row>
    <row r="16106" spans="1:4" x14ac:dyDescent="0.35">
      <c r="A16106" s="67" t="s">
        <v>37012</v>
      </c>
      <c r="B16106" s="67" t="s">
        <v>37013</v>
      </c>
      <c r="C16106" s="68" t="s">
        <v>5018</v>
      </c>
      <c r="D16106" s="54">
        <v>0.34</v>
      </c>
    </row>
    <row r="16107" spans="1:4" x14ac:dyDescent="0.35">
      <c r="A16107" s="67" t="s">
        <v>37014</v>
      </c>
      <c r="B16107" s="67" t="s">
        <v>37015</v>
      </c>
      <c r="C16107" s="68" t="s">
        <v>5018</v>
      </c>
      <c r="D16107" s="54">
        <v>0.34</v>
      </c>
    </row>
    <row r="16108" spans="1:4" x14ac:dyDescent="0.35">
      <c r="A16108" s="67" t="s">
        <v>37016</v>
      </c>
      <c r="B16108" s="67" t="s">
        <v>37017</v>
      </c>
      <c r="C16108" s="68" t="s">
        <v>5018</v>
      </c>
      <c r="D16108" s="54">
        <v>0.34</v>
      </c>
    </row>
    <row r="16109" spans="1:4" x14ac:dyDescent="0.35">
      <c r="A16109" s="67" t="s">
        <v>37018</v>
      </c>
      <c r="B16109" s="67" t="s">
        <v>37019</v>
      </c>
      <c r="C16109" s="68" t="s">
        <v>5018</v>
      </c>
      <c r="D16109" s="54">
        <v>0.34</v>
      </c>
    </row>
    <row r="16110" spans="1:4" x14ac:dyDescent="0.35">
      <c r="A16110" s="67" t="s">
        <v>37020</v>
      </c>
      <c r="B16110" s="67" t="s">
        <v>37021</v>
      </c>
      <c r="C16110" s="68" t="s">
        <v>5018</v>
      </c>
      <c r="D16110" s="54">
        <v>0.34</v>
      </c>
    </row>
    <row r="16111" spans="1:4" x14ac:dyDescent="0.35">
      <c r="A16111" s="67" t="s">
        <v>37022</v>
      </c>
      <c r="B16111" s="67" t="s">
        <v>37023</v>
      </c>
      <c r="C16111" s="68" t="s">
        <v>5018</v>
      </c>
      <c r="D16111" s="54">
        <v>0.34</v>
      </c>
    </row>
    <row r="16112" spans="1:4" x14ac:dyDescent="0.35">
      <c r="A16112" s="67" t="s">
        <v>37024</v>
      </c>
      <c r="B16112" s="67" t="s">
        <v>37025</v>
      </c>
      <c r="C16112" s="68" t="s">
        <v>5018</v>
      </c>
      <c r="D16112" s="54">
        <v>0.34</v>
      </c>
    </row>
    <row r="16113" spans="1:4" x14ac:dyDescent="0.35">
      <c r="A16113" s="67" t="s">
        <v>37026</v>
      </c>
      <c r="B16113" s="67" t="s">
        <v>37027</v>
      </c>
      <c r="C16113" s="68" t="s">
        <v>5018</v>
      </c>
      <c r="D16113" s="54">
        <v>0.34</v>
      </c>
    </row>
    <row r="16114" spans="1:4" x14ac:dyDescent="0.35">
      <c r="A16114" s="67" t="s">
        <v>37028</v>
      </c>
      <c r="B16114" s="67" t="s">
        <v>37029</v>
      </c>
      <c r="C16114" s="68" t="s">
        <v>5018</v>
      </c>
      <c r="D16114" s="54">
        <v>0.34</v>
      </c>
    </row>
    <row r="16115" spans="1:4" x14ac:dyDescent="0.35">
      <c r="A16115" s="67" t="s">
        <v>37030</v>
      </c>
      <c r="B16115" s="67" t="s">
        <v>37031</v>
      </c>
      <c r="C16115" s="68" t="s">
        <v>5018</v>
      </c>
      <c r="D16115" s="54">
        <v>0.34</v>
      </c>
    </row>
    <row r="16116" spans="1:4" x14ac:dyDescent="0.35">
      <c r="A16116" s="67" t="s">
        <v>37032</v>
      </c>
      <c r="B16116" s="67" t="s">
        <v>37033</v>
      </c>
      <c r="C16116" s="68" t="s">
        <v>5018</v>
      </c>
      <c r="D16116" s="54">
        <v>0.34</v>
      </c>
    </row>
    <row r="16117" spans="1:4" x14ac:dyDescent="0.35">
      <c r="A16117" s="67" t="s">
        <v>37034</v>
      </c>
      <c r="B16117" s="67" t="s">
        <v>37035</v>
      </c>
      <c r="C16117" s="68" t="s">
        <v>5018</v>
      </c>
      <c r="D16117" s="54">
        <v>0.34</v>
      </c>
    </row>
    <row r="16118" spans="1:4" x14ac:dyDescent="0.35">
      <c r="A16118" s="67" t="s">
        <v>37036</v>
      </c>
      <c r="B16118" s="67" t="s">
        <v>37037</v>
      </c>
      <c r="C16118" s="68" t="s">
        <v>5018</v>
      </c>
      <c r="D16118" s="54">
        <v>0.34</v>
      </c>
    </row>
    <row r="16119" spans="1:4" x14ac:dyDescent="0.35">
      <c r="A16119" s="67" t="s">
        <v>37038</v>
      </c>
      <c r="B16119" s="67" t="s">
        <v>37039</v>
      </c>
      <c r="C16119" s="68" t="s">
        <v>5018</v>
      </c>
      <c r="D16119" s="54">
        <v>0.34</v>
      </c>
    </row>
    <row r="16120" spans="1:4" x14ac:dyDescent="0.35">
      <c r="A16120" s="67" t="s">
        <v>37040</v>
      </c>
      <c r="B16120" s="67" t="s">
        <v>37041</v>
      </c>
      <c r="C16120" s="68" t="s">
        <v>5018</v>
      </c>
      <c r="D16120" s="54">
        <v>0.34</v>
      </c>
    </row>
    <row r="16121" spans="1:4" x14ac:dyDescent="0.35">
      <c r="A16121" s="67" t="s">
        <v>37042</v>
      </c>
      <c r="B16121" s="67" t="s">
        <v>37043</v>
      </c>
      <c r="C16121" s="68" t="s">
        <v>5018</v>
      </c>
      <c r="D16121" s="54">
        <v>0.34</v>
      </c>
    </row>
    <row r="16122" spans="1:4" x14ac:dyDescent="0.35">
      <c r="A16122" s="67" t="s">
        <v>37044</v>
      </c>
      <c r="B16122" s="67" t="s">
        <v>37045</v>
      </c>
      <c r="C16122" s="68" t="s">
        <v>5018</v>
      </c>
      <c r="D16122" s="54">
        <v>0.34</v>
      </c>
    </row>
    <row r="16123" spans="1:4" x14ac:dyDescent="0.35">
      <c r="A16123" s="67" t="s">
        <v>37046</v>
      </c>
      <c r="B16123" s="67" t="s">
        <v>37047</v>
      </c>
      <c r="C16123" s="68" t="s">
        <v>5018</v>
      </c>
      <c r="D16123" s="54">
        <v>0.34</v>
      </c>
    </row>
    <row r="16124" spans="1:4" x14ac:dyDescent="0.35">
      <c r="A16124" s="67" t="s">
        <v>37048</v>
      </c>
      <c r="B16124" s="67" t="s">
        <v>37049</v>
      </c>
      <c r="C16124" s="68" t="s">
        <v>5018</v>
      </c>
      <c r="D16124" s="54">
        <v>0.34</v>
      </c>
    </row>
    <row r="16125" spans="1:4" x14ac:dyDescent="0.35">
      <c r="A16125" s="67" t="s">
        <v>37050</v>
      </c>
      <c r="B16125" s="67" t="s">
        <v>37051</v>
      </c>
      <c r="C16125" s="68" t="s">
        <v>5018</v>
      </c>
      <c r="D16125" s="54">
        <v>0.34</v>
      </c>
    </row>
    <row r="16126" spans="1:4" x14ac:dyDescent="0.35">
      <c r="A16126" s="67" t="s">
        <v>37052</v>
      </c>
      <c r="B16126" s="67" t="s">
        <v>37053</v>
      </c>
      <c r="C16126" s="68" t="s">
        <v>5018</v>
      </c>
      <c r="D16126" s="54">
        <v>0.34</v>
      </c>
    </row>
    <row r="16127" spans="1:4" x14ac:dyDescent="0.35">
      <c r="A16127" s="67" t="s">
        <v>37054</v>
      </c>
      <c r="B16127" s="67" t="s">
        <v>37055</v>
      </c>
      <c r="C16127" s="68" t="s">
        <v>5018</v>
      </c>
      <c r="D16127" s="54">
        <v>0.34</v>
      </c>
    </row>
    <row r="16128" spans="1:4" x14ac:dyDescent="0.35">
      <c r="A16128" s="67" t="s">
        <v>37056</v>
      </c>
      <c r="B16128" s="67" t="s">
        <v>37057</v>
      </c>
      <c r="C16128" s="68" t="s">
        <v>5018</v>
      </c>
      <c r="D16128" s="54">
        <v>0.34</v>
      </c>
    </row>
    <row r="16129" spans="1:4" x14ac:dyDescent="0.35">
      <c r="A16129" s="67" t="s">
        <v>37058</v>
      </c>
      <c r="B16129" s="67" t="s">
        <v>37059</v>
      </c>
      <c r="C16129" s="68" t="s">
        <v>5018</v>
      </c>
      <c r="D16129" s="54">
        <v>0.34</v>
      </c>
    </row>
    <row r="16130" spans="1:4" x14ac:dyDescent="0.35">
      <c r="A16130" s="67" t="s">
        <v>37060</v>
      </c>
      <c r="B16130" s="67" t="s">
        <v>37061</v>
      </c>
      <c r="C16130" s="68" t="s">
        <v>5018</v>
      </c>
      <c r="D16130" s="54">
        <v>0.34</v>
      </c>
    </row>
    <row r="16131" spans="1:4" x14ac:dyDescent="0.35">
      <c r="A16131" s="67" t="s">
        <v>37062</v>
      </c>
      <c r="B16131" s="67" t="s">
        <v>37063</v>
      </c>
      <c r="C16131" s="68" t="s">
        <v>5018</v>
      </c>
      <c r="D16131" s="54">
        <v>0.34</v>
      </c>
    </row>
    <row r="16132" spans="1:4" x14ac:dyDescent="0.35">
      <c r="A16132" s="67" t="s">
        <v>37064</v>
      </c>
      <c r="B16132" s="67" t="s">
        <v>37065</v>
      </c>
      <c r="C16132" s="68" t="s">
        <v>5018</v>
      </c>
      <c r="D16132" s="54">
        <v>0.34</v>
      </c>
    </row>
    <row r="16133" spans="1:4" x14ac:dyDescent="0.35">
      <c r="A16133" s="67" t="s">
        <v>37066</v>
      </c>
      <c r="B16133" s="67" t="s">
        <v>37067</v>
      </c>
      <c r="C16133" s="68" t="s">
        <v>5018</v>
      </c>
      <c r="D16133" s="54">
        <v>0.34</v>
      </c>
    </row>
    <row r="16134" spans="1:4" x14ac:dyDescent="0.35">
      <c r="A16134" s="67" t="s">
        <v>37068</v>
      </c>
      <c r="B16134" s="67" t="s">
        <v>37069</v>
      </c>
      <c r="C16134" s="68" t="s">
        <v>5018</v>
      </c>
      <c r="D16134" s="54">
        <v>0.34</v>
      </c>
    </row>
    <row r="16135" spans="1:4" x14ac:dyDescent="0.35">
      <c r="A16135" s="67" t="s">
        <v>37070</v>
      </c>
      <c r="B16135" s="67" t="s">
        <v>37071</v>
      </c>
      <c r="C16135" s="68" t="s">
        <v>5018</v>
      </c>
      <c r="D16135" s="54">
        <v>0.34</v>
      </c>
    </row>
    <row r="16136" spans="1:4" x14ac:dyDescent="0.35">
      <c r="A16136" s="67" t="s">
        <v>37072</v>
      </c>
      <c r="B16136" s="67" t="s">
        <v>37073</v>
      </c>
      <c r="C16136" s="68" t="s">
        <v>5018</v>
      </c>
      <c r="D16136" s="54">
        <v>0.34</v>
      </c>
    </row>
    <row r="16137" spans="1:4" x14ac:dyDescent="0.35">
      <c r="A16137" s="67" t="s">
        <v>37074</v>
      </c>
      <c r="B16137" s="67" t="s">
        <v>37075</v>
      </c>
      <c r="C16137" s="68" t="s">
        <v>5018</v>
      </c>
      <c r="D16137" s="54">
        <v>0.34</v>
      </c>
    </row>
    <row r="16138" spans="1:4" x14ac:dyDescent="0.35">
      <c r="A16138" s="67" t="s">
        <v>37076</v>
      </c>
      <c r="B16138" s="67" t="s">
        <v>37077</v>
      </c>
      <c r="C16138" s="68" t="s">
        <v>5018</v>
      </c>
      <c r="D16138" s="54">
        <v>0.34</v>
      </c>
    </row>
    <row r="16139" spans="1:4" x14ac:dyDescent="0.35">
      <c r="A16139" s="67" t="s">
        <v>37078</v>
      </c>
      <c r="B16139" s="67" t="s">
        <v>37079</v>
      </c>
      <c r="C16139" s="68" t="s">
        <v>5018</v>
      </c>
      <c r="D16139" s="54">
        <v>0.34</v>
      </c>
    </row>
    <row r="16140" spans="1:4" x14ac:dyDescent="0.35">
      <c r="A16140" s="67" t="s">
        <v>37080</v>
      </c>
      <c r="B16140" s="67" t="s">
        <v>37081</v>
      </c>
      <c r="C16140" s="68" t="s">
        <v>5018</v>
      </c>
      <c r="D16140" s="54">
        <v>0.34</v>
      </c>
    </row>
    <row r="16141" spans="1:4" x14ac:dyDescent="0.35">
      <c r="A16141" s="67" t="s">
        <v>37082</v>
      </c>
      <c r="B16141" s="67" t="s">
        <v>37083</v>
      </c>
      <c r="C16141" s="68" t="s">
        <v>5018</v>
      </c>
      <c r="D16141" s="54">
        <v>0.34</v>
      </c>
    </row>
    <row r="16142" spans="1:4" x14ac:dyDescent="0.35">
      <c r="A16142" s="67" t="s">
        <v>37084</v>
      </c>
      <c r="B16142" s="67" t="s">
        <v>37085</v>
      </c>
      <c r="C16142" s="68" t="s">
        <v>5018</v>
      </c>
      <c r="D16142" s="54">
        <v>0.34</v>
      </c>
    </row>
    <row r="16143" spans="1:4" x14ac:dyDescent="0.35">
      <c r="A16143" s="67" t="s">
        <v>37086</v>
      </c>
      <c r="B16143" s="67" t="s">
        <v>37087</v>
      </c>
      <c r="C16143" s="68" t="s">
        <v>5018</v>
      </c>
      <c r="D16143" s="54">
        <v>0.34</v>
      </c>
    </row>
    <row r="16144" spans="1:4" x14ac:dyDescent="0.35">
      <c r="A16144" s="67" t="s">
        <v>37088</v>
      </c>
      <c r="B16144" s="67" t="s">
        <v>37089</v>
      </c>
      <c r="C16144" s="68" t="s">
        <v>5018</v>
      </c>
      <c r="D16144" s="54">
        <v>0.34</v>
      </c>
    </row>
    <row r="16145" spans="1:4" x14ac:dyDescent="0.35">
      <c r="A16145" s="67" t="s">
        <v>37090</v>
      </c>
      <c r="B16145" s="67" t="s">
        <v>37091</v>
      </c>
      <c r="C16145" s="68" t="s">
        <v>5018</v>
      </c>
      <c r="D16145" s="54">
        <v>0.34</v>
      </c>
    </row>
    <row r="16146" spans="1:4" x14ac:dyDescent="0.35">
      <c r="A16146" s="67" t="s">
        <v>37092</v>
      </c>
      <c r="B16146" s="67" t="s">
        <v>37093</v>
      </c>
      <c r="C16146" s="68" t="s">
        <v>5018</v>
      </c>
      <c r="D16146" s="54">
        <v>0.34</v>
      </c>
    </row>
    <row r="16147" spans="1:4" x14ac:dyDescent="0.35">
      <c r="A16147" s="67" t="s">
        <v>37094</v>
      </c>
      <c r="B16147" s="67" t="s">
        <v>37095</v>
      </c>
      <c r="C16147" s="68" t="s">
        <v>5018</v>
      </c>
      <c r="D16147" s="54">
        <v>0.34</v>
      </c>
    </row>
    <row r="16148" spans="1:4" x14ac:dyDescent="0.35">
      <c r="A16148" s="67" t="s">
        <v>37096</v>
      </c>
      <c r="B16148" s="67" t="s">
        <v>37097</v>
      </c>
      <c r="C16148" s="68" t="s">
        <v>5018</v>
      </c>
      <c r="D16148" s="54">
        <v>0.34</v>
      </c>
    </row>
    <row r="16149" spans="1:4" x14ac:dyDescent="0.35">
      <c r="A16149" s="67" t="s">
        <v>37098</v>
      </c>
      <c r="B16149" s="67" t="s">
        <v>37099</v>
      </c>
      <c r="C16149" s="68" t="s">
        <v>5018</v>
      </c>
      <c r="D16149" s="54">
        <v>0.34</v>
      </c>
    </row>
    <row r="16150" spans="1:4" x14ac:dyDescent="0.35">
      <c r="A16150" s="67" t="s">
        <v>37100</v>
      </c>
      <c r="B16150" s="67" t="s">
        <v>37101</v>
      </c>
      <c r="C16150" s="68" t="s">
        <v>5018</v>
      </c>
      <c r="D16150" s="54">
        <v>0.34</v>
      </c>
    </row>
    <row r="16151" spans="1:4" x14ac:dyDescent="0.35">
      <c r="A16151" s="67" t="s">
        <v>37102</v>
      </c>
      <c r="B16151" s="67" t="s">
        <v>37103</v>
      </c>
      <c r="C16151" s="68" t="s">
        <v>5018</v>
      </c>
      <c r="D16151" s="54">
        <v>0.34</v>
      </c>
    </row>
    <row r="16152" spans="1:4" x14ac:dyDescent="0.35">
      <c r="A16152" s="67" t="s">
        <v>37104</v>
      </c>
      <c r="B16152" s="67" t="s">
        <v>37105</v>
      </c>
      <c r="C16152" s="68" t="s">
        <v>5018</v>
      </c>
      <c r="D16152" s="54">
        <v>0.34</v>
      </c>
    </row>
    <row r="16153" spans="1:4" x14ac:dyDescent="0.35">
      <c r="A16153" s="67" t="s">
        <v>37106</v>
      </c>
      <c r="B16153" s="67" t="s">
        <v>37107</v>
      </c>
      <c r="C16153" s="68" t="s">
        <v>5018</v>
      </c>
      <c r="D16153" s="54">
        <v>0.34</v>
      </c>
    </row>
    <row r="16154" spans="1:4" x14ac:dyDescent="0.35">
      <c r="A16154" s="67" t="s">
        <v>37108</v>
      </c>
      <c r="B16154" s="67" t="s">
        <v>37109</v>
      </c>
      <c r="C16154" s="68" t="s">
        <v>5018</v>
      </c>
      <c r="D16154" s="54">
        <v>0.34</v>
      </c>
    </row>
    <row r="16155" spans="1:4" x14ac:dyDescent="0.35">
      <c r="A16155" s="67" t="s">
        <v>37110</v>
      </c>
      <c r="B16155" s="67" t="s">
        <v>37111</v>
      </c>
      <c r="C16155" s="68" t="s">
        <v>5018</v>
      </c>
      <c r="D16155" s="54">
        <v>0.34</v>
      </c>
    </row>
    <row r="16156" spans="1:4" x14ac:dyDescent="0.35">
      <c r="A16156" s="67" t="s">
        <v>37112</v>
      </c>
      <c r="B16156" s="67" t="s">
        <v>37113</v>
      </c>
      <c r="C16156" s="68" t="s">
        <v>5018</v>
      </c>
      <c r="D16156" s="54">
        <v>0.34</v>
      </c>
    </row>
    <row r="16157" spans="1:4" x14ac:dyDescent="0.35">
      <c r="A16157" s="67" t="s">
        <v>37114</v>
      </c>
      <c r="B16157" s="67" t="s">
        <v>37115</v>
      </c>
      <c r="C16157" s="68" t="s">
        <v>5018</v>
      </c>
      <c r="D16157" s="54">
        <v>0.34</v>
      </c>
    </row>
    <row r="16158" spans="1:4" x14ac:dyDescent="0.35">
      <c r="A16158" s="67" t="s">
        <v>37116</v>
      </c>
      <c r="B16158" s="67" t="s">
        <v>37117</v>
      </c>
      <c r="C16158" s="68" t="s">
        <v>5018</v>
      </c>
      <c r="D16158" s="54">
        <v>0.34</v>
      </c>
    </row>
    <row r="16159" spans="1:4" x14ac:dyDescent="0.35">
      <c r="A16159" s="67" t="s">
        <v>37118</v>
      </c>
      <c r="B16159" s="67" t="s">
        <v>37119</v>
      </c>
      <c r="C16159" s="68" t="s">
        <v>5018</v>
      </c>
      <c r="D16159" s="54">
        <v>0.34</v>
      </c>
    </row>
    <row r="16160" spans="1:4" x14ac:dyDescent="0.35">
      <c r="A16160" s="67" t="s">
        <v>37120</v>
      </c>
      <c r="B16160" s="67" t="s">
        <v>37121</v>
      </c>
      <c r="C16160" s="68" t="s">
        <v>5018</v>
      </c>
      <c r="D16160" s="54">
        <v>0.34</v>
      </c>
    </row>
    <row r="16161" spans="1:4" x14ac:dyDescent="0.35">
      <c r="A16161" s="67" t="s">
        <v>37122</v>
      </c>
      <c r="B16161" s="67" t="s">
        <v>37123</v>
      </c>
      <c r="C16161" s="68" t="s">
        <v>5018</v>
      </c>
      <c r="D16161" s="54">
        <v>0.34</v>
      </c>
    </row>
    <row r="16162" spans="1:4" x14ac:dyDescent="0.35">
      <c r="A16162" s="67" t="s">
        <v>37124</v>
      </c>
      <c r="B16162" s="67" t="s">
        <v>37125</v>
      </c>
      <c r="C16162" s="68" t="s">
        <v>5018</v>
      </c>
      <c r="D16162" s="54">
        <v>0.34</v>
      </c>
    </row>
    <row r="16163" spans="1:4" x14ac:dyDescent="0.35">
      <c r="A16163" s="67" t="s">
        <v>37126</v>
      </c>
      <c r="B16163" s="67" t="s">
        <v>37127</v>
      </c>
      <c r="C16163" s="68" t="s">
        <v>5018</v>
      </c>
      <c r="D16163" s="54">
        <v>0.34</v>
      </c>
    </row>
    <row r="16164" spans="1:4" x14ac:dyDescent="0.35">
      <c r="A16164" s="67" t="s">
        <v>37128</v>
      </c>
      <c r="B16164" s="67" t="s">
        <v>37129</v>
      </c>
      <c r="C16164" s="68" t="s">
        <v>5018</v>
      </c>
      <c r="D16164" s="54">
        <v>0.34</v>
      </c>
    </row>
    <row r="16165" spans="1:4" x14ac:dyDescent="0.35">
      <c r="A16165" s="67" t="s">
        <v>37130</v>
      </c>
      <c r="B16165" s="67" t="s">
        <v>37131</v>
      </c>
      <c r="C16165" s="68" t="s">
        <v>5018</v>
      </c>
      <c r="D16165" s="54">
        <v>0.34</v>
      </c>
    </row>
    <row r="16166" spans="1:4" x14ac:dyDescent="0.35">
      <c r="A16166" s="67" t="s">
        <v>37132</v>
      </c>
      <c r="B16166" s="67" t="s">
        <v>37133</v>
      </c>
      <c r="C16166" s="68" t="s">
        <v>5018</v>
      </c>
      <c r="D16166" s="54">
        <v>0.34</v>
      </c>
    </row>
    <row r="16167" spans="1:4" x14ac:dyDescent="0.35">
      <c r="A16167" s="67" t="s">
        <v>37134</v>
      </c>
      <c r="B16167" s="67" t="s">
        <v>37135</v>
      </c>
      <c r="C16167" s="68" t="s">
        <v>5018</v>
      </c>
      <c r="D16167" s="54">
        <v>0.34</v>
      </c>
    </row>
    <row r="16168" spans="1:4" x14ac:dyDescent="0.35">
      <c r="A16168" s="67" t="s">
        <v>37136</v>
      </c>
      <c r="B16168" s="67" t="s">
        <v>37137</v>
      </c>
      <c r="C16168" s="68" t="s">
        <v>5018</v>
      </c>
      <c r="D16168" s="54">
        <v>0.34</v>
      </c>
    </row>
    <row r="16169" spans="1:4" x14ac:dyDescent="0.35">
      <c r="A16169" s="67" t="s">
        <v>37138</v>
      </c>
      <c r="B16169" s="67" t="s">
        <v>37139</v>
      </c>
      <c r="C16169" s="68" t="s">
        <v>5018</v>
      </c>
      <c r="D16169" s="54">
        <v>0.34</v>
      </c>
    </row>
    <row r="16170" spans="1:4" x14ac:dyDescent="0.35">
      <c r="A16170" s="67" t="s">
        <v>37140</v>
      </c>
      <c r="B16170" s="67" t="s">
        <v>37141</v>
      </c>
      <c r="C16170" s="68" t="s">
        <v>5018</v>
      </c>
      <c r="D16170" s="54">
        <v>0.34</v>
      </c>
    </row>
    <row r="16171" spans="1:4" x14ac:dyDescent="0.35">
      <c r="A16171" s="67" t="s">
        <v>37142</v>
      </c>
      <c r="B16171" s="67" t="s">
        <v>37143</v>
      </c>
      <c r="C16171" s="68" t="s">
        <v>5018</v>
      </c>
      <c r="D16171" s="54">
        <v>0.34</v>
      </c>
    </row>
    <row r="16172" spans="1:4" x14ac:dyDescent="0.35">
      <c r="A16172" s="67" t="s">
        <v>37144</v>
      </c>
      <c r="B16172" s="67" t="s">
        <v>37145</v>
      </c>
      <c r="C16172" s="68" t="s">
        <v>5018</v>
      </c>
      <c r="D16172" s="54">
        <v>0.34</v>
      </c>
    </row>
    <row r="16173" spans="1:4" x14ac:dyDescent="0.35">
      <c r="A16173" s="67" t="s">
        <v>37146</v>
      </c>
      <c r="B16173" s="67" t="s">
        <v>37147</v>
      </c>
      <c r="C16173" s="68" t="s">
        <v>5018</v>
      </c>
      <c r="D16173" s="54">
        <v>0.34</v>
      </c>
    </row>
    <row r="16174" spans="1:4" x14ac:dyDescent="0.35">
      <c r="A16174" s="67" t="s">
        <v>37148</v>
      </c>
      <c r="B16174" s="67" t="s">
        <v>37149</v>
      </c>
      <c r="C16174" s="68" t="s">
        <v>5018</v>
      </c>
      <c r="D16174" s="54">
        <v>0.34</v>
      </c>
    </row>
    <row r="16175" spans="1:4" x14ac:dyDescent="0.35">
      <c r="A16175" s="67" t="s">
        <v>37150</v>
      </c>
      <c r="B16175" s="67" t="s">
        <v>37151</v>
      </c>
      <c r="C16175" s="68" t="s">
        <v>5018</v>
      </c>
      <c r="D16175" s="54">
        <v>0.34</v>
      </c>
    </row>
    <row r="16176" spans="1:4" x14ac:dyDescent="0.35">
      <c r="A16176" s="67" t="s">
        <v>37152</v>
      </c>
      <c r="B16176" s="67" t="s">
        <v>37153</v>
      </c>
      <c r="C16176" s="68" t="s">
        <v>5018</v>
      </c>
      <c r="D16176" s="54">
        <v>0.34</v>
      </c>
    </row>
    <row r="16177" spans="1:4" x14ac:dyDescent="0.35">
      <c r="A16177" s="67" t="s">
        <v>37154</v>
      </c>
      <c r="B16177" s="67" t="s">
        <v>37155</v>
      </c>
      <c r="C16177" s="68" t="s">
        <v>5018</v>
      </c>
      <c r="D16177" s="54">
        <v>0.34</v>
      </c>
    </row>
    <row r="16178" spans="1:4" x14ac:dyDescent="0.35">
      <c r="A16178" s="67" t="s">
        <v>37156</v>
      </c>
      <c r="B16178" s="67" t="s">
        <v>37157</v>
      </c>
      <c r="C16178" s="68" t="s">
        <v>5018</v>
      </c>
      <c r="D16178" s="54">
        <v>0.34</v>
      </c>
    </row>
    <row r="16179" spans="1:4" x14ac:dyDescent="0.35">
      <c r="A16179" s="67" t="s">
        <v>37158</v>
      </c>
      <c r="B16179" s="67" t="s">
        <v>37159</v>
      </c>
      <c r="C16179" s="68" t="s">
        <v>5018</v>
      </c>
      <c r="D16179" s="54">
        <v>0.34</v>
      </c>
    </row>
    <row r="16180" spans="1:4" x14ac:dyDescent="0.35">
      <c r="A16180" s="67" t="s">
        <v>37160</v>
      </c>
      <c r="B16180" s="67" t="s">
        <v>37161</v>
      </c>
      <c r="C16180" s="68" t="s">
        <v>5018</v>
      </c>
      <c r="D16180" s="54">
        <v>0.34</v>
      </c>
    </row>
    <row r="16181" spans="1:4" x14ac:dyDescent="0.35">
      <c r="A16181" s="67" t="s">
        <v>37162</v>
      </c>
      <c r="B16181" s="67" t="s">
        <v>37163</v>
      </c>
      <c r="C16181" s="68" t="s">
        <v>5018</v>
      </c>
      <c r="D16181" s="54">
        <v>0.34</v>
      </c>
    </row>
    <row r="16182" spans="1:4" x14ac:dyDescent="0.35">
      <c r="A16182" s="67" t="s">
        <v>37164</v>
      </c>
      <c r="B16182" s="67" t="s">
        <v>37165</v>
      </c>
      <c r="C16182" s="68" t="s">
        <v>5018</v>
      </c>
      <c r="D16182" s="54">
        <v>0.34</v>
      </c>
    </row>
    <row r="16183" spans="1:4" x14ac:dyDescent="0.35">
      <c r="A16183" s="67" t="s">
        <v>37166</v>
      </c>
      <c r="B16183" s="67" t="s">
        <v>37167</v>
      </c>
      <c r="C16183" s="68" t="s">
        <v>5018</v>
      </c>
      <c r="D16183" s="54">
        <v>0.34</v>
      </c>
    </row>
    <row r="16184" spans="1:4" x14ac:dyDescent="0.35">
      <c r="A16184" s="67" t="s">
        <v>37168</v>
      </c>
      <c r="B16184" s="67" t="s">
        <v>37169</v>
      </c>
      <c r="C16184" s="68" t="s">
        <v>5018</v>
      </c>
      <c r="D16184" s="54">
        <v>0.34</v>
      </c>
    </row>
    <row r="16185" spans="1:4" x14ac:dyDescent="0.35">
      <c r="A16185" s="67" t="s">
        <v>37170</v>
      </c>
      <c r="B16185" s="67" t="s">
        <v>37171</v>
      </c>
      <c r="C16185" s="68" t="s">
        <v>5018</v>
      </c>
      <c r="D16185" s="54">
        <v>0.34</v>
      </c>
    </row>
    <row r="16186" spans="1:4" x14ac:dyDescent="0.35">
      <c r="A16186" s="67" t="s">
        <v>37172</v>
      </c>
      <c r="B16186" s="67" t="s">
        <v>37173</v>
      </c>
      <c r="C16186" s="68" t="s">
        <v>5018</v>
      </c>
      <c r="D16186" s="54">
        <v>0.34</v>
      </c>
    </row>
    <row r="16187" spans="1:4" x14ac:dyDescent="0.35">
      <c r="A16187" s="67" t="s">
        <v>37174</v>
      </c>
      <c r="B16187" s="67" t="s">
        <v>37175</v>
      </c>
      <c r="C16187" s="68" t="s">
        <v>5018</v>
      </c>
      <c r="D16187" s="54">
        <v>0.34</v>
      </c>
    </row>
    <row r="16188" spans="1:4" x14ac:dyDescent="0.35">
      <c r="A16188" s="67" t="s">
        <v>37176</v>
      </c>
      <c r="B16188" s="67" t="s">
        <v>37177</v>
      </c>
      <c r="C16188" s="68" t="s">
        <v>5018</v>
      </c>
      <c r="D16188" s="54">
        <v>0.34</v>
      </c>
    </row>
    <row r="16189" spans="1:4" x14ac:dyDescent="0.35">
      <c r="A16189" s="67" t="s">
        <v>37178</v>
      </c>
      <c r="B16189" s="67" t="s">
        <v>37179</v>
      </c>
      <c r="C16189" s="68" t="s">
        <v>5018</v>
      </c>
      <c r="D16189" s="54">
        <v>0.34</v>
      </c>
    </row>
    <row r="16190" spans="1:4" x14ac:dyDescent="0.35">
      <c r="A16190" s="67" t="s">
        <v>37180</v>
      </c>
      <c r="B16190" s="67" t="s">
        <v>37181</v>
      </c>
      <c r="C16190" s="68" t="s">
        <v>5018</v>
      </c>
      <c r="D16190" s="54">
        <v>0.34</v>
      </c>
    </row>
    <row r="16191" spans="1:4" x14ac:dyDescent="0.35">
      <c r="A16191" s="67" t="s">
        <v>37182</v>
      </c>
      <c r="B16191" s="67" t="s">
        <v>37183</v>
      </c>
      <c r="C16191" s="68" t="s">
        <v>5018</v>
      </c>
      <c r="D16191" s="54">
        <v>0.34</v>
      </c>
    </row>
    <row r="16192" spans="1:4" x14ac:dyDescent="0.35">
      <c r="A16192" s="67" t="s">
        <v>37184</v>
      </c>
      <c r="B16192" s="67" t="s">
        <v>37185</v>
      </c>
      <c r="C16192" s="68" t="s">
        <v>5018</v>
      </c>
      <c r="D16192" s="54">
        <v>0.34</v>
      </c>
    </row>
    <row r="16193" spans="1:4" x14ac:dyDescent="0.35">
      <c r="A16193" s="67" t="s">
        <v>37186</v>
      </c>
      <c r="B16193" s="67" t="s">
        <v>37187</v>
      </c>
      <c r="C16193" s="68" t="s">
        <v>5018</v>
      </c>
      <c r="D16193" s="54">
        <v>0.34</v>
      </c>
    </row>
    <row r="16194" spans="1:4" x14ac:dyDescent="0.35">
      <c r="A16194" s="67" t="s">
        <v>37188</v>
      </c>
      <c r="B16194" s="67" t="s">
        <v>37189</v>
      </c>
      <c r="C16194" s="68" t="s">
        <v>5018</v>
      </c>
      <c r="D16194" s="54">
        <v>0.34</v>
      </c>
    </row>
    <row r="16195" spans="1:4" x14ac:dyDescent="0.35">
      <c r="A16195" s="67" t="s">
        <v>37190</v>
      </c>
      <c r="B16195" s="67" t="s">
        <v>37191</v>
      </c>
      <c r="C16195" s="68" t="s">
        <v>5018</v>
      </c>
      <c r="D16195" s="54">
        <v>0.34</v>
      </c>
    </row>
    <row r="16196" spans="1:4" x14ac:dyDescent="0.35">
      <c r="A16196" s="67" t="s">
        <v>37192</v>
      </c>
      <c r="B16196" s="67" t="s">
        <v>37193</v>
      </c>
      <c r="C16196" s="68" t="s">
        <v>5018</v>
      </c>
      <c r="D16196" s="54">
        <v>0.34</v>
      </c>
    </row>
    <row r="16197" spans="1:4" x14ac:dyDescent="0.35">
      <c r="A16197" s="67" t="s">
        <v>37194</v>
      </c>
      <c r="B16197" s="67" t="s">
        <v>37195</v>
      </c>
      <c r="C16197" s="68" t="s">
        <v>5018</v>
      </c>
      <c r="D16197" s="54">
        <v>0.34</v>
      </c>
    </row>
    <row r="16198" spans="1:4" x14ac:dyDescent="0.35">
      <c r="A16198" s="67" t="s">
        <v>37196</v>
      </c>
      <c r="B16198" s="67" t="s">
        <v>37197</v>
      </c>
      <c r="C16198" s="68" t="s">
        <v>5018</v>
      </c>
      <c r="D16198" s="54">
        <v>0.34</v>
      </c>
    </row>
    <row r="16199" spans="1:4" x14ac:dyDescent="0.35">
      <c r="A16199" s="67" t="s">
        <v>37198</v>
      </c>
      <c r="B16199" s="67" t="s">
        <v>37199</v>
      </c>
      <c r="C16199" s="68" t="s">
        <v>5018</v>
      </c>
      <c r="D16199" s="54">
        <v>0.34</v>
      </c>
    </row>
    <row r="16200" spans="1:4" x14ac:dyDescent="0.35">
      <c r="A16200" s="67" t="s">
        <v>37200</v>
      </c>
      <c r="B16200" s="67" t="s">
        <v>37201</v>
      </c>
      <c r="C16200" s="68" t="s">
        <v>5018</v>
      </c>
      <c r="D16200" s="54">
        <v>0.34</v>
      </c>
    </row>
    <row r="16201" spans="1:4" x14ac:dyDescent="0.35">
      <c r="A16201" s="67" t="s">
        <v>37202</v>
      </c>
      <c r="B16201" s="67" t="s">
        <v>37203</v>
      </c>
      <c r="C16201" s="68" t="s">
        <v>5018</v>
      </c>
      <c r="D16201" s="54">
        <v>0.34</v>
      </c>
    </row>
    <row r="16202" spans="1:4" x14ac:dyDescent="0.35">
      <c r="A16202" s="67" t="s">
        <v>37204</v>
      </c>
      <c r="B16202" s="67" t="s">
        <v>37205</v>
      </c>
      <c r="C16202" s="68" t="s">
        <v>5018</v>
      </c>
      <c r="D16202" s="54">
        <v>0.34</v>
      </c>
    </row>
    <row r="16203" spans="1:4" x14ac:dyDescent="0.35">
      <c r="A16203" s="67" t="s">
        <v>37206</v>
      </c>
      <c r="B16203" s="67" t="s">
        <v>37207</v>
      </c>
      <c r="C16203" s="68" t="s">
        <v>5018</v>
      </c>
      <c r="D16203" s="54">
        <v>0.34</v>
      </c>
    </row>
    <row r="16204" spans="1:4" x14ac:dyDescent="0.35">
      <c r="A16204" s="67" t="s">
        <v>37208</v>
      </c>
      <c r="B16204" s="67" t="s">
        <v>37209</v>
      </c>
      <c r="C16204" s="68" t="s">
        <v>5018</v>
      </c>
      <c r="D16204" s="54">
        <v>0.34</v>
      </c>
    </row>
    <row r="16205" spans="1:4" x14ac:dyDescent="0.35">
      <c r="A16205" s="67" t="s">
        <v>37210</v>
      </c>
      <c r="B16205" s="67" t="s">
        <v>37211</v>
      </c>
      <c r="C16205" s="68" t="s">
        <v>5018</v>
      </c>
      <c r="D16205" s="54">
        <v>0.34</v>
      </c>
    </row>
    <row r="16206" spans="1:4" x14ac:dyDescent="0.35">
      <c r="A16206" s="67" t="s">
        <v>37212</v>
      </c>
      <c r="B16206" s="67" t="s">
        <v>37213</v>
      </c>
      <c r="C16206" s="68" t="s">
        <v>5018</v>
      </c>
      <c r="D16206" s="54">
        <v>0.34</v>
      </c>
    </row>
    <row r="16207" spans="1:4" x14ac:dyDescent="0.35">
      <c r="A16207" s="67" t="s">
        <v>37214</v>
      </c>
      <c r="B16207" s="67" t="s">
        <v>37215</v>
      </c>
      <c r="C16207" s="68" t="s">
        <v>5018</v>
      </c>
      <c r="D16207" s="54">
        <v>0.34</v>
      </c>
    </row>
    <row r="16208" spans="1:4" x14ac:dyDescent="0.35">
      <c r="A16208" s="67" t="s">
        <v>37216</v>
      </c>
      <c r="B16208" s="67" t="s">
        <v>37217</v>
      </c>
      <c r="C16208" s="68" t="s">
        <v>5018</v>
      </c>
      <c r="D16208" s="54">
        <v>0.34</v>
      </c>
    </row>
    <row r="16209" spans="1:4" x14ac:dyDescent="0.35">
      <c r="A16209" s="67" t="s">
        <v>37218</v>
      </c>
      <c r="B16209" s="67" t="s">
        <v>37219</v>
      </c>
      <c r="C16209" s="68" t="s">
        <v>5018</v>
      </c>
      <c r="D16209" s="54">
        <v>0.34</v>
      </c>
    </row>
    <row r="16210" spans="1:4" x14ac:dyDescent="0.35">
      <c r="A16210" s="67" t="s">
        <v>37220</v>
      </c>
      <c r="B16210" s="67" t="s">
        <v>37221</v>
      </c>
      <c r="C16210" s="68" t="s">
        <v>5018</v>
      </c>
      <c r="D16210" s="54">
        <v>0.34</v>
      </c>
    </row>
    <row r="16211" spans="1:4" x14ac:dyDescent="0.35">
      <c r="A16211" s="67" t="s">
        <v>37222</v>
      </c>
      <c r="B16211" s="67" t="s">
        <v>37223</v>
      </c>
      <c r="C16211" s="68" t="s">
        <v>5018</v>
      </c>
      <c r="D16211" s="54">
        <v>0.34</v>
      </c>
    </row>
    <row r="16212" spans="1:4" x14ac:dyDescent="0.35">
      <c r="A16212" s="67" t="s">
        <v>37224</v>
      </c>
      <c r="B16212" s="67" t="s">
        <v>37225</v>
      </c>
      <c r="C16212" s="68" t="s">
        <v>5018</v>
      </c>
      <c r="D16212" s="54">
        <v>0.34</v>
      </c>
    </row>
    <row r="16213" spans="1:4" x14ac:dyDescent="0.35">
      <c r="A16213" s="67" t="s">
        <v>37226</v>
      </c>
      <c r="B16213" s="67" t="s">
        <v>37227</v>
      </c>
      <c r="C16213" s="68" t="s">
        <v>5018</v>
      </c>
      <c r="D16213" s="54">
        <v>0.34</v>
      </c>
    </row>
    <row r="16214" spans="1:4" x14ac:dyDescent="0.35">
      <c r="A16214" s="67" t="s">
        <v>37228</v>
      </c>
      <c r="B16214" s="67" t="s">
        <v>37229</v>
      </c>
      <c r="C16214" s="68" t="s">
        <v>5018</v>
      </c>
      <c r="D16214" s="54">
        <v>0.34</v>
      </c>
    </row>
    <row r="16215" spans="1:4" x14ac:dyDescent="0.35">
      <c r="A16215" s="67" t="s">
        <v>37230</v>
      </c>
      <c r="B16215" s="67" t="s">
        <v>37231</v>
      </c>
      <c r="C16215" s="68" t="s">
        <v>5018</v>
      </c>
      <c r="D16215" s="54">
        <v>0.34</v>
      </c>
    </row>
    <row r="16216" spans="1:4" x14ac:dyDescent="0.35">
      <c r="A16216" s="67" t="s">
        <v>37232</v>
      </c>
      <c r="B16216" s="67" t="s">
        <v>37233</v>
      </c>
      <c r="C16216" s="68" t="s">
        <v>5018</v>
      </c>
      <c r="D16216" s="54">
        <v>0.34</v>
      </c>
    </row>
    <row r="16217" spans="1:4" x14ac:dyDescent="0.35">
      <c r="A16217" s="67" t="s">
        <v>37234</v>
      </c>
      <c r="B16217" s="67" t="s">
        <v>37235</v>
      </c>
      <c r="C16217" s="68" t="s">
        <v>5018</v>
      </c>
      <c r="D16217" s="54">
        <v>0.34</v>
      </c>
    </row>
    <row r="16218" spans="1:4" x14ac:dyDescent="0.35">
      <c r="A16218" s="67" t="s">
        <v>37236</v>
      </c>
      <c r="B16218" s="67" t="s">
        <v>37237</v>
      </c>
      <c r="C16218" s="68" t="s">
        <v>5018</v>
      </c>
      <c r="D16218" s="54">
        <v>0.34</v>
      </c>
    </row>
    <row r="16219" spans="1:4" x14ac:dyDescent="0.35">
      <c r="A16219" s="67" t="s">
        <v>37238</v>
      </c>
      <c r="B16219" s="67" t="s">
        <v>37239</v>
      </c>
      <c r="C16219" s="68" t="s">
        <v>5018</v>
      </c>
      <c r="D16219" s="54">
        <v>0.34</v>
      </c>
    </row>
    <row r="16220" spans="1:4" x14ac:dyDescent="0.35">
      <c r="A16220" s="67" t="s">
        <v>37240</v>
      </c>
      <c r="B16220" s="67" t="s">
        <v>37241</v>
      </c>
      <c r="C16220" s="68" t="s">
        <v>5018</v>
      </c>
      <c r="D16220" s="54">
        <v>0.34</v>
      </c>
    </row>
    <row r="16221" spans="1:4" x14ac:dyDescent="0.35">
      <c r="A16221" s="67" t="s">
        <v>37242</v>
      </c>
      <c r="B16221" s="67" t="s">
        <v>37243</v>
      </c>
      <c r="C16221" s="68" t="s">
        <v>5018</v>
      </c>
      <c r="D16221" s="54">
        <v>0.34</v>
      </c>
    </row>
    <row r="16222" spans="1:4" x14ac:dyDescent="0.35">
      <c r="A16222" s="67" t="s">
        <v>37244</v>
      </c>
      <c r="B16222" s="67" t="s">
        <v>37245</v>
      </c>
      <c r="C16222" s="68" t="s">
        <v>5018</v>
      </c>
      <c r="D16222" s="54">
        <v>0.34</v>
      </c>
    </row>
    <row r="16223" spans="1:4" x14ac:dyDescent="0.35">
      <c r="A16223" s="67" t="s">
        <v>37246</v>
      </c>
      <c r="B16223" s="67" t="s">
        <v>37247</v>
      </c>
      <c r="C16223" s="68" t="s">
        <v>5018</v>
      </c>
      <c r="D16223" s="54">
        <v>0.34</v>
      </c>
    </row>
    <row r="16224" spans="1:4" x14ac:dyDescent="0.35">
      <c r="A16224" s="67" t="s">
        <v>37248</v>
      </c>
      <c r="B16224" s="67" t="s">
        <v>37249</v>
      </c>
      <c r="C16224" s="68" t="s">
        <v>5018</v>
      </c>
      <c r="D16224" s="54">
        <v>0.34</v>
      </c>
    </row>
    <row r="16225" spans="1:4" x14ac:dyDescent="0.35">
      <c r="A16225" s="67" t="s">
        <v>672</v>
      </c>
      <c r="B16225" s="67" t="s">
        <v>37250</v>
      </c>
      <c r="C16225" s="69" t="s">
        <v>6245</v>
      </c>
      <c r="D16225" s="54">
        <v>0.19</v>
      </c>
    </row>
    <row r="16226" spans="1:4" x14ac:dyDescent="0.35">
      <c r="A16226" s="67" t="s">
        <v>37251</v>
      </c>
      <c r="B16226" s="67" t="s">
        <v>37252</v>
      </c>
      <c r="C16226" s="68" t="s">
        <v>5018</v>
      </c>
      <c r="D16226" s="54">
        <v>0.34</v>
      </c>
    </row>
    <row r="16227" spans="1:4" x14ac:dyDescent="0.35">
      <c r="A16227" s="67" t="s">
        <v>37253</v>
      </c>
      <c r="B16227" s="67" t="s">
        <v>37254</v>
      </c>
      <c r="C16227" s="68" t="s">
        <v>5018</v>
      </c>
      <c r="D16227" s="54">
        <v>0.34</v>
      </c>
    </row>
    <row r="16228" spans="1:4" x14ac:dyDescent="0.35">
      <c r="A16228" s="67" t="s">
        <v>37255</v>
      </c>
      <c r="B16228" s="67" t="s">
        <v>37256</v>
      </c>
      <c r="C16228" s="68" t="s">
        <v>5018</v>
      </c>
      <c r="D16228" s="54">
        <v>0.34</v>
      </c>
    </row>
    <row r="16229" spans="1:4" x14ac:dyDescent="0.35">
      <c r="A16229" s="67" t="s">
        <v>37257</v>
      </c>
      <c r="B16229" s="67" t="s">
        <v>37258</v>
      </c>
      <c r="C16229" s="68" t="s">
        <v>5018</v>
      </c>
      <c r="D16229" s="54">
        <v>0.34</v>
      </c>
    </row>
    <row r="16230" spans="1:4" x14ac:dyDescent="0.35">
      <c r="A16230" s="67" t="s">
        <v>37259</v>
      </c>
      <c r="B16230" s="67" t="s">
        <v>37260</v>
      </c>
      <c r="C16230" s="68" t="s">
        <v>5018</v>
      </c>
      <c r="D16230" s="54">
        <v>0.34</v>
      </c>
    </row>
    <row r="16231" spans="1:4" x14ac:dyDescent="0.35">
      <c r="A16231" s="67" t="s">
        <v>37261</v>
      </c>
      <c r="B16231" s="67" t="s">
        <v>37262</v>
      </c>
      <c r="C16231" s="68" t="s">
        <v>5018</v>
      </c>
      <c r="D16231" s="54">
        <v>0.34</v>
      </c>
    </row>
    <row r="16232" spans="1:4" x14ac:dyDescent="0.35">
      <c r="A16232" s="67" t="s">
        <v>37263</v>
      </c>
      <c r="B16232" s="67" t="s">
        <v>37264</v>
      </c>
      <c r="C16232" s="68" t="s">
        <v>5018</v>
      </c>
      <c r="D16232" s="54">
        <v>0.34</v>
      </c>
    </row>
    <row r="16233" spans="1:4" x14ac:dyDescent="0.35">
      <c r="A16233" s="67" t="s">
        <v>37265</v>
      </c>
      <c r="B16233" s="67" t="s">
        <v>37266</v>
      </c>
      <c r="C16233" s="68" t="s">
        <v>5018</v>
      </c>
      <c r="D16233" s="54">
        <v>0.34</v>
      </c>
    </row>
    <row r="16234" spans="1:4" x14ac:dyDescent="0.35">
      <c r="A16234" s="67" t="s">
        <v>37267</v>
      </c>
      <c r="B16234" s="67" t="s">
        <v>37268</v>
      </c>
      <c r="C16234" s="68" t="s">
        <v>5018</v>
      </c>
      <c r="D16234" s="54">
        <v>0.34</v>
      </c>
    </row>
    <row r="16235" spans="1:4" x14ac:dyDescent="0.35">
      <c r="A16235" s="67" t="s">
        <v>37269</v>
      </c>
      <c r="B16235" s="67" t="s">
        <v>37270</v>
      </c>
      <c r="C16235" s="68" t="s">
        <v>5018</v>
      </c>
      <c r="D16235" s="54">
        <v>0.34</v>
      </c>
    </row>
    <row r="16236" spans="1:4" x14ac:dyDescent="0.35">
      <c r="A16236" s="67" t="s">
        <v>37271</v>
      </c>
      <c r="B16236" s="67" t="s">
        <v>37272</v>
      </c>
      <c r="C16236" s="68" t="s">
        <v>5018</v>
      </c>
      <c r="D16236" s="54">
        <v>0.34</v>
      </c>
    </row>
    <row r="16237" spans="1:4" x14ac:dyDescent="0.35">
      <c r="A16237" s="67" t="s">
        <v>37273</v>
      </c>
      <c r="B16237" s="67" t="s">
        <v>37274</v>
      </c>
      <c r="C16237" s="68" t="s">
        <v>5018</v>
      </c>
      <c r="D16237" s="54">
        <v>0.34</v>
      </c>
    </row>
    <row r="16238" spans="1:4" x14ac:dyDescent="0.35">
      <c r="A16238" s="67" t="s">
        <v>37275</v>
      </c>
      <c r="B16238" s="67" t="s">
        <v>37276</v>
      </c>
      <c r="C16238" s="68" t="s">
        <v>5018</v>
      </c>
      <c r="D16238" s="54">
        <v>0.34</v>
      </c>
    </row>
    <row r="16239" spans="1:4" x14ac:dyDescent="0.35">
      <c r="A16239" s="67" t="s">
        <v>37277</v>
      </c>
      <c r="B16239" s="67" t="s">
        <v>37278</v>
      </c>
      <c r="C16239" s="68" t="s">
        <v>5018</v>
      </c>
      <c r="D16239" s="54">
        <v>0.34</v>
      </c>
    </row>
    <row r="16240" spans="1:4" x14ac:dyDescent="0.35">
      <c r="A16240" s="67" t="s">
        <v>37279</v>
      </c>
      <c r="B16240" s="67" t="s">
        <v>37280</v>
      </c>
      <c r="C16240" s="68" t="s">
        <v>5018</v>
      </c>
      <c r="D16240" s="54">
        <v>0.34</v>
      </c>
    </row>
    <row r="16241" spans="1:4" x14ac:dyDescent="0.35">
      <c r="A16241" s="67" t="s">
        <v>37281</v>
      </c>
      <c r="B16241" s="67" t="s">
        <v>37282</v>
      </c>
      <c r="C16241" s="68" t="s">
        <v>5018</v>
      </c>
      <c r="D16241" s="54">
        <v>0.34</v>
      </c>
    </row>
    <row r="16242" spans="1:4" x14ac:dyDescent="0.35">
      <c r="A16242" s="67" t="s">
        <v>37283</v>
      </c>
      <c r="B16242" s="67" t="s">
        <v>37284</v>
      </c>
      <c r="C16242" s="68" t="s">
        <v>5018</v>
      </c>
      <c r="D16242" s="54">
        <v>0.34</v>
      </c>
    </row>
    <row r="16243" spans="1:4" x14ac:dyDescent="0.35">
      <c r="A16243" s="67" t="s">
        <v>37285</v>
      </c>
      <c r="B16243" s="67" t="s">
        <v>37286</v>
      </c>
      <c r="C16243" s="68" t="s">
        <v>5018</v>
      </c>
      <c r="D16243" s="54">
        <v>0.34</v>
      </c>
    </row>
    <row r="16244" spans="1:4" x14ac:dyDescent="0.35">
      <c r="A16244" s="67" t="s">
        <v>37287</v>
      </c>
      <c r="B16244" s="67" t="s">
        <v>37288</v>
      </c>
      <c r="C16244" s="68" t="s">
        <v>5018</v>
      </c>
      <c r="D16244" s="54">
        <v>0.34</v>
      </c>
    </row>
    <row r="16245" spans="1:4" x14ac:dyDescent="0.35">
      <c r="A16245" s="67" t="s">
        <v>37289</v>
      </c>
      <c r="B16245" s="67" t="s">
        <v>37290</v>
      </c>
      <c r="C16245" s="68" t="s">
        <v>5018</v>
      </c>
      <c r="D16245" s="54">
        <v>0.34</v>
      </c>
    </row>
    <row r="16246" spans="1:4" x14ac:dyDescent="0.35">
      <c r="A16246" s="67" t="s">
        <v>37291</v>
      </c>
      <c r="B16246" s="67" t="s">
        <v>37292</v>
      </c>
      <c r="C16246" s="68" t="s">
        <v>5018</v>
      </c>
      <c r="D16246" s="54">
        <v>0.34</v>
      </c>
    </row>
    <row r="16247" spans="1:4" x14ac:dyDescent="0.35">
      <c r="A16247" s="67" t="s">
        <v>37293</v>
      </c>
      <c r="B16247" s="67" t="s">
        <v>37294</v>
      </c>
      <c r="C16247" s="68" t="s">
        <v>5018</v>
      </c>
      <c r="D16247" s="54">
        <v>0.34</v>
      </c>
    </row>
    <row r="16248" spans="1:4" x14ac:dyDescent="0.35">
      <c r="A16248" s="67" t="s">
        <v>37295</v>
      </c>
      <c r="B16248" s="67" t="s">
        <v>37296</v>
      </c>
      <c r="C16248" s="68" t="s">
        <v>5018</v>
      </c>
      <c r="D16248" s="54">
        <v>0.34</v>
      </c>
    </row>
    <row r="16249" spans="1:4" x14ac:dyDescent="0.35">
      <c r="A16249" s="67" t="s">
        <v>37297</v>
      </c>
      <c r="B16249" s="67" t="s">
        <v>37298</v>
      </c>
      <c r="C16249" s="68" t="s">
        <v>5018</v>
      </c>
      <c r="D16249" s="54">
        <v>0.34</v>
      </c>
    </row>
    <row r="16250" spans="1:4" x14ac:dyDescent="0.35">
      <c r="A16250" s="67" t="s">
        <v>37299</v>
      </c>
      <c r="B16250" s="67" t="s">
        <v>37300</v>
      </c>
      <c r="C16250" s="68" t="s">
        <v>5018</v>
      </c>
      <c r="D16250" s="54">
        <v>0.34</v>
      </c>
    </row>
    <row r="16251" spans="1:4" x14ac:dyDescent="0.35">
      <c r="A16251" s="67" t="s">
        <v>37301</v>
      </c>
      <c r="B16251" s="67" t="s">
        <v>37302</v>
      </c>
      <c r="C16251" s="68" t="s">
        <v>5018</v>
      </c>
      <c r="D16251" s="54">
        <v>0.34</v>
      </c>
    </row>
    <row r="16252" spans="1:4" x14ac:dyDescent="0.35">
      <c r="A16252" s="67" t="s">
        <v>37303</v>
      </c>
      <c r="B16252" s="67" t="s">
        <v>37304</v>
      </c>
      <c r="C16252" s="68" t="s">
        <v>5018</v>
      </c>
      <c r="D16252" s="54">
        <v>0.34</v>
      </c>
    </row>
    <row r="16253" spans="1:4" x14ac:dyDescent="0.35">
      <c r="A16253" s="67" t="s">
        <v>37305</v>
      </c>
      <c r="B16253" s="67" t="s">
        <v>37306</v>
      </c>
      <c r="C16253" s="68" t="s">
        <v>5018</v>
      </c>
      <c r="D16253" s="54">
        <v>0.34</v>
      </c>
    </row>
    <row r="16254" spans="1:4" x14ac:dyDescent="0.35">
      <c r="A16254" s="67" t="s">
        <v>37307</v>
      </c>
      <c r="B16254" s="67" t="s">
        <v>37308</v>
      </c>
      <c r="C16254" s="68" t="s">
        <v>5018</v>
      </c>
      <c r="D16254" s="54">
        <v>0.34</v>
      </c>
    </row>
    <row r="16255" spans="1:4" x14ac:dyDescent="0.35">
      <c r="A16255" s="67" t="s">
        <v>37309</v>
      </c>
      <c r="B16255" s="67" t="s">
        <v>37310</v>
      </c>
      <c r="C16255" s="68" t="s">
        <v>5018</v>
      </c>
      <c r="D16255" s="54">
        <v>0.34</v>
      </c>
    </row>
    <row r="16256" spans="1:4" x14ac:dyDescent="0.35">
      <c r="A16256" s="67" t="s">
        <v>37311</v>
      </c>
      <c r="B16256" s="67" t="s">
        <v>37312</v>
      </c>
      <c r="C16256" s="68" t="s">
        <v>5018</v>
      </c>
      <c r="D16256" s="54">
        <v>0.34</v>
      </c>
    </row>
    <row r="16257" spans="1:4" x14ac:dyDescent="0.35">
      <c r="A16257" s="67" t="s">
        <v>37313</v>
      </c>
      <c r="B16257" s="67" t="s">
        <v>37314</v>
      </c>
      <c r="C16257" s="68" t="s">
        <v>5018</v>
      </c>
      <c r="D16257" s="54">
        <v>0.34</v>
      </c>
    </row>
    <row r="16258" spans="1:4" x14ac:dyDescent="0.35">
      <c r="A16258" s="67" t="s">
        <v>37315</v>
      </c>
      <c r="B16258" s="67" t="s">
        <v>37316</v>
      </c>
      <c r="C16258" s="68" t="s">
        <v>5018</v>
      </c>
      <c r="D16258" s="54">
        <v>0.34</v>
      </c>
    </row>
    <row r="16259" spans="1:4" x14ac:dyDescent="0.35">
      <c r="A16259" s="67" t="s">
        <v>37317</v>
      </c>
      <c r="B16259" s="67" t="s">
        <v>37318</v>
      </c>
      <c r="C16259" s="68" t="s">
        <v>5018</v>
      </c>
      <c r="D16259" s="54">
        <v>0.34</v>
      </c>
    </row>
    <row r="16260" spans="1:4" x14ac:dyDescent="0.35">
      <c r="A16260" s="67" t="s">
        <v>37319</v>
      </c>
      <c r="B16260" s="67" t="s">
        <v>37320</v>
      </c>
      <c r="C16260" s="68" t="s">
        <v>5018</v>
      </c>
      <c r="D16260" s="54">
        <v>0.34</v>
      </c>
    </row>
    <row r="16261" spans="1:4" x14ac:dyDescent="0.35">
      <c r="A16261" s="67" t="s">
        <v>37321</v>
      </c>
      <c r="B16261" s="67" t="s">
        <v>37322</v>
      </c>
      <c r="C16261" s="68" t="s">
        <v>5018</v>
      </c>
      <c r="D16261" s="54">
        <v>0.34</v>
      </c>
    </row>
    <row r="16262" spans="1:4" x14ac:dyDescent="0.35">
      <c r="A16262" s="67" t="s">
        <v>37323</v>
      </c>
      <c r="B16262" s="67" t="s">
        <v>37324</v>
      </c>
      <c r="C16262" s="68" t="s">
        <v>5018</v>
      </c>
      <c r="D16262" s="54">
        <v>0.34</v>
      </c>
    </row>
    <row r="16263" spans="1:4" x14ac:dyDescent="0.35">
      <c r="A16263" s="67" t="s">
        <v>37325</v>
      </c>
      <c r="B16263" s="67" t="s">
        <v>37326</v>
      </c>
      <c r="C16263" s="68" t="s">
        <v>5018</v>
      </c>
      <c r="D16263" s="54">
        <v>0.34</v>
      </c>
    </row>
    <row r="16264" spans="1:4" x14ac:dyDescent="0.35">
      <c r="A16264" s="67" t="s">
        <v>37327</v>
      </c>
      <c r="B16264" s="67" t="s">
        <v>37328</v>
      </c>
      <c r="C16264" s="68" t="s">
        <v>5018</v>
      </c>
      <c r="D16264" s="54">
        <v>0.34</v>
      </c>
    </row>
    <row r="16265" spans="1:4" x14ac:dyDescent="0.35">
      <c r="A16265" s="67" t="s">
        <v>37329</v>
      </c>
      <c r="B16265" s="67" t="s">
        <v>37330</v>
      </c>
      <c r="C16265" s="68" t="s">
        <v>5018</v>
      </c>
      <c r="D16265" s="54">
        <v>0.34</v>
      </c>
    </row>
    <row r="16266" spans="1:4" x14ac:dyDescent="0.35">
      <c r="A16266" s="67" t="s">
        <v>37331</v>
      </c>
      <c r="B16266" s="67" t="s">
        <v>37332</v>
      </c>
      <c r="C16266" s="68" t="s">
        <v>5018</v>
      </c>
      <c r="D16266" s="54">
        <v>0.34</v>
      </c>
    </row>
    <row r="16267" spans="1:4" x14ac:dyDescent="0.35">
      <c r="A16267" s="67" t="s">
        <v>37333</v>
      </c>
      <c r="B16267" s="67" t="s">
        <v>37334</v>
      </c>
      <c r="C16267" s="68" t="s">
        <v>5018</v>
      </c>
      <c r="D16267" s="54">
        <v>0.34</v>
      </c>
    </row>
    <row r="16268" spans="1:4" x14ac:dyDescent="0.35">
      <c r="A16268" s="67" t="s">
        <v>37335</v>
      </c>
      <c r="B16268" s="67" t="s">
        <v>37336</v>
      </c>
      <c r="C16268" s="68" t="s">
        <v>5018</v>
      </c>
      <c r="D16268" s="54">
        <v>0.34</v>
      </c>
    </row>
    <row r="16269" spans="1:4" x14ac:dyDescent="0.35">
      <c r="A16269" s="67" t="s">
        <v>37337</v>
      </c>
      <c r="B16269" s="67" t="s">
        <v>37338</v>
      </c>
      <c r="C16269" s="68" t="s">
        <v>5018</v>
      </c>
      <c r="D16269" s="54">
        <v>0.34</v>
      </c>
    </row>
    <row r="16270" spans="1:4" x14ac:dyDescent="0.35">
      <c r="A16270" s="67" t="s">
        <v>37339</v>
      </c>
      <c r="B16270" s="67" t="s">
        <v>37340</v>
      </c>
      <c r="C16270" s="68" t="s">
        <v>5018</v>
      </c>
      <c r="D16270" s="54">
        <v>0.34</v>
      </c>
    </row>
    <row r="16271" spans="1:4" x14ac:dyDescent="0.35">
      <c r="A16271" s="67" t="s">
        <v>37341</v>
      </c>
      <c r="B16271" s="67" t="s">
        <v>37342</v>
      </c>
      <c r="C16271" s="68" t="s">
        <v>5018</v>
      </c>
      <c r="D16271" s="54">
        <v>0.34</v>
      </c>
    </row>
    <row r="16272" spans="1:4" x14ac:dyDescent="0.35">
      <c r="A16272" s="67" t="s">
        <v>37343</v>
      </c>
      <c r="B16272" s="67" t="s">
        <v>37344</v>
      </c>
      <c r="C16272" s="68" t="s">
        <v>5018</v>
      </c>
      <c r="D16272" s="54">
        <v>0.34</v>
      </c>
    </row>
    <row r="16273" spans="1:4" x14ac:dyDescent="0.35">
      <c r="A16273" s="67" t="s">
        <v>37345</v>
      </c>
      <c r="B16273" s="67" t="s">
        <v>37346</v>
      </c>
      <c r="C16273" s="68" t="s">
        <v>5018</v>
      </c>
      <c r="D16273" s="54">
        <v>0.34</v>
      </c>
    </row>
    <row r="16274" spans="1:4" x14ac:dyDescent="0.35">
      <c r="A16274" s="67" t="s">
        <v>37347</v>
      </c>
      <c r="B16274" s="67" t="s">
        <v>37348</v>
      </c>
      <c r="C16274" s="68" t="s">
        <v>5018</v>
      </c>
      <c r="D16274" s="54">
        <v>0.34</v>
      </c>
    </row>
    <row r="16275" spans="1:4" x14ac:dyDescent="0.35">
      <c r="A16275" s="67" t="s">
        <v>37349</v>
      </c>
      <c r="B16275" s="67" t="s">
        <v>37350</v>
      </c>
      <c r="C16275" s="68" t="s">
        <v>5018</v>
      </c>
      <c r="D16275" s="54">
        <v>0.34</v>
      </c>
    </row>
    <row r="16276" spans="1:4" x14ac:dyDescent="0.35">
      <c r="A16276" s="67" t="s">
        <v>37351</v>
      </c>
      <c r="B16276" s="67" t="s">
        <v>37352</v>
      </c>
      <c r="C16276" s="68" t="s">
        <v>5018</v>
      </c>
      <c r="D16276" s="54">
        <v>0.34</v>
      </c>
    </row>
    <row r="16277" spans="1:4" x14ac:dyDescent="0.35">
      <c r="A16277" s="67" t="s">
        <v>37353</v>
      </c>
      <c r="B16277" s="67" t="s">
        <v>37354</v>
      </c>
      <c r="C16277" s="68" t="s">
        <v>5018</v>
      </c>
      <c r="D16277" s="54">
        <v>0.34</v>
      </c>
    </row>
    <row r="16278" spans="1:4" x14ac:dyDescent="0.35">
      <c r="A16278" s="67" t="s">
        <v>37355</v>
      </c>
      <c r="B16278" s="67" t="s">
        <v>37356</v>
      </c>
      <c r="C16278" s="68" t="s">
        <v>5018</v>
      </c>
      <c r="D16278" s="54">
        <v>0.34</v>
      </c>
    </row>
    <row r="16279" spans="1:4" x14ac:dyDescent="0.35">
      <c r="A16279" s="67" t="s">
        <v>37357</v>
      </c>
      <c r="B16279" s="67" t="s">
        <v>37358</v>
      </c>
      <c r="C16279" s="68" t="s">
        <v>5018</v>
      </c>
      <c r="D16279" s="54">
        <v>0.34</v>
      </c>
    </row>
    <row r="16280" spans="1:4" x14ac:dyDescent="0.35">
      <c r="A16280" s="67" t="s">
        <v>37359</v>
      </c>
      <c r="B16280" s="67" t="s">
        <v>37360</v>
      </c>
      <c r="C16280" s="68" t="s">
        <v>5018</v>
      </c>
      <c r="D16280" s="54">
        <v>0.34</v>
      </c>
    </row>
    <row r="16281" spans="1:4" x14ac:dyDescent="0.35">
      <c r="A16281" s="67" t="s">
        <v>37361</v>
      </c>
      <c r="B16281" s="67" t="s">
        <v>37362</v>
      </c>
      <c r="C16281" s="68" t="s">
        <v>5018</v>
      </c>
      <c r="D16281" s="54">
        <v>0.34</v>
      </c>
    </row>
    <row r="16282" spans="1:4" x14ac:dyDescent="0.35">
      <c r="A16282" s="67" t="s">
        <v>37363</v>
      </c>
      <c r="B16282" s="67" t="s">
        <v>37364</v>
      </c>
      <c r="C16282" s="68" t="s">
        <v>5018</v>
      </c>
      <c r="D16282" s="54">
        <v>0.34</v>
      </c>
    </row>
    <row r="16283" spans="1:4" x14ac:dyDescent="0.35">
      <c r="A16283" s="67" t="s">
        <v>37365</v>
      </c>
      <c r="B16283" s="67" t="s">
        <v>37366</v>
      </c>
      <c r="C16283" s="68" t="s">
        <v>5018</v>
      </c>
      <c r="D16283" s="54">
        <v>0.34</v>
      </c>
    </row>
    <row r="16284" spans="1:4" x14ac:dyDescent="0.35">
      <c r="A16284" s="67" t="s">
        <v>37367</v>
      </c>
      <c r="B16284" s="67" t="s">
        <v>37368</v>
      </c>
      <c r="C16284" s="68" t="s">
        <v>5018</v>
      </c>
      <c r="D16284" s="54">
        <v>0.34</v>
      </c>
    </row>
    <row r="16285" spans="1:4" x14ac:dyDescent="0.35">
      <c r="A16285" s="67" t="s">
        <v>37369</v>
      </c>
      <c r="B16285" s="67" t="s">
        <v>37370</v>
      </c>
      <c r="C16285" s="68" t="s">
        <v>5018</v>
      </c>
      <c r="D16285" s="54">
        <v>0.34</v>
      </c>
    </row>
    <row r="16286" spans="1:4" x14ac:dyDescent="0.35">
      <c r="A16286" s="67" t="s">
        <v>37371</v>
      </c>
      <c r="B16286" s="67" t="s">
        <v>37372</v>
      </c>
      <c r="C16286" s="68" t="s">
        <v>5018</v>
      </c>
      <c r="D16286" s="54">
        <v>0.34</v>
      </c>
    </row>
    <row r="16287" spans="1:4" x14ac:dyDescent="0.35">
      <c r="A16287" s="67" t="s">
        <v>37373</v>
      </c>
      <c r="B16287" s="67" t="s">
        <v>37374</v>
      </c>
      <c r="C16287" s="68" t="s">
        <v>5018</v>
      </c>
      <c r="D16287" s="54">
        <v>0.34</v>
      </c>
    </row>
    <row r="16288" spans="1:4" x14ac:dyDescent="0.35">
      <c r="A16288" s="67" t="s">
        <v>37375</v>
      </c>
      <c r="B16288" s="67" t="s">
        <v>37376</v>
      </c>
      <c r="C16288" s="68" t="s">
        <v>5018</v>
      </c>
      <c r="D16288" s="54">
        <v>0.34</v>
      </c>
    </row>
    <row r="16289" spans="1:4" x14ac:dyDescent="0.35">
      <c r="A16289" s="67" t="s">
        <v>37377</v>
      </c>
      <c r="B16289" s="67" t="s">
        <v>37378</v>
      </c>
      <c r="C16289" s="68" t="s">
        <v>5018</v>
      </c>
      <c r="D16289" s="54">
        <v>0.34</v>
      </c>
    </row>
    <row r="16290" spans="1:4" x14ac:dyDescent="0.35">
      <c r="A16290" s="67" t="s">
        <v>37379</v>
      </c>
      <c r="B16290" s="67" t="s">
        <v>37380</v>
      </c>
      <c r="C16290" s="68" t="s">
        <v>5018</v>
      </c>
      <c r="D16290" s="54">
        <v>0.34</v>
      </c>
    </row>
    <row r="16291" spans="1:4" x14ac:dyDescent="0.35">
      <c r="A16291" s="67" t="s">
        <v>37381</v>
      </c>
      <c r="B16291" s="67" t="s">
        <v>37382</v>
      </c>
      <c r="C16291" s="68" t="s">
        <v>5018</v>
      </c>
      <c r="D16291" s="54">
        <v>0.34</v>
      </c>
    </row>
    <row r="16292" spans="1:4" x14ac:dyDescent="0.35">
      <c r="A16292" s="67" t="s">
        <v>37383</v>
      </c>
      <c r="B16292" s="67" t="s">
        <v>37384</v>
      </c>
      <c r="C16292" s="68" t="s">
        <v>5018</v>
      </c>
      <c r="D16292" s="54">
        <v>0.34</v>
      </c>
    </row>
    <row r="16293" spans="1:4" x14ac:dyDescent="0.35">
      <c r="A16293" s="67" t="s">
        <v>37385</v>
      </c>
      <c r="B16293" s="67" t="s">
        <v>37386</v>
      </c>
      <c r="C16293" s="68" t="s">
        <v>5018</v>
      </c>
      <c r="D16293" s="54">
        <v>0.34</v>
      </c>
    </row>
    <row r="16294" spans="1:4" x14ac:dyDescent="0.35">
      <c r="A16294" s="67" t="s">
        <v>37387</v>
      </c>
      <c r="B16294" s="67" t="s">
        <v>37388</v>
      </c>
      <c r="C16294" s="68" t="s">
        <v>5018</v>
      </c>
      <c r="D16294" s="54">
        <v>0.34</v>
      </c>
    </row>
    <row r="16295" spans="1:4" x14ac:dyDescent="0.35">
      <c r="A16295" s="67" t="s">
        <v>37389</v>
      </c>
      <c r="B16295" s="67" t="s">
        <v>37390</v>
      </c>
      <c r="C16295" s="68" t="s">
        <v>5018</v>
      </c>
      <c r="D16295" s="54">
        <v>0.34</v>
      </c>
    </row>
    <row r="16296" spans="1:4" x14ac:dyDescent="0.35">
      <c r="A16296" s="67" t="s">
        <v>37391</v>
      </c>
      <c r="B16296" s="67" t="s">
        <v>37392</v>
      </c>
      <c r="C16296" s="68" t="s">
        <v>5018</v>
      </c>
      <c r="D16296" s="54">
        <v>0.34</v>
      </c>
    </row>
    <row r="16297" spans="1:4" x14ac:dyDescent="0.35">
      <c r="A16297" s="67" t="s">
        <v>37393</v>
      </c>
      <c r="B16297" s="67" t="s">
        <v>37394</v>
      </c>
      <c r="C16297" s="68" t="s">
        <v>5018</v>
      </c>
      <c r="D16297" s="54">
        <v>0.34</v>
      </c>
    </row>
    <row r="16298" spans="1:4" x14ac:dyDescent="0.35">
      <c r="A16298" s="67" t="s">
        <v>37395</v>
      </c>
      <c r="B16298" s="67" t="s">
        <v>37396</v>
      </c>
      <c r="C16298" s="68" t="s">
        <v>5018</v>
      </c>
      <c r="D16298" s="54">
        <v>0.34</v>
      </c>
    </row>
    <row r="16299" spans="1:4" x14ac:dyDescent="0.35">
      <c r="A16299" s="67" t="s">
        <v>37397</v>
      </c>
      <c r="B16299" s="67" t="s">
        <v>37398</v>
      </c>
      <c r="C16299" s="68" t="s">
        <v>5018</v>
      </c>
      <c r="D16299" s="54">
        <v>0.34</v>
      </c>
    </row>
    <row r="16300" spans="1:4" x14ac:dyDescent="0.35">
      <c r="A16300" s="67" t="s">
        <v>37399</v>
      </c>
      <c r="B16300" s="67" t="s">
        <v>37400</v>
      </c>
      <c r="C16300" s="68" t="s">
        <v>5018</v>
      </c>
      <c r="D16300" s="54">
        <v>0.34</v>
      </c>
    </row>
    <row r="16301" spans="1:4" x14ac:dyDescent="0.35">
      <c r="A16301" s="67" t="s">
        <v>37401</v>
      </c>
      <c r="B16301" s="67" t="s">
        <v>37402</v>
      </c>
      <c r="C16301" s="68" t="s">
        <v>5018</v>
      </c>
      <c r="D16301" s="54">
        <v>0.34</v>
      </c>
    </row>
    <row r="16302" spans="1:4" x14ac:dyDescent="0.35">
      <c r="A16302" s="67" t="s">
        <v>37403</v>
      </c>
      <c r="B16302" s="67" t="s">
        <v>37404</v>
      </c>
      <c r="C16302" s="68" t="s">
        <v>5018</v>
      </c>
      <c r="D16302" s="54">
        <v>0.34</v>
      </c>
    </row>
    <row r="16303" spans="1:4" x14ac:dyDescent="0.35">
      <c r="A16303" s="67" t="s">
        <v>37405</v>
      </c>
      <c r="B16303" s="67" t="s">
        <v>37406</v>
      </c>
      <c r="C16303" s="68" t="s">
        <v>5018</v>
      </c>
      <c r="D16303" s="54">
        <v>0.34</v>
      </c>
    </row>
    <row r="16304" spans="1:4" x14ac:dyDescent="0.35">
      <c r="A16304" s="67" t="s">
        <v>37407</v>
      </c>
      <c r="B16304" s="67" t="s">
        <v>37408</v>
      </c>
      <c r="C16304" s="68" t="s">
        <v>5018</v>
      </c>
      <c r="D16304" s="54">
        <v>0.34</v>
      </c>
    </row>
    <row r="16305" spans="1:4" x14ac:dyDescent="0.35">
      <c r="A16305" s="67" t="s">
        <v>37409</v>
      </c>
      <c r="B16305" s="67" t="s">
        <v>37410</v>
      </c>
      <c r="C16305" s="68" t="s">
        <v>5018</v>
      </c>
      <c r="D16305" s="54">
        <v>0.34</v>
      </c>
    </row>
    <row r="16306" spans="1:4" x14ac:dyDescent="0.35">
      <c r="A16306" s="67" t="s">
        <v>37411</v>
      </c>
      <c r="B16306" s="67" t="s">
        <v>37412</v>
      </c>
      <c r="C16306" s="68" t="s">
        <v>5018</v>
      </c>
      <c r="D16306" s="54">
        <v>0.34</v>
      </c>
    </row>
    <row r="16307" spans="1:4" x14ac:dyDescent="0.35">
      <c r="A16307" s="67" t="s">
        <v>37413</v>
      </c>
      <c r="B16307" s="67" t="s">
        <v>37414</v>
      </c>
      <c r="C16307" s="68" t="s">
        <v>5018</v>
      </c>
      <c r="D16307" s="54">
        <v>0.34</v>
      </c>
    </row>
    <row r="16308" spans="1:4" x14ac:dyDescent="0.35">
      <c r="A16308" s="67" t="s">
        <v>37415</v>
      </c>
      <c r="B16308" s="67" t="s">
        <v>37416</v>
      </c>
      <c r="C16308" s="68" t="s">
        <v>5018</v>
      </c>
      <c r="D16308" s="54">
        <v>0.34</v>
      </c>
    </row>
    <row r="16309" spans="1:4" x14ac:dyDescent="0.35">
      <c r="A16309" s="67" t="s">
        <v>37417</v>
      </c>
      <c r="B16309" s="67" t="s">
        <v>37418</v>
      </c>
      <c r="C16309" s="68" t="s">
        <v>5018</v>
      </c>
      <c r="D16309" s="54">
        <v>0.34</v>
      </c>
    </row>
    <row r="16310" spans="1:4" x14ac:dyDescent="0.35">
      <c r="A16310" s="67" t="s">
        <v>37419</v>
      </c>
      <c r="B16310" s="67" t="s">
        <v>37420</v>
      </c>
      <c r="C16310" s="68" t="s">
        <v>5018</v>
      </c>
      <c r="D16310" s="54">
        <v>0.34</v>
      </c>
    </row>
    <row r="16311" spans="1:4" x14ac:dyDescent="0.35">
      <c r="A16311" s="67" t="s">
        <v>37421</v>
      </c>
      <c r="B16311" s="67" t="s">
        <v>37422</v>
      </c>
      <c r="C16311" s="68" t="s">
        <v>5018</v>
      </c>
      <c r="D16311" s="54">
        <v>0.34</v>
      </c>
    </row>
    <row r="16312" spans="1:4" x14ac:dyDescent="0.35">
      <c r="A16312" s="67" t="s">
        <v>37423</v>
      </c>
      <c r="B16312" s="67" t="s">
        <v>37424</v>
      </c>
      <c r="C16312" s="68" t="s">
        <v>5018</v>
      </c>
      <c r="D16312" s="54">
        <v>0.34</v>
      </c>
    </row>
    <row r="16313" spans="1:4" x14ac:dyDescent="0.35">
      <c r="A16313" s="67" t="s">
        <v>37425</v>
      </c>
      <c r="B16313" s="67" t="s">
        <v>37426</v>
      </c>
      <c r="C16313" s="68" t="s">
        <v>5018</v>
      </c>
      <c r="D16313" s="54">
        <v>0.34</v>
      </c>
    </row>
    <row r="16314" spans="1:4" x14ac:dyDescent="0.35">
      <c r="A16314" s="67" t="s">
        <v>37427</v>
      </c>
      <c r="B16314" s="67" t="s">
        <v>37428</v>
      </c>
      <c r="C16314" s="68" t="s">
        <v>5018</v>
      </c>
      <c r="D16314" s="54">
        <v>0.34</v>
      </c>
    </row>
    <row r="16315" spans="1:4" x14ac:dyDescent="0.35">
      <c r="A16315" s="67" t="s">
        <v>37429</v>
      </c>
      <c r="B16315" s="67" t="s">
        <v>37430</v>
      </c>
      <c r="C16315" s="68" t="s">
        <v>5018</v>
      </c>
      <c r="D16315" s="54">
        <v>0.34</v>
      </c>
    </row>
    <row r="16316" spans="1:4" x14ac:dyDescent="0.35">
      <c r="A16316" s="67" t="s">
        <v>37431</v>
      </c>
      <c r="B16316" s="67" t="s">
        <v>37432</v>
      </c>
      <c r="C16316" s="68" t="s">
        <v>5018</v>
      </c>
      <c r="D16316" s="54">
        <v>0.34</v>
      </c>
    </row>
    <row r="16317" spans="1:4" x14ac:dyDescent="0.35">
      <c r="A16317" s="67" t="s">
        <v>37433</v>
      </c>
      <c r="B16317" s="67" t="s">
        <v>37434</v>
      </c>
      <c r="C16317" s="68" t="s">
        <v>5018</v>
      </c>
      <c r="D16317" s="54">
        <v>0.34</v>
      </c>
    </row>
    <row r="16318" spans="1:4" x14ac:dyDescent="0.35">
      <c r="A16318" s="67" t="s">
        <v>37435</v>
      </c>
      <c r="B16318" s="67" t="s">
        <v>37436</v>
      </c>
      <c r="C16318" s="68" t="s">
        <v>5018</v>
      </c>
      <c r="D16318" s="54">
        <v>0.34</v>
      </c>
    </row>
    <row r="16319" spans="1:4" x14ac:dyDescent="0.35">
      <c r="A16319" s="67" t="s">
        <v>37437</v>
      </c>
      <c r="B16319" s="67" t="s">
        <v>37438</v>
      </c>
      <c r="C16319" s="68" t="s">
        <v>5018</v>
      </c>
      <c r="D16319" s="54">
        <v>0.34</v>
      </c>
    </row>
    <row r="16320" spans="1:4" x14ac:dyDescent="0.35">
      <c r="A16320" s="67" t="s">
        <v>37439</v>
      </c>
      <c r="B16320" s="67" t="s">
        <v>37440</v>
      </c>
      <c r="C16320" s="68" t="s">
        <v>5018</v>
      </c>
      <c r="D16320" s="54">
        <v>0.34</v>
      </c>
    </row>
    <row r="16321" spans="1:4" x14ac:dyDescent="0.35">
      <c r="A16321" s="67" t="s">
        <v>37441</v>
      </c>
      <c r="B16321" s="67" t="s">
        <v>37442</v>
      </c>
      <c r="C16321" s="68" t="s">
        <v>5018</v>
      </c>
      <c r="D16321" s="54">
        <v>0.34</v>
      </c>
    </row>
    <row r="16322" spans="1:4" x14ac:dyDescent="0.35">
      <c r="A16322" s="67" t="s">
        <v>37443</v>
      </c>
      <c r="B16322" s="67" t="s">
        <v>37444</v>
      </c>
      <c r="C16322" s="68" t="s">
        <v>5018</v>
      </c>
      <c r="D16322" s="54">
        <v>0.34</v>
      </c>
    </row>
    <row r="16323" spans="1:4" x14ac:dyDescent="0.35">
      <c r="A16323" s="67" t="s">
        <v>37445</v>
      </c>
      <c r="B16323" s="67" t="s">
        <v>37446</v>
      </c>
      <c r="C16323" s="68" t="s">
        <v>5018</v>
      </c>
      <c r="D16323" s="54">
        <v>0.34</v>
      </c>
    </row>
    <row r="16324" spans="1:4" x14ac:dyDescent="0.35">
      <c r="A16324" s="67" t="s">
        <v>37447</v>
      </c>
      <c r="B16324" s="67" t="s">
        <v>37448</v>
      </c>
      <c r="C16324" s="68" t="s">
        <v>5018</v>
      </c>
      <c r="D16324" s="54">
        <v>0.34</v>
      </c>
    </row>
    <row r="16325" spans="1:4" x14ac:dyDescent="0.35">
      <c r="A16325" s="67" t="s">
        <v>37449</v>
      </c>
      <c r="B16325" s="67" t="s">
        <v>37450</v>
      </c>
      <c r="C16325" s="68" t="s">
        <v>5018</v>
      </c>
      <c r="D16325" s="54">
        <v>0.34</v>
      </c>
    </row>
    <row r="16326" spans="1:4" x14ac:dyDescent="0.35">
      <c r="A16326" s="67" t="s">
        <v>674</v>
      </c>
      <c r="B16326" s="67" t="s">
        <v>37451</v>
      </c>
      <c r="C16326" s="69" t="s">
        <v>6245</v>
      </c>
      <c r="D16326" s="54">
        <v>0.19</v>
      </c>
    </row>
    <row r="16327" spans="1:4" x14ac:dyDescent="0.35">
      <c r="A16327" s="67" t="s">
        <v>37452</v>
      </c>
      <c r="B16327" s="67" t="s">
        <v>37453</v>
      </c>
      <c r="C16327" s="68" t="s">
        <v>5018</v>
      </c>
      <c r="D16327" s="54">
        <v>0.34</v>
      </c>
    </row>
    <row r="16328" spans="1:4" x14ac:dyDescent="0.35">
      <c r="A16328" s="67" t="s">
        <v>37454</v>
      </c>
      <c r="B16328" s="67" t="s">
        <v>37455</v>
      </c>
      <c r="C16328" s="68" t="s">
        <v>5018</v>
      </c>
      <c r="D16328" s="54">
        <v>0.34</v>
      </c>
    </row>
    <row r="16329" spans="1:4" x14ac:dyDescent="0.35">
      <c r="A16329" s="67" t="s">
        <v>37456</v>
      </c>
      <c r="B16329" s="67" t="s">
        <v>37457</v>
      </c>
      <c r="C16329" s="68" t="s">
        <v>5018</v>
      </c>
      <c r="D16329" s="54">
        <v>0.34</v>
      </c>
    </row>
    <row r="16330" spans="1:4" x14ac:dyDescent="0.35">
      <c r="A16330" s="67" t="s">
        <v>37458</v>
      </c>
      <c r="B16330" s="67" t="s">
        <v>37459</v>
      </c>
      <c r="C16330" s="68" t="s">
        <v>5018</v>
      </c>
      <c r="D16330" s="54">
        <v>0.34</v>
      </c>
    </row>
    <row r="16331" spans="1:4" x14ac:dyDescent="0.35">
      <c r="A16331" s="67" t="s">
        <v>37460</v>
      </c>
      <c r="B16331" s="67" t="s">
        <v>37461</v>
      </c>
      <c r="C16331" s="68" t="s">
        <v>5018</v>
      </c>
      <c r="D16331" s="54">
        <v>0.34</v>
      </c>
    </row>
    <row r="16332" spans="1:4" x14ac:dyDescent="0.35">
      <c r="A16332" s="67" t="s">
        <v>37462</v>
      </c>
      <c r="B16332" s="67" t="s">
        <v>37463</v>
      </c>
      <c r="C16332" s="68" t="s">
        <v>5018</v>
      </c>
      <c r="D16332" s="54">
        <v>0.34</v>
      </c>
    </row>
    <row r="16333" spans="1:4" x14ac:dyDescent="0.35">
      <c r="A16333" s="67" t="s">
        <v>37464</v>
      </c>
      <c r="B16333" s="67" t="s">
        <v>37465</v>
      </c>
      <c r="C16333" s="68" t="s">
        <v>5018</v>
      </c>
      <c r="D16333" s="54">
        <v>0.34</v>
      </c>
    </row>
    <row r="16334" spans="1:4" x14ac:dyDescent="0.35">
      <c r="A16334" s="67" t="s">
        <v>37466</v>
      </c>
      <c r="B16334" s="67" t="s">
        <v>37467</v>
      </c>
      <c r="C16334" s="68" t="s">
        <v>5018</v>
      </c>
      <c r="D16334" s="54">
        <v>0.34</v>
      </c>
    </row>
    <row r="16335" spans="1:4" x14ac:dyDescent="0.35">
      <c r="A16335" s="67" t="s">
        <v>37468</v>
      </c>
      <c r="B16335" s="67" t="s">
        <v>37469</v>
      </c>
      <c r="C16335" s="68" t="s">
        <v>5018</v>
      </c>
      <c r="D16335" s="54">
        <v>0.34</v>
      </c>
    </row>
    <row r="16336" spans="1:4" x14ac:dyDescent="0.35">
      <c r="A16336" s="67" t="s">
        <v>37470</v>
      </c>
      <c r="B16336" s="67" t="s">
        <v>37471</v>
      </c>
      <c r="C16336" s="68" t="s">
        <v>5018</v>
      </c>
      <c r="D16336" s="54">
        <v>0.34</v>
      </c>
    </row>
    <row r="16337" spans="1:4" x14ac:dyDescent="0.35">
      <c r="A16337" s="67" t="s">
        <v>37472</v>
      </c>
      <c r="B16337" s="67" t="s">
        <v>37473</v>
      </c>
      <c r="C16337" s="68" t="s">
        <v>5018</v>
      </c>
      <c r="D16337" s="54">
        <v>0.34</v>
      </c>
    </row>
    <row r="16338" spans="1:4" x14ac:dyDescent="0.35">
      <c r="A16338" s="67" t="s">
        <v>37474</v>
      </c>
      <c r="B16338" s="67" t="s">
        <v>37475</v>
      </c>
      <c r="C16338" s="68" t="s">
        <v>5018</v>
      </c>
      <c r="D16338" s="54">
        <v>0.34</v>
      </c>
    </row>
    <row r="16339" spans="1:4" x14ac:dyDescent="0.35">
      <c r="A16339" s="67" t="s">
        <v>37476</v>
      </c>
      <c r="B16339" s="67" t="s">
        <v>37477</v>
      </c>
      <c r="C16339" s="68" t="s">
        <v>5018</v>
      </c>
      <c r="D16339" s="54">
        <v>0.34</v>
      </c>
    </row>
    <row r="16340" spans="1:4" x14ac:dyDescent="0.35">
      <c r="A16340" s="67" t="s">
        <v>37478</v>
      </c>
      <c r="B16340" s="67" t="s">
        <v>37479</v>
      </c>
      <c r="C16340" s="68" t="s">
        <v>5018</v>
      </c>
      <c r="D16340" s="54">
        <v>0.34</v>
      </c>
    </row>
    <row r="16341" spans="1:4" x14ac:dyDescent="0.35">
      <c r="A16341" s="67" t="s">
        <v>37480</v>
      </c>
      <c r="B16341" s="67" t="s">
        <v>37481</v>
      </c>
      <c r="C16341" s="68" t="s">
        <v>5018</v>
      </c>
      <c r="D16341" s="54">
        <v>0.34</v>
      </c>
    </row>
    <row r="16342" spans="1:4" x14ac:dyDescent="0.35">
      <c r="A16342" s="67" t="s">
        <v>37482</v>
      </c>
      <c r="B16342" s="67" t="s">
        <v>37483</v>
      </c>
      <c r="C16342" s="68" t="s">
        <v>5018</v>
      </c>
      <c r="D16342" s="54">
        <v>0.34</v>
      </c>
    </row>
    <row r="16343" spans="1:4" x14ac:dyDescent="0.35">
      <c r="A16343" s="67" t="s">
        <v>37484</v>
      </c>
      <c r="B16343" s="67" t="s">
        <v>37485</v>
      </c>
      <c r="C16343" s="68" t="s">
        <v>5018</v>
      </c>
      <c r="D16343" s="54">
        <v>0.34</v>
      </c>
    </row>
    <row r="16344" spans="1:4" x14ac:dyDescent="0.35">
      <c r="A16344" s="67" t="s">
        <v>37486</v>
      </c>
      <c r="B16344" s="67" t="s">
        <v>37487</v>
      </c>
      <c r="C16344" s="68" t="s">
        <v>5018</v>
      </c>
      <c r="D16344" s="54">
        <v>0.34</v>
      </c>
    </row>
    <row r="16345" spans="1:4" x14ac:dyDescent="0.35">
      <c r="A16345" s="67" t="s">
        <v>37488</v>
      </c>
      <c r="B16345" s="67" t="s">
        <v>37489</v>
      </c>
      <c r="C16345" s="68" t="s">
        <v>5018</v>
      </c>
      <c r="D16345" s="54">
        <v>0.34</v>
      </c>
    </row>
    <row r="16346" spans="1:4" x14ac:dyDescent="0.35">
      <c r="A16346" s="67" t="s">
        <v>37490</v>
      </c>
      <c r="B16346" s="67" t="s">
        <v>37491</v>
      </c>
      <c r="C16346" s="68" t="s">
        <v>5018</v>
      </c>
      <c r="D16346" s="54">
        <v>0.34</v>
      </c>
    </row>
    <row r="16347" spans="1:4" x14ac:dyDescent="0.35">
      <c r="A16347" s="67" t="s">
        <v>37492</v>
      </c>
      <c r="B16347" s="67" t="s">
        <v>37493</v>
      </c>
      <c r="C16347" s="68" t="s">
        <v>5018</v>
      </c>
      <c r="D16347" s="54">
        <v>0.34</v>
      </c>
    </row>
    <row r="16348" spans="1:4" x14ac:dyDescent="0.35">
      <c r="A16348" s="67" t="s">
        <v>37494</v>
      </c>
      <c r="B16348" s="67" t="s">
        <v>37495</v>
      </c>
      <c r="C16348" s="68" t="s">
        <v>5018</v>
      </c>
      <c r="D16348" s="54">
        <v>0.34</v>
      </c>
    </row>
    <row r="16349" spans="1:4" x14ac:dyDescent="0.35">
      <c r="A16349" s="67" t="s">
        <v>37496</v>
      </c>
      <c r="B16349" s="67" t="s">
        <v>37497</v>
      </c>
      <c r="C16349" s="68" t="s">
        <v>5018</v>
      </c>
      <c r="D16349" s="54">
        <v>0.34</v>
      </c>
    </row>
    <row r="16350" spans="1:4" x14ac:dyDescent="0.35">
      <c r="A16350" s="67" t="s">
        <v>37498</v>
      </c>
      <c r="B16350" s="67" t="s">
        <v>37499</v>
      </c>
      <c r="C16350" s="68" t="s">
        <v>5018</v>
      </c>
      <c r="D16350" s="54">
        <v>0.34</v>
      </c>
    </row>
    <row r="16351" spans="1:4" x14ac:dyDescent="0.35">
      <c r="A16351" s="67" t="s">
        <v>37500</v>
      </c>
      <c r="B16351" s="67" t="s">
        <v>37501</v>
      </c>
      <c r="C16351" s="68" t="s">
        <v>5018</v>
      </c>
      <c r="D16351" s="54">
        <v>0.34</v>
      </c>
    </row>
    <row r="16352" spans="1:4" x14ac:dyDescent="0.35">
      <c r="A16352" s="67" t="s">
        <v>37502</v>
      </c>
      <c r="B16352" s="67" t="s">
        <v>37503</v>
      </c>
      <c r="C16352" s="68" t="s">
        <v>5018</v>
      </c>
      <c r="D16352" s="54">
        <v>0.34</v>
      </c>
    </row>
    <row r="16353" spans="1:4" x14ac:dyDescent="0.35">
      <c r="A16353" s="67" t="s">
        <v>37504</v>
      </c>
      <c r="B16353" s="67" t="s">
        <v>37505</v>
      </c>
      <c r="C16353" s="68" t="s">
        <v>5018</v>
      </c>
      <c r="D16353" s="54">
        <v>0.34</v>
      </c>
    </row>
    <row r="16354" spans="1:4" x14ac:dyDescent="0.35">
      <c r="A16354" s="67" t="s">
        <v>37506</v>
      </c>
      <c r="B16354" s="67" t="s">
        <v>37507</v>
      </c>
      <c r="C16354" s="68" t="s">
        <v>5018</v>
      </c>
      <c r="D16354" s="54">
        <v>0.34</v>
      </c>
    </row>
    <row r="16355" spans="1:4" x14ac:dyDescent="0.35">
      <c r="A16355" s="67" t="s">
        <v>37508</v>
      </c>
      <c r="B16355" s="67" t="s">
        <v>37509</v>
      </c>
      <c r="C16355" s="68" t="s">
        <v>5018</v>
      </c>
      <c r="D16355" s="54">
        <v>0.34</v>
      </c>
    </row>
    <row r="16356" spans="1:4" x14ac:dyDescent="0.35">
      <c r="A16356" s="67" t="s">
        <v>37510</v>
      </c>
      <c r="B16356" s="67" t="s">
        <v>37511</v>
      </c>
      <c r="C16356" s="68" t="s">
        <v>5018</v>
      </c>
      <c r="D16356" s="54">
        <v>0.34</v>
      </c>
    </row>
    <row r="16357" spans="1:4" x14ac:dyDescent="0.35">
      <c r="A16357" s="67" t="s">
        <v>37512</v>
      </c>
      <c r="B16357" s="67" t="s">
        <v>37513</v>
      </c>
      <c r="C16357" s="68" t="s">
        <v>5018</v>
      </c>
      <c r="D16357" s="54">
        <v>0.34</v>
      </c>
    </row>
    <row r="16358" spans="1:4" x14ac:dyDescent="0.35">
      <c r="A16358" s="67" t="s">
        <v>37514</v>
      </c>
      <c r="B16358" s="67" t="s">
        <v>37515</v>
      </c>
      <c r="C16358" s="68" t="s">
        <v>5018</v>
      </c>
      <c r="D16358" s="54">
        <v>0.34</v>
      </c>
    </row>
    <row r="16359" spans="1:4" x14ac:dyDescent="0.35">
      <c r="A16359" s="67" t="s">
        <v>37516</v>
      </c>
      <c r="B16359" s="67" t="s">
        <v>37517</v>
      </c>
      <c r="C16359" s="68" t="s">
        <v>5018</v>
      </c>
      <c r="D16359" s="54">
        <v>0.34</v>
      </c>
    </row>
    <row r="16360" spans="1:4" x14ac:dyDescent="0.35">
      <c r="A16360" s="67" t="s">
        <v>37518</v>
      </c>
      <c r="B16360" s="67" t="s">
        <v>37519</v>
      </c>
      <c r="C16360" s="68" t="s">
        <v>5018</v>
      </c>
      <c r="D16360" s="54">
        <v>0.34</v>
      </c>
    </row>
    <row r="16361" spans="1:4" x14ac:dyDescent="0.35">
      <c r="A16361" s="67" t="s">
        <v>37520</v>
      </c>
      <c r="B16361" s="67" t="s">
        <v>37521</v>
      </c>
      <c r="C16361" s="68" t="s">
        <v>5018</v>
      </c>
      <c r="D16361" s="54">
        <v>0.34</v>
      </c>
    </row>
    <row r="16362" spans="1:4" x14ac:dyDescent="0.35">
      <c r="A16362" s="67" t="s">
        <v>37522</v>
      </c>
      <c r="B16362" s="67" t="s">
        <v>37523</v>
      </c>
      <c r="C16362" s="68" t="s">
        <v>5018</v>
      </c>
      <c r="D16362" s="54">
        <v>0.34</v>
      </c>
    </row>
    <row r="16363" spans="1:4" x14ac:dyDescent="0.35">
      <c r="A16363" s="67" t="s">
        <v>37524</v>
      </c>
      <c r="B16363" s="67" t="s">
        <v>37525</v>
      </c>
      <c r="C16363" s="68" t="s">
        <v>5018</v>
      </c>
      <c r="D16363" s="54">
        <v>0.34</v>
      </c>
    </row>
    <row r="16364" spans="1:4" x14ac:dyDescent="0.35">
      <c r="A16364" s="67" t="s">
        <v>37526</v>
      </c>
      <c r="B16364" s="67" t="s">
        <v>37527</v>
      </c>
      <c r="C16364" s="68" t="s">
        <v>5018</v>
      </c>
      <c r="D16364" s="54">
        <v>0.34</v>
      </c>
    </row>
    <row r="16365" spans="1:4" x14ac:dyDescent="0.35">
      <c r="A16365" s="67" t="s">
        <v>37528</v>
      </c>
      <c r="B16365" s="67" t="s">
        <v>37529</v>
      </c>
      <c r="C16365" s="68" t="s">
        <v>5018</v>
      </c>
      <c r="D16365" s="54">
        <v>0.34</v>
      </c>
    </row>
    <row r="16366" spans="1:4" x14ac:dyDescent="0.35">
      <c r="A16366" s="67" t="s">
        <v>37530</v>
      </c>
      <c r="B16366" s="67" t="s">
        <v>37531</v>
      </c>
      <c r="C16366" s="68" t="s">
        <v>5018</v>
      </c>
      <c r="D16366" s="54">
        <v>0.34</v>
      </c>
    </row>
    <row r="16367" spans="1:4" x14ac:dyDescent="0.35">
      <c r="A16367" s="67" t="s">
        <v>37532</v>
      </c>
      <c r="B16367" s="67" t="s">
        <v>37533</v>
      </c>
      <c r="C16367" s="68" t="s">
        <v>5018</v>
      </c>
      <c r="D16367" s="54">
        <v>0.34</v>
      </c>
    </row>
    <row r="16368" spans="1:4" x14ac:dyDescent="0.35">
      <c r="A16368" s="67" t="s">
        <v>37534</v>
      </c>
      <c r="B16368" s="67" t="s">
        <v>37535</v>
      </c>
      <c r="C16368" s="68" t="s">
        <v>5018</v>
      </c>
      <c r="D16368" s="54">
        <v>0.34</v>
      </c>
    </row>
    <row r="16369" spans="1:4" x14ac:dyDescent="0.35">
      <c r="A16369" s="67" t="s">
        <v>37536</v>
      </c>
      <c r="B16369" s="67" t="s">
        <v>37537</v>
      </c>
      <c r="C16369" s="68" t="s">
        <v>5018</v>
      </c>
      <c r="D16369" s="54">
        <v>0.34</v>
      </c>
    </row>
    <row r="16370" spans="1:4" x14ac:dyDescent="0.35">
      <c r="A16370" s="67" t="s">
        <v>37538</v>
      </c>
      <c r="B16370" s="67" t="s">
        <v>37539</v>
      </c>
      <c r="C16370" s="68" t="s">
        <v>5018</v>
      </c>
      <c r="D16370" s="54">
        <v>0.34</v>
      </c>
    </row>
    <row r="16371" spans="1:4" x14ac:dyDescent="0.35">
      <c r="A16371" s="67" t="s">
        <v>37540</v>
      </c>
      <c r="B16371" s="67" t="s">
        <v>37541</v>
      </c>
      <c r="C16371" s="68" t="s">
        <v>5018</v>
      </c>
      <c r="D16371" s="54">
        <v>0.34</v>
      </c>
    </row>
    <row r="16372" spans="1:4" x14ac:dyDescent="0.35">
      <c r="A16372" s="67" t="s">
        <v>37542</v>
      </c>
      <c r="B16372" s="67" t="s">
        <v>37543</v>
      </c>
      <c r="C16372" s="68" t="s">
        <v>5018</v>
      </c>
      <c r="D16372" s="54">
        <v>0.34</v>
      </c>
    </row>
    <row r="16373" spans="1:4" x14ac:dyDescent="0.35">
      <c r="A16373" s="67" t="s">
        <v>37544</v>
      </c>
      <c r="B16373" s="67" t="s">
        <v>37545</v>
      </c>
      <c r="C16373" s="68" t="s">
        <v>5018</v>
      </c>
      <c r="D16373" s="54">
        <v>0.34</v>
      </c>
    </row>
    <row r="16374" spans="1:4" x14ac:dyDescent="0.35">
      <c r="A16374" s="67" t="s">
        <v>37546</v>
      </c>
      <c r="B16374" s="67" t="s">
        <v>37547</v>
      </c>
      <c r="C16374" s="68" t="s">
        <v>5018</v>
      </c>
      <c r="D16374" s="54">
        <v>0.34</v>
      </c>
    </row>
    <row r="16375" spans="1:4" x14ac:dyDescent="0.35">
      <c r="A16375" s="67" t="s">
        <v>37548</v>
      </c>
      <c r="B16375" s="67" t="s">
        <v>37549</v>
      </c>
      <c r="C16375" s="68" t="s">
        <v>5018</v>
      </c>
      <c r="D16375" s="54">
        <v>0.34</v>
      </c>
    </row>
    <row r="16376" spans="1:4" x14ac:dyDescent="0.35">
      <c r="A16376" s="67" t="s">
        <v>37550</v>
      </c>
      <c r="B16376" s="67" t="s">
        <v>37551</v>
      </c>
      <c r="C16376" s="68" t="s">
        <v>5018</v>
      </c>
      <c r="D16376" s="54">
        <v>0.34</v>
      </c>
    </row>
    <row r="16377" spans="1:4" x14ac:dyDescent="0.35">
      <c r="A16377" s="67" t="s">
        <v>37552</v>
      </c>
      <c r="B16377" s="67" t="s">
        <v>37553</v>
      </c>
      <c r="C16377" s="68" t="s">
        <v>5018</v>
      </c>
      <c r="D16377" s="54">
        <v>0.34</v>
      </c>
    </row>
    <row r="16378" spans="1:4" x14ac:dyDescent="0.35">
      <c r="A16378" s="67" t="s">
        <v>37554</v>
      </c>
      <c r="B16378" s="67" t="s">
        <v>37555</v>
      </c>
      <c r="C16378" s="68" t="s">
        <v>5018</v>
      </c>
      <c r="D16378" s="54">
        <v>0.34</v>
      </c>
    </row>
    <row r="16379" spans="1:4" x14ac:dyDescent="0.35">
      <c r="A16379" s="67" t="s">
        <v>37556</v>
      </c>
      <c r="B16379" s="67" t="s">
        <v>37557</v>
      </c>
      <c r="C16379" s="68" t="s">
        <v>5018</v>
      </c>
      <c r="D16379" s="54">
        <v>0.34</v>
      </c>
    </row>
    <row r="16380" spans="1:4" x14ac:dyDescent="0.35">
      <c r="A16380" s="67" t="s">
        <v>37558</v>
      </c>
      <c r="B16380" s="67" t="s">
        <v>37559</v>
      </c>
      <c r="C16380" s="68" t="s">
        <v>5018</v>
      </c>
      <c r="D16380" s="54">
        <v>0.34</v>
      </c>
    </row>
    <row r="16381" spans="1:4" x14ac:dyDescent="0.35">
      <c r="A16381" s="67" t="s">
        <v>37560</v>
      </c>
      <c r="B16381" s="67" t="s">
        <v>37561</v>
      </c>
      <c r="C16381" s="68" t="s">
        <v>5018</v>
      </c>
      <c r="D16381" s="54">
        <v>0.34</v>
      </c>
    </row>
    <row r="16382" spans="1:4" x14ac:dyDescent="0.35">
      <c r="A16382" s="67" t="s">
        <v>37562</v>
      </c>
      <c r="B16382" s="67" t="s">
        <v>37563</v>
      </c>
      <c r="C16382" s="68" t="s">
        <v>5018</v>
      </c>
      <c r="D16382" s="54">
        <v>0.34</v>
      </c>
    </row>
    <row r="16383" spans="1:4" x14ac:dyDescent="0.35">
      <c r="A16383" s="67" t="s">
        <v>37564</v>
      </c>
      <c r="B16383" s="67" t="s">
        <v>37565</v>
      </c>
      <c r="C16383" s="68" t="s">
        <v>5018</v>
      </c>
      <c r="D16383" s="54">
        <v>0.34</v>
      </c>
    </row>
    <row r="16384" spans="1:4" x14ac:dyDescent="0.35">
      <c r="A16384" s="67" t="s">
        <v>37566</v>
      </c>
      <c r="B16384" s="67" t="s">
        <v>37567</v>
      </c>
      <c r="C16384" s="68" t="s">
        <v>5018</v>
      </c>
      <c r="D16384" s="54">
        <v>0.34</v>
      </c>
    </row>
    <row r="16385" spans="1:4" x14ac:dyDescent="0.35">
      <c r="A16385" s="67" t="s">
        <v>37568</v>
      </c>
      <c r="B16385" s="67" t="s">
        <v>37569</v>
      </c>
      <c r="C16385" s="68" t="s">
        <v>5018</v>
      </c>
      <c r="D16385" s="54">
        <v>0.34</v>
      </c>
    </row>
    <row r="16386" spans="1:4" x14ac:dyDescent="0.35">
      <c r="A16386" s="67" t="s">
        <v>37570</v>
      </c>
      <c r="B16386" s="67" t="s">
        <v>37571</v>
      </c>
      <c r="C16386" s="68" t="s">
        <v>5018</v>
      </c>
      <c r="D16386" s="54">
        <v>0.34</v>
      </c>
    </row>
    <row r="16387" spans="1:4" x14ac:dyDescent="0.35">
      <c r="A16387" s="67" t="s">
        <v>37572</v>
      </c>
      <c r="B16387" s="67" t="s">
        <v>37573</v>
      </c>
      <c r="C16387" s="68" t="s">
        <v>5018</v>
      </c>
      <c r="D16387" s="54">
        <v>0.34</v>
      </c>
    </row>
    <row r="16388" spans="1:4" x14ac:dyDescent="0.35">
      <c r="A16388" s="67" t="s">
        <v>37574</v>
      </c>
      <c r="B16388" s="67" t="s">
        <v>37575</v>
      </c>
      <c r="C16388" s="68" t="s">
        <v>5018</v>
      </c>
      <c r="D16388" s="54">
        <v>0.34</v>
      </c>
    </row>
    <row r="16389" spans="1:4" x14ac:dyDescent="0.35">
      <c r="A16389" s="67" t="s">
        <v>37576</v>
      </c>
      <c r="B16389" s="67" t="s">
        <v>37577</v>
      </c>
      <c r="C16389" s="68" t="s">
        <v>5018</v>
      </c>
      <c r="D16389" s="54">
        <v>0.34</v>
      </c>
    </row>
    <row r="16390" spans="1:4" x14ac:dyDescent="0.35">
      <c r="A16390" s="67" t="s">
        <v>37578</v>
      </c>
      <c r="B16390" s="67" t="s">
        <v>37579</v>
      </c>
      <c r="C16390" s="68" t="s">
        <v>5018</v>
      </c>
      <c r="D16390" s="54">
        <v>0.34</v>
      </c>
    </row>
    <row r="16391" spans="1:4" x14ac:dyDescent="0.35">
      <c r="A16391" s="67" t="s">
        <v>37580</v>
      </c>
      <c r="B16391" s="67" t="s">
        <v>37581</v>
      </c>
      <c r="C16391" s="68" t="s">
        <v>5018</v>
      </c>
      <c r="D16391" s="54">
        <v>0.34</v>
      </c>
    </row>
    <row r="16392" spans="1:4" x14ac:dyDescent="0.35">
      <c r="A16392" s="67" t="s">
        <v>37582</v>
      </c>
      <c r="B16392" s="67" t="s">
        <v>37583</v>
      </c>
      <c r="C16392" s="68" t="s">
        <v>5018</v>
      </c>
      <c r="D16392" s="54">
        <v>0.34</v>
      </c>
    </row>
    <row r="16393" spans="1:4" x14ac:dyDescent="0.35">
      <c r="A16393" s="67" t="s">
        <v>37584</v>
      </c>
      <c r="B16393" s="67" t="s">
        <v>37585</v>
      </c>
      <c r="C16393" s="68" t="s">
        <v>5018</v>
      </c>
      <c r="D16393" s="54">
        <v>0.34</v>
      </c>
    </row>
    <row r="16394" spans="1:4" x14ac:dyDescent="0.35">
      <c r="A16394" s="67" t="s">
        <v>37586</v>
      </c>
      <c r="B16394" s="67" t="s">
        <v>37587</v>
      </c>
      <c r="C16394" s="68" t="s">
        <v>5018</v>
      </c>
      <c r="D16394" s="54">
        <v>0.34</v>
      </c>
    </row>
    <row r="16395" spans="1:4" x14ac:dyDescent="0.35">
      <c r="A16395" s="67" t="s">
        <v>37588</v>
      </c>
      <c r="B16395" s="67" t="s">
        <v>37589</v>
      </c>
      <c r="C16395" s="68" t="s">
        <v>5018</v>
      </c>
      <c r="D16395" s="54">
        <v>0.34</v>
      </c>
    </row>
    <row r="16396" spans="1:4" x14ac:dyDescent="0.35">
      <c r="A16396" s="67" t="s">
        <v>37590</v>
      </c>
      <c r="B16396" s="67" t="s">
        <v>37591</v>
      </c>
      <c r="C16396" s="68" t="s">
        <v>5018</v>
      </c>
      <c r="D16396" s="54">
        <v>0.34</v>
      </c>
    </row>
    <row r="16397" spans="1:4" x14ac:dyDescent="0.35">
      <c r="A16397" s="67" t="s">
        <v>37592</v>
      </c>
      <c r="B16397" s="67" t="s">
        <v>37593</v>
      </c>
      <c r="C16397" s="68" t="s">
        <v>5018</v>
      </c>
      <c r="D16397" s="54">
        <v>0.34</v>
      </c>
    </row>
    <row r="16398" spans="1:4" x14ac:dyDescent="0.35">
      <c r="A16398" s="67" t="s">
        <v>37594</v>
      </c>
      <c r="B16398" s="67" t="s">
        <v>37595</v>
      </c>
      <c r="C16398" s="68" t="s">
        <v>5018</v>
      </c>
      <c r="D16398" s="54">
        <v>0.34</v>
      </c>
    </row>
    <row r="16399" spans="1:4" x14ac:dyDescent="0.35">
      <c r="A16399" s="67" t="s">
        <v>37596</v>
      </c>
      <c r="B16399" s="67" t="s">
        <v>37597</v>
      </c>
      <c r="C16399" s="68" t="s">
        <v>5018</v>
      </c>
      <c r="D16399" s="54">
        <v>0.34</v>
      </c>
    </row>
    <row r="16400" spans="1:4" x14ac:dyDescent="0.35">
      <c r="A16400" s="67" t="s">
        <v>37598</v>
      </c>
      <c r="B16400" s="67" t="s">
        <v>37599</v>
      </c>
      <c r="C16400" s="68" t="s">
        <v>5018</v>
      </c>
      <c r="D16400" s="54">
        <v>0.34</v>
      </c>
    </row>
    <row r="16401" spans="1:4" x14ac:dyDescent="0.35">
      <c r="A16401" s="67" t="s">
        <v>37600</v>
      </c>
      <c r="B16401" s="67" t="s">
        <v>37601</v>
      </c>
      <c r="C16401" s="68" t="s">
        <v>5018</v>
      </c>
      <c r="D16401" s="54">
        <v>0.34</v>
      </c>
    </row>
    <row r="16402" spans="1:4" x14ac:dyDescent="0.35">
      <c r="A16402" s="67" t="s">
        <v>37602</v>
      </c>
      <c r="B16402" s="67" t="s">
        <v>37603</v>
      </c>
      <c r="C16402" s="68" t="s">
        <v>5018</v>
      </c>
      <c r="D16402" s="54">
        <v>0.34</v>
      </c>
    </row>
    <row r="16403" spans="1:4" x14ac:dyDescent="0.35">
      <c r="A16403" s="67" t="s">
        <v>37604</v>
      </c>
      <c r="B16403" s="67" t="s">
        <v>37605</v>
      </c>
      <c r="C16403" s="68" t="s">
        <v>5018</v>
      </c>
      <c r="D16403" s="54">
        <v>0.34</v>
      </c>
    </row>
    <row r="16404" spans="1:4" x14ac:dyDescent="0.35">
      <c r="A16404" s="67" t="s">
        <v>37606</v>
      </c>
      <c r="B16404" s="67" t="s">
        <v>37607</v>
      </c>
      <c r="C16404" s="68" t="s">
        <v>5018</v>
      </c>
      <c r="D16404" s="54">
        <v>0.34</v>
      </c>
    </row>
    <row r="16405" spans="1:4" x14ac:dyDescent="0.35">
      <c r="A16405" s="67" t="s">
        <v>37608</v>
      </c>
      <c r="B16405" s="67" t="s">
        <v>37609</v>
      </c>
      <c r="C16405" s="68" t="s">
        <v>5018</v>
      </c>
      <c r="D16405" s="54">
        <v>0.34</v>
      </c>
    </row>
    <row r="16406" spans="1:4" x14ac:dyDescent="0.35">
      <c r="A16406" s="67" t="s">
        <v>37610</v>
      </c>
      <c r="B16406" s="67" t="s">
        <v>37611</v>
      </c>
      <c r="C16406" s="68" t="s">
        <v>5018</v>
      </c>
      <c r="D16406" s="54">
        <v>0.34</v>
      </c>
    </row>
    <row r="16407" spans="1:4" x14ac:dyDescent="0.35">
      <c r="A16407" s="67" t="s">
        <v>37612</v>
      </c>
      <c r="B16407" s="67" t="s">
        <v>37613</v>
      </c>
      <c r="C16407" s="68" t="s">
        <v>5018</v>
      </c>
      <c r="D16407" s="54">
        <v>0.34</v>
      </c>
    </row>
    <row r="16408" spans="1:4" x14ac:dyDescent="0.35">
      <c r="A16408" s="67" t="s">
        <v>37614</v>
      </c>
      <c r="B16408" s="67" t="s">
        <v>37615</v>
      </c>
      <c r="C16408" s="68" t="s">
        <v>5018</v>
      </c>
      <c r="D16408" s="54">
        <v>0.34</v>
      </c>
    </row>
    <row r="16409" spans="1:4" x14ac:dyDescent="0.35">
      <c r="A16409" s="67" t="s">
        <v>37616</v>
      </c>
      <c r="B16409" s="67" t="s">
        <v>37617</v>
      </c>
      <c r="C16409" s="68" t="s">
        <v>5018</v>
      </c>
      <c r="D16409" s="54">
        <v>0.34</v>
      </c>
    </row>
    <row r="16410" spans="1:4" x14ac:dyDescent="0.35">
      <c r="A16410" s="67" t="s">
        <v>37618</v>
      </c>
      <c r="B16410" s="67" t="s">
        <v>37619</v>
      </c>
      <c r="C16410" s="68" t="s">
        <v>5018</v>
      </c>
      <c r="D16410" s="54">
        <v>0.34</v>
      </c>
    </row>
    <row r="16411" spans="1:4" x14ac:dyDescent="0.35">
      <c r="A16411" s="67" t="s">
        <v>37620</v>
      </c>
      <c r="B16411" s="67" t="s">
        <v>37621</v>
      </c>
      <c r="C16411" s="68" t="s">
        <v>5018</v>
      </c>
      <c r="D16411" s="54">
        <v>0.34</v>
      </c>
    </row>
    <row r="16412" spans="1:4" x14ac:dyDescent="0.35">
      <c r="A16412" s="67" t="s">
        <v>37622</v>
      </c>
      <c r="B16412" s="67" t="s">
        <v>37623</v>
      </c>
      <c r="C16412" s="68" t="s">
        <v>5018</v>
      </c>
      <c r="D16412" s="54">
        <v>0.34</v>
      </c>
    </row>
    <row r="16413" spans="1:4" x14ac:dyDescent="0.35">
      <c r="A16413" s="67" t="s">
        <v>37624</v>
      </c>
      <c r="B16413" s="67" t="s">
        <v>37625</v>
      </c>
      <c r="C16413" s="68" t="s">
        <v>5018</v>
      </c>
      <c r="D16413" s="54">
        <v>0.34</v>
      </c>
    </row>
    <row r="16414" spans="1:4" x14ac:dyDescent="0.35">
      <c r="A16414" s="67" t="s">
        <v>37626</v>
      </c>
      <c r="B16414" s="67" t="s">
        <v>37627</v>
      </c>
      <c r="C16414" s="68" t="s">
        <v>5018</v>
      </c>
      <c r="D16414" s="54">
        <v>0.34</v>
      </c>
    </row>
    <row r="16415" spans="1:4" x14ac:dyDescent="0.35">
      <c r="A16415" s="67" t="s">
        <v>37628</v>
      </c>
      <c r="B16415" s="67" t="s">
        <v>37629</v>
      </c>
      <c r="C16415" s="68" t="s">
        <v>5018</v>
      </c>
      <c r="D16415" s="54">
        <v>0.34</v>
      </c>
    </row>
    <row r="16416" spans="1:4" x14ac:dyDescent="0.35">
      <c r="A16416" s="67" t="s">
        <v>37630</v>
      </c>
      <c r="B16416" s="67" t="s">
        <v>37631</v>
      </c>
      <c r="C16416" s="68" t="s">
        <v>5018</v>
      </c>
      <c r="D16416" s="54">
        <v>0.34</v>
      </c>
    </row>
    <row r="16417" spans="1:4" x14ac:dyDescent="0.35">
      <c r="A16417" s="67" t="s">
        <v>37632</v>
      </c>
      <c r="B16417" s="67" t="s">
        <v>37633</v>
      </c>
      <c r="C16417" s="68" t="s">
        <v>5018</v>
      </c>
      <c r="D16417" s="54">
        <v>0.34</v>
      </c>
    </row>
    <row r="16418" spans="1:4" x14ac:dyDescent="0.35">
      <c r="A16418" s="67" t="s">
        <v>37634</v>
      </c>
      <c r="B16418" s="67" t="s">
        <v>37635</v>
      </c>
      <c r="C16418" s="68" t="s">
        <v>5018</v>
      </c>
      <c r="D16418" s="54">
        <v>0.34</v>
      </c>
    </row>
    <row r="16419" spans="1:4" x14ac:dyDescent="0.35">
      <c r="A16419" s="67" t="s">
        <v>37636</v>
      </c>
      <c r="B16419" s="67" t="s">
        <v>37637</v>
      </c>
      <c r="C16419" s="68" t="s">
        <v>5018</v>
      </c>
      <c r="D16419" s="54">
        <v>0.34</v>
      </c>
    </row>
    <row r="16420" spans="1:4" x14ac:dyDescent="0.35">
      <c r="A16420" s="67" t="s">
        <v>37638</v>
      </c>
      <c r="B16420" s="67" t="s">
        <v>37639</v>
      </c>
      <c r="C16420" s="68" t="s">
        <v>5018</v>
      </c>
      <c r="D16420" s="54">
        <v>0.34</v>
      </c>
    </row>
    <row r="16421" spans="1:4" x14ac:dyDescent="0.35">
      <c r="A16421" s="67" t="s">
        <v>37640</v>
      </c>
      <c r="B16421" s="67" t="s">
        <v>37641</v>
      </c>
      <c r="C16421" s="68" t="s">
        <v>5018</v>
      </c>
      <c r="D16421" s="54">
        <v>0.34</v>
      </c>
    </row>
    <row r="16422" spans="1:4" x14ac:dyDescent="0.35">
      <c r="A16422" s="67" t="s">
        <v>37642</v>
      </c>
      <c r="B16422" s="67" t="s">
        <v>37643</v>
      </c>
      <c r="C16422" s="68" t="s">
        <v>5018</v>
      </c>
      <c r="D16422" s="54">
        <v>0.34</v>
      </c>
    </row>
    <row r="16423" spans="1:4" x14ac:dyDescent="0.35">
      <c r="A16423" s="67" t="s">
        <v>37644</v>
      </c>
      <c r="B16423" s="67" t="s">
        <v>37645</v>
      </c>
      <c r="C16423" s="68" t="s">
        <v>5018</v>
      </c>
      <c r="D16423" s="54">
        <v>0.34</v>
      </c>
    </row>
    <row r="16424" spans="1:4" x14ac:dyDescent="0.35">
      <c r="A16424" s="67" t="s">
        <v>37646</v>
      </c>
      <c r="B16424" s="67" t="s">
        <v>37647</v>
      </c>
      <c r="C16424" s="68" t="s">
        <v>5018</v>
      </c>
      <c r="D16424" s="54">
        <v>0.34</v>
      </c>
    </row>
    <row r="16425" spans="1:4" x14ac:dyDescent="0.35">
      <c r="A16425" s="67" t="s">
        <v>37648</v>
      </c>
      <c r="B16425" s="67" t="s">
        <v>37649</v>
      </c>
      <c r="C16425" s="68" t="s">
        <v>5018</v>
      </c>
      <c r="D16425" s="54">
        <v>0.34</v>
      </c>
    </row>
    <row r="16426" spans="1:4" x14ac:dyDescent="0.35">
      <c r="A16426" s="67" t="s">
        <v>37650</v>
      </c>
      <c r="B16426" s="67" t="s">
        <v>37651</v>
      </c>
      <c r="C16426" s="68" t="s">
        <v>5018</v>
      </c>
      <c r="D16426" s="54">
        <v>0.34</v>
      </c>
    </row>
    <row r="16427" spans="1:4" x14ac:dyDescent="0.35">
      <c r="A16427" s="67" t="s">
        <v>37652</v>
      </c>
      <c r="B16427" s="67" t="s">
        <v>37653</v>
      </c>
      <c r="C16427" s="68" t="s">
        <v>5018</v>
      </c>
      <c r="D16427" s="54">
        <v>0.34</v>
      </c>
    </row>
    <row r="16428" spans="1:4" x14ac:dyDescent="0.35">
      <c r="A16428" s="67" t="s">
        <v>37654</v>
      </c>
      <c r="B16428" s="67" t="s">
        <v>37655</v>
      </c>
      <c r="C16428" s="68" t="s">
        <v>5018</v>
      </c>
      <c r="D16428" s="54">
        <v>0.34</v>
      </c>
    </row>
    <row r="16429" spans="1:4" x14ac:dyDescent="0.35">
      <c r="A16429" s="67" t="s">
        <v>37656</v>
      </c>
      <c r="B16429" s="67" t="s">
        <v>37657</v>
      </c>
      <c r="C16429" s="68" t="s">
        <v>5018</v>
      </c>
      <c r="D16429" s="54">
        <v>0.34</v>
      </c>
    </row>
    <row r="16430" spans="1:4" x14ac:dyDescent="0.35">
      <c r="A16430" s="67" t="s">
        <v>37658</v>
      </c>
      <c r="B16430" s="67" t="s">
        <v>37659</v>
      </c>
      <c r="C16430" s="68" t="s">
        <v>5018</v>
      </c>
      <c r="D16430" s="54">
        <v>0.34</v>
      </c>
    </row>
    <row r="16431" spans="1:4" x14ac:dyDescent="0.35">
      <c r="A16431" s="67" t="s">
        <v>37660</v>
      </c>
      <c r="B16431" s="67" t="s">
        <v>37661</v>
      </c>
      <c r="C16431" s="68" t="s">
        <v>5018</v>
      </c>
      <c r="D16431" s="54">
        <v>0.34</v>
      </c>
    </row>
    <row r="16432" spans="1:4" x14ac:dyDescent="0.35">
      <c r="A16432" s="67" t="s">
        <v>37662</v>
      </c>
      <c r="B16432" s="67" t="s">
        <v>37663</v>
      </c>
      <c r="C16432" s="68" t="s">
        <v>5018</v>
      </c>
      <c r="D16432" s="54">
        <v>0.34</v>
      </c>
    </row>
    <row r="16433" spans="1:4" x14ac:dyDescent="0.35">
      <c r="A16433" s="67" t="s">
        <v>37664</v>
      </c>
      <c r="B16433" s="67" t="s">
        <v>37665</v>
      </c>
      <c r="C16433" s="68" t="s">
        <v>5018</v>
      </c>
      <c r="D16433" s="54">
        <v>0.34</v>
      </c>
    </row>
    <row r="16434" spans="1:4" x14ac:dyDescent="0.35">
      <c r="A16434" s="67" t="s">
        <v>37666</v>
      </c>
      <c r="B16434" s="67" t="s">
        <v>37667</v>
      </c>
      <c r="C16434" s="68" t="s">
        <v>5018</v>
      </c>
      <c r="D16434" s="54">
        <v>0.34</v>
      </c>
    </row>
    <row r="16435" spans="1:4" x14ac:dyDescent="0.35">
      <c r="A16435" s="67" t="s">
        <v>37668</v>
      </c>
      <c r="B16435" s="67" t="s">
        <v>37669</v>
      </c>
      <c r="C16435" s="68" t="s">
        <v>5018</v>
      </c>
      <c r="D16435" s="54">
        <v>0.34</v>
      </c>
    </row>
    <row r="16436" spans="1:4" x14ac:dyDescent="0.35">
      <c r="A16436" s="67" t="s">
        <v>37670</v>
      </c>
      <c r="B16436" s="67" t="s">
        <v>37671</v>
      </c>
      <c r="C16436" s="68" t="s">
        <v>5018</v>
      </c>
      <c r="D16436" s="54">
        <v>0.34</v>
      </c>
    </row>
    <row r="16437" spans="1:4" x14ac:dyDescent="0.35">
      <c r="A16437" s="67" t="s">
        <v>37672</v>
      </c>
      <c r="B16437" s="67" t="s">
        <v>37673</v>
      </c>
      <c r="C16437" s="68" t="s">
        <v>5018</v>
      </c>
      <c r="D16437" s="54">
        <v>0.34</v>
      </c>
    </row>
    <row r="16438" spans="1:4" x14ac:dyDescent="0.35">
      <c r="A16438" s="67" t="s">
        <v>37674</v>
      </c>
      <c r="B16438" s="67" t="s">
        <v>37675</v>
      </c>
      <c r="C16438" s="68" t="s">
        <v>5018</v>
      </c>
      <c r="D16438" s="54">
        <v>0.34</v>
      </c>
    </row>
    <row r="16439" spans="1:4" x14ac:dyDescent="0.35">
      <c r="A16439" s="67" t="s">
        <v>37676</v>
      </c>
      <c r="B16439" s="67" t="s">
        <v>37677</v>
      </c>
      <c r="C16439" s="68" t="s">
        <v>5018</v>
      </c>
      <c r="D16439" s="54">
        <v>0.34</v>
      </c>
    </row>
    <row r="16440" spans="1:4" x14ac:dyDescent="0.35">
      <c r="A16440" s="67" t="s">
        <v>37678</v>
      </c>
      <c r="B16440" s="67" t="s">
        <v>37679</v>
      </c>
      <c r="C16440" s="68" t="s">
        <v>5018</v>
      </c>
      <c r="D16440" s="54">
        <v>0.34</v>
      </c>
    </row>
    <row r="16441" spans="1:4" x14ac:dyDescent="0.35">
      <c r="A16441" s="67" t="s">
        <v>37680</v>
      </c>
      <c r="B16441" s="67" t="s">
        <v>37681</v>
      </c>
      <c r="C16441" s="68" t="s">
        <v>5018</v>
      </c>
      <c r="D16441" s="54">
        <v>0.34</v>
      </c>
    </row>
    <row r="16442" spans="1:4" x14ac:dyDescent="0.35">
      <c r="A16442" s="67" t="s">
        <v>37682</v>
      </c>
      <c r="B16442" s="67" t="s">
        <v>37683</v>
      </c>
      <c r="C16442" s="68" t="s">
        <v>5018</v>
      </c>
      <c r="D16442" s="54">
        <v>0.34</v>
      </c>
    </row>
    <row r="16443" spans="1:4" x14ac:dyDescent="0.35">
      <c r="A16443" s="67" t="s">
        <v>37684</v>
      </c>
      <c r="B16443" s="67" t="s">
        <v>37685</v>
      </c>
      <c r="C16443" s="68" t="s">
        <v>5018</v>
      </c>
      <c r="D16443" s="54">
        <v>0.34</v>
      </c>
    </row>
    <row r="16444" spans="1:4" x14ac:dyDescent="0.35">
      <c r="A16444" s="67" t="s">
        <v>37686</v>
      </c>
      <c r="B16444" s="67" t="s">
        <v>37687</v>
      </c>
      <c r="C16444" s="68" t="s">
        <v>5018</v>
      </c>
      <c r="D16444" s="54">
        <v>0.34</v>
      </c>
    </row>
    <row r="16445" spans="1:4" x14ac:dyDescent="0.35">
      <c r="A16445" s="67" t="s">
        <v>37688</v>
      </c>
      <c r="B16445" s="67" t="s">
        <v>37689</v>
      </c>
      <c r="C16445" s="68" t="s">
        <v>5018</v>
      </c>
      <c r="D16445" s="54">
        <v>0.34</v>
      </c>
    </row>
    <row r="16446" spans="1:4" x14ac:dyDescent="0.35">
      <c r="A16446" s="67" t="s">
        <v>37690</v>
      </c>
      <c r="B16446" s="67" t="s">
        <v>37691</v>
      </c>
      <c r="C16446" s="68" t="s">
        <v>5018</v>
      </c>
      <c r="D16446" s="54">
        <v>0.34</v>
      </c>
    </row>
    <row r="16447" spans="1:4" x14ac:dyDescent="0.35">
      <c r="A16447" s="67" t="s">
        <v>37692</v>
      </c>
      <c r="B16447" s="67" t="s">
        <v>37693</v>
      </c>
      <c r="C16447" s="68" t="s">
        <v>5018</v>
      </c>
      <c r="D16447" s="54">
        <v>0.34</v>
      </c>
    </row>
    <row r="16448" spans="1:4" x14ac:dyDescent="0.35">
      <c r="A16448" s="67" t="s">
        <v>37694</v>
      </c>
      <c r="B16448" s="67" t="s">
        <v>37695</v>
      </c>
      <c r="C16448" s="68" t="s">
        <v>5018</v>
      </c>
      <c r="D16448" s="54">
        <v>0.34</v>
      </c>
    </row>
    <row r="16449" spans="1:4" x14ac:dyDescent="0.35">
      <c r="A16449" s="67" t="s">
        <v>37696</v>
      </c>
      <c r="B16449" s="67" t="s">
        <v>37697</v>
      </c>
      <c r="C16449" s="68" t="s">
        <v>5018</v>
      </c>
      <c r="D16449" s="54">
        <v>0.34</v>
      </c>
    </row>
    <row r="16450" spans="1:4" x14ac:dyDescent="0.35">
      <c r="A16450" s="67" t="s">
        <v>37698</v>
      </c>
      <c r="B16450" s="67" t="s">
        <v>37699</v>
      </c>
      <c r="C16450" s="68" t="s">
        <v>5018</v>
      </c>
      <c r="D16450" s="54">
        <v>0.34</v>
      </c>
    </row>
    <row r="16451" spans="1:4" x14ac:dyDescent="0.35">
      <c r="A16451" s="67" t="s">
        <v>37700</v>
      </c>
      <c r="B16451" s="67" t="s">
        <v>37701</v>
      </c>
      <c r="C16451" s="68" t="s">
        <v>5018</v>
      </c>
      <c r="D16451" s="54">
        <v>0.34</v>
      </c>
    </row>
    <row r="16452" spans="1:4" x14ac:dyDescent="0.35">
      <c r="A16452" s="67" t="s">
        <v>37702</v>
      </c>
      <c r="B16452" s="67" t="s">
        <v>37703</v>
      </c>
      <c r="C16452" s="68" t="s">
        <v>5018</v>
      </c>
      <c r="D16452" s="54">
        <v>0.34</v>
      </c>
    </row>
    <row r="16453" spans="1:4" x14ac:dyDescent="0.35">
      <c r="A16453" s="67" t="s">
        <v>37704</v>
      </c>
      <c r="B16453" s="67" t="s">
        <v>37705</v>
      </c>
      <c r="C16453" s="68" t="s">
        <v>5018</v>
      </c>
      <c r="D16453" s="54">
        <v>0.34</v>
      </c>
    </row>
    <row r="16454" spans="1:4" x14ac:dyDescent="0.35">
      <c r="A16454" s="67" t="s">
        <v>37706</v>
      </c>
      <c r="B16454" s="67" t="s">
        <v>37707</v>
      </c>
      <c r="C16454" s="68" t="s">
        <v>5018</v>
      </c>
      <c r="D16454" s="54">
        <v>0.34</v>
      </c>
    </row>
    <row r="16455" spans="1:4" x14ac:dyDescent="0.35">
      <c r="A16455" s="67" t="s">
        <v>37708</v>
      </c>
      <c r="B16455" s="67" t="s">
        <v>37709</v>
      </c>
      <c r="C16455" s="68" t="s">
        <v>5018</v>
      </c>
      <c r="D16455" s="54">
        <v>0.34</v>
      </c>
    </row>
    <row r="16456" spans="1:4" x14ac:dyDescent="0.35">
      <c r="A16456" s="67" t="s">
        <v>37710</v>
      </c>
      <c r="B16456" s="67" t="s">
        <v>37711</v>
      </c>
      <c r="C16456" s="68" t="s">
        <v>5018</v>
      </c>
      <c r="D16456" s="54">
        <v>0.34</v>
      </c>
    </row>
    <row r="16457" spans="1:4" x14ac:dyDescent="0.35">
      <c r="A16457" s="67" t="s">
        <v>37712</v>
      </c>
      <c r="B16457" s="67" t="s">
        <v>37713</v>
      </c>
      <c r="C16457" s="68" t="s">
        <v>5018</v>
      </c>
      <c r="D16457" s="54">
        <v>0.34</v>
      </c>
    </row>
    <row r="16458" spans="1:4" x14ac:dyDescent="0.35">
      <c r="A16458" s="67" t="s">
        <v>37714</v>
      </c>
      <c r="B16458" s="67" t="s">
        <v>37715</v>
      </c>
      <c r="C16458" s="68" t="s">
        <v>5018</v>
      </c>
      <c r="D16458" s="54">
        <v>0.34</v>
      </c>
    </row>
    <row r="16459" spans="1:4" x14ac:dyDescent="0.35">
      <c r="A16459" s="67" t="s">
        <v>37716</v>
      </c>
      <c r="B16459" s="67" t="s">
        <v>37717</v>
      </c>
      <c r="C16459" s="68" t="s">
        <v>5018</v>
      </c>
      <c r="D16459" s="54">
        <v>0.34</v>
      </c>
    </row>
    <row r="16460" spans="1:4" x14ac:dyDescent="0.35">
      <c r="A16460" s="67" t="s">
        <v>37718</v>
      </c>
      <c r="B16460" s="67" t="s">
        <v>37719</v>
      </c>
      <c r="C16460" s="68" t="s">
        <v>5018</v>
      </c>
      <c r="D16460" s="54">
        <v>0.34</v>
      </c>
    </row>
    <row r="16461" spans="1:4" x14ac:dyDescent="0.35">
      <c r="A16461" s="67" t="s">
        <v>37720</v>
      </c>
      <c r="B16461" s="67" t="s">
        <v>37721</v>
      </c>
      <c r="C16461" s="68" t="s">
        <v>5018</v>
      </c>
      <c r="D16461" s="54">
        <v>0.34</v>
      </c>
    </row>
    <row r="16462" spans="1:4" x14ac:dyDescent="0.35">
      <c r="A16462" s="67" t="s">
        <v>37722</v>
      </c>
      <c r="B16462" s="67" t="s">
        <v>37723</v>
      </c>
      <c r="C16462" s="68" t="s">
        <v>5018</v>
      </c>
      <c r="D16462" s="54">
        <v>0.34</v>
      </c>
    </row>
    <row r="16463" spans="1:4" x14ac:dyDescent="0.35">
      <c r="A16463" s="67" t="s">
        <v>37724</v>
      </c>
      <c r="B16463" s="67" t="s">
        <v>37725</v>
      </c>
      <c r="C16463" s="68" t="s">
        <v>5018</v>
      </c>
      <c r="D16463" s="54">
        <v>0.34</v>
      </c>
    </row>
    <row r="16464" spans="1:4" x14ac:dyDescent="0.35">
      <c r="A16464" s="67" t="s">
        <v>37726</v>
      </c>
      <c r="B16464" s="67" t="s">
        <v>37727</v>
      </c>
      <c r="C16464" s="68" t="s">
        <v>5018</v>
      </c>
      <c r="D16464" s="54">
        <v>0.34</v>
      </c>
    </row>
    <row r="16465" spans="1:4" x14ac:dyDescent="0.35">
      <c r="A16465" s="67" t="s">
        <v>37728</v>
      </c>
      <c r="B16465" s="67" t="s">
        <v>37729</v>
      </c>
      <c r="C16465" s="68" t="s">
        <v>5018</v>
      </c>
      <c r="D16465" s="54">
        <v>0.34</v>
      </c>
    </row>
    <row r="16466" spans="1:4" x14ac:dyDescent="0.35">
      <c r="A16466" s="67" t="s">
        <v>37730</v>
      </c>
      <c r="B16466" s="67" t="s">
        <v>37731</v>
      </c>
      <c r="C16466" s="68" t="s">
        <v>5018</v>
      </c>
      <c r="D16466" s="54">
        <v>0.34</v>
      </c>
    </row>
    <row r="16467" spans="1:4" x14ac:dyDescent="0.35">
      <c r="A16467" s="67" t="s">
        <v>37732</v>
      </c>
      <c r="B16467" s="67" t="s">
        <v>37733</v>
      </c>
      <c r="C16467" s="68" t="s">
        <v>5018</v>
      </c>
      <c r="D16467" s="54">
        <v>0.34</v>
      </c>
    </row>
    <row r="16468" spans="1:4" x14ac:dyDescent="0.35">
      <c r="A16468" s="67" t="s">
        <v>37734</v>
      </c>
      <c r="B16468" s="67" t="s">
        <v>37735</v>
      </c>
      <c r="C16468" s="68" t="s">
        <v>5018</v>
      </c>
      <c r="D16468" s="54">
        <v>0.34</v>
      </c>
    </row>
    <row r="16469" spans="1:4" x14ac:dyDescent="0.35">
      <c r="A16469" s="67" t="s">
        <v>37736</v>
      </c>
      <c r="B16469" s="67" t="s">
        <v>37737</v>
      </c>
      <c r="C16469" s="68" t="s">
        <v>5018</v>
      </c>
      <c r="D16469" s="54">
        <v>0.34</v>
      </c>
    </row>
    <row r="16470" spans="1:4" x14ac:dyDescent="0.35">
      <c r="A16470" s="67" t="s">
        <v>37738</v>
      </c>
      <c r="B16470" s="67" t="s">
        <v>37739</v>
      </c>
      <c r="C16470" s="68" t="s">
        <v>5018</v>
      </c>
      <c r="D16470" s="54">
        <v>0.34</v>
      </c>
    </row>
    <row r="16471" spans="1:4" x14ac:dyDescent="0.35">
      <c r="A16471" s="67" t="s">
        <v>37740</v>
      </c>
      <c r="B16471" s="67" t="s">
        <v>37741</v>
      </c>
      <c r="C16471" s="68" t="s">
        <v>5018</v>
      </c>
      <c r="D16471" s="54">
        <v>0.34</v>
      </c>
    </row>
    <row r="16472" spans="1:4" x14ac:dyDescent="0.35">
      <c r="A16472" s="67" t="s">
        <v>37742</v>
      </c>
      <c r="B16472" s="67" t="s">
        <v>37743</v>
      </c>
      <c r="C16472" s="68" t="s">
        <v>5018</v>
      </c>
      <c r="D16472" s="54">
        <v>0.34</v>
      </c>
    </row>
    <row r="16473" spans="1:4" x14ac:dyDescent="0.35">
      <c r="A16473" s="67" t="s">
        <v>37744</v>
      </c>
      <c r="B16473" s="67" t="s">
        <v>37745</v>
      </c>
      <c r="C16473" s="68" t="s">
        <v>5018</v>
      </c>
      <c r="D16473" s="54">
        <v>0.34</v>
      </c>
    </row>
    <row r="16474" spans="1:4" x14ac:dyDescent="0.35">
      <c r="A16474" s="67" t="s">
        <v>37746</v>
      </c>
      <c r="B16474" s="67" t="s">
        <v>37747</v>
      </c>
      <c r="C16474" s="68" t="s">
        <v>5018</v>
      </c>
      <c r="D16474" s="54">
        <v>0.34</v>
      </c>
    </row>
    <row r="16475" spans="1:4" x14ac:dyDescent="0.35">
      <c r="A16475" s="67" t="s">
        <v>37748</v>
      </c>
      <c r="B16475" s="67" t="s">
        <v>37749</v>
      </c>
      <c r="C16475" s="68" t="s">
        <v>5018</v>
      </c>
      <c r="D16475" s="54">
        <v>0.34</v>
      </c>
    </row>
    <row r="16476" spans="1:4" x14ac:dyDescent="0.35">
      <c r="A16476" s="67" t="s">
        <v>37750</v>
      </c>
      <c r="B16476" s="67" t="s">
        <v>37751</v>
      </c>
      <c r="C16476" s="68" t="s">
        <v>5018</v>
      </c>
      <c r="D16476" s="54">
        <v>0.34</v>
      </c>
    </row>
    <row r="16477" spans="1:4" x14ac:dyDescent="0.35">
      <c r="A16477" s="67" t="s">
        <v>37752</v>
      </c>
      <c r="B16477" s="67" t="s">
        <v>37753</v>
      </c>
      <c r="C16477" s="68" t="s">
        <v>5018</v>
      </c>
      <c r="D16477" s="54">
        <v>0.34</v>
      </c>
    </row>
    <row r="16478" spans="1:4" x14ac:dyDescent="0.35">
      <c r="A16478" s="67" t="s">
        <v>37754</v>
      </c>
      <c r="B16478" s="67" t="s">
        <v>37755</v>
      </c>
      <c r="C16478" s="68" t="s">
        <v>5018</v>
      </c>
      <c r="D16478" s="54">
        <v>0.34</v>
      </c>
    </row>
    <row r="16479" spans="1:4" x14ac:dyDescent="0.35">
      <c r="A16479" s="67" t="s">
        <v>37756</v>
      </c>
      <c r="B16479" s="67" t="s">
        <v>37757</v>
      </c>
      <c r="C16479" s="68" t="s">
        <v>5018</v>
      </c>
      <c r="D16479" s="54">
        <v>0.34</v>
      </c>
    </row>
    <row r="16480" spans="1:4" x14ac:dyDescent="0.35">
      <c r="A16480" s="67" t="s">
        <v>37758</v>
      </c>
      <c r="B16480" s="67" t="s">
        <v>37759</v>
      </c>
      <c r="C16480" s="68" t="s">
        <v>5018</v>
      </c>
      <c r="D16480" s="54">
        <v>0.34</v>
      </c>
    </row>
    <row r="16481" spans="1:4" x14ac:dyDescent="0.35">
      <c r="A16481" s="67" t="s">
        <v>37760</v>
      </c>
      <c r="B16481" s="67" t="s">
        <v>37761</v>
      </c>
      <c r="C16481" s="68" t="s">
        <v>5018</v>
      </c>
      <c r="D16481" s="54">
        <v>0.34</v>
      </c>
    </row>
    <row r="16482" spans="1:4" x14ac:dyDescent="0.35">
      <c r="A16482" s="67" t="s">
        <v>37762</v>
      </c>
      <c r="B16482" s="67" t="s">
        <v>37763</v>
      </c>
      <c r="C16482" s="68" t="s">
        <v>5018</v>
      </c>
      <c r="D16482" s="54">
        <v>0.34</v>
      </c>
    </row>
    <row r="16483" spans="1:4" x14ac:dyDescent="0.35">
      <c r="A16483" s="67" t="s">
        <v>37764</v>
      </c>
      <c r="B16483" s="67" t="s">
        <v>37765</v>
      </c>
      <c r="C16483" s="68" t="s">
        <v>5018</v>
      </c>
      <c r="D16483" s="54">
        <v>0.34</v>
      </c>
    </row>
    <row r="16484" spans="1:4" x14ac:dyDescent="0.35">
      <c r="A16484" s="67" t="s">
        <v>37766</v>
      </c>
      <c r="B16484" s="67" t="s">
        <v>37767</v>
      </c>
      <c r="C16484" s="68" t="s">
        <v>5018</v>
      </c>
      <c r="D16484" s="54">
        <v>0.34</v>
      </c>
    </row>
    <row r="16485" spans="1:4" x14ac:dyDescent="0.35">
      <c r="A16485" s="67" t="s">
        <v>37768</v>
      </c>
      <c r="B16485" s="67" t="s">
        <v>37769</v>
      </c>
      <c r="C16485" s="68" t="s">
        <v>5018</v>
      </c>
      <c r="D16485" s="54">
        <v>0.34</v>
      </c>
    </row>
    <row r="16486" spans="1:4" x14ac:dyDescent="0.35">
      <c r="A16486" s="67" t="s">
        <v>37770</v>
      </c>
      <c r="B16486" s="67" t="s">
        <v>37771</v>
      </c>
      <c r="C16486" s="68" t="s">
        <v>5018</v>
      </c>
      <c r="D16486" s="54">
        <v>0.34</v>
      </c>
    </row>
    <row r="16487" spans="1:4" x14ac:dyDescent="0.35">
      <c r="A16487" s="67" t="s">
        <v>37772</v>
      </c>
      <c r="B16487" s="67" t="s">
        <v>37773</v>
      </c>
      <c r="C16487" s="68" t="s">
        <v>5018</v>
      </c>
      <c r="D16487" s="54">
        <v>0.34</v>
      </c>
    </row>
    <row r="16488" spans="1:4" x14ac:dyDescent="0.35">
      <c r="A16488" s="67" t="s">
        <v>37774</v>
      </c>
      <c r="B16488" s="67" t="s">
        <v>37775</v>
      </c>
      <c r="C16488" s="68" t="s">
        <v>5018</v>
      </c>
      <c r="D16488" s="54">
        <v>0.34</v>
      </c>
    </row>
    <row r="16489" spans="1:4" x14ac:dyDescent="0.35">
      <c r="A16489" s="67" t="s">
        <v>37776</v>
      </c>
      <c r="B16489" s="67" t="s">
        <v>37777</v>
      </c>
      <c r="C16489" s="68" t="s">
        <v>5018</v>
      </c>
      <c r="D16489" s="54">
        <v>0.34</v>
      </c>
    </row>
    <row r="16490" spans="1:4" x14ac:dyDescent="0.35">
      <c r="A16490" s="67" t="s">
        <v>37778</v>
      </c>
      <c r="B16490" s="67" t="s">
        <v>37779</v>
      </c>
      <c r="C16490" s="68" t="s">
        <v>5018</v>
      </c>
      <c r="D16490" s="54">
        <v>0.34</v>
      </c>
    </row>
    <row r="16491" spans="1:4" x14ac:dyDescent="0.35">
      <c r="A16491" s="67" t="s">
        <v>37780</v>
      </c>
      <c r="B16491" s="67" t="s">
        <v>37781</v>
      </c>
      <c r="C16491" s="68" t="s">
        <v>5018</v>
      </c>
      <c r="D16491" s="54">
        <v>0.34</v>
      </c>
    </row>
    <row r="16492" spans="1:4" x14ac:dyDescent="0.35">
      <c r="A16492" s="67" t="s">
        <v>37782</v>
      </c>
      <c r="B16492" s="67" t="s">
        <v>37783</v>
      </c>
      <c r="C16492" s="68" t="s">
        <v>5018</v>
      </c>
      <c r="D16492" s="54">
        <v>0.34</v>
      </c>
    </row>
    <row r="16493" spans="1:4" x14ac:dyDescent="0.35">
      <c r="A16493" s="67" t="s">
        <v>37784</v>
      </c>
      <c r="B16493" s="67" t="s">
        <v>37785</v>
      </c>
      <c r="C16493" s="68" t="s">
        <v>5018</v>
      </c>
      <c r="D16493" s="54">
        <v>0.34</v>
      </c>
    </row>
    <row r="16494" spans="1:4" x14ac:dyDescent="0.35">
      <c r="A16494" s="67" t="s">
        <v>37786</v>
      </c>
      <c r="B16494" s="67" t="s">
        <v>37787</v>
      </c>
      <c r="C16494" s="68" t="s">
        <v>5018</v>
      </c>
      <c r="D16494" s="54">
        <v>0.34</v>
      </c>
    </row>
    <row r="16495" spans="1:4" x14ac:dyDescent="0.35">
      <c r="A16495" s="67" t="s">
        <v>37788</v>
      </c>
      <c r="B16495" s="67" t="s">
        <v>37789</v>
      </c>
      <c r="C16495" s="68" t="s">
        <v>5018</v>
      </c>
      <c r="D16495" s="54">
        <v>0.34</v>
      </c>
    </row>
    <row r="16496" spans="1:4" x14ac:dyDescent="0.35">
      <c r="A16496" s="67" t="s">
        <v>37790</v>
      </c>
      <c r="B16496" s="67" t="s">
        <v>37791</v>
      </c>
      <c r="C16496" s="68" t="s">
        <v>5018</v>
      </c>
      <c r="D16496" s="54">
        <v>0.34</v>
      </c>
    </row>
    <row r="16497" spans="1:4" x14ac:dyDescent="0.35">
      <c r="A16497" s="67" t="s">
        <v>37792</v>
      </c>
      <c r="B16497" s="67" t="s">
        <v>37793</v>
      </c>
      <c r="C16497" s="68" t="s">
        <v>5018</v>
      </c>
      <c r="D16497" s="54">
        <v>0.34</v>
      </c>
    </row>
    <row r="16498" spans="1:4" x14ac:dyDescent="0.35">
      <c r="A16498" s="67" t="s">
        <v>37794</v>
      </c>
      <c r="B16498" s="67" t="s">
        <v>37795</v>
      </c>
      <c r="C16498" s="68" t="s">
        <v>5018</v>
      </c>
      <c r="D16498" s="54">
        <v>0.34</v>
      </c>
    </row>
    <row r="16499" spans="1:4" x14ac:dyDescent="0.35">
      <c r="A16499" s="67" t="s">
        <v>37796</v>
      </c>
      <c r="B16499" s="67" t="s">
        <v>37797</v>
      </c>
      <c r="C16499" s="68" t="s">
        <v>5018</v>
      </c>
      <c r="D16499" s="54">
        <v>0.34</v>
      </c>
    </row>
    <row r="16500" spans="1:4" x14ac:dyDescent="0.35">
      <c r="A16500" s="67" t="s">
        <v>37798</v>
      </c>
      <c r="B16500" s="67" t="s">
        <v>37799</v>
      </c>
      <c r="C16500" s="68" t="s">
        <v>5018</v>
      </c>
      <c r="D16500" s="54">
        <v>0.34</v>
      </c>
    </row>
    <row r="16501" spans="1:4" x14ac:dyDescent="0.35">
      <c r="A16501" s="67" t="s">
        <v>37800</v>
      </c>
      <c r="B16501" s="67" t="s">
        <v>37801</v>
      </c>
      <c r="C16501" s="68" t="s">
        <v>5018</v>
      </c>
      <c r="D16501" s="54">
        <v>0.34</v>
      </c>
    </row>
    <row r="16502" spans="1:4" x14ac:dyDescent="0.35">
      <c r="A16502" s="67" t="s">
        <v>37802</v>
      </c>
      <c r="B16502" s="67" t="s">
        <v>37803</v>
      </c>
      <c r="C16502" s="68" t="s">
        <v>5018</v>
      </c>
      <c r="D16502" s="54">
        <v>0.34</v>
      </c>
    </row>
    <row r="16503" spans="1:4" x14ac:dyDescent="0.35">
      <c r="A16503" s="67" t="s">
        <v>37804</v>
      </c>
      <c r="B16503" s="67" t="s">
        <v>37805</v>
      </c>
      <c r="C16503" s="68" t="s">
        <v>5018</v>
      </c>
      <c r="D16503" s="54">
        <v>0.34</v>
      </c>
    </row>
    <row r="16504" spans="1:4" x14ac:dyDescent="0.35">
      <c r="A16504" s="67" t="s">
        <v>37806</v>
      </c>
      <c r="B16504" s="67" t="s">
        <v>37807</v>
      </c>
      <c r="C16504" s="68" t="s">
        <v>5018</v>
      </c>
      <c r="D16504" s="54">
        <v>0.34</v>
      </c>
    </row>
    <row r="16505" spans="1:4" x14ac:dyDescent="0.35">
      <c r="A16505" s="67" t="s">
        <v>37808</v>
      </c>
      <c r="B16505" s="67" t="s">
        <v>37809</v>
      </c>
      <c r="C16505" s="68" t="s">
        <v>5018</v>
      </c>
      <c r="D16505" s="54">
        <v>0.34</v>
      </c>
    </row>
    <row r="16506" spans="1:4" x14ac:dyDescent="0.35">
      <c r="A16506" s="67" t="s">
        <v>37810</v>
      </c>
      <c r="B16506" s="67" t="s">
        <v>37811</v>
      </c>
      <c r="C16506" s="68" t="s">
        <v>5018</v>
      </c>
      <c r="D16506" s="54">
        <v>0.34</v>
      </c>
    </row>
    <row r="16507" spans="1:4" x14ac:dyDescent="0.35">
      <c r="A16507" s="67" t="s">
        <v>37812</v>
      </c>
      <c r="B16507" s="67" t="s">
        <v>37813</v>
      </c>
      <c r="C16507" s="68" t="s">
        <v>5018</v>
      </c>
      <c r="D16507" s="54">
        <v>0.34</v>
      </c>
    </row>
    <row r="16508" spans="1:4" x14ac:dyDescent="0.35">
      <c r="A16508" s="67" t="s">
        <v>37814</v>
      </c>
      <c r="B16508" s="67" t="s">
        <v>37815</v>
      </c>
      <c r="C16508" s="68" t="s">
        <v>5018</v>
      </c>
      <c r="D16508" s="54">
        <v>0.34</v>
      </c>
    </row>
    <row r="16509" spans="1:4" x14ac:dyDescent="0.35">
      <c r="A16509" s="67" t="s">
        <v>37816</v>
      </c>
      <c r="B16509" s="67" t="s">
        <v>37817</v>
      </c>
      <c r="C16509" s="68" t="s">
        <v>5018</v>
      </c>
      <c r="D16509" s="54">
        <v>0.34</v>
      </c>
    </row>
    <row r="16510" spans="1:4" x14ac:dyDescent="0.35">
      <c r="A16510" s="67" t="s">
        <v>37818</v>
      </c>
      <c r="B16510" s="67" t="s">
        <v>37819</v>
      </c>
      <c r="C16510" s="68" t="s">
        <v>5018</v>
      </c>
      <c r="D16510" s="54">
        <v>0.34</v>
      </c>
    </row>
    <row r="16511" spans="1:4" x14ac:dyDescent="0.35">
      <c r="A16511" s="67" t="s">
        <v>37820</v>
      </c>
      <c r="B16511" s="67" t="s">
        <v>37821</v>
      </c>
      <c r="C16511" s="68" t="s">
        <v>5018</v>
      </c>
      <c r="D16511" s="54">
        <v>0.34</v>
      </c>
    </row>
    <row r="16512" spans="1:4" x14ac:dyDescent="0.35">
      <c r="A16512" s="67" t="s">
        <v>37822</v>
      </c>
      <c r="B16512" s="67" t="s">
        <v>37823</v>
      </c>
      <c r="C16512" s="68" t="s">
        <v>5018</v>
      </c>
      <c r="D16512" s="54">
        <v>0.34</v>
      </c>
    </row>
    <row r="16513" spans="1:4" x14ac:dyDescent="0.35">
      <c r="A16513" s="67" t="s">
        <v>37824</v>
      </c>
      <c r="B16513" s="67" t="s">
        <v>37825</v>
      </c>
      <c r="C16513" s="68" t="s">
        <v>5018</v>
      </c>
      <c r="D16513" s="54">
        <v>0.34</v>
      </c>
    </row>
    <row r="16514" spans="1:4" x14ac:dyDescent="0.35">
      <c r="A16514" s="67" t="s">
        <v>37826</v>
      </c>
      <c r="B16514" s="67" t="s">
        <v>37827</v>
      </c>
      <c r="C16514" s="68" t="s">
        <v>5018</v>
      </c>
      <c r="D16514" s="54">
        <v>0.34</v>
      </c>
    </row>
    <row r="16515" spans="1:4" x14ac:dyDescent="0.35">
      <c r="A16515" s="67" t="s">
        <v>37828</v>
      </c>
      <c r="B16515" s="67" t="s">
        <v>37829</v>
      </c>
      <c r="C16515" s="68" t="s">
        <v>5018</v>
      </c>
      <c r="D16515" s="54">
        <v>0.34</v>
      </c>
    </row>
    <row r="16516" spans="1:4" x14ac:dyDescent="0.35">
      <c r="A16516" s="67" t="s">
        <v>37830</v>
      </c>
      <c r="B16516" s="67" t="s">
        <v>37831</v>
      </c>
      <c r="C16516" s="68" t="s">
        <v>5018</v>
      </c>
      <c r="D16516" s="54">
        <v>0.34</v>
      </c>
    </row>
    <row r="16517" spans="1:4" x14ac:dyDescent="0.35">
      <c r="A16517" s="67" t="s">
        <v>37832</v>
      </c>
      <c r="B16517" s="67" t="s">
        <v>37833</v>
      </c>
      <c r="C16517" s="68" t="s">
        <v>5018</v>
      </c>
      <c r="D16517" s="54">
        <v>0.34</v>
      </c>
    </row>
    <row r="16518" spans="1:4" x14ac:dyDescent="0.35">
      <c r="A16518" s="67" t="s">
        <v>37834</v>
      </c>
      <c r="B16518" s="67" t="s">
        <v>37835</v>
      </c>
      <c r="C16518" s="68" t="s">
        <v>5018</v>
      </c>
      <c r="D16518" s="54">
        <v>0.34</v>
      </c>
    </row>
    <row r="16519" spans="1:4" x14ac:dyDescent="0.35">
      <c r="A16519" s="67" t="s">
        <v>37836</v>
      </c>
      <c r="B16519" s="67" t="s">
        <v>37837</v>
      </c>
      <c r="C16519" s="68" t="s">
        <v>5018</v>
      </c>
      <c r="D16519" s="54">
        <v>0.34</v>
      </c>
    </row>
    <row r="16520" spans="1:4" x14ac:dyDescent="0.35">
      <c r="A16520" s="67" t="s">
        <v>37838</v>
      </c>
      <c r="B16520" s="67" t="s">
        <v>37839</v>
      </c>
      <c r="C16520" s="68" t="s">
        <v>5018</v>
      </c>
      <c r="D16520" s="54">
        <v>0.34</v>
      </c>
    </row>
    <row r="16521" spans="1:4" x14ac:dyDescent="0.35">
      <c r="A16521" s="67" t="s">
        <v>37840</v>
      </c>
      <c r="B16521" s="67" t="s">
        <v>37841</v>
      </c>
      <c r="C16521" s="68" t="s">
        <v>5018</v>
      </c>
      <c r="D16521" s="54">
        <v>0.34</v>
      </c>
    </row>
    <row r="16522" spans="1:4" x14ac:dyDescent="0.35">
      <c r="A16522" s="67" t="s">
        <v>37842</v>
      </c>
      <c r="B16522" s="67" t="s">
        <v>37843</v>
      </c>
      <c r="C16522" s="68" t="s">
        <v>5018</v>
      </c>
      <c r="D16522" s="54">
        <v>0.34</v>
      </c>
    </row>
    <row r="16523" spans="1:4" x14ac:dyDescent="0.35">
      <c r="A16523" s="67" t="s">
        <v>37844</v>
      </c>
      <c r="B16523" s="67" t="s">
        <v>37845</v>
      </c>
      <c r="C16523" s="68" t="s">
        <v>5018</v>
      </c>
      <c r="D16523" s="54">
        <v>0.34</v>
      </c>
    </row>
    <row r="16524" spans="1:4" x14ac:dyDescent="0.35">
      <c r="A16524" s="67" t="s">
        <v>37846</v>
      </c>
      <c r="B16524" s="67" t="s">
        <v>37847</v>
      </c>
      <c r="C16524" s="68" t="s">
        <v>5018</v>
      </c>
      <c r="D16524" s="54">
        <v>0.34</v>
      </c>
    </row>
    <row r="16525" spans="1:4" x14ac:dyDescent="0.35">
      <c r="A16525" s="67" t="s">
        <v>37848</v>
      </c>
      <c r="B16525" s="67" t="s">
        <v>37849</v>
      </c>
      <c r="C16525" s="68" t="s">
        <v>5018</v>
      </c>
      <c r="D16525" s="54">
        <v>0.34</v>
      </c>
    </row>
    <row r="16526" spans="1:4" x14ac:dyDescent="0.35">
      <c r="A16526" s="67" t="s">
        <v>37850</v>
      </c>
      <c r="B16526" s="67" t="s">
        <v>37851</v>
      </c>
      <c r="C16526" s="68" t="s">
        <v>5018</v>
      </c>
      <c r="D16526" s="54">
        <v>0.34</v>
      </c>
    </row>
    <row r="16527" spans="1:4" x14ac:dyDescent="0.35">
      <c r="A16527" s="67" t="s">
        <v>37852</v>
      </c>
      <c r="B16527" s="67" t="s">
        <v>37853</v>
      </c>
      <c r="C16527" s="68" t="s">
        <v>5018</v>
      </c>
      <c r="D16527" s="54">
        <v>0.34</v>
      </c>
    </row>
    <row r="16528" spans="1:4" x14ac:dyDescent="0.35">
      <c r="A16528" s="67" t="s">
        <v>37854</v>
      </c>
      <c r="B16528" s="67" t="s">
        <v>37855</v>
      </c>
      <c r="C16528" s="68" t="s">
        <v>5018</v>
      </c>
      <c r="D16528" s="54">
        <v>0.34</v>
      </c>
    </row>
    <row r="16529" spans="1:4" x14ac:dyDescent="0.35">
      <c r="A16529" s="67" t="s">
        <v>37856</v>
      </c>
      <c r="B16529" s="67" t="s">
        <v>37857</v>
      </c>
      <c r="C16529" s="68" t="s">
        <v>5018</v>
      </c>
      <c r="D16529" s="54">
        <v>0.34</v>
      </c>
    </row>
    <row r="16530" spans="1:4" x14ac:dyDescent="0.35">
      <c r="A16530" s="67" t="s">
        <v>37858</v>
      </c>
      <c r="B16530" s="67" t="s">
        <v>37859</v>
      </c>
      <c r="C16530" s="68" t="s">
        <v>5018</v>
      </c>
      <c r="D16530" s="54">
        <v>0.34</v>
      </c>
    </row>
    <row r="16531" spans="1:4" x14ac:dyDescent="0.35">
      <c r="A16531" s="67" t="s">
        <v>37860</v>
      </c>
      <c r="B16531" s="67" t="s">
        <v>37861</v>
      </c>
      <c r="C16531" s="68" t="s">
        <v>5018</v>
      </c>
      <c r="D16531" s="54">
        <v>0.34</v>
      </c>
    </row>
    <row r="16532" spans="1:4" x14ac:dyDescent="0.35">
      <c r="A16532" s="67" t="s">
        <v>37862</v>
      </c>
      <c r="B16532" s="67" t="s">
        <v>37863</v>
      </c>
      <c r="C16532" s="68" t="s">
        <v>5018</v>
      </c>
      <c r="D16532" s="54">
        <v>0.34</v>
      </c>
    </row>
    <row r="16533" spans="1:4" x14ac:dyDescent="0.35">
      <c r="A16533" s="67" t="s">
        <v>37864</v>
      </c>
      <c r="B16533" s="67" t="s">
        <v>37865</v>
      </c>
      <c r="C16533" s="68" t="s">
        <v>5018</v>
      </c>
      <c r="D16533" s="54">
        <v>0.34</v>
      </c>
    </row>
    <row r="16534" spans="1:4" x14ac:dyDescent="0.35">
      <c r="A16534" s="67" t="s">
        <v>37866</v>
      </c>
      <c r="B16534" s="67" t="s">
        <v>37867</v>
      </c>
      <c r="C16534" s="68" t="s">
        <v>5018</v>
      </c>
      <c r="D16534" s="54">
        <v>0.34</v>
      </c>
    </row>
    <row r="16535" spans="1:4" x14ac:dyDescent="0.35">
      <c r="A16535" s="67" t="s">
        <v>37868</v>
      </c>
      <c r="B16535" s="67" t="s">
        <v>37869</v>
      </c>
      <c r="C16535" s="68" t="s">
        <v>5018</v>
      </c>
      <c r="D16535" s="54">
        <v>0.34</v>
      </c>
    </row>
    <row r="16536" spans="1:4" x14ac:dyDescent="0.35">
      <c r="A16536" s="67" t="s">
        <v>37870</v>
      </c>
      <c r="B16536" s="67" t="s">
        <v>37871</v>
      </c>
      <c r="C16536" s="68" t="s">
        <v>5018</v>
      </c>
      <c r="D16536" s="54">
        <v>0.34</v>
      </c>
    </row>
    <row r="16537" spans="1:4" x14ac:dyDescent="0.35">
      <c r="A16537" s="67" t="s">
        <v>37872</v>
      </c>
      <c r="B16537" s="67" t="s">
        <v>37873</v>
      </c>
      <c r="C16537" s="68" t="s">
        <v>5018</v>
      </c>
      <c r="D16537" s="54">
        <v>0.34</v>
      </c>
    </row>
    <row r="16538" spans="1:4" x14ac:dyDescent="0.35">
      <c r="A16538" s="67" t="s">
        <v>37874</v>
      </c>
      <c r="B16538" s="67" t="s">
        <v>37875</v>
      </c>
      <c r="C16538" s="68" t="s">
        <v>5018</v>
      </c>
      <c r="D16538" s="54">
        <v>0.34</v>
      </c>
    </row>
    <row r="16539" spans="1:4" x14ac:dyDescent="0.35">
      <c r="A16539" s="67" t="s">
        <v>37876</v>
      </c>
      <c r="B16539" s="67" t="s">
        <v>37877</v>
      </c>
      <c r="C16539" s="68" t="s">
        <v>5018</v>
      </c>
      <c r="D16539" s="54">
        <v>0.34</v>
      </c>
    </row>
    <row r="16540" spans="1:4" x14ac:dyDescent="0.35">
      <c r="A16540" s="67" t="s">
        <v>37878</v>
      </c>
      <c r="B16540" s="67" t="s">
        <v>37879</v>
      </c>
      <c r="C16540" s="68" t="s">
        <v>5018</v>
      </c>
      <c r="D16540" s="54">
        <v>0.34</v>
      </c>
    </row>
    <row r="16541" spans="1:4" x14ac:dyDescent="0.35">
      <c r="A16541" s="67" t="s">
        <v>37880</v>
      </c>
      <c r="B16541" s="67" t="s">
        <v>37881</v>
      </c>
      <c r="C16541" s="68" t="s">
        <v>5018</v>
      </c>
      <c r="D16541" s="54">
        <v>0.34</v>
      </c>
    </row>
    <row r="16542" spans="1:4" x14ac:dyDescent="0.35">
      <c r="A16542" s="67" t="s">
        <v>37882</v>
      </c>
      <c r="B16542" s="67" t="s">
        <v>37883</v>
      </c>
      <c r="C16542" s="68" t="s">
        <v>5018</v>
      </c>
      <c r="D16542" s="54">
        <v>0.34</v>
      </c>
    </row>
    <row r="16543" spans="1:4" x14ac:dyDescent="0.35">
      <c r="A16543" s="67" t="s">
        <v>37884</v>
      </c>
      <c r="B16543" s="67" t="s">
        <v>37885</v>
      </c>
      <c r="C16543" s="68" t="s">
        <v>5018</v>
      </c>
      <c r="D16543" s="54">
        <v>0.34</v>
      </c>
    </row>
    <row r="16544" spans="1:4" x14ac:dyDescent="0.35">
      <c r="A16544" s="67" t="s">
        <v>37886</v>
      </c>
      <c r="B16544" s="67" t="s">
        <v>37887</v>
      </c>
      <c r="C16544" s="68" t="s">
        <v>5018</v>
      </c>
      <c r="D16544" s="54">
        <v>0.34</v>
      </c>
    </row>
    <row r="16545" spans="1:4" x14ac:dyDescent="0.35">
      <c r="A16545" s="67" t="s">
        <v>37888</v>
      </c>
      <c r="B16545" s="67" t="s">
        <v>37889</v>
      </c>
      <c r="C16545" s="68" t="s">
        <v>5018</v>
      </c>
      <c r="D16545" s="54">
        <v>0.34</v>
      </c>
    </row>
    <row r="16546" spans="1:4" x14ac:dyDescent="0.35">
      <c r="A16546" s="67" t="s">
        <v>37890</v>
      </c>
      <c r="B16546" s="67" t="s">
        <v>37891</v>
      </c>
      <c r="C16546" s="68" t="s">
        <v>5018</v>
      </c>
      <c r="D16546" s="54">
        <v>0.34</v>
      </c>
    </row>
    <row r="16547" spans="1:4" x14ac:dyDescent="0.35">
      <c r="A16547" s="67" t="s">
        <v>37892</v>
      </c>
      <c r="B16547" s="67" t="s">
        <v>37893</v>
      </c>
      <c r="C16547" s="68" t="s">
        <v>5018</v>
      </c>
      <c r="D16547" s="54">
        <v>0.34</v>
      </c>
    </row>
    <row r="16548" spans="1:4" x14ac:dyDescent="0.35">
      <c r="A16548" s="67" t="s">
        <v>37894</v>
      </c>
      <c r="B16548" s="67" t="s">
        <v>37895</v>
      </c>
      <c r="C16548" s="68" t="s">
        <v>5018</v>
      </c>
      <c r="D16548" s="54">
        <v>0.34</v>
      </c>
    </row>
    <row r="16549" spans="1:4" x14ac:dyDescent="0.35">
      <c r="A16549" s="67" t="s">
        <v>37896</v>
      </c>
      <c r="B16549" s="67" t="s">
        <v>37897</v>
      </c>
      <c r="C16549" s="68" t="s">
        <v>5018</v>
      </c>
      <c r="D16549" s="54">
        <v>0.34</v>
      </c>
    </row>
    <row r="16550" spans="1:4" x14ac:dyDescent="0.35">
      <c r="A16550" s="67" t="s">
        <v>37898</v>
      </c>
      <c r="B16550" s="67" t="s">
        <v>37899</v>
      </c>
      <c r="C16550" s="68" t="s">
        <v>5018</v>
      </c>
      <c r="D16550" s="54">
        <v>0.34</v>
      </c>
    </row>
    <row r="16551" spans="1:4" x14ac:dyDescent="0.35">
      <c r="A16551" s="67" t="s">
        <v>37900</v>
      </c>
      <c r="B16551" s="67" t="s">
        <v>37901</v>
      </c>
      <c r="C16551" s="68" t="s">
        <v>5018</v>
      </c>
      <c r="D16551" s="54">
        <v>0.34</v>
      </c>
    </row>
    <row r="16552" spans="1:4" x14ac:dyDescent="0.35">
      <c r="A16552" s="67" t="s">
        <v>37902</v>
      </c>
      <c r="B16552" s="67" t="s">
        <v>37903</v>
      </c>
      <c r="C16552" s="68" t="s">
        <v>5018</v>
      </c>
      <c r="D16552" s="54">
        <v>0.34</v>
      </c>
    </row>
    <row r="16553" spans="1:4" x14ac:dyDescent="0.35">
      <c r="A16553" s="67" t="s">
        <v>37904</v>
      </c>
      <c r="B16553" s="67" t="s">
        <v>37905</v>
      </c>
      <c r="C16553" s="68" t="s">
        <v>5018</v>
      </c>
      <c r="D16553" s="54">
        <v>0.34</v>
      </c>
    </row>
    <row r="16554" spans="1:4" x14ac:dyDescent="0.35">
      <c r="A16554" s="67" t="s">
        <v>37906</v>
      </c>
      <c r="B16554" s="67" t="s">
        <v>37907</v>
      </c>
      <c r="C16554" s="68" t="s">
        <v>5018</v>
      </c>
      <c r="D16554" s="54">
        <v>0.34</v>
      </c>
    </row>
    <row r="16555" spans="1:4" x14ac:dyDescent="0.35">
      <c r="A16555" s="67" t="s">
        <v>37908</v>
      </c>
      <c r="B16555" s="67" t="s">
        <v>37909</v>
      </c>
      <c r="C16555" s="68" t="s">
        <v>5018</v>
      </c>
      <c r="D16555" s="54">
        <v>0.34</v>
      </c>
    </row>
    <row r="16556" spans="1:4" x14ac:dyDescent="0.35">
      <c r="A16556" s="67" t="s">
        <v>37910</v>
      </c>
      <c r="B16556" s="67" t="s">
        <v>37911</v>
      </c>
      <c r="C16556" s="68" t="s">
        <v>5018</v>
      </c>
      <c r="D16556" s="54">
        <v>0.34</v>
      </c>
    </row>
    <row r="16557" spans="1:4" x14ac:dyDescent="0.35">
      <c r="A16557" s="67" t="s">
        <v>37912</v>
      </c>
      <c r="B16557" s="67" t="s">
        <v>37913</v>
      </c>
      <c r="C16557" s="68" t="s">
        <v>5018</v>
      </c>
      <c r="D16557" s="54">
        <v>0.34</v>
      </c>
    </row>
    <row r="16558" spans="1:4" x14ac:dyDescent="0.35">
      <c r="A16558" s="67" t="s">
        <v>37914</v>
      </c>
      <c r="B16558" s="67" t="s">
        <v>37915</v>
      </c>
      <c r="C16558" s="68" t="s">
        <v>5018</v>
      </c>
      <c r="D16558" s="54">
        <v>0.34</v>
      </c>
    </row>
    <row r="16559" spans="1:4" x14ac:dyDescent="0.35">
      <c r="A16559" s="67" t="s">
        <v>37916</v>
      </c>
      <c r="B16559" s="67" t="s">
        <v>37917</v>
      </c>
      <c r="C16559" s="68" t="s">
        <v>5018</v>
      </c>
      <c r="D16559" s="54">
        <v>0.34</v>
      </c>
    </row>
    <row r="16560" spans="1:4" x14ac:dyDescent="0.35">
      <c r="A16560" s="67" t="s">
        <v>37918</v>
      </c>
      <c r="B16560" s="67" t="s">
        <v>37919</v>
      </c>
      <c r="C16560" s="68" t="s">
        <v>5018</v>
      </c>
      <c r="D16560" s="54">
        <v>0.34</v>
      </c>
    </row>
    <row r="16561" spans="1:4" x14ac:dyDescent="0.35">
      <c r="A16561" s="67" t="s">
        <v>37920</v>
      </c>
      <c r="B16561" s="67" t="s">
        <v>37921</v>
      </c>
      <c r="C16561" s="68" t="s">
        <v>5018</v>
      </c>
      <c r="D16561" s="54">
        <v>0.34</v>
      </c>
    </row>
    <row r="16562" spans="1:4" x14ac:dyDescent="0.35">
      <c r="A16562" s="67" t="s">
        <v>37922</v>
      </c>
      <c r="B16562" s="67" t="s">
        <v>37923</v>
      </c>
      <c r="C16562" s="68" t="s">
        <v>5018</v>
      </c>
      <c r="D16562" s="54">
        <v>0.34</v>
      </c>
    </row>
    <row r="16563" spans="1:4" x14ac:dyDescent="0.35">
      <c r="A16563" s="67" t="s">
        <v>37924</v>
      </c>
      <c r="B16563" s="67" t="s">
        <v>37925</v>
      </c>
      <c r="C16563" s="68" t="s">
        <v>5018</v>
      </c>
      <c r="D16563" s="54">
        <v>0.34</v>
      </c>
    </row>
    <row r="16564" spans="1:4" x14ac:dyDescent="0.35">
      <c r="A16564" s="67" t="s">
        <v>37926</v>
      </c>
      <c r="B16564" s="67" t="s">
        <v>37927</v>
      </c>
      <c r="C16564" s="68" t="s">
        <v>5018</v>
      </c>
      <c r="D16564" s="54">
        <v>0.34</v>
      </c>
    </row>
    <row r="16565" spans="1:4" x14ac:dyDescent="0.35">
      <c r="A16565" s="67" t="s">
        <v>37928</v>
      </c>
      <c r="B16565" s="67" t="s">
        <v>37929</v>
      </c>
      <c r="C16565" s="68" t="s">
        <v>5018</v>
      </c>
      <c r="D16565" s="54">
        <v>0.34</v>
      </c>
    </row>
    <row r="16566" spans="1:4" x14ac:dyDescent="0.35">
      <c r="A16566" s="67" t="s">
        <v>37930</v>
      </c>
      <c r="B16566" s="67" t="s">
        <v>37931</v>
      </c>
      <c r="C16566" s="68" t="s">
        <v>5018</v>
      </c>
      <c r="D16566" s="54">
        <v>0.34</v>
      </c>
    </row>
    <row r="16567" spans="1:4" x14ac:dyDescent="0.35">
      <c r="A16567" s="67" t="s">
        <v>37932</v>
      </c>
      <c r="B16567" s="67" t="s">
        <v>37933</v>
      </c>
      <c r="C16567" s="68" t="s">
        <v>5018</v>
      </c>
      <c r="D16567" s="54">
        <v>0.34</v>
      </c>
    </row>
    <row r="16568" spans="1:4" x14ac:dyDescent="0.35">
      <c r="A16568" s="67" t="s">
        <v>37934</v>
      </c>
      <c r="B16568" s="67" t="s">
        <v>37935</v>
      </c>
      <c r="C16568" s="68" t="s">
        <v>5018</v>
      </c>
      <c r="D16568" s="54">
        <v>0.34</v>
      </c>
    </row>
    <row r="16569" spans="1:4" x14ac:dyDescent="0.35">
      <c r="A16569" s="67" t="s">
        <v>37936</v>
      </c>
      <c r="B16569" s="67" t="s">
        <v>37937</v>
      </c>
      <c r="C16569" s="68" t="s">
        <v>5018</v>
      </c>
      <c r="D16569" s="54">
        <v>0.34</v>
      </c>
    </row>
    <row r="16570" spans="1:4" x14ac:dyDescent="0.35">
      <c r="A16570" s="67" t="s">
        <v>37938</v>
      </c>
      <c r="B16570" s="67" t="s">
        <v>37939</v>
      </c>
      <c r="C16570" s="68" t="s">
        <v>5018</v>
      </c>
      <c r="D16570" s="54">
        <v>0.34</v>
      </c>
    </row>
    <row r="16571" spans="1:4" x14ac:dyDescent="0.35">
      <c r="A16571" s="67" t="s">
        <v>37940</v>
      </c>
      <c r="B16571" s="67" t="s">
        <v>37941</v>
      </c>
      <c r="C16571" s="68" t="s">
        <v>5018</v>
      </c>
      <c r="D16571" s="54">
        <v>0.34</v>
      </c>
    </row>
    <row r="16572" spans="1:4" x14ac:dyDescent="0.35">
      <c r="A16572" s="67" t="s">
        <v>37942</v>
      </c>
      <c r="B16572" s="67" t="s">
        <v>37943</v>
      </c>
      <c r="C16572" s="68" t="s">
        <v>5018</v>
      </c>
      <c r="D16572" s="54">
        <v>0.34</v>
      </c>
    </row>
    <row r="16573" spans="1:4" x14ac:dyDescent="0.35">
      <c r="A16573" s="67" t="s">
        <v>37944</v>
      </c>
      <c r="B16573" s="67" t="s">
        <v>37945</v>
      </c>
      <c r="C16573" s="68" t="s">
        <v>5018</v>
      </c>
      <c r="D16573" s="54">
        <v>0.34</v>
      </c>
    </row>
    <row r="16574" spans="1:4" x14ac:dyDescent="0.35">
      <c r="A16574" s="67" t="s">
        <v>37946</v>
      </c>
      <c r="B16574" s="67" t="s">
        <v>37947</v>
      </c>
      <c r="C16574" s="68" t="s">
        <v>5018</v>
      </c>
      <c r="D16574" s="54">
        <v>0.34</v>
      </c>
    </row>
    <row r="16575" spans="1:4" x14ac:dyDescent="0.35">
      <c r="A16575" s="67" t="s">
        <v>37948</v>
      </c>
      <c r="B16575" s="67" t="s">
        <v>37949</v>
      </c>
      <c r="C16575" s="68" t="s">
        <v>5018</v>
      </c>
      <c r="D16575" s="54">
        <v>0.34</v>
      </c>
    </row>
    <row r="16576" spans="1:4" x14ac:dyDescent="0.35">
      <c r="A16576" s="67" t="s">
        <v>37950</v>
      </c>
      <c r="B16576" s="67" t="s">
        <v>37951</v>
      </c>
      <c r="C16576" s="68" t="s">
        <v>5018</v>
      </c>
      <c r="D16576" s="54">
        <v>0.34</v>
      </c>
    </row>
    <row r="16577" spans="1:4" x14ac:dyDescent="0.35">
      <c r="A16577" s="67" t="s">
        <v>37952</v>
      </c>
      <c r="B16577" s="67" t="s">
        <v>37953</v>
      </c>
      <c r="C16577" s="68" t="s">
        <v>5018</v>
      </c>
      <c r="D16577" s="54">
        <v>0.34</v>
      </c>
    </row>
    <row r="16578" spans="1:4" x14ac:dyDescent="0.35">
      <c r="A16578" s="67" t="s">
        <v>37954</v>
      </c>
      <c r="B16578" s="67" t="s">
        <v>37955</v>
      </c>
      <c r="C16578" s="68" t="s">
        <v>5018</v>
      </c>
      <c r="D16578" s="54">
        <v>0.34</v>
      </c>
    </row>
    <row r="16579" spans="1:4" x14ac:dyDescent="0.35">
      <c r="A16579" s="67" t="s">
        <v>37956</v>
      </c>
      <c r="B16579" s="67" t="s">
        <v>37957</v>
      </c>
      <c r="C16579" s="68" t="s">
        <v>5018</v>
      </c>
      <c r="D16579" s="54">
        <v>0.34</v>
      </c>
    </row>
    <row r="16580" spans="1:4" x14ac:dyDescent="0.35">
      <c r="A16580" s="67" t="s">
        <v>37958</v>
      </c>
      <c r="B16580" s="67" t="s">
        <v>37959</v>
      </c>
      <c r="C16580" s="68" t="s">
        <v>5018</v>
      </c>
      <c r="D16580" s="54">
        <v>0.34</v>
      </c>
    </row>
    <row r="16581" spans="1:4" x14ac:dyDescent="0.35">
      <c r="A16581" s="67" t="s">
        <v>37960</v>
      </c>
      <c r="B16581" s="67" t="s">
        <v>37961</v>
      </c>
      <c r="C16581" s="68" t="s">
        <v>5018</v>
      </c>
      <c r="D16581" s="54">
        <v>0.34</v>
      </c>
    </row>
    <row r="16582" spans="1:4" x14ac:dyDescent="0.35">
      <c r="A16582" s="67" t="s">
        <v>37962</v>
      </c>
      <c r="B16582" s="67" t="s">
        <v>37963</v>
      </c>
      <c r="C16582" s="68" t="s">
        <v>5018</v>
      </c>
      <c r="D16582" s="54">
        <v>0.34</v>
      </c>
    </row>
    <row r="16583" spans="1:4" x14ac:dyDescent="0.35">
      <c r="A16583" s="67" t="s">
        <v>37964</v>
      </c>
      <c r="B16583" s="67" t="s">
        <v>37965</v>
      </c>
      <c r="C16583" s="68" t="s">
        <v>5018</v>
      </c>
      <c r="D16583" s="54">
        <v>0.34</v>
      </c>
    </row>
    <row r="16584" spans="1:4" x14ac:dyDescent="0.35">
      <c r="A16584" s="67" t="s">
        <v>37966</v>
      </c>
      <c r="B16584" s="67" t="s">
        <v>37967</v>
      </c>
      <c r="C16584" s="68" t="s">
        <v>5018</v>
      </c>
      <c r="D16584" s="54">
        <v>0.34</v>
      </c>
    </row>
    <row r="16585" spans="1:4" x14ac:dyDescent="0.35">
      <c r="A16585" s="67" t="s">
        <v>37968</v>
      </c>
      <c r="B16585" s="67" t="s">
        <v>37969</v>
      </c>
      <c r="C16585" s="68" t="s">
        <v>5018</v>
      </c>
      <c r="D16585" s="54">
        <v>0.34</v>
      </c>
    </row>
    <row r="16586" spans="1:4" x14ac:dyDescent="0.35">
      <c r="A16586" s="67" t="s">
        <v>37970</v>
      </c>
      <c r="B16586" s="67" t="s">
        <v>37971</v>
      </c>
      <c r="C16586" s="68" t="s">
        <v>5018</v>
      </c>
      <c r="D16586" s="54">
        <v>0.34</v>
      </c>
    </row>
    <row r="16587" spans="1:4" x14ac:dyDescent="0.35">
      <c r="A16587" s="67" t="s">
        <v>37972</v>
      </c>
      <c r="B16587" s="67" t="s">
        <v>37973</v>
      </c>
      <c r="C16587" s="68" t="s">
        <v>5018</v>
      </c>
      <c r="D16587" s="54">
        <v>0.34</v>
      </c>
    </row>
    <row r="16588" spans="1:4" x14ac:dyDescent="0.35">
      <c r="A16588" s="67" t="s">
        <v>37974</v>
      </c>
      <c r="B16588" s="67" t="s">
        <v>37975</v>
      </c>
      <c r="C16588" s="68" t="s">
        <v>5018</v>
      </c>
      <c r="D16588" s="54">
        <v>0.34</v>
      </c>
    </row>
    <row r="16589" spans="1:4" x14ac:dyDescent="0.35">
      <c r="A16589" s="67" t="s">
        <v>37976</v>
      </c>
      <c r="B16589" s="67" t="s">
        <v>37977</v>
      </c>
      <c r="C16589" s="68" t="s">
        <v>5018</v>
      </c>
      <c r="D16589" s="54">
        <v>0.34</v>
      </c>
    </row>
    <row r="16590" spans="1:4" x14ac:dyDescent="0.35">
      <c r="A16590" s="67" t="s">
        <v>37978</v>
      </c>
      <c r="B16590" s="67" t="s">
        <v>37979</v>
      </c>
      <c r="C16590" s="68" t="s">
        <v>5018</v>
      </c>
      <c r="D16590" s="54">
        <v>0.34</v>
      </c>
    </row>
    <row r="16591" spans="1:4" x14ac:dyDescent="0.35">
      <c r="A16591" s="67" t="s">
        <v>37980</v>
      </c>
      <c r="B16591" s="67" t="s">
        <v>37981</v>
      </c>
      <c r="C16591" s="68" t="s">
        <v>5018</v>
      </c>
      <c r="D16591" s="54">
        <v>0.34</v>
      </c>
    </row>
    <row r="16592" spans="1:4" x14ac:dyDescent="0.35">
      <c r="A16592" s="67" t="s">
        <v>37982</v>
      </c>
      <c r="B16592" s="67" t="s">
        <v>37983</v>
      </c>
      <c r="C16592" s="68" t="s">
        <v>5018</v>
      </c>
      <c r="D16592" s="54">
        <v>0.34</v>
      </c>
    </row>
    <row r="16593" spans="1:4" x14ac:dyDescent="0.35">
      <c r="A16593" s="67" t="s">
        <v>37984</v>
      </c>
      <c r="B16593" s="67" t="s">
        <v>37985</v>
      </c>
      <c r="C16593" s="68" t="s">
        <v>5018</v>
      </c>
      <c r="D16593" s="54">
        <v>0.34</v>
      </c>
    </row>
    <row r="16594" spans="1:4" x14ac:dyDescent="0.35">
      <c r="A16594" s="67" t="s">
        <v>37986</v>
      </c>
      <c r="B16594" s="67" t="s">
        <v>37987</v>
      </c>
      <c r="C16594" s="68" t="s">
        <v>5018</v>
      </c>
      <c r="D16594" s="54">
        <v>0.34</v>
      </c>
    </row>
    <row r="16595" spans="1:4" x14ac:dyDescent="0.35">
      <c r="A16595" s="67" t="s">
        <v>37988</v>
      </c>
      <c r="B16595" s="67" t="s">
        <v>37989</v>
      </c>
      <c r="C16595" s="68" t="s">
        <v>5018</v>
      </c>
      <c r="D16595" s="54">
        <v>0.34</v>
      </c>
    </row>
    <row r="16596" spans="1:4" x14ac:dyDescent="0.35">
      <c r="A16596" s="67" t="s">
        <v>37990</v>
      </c>
      <c r="B16596" s="67" t="s">
        <v>37991</v>
      </c>
      <c r="C16596" s="68" t="s">
        <v>5018</v>
      </c>
      <c r="D16596" s="54">
        <v>0.34</v>
      </c>
    </row>
    <row r="16597" spans="1:4" x14ac:dyDescent="0.35">
      <c r="A16597" s="67" t="s">
        <v>37992</v>
      </c>
      <c r="B16597" s="67" t="s">
        <v>37993</v>
      </c>
      <c r="C16597" s="68" t="s">
        <v>5018</v>
      </c>
      <c r="D16597" s="54">
        <v>0.34</v>
      </c>
    </row>
    <row r="16598" spans="1:4" x14ac:dyDescent="0.35">
      <c r="A16598" s="67" t="s">
        <v>37994</v>
      </c>
      <c r="B16598" s="67" t="s">
        <v>37995</v>
      </c>
      <c r="C16598" s="68" t="s">
        <v>5018</v>
      </c>
      <c r="D16598" s="54">
        <v>0.34</v>
      </c>
    </row>
    <row r="16599" spans="1:4" x14ac:dyDescent="0.35">
      <c r="A16599" s="67" t="s">
        <v>37996</v>
      </c>
      <c r="B16599" s="67" t="s">
        <v>37997</v>
      </c>
      <c r="C16599" s="68" t="s">
        <v>5018</v>
      </c>
      <c r="D16599" s="54">
        <v>0.34</v>
      </c>
    </row>
    <row r="16600" spans="1:4" x14ac:dyDescent="0.35">
      <c r="A16600" s="67" t="s">
        <v>37998</v>
      </c>
      <c r="B16600" s="67" t="s">
        <v>37999</v>
      </c>
      <c r="C16600" s="68" t="s">
        <v>5018</v>
      </c>
      <c r="D16600" s="54">
        <v>0.34</v>
      </c>
    </row>
    <row r="16601" spans="1:4" x14ac:dyDescent="0.35">
      <c r="A16601" s="67" t="s">
        <v>38000</v>
      </c>
      <c r="B16601" s="67" t="s">
        <v>38001</v>
      </c>
      <c r="C16601" s="68" t="s">
        <v>5018</v>
      </c>
      <c r="D16601" s="54">
        <v>0.34</v>
      </c>
    </row>
    <row r="16602" spans="1:4" x14ac:dyDescent="0.35">
      <c r="A16602" s="67" t="s">
        <v>38002</v>
      </c>
      <c r="B16602" s="67" t="s">
        <v>38003</v>
      </c>
      <c r="C16602" s="68" t="s">
        <v>5018</v>
      </c>
      <c r="D16602" s="54">
        <v>0.34</v>
      </c>
    </row>
    <row r="16603" spans="1:4" x14ac:dyDescent="0.35">
      <c r="A16603" s="67" t="s">
        <v>38004</v>
      </c>
      <c r="B16603" s="67" t="s">
        <v>38005</v>
      </c>
      <c r="C16603" s="68" t="s">
        <v>5018</v>
      </c>
      <c r="D16603" s="54">
        <v>0.34</v>
      </c>
    </row>
    <row r="16604" spans="1:4" x14ac:dyDescent="0.35">
      <c r="A16604" s="67" t="s">
        <v>38006</v>
      </c>
      <c r="B16604" s="67" t="s">
        <v>38007</v>
      </c>
      <c r="C16604" s="68" t="s">
        <v>5018</v>
      </c>
      <c r="D16604" s="54">
        <v>0.34</v>
      </c>
    </row>
    <row r="16605" spans="1:4" x14ac:dyDescent="0.35">
      <c r="A16605" s="67" t="s">
        <v>38008</v>
      </c>
      <c r="B16605" s="67" t="s">
        <v>38009</v>
      </c>
      <c r="C16605" s="68" t="s">
        <v>5018</v>
      </c>
      <c r="D16605" s="54">
        <v>0.34</v>
      </c>
    </row>
    <row r="16606" spans="1:4" x14ac:dyDescent="0.35">
      <c r="A16606" s="67" t="s">
        <v>38010</v>
      </c>
      <c r="B16606" s="67" t="s">
        <v>38011</v>
      </c>
      <c r="C16606" s="68" t="s">
        <v>5018</v>
      </c>
      <c r="D16606" s="54">
        <v>0.34</v>
      </c>
    </row>
    <row r="16607" spans="1:4" x14ac:dyDescent="0.35">
      <c r="A16607" s="67" t="s">
        <v>38012</v>
      </c>
      <c r="B16607" s="67" t="s">
        <v>38013</v>
      </c>
      <c r="C16607" s="68" t="s">
        <v>5018</v>
      </c>
      <c r="D16607" s="54">
        <v>0.34</v>
      </c>
    </row>
    <row r="16608" spans="1:4" x14ac:dyDescent="0.35">
      <c r="A16608" s="67" t="s">
        <v>38014</v>
      </c>
      <c r="B16608" s="67" t="s">
        <v>38015</v>
      </c>
      <c r="C16608" s="68" t="s">
        <v>5018</v>
      </c>
      <c r="D16608" s="54">
        <v>0.34</v>
      </c>
    </row>
    <row r="16609" spans="1:4" x14ac:dyDescent="0.35">
      <c r="A16609" s="67" t="s">
        <v>38016</v>
      </c>
      <c r="B16609" s="67" t="s">
        <v>38017</v>
      </c>
      <c r="C16609" s="68" t="s">
        <v>5018</v>
      </c>
      <c r="D16609" s="54">
        <v>0.34</v>
      </c>
    </row>
    <row r="16610" spans="1:4" x14ac:dyDescent="0.35">
      <c r="A16610" s="67" t="s">
        <v>38018</v>
      </c>
      <c r="B16610" s="67" t="s">
        <v>38019</v>
      </c>
      <c r="C16610" s="68" t="s">
        <v>5018</v>
      </c>
      <c r="D16610" s="54">
        <v>0.34</v>
      </c>
    </row>
    <row r="16611" spans="1:4" x14ac:dyDescent="0.35">
      <c r="A16611" s="67" t="s">
        <v>38020</v>
      </c>
      <c r="B16611" s="67" t="s">
        <v>38021</v>
      </c>
      <c r="C16611" s="68" t="s">
        <v>5018</v>
      </c>
      <c r="D16611" s="54">
        <v>0.34</v>
      </c>
    </row>
    <row r="16612" spans="1:4" x14ac:dyDescent="0.35">
      <c r="A16612" s="67" t="s">
        <v>38022</v>
      </c>
      <c r="B16612" s="67" t="s">
        <v>38023</v>
      </c>
      <c r="C16612" s="68" t="s">
        <v>5018</v>
      </c>
      <c r="D16612" s="54">
        <v>0.34</v>
      </c>
    </row>
    <row r="16613" spans="1:4" x14ac:dyDescent="0.35">
      <c r="A16613" s="67" t="s">
        <v>38024</v>
      </c>
      <c r="B16613" s="67" t="s">
        <v>38025</v>
      </c>
      <c r="C16613" s="68" t="s">
        <v>5018</v>
      </c>
      <c r="D16613" s="54">
        <v>0.34</v>
      </c>
    </row>
    <row r="16614" spans="1:4" x14ac:dyDescent="0.35">
      <c r="A16614" s="67" t="s">
        <v>38026</v>
      </c>
      <c r="B16614" s="67" t="s">
        <v>38027</v>
      </c>
      <c r="C16614" s="68" t="s">
        <v>5018</v>
      </c>
      <c r="D16614" s="54">
        <v>0.34</v>
      </c>
    </row>
    <row r="16615" spans="1:4" x14ac:dyDescent="0.35">
      <c r="A16615" s="67" t="s">
        <v>38028</v>
      </c>
      <c r="B16615" s="67" t="s">
        <v>38029</v>
      </c>
      <c r="C16615" s="68" t="s">
        <v>5018</v>
      </c>
      <c r="D16615" s="54">
        <v>0.34</v>
      </c>
    </row>
    <row r="16616" spans="1:4" x14ac:dyDescent="0.35">
      <c r="A16616" s="67" t="s">
        <v>38030</v>
      </c>
      <c r="B16616" s="67" t="s">
        <v>38031</v>
      </c>
      <c r="C16616" s="68" t="s">
        <v>5018</v>
      </c>
      <c r="D16616" s="54">
        <v>0.34</v>
      </c>
    </row>
    <row r="16617" spans="1:4" x14ac:dyDescent="0.35">
      <c r="A16617" s="67" t="s">
        <v>38032</v>
      </c>
      <c r="B16617" s="67" t="s">
        <v>38033</v>
      </c>
      <c r="C16617" s="68" t="s">
        <v>5018</v>
      </c>
      <c r="D16617" s="54">
        <v>0.34</v>
      </c>
    </row>
    <row r="16618" spans="1:4" x14ac:dyDescent="0.35">
      <c r="A16618" s="67" t="s">
        <v>38034</v>
      </c>
      <c r="B16618" s="67" t="s">
        <v>38035</v>
      </c>
      <c r="C16618" s="68" t="s">
        <v>5018</v>
      </c>
      <c r="D16618" s="54">
        <v>0.34</v>
      </c>
    </row>
    <row r="16619" spans="1:4" x14ac:dyDescent="0.35">
      <c r="A16619" s="67" t="s">
        <v>38036</v>
      </c>
      <c r="B16619" s="67" t="s">
        <v>38037</v>
      </c>
      <c r="C16619" s="68" t="s">
        <v>5018</v>
      </c>
      <c r="D16619" s="54">
        <v>0.34</v>
      </c>
    </row>
    <row r="16620" spans="1:4" x14ac:dyDescent="0.35">
      <c r="A16620" s="67" t="s">
        <v>38038</v>
      </c>
      <c r="B16620" s="67" t="s">
        <v>38039</v>
      </c>
      <c r="C16620" s="68" t="s">
        <v>5018</v>
      </c>
      <c r="D16620" s="54">
        <v>0.34</v>
      </c>
    </row>
    <row r="16621" spans="1:4" x14ac:dyDescent="0.35">
      <c r="A16621" s="67" t="s">
        <v>38040</v>
      </c>
      <c r="B16621" s="67" t="s">
        <v>38041</v>
      </c>
      <c r="C16621" s="68" t="s">
        <v>5018</v>
      </c>
      <c r="D16621" s="54">
        <v>0.34</v>
      </c>
    </row>
    <row r="16622" spans="1:4" x14ac:dyDescent="0.35">
      <c r="A16622" s="67" t="s">
        <v>38042</v>
      </c>
      <c r="B16622" s="67" t="s">
        <v>38043</v>
      </c>
      <c r="C16622" s="68" t="s">
        <v>5018</v>
      </c>
      <c r="D16622" s="54">
        <v>0.34</v>
      </c>
    </row>
    <row r="16623" spans="1:4" x14ac:dyDescent="0.35">
      <c r="A16623" s="67" t="s">
        <v>38044</v>
      </c>
      <c r="B16623" s="67" t="s">
        <v>38045</v>
      </c>
      <c r="C16623" s="68" t="s">
        <v>5018</v>
      </c>
      <c r="D16623" s="54">
        <v>0.34</v>
      </c>
    </row>
    <row r="16624" spans="1:4" x14ac:dyDescent="0.35">
      <c r="A16624" s="67" t="s">
        <v>38046</v>
      </c>
      <c r="B16624" s="67" t="s">
        <v>38047</v>
      </c>
      <c r="C16624" s="68" t="s">
        <v>5018</v>
      </c>
      <c r="D16624" s="54">
        <v>0.34</v>
      </c>
    </row>
    <row r="16625" spans="1:4" x14ac:dyDescent="0.35">
      <c r="A16625" s="67" t="s">
        <v>676</v>
      </c>
      <c r="B16625" s="67" t="s">
        <v>38048</v>
      </c>
      <c r="C16625" s="69" t="s">
        <v>6245</v>
      </c>
      <c r="D16625" s="54">
        <v>0.19</v>
      </c>
    </row>
    <row r="16626" spans="1:4" x14ac:dyDescent="0.35">
      <c r="A16626" s="67" t="s">
        <v>38049</v>
      </c>
      <c r="B16626" s="67" t="s">
        <v>38050</v>
      </c>
      <c r="C16626" s="68" t="s">
        <v>5018</v>
      </c>
      <c r="D16626" s="54">
        <v>0.34</v>
      </c>
    </row>
    <row r="16627" spans="1:4" x14ac:dyDescent="0.35">
      <c r="A16627" s="67" t="s">
        <v>38051</v>
      </c>
      <c r="B16627" s="67" t="s">
        <v>38052</v>
      </c>
      <c r="C16627" s="68" t="s">
        <v>5018</v>
      </c>
      <c r="D16627" s="54">
        <v>0.34</v>
      </c>
    </row>
    <row r="16628" spans="1:4" x14ac:dyDescent="0.35">
      <c r="A16628" s="67" t="s">
        <v>38053</v>
      </c>
      <c r="B16628" s="67" t="s">
        <v>38054</v>
      </c>
      <c r="C16628" s="68" t="s">
        <v>5018</v>
      </c>
      <c r="D16628" s="54">
        <v>0.34</v>
      </c>
    </row>
    <row r="16629" spans="1:4" x14ac:dyDescent="0.35">
      <c r="A16629" s="67" t="s">
        <v>38055</v>
      </c>
      <c r="B16629" s="67" t="s">
        <v>38056</v>
      </c>
      <c r="C16629" s="68" t="s">
        <v>5018</v>
      </c>
      <c r="D16629" s="54">
        <v>0.34</v>
      </c>
    </row>
    <row r="16630" spans="1:4" x14ac:dyDescent="0.35">
      <c r="A16630" s="67" t="s">
        <v>38057</v>
      </c>
      <c r="B16630" s="67" t="s">
        <v>38058</v>
      </c>
      <c r="C16630" s="68" t="s">
        <v>5018</v>
      </c>
      <c r="D16630" s="54">
        <v>0.34</v>
      </c>
    </row>
    <row r="16631" spans="1:4" x14ac:dyDescent="0.35">
      <c r="A16631" s="67" t="s">
        <v>38059</v>
      </c>
      <c r="B16631" s="67" t="s">
        <v>38060</v>
      </c>
      <c r="C16631" s="68" t="s">
        <v>5018</v>
      </c>
      <c r="D16631" s="54">
        <v>0.34</v>
      </c>
    </row>
    <row r="16632" spans="1:4" x14ac:dyDescent="0.35">
      <c r="A16632" s="67" t="s">
        <v>38061</v>
      </c>
      <c r="B16632" s="67" t="s">
        <v>38062</v>
      </c>
      <c r="C16632" s="68" t="s">
        <v>5018</v>
      </c>
      <c r="D16632" s="54">
        <v>0.34</v>
      </c>
    </row>
    <row r="16633" spans="1:4" x14ac:dyDescent="0.35">
      <c r="A16633" s="67" t="s">
        <v>38063</v>
      </c>
      <c r="B16633" s="67" t="s">
        <v>38064</v>
      </c>
      <c r="C16633" s="68" t="s">
        <v>5018</v>
      </c>
      <c r="D16633" s="54">
        <v>0.34</v>
      </c>
    </row>
    <row r="16634" spans="1:4" x14ac:dyDescent="0.35">
      <c r="A16634" s="67" t="s">
        <v>38065</v>
      </c>
      <c r="B16634" s="67" t="s">
        <v>38066</v>
      </c>
      <c r="C16634" s="68" t="s">
        <v>5018</v>
      </c>
      <c r="D16634" s="54">
        <v>0.34</v>
      </c>
    </row>
    <row r="16635" spans="1:4" x14ac:dyDescent="0.35">
      <c r="A16635" s="67" t="s">
        <v>38067</v>
      </c>
      <c r="B16635" s="67" t="s">
        <v>38068</v>
      </c>
      <c r="C16635" s="68" t="s">
        <v>5018</v>
      </c>
      <c r="D16635" s="54">
        <v>0.34</v>
      </c>
    </row>
    <row r="16636" spans="1:4" x14ac:dyDescent="0.35">
      <c r="A16636" s="67" t="s">
        <v>38069</v>
      </c>
      <c r="B16636" s="67" t="s">
        <v>38070</v>
      </c>
      <c r="C16636" s="68" t="s">
        <v>5018</v>
      </c>
      <c r="D16636" s="54">
        <v>0.34</v>
      </c>
    </row>
    <row r="16637" spans="1:4" x14ac:dyDescent="0.35">
      <c r="A16637" s="67" t="s">
        <v>38071</v>
      </c>
      <c r="B16637" s="67" t="s">
        <v>38072</v>
      </c>
      <c r="C16637" s="68" t="s">
        <v>5018</v>
      </c>
      <c r="D16637" s="54">
        <v>0.34</v>
      </c>
    </row>
    <row r="16638" spans="1:4" x14ac:dyDescent="0.35">
      <c r="A16638" s="67" t="s">
        <v>38073</v>
      </c>
      <c r="B16638" s="67" t="s">
        <v>38074</v>
      </c>
      <c r="C16638" s="68" t="s">
        <v>5018</v>
      </c>
      <c r="D16638" s="54">
        <v>0.34</v>
      </c>
    </row>
    <row r="16639" spans="1:4" x14ac:dyDescent="0.35">
      <c r="A16639" s="67" t="s">
        <v>38075</v>
      </c>
      <c r="B16639" s="67" t="s">
        <v>38076</v>
      </c>
      <c r="C16639" s="68" t="s">
        <v>5018</v>
      </c>
      <c r="D16639" s="54">
        <v>0.34</v>
      </c>
    </row>
    <row r="16640" spans="1:4" x14ac:dyDescent="0.35">
      <c r="A16640" s="67" t="s">
        <v>38077</v>
      </c>
      <c r="B16640" s="67" t="s">
        <v>38078</v>
      </c>
      <c r="C16640" s="68" t="s">
        <v>5018</v>
      </c>
      <c r="D16640" s="54">
        <v>0.34</v>
      </c>
    </row>
    <row r="16641" spans="1:4" x14ac:dyDescent="0.35">
      <c r="A16641" s="67" t="s">
        <v>38079</v>
      </c>
      <c r="B16641" s="67" t="s">
        <v>38080</v>
      </c>
      <c r="C16641" s="68" t="s">
        <v>5018</v>
      </c>
      <c r="D16641" s="54">
        <v>0.34</v>
      </c>
    </row>
    <row r="16642" spans="1:4" x14ac:dyDescent="0.35">
      <c r="A16642" s="67" t="s">
        <v>38081</v>
      </c>
      <c r="B16642" s="67" t="s">
        <v>38082</v>
      </c>
      <c r="C16642" s="68" t="s">
        <v>5018</v>
      </c>
      <c r="D16642" s="54">
        <v>0.34</v>
      </c>
    </row>
    <row r="16643" spans="1:4" x14ac:dyDescent="0.35">
      <c r="A16643" s="67" t="s">
        <v>38083</v>
      </c>
      <c r="B16643" s="67" t="s">
        <v>38084</v>
      </c>
      <c r="C16643" s="68" t="s">
        <v>5018</v>
      </c>
      <c r="D16643" s="54">
        <v>0.34</v>
      </c>
    </row>
    <row r="16644" spans="1:4" x14ac:dyDescent="0.35">
      <c r="A16644" s="67" t="s">
        <v>38085</v>
      </c>
      <c r="B16644" s="67" t="s">
        <v>38086</v>
      </c>
      <c r="C16644" s="68" t="s">
        <v>5018</v>
      </c>
      <c r="D16644" s="54">
        <v>0.34</v>
      </c>
    </row>
    <row r="16645" spans="1:4" x14ac:dyDescent="0.35">
      <c r="A16645" s="67" t="s">
        <v>38087</v>
      </c>
      <c r="B16645" s="67" t="s">
        <v>38088</v>
      </c>
      <c r="C16645" s="68" t="s">
        <v>5018</v>
      </c>
      <c r="D16645" s="54">
        <v>0.34</v>
      </c>
    </row>
    <row r="16646" spans="1:4" x14ac:dyDescent="0.35">
      <c r="A16646" s="67" t="s">
        <v>38089</v>
      </c>
      <c r="B16646" s="67" t="s">
        <v>38090</v>
      </c>
      <c r="C16646" s="68" t="s">
        <v>5018</v>
      </c>
      <c r="D16646" s="54">
        <v>0.34</v>
      </c>
    </row>
    <row r="16647" spans="1:4" x14ac:dyDescent="0.35">
      <c r="A16647" s="67" t="s">
        <v>38091</v>
      </c>
      <c r="B16647" s="67" t="s">
        <v>38092</v>
      </c>
      <c r="C16647" s="68" t="s">
        <v>5018</v>
      </c>
      <c r="D16647" s="54">
        <v>0.34</v>
      </c>
    </row>
    <row r="16648" spans="1:4" x14ac:dyDescent="0.35">
      <c r="A16648" s="67" t="s">
        <v>38093</v>
      </c>
      <c r="B16648" s="67" t="s">
        <v>38094</v>
      </c>
      <c r="C16648" s="68" t="s">
        <v>5018</v>
      </c>
      <c r="D16648" s="54">
        <v>0.34</v>
      </c>
    </row>
    <row r="16649" spans="1:4" x14ac:dyDescent="0.35">
      <c r="A16649" s="67" t="s">
        <v>38095</v>
      </c>
      <c r="B16649" s="67" t="s">
        <v>38096</v>
      </c>
      <c r="C16649" s="68" t="s">
        <v>5018</v>
      </c>
      <c r="D16649" s="54">
        <v>0.34</v>
      </c>
    </row>
    <row r="16650" spans="1:4" x14ac:dyDescent="0.35">
      <c r="A16650" s="67" t="s">
        <v>38097</v>
      </c>
      <c r="B16650" s="67" t="s">
        <v>38098</v>
      </c>
      <c r="C16650" s="68" t="s">
        <v>5018</v>
      </c>
      <c r="D16650" s="54">
        <v>0.34</v>
      </c>
    </row>
    <row r="16651" spans="1:4" x14ac:dyDescent="0.35">
      <c r="A16651" s="67" t="s">
        <v>38099</v>
      </c>
      <c r="B16651" s="67" t="s">
        <v>38100</v>
      </c>
      <c r="C16651" s="68" t="s">
        <v>5018</v>
      </c>
      <c r="D16651" s="54">
        <v>0.34</v>
      </c>
    </row>
    <row r="16652" spans="1:4" x14ac:dyDescent="0.35">
      <c r="A16652" s="67" t="s">
        <v>38101</v>
      </c>
      <c r="B16652" s="67" t="s">
        <v>38102</v>
      </c>
      <c r="C16652" s="68" t="s">
        <v>5018</v>
      </c>
      <c r="D16652" s="54">
        <v>0.34</v>
      </c>
    </row>
    <row r="16653" spans="1:4" x14ac:dyDescent="0.35">
      <c r="A16653" s="67" t="s">
        <v>38103</v>
      </c>
      <c r="B16653" s="67" t="s">
        <v>38104</v>
      </c>
      <c r="C16653" s="68" t="s">
        <v>5018</v>
      </c>
      <c r="D16653" s="54">
        <v>0.34</v>
      </c>
    </row>
    <row r="16654" spans="1:4" x14ac:dyDescent="0.35">
      <c r="A16654" s="67" t="s">
        <v>38105</v>
      </c>
      <c r="B16654" s="67" t="s">
        <v>38106</v>
      </c>
      <c r="C16654" s="68" t="s">
        <v>5018</v>
      </c>
      <c r="D16654" s="54">
        <v>0.34</v>
      </c>
    </row>
    <row r="16655" spans="1:4" x14ac:dyDescent="0.35">
      <c r="A16655" s="67" t="s">
        <v>38107</v>
      </c>
      <c r="B16655" s="67" t="s">
        <v>38108</v>
      </c>
      <c r="C16655" s="68" t="s">
        <v>5018</v>
      </c>
      <c r="D16655" s="54">
        <v>0.34</v>
      </c>
    </row>
    <row r="16656" spans="1:4" x14ac:dyDescent="0.35">
      <c r="A16656" s="67" t="s">
        <v>38109</v>
      </c>
      <c r="B16656" s="67" t="s">
        <v>38110</v>
      </c>
      <c r="C16656" s="68" t="s">
        <v>5018</v>
      </c>
      <c r="D16656" s="54">
        <v>0.34</v>
      </c>
    </row>
    <row r="16657" spans="1:4" x14ac:dyDescent="0.35">
      <c r="A16657" s="67" t="s">
        <v>38111</v>
      </c>
      <c r="B16657" s="67" t="s">
        <v>38112</v>
      </c>
      <c r="C16657" s="68" t="s">
        <v>5018</v>
      </c>
      <c r="D16657" s="54">
        <v>0.34</v>
      </c>
    </row>
    <row r="16658" spans="1:4" x14ac:dyDescent="0.35">
      <c r="A16658" s="67" t="s">
        <v>38113</v>
      </c>
      <c r="B16658" s="67" t="s">
        <v>38114</v>
      </c>
      <c r="C16658" s="68" t="s">
        <v>5018</v>
      </c>
      <c r="D16658" s="54">
        <v>0.34</v>
      </c>
    </row>
    <row r="16659" spans="1:4" x14ac:dyDescent="0.35">
      <c r="A16659" s="67" t="s">
        <v>38115</v>
      </c>
      <c r="B16659" s="67" t="s">
        <v>38116</v>
      </c>
      <c r="C16659" s="68" t="s">
        <v>5018</v>
      </c>
      <c r="D16659" s="54">
        <v>0.34</v>
      </c>
    </row>
    <row r="16660" spans="1:4" x14ac:dyDescent="0.35">
      <c r="A16660" s="67" t="s">
        <v>38117</v>
      </c>
      <c r="B16660" s="67" t="s">
        <v>38118</v>
      </c>
      <c r="C16660" s="68" t="s">
        <v>5018</v>
      </c>
      <c r="D16660" s="54">
        <v>0.34</v>
      </c>
    </row>
    <row r="16661" spans="1:4" x14ac:dyDescent="0.35">
      <c r="A16661" s="67" t="s">
        <v>38119</v>
      </c>
      <c r="B16661" s="67" t="s">
        <v>38120</v>
      </c>
      <c r="C16661" s="68" t="s">
        <v>5018</v>
      </c>
      <c r="D16661" s="54">
        <v>0.34</v>
      </c>
    </row>
    <row r="16662" spans="1:4" x14ac:dyDescent="0.35">
      <c r="A16662" s="67" t="s">
        <v>38121</v>
      </c>
      <c r="B16662" s="67" t="s">
        <v>38122</v>
      </c>
      <c r="C16662" s="68" t="s">
        <v>5018</v>
      </c>
      <c r="D16662" s="54">
        <v>0.34</v>
      </c>
    </row>
    <row r="16663" spans="1:4" x14ac:dyDescent="0.35">
      <c r="A16663" s="67" t="s">
        <v>38123</v>
      </c>
      <c r="B16663" s="67" t="s">
        <v>38124</v>
      </c>
      <c r="C16663" s="68" t="s">
        <v>5018</v>
      </c>
      <c r="D16663" s="54">
        <v>0.34</v>
      </c>
    </row>
    <row r="16664" spans="1:4" x14ac:dyDescent="0.35">
      <c r="A16664" s="67" t="s">
        <v>38125</v>
      </c>
      <c r="B16664" s="67" t="s">
        <v>38126</v>
      </c>
      <c r="C16664" s="68" t="s">
        <v>5018</v>
      </c>
      <c r="D16664" s="54">
        <v>0.34</v>
      </c>
    </row>
    <row r="16665" spans="1:4" x14ac:dyDescent="0.35">
      <c r="A16665" s="67" t="s">
        <v>38127</v>
      </c>
      <c r="B16665" s="67" t="s">
        <v>38128</v>
      </c>
      <c r="C16665" s="68" t="s">
        <v>5018</v>
      </c>
      <c r="D16665" s="54">
        <v>0.34</v>
      </c>
    </row>
    <row r="16666" spans="1:4" x14ac:dyDescent="0.35">
      <c r="A16666" s="67" t="s">
        <v>38129</v>
      </c>
      <c r="B16666" s="67" t="s">
        <v>38130</v>
      </c>
      <c r="C16666" s="68" t="s">
        <v>5018</v>
      </c>
      <c r="D16666" s="54">
        <v>0.34</v>
      </c>
    </row>
    <row r="16667" spans="1:4" x14ac:dyDescent="0.35">
      <c r="A16667" s="67" t="s">
        <v>38131</v>
      </c>
      <c r="B16667" s="67" t="s">
        <v>38132</v>
      </c>
      <c r="C16667" s="68" t="s">
        <v>5018</v>
      </c>
      <c r="D16667" s="54">
        <v>0.34</v>
      </c>
    </row>
    <row r="16668" spans="1:4" x14ac:dyDescent="0.35">
      <c r="A16668" s="67" t="s">
        <v>38133</v>
      </c>
      <c r="B16668" s="67" t="s">
        <v>38134</v>
      </c>
      <c r="C16668" s="68" t="s">
        <v>5018</v>
      </c>
      <c r="D16668" s="54">
        <v>0.34</v>
      </c>
    </row>
    <row r="16669" spans="1:4" x14ac:dyDescent="0.35">
      <c r="A16669" s="67" t="s">
        <v>38135</v>
      </c>
      <c r="B16669" s="67" t="s">
        <v>38136</v>
      </c>
      <c r="C16669" s="68" t="s">
        <v>5018</v>
      </c>
      <c r="D16669" s="54">
        <v>0.34</v>
      </c>
    </row>
    <row r="16670" spans="1:4" x14ac:dyDescent="0.35">
      <c r="A16670" s="67" t="s">
        <v>38137</v>
      </c>
      <c r="B16670" s="67" t="s">
        <v>38138</v>
      </c>
      <c r="C16670" s="68" t="s">
        <v>5018</v>
      </c>
      <c r="D16670" s="54">
        <v>0.34</v>
      </c>
    </row>
    <row r="16671" spans="1:4" x14ac:dyDescent="0.35">
      <c r="A16671" s="67" t="s">
        <v>38139</v>
      </c>
      <c r="B16671" s="67" t="s">
        <v>38140</v>
      </c>
      <c r="C16671" s="68" t="s">
        <v>5018</v>
      </c>
      <c r="D16671" s="54">
        <v>0.34</v>
      </c>
    </row>
    <row r="16672" spans="1:4" x14ac:dyDescent="0.35">
      <c r="A16672" s="67" t="s">
        <v>38141</v>
      </c>
      <c r="B16672" s="67" t="s">
        <v>38142</v>
      </c>
      <c r="C16672" s="68" t="s">
        <v>5018</v>
      </c>
      <c r="D16672" s="54">
        <v>0.34</v>
      </c>
    </row>
    <row r="16673" spans="1:4" x14ac:dyDescent="0.35">
      <c r="A16673" s="67" t="s">
        <v>38143</v>
      </c>
      <c r="B16673" s="67" t="s">
        <v>38144</v>
      </c>
      <c r="C16673" s="68" t="s">
        <v>5018</v>
      </c>
      <c r="D16673" s="54">
        <v>0.34</v>
      </c>
    </row>
    <row r="16674" spans="1:4" x14ac:dyDescent="0.35">
      <c r="A16674" s="67" t="s">
        <v>38145</v>
      </c>
      <c r="B16674" s="67" t="s">
        <v>38146</v>
      </c>
      <c r="C16674" s="68" t="s">
        <v>5018</v>
      </c>
      <c r="D16674" s="54">
        <v>0.34</v>
      </c>
    </row>
    <row r="16675" spans="1:4" x14ac:dyDescent="0.35">
      <c r="A16675" s="67" t="s">
        <v>38147</v>
      </c>
      <c r="B16675" s="67" t="s">
        <v>38148</v>
      </c>
      <c r="C16675" s="68" t="s">
        <v>5018</v>
      </c>
      <c r="D16675" s="54">
        <v>0.34</v>
      </c>
    </row>
    <row r="16676" spans="1:4" x14ac:dyDescent="0.35">
      <c r="A16676" s="67" t="s">
        <v>38149</v>
      </c>
      <c r="B16676" s="67" t="s">
        <v>38150</v>
      </c>
      <c r="C16676" s="68" t="s">
        <v>5018</v>
      </c>
      <c r="D16676" s="54">
        <v>0.34</v>
      </c>
    </row>
    <row r="16677" spans="1:4" x14ac:dyDescent="0.35">
      <c r="A16677" s="67" t="s">
        <v>38151</v>
      </c>
      <c r="B16677" s="67" t="s">
        <v>38152</v>
      </c>
      <c r="C16677" s="68" t="s">
        <v>5018</v>
      </c>
      <c r="D16677" s="54">
        <v>0.34</v>
      </c>
    </row>
    <row r="16678" spans="1:4" x14ac:dyDescent="0.35">
      <c r="A16678" s="67" t="s">
        <v>38153</v>
      </c>
      <c r="B16678" s="67" t="s">
        <v>38154</v>
      </c>
      <c r="C16678" s="68" t="s">
        <v>5018</v>
      </c>
      <c r="D16678" s="54">
        <v>0.34</v>
      </c>
    </row>
    <row r="16679" spans="1:4" x14ac:dyDescent="0.35">
      <c r="A16679" s="67" t="s">
        <v>38155</v>
      </c>
      <c r="B16679" s="67" t="s">
        <v>38156</v>
      </c>
      <c r="C16679" s="68" t="s">
        <v>5018</v>
      </c>
      <c r="D16679" s="54">
        <v>0.34</v>
      </c>
    </row>
    <row r="16680" spans="1:4" x14ac:dyDescent="0.35">
      <c r="A16680" s="67" t="s">
        <v>38157</v>
      </c>
      <c r="B16680" s="67" t="s">
        <v>38158</v>
      </c>
      <c r="C16680" s="68" t="s">
        <v>5018</v>
      </c>
      <c r="D16680" s="54">
        <v>0.34</v>
      </c>
    </row>
    <row r="16681" spans="1:4" x14ac:dyDescent="0.35">
      <c r="A16681" s="67" t="s">
        <v>38159</v>
      </c>
      <c r="B16681" s="67" t="s">
        <v>38160</v>
      </c>
      <c r="C16681" s="68" t="s">
        <v>5018</v>
      </c>
      <c r="D16681" s="54">
        <v>0.34</v>
      </c>
    </row>
    <row r="16682" spans="1:4" x14ac:dyDescent="0.35">
      <c r="A16682" s="67" t="s">
        <v>38161</v>
      </c>
      <c r="B16682" s="67" t="s">
        <v>38162</v>
      </c>
      <c r="C16682" s="68" t="s">
        <v>5018</v>
      </c>
      <c r="D16682" s="54">
        <v>0.34</v>
      </c>
    </row>
    <row r="16683" spans="1:4" x14ac:dyDescent="0.35">
      <c r="A16683" s="67" t="s">
        <v>38163</v>
      </c>
      <c r="B16683" s="67" t="s">
        <v>38164</v>
      </c>
      <c r="C16683" s="68" t="s">
        <v>5018</v>
      </c>
      <c r="D16683" s="54">
        <v>0.34</v>
      </c>
    </row>
    <row r="16684" spans="1:4" x14ac:dyDescent="0.35">
      <c r="A16684" s="67" t="s">
        <v>38165</v>
      </c>
      <c r="B16684" s="67" t="s">
        <v>38166</v>
      </c>
      <c r="C16684" s="68" t="s">
        <v>5018</v>
      </c>
      <c r="D16684" s="54">
        <v>0.34</v>
      </c>
    </row>
    <row r="16685" spans="1:4" x14ac:dyDescent="0.35">
      <c r="A16685" s="67" t="s">
        <v>38167</v>
      </c>
      <c r="B16685" s="67" t="s">
        <v>38168</v>
      </c>
      <c r="C16685" s="68" t="s">
        <v>5018</v>
      </c>
      <c r="D16685" s="54">
        <v>0.34</v>
      </c>
    </row>
    <row r="16686" spans="1:4" x14ac:dyDescent="0.35">
      <c r="A16686" s="67" t="s">
        <v>38169</v>
      </c>
      <c r="B16686" s="67" t="s">
        <v>38170</v>
      </c>
      <c r="C16686" s="68" t="s">
        <v>5018</v>
      </c>
      <c r="D16686" s="54">
        <v>0.34</v>
      </c>
    </row>
    <row r="16687" spans="1:4" x14ac:dyDescent="0.35">
      <c r="A16687" s="67" t="s">
        <v>38171</v>
      </c>
      <c r="B16687" s="67" t="s">
        <v>38172</v>
      </c>
      <c r="C16687" s="68" t="s">
        <v>5018</v>
      </c>
      <c r="D16687" s="54">
        <v>0.34</v>
      </c>
    </row>
    <row r="16688" spans="1:4" x14ac:dyDescent="0.35">
      <c r="A16688" s="67" t="s">
        <v>38173</v>
      </c>
      <c r="B16688" s="67" t="s">
        <v>38174</v>
      </c>
      <c r="C16688" s="68" t="s">
        <v>5018</v>
      </c>
      <c r="D16688" s="54">
        <v>0.34</v>
      </c>
    </row>
    <row r="16689" spans="1:4" x14ac:dyDescent="0.35">
      <c r="A16689" s="67" t="s">
        <v>38175</v>
      </c>
      <c r="B16689" s="67" t="s">
        <v>38176</v>
      </c>
      <c r="C16689" s="68" t="s">
        <v>5018</v>
      </c>
      <c r="D16689" s="54">
        <v>0.34</v>
      </c>
    </row>
    <row r="16690" spans="1:4" x14ac:dyDescent="0.35">
      <c r="A16690" s="67" t="s">
        <v>38177</v>
      </c>
      <c r="B16690" s="67" t="s">
        <v>38178</v>
      </c>
      <c r="C16690" s="68" t="s">
        <v>5018</v>
      </c>
      <c r="D16690" s="54">
        <v>0.34</v>
      </c>
    </row>
    <row r="16691" spans="1:4" x14ac:dyDescent="0.35">
      <c r="A16691" s="67" t="s">
        <v>38179</v>
      </c>
      <c r="B16691" s="67" t="s">
        <v>38180</v>
      </c>
      <c r="C16691" s="68" t="s">
        <v>5018</v>
      </c>
      <c r="D16691" s="54">
        <v>0.34</v>
      </c>
    </row>
    <row r="16692" spans="1:4" x14ac:dyDescent="0.35">
      <c r="A16692" s="67" t="s">
        <v>38181</v>
      </c>
      <c r="B16692" s="67" t="s">
        <v>38182</v>
      </c>
      <c r="C16692" s="68" t="s">
        <v>5018</v>
      </c>
      <c r="D16692" s="54">
        <v>0.34</v>
      </c>
    </row>
    <row r="16693" spans="1:4" x14ac:dyDescent="0.35">
      <c r="A16693" s="67" t="s">
        <v>38183</v>
      </c>
      <c r="B16693" s="67" t="s">
        <v>38184</v>
      </c>
      <c r="C16693" s="68" t="s">
        <v>5018</v>
      </c>
      <c r="D16693" s="54">
        <v>0.34</v>
      </c>
    </row>
    <row r="16694" spans="1:4" x14ac:dyDescent="0.35">
      <c r="A16694" s="67" t="s">
        <v>38185</v>
      </c>
      <c r="B16694" s="67" t="s">
        <v>38186</v>
      </c>
      <c r="C16694" s="68" t="s">
        <v>5018</v>
      </c>
      <c r="D16694" s="54">
        <v>0.34</v>
      </c>
    </row>
    <row r="16695" spans="1:4" x14ac:dyDescent="0.35">
      <c r="A16695" s="67" t="s">
        <v>38187</v>
      </c>
      <c r="B16695" s="67" t="s">
        <v>38188</v>
      </c>
      <c r="C16695" s="68" t="s">
        <v>5018</v>
      </c>
      <c r="D16695" s="54">
        <v>0.34</v>
      </c>
    </row>
    <row r="16696" spans="1:4" x14ac:dyDescent="0.35">
      <c r="A16696" s="67" t="s">
        <v>38189</v>
      </c>
      <c r="B16696" s="67" t="s">
        <v>38190</v>
      </c>
      <c r="C16696" s="68" t="s">
        <v>5018</v>
      </c>
      <c r="D16696" s="54">
        <v>0.34</v>
      </c>
    </row>
    <row r="16697" spans="1:4" x14ac:dyDescent="0.35">
      <c r="A16697" s="67" t="s">
        <v>38191</v>
      </c>
      <c r="B16697" s="67" t="s">
        <v>38192</v>
      </c>
      <c r="C16697" s="68" t="s">
        <v>5018</v>
      </c>
      <c r="D16697" s="54">
        <v>0.34</v>
      </c>
    </row>
    <row r="16698" spans="1:4" x14ac:dyDescent="0.35">
      <c r="A16698" s="67" t="s">
        <v>38193</v>
      </c>
      <c r="B16698" s="67" t="s">
        <v>38194</v>
      </c>
      <c r="C16698" s="68" t="s">
        <v>5018</v>
      </c>
      <c r="D16698" s="54">
        <v>0.34</v>
      </c>
    </row>
    <row r="16699" spans="1:4" x14ac:dyDescent="0.35">
      <c r="A16699" s="67" t="s">
        <v>38195</v>
      </c>
      <c r="B16699" s="67" t="s">
        <v>38196</v>
      </c>
      <c r="C16699" s="68" t="s">
        <v>5018</v>
      </c>
      <c r="D16699" s="54">
        <v>0.34</v>
      </c>
    </row>
    <row r="16700" spans="1:4" x14ac:dyDescent="0.35">
      <c r="A16700" s="67" t="s">
        <v>38197</v>
      </c>
      <c r="B16700" s="67" t="s">
        <v>38198</v>
      </c>
      <c r="C16700" s="68" t="s">
        <v>5018</v>
      </c>
      <c r="D16700" s="54">
        <v>0.34</v>
      </c>
    </row>
    <row r="16701" spans="1:4" x14ac:dyDescent="0.35">
      <c r="A16701" s="67" t="s">
        <v>38199</v>
      </c>
      <c r="B16701" s="67" t="s">
        <v>38200</v>
      </c>
      <c r="C16701" s="68" t="s">
        <v>5018</v>
      </c>
      <c r="D16701" s="54">
        <v>0.34</v>
      </c>
    </row>
    <row r="16702" spans="1:4" x14ac:dyDescent="0.35">
      <c r="A16702" s="67" t="s">
        <v>38201</v>
      </c>
      <c r="B16702" s="67" t="s">
        <v>38202</v>
      </c>
      <c r="C16702" s="68" t="s">
        <v>5018</v>
      </c>
      <c r="D16702" s="54">
        <v>0.34</v>
      </c>
    </row>
    <row r="16703" spans="1:4" x14ac:dyDescent="0.35">
      <c r="A16703" s="67" t="s">
        <v>38203</v>
      </c>
      <c r="B16703" s="67" t="s">
        <v>38204</v>
      </c>
      <c r="C16703" s="68" t="s">
        <v>5018</v>
      </c>
      <c r="D16703" s="54">
        <v>0.34</v>
      </c>
    </row>
    <row r="16704" spans="1:4" x14ac:dyDescent="0.35">
      <c r="A16704" s="67" t="s">
        <v>38205</v>
      </c>
      <c r="B16704" s="67" t="s">
        <v>38206</v>
      </c>
      <c r="C16704" s="68" t="s">
        <v>5018</v>
      </c>
      <c r="D16704" s="54">
        <v>0.34</v>
      </c>
    </row>
    <row r="16705" spans="1:4" x14ac:dyDescent="0.35">
      <c r="A16705" s="67" t="s">
        <v>38207</v>
      </c>
      <c r="B16705" s="67" t="s">
        <v>38208</v>
      </c>
      <c r="C16705" s="68" t="s">
        <v>5018</v>
      </c>
      <c r="D16705" s="54">
        <v>0.34</v>
      </c>
    </row>
    <row r="16706" spans="1:4" x14ac:dyDescent="0.35">
      <c r="A16706" s="67" t="s">
        <v>38209</v>
      </c>
      <c r="B16706" s="67" t="s">
        <v>38210</v>
      </c>
      <c r="C16706" s="68" t="s">
        <v>5018</v>
      </c>
      <c r="D16706" s="54">
        <v>0.34</v>
      </c>
    </row>
    <row r="16707" spans="1:4" x14ac:dyDescent="0.35">
      <c r="A16707" s="67" t="s">
        <v>38211</v>
      </c>
      <c r="B16707" s="67" t="s">
        <v>38212</v>
      </c>
      <c r="C16707" s="68" t="s">
        <v>5018</v>
      </c>
      <c r="D16707" s="54">
        <v>0.34</v>
      </c>
    </row>
    <row r="16708" spans="1:4" x14ac:dyDescent="0.35">
      <c r="A16708" s="67" t="s">
        <v>38213</v>
      </c>
      <c r="B16708" s="67" t="s">
        <v>38214</v>
      </c>
      <c r="C16708" s="68" t="s">
        <v>5018</v>
      </c>
      <c r="D16708" s="54">
        <v>0.34</v>
      </c>
    </row>
    <row r="16709" spans="1:4" x14ac:dyDescent="0.35">
      <c r="A16709" s="67" t="s">
        <v>38215</v>
      </c>
      <c r="B16709" s="67" t="s">
        <v>38216</v>
      </c>
      <c r="C16709" s="68" t="s">
        <v>5018</v>
      </c>
      <c r="D16709" s="54">
        <v>0.34</v>
      </c>
    </row>
    <row r="16710" spans="1:4" x14ac:dyDescent="0.35">
      <c r="A16710" s="67" t="s">
        <v>38217</v>
      </c>
      <c r="B16710" s="67" t="s">
        <v>38218</v>
      </c>
      <c r="C16710" s="68" t="s">
        <v>5018</v>
      </c>
      <c r="D16710" s="54">
        <v>0.34</v>
      </c>
    </row>
    <row r="16711" spans="1:4" x14ac:dyDescent="0.35">
      <c r="A16711" s="67" t="s">
        <v>38219</v>
      </c>
      <c r="B16711" s="67" t="s">
        <v>38220</v>
      </c>
      <c r="C16711" s="68" t="s">
        <v>5018</v>
      </c>
      <c r="D16711" s="54">
        <v>0.34</v>
      </c>
    </row>
    <row r="16712" spans="1:4" x14ac:dyDescent="0.35">
      <c r="A16712" s="67" t="s">
        <v>38221</v>
      </c>
      <c r="B16712" s="67" t="s">
        <v>38222</v>
      </c>
      <c r="C16712" s="68" t="s">
        <v>5018</v>
      </c>
      <c r="D16712" s="54">
        <v>0.34</v>
      </c>
    </row>
    <row r="16713" spans="1:4" x14ac:dyDescent="0.35">
      <c r="A16713" s="67" t="s">
        <v>38223</v>
      </c>
      <c r="B16713" s="67" t="s">
        <v>38224</v>
      </c>
      <c r="C16713" s="68" t="s">
        <v>5018</v>
      </c>
      <c r="D16713" s="54">
        <v>0.34</v>
      </c>
    </row>
    <row r="16714" spans="1:4" x14ac:dyDescent="0.35">
      <c r="A16714" s="67" t="s">
        <v>38225</v>
      </c>
      <c r="B16714" s="67" t="s">
        <v>38226</v>
      </c>
      <c r="C16714" s="68" t="s">
        <v>5018</v>
      </c>
      <c r="D16714" s="54">
        <v>0.34</v>
      </c>
    </row>
    <row r="16715" spans="1:4" x14ac:dyDescent="0.35">
      <c r="A16715" s="67" t="s">
        <v>38227</v>
      </c>
      <c r="B16715" s="67" t="s">
        <v>38228</v>
      </c>
      <c r="C16715" s="68" t="s">
        <v>5018</v>
      </c>
      <c r="D16715" s="54">
        <v>0.34</v>
      </c>
    </row>
    <row r="16716" spans="1:4" x14ac:dyDescent="0.35">
      <c r="A16716" s="67" t="s">
        <v>38229</v>
      </c>
      <c r="B16716" s="67" t="s">
        <v>38230</v>
      </c>
      <c r="C16716" s="68" t="s">
        <v>5018</v>
      </c>
      <c r="D16716" s="54">
        <v>0.34</v>
      </c>
    </row>
    <row r="16717" spans="1:4" x14ac:dyDescent="0.35">
      <c r="A16717" s="67" t="s">
        <v>38231</v>
      </c>
      <c r="B16717" s="67" t="s">
        <v>38232</v>
      </c>
      <c r="C16717" s="68" t="s">
        <v>5018</v>
      </c>
      <c r="D16717" s="54">
        <v>0.34</v>
      </c>
    </row>
    <row r="16718" spans="1:4" x14ac:dyDescent="0.35">
      <c r="A16718" s="67" t="s">
        <v>38233</v>
      </c>
      <c r="B16718" s="67" t="s">
        <v>38234</v>
      </c>
      <c r="C16718" s="68" t="s">
        <v>5018</v>
      </c>
      <c r="D16718" s="54">
        <v>0.34</v>
      </c>
    </row>
    <row r="16719" spans="1:4" x14ac:dyDescent="0.35">
      <c r="A16719" s="67" t="s">
        <v>38235</v>
      </c>
      <c r="B16719" s="67" t="s">
        <v>38236</v>
      </c>
      <c r="C16719" s="68" t="s">
        <v>5018</v>
      </c>
      <c r="D16719" s="54">
        <v>0.34</v>
      </c>
    </row>
    <row r="16720" spans="1:4" x14ac:dyDescent="0.35">
      <c r="A16720" s="67" t="s">
        <v>38237</v>
      </c>
      <c r="B16720" s="67" t="s">
        <v>38238</v>
      </c>
      <c r="C16720" s="68" t="s">
        <v>5018</v>
      </c>
      <c r="D16720" s="54">
        <v>0.34</v>
      </c>
    </row>
    <row r="16721" spans="1:4" x14ac:dyDescent="0.35">
      <c r="A16721" s="67" t="s">
        <v>38239</v>
      </c>
      <c r="B16721" s="67" t="s">
        <v>38240</v>
      </c>
      <c r="C16721" s="68" t="s">
        <v>5018</v>
      </c>
      <c r="D16721" s="54">
        <v>0.34</v>
      </c>
    </row>
    <row r="16722" spans="1:4" x14ac:dyDescent="0.35">
      <c r="A16722" s="67" t="s">
        <v>38241</v>
      </c>
      <c r="B16722" s="67" t="s">
        <v>38242</v>
      </c>
      <c r="C16722" s="68" t="s">
        <v>5018</v>
      </c>
      <c r="D16722" s="54">
        <v>0.34</v>
      </c>
    </row>
    <row r="16723" spans="1:4" x14ac:dyDescent="0.35">
      <c r="A16723" s="67" t="s">
        <v>38243</v>
      </c>
      <c r="B16723" s="67" t="s">
        <v>38244</v>
      </c>
      <c r="C16723" s="68" t="s">
        <v>5018</v>
      </c>
      <c r="D16723" s="54">
        <v>0.34</v>
      </c>
    </row>
    <row r="16724" spans="1:4" x14ac:dyDescent="0.35">
      <c r="A16724" s="67" t="s">
        <v>38245</v>
      </c>
      <c r="B16724" s="67" t="s">
        <v>38246</v>
      </c>
      <c r="C16724" s="68" t="s">
        <v>5018</v>
      </c>
      <c r="D16724" s="54">
        <v>0.34</v>
      </c>
    </row>
    <row r="16725" spans="1:4" x14ac:dyDescent="0.35">
      <c r="A16725" s="67" t="s">
        <v>38247</v>
      </c>
      <c r="B16725" s="67" t="s">
        <v>38248</v>
      </c>
      <c r="C16725" s="68" t="s">
        <v>5018</v>
      </c>
      <c r="D16725" s="54">
        <v>0.34</v>
      </c>
    </row>
    <row r="16726" spans="1:4" x14ac:dyDescent="0.35">
      <c r="A16726" s="67" t="s">
        <v>38249</v>
      </c>
      <c r="B16726" s="67" t="s">
        <v>38250</v>
      </c>
      <c r="C16726" s="68" t="s">
        <v>5018</v>
      </c>
      <c r="D16726" s="54">
        <v>0.34</v>
      </c>
    </row>
    <row r="16727" spans="1:4" x14ac:dyDescent="0.35">
      <c r="A16727" s="67" t="s">
        <v>38251</v>
      </c>
      <c r="B16727" s="67" t="s">
        <v>38252</v>
      </c>
      <c r="C16727" s="68" t="s">
        <v>5018</v>
      </c>
      <c r="D16727" s="54">
        <v>0.34</v>
      </c>
    </row>
    <row r="16728" spans="1:4" x14ac:dyDescent="0.35">
      <c r="A16728" s="67" t="s">
        <v>38253</v>
      </c>
      <c r="B16728" s="67" t="s">
        <v>38254</v>
      </c>
      <c r="C16728" s="68" t="s">
        <v>5018</v>
      </c>
      <c r="D16728" s="54">
        <v>0.34</v>
      </c>
    </row>
    <row r="16729" spans="1:4" x14ac:dyDescent="0.35">
      <c r="A16729" s="67" t="s">
        <v>38255</v>
      </c>
      <c r="B16729" s="67" t="s">
        <v>38256</v>
      </c>
      <c r="C16729" s="68" t="s">
        <v>5018</v>
      </c>
      <c r="D16729" s="54">
        <v>0.34</v>
      </c>
    </row>
    <row r="16730" spans="1:4" x14ac:dyDescent="0.35">
      <c r="A16730" s="67" t="s">
        <v>38257</v>
      </c>
      <c r="B16730" s="67" t="s">
        <v>38258</v>
      </c>
      <c r="C16730" s="68" t="s">
        <v>5018</v>
      </c>
      <c r="D16730" s="54">
        <v>0.34</v>
      </c>
    </row>
    <row r="16731" spans="1:4" x14ac:dyDescent="0.35">
      <c r="A16731" s="67" t="s">
        <v>38259</v>
      </c>
      <c r="B16731" s="67" t="s">
        <v>38260</v>
      </c>
      <c r="C16731" s="68" t="s">
        <v>5018</v>
      </c>
      <c r="D16731" s="54">
        <v>0.34</v>
      </c>
    </row>
    <row r="16732" spans="1:4" x14ac:dyDescent="0.35">
      <c r="A16732" s="67" t="s">
        <v>38261</v>
      </c>
      <c r="B16732" s="67" t="s">
        <v>38262</v>
      </c>
      <c r="C16732" s="68" t="s">
        <v>5018</v>
      </c>
      <c r="D16732" s="54">
        <v>0.34</v>
      </c>
    </row>
    <row r="16733" spans="1:4" x14ac:dyDescent="0.35">
      <c r="A16733" s="67" t="s">
        <v>38263</v>
      </c>
      <c r="B16733" s="67" t="s">
        <v>38264</v>
      </c>
      <c r="C16733" s="68" t="s">
        <v>5018</v>
      </c>
      <c r="D16733" s="54">
        <v>0.34</v>
      </c>
    </row>
    <row r="16734" spans="1:4" x14ac:dyDescent="0.35">
      <c r="A16734" s="67" t="s">
        <v>38265</v>
      </c>
      <c r="B16734" s="67" t="s">
        <v>38266</v>
      </c>
      <c r="C16734" s="68" t="s">
        <v>5018</v>
      </c>
      <c r="D16734" s="54">
        <v>0.34</v>
      </c>
    </row>
    <row r="16735" spans="1:4" x14ac:dyDescent="0.35">
      <c r="A16735" s="67" t="s">
        <v>38267</v>
      </c>
      <c r="B16735" s="67" t="s">
        <v>38268</v>
      </c>
      <c r="C16735" s="68" t="s">
        <v>5018</v>
      </c>
      <c r="D16735" s="54">
        <v>0.34</v>
      </c>
    </row>
    <row r="16736" spans="1:4" x14ac:dyDescent="0.35">
      <c r="A16736" s="67" t="s">
        <v>38269</v>
      </c>
      <c r="B16736" s="67" t="s">
        <v>38270</v>
      </c>
      <c r="C16736" s="68" t="s">
        <v>5018</v>
      </c>
      <c r="D16736" s="54">
        <v>0.34</v>
      </c>
    </row>
    <row r="16737" spans="1:4" x14ac:dyDescent="0.35">
      <c r="A16737" s="67" t="s">
        <v>38271</v>
      </c>
      <c r="B16737" s="67" t="s">
        <v>38272</v>
      </c>
      <c r="C16737" s="68" t="s">
        <v>5018</v>
      </c>
      <c r="D16737" s="54">
        <v>0.34</v>
      </c>
    </row>
    <row r="16738" spans="1:4" x14ac:dyDescent="0.35">
      <c r="A16738" s="67" t="s">
        <v>38273</v>
      </c>
      <c r="B16738" s="67" t="s">
        <v>38274</v>
      </c>
      <c r="C16738" s="68" t="s">
        <v>5018</v>
      </c>
      <c r="D16738" s="54">
        <v>0.34</v>
      </c>
    </row>
    <row r="16739" spans="1:4" x14ac:dyDescent="0.35">
      <c r="A16739" s="67" t="s">
        <v>38275</v>
      </c>
      <c r="B16739" s="67" t="s">
        <v>38276</v>
      </c>
      <c r="C16739" s="68" t="s">
        <v>5018</v>
      </c>
      <c r="D16739" s="54">
        <v>0.34</v>
      </c>
    </row>
    <row r="16740" spans="1:4" x14ac:dyDescent="0.35">
      <c r="A16740" s="67" t="s">
        <v>38277</v>
      </c>
      <c r="B16740" s="67" t="s">
        <v>38278</v>
      </c>
      <c r="C16740" s="68" t="s">
        <v>5018</v>
      </c>
      <c r="D16740" s="54">
        <v>0.34</v>
      </c>
    </row>
    <row r="16741" spans="1:4" x14ac:dyDescent="0.35">
      <c r="A16741" s="67" t="s">
        <v>38279</v>
      </c>
      <c r="B16741" s="67" t="s">
        <v>38280</v>
      </c>
      <c r="C16741" s="68" t="s">
        <v>5018</v>
      </c>
      <c r="D16741" s="54">
        <v>0.34</v>
      </c>
    </row>
    <row r="16742" spans="1:4" x14ac:dyDescent="0.35">
      <c r="A16742" s="67" t="s">
        <v>38281</v>
      </c>
      <c r="B16742" s="67" t="s">
        <v>38282</v>
      </c>
      <c r="C16742" s="68" t="s">
        <v>5018</v>
      </c>
      <c r="D16742" s="54">
        <v>0.34</v>
      </c>
    </row>
    <row r="16743" spans="1:4" x14ac:dyDescent="0.35">
      <c r="A16743" s="67" t="s">
        <v>38283</v>
      </c>
      <c r="B16743" s="67" t="s">
        <v>38284</v>
      </c>
      <c r="C16743" s="68" t="s">
        <v>5018</v>
      </c>
      <c r="D16743" s="54">
        <v>0.34</v>
      </c>
    </row>
    <row r="16744" spans="1:4" x14ac:dyDescent="0.35">
      <c r="A16744" s="67" t="s">
        <v>38285</v>
      </c>
      <c r="B16744" s="67" t="s">
        <v>38286</v>
      </c>
      <c r="C16744" s="68" t="s">
        <v>5018</v>
      </c>
      <c r="D16744" s="54">
        <v>0.34</v>
      </c>
    </row>
    <row r="16745" spans="1:4" x14ac:dyDescent="0.35">
      <c r="A16745" s="67" t="s">
        <v>38287</v>
      </c>
      <c r="B16745" s="67" t="s">
        <v>38288</v>
      </c>
      <c r="C16745" s="68" t="s">
        <v>5018</v>
      </c>
      <c r="D16745" s="54">
        <v>0.34</v>
      </c>
    </row>
    <row r="16746" spans="1:4" x14ac:dyDescent="0.35">
      <c r="A16746" s="67" t="s">
        <v>38289</v>
      </c>
      <c r="B16746" s="67" t="s">
        <v>38290</v>
      </c>
      <c r="C16746" s="68" t="s">
        <v>5018</v>
      </c>
      <c r="D16746" s="54">
        <v>0.34</v>
      </c>
    </row>
    <row r="16747" spans="1:4" x14ac:dyDescent="0.35">
      <c r="A16747" s="67" t="s">
        <v>38291</v>
      </c>
      <c r="B16747" s="67" t="s">
        <v>38292</v>
      </c>
      <c r="C16747" s="68" t="s">
        <v>5018</v>
      </c>
      <c r="D16747" s="54">
        <v>0.34</v>
      </c>
    </row>
    <row r="16748" spans="1:4" x14ac:dyDescent="0.35">
      <c r="A16748" s="67" t="s">
        <v>38293</v>
      </c>
      <c r="B16748" s="67" t="s">
        <v>38294</v>
      </c>
      <c r="C16748" s="68" t="s">
        <v>5018</v>
      </c>
      <c r="D16748" s="54">
        <v>0.34</v>
      </c>
    </row>
    <row r="16749" spans="1:4" x14ac:dyDescent="0.35">
      <c r="A16749" s="67" t="s">
        <v>38295</v>
      </c>
      <c r="B16749" s="67" t="s">
        <v>38296</v>
      </c>
      <c r="C16749" s="68" t="s">
        <v>5018</v>
      </c>
      <c r="D16749" s="54">
        <v>0.34</v>
      </c>
    </row>
    <row r="16750" spans="1:4" x14ac:dyDescent="0.35">
      <c r="A16750" s="67" t="s">
        <v>38297</v>
      </c>
      <c r="B16750" s="67" t="s">
        <v>38298</v>
      </c>
      <c r="C16750" s="68" t="s">
        <v>5018</v>
      </c>
      <c r="D16750" s="54">
        <v>0.34</v>
      </c>
    </row>
    <row r="16751" spans="1:4" x14ac:dyDescent="0.35">
      <c r="A16751" s="67" t="s">
        <v>38299</v>
      </c>
      <c r="B16751" s="67" t="s">
        <v>38300</v>
      </c>
      <c r="C16751" s="68" t="s">
        <v>5018</v>
      </c>
      <c r="D16751" s="54">
        <v>0.34</v>
      </c>
    </row>
    <row r="16752" spans="1:4" x14ac:dyDescent="0.35">
      <c r="A16752" s="67" t="s">
        <v>38301</v>
      </c>
      <c r="B16752" s="67" t="s">
        <v>38302</v>
      </c>
      <c r="C16752" s="68" t="s">
        <v>5018</v>
      </c>
      <c r="D16752" s="54">
        <v>0.34</v>
      </c>
    </row>
    <row r="16753" spans="1:4" x14ac:dyDescent="0.35">
      <c r="A16753" s="67" t="s">
        <v>38303</v>
      </c>
      <c r="B16753" s="67" t="s">
        <v>38304</v>
      </c>
      <c r="C16753" s="68" t="s">
        <v>5018</v>
      </c>
      <c r="D16753" s="54">
        <v>0.34</v>
      </c>
    </row>
    <row r="16754" spans="1:4" x14ac:dyDescent="0.35">
      <c r="A16754" s="67" t="s">
        <v>38305</v>
      </c>
      <c r="B16754" s="67" t="s">
        <v>38306</v>
      </c>
      <c r="C16754" s="68" t="s">
        <v>5018</v>
      </c>
      <c r="D16754" s="54">
        <v>0.34</v>
      </c>
    </row>
    <row r="16755" spans="1:4" x14ac:dyDescent="0.35">
      <c r="A16755" s="67" t="s">
        <v>38307</v>
      </c>
      <c r="B16755" s="67" t="s">
        <v>38308</v>
      </c>
      <c r="C16755" s="68" t="s">
        <v>5018</v>
      </c>
      <c r="D16755" s="54">
        <v>0.34</v>
      </c>
    </row>
    <row r="16756" spans="1:4" x14ac:dyDescent="0.35">
      <c r="A16756" s="67" t="s">
        <v>38309</v>
      </c>
      <c r="B16756" s="67" t="s">
        <v>38310</v>
      </c>
      <c r="C16756" s="68" t="s">
        <v>5018</v>
      </c>
      <c r="D16756" s="54">
        <v>0.34</v>
      </c>
    </row>
    <row r="16757" spans="1:4" x14ac:dyDescent="0.35">
      <c r="A16757" s="67" t="s">
        <v>38311</v>
      </c>
      <c r="B16757" s="67" t="s">
        <v>38312</v>
      </c>
      <c r="C16757" s="68" t="s">
        <v>5018</v>
      </c>
      <c r="D16757" s="54">
        <v>0.34</v>
      </c>
    </row>
    <row r="16758" spans="1:4" x14ac:dyDescent="0.35">
      <c r="A16758" s="67" t="s">
        <v>38313</v>
      </c>
      <c r="B16758" s="67" t="s">
        <v>38314</v>
      </c>
      <c r="C16758" s="68" t="s">
        <v>5018</v>
      </c>
      <c r="D16758" s="54">
        <v>0.34</v>
      </c>
    </row>
    <row r="16759" spans="1:4" x14ac:dyDescent="0.35">
      <c r="A16759" s="67" t="s">
        <v>38315</v>
      </c>
      <c r="B16759" s="67" t="s">
        <v>38316</v>
      </c>
      <c r="C16759" s="68" t="s">
        <v>5018</v>
      </c>
      <c r="D16759" s="54">
        <v>0.34</v>
      </c>
    </row>
    <row r="16760" spans="1:4" x14ac:dyDescent="0.35">
      <c r="A16760" s="67" t="s">
        <v>38317</v>
      </c>
      <c r="B16760" s="67" t="s">
        <v>38318</v>
      </c>
      <c r="C16760" s="68" t="s">
        <v>5018</v>
      </c>
      <c r="D16760" s="54">
        <v>0.34</v>
      </c>
    </row>
    <row r="16761" spans="1:4" x14ac:dyDescent="0.35">
      <c r="A16761" s="67" t="s">
        <v>38319</v>
      </c>
      <c r="B16761" s="67" t="s">
        <v>38320</v>
      </c>
      <c r="C16761" s="68" t="s">
        <v>5018</v>
      </c>
      <c r="D16761" s="54">
        <v>0.34</v>
      </c>
    </row>
    <row r="16762" spans="1:4" x14ac:dyDescent="0.35">
      <c r="A16762" s="67" t="s">
        <v>38321</v>
      </c>
      <c r="B16762" s="67" t="s">
        <v>38322</v>
      </c>
      <c r="C16762" s="68" t="s">
        <v>5018</v>
      </c>
      <c r="D16762" s="54">
        <v>0.34</v>
      </c>
    </row>
    <row r="16763" spans="1:4" x14ac:dyDescent="0.35">
      <c r="A16763" s="67" t="s">
        <v>38323</v>
      </c>
      <c r="B16763" s="67" t="s">
        <v>38324</v>
      </c>
      <c r="C16763" s="68" t="s">
        <v>5018</v>
      </c>
      <c r="D16763" s="54">
        <v>0.34</v>
      </c>
    </row>
    <row r="16764" spans="1:4" x14ac:dyDescent="0.35">
      <c r="A16764" s="67" t="s">
        <v>38325</v>
      </c>
      <c r="B16764" s="67" t="s">
        <v>38326</v>
      </c>
      <c r="C16764" s="68" t="s">
        <v>5018</v>
      </c>
      <c r="D16764" s="54">
        <v>0.34</v>
      </c>
    </row>
    <row r="16765" spans="1:4" x14ac:dyDescent="0.35">
      <c r="A16765" s="67" t="s">
        <v>38327</v>
      </c>
      <c r="B16765" s="67" t="s">
        <v>38328</v>
      </c>
      <c r="C16765" s="68" t="s">
        <v>5018</v>
      </c>
      <c r="D16765" s="54">
        <v>0.34</v>
      </c>
    </row>
    <row r="16766" spans="1:4" x14ac:dyDescent="0.35">
      <c r="A16766" s="67" t="s">
        <v>38329</v>
      </c>
      <c r="B16766" s="67" t="s">
        <v>38330</v>
      </c>
      <c r="C16766" s="68" t="s">
        <v>5018</v>
      </c>
      <c r="D16766" s="54">
        <v>0.34</v>
      </c>
    </row>
    <row r="16767" spans="1:4" x14ac:dyDescent="0.35">
      <c r="A16767" s="67" t="s">
        <v>38331</v>
      </c>
      <c r="B16767" s="67" t="s">
        <v>38332</v>
      </c>
      <c r="C16767" s="68" t="s">
        <v>5018</v>
      </c>
      <c r="D16767" s="54">
        <v>0.34</v>
      </c>
    </row>
    <row r="16768" spans="1:4" x14ac:dyDescent="0.35">
      <c r="A16768" s="67" t="s">
        <v>38333</v>
      </c>
      <c r="B16768" s="67" t="s">
        <v>38334</v>
      </c>
      <c r="C16768" s="68" t="s">
        <v>5018</v>
      </c>
      <c r="D16768" s="54">
        <v>0.34</v>
      </c>
    </row>
    <row r="16769" spans="1:4" x14ac:dyDescent="0.35">
      <c r="A16769" s="67" t="s">
        <v>38335</v>
      </c>
      <c r="B16769" s="67" t="s">
        <v>38336</v>
      </c>
      <c r="C16769" s="68" t="s">
        <v>5018</v>
      </c>
      <c r="D16769" s="54">
        <v>0.34</v>
      </c>
    </row>
    <row r="16770" spans="1:4" x14ac:dyDescent="0.35">
      <c r="A16770" s="67" t="s">
        <v>38337</v>
      </c>
      <c r="B16770" s="67" t="s">
        <v>38338</v>
      </c>
      <c r="C16770" s="68" t="s">
        <v>5018</v>
      </c>
      <c r="D16770" s="54">
        <v>0.34</v>
      </c>
    </row>
    <row r="16771" spans="1:4" x14ac:dyDescent="0.35">
      <c r="A16771" s="67" t="s">
        <v>38339</v>
      </c>
      <c r="B16771" s="67" t="s">
        <v>38340</v>
      </c>
      <c r="C16771" s="68" t="s">
        <v>5018</v>
      </c>
      <c r="D16771" s="54">
        <v>0.34</v>
      </c>
    </row>
    <row r="16772" spans="1:4" x14ac:dyDescent="0.35">
      <c r="A16772" s="67" t="s">
        <v>38341</v>
      </c>
      <c r="B16772" s="67" t="s">
        <v>38342</v>
      </c>
      <c r="C16772" s="68" t="s">
        <v>5018</v>
      </c>
      <c r="D16772" s="54">
        <v>0.34</v>
      </c>
    </row>
    <row r="16773" spans="1:4" x14ac:dyDescent="0.35">
      <c r="A16773" s="67" t="s">
        <v>38343</v>
      </c>
      <c r="B16773" s="67" t="s">
        <v>38344</v>
      </c>
      <c r="C16773" s="68" t="s">
        <v>5018</v>
      </c>
      <c r="D16773" s="54">
        <v>0.34</v>
      </c>
    </row>
    <row r="16774" spans="1:4" x14ac:dyDescent="0.35">
      <c r="A16774" s="67" t="s">
        <v>38345</v>
      </c>
      <c r="B16774" s="67" t="s">
        <v>38346</v>
      </c>
      <c r="C16774" s="68" t="s">
        <v>5018</v>
      </c>
      <c r="D16774" s="54">
        <v>0.34</v>
      </c>
    </row>
    <row r="16775" spans="1:4" x14ac:dyDescent="0.35">
      <c r="A16775" s="67" t="s">
        <v>38347</v>
      </c>
      <c r="B16775" s="67" t="s">
        <v>38348</v>
      </c>
      <c r="C16775" s="68" t="s">
        <v>5018</v>
      </c>
      <c r="D16775" s="54">
        <v>0.34</v>
      </c>
    </row>
    <row r="16776" spans="1:4" x14ac:dyDescent="0.35">
      <c r="A16776" s="67" t="s">
        <v>38349</v>
      </c>
      <c r="B16776" s="67" t="s">
        <v>38350</v>
      </c>
      <c r="C16776" s="68" t="s">
        <v>5018</v>
      </c>
      <c r="D16776" s="54">
        <v>0.34</v>
      </c>
    </row>
    <row r="16777" spans="1:4" x14ac:dyDescent="0.35">
      <c r="A16777" s="67" t="s">
        <v>38351</v>
      </c>
      <c r="B16777" s="67" t="s">
        <v>38352</v>
      </c>
      <c r="C16777" s="68" t="s">
        <v>5018</v>
      </c>
      <c r="D16777" s="54">
        <v>0.34</v>
      </c>
    </row>
    <row r="16778" spans="1:4" x14ac:dyDescent="0.35">
      <c r="A16778" s="67" t="s">
        <v>38353</v>
      </c>
      <c r="B16778" s="67" t="s">
        <v>38354</v>
      </c>
      <c r="C16778" s="68" t="s">
        <v>5018</v>
      </c>
      <c r="D16778" s="54">
        <v>0.34</v>
      </c>
    </row>
    <row r="16779" spans="1:4" x14ac:dyDescent="0.35">
      <c r="A16779" s="67" t="s">
        <v>38355</v>
      </c>
      <c r="B16779" s="67" t="s">
        <v>38356</v>
      </c>
      <c r="C16779" s="68" t="s">
        <v>5018</v>
      </c>
      <c r="D16779" s="54">
        <v>0.34</v>
      </c>
    </row>
    <row r="16780" spans="1:4" x14ac:dyDescent="0.35">
      <c r="A16780" s="67" t="s">
        <v>38357</v>
      </c>
      <c r="B16780" s="67" t="s">
        <v>38358</v>
      </c>
      <c r="C16780" s="68" t="s">
        <v>5018</v>
      </c>
      <c r="D16780" s="54">
        <v>0.34</v>
      </c>
    </row>
    <row r="16781" spans="1:4" x14ac:dyDescent="0.35">
      <c r="A16781" s="67" t="s">
        <v>38359</v>
      </c>
      <c r="B16781" s="67" t="s">
        <v>38360</v>
      </c>
      <c r="C16781" s="68" t="s">
        <v>5018</v>
      </c>
      <c r="D16781" s="54">
        <v>0.34</v>
      </c>
    </row>
    <row r="16782" spans="1:4" x14ac:dyDescent="0.35">
      <c r="A16782" s="67" t="s">
        <v>38361</v>
      </c>
      <c r="B16782" s="67" t="s">
        <v>38362</v>
      </c>
      <c r="C16782" s="68" t="s">
        <v>5018</v>
      </c>
      <c r="D16782" s="54">
        <v>0.34</v>
      </c>
    </row>
    <row r="16783" spans="1:4" x14ac:dyDescent="0.35">
      <c r="A16783" s="67" t="s">
        <v>38363</v>
      </c>
      <c r="B16783" s="67" t="s">
        <v>38364</v>
      </c>
      <c r="C16783" s="68" t="s">
        <v>5018</v>
      </c>
      <c r="D16783" s="54">
        <v>0.34</v>
      </c>
    </row>
    <row r="16784" spans="1:4" x14ac:dyDescent="0.35">
      <c r="A16784" s="67" t="s">
        <v>38365</v>
      </c>
      <c r="B16784" s="67" t="s">
        <v>38366</v>
      </c>
      <c r="C16784" s="68" t="s">
        <v>5018</v>
      </c>
      <c r="D16784" s="54">
        <v>0.34</v>
      </c>
    </row>
    <row r="16785" spans="1:4" x14ac:dyDescent="0.35">
      <c r="A16785" s="67" t="s">
        <v>38367</v>
      </c>
      <c r="B16785" s="67" t="s">
        <v>38368</v>
      </c>
      <c r="C16785" s="68" t="s">
        <v>5018</v>
      </c>
      <c r="D16785" s="54">
        <v>0.34</v>
      </c>
    </row>
    <row r="16786" spans="1:4" x14ac:dyDescent="0.35">
      <c r="A16786" s="67" t="s">
        <v>38369</v>
      </c>
      <c r="B16786" s="67" t="s">
        <v>38370</v>
      </c>
      <c r="C16786" s="68" t="s">
        <v>5018</v>
      </c>
      <c r="D16786" s="54">
        <v>0.34</v>
      </c>
    </row>
    <row r="16787" spans="1:4" x14ac:dyDescent="0.35">
      <c r="A16787" s="67" t="s">
        <v>38371</v>
      </c>
      <c r="B16787" s="67" t="s">
        <v>38372</v>
      </c>
      <c r="C16787" s="68" t="s">
        <v>5018</v>
      </c>
      <c r="D16787" s="54">
        <v>0.34</v>
      </c>
    </row>
    <row r="16788" spans="1:4" x14ac:dyDescent="0.35">
      <c r="A16788" s="67" t="s">
        <v>38373</v>
      </c>
      <c r="B16788" s="67" t="s">
        <v>38374</v>
      </c>
      <c r="C16788" s="68" t="s">
        <v>5018</v>
      </c>
      <c r="D16788" s="54">
        <v>0.34</v>
      </c>
    </row>
    <row r="16789" spans="1:4" x14ac:dyDescent="0.35">
      <c r="A16789" s="67" t="s">
        <v>38375</v>
      </c>
      <c r="B16789" s="67" t="s">
        <v>38376</v>
      </c>
      <c r="C16789" s="68" t="s">
        <v>5018</v>
      </c>
      <c r="D16789" s="54">
        <v>0.34</v>
      </c>
    </row>
    <row r="16790" spans="1:4" x14ac:dyDescent="0.35">
      <c r="A16790" s="67" t="s">
        <v>38377</v>
      </c>
      <c r="B16790" s="67" t="s">
        <v>38378</v>
      </c>
      <c r="C16790" s="68" t="s">
        <v>5018</v>
      </c>
      <c r="D16790" s="54">
        <v>0.34</v>
      </c>
    </row>
    <row r="16791" spans="1:4" x14ac:dyDescent="0.35">
      <c r="A16791" s="67" t="s">
        <v>38379</v>
      </c>
      <c r="B16791" s="67" t="s">
        <v>38380</v>
      </c>
      <c r="C16791" s="68" t="s">
        <v>5018</v>
      </c>
      <c r="D16791" s="54">
        <v>0.34</v>
      </c>
    </row>
    <row r="16792" spans="1:4" x14ac:dyDescent="0.35">
      <c r="A16792" s="67" t="s">
        <v>38381</v>
      </c>
      <c r="B16792" s="67" t="s">
        <v>38382</v>
      </c>
      <c r="C16792" s="68" t="s">
        <v>5018</v>
      </c>
      <c r="D16792" s="54">
        <v>0.34</v>
      </c>
    </row>
    <row r="16793" spans="1:4" x14ac:dyDescent="0.35">
      <c r="A16793" s="67" t="s">
        <v>38383</v>
      </c>
      <c r="B16793" s="67" t="s">
        <v>38384</v>
      </c>
      <c r="C16793" s="68" t="s">
        <v>5018</v>
      </c>
      <c r="D16793" s="54">
        <v>0.34</v>
      </c>
    </row>
    <row r="16794" spans="1:4" x14ac:dyDescent="0.35">
      <c r="A16794" s="67" t="s">
        <v>38385</v>
      </c>
      <c r="B16794" s="67" t="s">
        <v>38386</v>
      </c>
      <c r="C16794" s="68" t="s">
        <v>5018</v>
      </c>
      <c r="D16794" s="54">
        <v>0.34</v>
      </c>
    </row>
    <row r="16795" spans="1:4" x14ac:dyDescent="0.35">
      <c r="A16795" s="67" t="s">
        <v>38387</v>
      </c>
      <c r="B16795" s="67" t="s">
        <v>38388</v>
      </c>
      <c r="C16795" s="68" t="s">
        <v>5018</v>
      </c>
      <c r="D16795" s="54">
        <v>0.34</v>
      </c>
    </row>
    <row r="16796" spans="1:4" x14ac:dyDescent="0.35">
      <c r="A16796" s="67" t="s">
        <v>38389</v>
      </c>
      <c r="B16796" s="67" t="s">
        <v>38390</v>
      </c>
      <c r="C16796" s="68" t="s">
        <v>5018</v>
      </c>
      <c r="D16796" s="54">
        <v>0.34</v>
      </c>
    </row>
    <row r="16797" spans="1:4" x14ac:dyDescent="0.35">
      <c r="A16797" s="67" t="s">
        <v>38391</v>
      </c>
      <c r="B16797" s="67" t="s">
        <v>38392</v>
      </c>
      <c r="C16797" s="68" t="s">
        <v>5018</v>
      </c>
      <c r="D16797" s="54">
        <v>0.34</v>
      </c>
    </row>
    <row r="16798" spans="1:4" x14ac:dyDescent="0.35">
      <c r="A16798" s="67" t="s">
        <v>38393</v>
      </c>
      <c r="B16798" s="67" t="s">
        <v>38394</v>
      </c>
      <c r="C16798" s="68" t="s">
        <v>5018</v>
      </c>
      <c r="D16798" s="54">
        <v>0.34</v>
      </c>
    </row>
    <row r="16799" spans="1:4" x14ac:dyDescent="0.35">
      <c r="A16799" s="67" t="s">
        <v>38395</v>
      </c>
      <c r="B16799" s="67" t="s">
        <v>38396</v>
      </c>
      <c r="C16799" s="68" t="s">
        <v>5018</v>
      </c>
      <c r="D16799" s="54">
        <v>0.34</v>
      </c>
    </row>
    <row r="16800" spans="1:4" x14ac:dyDescent="0.35">
      <c r="A16800" s="67" t="s">
        <v>38397</v>
      </c>
      <c r="B16800" s="67" t="s">
        <v>38398</v>
      </c>
      <c r="C16800" s="68" t="s">
        <v>5018</v>
      </c>
      <c r="D16800" s="54">
        <v>0.34</v>
      </c>
    </row>
    <row r="16801" spans="1:4" x14ac:dyDescent="0.35">
      <c r="A16801" s="67" t="s">
        <v>38399</v>
      </c>
      <c r="B16801" s="67" t="s">
        <v>38400</v>
      </c>
      <c r="C16801" s="68" t="s">
        <v>5018</v>
      </c>
      <c r="D16801" s="54">
        <v>0.34</v>
      </c>
    </row>
    <row r="16802" spans="1:4" x14ac:dyDescent="0.35">
      <c r="A16802" s="67" t="s">
        <v>38401</v>
      </c>
      <c r="B16802" s="67" t="s">
        <v>38402</v>
      </c>
      <c r="C16802" s="68" t="s">
        <v>5018</v>
      </c>
      <c r="D16802" s="54">
        <v>0.34</v>
      </c>
    </row>
    <row r="16803" spans="1:4" x14ac:dyDescent="0.35">
      <c r="A16803" s="67" t="s">
        <v>38403</v>
      </c>
      <c r="B16803" s="67" t="s">
        <v>38404</v>
      </c>
      <c r="C16803" s="68" t="s">
        <v>5018</v>
      </c>
      <c r="D16803" s="54">
        <v>0.34</v>
      </c>
    </row>
    <row r="16804" spans="1:4" x14ac:dyDescent="0.35">
      <c r="A16804" s="67" t="s">
        <v>38405</v>
      </c>
      <c r="B16804" s="67" t="s">
        <v>38406</v>
      </c>
      <c r="C16804" s="68" t="s">
        <v>5018</v>
      </c>
      <c r="D16804" s="54">
        <v>0.34</v>
      </c>
    </row>
    <row r="16805" spans="1:4" x14ac:dyDescent="0.35">
      <c r="A16805" s="67" t="s">
        <v>38407</v>
      </c>
      <c r="B16805" s="67" t="s">
        <v>38408</v>
      </c>
      <c r="C16805" s="68" t="s">
        <v>5018</v>
      </c>
      <c r="D16805" s="54">
        <v>0.34</v>
      </c>
    </row>
    <row r="16806" spans="1:4" x14ac:dyDescent="0.35">
      <c r="A16806" s="67" t="s">
        <v>38409</v>
      </c>
      <c r="B16806" s="67" t="s">
        <v>38410</v>
      </c>
      <c r="C16806" s="68" t="s">
        <v>5018</v>
      </c>
      <c r="D16806" s="54">
        <v>0.34</v>
      </c>
    </row>
    <row r="16807" spans="1:4" x14ac:dyDescent="0.35">
      <c r="A16807" s="67" t="s">
        <v>38411</v>
      </c>
      <c r="B16807" s="67" t="s">
        <v>38412</v>
      </c>
      <c r="C16807" s="68" t="s">
        <v>5018</v>
      </c>
      <c r="D16807" s="54">
        <v>0.34</v>
      </c>
    </row>
    <row r="16808" spans="1:4" x14ac:dyDescent="0.35">
      <c r="A16808" s="67" t="s">
        <v>38413</v>
      </c>
      <c r="B16808" s="67" t="s">
        <v>38414</v>
      </c>
      <c r="C16808" s="68" t="s">
        <v>5018</v>
      </c>
      <c r="D16808" s="54">
        <v>0.34</v>
      </c>
    </row>
    <row r="16809" spans="1:4" x14ac:dyDescent="0.35">
      <c r="A16809" s="67" t="s">
        <v>38415</v>
      </c>
      <c r="B16809" s="67" t="s">
        <v>38416</v>
      </c>
      <c r="C16809" s="68" t="s">
        <v>5018</v>
      </c>
      <c r="D16809" s="54">
        <v>0.34</v>
      </c>
    </row>
    <row r="16810" spans="1:4" x14ac:dyDescent="0.35">
      <c r="A16810" s="67" t="s">
        <v>38417</v>
      </c>
      <c r="B16810" s="67" t="s">
        <v>38418</v>
      </c>
      <c r="C16810" s="68" t="s">
        <v>5018</v>
      </c>
      <c r="D16810" s="54">
        <v>0.34</v>
      </c>
    </row>
    <row r="16811" spans="1:4" x14ac:dyDescent="0.35">
      <c r="A16811" s="67" t="s">
        <v>38419</v>
      </c>
      <c r="B16811" s="67" t="s">
        <v>38420</v>
      </c>
      <c r="C16811" s="68" t="s">
        <v>5018</v>
      </c>
      <c r="D16811" s="54">
        <v>0.34</v>
      </c>
    </row>
    <row r="16812" spans="1:4" x14ac:dyDescent="0.35">
      <c r="A16812" s="67" t="s">
        <v>38421</v>
      </c>
      <c r="B16812" s="67" t="s">
        <v>38422</v>
      </c>
      <c r="C16812" s="68" t="s">
        <v>5018</v>
      </c>
      <c r="D16812" s="54">
        <v>0.34</v>
      </c>
    </row>
    <row r="16813" spans="1:4" x14ac:dyDescent="0.35">
      <c r="A16813" s="67" t="s">
        <v>38423</v>
      </c>
      <c r="B16813" s="67" t="s">
        <v>38424</v>
      </c>
      <c r="C16813" s="68" t="s">
        <v>5018</v>
      </c>
      <c r="D16813" s="54">
        <v>0.34</v>
      </c>
    </row>
    <row r="16814" spans="1:4" x14ac:dyDescent="0.35">
      <c r="A16814" s="67" t="s">
        <v>38425</v>
      </c>
      <c r="B16814" s="67" t="s">
        <v>38426</v>
      </c>
      <c r="C16814" s="68" t="s">
        <v>5018</v>
      </c>
      <c r="D16814" s="54">
        <v>0.34</v>
      </c>
    </row>
    <row r="16815" spans="1:4" x14ac:dyDescent="0.35">
      <c r="A16815" s="67" t="s">
        <v>38427</v>
      </c>
      <c r="B16815" s="67" t="s">
        <v>38428</v>
      </c>
      <c r="C16815" s="68" t="s">
        <v>5018</v>
      </c>
      <c r="D16815" s="54">
        <v>0.34</v>
      </c>
    </row>
    <row r="16816" spans="1:4" x14ac:dyDescent="0.35">
      <c r="A16816" s="67" t="s">
        <v>38429</v>
      </c>
      <c r="B16816" s="67" t="s">
        <v>38430</v>
      </c>
      <c r="C16816" s="68" t="s">
        <v>5018</v>
      </c>
      <c r="D16816" s="54">
        <v>0.34</v>
      </c>
    </row>
    <row r="16817" spans="1:4" x14ac:dyDescent="0.35">
      <c r="A16817" s="67" t="s">
        <v>38431</v>
      </c>
      <c r="B16817" s="67" t="s">
        <v>38432</v>
      </c>
      <c r="C16817" s="68" t="s">
        <v>5018</v>
      </c>
      <c r="D16817" s="54">
        <v>0.34</v>
      </c>
    </row>
    <row r="16818" spans="1:4" x14ac:dyDescent="0.35">
      <c r="A16818" s="67" t="s">
        <v>38433</v>
      </c>
      <c r="B16818" s="67" t="s">
        <v>38434</v>
      </c>
      <c r="C16818" s="68" t="s">
        <v>5018</v>
      </c>
      <c r="D16818" s="54">
        <v>0.34</v>
      </c>
    </row>
    <row r="16819" spans="1:4" x14ac:dyDescent="0.35">
      <c r="A16819" s="67" t="s">
        <v>38435</v>
      </c>
      <c r="B16819" s="67" t="s">
        <v>38436</v>
      </c>
      <c r="C16819" s="68" t="s">
        <v>5018</v>
      </c>
      <c r="D16819" s="54">
        <v>0.34</v>
      </c>
    </row>
    <row r="16820" spans="1:4" x14ac:dyDescent="0.35">
      <c r="A16820" s="67" t="s">
        <v>38437</v>
      </c>
      <c r="B16820" s="67" t="s">
        <v>38438</v>
      </c>
      <c r="C16820" s="68" t="s">
        <v>5018</v>
      </c>
      <c r="D16820" s="54">
        <v>0.34</v>
      </c>
    </row>
    <row r="16821" spans="1:4" x14ac:dyDescent="0.35">
      <c r="A16821" s="67" t="s">
        <v>38439</v>
      </c>
      <c r="B16821" s="67" t="s">
        <v>38440</v>
      </c>
      <c r="C16821" s="68" t="s">
        <v>5018</v>
      </c>
      <c r="D16821" s="54">
        <v>0.34</v>
      </c>
    </row>
    <row r="16822" spans="1:4" x14ac:dyDescent="0.35">
      <c r="A16822" s="67" t="s">
        <v>38441</v>
      </c>
      <c r="B16822" s="67" t="s">
        <v>38442</v>
      </c>
      <c r="C16822" s="68" t="s">
        <v>5018</v>
      </c>
      <c r="D16822" s="54">
        <v>0.34</v>
      </c>
    </row>
    <row r="16823" spans="1:4" x14ac:dyDescent="0.35">
      <c r="A16823" s="67" t="s">
        <v>38443</v>
      </c>
      <c r="B16823" s="67" t="s">
        <v>38444</v>
      </c>
      <c r="C16823" s="68" t="s">
        <v>5018</v>
      </c>
      <c r="D16823" s="54">
        <v>0.34</v>
      </c>
    </row>
    <row r="16824" spans="1:4" x14ac:dyDescent="0.35">
      <c r="A16824" s="67" t="s">
        <v>38445</v>
      </c>
      <c r="B16824" s="67" t="s">
        <v>38446</v>
      </c>
      <c r="C16824" s="68" t="s">
        <v>5018</v>
      </c>
      <c r="D16824" s="54">
        <v>0.34</v>
      </c>
    </row>
    <row r="16825" spans="1:4" x14ac:dyDescent="0.35">
      <c r="A16825" s="67" t="s">
        <v>38447</v>
      </c>
      <c r="B16825" s="67" t="s">
        <v>38448</v>
      </c>
      <c r="C16825" s="68" t="s">
        <v>5018</v>
      </c>
      <c r="D16825" s="54">
        <v>0.34</v>
      </c>
    </row>
    <row r="16826" spans="1:4" x14ac:dyDescent="0.35">
      <c r="A16826" s="67" t="s">
        <v>38449</v>
      </c>
      <c r="B16826" s="67" t="s">
        <v>38450</v>
      </c>
      <c r="C16826" s="68" t="s">
        <v>5018</v>
      </c>
      <c r="D16826" s="54">
        <v>0.34</v>
      </c>
    </row>
    <row r="16827" spans="1:4" x14ac:dyDescent="0.35">
      <c r="A16827" s="67" t="s">
        <v>38451</v>
      </c>
      <c r="B16827" s="67" t="s">
        <v>38452</v>
      </c>
      <c r="C16827" s="68" t="s">
        <v>5018</v>
      </c>
      <c r="D16827" s="54">
        <v>0.34</v>
      </c>
    </row>
    <row r="16828" spans="1:4" x14ac:dyDescent="0.35">
      <c r="A16828" s="67" t="s">
        <v>38453</v>
      </c>
      <c r="B16828" s="67" t="s">
        <v>38454</v>
      </c>
      <c r="C16828" s="68" t="s">
        <v>5018</v>
      </c>
      <c r="D16828" s="54">
        <v>0.34</v>
      </c>
    </row>
    <row r="16829" spans="1:4" x14ac:dyDescent="0.35">
      <c r="A16829" s="67" t="s">
        <v>38455</v>
      </c>
      <c r="B16829" s="67" t="s">
        <v>38456</v>
      </c>
      <c r="C16829" s="68" t="s">
        <v>5018</v>
      </c>
      <c r="D16829" s="54">
        <v>0.34</v>
      </c>
    </row>
    <row r="16830" spans="1:4" x14ac:dyDescent="0.35">
      <c r="A16830" s="67" t="s">
        <v>38457</v>
      </c>
      <c r="B16830" s="67" t="s">
        <v>38458</v>
      </c>
      <c r="C16830" s="68" t="s">
        <v>5018</v>
      </c>
      <c r="D16830" s="54">
        <v>0.34</v>
      </c>
    </row>
    <row r="16831" spans="1:4" x14ac:dyDescent="0.35">
      <c r="A16831" s="67" t="s">
        <v>38459</v>
      </c>
      <c r="B16831" s="67" t="s">
        <v>38460</v>
      </c>
      <c r="C16831" s="68" t="s">
        <v>5018</v>
      </c>
      <c r="D16831" s="54">
        <v>0.34</v>
      </c>
    </row>
    <row r="16832" spans="1:4" x14ac:dyDescent="0.35">
      <c r="A16832" s="67" t="s">
        <v>38461</v>
      </c>
      <c r="B16832" s="67" t="s">
        <v>38462</v>
      </c>
      <c r="C16832" s="68" t="s">
        <v>5018</v>
      </c>
      <c r="D16832" s="54">
        <v>0.34</v>
      </c>
    </row>
    <row r="16833" spans="1:4" x14ac:dyDescent="0.35">
      <c r="A16833" s="67" t="s">
        <v>38463</v>
      </c>
      <c r="B16833" s="67" t="s">
        <v>38464</v>
      </c>
      <c r="C16833" s="68" t="s">
        <v>5018</v>
      </c>
      <c r="D16833" s="54">
        <v>0.34</v>
      </c>
    </row>
    <row r="16834" spans="1:4" x14ac:dyDescent="0.35">
      <c r="A16834" s="67" t="s">
        <v>38465</v>
      </c>
      <c r="B16834" s="67" t="s">
        <v>38466</v>
      </c>
      <c r="C16834" s="68" t="s">
        <v>5018</v>
      </c>
      <c r="D16834" s="54">
        <v>0.34</v>
      </c>
    </row>
    <row r="16835" spans="1:4" x14ac:dyDescent="0.35">
      <c r="A16835" s="67" t="s">
        <v>38467</v>
      </c>
      <c r="B16835" s="67" t="s">
        <v>38468</v>
      </c>
      <c r="C16835" s="68" t="s">
        <v>5018</v>
      </c>
      <c r="D16835" s="54">
        <v>0.34</v>
      </c>
    </row>
    <row r="16836" spans="1:4" x14ac:dyDescent="0.35">
      <c r="A16836" s="67" t="s">
        <v>38469</v>
      </c>
      <c r="B16836" s="67" t="s">
        <v>38470</v>
      </c>
      <c r="C16836" s="68" t="s">
        <v>5018</v>
      </c>
      <c r="D16836" s="54">
        <v>0.34</v>
      </c>
    </row>
    <row r="16837" spans="1:4" x14ac:dyDescent="0.35">
      <c r="A16837" s="67" t="s">
        <v>38471</v>
      </c>
      <c r="B16837" s="67" t="s">
        <v>38472</v>
      </c>
      <c r="C16837" s="68" t="s">
        <v>5018</v>
      </c>
      <c r="D16837" s="54">
        <v>0.34</v>
      </c>
    </row>
    <row r="16838" spans="1:4" x14ac:dyDescent="0.35">
      <c r="A16838" s="67" t="s">
        <v>38473</v>
      </c>
      <c r="B16838" s="67" t="s">
        <v>38474</v>
      </c>
      <c r="C16838" s="68" t="s">
        <v>5018</v>
      </c>
      <c r="D16838" s="54">
        <v>0.34</v>
      </c>
    </row>
    <row r="16839" spans="1:4" x14ac:dyDescent="0.35">
      <c r="A16839" s="67" t="s">
        <v>38475</v>
      </c>
      <c r="B16839" s="67" t="s">
        <v>38476</v>
      </c>
      <c r="C16839" s="68" t="s">
        <v>5018</v>
      </c>
      <c r="D16839" s="54">
        <v>0.34</v>
      </c>
    </row>
    <row r="16840" spans="1:4" x14ac:dyDescent="0.35">
      <c r="A16840" s="67" t="s">
        <v>38477</v>
      </c>
      <c r="B16840" s="67" t="s">
        <v>38478</v>
      </c>
      <c r="C16840" s="68" t="s">
        <v>5018</v>
      </c>
      <c r="D16840" s="54">
        <v>0.34</v>
      </c>
    </row>
    <row r="16841" spans="1:4" x14ac:dyDescent="0.35">
      <c r="A16841" s="67" t="s">
        <v>38479</v>
      </c>
      <c r="B16841" s="67" t="s">
        <v>38480</v>
      </c>
      <c r="C16841" s="68" t="s">
        <v>5018</v>
      </c>
      <c r="D16841" s="54">
        <v>0.34</v>
      </c>
    </row>
    <row r="16842" spans="1:4" x14ac:dyDescent="0.35">
      <c r="A16842" s="67" t="s">
        <v>38481</v>
      </c>
      <c r="B16842" s="67" t="s">
        <v>38482</v>
      </c>
      <c r="C16842" s="68" t="s">
        <v>5018</v>
      </c>
      <c r="D16842" s="54">
        <v>0.34</v>
      </c>
    </row>
    <row r="16843" spans="1:4" x14ac:dyDescent="0.35">
      <c r="A16843" s="67" t="s">
        <v>38483</v>
      </c>
      <c r="B16843" s="67" t="s">
        <v>38484</v>
      </c>
      <c r="C16843" s="68" t="s">
        <v>5018</v>
      </c>
      <c r="D16843" s="54">
        <v>0.34</v>
      </c>
    </row>
    <row r="16844" spans="1:4" x14ac:dyDescent="0.35">
      <c r="A16844" s="67" t="s">
        <v>38485</v>
      </c>
      <c r="B16844" s="67" t="s">
        <v>38486</v>
      </c>
      <c r="C16844" s="68" t="s">
        <v>5018</v>
      </c>
      <c r="D16844" s="54">
        <v>0.34</v>
      </c>
    </row>
    <row r="16845" spans="1:4" x14ac:dyDescent="0.35">
      <c r="A16845" s="67" t="s">
        <v>38487</v>
      </c>
      <c r="B16845" s="67" t="s">
        <v>38488</v>
      </c>
      <c r="C16845" s="68" t="s">
        <v>5018</v>
      </c>
      <c r="D16845" s="54">
        <v>0.34</v>
      </c>
    </row>
    <row r="16846" spans="1:4" x14ac:dyDescent="0.35">
      <c r="A16846" s="67" t="s">
        <v>38489</v>
      </c>
      <c r="B16846" s="67" t="s">
        <v>38490</v>
      </c>
      <c r="C16846" s="68" t="s">
        <v>5018</v>
      </c>
      <c r="D16846" s="54">
        <v>0.34</v>
      </c>
    </row>
    <row r="16847" spans="1:4" x14ac:dyDescent="0.35">
      <c r="A16847" s="67" t="s">
        <v>38491</v>
      </c>
      <c r="B16847" s="67" t="s">
        <v>38492</v>
      </c>
      <c r="C16847" s="68" t="s">
        <v>5018</v>
      </c>
      <c r="D16847" s="54">
        <v>0.34</v>
      </c>
    </row>
    <row r="16848" spans="1:4" x14ac:dyDescent="0.35">
      <c r="A16848" s="67" t="s">
        <v>38493</v>
      </c>
      <c r="B16848" s="67" t="s">
        <v>38494</v>
      </c>
      <c r="C16848" s="68" t="s">
        <v>5018</v>
      </c>
      <c r="D16848" s="54">
        <v>0.34</v>
      </c>
    </row>
    <row r="16849" spans="1:4" x14ac:dyDescent="0.35">
      <c r="A16849" s="67" t="s">
        <v>38495</v>
      </c>
      <c r="B16849" s="67" t="s">
        <v>38496</v>
      </c>
      <c r="C16849" s="68" t="s">
        <v>5018</v>
      </c>
      <c r="D16849" s="54">
        <v>0.34</v>
      </c>
    </row>
    <row r="16850" spans="1:4" x14ac:dyDescent="0.35">
      <c r="A16850" s="67" t="s">
        <v>38497</v>
      </c>
      <c r="B16850" s="67" t="s">
        <v>38498</v>
      </c>
      <c r="C16850" s="68" t="s">
        <v>5018</v>
      </c>
      <c r="D16850" s="54">
        <v>0.34</v>
      </c>
    </row>
    <row r="16851" spans="1:4" x14ac:dyDescent="0.35">
      <c r="A16851" s="67" t="s">
        <v>38499</v>
      </c>
      <c r="B16851" s="67" t="s">
        <v>38500</v>
      </c>
      <c r="C16851" s="68" t="s">
        <v>5018</v>
      </c>
      <c r="D16851" s="54">
        <v>0.34</v>
      </c>
    </row>
    <row r="16852" spans="1:4" x14ac:dyDescent="0.35">
      <c r="A16852" s="67" t="s">
        <v>38501</v>
      </c>
      <c r="B16852" s="67" t="s">
        <v>38502</v>
      </c>
      <c r="C16852" s="68" t="s">
        <v>5018</v>
      </c>
      <c r="D16852" s="54">
        <v>0.34</v>
      </c>
    </row>
    <row r="16853" spans="1:4" x14ac:dyDescent="0.35">
      <c r="A16853" s="67" t="s">
        <v>38503</v>
      </c>
      <c r="B16853" s="67" t="s">
        <v>38504</v>
      </c>
      <c r="C16853" s="68" t="s">
        <v>5018</v>
      </c>
      <c r="D16853" s="54">
        <v>0.34</v>
      </c>
    </row>
    <row r="16854" spans="1:4" x14ac:dyDescent="0.35">
      <c r="A16854" s="67" t="s">
        <v>38505</v>
      </c>
      <c r="B16854" s="67" t="s">
        <v>38506</v>
      </c>
      <c r="C16854" s="68" t="s">
        <v>5018</v>
      </c>
      <c r="D16854" s="54">
        <v>0.34</v>
      </c>
    </row>
    <row r="16855" spans="1:4" x14ac:dyDescent="0.35">
      <c r="A16855" s="67" t="s">
        <v>38507</v>
      </c>
      <c r="B16855" s="67" t="s">
        <v>38508</v>
      </c>
      <c r="C16855" s="68" t="s">
        <v>5018</v>
      </c>
      <c r="D16855" s="54">
        <v>0.34</v>
      </c>
    </row>
    <row r="16856" spans="1:4" x14ac:dyDescent="0.35">
      <c r="A16856" s="67" t="s">
        <v>38509</v>
      </c>
      <c r="B16856" s="67" t="s">
        <v>38510</v>
      </c>
      <c r="C16856" s="68" t="s">
        <v>5018</v>
      </c>
      <c r="D16856" s="54">
        <v>0.34</v>
      </c>
    </row>
    <row r="16857" spans="1:4" x14ac:dyDescent="0.35">
      <c r="A16857" s="67" t="s">
        <v>38511</v>
      </c>
      <c r="B16857" s="67" t="s">
        <v>38512</v>
      </c>
      <c r="C16857" s="68" t="s">
        <v>5018</v>
      </c>
      <c r="D16857" s="54">
        <v>0.34</v>
      </c>
    </row>
    <row r="16858" spans="1:4" x14ac:dyDescent="0.35">
      <c r="A16858" s="67" t="s">
        <v>38513</v>
      </c>
      <c r="B16858" s="67" t="s">
        <v>38514</v>
      </c>
      <c r="C16858" s="68" t="s">
        <v>5018</v>
      </c>
      <c r="D16858" s="54">
        <v>0.34</v>
      </c>
    </row>
    <row r="16859" spans="1:4" x14ac:dyDescent="0.35">
      <c r="A16859" s="67" t="s">
        <v>38515</v>
      </c>
      <c r="B16859" s="67" t="s">
        <v>38516</v>
      </c>
      <c r="C16859" s="68" t="s">
        <v>5018</v>
      </c>
      <c r="D16859" s="54">
        <v>0.34</v>
      </c>
    </row>
    <row r="16860" spans="1:4" x14ac:dyDescent="0.35">
      <c r="A16860" s="67" t="s">
        <v>38517</v>
      </c>
      <c r="B16860" s="67" t="s">
        <v>38518</v>
      </c>
      <c r="C16860" s="68" t="s">
        <v>5018</v>
      </c>
      <c r="D16860" s="54">
        <v>0.34</v>
      </c>
    </row>
    <row r="16861" spans="1:4" x14ac:dyDescent="0.35">
      <c r="A16861" s="67" t="s">
        <v>38519</v>
      </c>
      <c r="B16861" s="67" t="s">
        <v>38520</v>
      </c>
      <c r="C16861" s="68" t="s">
        <v>5018</v>
      </c>
      <c r="D16861" s="54">
        <v>0.34</v>
      </c>
    </row>
    <row r="16862" spans="1:4" x14ac:dyDescent="0.35">
      <c r="A16862" s="67" t="s">
        <v>38521</v>
      </c>
      <c r="B16862" s="67" t="s">
        <v>38522</v>
      </c>
      <c r="C16862" s="68" t="s">
        <v>5018</v>
      </c>
      <c r="D16862" s="54">
        <v>0.34</v>
      </c>
    </row>
    <row r="16863" spans="1:4" x14ac:dyDescent="0.35">
      <c r="A16863" s="67" t="s">
        <v>38523</v>
      </c>
      <c r="B16863" s="67" t="s">
        <v>38524</v>
      </c>
      <c r="C16863" s="68" t="s">
        <v>5018</v>
      </c>
      <c r="D16863" s="54">
        <v>0.34</v>
      </c>
    </row>
    <row r="16864" spans="1:4" x14ac:dyDescent="0.35">
      <c r="A16864" s="67" t="s">
        <v>38525</v>
      </c>
      <c r="B16864" s="67" t="s">
        <v>38526</v>
      </c>
      <c r="C16864" s="68" t="s">
        <v>5018</v>
      </c>
      <c r="D16864" s="54">
        <v>0.34</v>
      </c>
    </row>
    <row r="16865" spans="1:4" x14ac:dyDescent="0.35">
      <c r="A16865" s="67" t="s">
        <v>38527</v>
      </c>
      <c r="B16865" s="67" t="s">
        <v>38528</v>
      </c>
      <c r="C16865" s="68" t="s">
        <v>5018</v>
      </c>
      <c r="D16865" s="54">
        <v>0.34</v>
      </c>
    </row>
    <row r="16866" spans="1:4" x14ac:dyDescent="0.35">
      <c r="A16866" s="67" t="s">
        <v>38529</v>
      </c>
      <c r="B16866" s="67" t="s">
        <v>38530</v>
      </c>
      <c r="C16866" s="68" t="s">
        <v>5018</v>
      </c>
      <c r="D16866" s="54">
        <v>0.34</v>
      </c>
    </row>
    <row r="16867" spans="1:4" x14ac:dyDescent="0.35">
      <c r="A16867" s="67" t="s">
        <v>38531</v>
      </c>
      <c r="B16867" s="67" t="s">
        <v>38532</v>
      </c>
      <c r="C16867" s="68" t="s">
        <v>5018</v>
      </c>
      <c r="D16867" s="54">
        <v>0.34</v>
      </c>
    </row>
    <row r="16868" spans="1:4" x14ac:dyDescent="0.35">
      <c r="A16868" s="67" t="s">
        <v>38533</v>
      </c>
      <c r="B16868" s="67" t="s">
        <v>38534</v>
      </c>
      <c r="C16868" s="68" t="s">
        <v>5018</v>
      </c>
      <c r="D16868" s="54">
        <v>0.34</v>
      </c>
    </row>
    <row r="16869" spans="1:4" x14ac:dyDescent="0.35">
      <c r="A16869" s="67" t="s">
        <v>38535</v>
      </c>
      <c r="B16869" s="67" t="s">
        <v>38536</v>
      </c>
      <c r="C16869" s="68" t="s">
        <v>5018</v>
      </c>
      <c r="D16869" s="54">
        <v>0.34</v>
      </c>
    </row>
    <row r="16870" spans="1:4" x14ac:dyDescent="0.35">
      <c r="A16870" s="67" t="s">
        <v>38537</v>
      </c>
      <c r="B16870" s="67" t="s">
        <v>38538</v>
      </c>
      <c r="C16870" s="68" t="s">
        <v>5018</v>
      </c>
      <c r="D16870" s="54">
        <v>0.34</v>
      </c>
    </row>
    <row r="16871" spans="1:4" x14ac:dyDescent="0.35">
      <c r="A16871" s="67" t="s">
        <v>38539</v>
      </c>
      <c r="B16871" s="67" t="s">
        <v>38540</v>
      </c>
      <c r="C16871" s="68" t="s">
        <v>5018</v>
      </c>
      <c r="D16871" s="54">
        <v>0.34</v>
      </c>
    </row>
    <row r="16872" spans="1:4" x14ac:dyDescent="0.35">
      <c r="A16872" s="67" t="s">
        <v>38541</v>
      </c>
      <c r="B16872" s="67" t="s">
        <v>38542</v>
      </c>
      <c r="C16872" s="68" t="s">
        <v>5018</v>
      </c>
      <c r="D16872" s="54">
        <v>0.34</v>
      </c>
    </row>
    <row r="16873" spans="1:4" x14ac:dyDescent="0.35">
      <c r="A16873" s="67" t="s">
        <v>38543</v>
      </c>
      <c r="B16873" s="67" t="s">
        <v>38544</v>
      </c>
      <c r="C16873" s="68" t="s">
        <v>5018</v>
      </c>
      <c r="D16873" s="54">
        <v>0.34</v>
      </c>
    </row>
    <row r="16874" spans="1:4" x14ac:dyDescent="0.35">
      <c r="A16874" s="67" t="s">
        <v>38545</v>
      </c>
      <c r="B16874" s="67" t="s">
        <v>38546</v>
      </c>
      <c r="C16874" s="68" t="s">
        <v>5018</v>
      </c>
      <c r="D16874" s="54">
        <v>0.34</v>
      </c>
    </row>
    <row r="16875" spans="1:4" x14ac:dyDescent="0.35">
      <c r="A16875" s="67" t="s">
        <v>38547</v>
      </c>
      <c r="B16875" s="67" t="s">
        <v>38548</v>
      </c>
      <c r="C16875" s="68" t="s">
        <v>5018</v>
      </c>
      <c r="D16875" s="54">
        <v>0.34</v>
      </c>
    </row>
    <row r="16876" spans="1:4" x14ac:dyDescent="0.35">
      <c r="A16876" s="67" t="s">
        <v>38549</v>
      </c>
      <c r="B16876" s="67" t="s">
        <v>38550</v>
      </c>
      <c r="C16876" s="68" t="s">
        <v>5018</v>
      </c>
      <c r="D16876" s="54">
        <v>0.34</v>
      </c>
    </row>
    <row r="16877" spans="1:4" x14ac:dyDescent="0.35">
      <c r="A16877" s="67" t="s">
        <v>38551</v>
      </c>
      <c r="B16877" s="67" t="s">
        <v>38552</v>
      </c>
      <c r="C16877" s="68" t="s">
        <v>5018</v>
      </c>
      <c r="D16877" s="54">
        <v>0.34</v>
      </c>
    </row>
    <row r="16878" spans="1:4" x14ac:dyDescent="0.35">
      <c r="A16878" s="67" t="s">
        <v>38553</v>
      </c>
      <c r="B16878" s="67" t="s">
        <v>38554</v>
      </c>
      <c r="C16878" s="68" t="s">
        <v>5018</v>
      </c>
      <c r="D16878" s="54">
        <v>0.34</v>
      </c>
    </row>
    <row r="16879" spans="1:4" x14ac:dyDescent="0.35">
      <c r="A16879" s="67" t="s">
        <v>38555</v>
      </c>
      <c r="B16879" s="67" t="s">
        <v>38556</v>
      </c>
      <c r="C16879" s="68" t="s">
        <v>5018</v>
      </c>
      <c r="D16879" s="54">
        <v>0.34</v>
      </c>
    </row>
    <row r="16880" spans="1:4" x14ac:dyDescent="0.35">
      <c r="A16880" s="67" t="s">
        <v>38557</v>
      </c>
      <c r="B16880" s="67" t="s">
        <v>38558</v>
      </c>
      <c r="C16880" s="68" t="s">
        <v>5018</v>
      </c>
      <c r="D16880" s="54">
        <v>0.34</v>
      </c>
    </row>
    <row r="16881" spans="1:4" x14ac:dyDescent="0.35">
      <c r="A16881" s="67" t="s">
        <v>38559</v>
      </c>
      <c r="B16881" s="67" t="s">
        <v>38560</v>
      </c>
      <c r="C16881" s="68" t="s">
        <v>5018</v>
      </c>
      <c r="D16881" s="54">
        <v>0.34</v>
      </c>
    </row>
    <row r="16882" spans="1:4" x14ac:dyDescent="0.35">
      <c r="A16882" s="67" t="s">
        <v>38561</v>
      </c>
      <c r="B16882" s="67" t="s">
        <v>38562</v>
      </c>
      <c r="C16882" s="68" t="s">
        <v>5018</v>
      </c>
      <c r="D16882" s="54">
        <v>0.34</v>
      </c>
    </row>
    <row r="16883" spans="1:4" x14ac:dyDescent="0.35">
      <c r="A16883" s="67" t="s">
        <v>38563</v>
      </c>
      <c r="B16883" s="67" t="s">
        <v>38564</v>
      </c>
      <c r="C16883" s="68" t="s">
        <v>5018</v>
      </c>
      <c r="D16883" s="54">
        <v>0.34</v>
      </c>
    </row>
    <row r="16884" spans="1:4" x14ac:dyDescent="0.35">
      <c r="A16884" s="67" t="s">
        <v>38565</v>
      </c>
      <c r="B16884" s="67" t="s">
        <v>38566</v>
      </c>
      <c r="C16884" s="68" t="s">
        <v>5018</v>
      </c>
      <c r="D16884" s="54">
        <v>0.34</v>
      </c>
    </row>
    <row r="16885" spans="1:4" x14ac:dyDescent="0.35">
      <c r="A16885" s="67" t="s">
        <v>38567</v>
      </c>
      <c r="B16885" s="67" t="s">
        <v>38568</v>
      </c>
      <c r="C16885" s="68" t="s">
        <v>5018</v>
      </c>
      <c r="D16885" s="54">
        <v>0.34</v>
      </c>
    </row>
    <row r="16886" spans="1:4" x14ac:dyDescent="0.35">
      <c r="A16886" s="67" t="s">
        <v>38569</v>
      </c>
      <c r="B16886" s="67" t="s">
        <v>38570</v>
      </c>
      <c r="C16886" s="68" t="s">
        <v>5018</v>
      </c>
      <c r="D16886" s="54">
        <v>0.34</v>
      </c>
    </row>
    <row r="16887" spans="1:4" x14ac:dyDescent="0.35">
      <c r="A16887" s="67" t="s">
        <v>38571</v>
      </c>
      <c r="B16887" s="67" t="s">
        <v>38572</v>
      </c>
      <c r="C16887" s="68" t="s">
        <v>5018</v>
      </c>
      <c r="D16887" s="54">
        <v>0.34</v>
      </c>
    </row>
    <row r="16888" spans="1:4" x14ac:dyDescent="0.35">
      <c r="A16888" s="67" t="s">
        <v>38573</v>
      </c>
      <c r="B16888" s="67" t="s">
        <v>38574</v>
      </c>
      <c r="C16888" s="68" t="s">
        <v>5018</v>
      </c>
      <c r="D16888" s="54">
        <v>0.34</v>
      </c>
    </row>
    <row r="16889" spans="1:4" x14ac:dyDescent="0.35">
      <c r="A16889" s="67" t="s">
        <v>38575</v>
      </c>
      <c r="B16889" s="67" t="s">
        <v>38576</v>
      </c>
      <c r="C16889" s="68" t="s">
        <v>5018</v>
      </c>
      <c r="D16889" s="54">
        <v>0.34</v>
      </c>
    </row>
    <row r="16890" spans="1:4" x14ac:dyDescent="0.35">
      <c r="A16890" s="67" t="s">
        <v>38577</v>
      </c>
      <c r="B16890" s="67" t="s">
        <v>38578</v>
      </c>
      <c r="C16890" s="68" t="s">
        <v>5018</v>
      </c>
      <c r="D16890" s="54">
        <v>0.34</v>
      </c>
    </row>
    <row r="16891" spans="1:4" x14ac:dyDescent="0.35">
      <c r="A16891" s="67" t="s">
        <v>38579</v>
      </c>
      <c r="B16891" s="67" t="s">
        <v>38580</v>
      </c>
      <c r="C16891" s="68" t="s">
        <v>5018</v>
      </c>
      <c r="D16891" s="54">
        <v>0.34</v>
      </c>
    </row>
    <row r="16892" spans="1:4" x14ac:dyDescent="0.35">
      <c r="A16892" s="67" t="s">
        <v>38581</v>
      </c>
      <c r="B16892" s="67" t="s">
        <v>38582</v>
      </c>
      <c r="C16892" s="68" t="s">
        <v>5018</v>
      </c>
      <c r="D16892" s="54">
        <v>0.34</v>
      </c>
    </row>
    <row r="16893" spans="1:4" x14ac:dyDescent="0.35">
      <c r="A16893" s="67" t="s">
        <v>38583</v>
      </c>
      <c r="B16893" s="67" t="s">
        <v>38584</v>
      </c>
      <c r="C16893" s="68" t="s">
        <v>5018</v>
      </c>
      <c r="D16893" s="54">
        <v>0.34</v>
      </c>
    </row>
    <row r="16894" spans="1:4" x14ac:dyDescent="0.35">
      <c r="A16894" s="67" t="s">
        <v>38585</v>
      </c>
      <c r="B16894" s="67" t="s">
        <v>38586</v>
      </c>
      <c r="C16894" s="68" t="s">
        <v>5018</v>
      </c>
      <c r="D16894" s="54">
        <v>0.34</v>
      </c>
    </row>
    <row r="16895" spans="1:4" x14ac:dyDescent="0.35">
      <c r="A16895" s="67" t="s">
        <v>38587</v>
      </c>
      <c r="B16895" s="67" t="s">
        <v>38588</v>
      </c>
      <c r="C16895" s="68" t="s">
        <v>5018</v>
      </c>
      <c r="D16895" s="54">
        <v>0.34</v>
      </c>
    </row>
    <row r="16896" spans="1:4" x14ac:dyDescent="0.35">
      <c r="A16896" s="67" t="s">
        <v>38589</v>
      </c>
      <c r="B16896" s="67" t="s">
        <v>38590</v>
      </c>
      <c r="C16896" s="68" t="s">
        <v>5018</v>
      </c>
      <c r="D16896" s="54">
        <v>0.34</v>
      </c>
    </row>
    <row r="16897" spans="1:4" x14ac:dyDescent="0.35">
      <c r="A16897" s="67" t="s">
        <v>38591</v>
      </c>
      <c r="B16897" s="67" t="s">
        <v>38592</v>
      </c>
      <c r="C16897" s="68" t="s">
        <v>5018</v>
      </c>
      <c r="D16897" s="54">
        <v>0.34</v>
      </c>
    </row>
    <row r="16898" spans="1:4" x14ac:dyDescent="0.35">
      <c r="A16898" s="67" t="s">
        <v>38593</v>
      </c>
      <c r="B16898" s="67" t="s">
        <v>38594</v>
      </c>
      <c r="C16898" s="68" t="s">
        <v>5018</v>
      </c>
      <c r="D16898" s="54">
        <v>0.34</v>
      </c>
    </row>
    <row r="16899" spans="1:4" x14ac:dyDescent="0.35">
      <c r="A16899" s="67" t="s">
        <v>38595</v>
      </c>
      <c r="B16899" s="67" t="s">
        <v>38596</v>
      </c>
      <c r="C16899" s="68" t="s">
        <v>5018</v>
      </c>
      <c r="D16899" s="54">
        <v>0.34</v>
      </c>
    </row>
    <row r="16900" spans="1:4" x14ac:dyDescent="0.35">
      <c r="A16900" s="67" t="s">
        <v>38597</v>
      </c>
      <c r="B16900" s="67" t="s">
        <v>38598</v>
      </c>
      <c r="C16900" s="68" t="s">
        <v>5018</v>
      </c>
      <c r="D16900" s="54">
        <v>0.34</v>
      </c>
    </row>
    <row r="16901" spans="1:4" x14ac:dyDescent="0.35">
      <c r="A16901" s="67" t="s">
        <v>38599</v>
      </c>
      <c r="B16901" s="67" t="s">
        <v>38600</v>
      </c>
      <c r="C16901" s="68" t="s">
        <v>5018</v>
      </c>
      <c r="D16901" s="54">
        <v>0.34</v>
      </c>
    </row>
    <row r="16902" spans="1:4" x14ac:dyDescent="0.35">
      <c r="A16902" s="67" t="s">
        <v>38601</v>
      </c>
      <c r="B16902" s="67" t="s">
        <v>38602</v>
      </c>
      <c r="C16902" s="68" t="s">
        <v>5018</v>
      </c>
      <c r="D16902" s="54">
        <v>0.34</v>
      </c>
    </row>
    <row r="16903" spans="1:4" x14ac:dyDescent="0.35">
      <c r="A16903" s="67" t="s">
        <v>38603</v>
      </c>
      <c r="B16903" s="67" t="s">
        <v>38604</v>
      </c>
      <c r="C16903" s="68" t="s">
        <v>5018</v>
      </c>
      <c r="D16903" s="54">
        <v>0.34</v>
      </c>
    </row>
    <row r="16904" spans="1:4" x14ac:dyDescent="0.35">
      <c r="A16904" s="67" t="s">
        <v>38605</v>
      </c>
      <c r="B16904" s="67" t="s">
        <v>38606</v>
      </c>
      <c r="C16904" s="68" t="s">
        <v>5018</v>
      </c>
      <c r="D16904" s="54">
        <v>0.34</v>
      </c>
    </row>
    <row r="16905" spans="1:4" x14ac:dyDescent="0.35">
      <c r="A16905" s="67" t="s">
        <v>38607</v>
      </c>
      <c r="B16905" s="67" t="s">
        <v>38608</v>
      </c>
      <c r="C16905" s="68" t="s">
        <v>5018</v>
      </c>
      <c r="D16905" s="54">
        <v>0.34</v>
      </c>
    </row>
    <row r="16906" spans="1:4" x14ac:dyDescent="0.35">
      <c r="A16906" s="67" t="s">
        <v>38609</v>
      </c>
      <c r="B16906" s="67" t="s">
        <v>38610</v>
      </c>
      <c r="C16906" s="68" t="s">
        <v>5018</v>
      </c>
      <c r="D16906" s="54">
        <v>0.34</v>
      </c>
    </row>
    <row r="16907" spans="1:4" x14ac:dyDescent="0.35">
      <c r="A16907" s="67" t="s">
        <v>38611</v>
      </c>
      <c r="B16907" s="67" t="s">
        <v>38612</v>
      </c>
      <c r="C16907" s="68" t="s">
        <v>5018</v>
      </c>
      <c r="D16907" s="54">
        <v>0.34</v>
      </c>
    </row>
    <row r="16908" spans="1:4" x14ac:dyDescent="0.35">
      <c r="A16908" s="67" t="s">
        <v>38613</v>
      </c>
      <c r="B16908" s="67" t="s">
        <v>38614</v>
      </c>
      <c r="C16908" s="68" t="s">
        <v>5018</v>
      </c>
      <c r="D16908" s="54">
        <v>0.34</v>
      </c>
    </row>
    <row r="16909" spans="1:4" x14ac:dyDescent="0.35">
      <c r="A16909" s="67" t="s">
        <v>38615</v>
      </c>
      <c r="B16909" s="67" t="s">
        <v>38616</v>
      </c>
      <c r="C16909" s="68" t="s">
        <v>5018</v>
      </c>
      <c r="D16909" s="54">
        <v>0.34</v>
      </c>
    </row>
    <row r="16910" spans="1:4" x14ac:dyDescent="0.35">
      <c r="A16910" s="67" t="s">
        <v>38617</v>
      </c>
      <c r="B16910" s="67" t="s">
        <v>38618</v>
      </c>
      <c r="C16910" s="68" t="s">
        <v>5018</v>
      </c>
      <c r="D16910" s="54">
        <v>0.34</v>
      </c>
    </row>
    <row r="16911" spans="1:4" x14ac:dyDescent="0.35">
      <c r="A16911" s="67" t="s">
        <v>38619</v>
      </c>
      <c r="B16911" s="67" t="s">
        <v>38620</v>
      </c>
      <c r="C16911" s="68" t="s">
        <v>5018</v>
      </c>
      <c r="D16911" s="54">
        <v>0.34</v>
      </c>
    </row>
    <row r="16912" spans="1:4" x14ac:dyDescent="0.35">
      <c r="A16912" s="67" t="s">
        <v>38621</v>
      </c>
      <c r="B16912" s="67" t="s">
        <v>38622</v>
      </c>
      <c r="C16912" s="68" t="s">
        <v>5018</v>
      </c>
      <c r="D16912" s="54">
        <v>0.34</v>
      </c>
    </row>
    <row r="16913" spans="1:4" x14ac:dyDescent="0.35">
      <c r="A16913" s="67" t="s">
        <v>38623</v>
      </c>
      <c r="B16913" s="67" t="s">
        <v>38624</v>
      </c>
      <c r="C16913" s="68" t="s">
        <v>5018</v>
      </c>
      <c r="D16913" s="54">
        <v>0.34</v>
      </c>
    </row>
    <row r="16914" spans="1:4" x14ac:dyDescent="0.35">
      <c r="A16914" s="67" t="s">
        <v>38625</v>
      </c>
      <c r="B16914" s="67" t="s">
        <v>38626</v>
      </c>
      <c r="C16914" s="68" t="s">
        <v>5018</v>
      </c>
      <c r="D16914" s="54">
        <v>0.34</v>
      </c>
    </row>
    <row r="16915" spans="1:4" x14ac:dyDescent="0.35">
      <c r="A16915" s="67" t="s">
        <v>38627</v>
      </c>
      <c r="B16915" s="67" t="s">
        <v>38628</v>
      </c>
      <c r="C16915" s="68" t="s">
        <v>5018</v>
      </c>
      <c r="D16915" s="54">
        <v>0.34</v>
      </c>
    </row>
    <row r="16916" spans="1:4" x14ac:dyDescent="0.35">
      <c r="A16916" s="67" t="s">
        <v>38629</v>
      </c>
      <c r="B16916" s="67" t="s">
        <v>38630</v>
      </c>
      <c r="C16916" s="68" t="s">
        <v>5018</v>
      </c>
      <c r="D16916" s="54">
        <v>0.34</v>
      </c>
    </row>
    <row r="16917" spans="1:4" x14ac:dyDescent="0.35">
      <c r="A16917" s="67" t="s">
        <v>38631</v>
      </c>
      <c r="B16917" s="67" t="s">
        <v>38632</v>
      </c>
      <c r="C16917" s="68" t="s">
        <v>5018</v>
      </c>
      <c r="D16917" s="54">
        <v>0.34</v>
      </c>
    </row>
    <row r="16918" spans="1:4" x14ac:dyDescent="0.35">
      <c r="A16918" s="67" t="s">
        <v>38633</v>
      </c>
      <c r="B16918" s="67" t="s">
        <v>38634</v>
      </c>
      <c r="C16918" s="68" t="s">
        <v>5018</v>
      </c>
      <c r="D16918" s="54">
        <v>0.34</v>
      </c>
    </row>
    <row r="16919" spans="1:4" x14ac:dyDescent="0.35">
      <c r="A16919" s="67" t="s">
        <v>38635</v>
      </c>
      <c r="B16919" s="67" t="s">
        <v>38636</v>
      </c>
      <c r="C16919" s="68" t="s">
        <v>5018</v>
      </c>
      <c r="D16919" s="54">
        <v>0.34</v>
      </c>
    </row>
    <row r="16920" spans="1:4" x14ac:dyDescent="0.35">
      <c r="A16920" s="67" t="s">
        <v>38637</v>
      </c>
      <c r="B16920" s="67" t="s">
        <v>38638</v>
      </c>
      <c r="C16920" s="68" t="s">
        <v>5018</v>
      </c>
      <c r="D16920" s="54">
        <v>0.34</v>
      </c>
    </row>
    <row r="16921" spans="1:4" x14ac:dyDescent="0.35">
      <c r="A16921" s="67" t="s">
        <v>38639</v>
      </c>
      <c r="B16921" s="67" t="s">
        <v>38640</v>
      </c>
      <c r="C16921" s="68" t="s">
        <v>5018</v>
      </c>
      <c r="D16921" s="54">
        <v>0.34</v>
      </c>
    </row>
    <row r="16922" spans="1:4" x14ac:dyDescent="0.35">
      <c r="A16922" s="67" t="s">
        <v>38641</v>
      </c>
      <c r="B16922" s="67" t="s">
        <v>38642</v>
      </c>
      <c r="C16922" s="68" t="s">
        <v>5018</v>
      </c>
      <c r="D16922" s="54">
        <v>0.34</v>
      </c>
    </row>
    <row r="16923" spans="1:4" x14ac:dyDescent="0.35">
      <c r="A16923" s="67" t="s">
        <v>38643</v>
      </c>
      <c r="B16923" s="67" t="s">
        <v>38644</v>
      </c>
      <c r="C16923" s="68" t="s">
        <v>5018</v>
      </c>
      <c r="D16923" s="54">
        <v>0.34</v>
      </c>
    </row>
    <row r="16924" spans="1:4" x14ac:dyDescent="0.35">
      <c r="A16924" s="67" t="s">
        <v>38645</v>
      </c>
      <c r="B16924" s="67" t="s">
        <v>38646</v>
      </c>
      <c r="C16924" s="68" t="s">
        <v>5018</v>
      </c>
      <c r="D16924" s="54">
        <v>0.34</v>
      </c>
    </row>
    <row r="16925" spans="1:4" x14ac:dyDescent="0.35">
      <c r="A16925" s="67" t="s">
        <v>38647</v>
      </c>
      <c r="B16925" s="67" t="s">
        <v>38648</v>
      </c>
      <c r="C16925" s="68" t="s">
        <v>5018</v>
      </c>
      <c r="D16925" s="54">
        <v>0.34</v>
      </c>
    </row>
    <row r="16926" spans="1:4" x14ac:dyDescent="0.35">
      <c r="A16926" s="67" t="s">
        <v>38649</v>
      </c>
      <c r="B16926" s="67" t="s">
        <v>38650</v>
      </c>
      <c r="C16926" s="68" t="s">
        <v>5018</v>
      </c>
      <c r="D16926" s="54">
        <v>0.34</v>
      </c>
    </row>
    <row r="16927" spans="1:4" x14ac:dyDescent="0.35">
      <c r="A16927" s="67" t="s">
        <v>38651</v>
      </c>
      <c r="B16927" s="67" t="s">
        <v>38652</v>
      </c>
      <c r="C16927" s="68" t="s">
        <v>5018</v>
      </c>
      <c r="D16927" s="54">
        <v>0.34</v>
      </c>
    </row>
    <row r="16928" spans="1:4" x14ac:dyDescent="0.35">
      <c r="A16928" s="67" t="s">
        <v>38653</v>
      </c>
      <c r="B16928" s="67" t="s">
        <v>38654</v>
      </c>
      <c r="C16928" s="68" t="s">
        <v>5018</v>
      </c>
      <c r="D16928" s="54">
        <v>0.34</v>
      </c>
    </row>
    <row r="16929" spans="1:4" x14ac:dyDescent="0.35">
      <c r="A16929" s="67" t="s">
        <v>38655</v>
      </c>
      <c r="B16929" s="67" t="s">
        <v>38656</v>
      </c>
      <c r="C16929" s="68" t="s">
        <v>5018</v>
      </c>
      <c r="D16929" s="54">
        <v>0.34</v>
      </c>
    </row>
    <row r="16930" spans="1:4" x14ac:dyDescent="0.35">
      <c r="A16930" s="67" t="s">
        <v>38657</v>
      </c>
      <c r="B16930" s="67" t="s">
        <v>38658</v>
      </c>
      <c r="C16930" s="68" t="s">
        <v>5018</v>
      </c>
      <c r="D16930" s="54">
        <v>0.34</v>
      </c>
    </row>
    <row r="16931" spans="1:4" x14ac:dyDescent="0.35">
      <c r="A16931" s="67" t="s">
        <v>38659</v>
      </c>
      <c r="B16931" s="67" t="s">
        <v>38660</v>
      </c>
      <c r="C16931" s="68" t="s">
        <v>5018</v>
      </c>
      <c r="D16931" s="54">
        <v>0.34</v>
      </c>
    </row>
    <row r="16932" spans="1:4" x14ac:dyDescent="0.35">
      <c r="A16932" s="67" t="s">
        <v>38661</v>
      </c>
      <c r="B16932" s="67" t="s">
        <v>38662</v>
      </c>
      <c r="C16932" s="68" t="s">
        <v>5018</v>
      </c>
      <c r="D16932" s="54">
        <v>0.34</v>
      </c>
    </row>
    <row r="16933" spans="1:4" x14ac:dyDescent="0.35">
      <c r="A16933" s="67" t="s">
        <v>38663</v>
      </c>
      <c r="B16933" s="67" t="s">
        <v>38664</v>
      </c>
      <c r="C16933" s="68" t="s">
        <v>5018</v>
      </c>
      <c r="D16933" s="54">
        <v>0.34</v>
      </c>
    </row>
    <row r="16934" spans="1:4" x14ac:dyDescent="0.35">
      <c r="A16934" s="67" t="s">
        <v>38665</v>
      </c>
      <c r="B16934" s="67" t="s">
        <v>38666</v>
      </c>
      <c r="C16934" s="68" t="s">
        <v>5018</v>
      </c>
      <c r="D16934" s="54">
        <v>0.34</v>
      </c>
    </row>
    <row r="16935" spans="1:4" x14ac:dyDescent="0.35">
      <c r="A16935" s="67" t="s">
        <v>38667</v>
      </c>
      <c r="B16935" s="67" t="s">
        <v>38668</v>
      </c>
      <c r="C16935" s="68" t="s">
        <v>5018</v>
      </c>
      <c r="D16935" s="54">
        <v>0.34</v>
      </c>
    </row>
    <row r="16936" spans="1:4" x14ac:dyDescent="0.35">
      <c r="A16936" s="67" t="s">
        <v>38669</v>
      </c>
      <c r="B16936" s="67" t="s">
        <v>38670</v>
      </c>
      <c r="C16936" s="68" t="s">
        <v>5018</v>
      </c>
      <c r="D16936" s="54">
        <v>0.34</v>
      </c>
    </row>
    <row r="16937" spans="1:4" x14ac:dyDescent="0.35">
      <c r="A16937" s="67" t="s">
        <v>38671</v>
      </c>
      <c r="B16937" s="67" t="s">
        <v>38672</v>
      </c>
      <c r="C16937" s="68" t="s">
        <v>5018</v>
      </c>
      <c r="D16937" s="54">
        <v>0.34</v>
      </c>
    </row>
    <row r="16938" spans="1:4" x14ac:dyDescent="0.35">
      <c r="A16938" s="67" t="s">
        <v>38673</v>
      </c>
      <c r="B16938" s="67" t="s">
        <v>38674</v>
      </c>
      <c r="C16938" s="68" t="s">
        <v>5018</v>
      </c>
      <c r="D16938" s="54">
        <v>0.34</v>
      </c>
    </row>
    <row r="16939" spans="1:4" x14ac:dyDescent="0.35">
      <c r="A16939" s="67" t="s">
        <v>38675</v>
      </c>
      <c r="B16939" s="67" t="s">
        <v>38676</v>
      </c>
      <c r="C16939" s="68" t="s">
        <v>5018</v>
      </c>
      <c r="D16939" s="54">
        <v>0.34</v>
      </c>
    </row>
    <row r="16940" spans="1:4" x14ac:dyDescent="0.35">
      <c r="A16940" s="67" t="s">
        <v>38677</v>
      </c>
      <c r="B16940" s="67" t="s">
        <v>38678</v>
      </c>
      <c r="C16940" s="68" t="s">
        <v>5018</v>
      </c>
      <c r="D16940" s="54">
        <v>0.34</v>
      </c>
    </row>
    <row r="16941" spans="1:4" x14ac:dyDescent="0.35">
      <c r="A16941" s="67" t="s">
        <v>38679</v>
      </c>
      <c r="B16941" s="67" t="s">
        <v>38680</v>
      </c>
      <c r="C16941" s="68" t="s">
        <v>5018</v>
      </c>
      <c r="D16941" s="54">
        <v>0.34</v>
      </c>
    </row>
    <row r="16942" spans="1:4" x14ac:dyDescent="0.35">
      <c r="A16942" s="67" t="s">
        <v>38681</v>
      </c>
      <c r="B16942" s="67" t="s">
        <v>38682</v>
      </c>
      <c r="C16942" s="68" t="s">
        <v>5018</v>
      </c>
      <c r="D16942" s="54">
        <v>0.34</v>
      </c>
    </row>
    <row r="16943" spans="1:4" x14ac:dyDescent="0.35">
      <c r="A16943" s="67" t="s">
        <v>38683</v>
      </c>
      <c r="B16943" s="67" t="s">
        <v>38684</v>
      </c>
      <c r="C16943" s="68" t="s">
        <v>5018</v>
      </c>
      <c r="D16943" s="54">
        <v>0.34</v>
      </c>
    </row>
    <row r="16944" spans="1:4" x14ac:dyDescent="0.35">
      <c r="A16944" s="67" t="s">
        <v>38685</v>
      </c>
      <c r="B16944" s="67" t="s">
        <v>38686</v>
      </c>
      <c r="C16944" s="68" t="s">
        <v>5018</v>
      </c>
      <c r="D16944" s="54">
        <v>0.34</v>
      </c>
    </row>
    <row r="16945" spans="1:4" x14ac:dyDescent="0.35">
      <c r="A16945" s="67" t="s">
        <v>38687</v>
      </c>
      <c r="B16945" s="67" t="s">
        <v>38688</v>
      </c>
      <c r="C16945" s="68" t="s">
        <v>5018</v>
      </c>
      <c r="D16945" s="54">
        <v>0.34</v>
      </c>
    </row>
    <row r="16946" spans="1:4" x14ac:dyDescent="0.35">
      <c r="A16946" s="67" t="s">
        <v>38689</v>
      </c>
      <c r="B16946" s="67" t="s">
        <v>38690</v>
      </c>
      <c r="C16946" s="68" t="s">
        <v>5018</v>
      </c>
      <c r="D16946" s="54">
        <v>0.34</v>
      </c>
    </row>
    <row r="16947" spans="1:4" x14ac:dyDescent="0.35">
      <c r="A16947" s="67" t="s">
        <v>38691</v>
      </c>
      <c r="B16947" s="67" t="s">
        <v>38692</v>
      </c>
      <c r="C16947" s="68" t="s">
        <v>5018</v>
      </c>
      <c r="D16947" s="54">
        <v>0.34</v>
      </c>
    </row>
    <row r="16948" spans="1:4" x14ac:dyDescent="0.35">
      <c r="A16948" s="67" t="s">
        <v>38693</v>
      </c>
      <c r="B16948" s="67" t="s">
        <v>38694</v>
      </c>
      <c r="C16948" s="68" t="s">
        <v>5018</v>
      </c>
      <c r="D16948" s="54">
        <v>0.34</v>
      </c>
    </row>
    <row r="16949" spans="1:4" x14ac:dyDescent="0.35">
      <c r="A16949" s="67" t="s">
        <v>38695</v>
      </c>
      <c r="B16949" s="67" t="s">
        <v>38696</v>
      </c>
      <c r="C16949" s="68" t="s">
        <v>5018</v>
      </c>
      <c r="D16949" s="54">
        <v>0.34</v>
      </c>
    </row>
    <row r="16950" spans="1:4" x14ac:dyDescent="0.35">
      <c r="A16950" s="67" t="s">
        <v>38697</v>
      </c>
      <c r="B16950" s="67" t="s">
        <v>38698</v>
      </c>
      <c r="C16950" s="68" t="s">
        <v>5018</v>
      </c>
      <c r="D16950" s="54">
        <v>0.34</v>
      </c>
    </row>
    <row r="16951" spans="1:4" x14ac:dyDescent="0.35">
      <c r="A16951" s="67" t="s">
        <v>38699</v>
      </c>
      <c r="B16951" s="67" t="s">
        <v>38700</v>
      </c>
      <c r="C16951" s="68" t="s">
        <v>5018</v>
      </c>
      <c r="D16951" s="54">
        <v>0.34</v>
      </c>
    </row>
    <row r="16952" spans="1:4" x14ac:dyDescent="0.35">
      <c r="A16952" s="67" t="s">
        <v>38701</v>
      </c>
      <c r="B16952" s="67" t="s">
        <v>38702</v>
      </c>
      <c r="C16952" s="68" t="s">
        <v>5018</v>
      </c>
      <c r="D16952" s="54">
        <v>0.34</v>
      </c>
    </row>
    <row r="16953" spans="1:4" x14ac:dyDescent="0.35">
      <c r="A16953" s="67" t="s">
        <v>38703</v>
      </c>
      <c r="B16953" s="67" t="s">
        <v>38704</v>
      </c>
      <c r="C16953" s="68" t="s">
        <v>5018</v>
      </c>
      <c r="D16953" s="54">
        <v>0.34</v>
      </c>
    </row>
    <row r="16954" spans="1:4" x14ac:dyDescent="0.35">
      <c r="A16954" s="67" t="s">
        <v>38705</v>
      </c>
      <c r="B16954" s="67" t="s">
        <v>38706</v>
      </c>
      <c r="C16954" s="68" t="s">
        <v>5018</v>
      </c>
      <c r="D16954" s="54">
        <v>0.34</v>
      </c>
    </row>
    <row r="16955" spans="1:4" x14ac:dyDescent="0.35">
      <c r="A16955" s="67" t="s">
        <v>38707</v>
      </c>
      <c r="B16955" s="67" t="s">
        <v>38708</v>
      </c>
      <c r="C16955" s="68" t="s">
        <v>5018</v>
      </c>
      <c r="D16955" s="54">
        <v>0.34</v>
      </c>
    </row>
    <row r="16956" spans="1:4" x14ac:dyDescent="0.35">
      <c r="A16956" s="67" t="s">
        <v>38709</v>
      </c>
      <c r="B16956" s="67" t="s">
        <v>38710</v>
      </c>
      <c r="C16956" s="68" t="s">
        <v>5018</v>
      </c>
      <c r="D16956" s="54">
        <v>0.34</v>
      </c>
    </row>
    <row r="16957" spans="1:4" x14ac:dyDescent="0.35">
      <c r="A16957" s="67" t="s">
        <v>38711</v>
      </c>
      <c r="B16957" s="67" t="s">
        <v>38712</v>
      </c>
      <c r="C16957" s="68" t="s">
        <v>5018</v>
      </c>
      <c r="D16957" s="54">
        <v>0.34</v>
      </c>
    </row>
    <row r="16958" spans="1:4" x14ac:dyDescent="0.35">
      <c r="A16958" s="67" t="s">
        <v>38713</v>
      </c>
      <c r="B16958" s="67" t="s">
        <v>38714</v>
      </c>
      <c r="C16958" s="68" t="s">
        <v>5018</v>
      </c>
      <c r="D16958" s="54">
        <v>0.34</v>
      </c>
    </row>
    <row r="16959" spans="1:4" x14ac:dyDescent="0.35">
      <c r="A16959" s="67" t="s">
        <v>38715</v>
      </c>
      <c r="B16959" s="67" t="s">
        <v>38716</v>
      </c>
      <c r="C16959" s="68" t="s">
        <v>5018</v>
      </c>
      <c r="D16959" s="54">
        <v>0.34</v>
      </c>
    </row>
    <row r="16960" spans="1:4" x14ac:dyDescent="0.35">
      <c r="A16960" s="67" t="s">
        <v>38717</v>
      </c>
      <c r="B16960" s="67" t="s">
        <v>38718</v>
      </c>
      <c r="C16960" s="68" t="s">
        <v>5018</v>
      </c>
      <c r="D16960" s="54">
        <v>0.34</v>
      </c>
    </row>
    <row r="16961" spans="1:4" x14ac:dyDescent="0.35">
      <c r="A16961" s="67" t="s">
        <v>38719</v>
      </c>
      <c r="B16961" s="67" t="s">
        <v>38720</v>
      </c>
      <c r="C16961" s="68" t="s">
        <v>5018</v>
      </c>
      <c r="D16961" s="54">
        <v>0.34</v>
      </c>
    </row>
    <row r="16962" spans="1:4" x14ac:dyDescent="0.35">
      <c r="A16962" s="67" t="s">
        <v>38721</v>
      </c>
      <c r="B16962" s="67" t="s">
        <v>38722</v>
      </c>
      <c r="C16962" s="68" t="s">
        <v>5018</v>
      </c>
      <c r="D16962" s="54">
        <v>0.34</v>
      </c>
    </row>
    <row r="16963" spans="1:4" x14ac:dyDescent="0.35">
      <c r="A16963" s="67" t="s">
        <v>38723</v>
      </c>
      <c r="B16963" s="67" t="s">
        <v>38724</v>
      </c>
      <c r="C16963" s="68" t="s">
        <v>5018</v>
      </c>
      <c r="D16963" s="54">
        <v>0.34</v>
      </c>
    </row>
    <row r="16964" spans="1:4" x14ac:dyDescent="0.35">
      <c r="A16964" s="67" t="s">
        <v>38725</v>
      </c>
      <c r="B16964" s="67" t="s">
        <v>38726</v>
      </c>
      <c r="C16964" s="68" t="s">
        <v>5018</v>
      </c>
      <c r="D16964" s="54">
        <v>0.34</v>
      </c>
    </row>
    <row r="16965" spans="1:4" x14ac:dyDescent="0.35">
      <c r="A16965" s="67" t="s">
        <v>38727</v>
      </c>
      <c r="B16965" s="67" t="s">
        <v>38728</v>
      </c>
      <c r="C16965" s="68" t="s">
        <v>5018</v>
      </c>
      <c r="D16965" s="54">
        <v>0.34</v>
      </c>
    </row>
    <row r="16966" spans="1:4" x14ac:dyDescent="0.35">
      <c r="A16966" s="67" t="s">
        <v>38729</v>
      </c>
      <c r="B16966" s="67" t="s">
        <v>38730</v>
      </c>
      <c r="C16966" s="68" t="s">
        <v>5018</v>
      </c>
      <c r="D16966" s="54">
        <v>0.34</v>
      </c>
    </row>
    <row r="16967" spans="1:4" x14ac:dyDescent="0.35">
      <c r="A16967" s="67" t="s">
        <v>38731</v>
      </c>
      <c r="B16967" s="67" t="s">
        <v>38732</v>
      </c>
      <c r="C16967" s="68" t="s">
        <v>5018</v>
      </c>
      <c r="D16967" s="54">
        <v>0.34</v>
      </c>
    </row>
    <row r="16968" spans="1:4" x14ac:dyDescent="0.35">
      <c r="A16968" s="67" t="s">
        <v>38733</v>
      </c>
      <c r="B16968" s="67" t="s">
        <v>38734</v>
      </c>
      <c r="C16968" s="68" t="s">
        <v>5018</v>
      </c>
      <c r="D16968" s="54">
        <v>0.34</v>
      </c>
    </row>
    <row r="16969" spans="1:4" x14ac:dyDescent="0.35">
      <c r="A16969" s="67" t="s">
        <v>38735</v>
      </c>
      <c r="B16969" s="67" t="s">
        <v>38736</v>
      </c>
      <c r="C16969" s="68" t="s">
        <v>5018</v>
      </c>
      <c r="D16969" s="54">
        <v>0.34</v>
      </c>
    </row>
    <row r="16970" spans="1:4" x14ac:dyDescent="0.35">
      <c r="A16970" s="67" t="s">
        <v>38737</v>
      </c>
      <c r="B16970" s="67" t="s">
        <v>38738</v>
      </c>
      <c r="C16970" s="68" t="s">
        <v>5018</v>
      </c>
      <c r="D16970" s="54">
        <v>0.34</v>
      </c>
    </row>
    <row r="16971" spans="1:4" x14ac:dyDescent="0.35">
      <c r="A16971" s="67" t="s">
        <v>38739</v>
      </c>
      <c r="B16971" s="67" t="s">
        <v>38740</v>
      </c>
      <c r="C16971" s="68" t="s">
        <v>5018</v>
      </c>
      <c r="D16971" s="54">
        <v>0.34</v>
      </c>
    </row>
    <row r="16972" spans="1:4" x14ac:dyDescent="0.35">
      <c r="A16972" s="67" t="s">
        <v>38741</v>
      </c>
      <c r="B16972" s="67" t="s">
        <v>38742</v>
      </c>
      <c r="C16972" s="68" t="s">
        <v>5018</v>
      </c>
      <c r="D16972" s="54">
        <v>0.34</v>
      </c>
    </row>
    <row r="16973" spans="1:4" x14ac:dyDescent="0.35">
      <c r="A16973" s="67" t="s">
        <v>38743</v>
      </c>
      <c r="B16973" s="67" t="s">
        <v>38744</v>
      </c>
      <c r="C16973" s="68" t="s">
        <v>5018</v>
      </c>
      <c r="D16973" s="54">
        <v>0.34</v>
      </c>
    </row>
    <row r="16974" spans="1:4" x14ac:dyDescent="0.35">
      <c r="A16974" s="67" t="s">
        <v>38745</v>
      </c>
      <c r="B16974" s="67" t="s">
        <v>38746</v>
      </c>
      <c r="C16974" s="68" t="s">
        <v>5018</v>
      </c>
      <c r="D16974" s="54">
        <v>0.34</v>
      </c>
    </row>
    <row r="16975" spans="1:4" x14ac:dyDescent="0.35">
      <c r="A16975" s="67" t="s">
        <v>38747</v>
      </c>
      <c r="B16975" s="67" t="s">
        <v>38748</v>
      </c>
      <c r="C16975" s="68" t="s">
        <v>5018</v>
      </c>
      <c r="D16975" s="54">
        <v>0.34</v>
      </c>
    </row>
    <row r="16976" spans="1:4" x14ac:dyDescent="0.35">
      <c r="A16976" s="67" t="s">
        <v>38749</v>
      </c>
      <c r="B16976" s="67" t="s">
        <v>38750</v>
      </c>
      <c r="C16976" s="68" t="s">
        <v>5018</v>
      </c>
      <c r="D16976" s="54">
        <v>0.34</v>
      </c>
    </row>
    <row r="16977" spans="1:4" x14ac:dyDescent="0.35">
      <c r="A16977" s="67" t="s">
        <v>38751</v>
      </c>
      <c r="B16977" s="67" t="s">
        <v>38752</v>
      </c>
      <c r="C16977" s="68" t="s">
        <v>5018</v>
      </c>
      <c r="D16977" s="54">
        <v>0.34</v>
      </c>
    </row>
    <row r="16978" spans="1:4" x14ac:dyDescent="0.35">
      <c r="A16978" s="67" t="s">
        <v>38753</v>
      </c>
      <c r="B16978" s="67" t="s">
        <v>38754</v>
      </c>
      <c r="C16978" s="68" t="s">
        <v>5018</v>
      </c>
      <c r="D16978" s="54">
        <v>0.34</v>
      </c>
    </row>
    <row r="16979" spans="1:4" x14ac:dyDescent="0.35">
      <c r="A16979" s="67" t="s">
        <v>38755</v>
      </c>
      <c r="B16979" s="67" t="s">
        <v>38756</v>
      </c>
      <c r="C16979" s="68" t="s">
        <v>5018</v>
      </c>
      <c r="D16979" s="54">
        <v>0.34</v>
      </c>
    </row>
    <row r="16980" spans="1:4" x14ac:dyDescent="0.35">
      <c r="A16980" s="67" t="s">
        <v>38757</v>
      </c>
      <c r="B16980" s="67" t="s">
        <v>38758</v>
      </c>
      <c r="C16980" s="68" t="s">
        <v>5018</v>
      </c>
      <c r="D16980" s="54">
        <v>0.34</v>
      </c>
    </row>
    <row r="16981" spans="1:4" x14ac:dyDescent="0.35">
      <c r="A16981" s="67" t="s">
        <v>38759</v>
      </c>
      <c r="B16981" s="67" t="s">
        <v>38760</v>
      </c>
      <c r="C16981" s="68" t="s">
        <v>5018</v>
      </c>
      <c r="D16981" s="54">
        <v>0.34</v>
      </c>
    </row>
    <row r="16982" spans="1:4" x14ac:dyDescent="0.35">
      <c r="A16982" s="67" t="s">
        <v>38761</v>
      </c>
      <c r="B16982" s="67" t="s">
        <v>38762</v>
      </c>
      <c r="C16982" s="68" t="s">
        <v>5018</v>
      </c>
      <c r="D16982" s="54">
        <v>0.34</v>
      </c>
    </row>
    <row r="16983" spans="1:4" x14ac:dyDescent="0.35">
      <c r="A16983" s="67" t="s">
        <v>38763</v>
      </c>
      <c r="B16983" s="67" t="s">
        <v>38764</v>
      </c>
      <c r="C16983" s="68" t="s">
        <v>5018</v>
      </c>
      <c r="D16983" s="54">
        <v>0.34</v>
      </c>
    </row>
    <row r="16984" spans="1:4" x14ac:dyDescent="0.35">
      <c r="A16984" s="67" t="s">
        <v>38765</v>
      </c>
      <c r="B16984" s="67" t="s">
        <v>38766</v>
      </c>
      <c r="C16984" s="68" t="s">
        <v>5018</v>
      </c>
      <c r="D16984" s="54">
        <v>0.34</v>
      </c>
    </row>
    <row r="16985" spans="1:4" x14ac:dyDescent="0.35">
      <c r="A16985" s="67" t="s">
        <v>38767</v>
      </c>
      <c r="B16985" s="67" t="s">
        <v>38768</v>
      </c>
      <c r="C16985" s="68" t="s">
        <v>5018</v>
      </c>
      <c r="D16985" s="54">
        <v>0.34</v>
      </c>
    </row>
    <row r="16986" spans="1:4" x14ac:dyDescent="0.35">
      <c r="A16986" s="67" t="s">
        <v>38769</v>
      </c>
      <c r="B16986" s="67" t="s">
        <v>38770</v>
      </c>
      <c r="C16986" s="68" t="s">
        <v>5018</v>
      </c>
      <c r="D16986" s="54">
        <v>0.34</v>
      </c>
    </row>
    <row r="16987" spans="1:4" x14ac:dyDescent="0.35">
      <c r="A16987" s="67" t="s">
        <v>38771</v>
      </c>
      <c r="B16987" s="67" t="s">
        <v>38772</v>
      </c>
      <c r="C16987" s="68" t="s">
        <v>5018</v>
      </c>
      <c r="D16987" s="54">
        <v>0.34</v>
      </c>
    </row>
    <row r="16988" spans="1:4" x14ac:dyDescent="0.35">
      <c r="A16988" s="67" t="s">
        <v>38773</v>
      </c>
      <c r="B16988" s="67" t="s">
        <v>38774</v>
      </c>
      <c r="C16988" s="68" t="s">
        <v>5018</v>
      </c>
      <c r="D16988" s="54">
        <v>0.34</v>
      </c>
    </row>
    <row r="16989" spans="1:4" x14ac:dyDescent="0.35">
      <c r="A16989" s="67" t="s">
        <v>38775</v>
      </c>
      <c r="B16989" s="67" t="s">
        <v>38776</v>
      </c>
      <c r="C16989" s="68" t="s">
        <v>5018</v>
      </c>
      <c r="D16989" s="54">
        <v>0.34</v>
      </c>
    </row>
    <row r="16990" spans="1:4" x14ac:dyDescent="0.35">
      <c r="A16990" s="67" t="s">
        <v>38777</v>
      </c>
      <c r="B16990" s="67" t="s">
        <v>38778</v>
      </c>
      <c r="C16990" s="68" t="s">
        <v>5018</v>
      </c>
      <c r="D16990" s="54">
        <v>0.34</v>
      </c>
    </row>
    <row r="16991" spans="1:4" x14ac:dyDescent="0.35">
      <c r="A16991" s="67" t="s">
        <v>38779</v>
      </c>
      <c r="B16991" s="67" t="s">
        <v>38780</v>
      </c>
      <c r="C16991" s="68" t="s">
        <v>5018</v>
      </c>
      <c r="D16991" s="54">
        <v>0.34</v>
      </c>
    </row>
    <row r="16992" spans="1:4" x14ac:dyDescent="0.35">
      <c r="A16992" s="67" t="s">
        <v>38781</v>
      </c>
      <c r="B16992" s="67" t="s">
        <v>38782</v>
      </c>
      <c r="C16992" s="68" t="s">
        <v>5018</v>
      </c>
      <c r="D16992" s="54">
        <v>0.34</v>
      </c>
    </row>
    <row r="16993" spans="1:4" x14ac:dyDescent="0.35">
      <c r="A16993" s="67" t="s">
        <v>38783</v>
      </c>
      <c r="B16993" s="67" t="s">
        <v>38784</v>
      </c>
      <c r="C16993" s="68" t="s">
        <v>5018</v>
      </c>
      <c r="D16993" s="54">
        <v>0.34</v>
      </c>
    </row>
    <row r="16994" spans="1:4" x14ac:dyDescent="0.35">
      <c r="A16994" s="67" t="s">
        <v>38785</v>
      </c>
      <c r="B16994" s="67" t="s">
        <v>38786</v>
      </c>
      <c r="C16994" s="68" t="s">
        <v>5018</v>
      </c>
      <c r="D16994" s="54">
        <v>0.34</v>
      </c>
    </row>
    <row r="16995" spans="1:4" x14ac:dyDescent="0.35">
      <c r="A16995" s="67" t="s">
        <v>38787</v>
      </c>
      <c r="B16995" s="67" t="s">
        <v>38788</v>
      </c>
      <c r="C16995" s="68" t="s">
        <v>5018</v>
      </c>
      <c r="D16995" s="54">
        <v>0.34</v>
      </c>
    </row>
    <row r="16996" spans="1:4" x14ac:dyDescent="0.35">
      <c r="A16996" s="67" t="s">
        <v>38789</v>
      </c>
      <c r="B16996" s="67" t="s">
        <v>38790</v>
      </c>
      <c r="C16996" s="68" t="s">
        <v>5018</v>
      </c>
      <c r="D16996" s="54">
        <v>0.34</v>
      </c>
    </row>
    <row r="16997" spans="1:4" x14ac:dyDescent="0.35">
      <c r="A16997" s="67" t="s">
        <v>38791</v>
      </c>
      <c r="B16997" s="67" t="s">
        <v>38792</v>
      </c>
      <c r="C16997" s="68" t="s">
        <v>5018</v>
      </c>
      <c r="D16997" s="54">
        <v>0.34</v>
      </c>
    </row>
    <row r="16998" spans="1:4" x14ac:dyDescent="0.35">
      <c r="A16998" s="67" t="s">
        <v>38793</v>
      </c>
      <c r="B16998" s="67" t="s">
        <v>38794</v>
      </c>
      <c r="C16998" s="68" t="s">
        <v>5018</v>
      </c>
      <c r="D16998" s="54">
        <v>0.34</v>
      </c>
    </row>
    <row r="16999" spans="1:4" x14ac:dyDescent="0.35">
      <c r="A16999" s="67" t="s">
        <v>38795</v>
      </c>
      <c r="B16999" s="67" t="s">
        <v>38796</v>
      </c>
      <c r="C16999" s="68" t="s">
        <v>5018</v>
      </c>
      <c r="D16999" s="54">
        <v>0.34</v>
      </c>
    </row>
    <row r="17000" spans="1:4" x14ac:dyDescent="0.35">
      <c r="A17000" s="67" t="s">
        <v>38797</v>
      </c>
      <c r="B17000" s="67" t="s">
        <v>38798</v>
      </c>
      <c r="C17000" s="68" t="s">
        <v>5018</v>
      </c>
      <c r="D17000" s="54">
        <v>0.34</v>
      </c>
    </row>
    <row r="17001" spans="1:4" x14ac:dyDescent="0.35">
      <c r="A17001" s="67" t="s">
        <v>38799</v>
      </c>
      <c r="B17001" s="67" t="s">
        <v>38800</v>
      </c>
      <c r="C17001" s="68" t="s">
        <v>5018</v>
      </c>
      <c r="D17001" s="54">
        <v>0.34</v>
      </c>
    </row>
    <row r="17002" spans="1:4" x14ac:dyDescent="0.35">
      <c r="A17002" s="67" t="s">
        <v>38801</v>
      </c>
      <c r="B17002" s="67" t="s">
        <v>38802</v>
      </c>
      <c r="C17002" s="68" t="s">
        <v>5018</v>
      </c>
      <c r="D17002" s="54">
        <v>0.34</v>
      </c>
    </row>
    <row r="17003" spans="1:4" x14ac:dyDescent="0.35">
      <c r="A17003" s="67" t="s">
        <v>38803</v>
      </c>
      <c r="B17003" s="67" t="s">
        <v>38804</v>
      </c>
      <c r="C17003" s="68" t="s">
        <v>5018</v>
      </c>
      <c r="D17003" s="54">
        <v>0.34</v>
      </c>
    </row>
    <row r="17004" spans="1:4" x14ac:dyDescent="0.35">
      <c r="A17004" s="67" t="s">
        <v>38805</v>
      </c>
      <c r="B17004" s="67" t="s">
        <v>38806</v>
      </c>
      <c r="C17004" s="68" t="s">
        <v>5018</v>
      </c>
      <c r="D17004" s="54">
        <v>0.34</v>
      </c>
    </row>
    <row r="17005" spans="1:4" x14ac:dyDescent="0.35">
      <c r="A17005" s="67" t="s">
        <v>38807</v>
      </c>
      <c r="B17005" s="67" t="s">
        <v>38808</v>
      </c>
      <c r="C17005" s="68" t="s">
        <v>5018</v>
      </c>
      <c r="D17005" s="54">
        <v>0.34</v>
      </c>
    </row>
    <row r="17006" spans="1:4" x14ac:dyDescent="0.35">
      <c r="A17006" s="67" t="s">
        <v>38809</v>
      </c>
      <c r="B17006" s="67" t="s">
        <v>38810</v>
      </c>
      <c r="C17006" s="68" t="s">
        <v>5018</v>
      </c>
      <c r="D17006" s="54">
        <v>0.34</v>
      </c>
    </row>
    <row r="17007" spans="1:4" x14ac:dyDescent="0.35">
      <c r="A17007" s="67" t="s">
        <v>38811</v>
      </c>
      <c r="B17007" s="67" t="s">
        <v>38812</v>
      </c>
      <c r="C17007" s="68" t="s">
        <v>5018</v>
      </c>
      <c r="D17007" s="54">
        <v>0.34</v>
      </c>
    </row>
    <row r="17008" spans="1:4" x14ac:dyDescent="0.35">
      <c r="A17008" s="67" t="s">
        <v>38813</v>
      </c>
      <c r="B17008" s="67" t="s">
        <v>38814</v>
      </c>
      <c r="C17008" s="68" t="s">
        <v>5018</v>
      </c>
      <c r="D17008" s="54">
        <v>0.34</v>
      </c>
    </row>
    <row r="17009" spans="1:4" x14ac:dyDescent="0.35">
      <c r="A17009" s="67" t="s">
        <v>38815</v>
      </c>
      <c r="B17009" s="67" t="s">
        <v>38816</v>
      </c>
      <c r="C17009" s="68" t="s">
        <v>5018</v>
      </c>
      <c r="D17009" s="54">
        <v>0.34</v>
      </c>
    </row>
    <row r="17010" spans="1:4" x14ac:dyDescent="0.35">
      <c r="A17010" s="67" t="s">
        <v>38817</v>
      </c>
      <c r="B17010" s="67" t="s">
        <v>38818</v>
      </c>
      <c r="C17010" s="68" t="s">
        <v>5018</v>
      </c>
      <c r="D17010" s="54">
        <v>0.34</v>
      </c>
    </row>
    <row r="17011" spans="1:4" x14ac:dyDescent="0.35">
      <c r="A17011" s="67" t="s">
        <v>38819</v>
      </c>
      <c r="B17011" s="67" t="s">
        <v>38820</v>
      </c>
      <c r="C17011" s="68" t="s">
        <v>5018</v>
      </c>
      <c r="D17011" s="54">
        <v>0.34</v>
      </c>
    </row>
    <row r="17012" spans="1:4" x14ac:dyDescent="0.35">
      <c r="A17012" s="67" t="s">
        <v>38821</v>
      </c>
      <c r="B17012" s="67" t="s">
        <v>38822</v>
      </c>
      <c r="C17012" s="68" t="s">
        <v>5018</v>
      </c>
      <c r="D17012" s="54">
        <v>0.34</v>
      </c>
    </row>
    <row r="17013" spans="1:4" x14ac:dyDescent="0.35">
      <c r="A17013" s="67" t="s">
        <v>38823</v>
      </c>
      <c r="B17013" s="67" t="s">
        <v>38824</v>
      </c>
      <c r="C17013" s="68" t="s">
        <v>5018</v>
      </c>
      <c r="D17013" s="54">
        <v>0.34</v>
      </c>
    </row>
    <row r="17014" spans="1:4" x14ac:dyDescent="0.35">
      <c r="A17014" s="67" t="s">
        <v>38825</v>
      </c>
      <c r="B17014" s="67" t="s">
        <v>38826</v>
      </c>
      <c r="C17014" s="68" t="s">
        <v>5018</v>
      </c>
      <c r="D17014" s="54">
        <v>0.34</v>
      </c>
    </row>
    <row r="17015" spans="1:4" x14ac:dyDescent="0.35">
      <c r="A17015" s="67" t="s">
        <v>38827</v>
      </c>
      <c r="B17015" s="67" t="s">
        <v>38828</v>
      </c>
      <c r="C17015" s="68" t="s">
        <v>5018</v>
      </c>
      <c r="D17015" s="54">
        <v>0.34</v>
      </c>
    </row>
    <row r="17016" spans="1:4" x14ac:dyDescent="0.35">
      <c r="A17016" s="67" t="s">
        <v>38829</v>
      </c>
      <c r="B17016" s="67" t="s">
        <v>38830</v>
      </c>
      <c r="C17016" s="68" t="s">
        <v>5018</v>
      </c>
      <c r="D17016" s="54">
        <v>0.34</v>
      </c>
    </row>
    <row r="17017" spans="1:4" x14ac:dyDescent="0.35">
      <c r="A17017" s="67" t="s">
        <v>38831</v>
      </c>
      <c r="B17017" s="67" t="s">
        <v>38832</v>
      </c>
      <c r="C17017" s="68" t="s">
        <v>5018</v>
      </c>
      <c r="D17017" s="54">
        <v>0.34</v>
      </c>
    </row>
    <row r="17018" spans="1:4" x14ac:dyDescent="0.35">
      <c r="A17018" s="67" t="s">
        <v>38833</v>
      </c>
      <c r="B17018" s="67" t="s">
        <v>38834</v>
      </c>
      <c r="C17018" s="68" t="s">
        <v>5018</v>
      </c>
      <c r="D17018" s="54">
        <v>0.34</v>
      </c>
    </row>
    <row r="17019" spans="1:4" x14ac:dyDescent="0.35">
      <c r="A17019" s="67" t="s">
        <v>38835</v>
      </c>
      <c r="B17019" s="67" t="s">
        <v>38836</v>
      </c>
      <c r="C17019" s="68" t="s">
        <v>5018</v>
      </c>
      <c r="D17019" s="54">
        <v>0.34</v>
      </c>
    </row>
    <row r="17020" spans="1:4" x14ac:dyDescent="0.35">
      <c r="A17020" s="67" t="s">
        <v>38837</v>
      </c>
      <c r="B17020" s="67" t="s">
        <v>38838</v>
      </c>
      <c r="C17020" s="68" t="s">
        <v>5018</v>
      </c>
      <c r="D17020" s="54">
        <v>0.34</v>
      </c>
    </row>
    <row r="17021" spans="1:4" x14ac:dyDescent="0.35">
      <c r="A17021" s="67" t="s">
        <v>38839</v>
      </c>
      <c r="B17021" s="67" t="s">
        <v>38840</v>
      </c>
      <c r="C17021" s="68" t="s">
        <v>5018</v>
      </c>
      <c r="D17021" s="54">
        <v>0.34</v>
      </c>
    </row>
    <row r="17022" spans="1:4" x14ac:dyDescent="0.35">
      <c r="A17022" s="67" t="s">
        <v>38841</v>
      </c>
      <c r="B17022" s="67" t="s">
        <v>38842</v>
      </c>
      <c r="C17022" s="68" t="s">
        <v>5018</v>
      </c>
      <c r="D17022" s="54">
        <v>0.34</v>
      </c>
    </row>
    <row r="17023" spans="1:4" x14ac:dyDescent="0.35">
      <c r="A17023" s="67" t="s">
        <v>38843</v>
      </c>
      <c r="B17023" s="67" t="s">
        <v>38844</v>
      </c>
      <c r="C17023" s="68" t="s">
        <v>5018</v>
      </c>
      <c r="D17023" s="54">
        <v>0.34</v>
      </c>
    </row>
    <row r="17024" spans="1:4" x14ac:dyDescent="0.35">
      <c r="A17024" s="67" t="s">
        <v>38845</v>
      </c>
      <c r="B17024" s="67" t="s">
        <v>38846</v>
      </c>
      <c r="C17024" s="68" t="s">
        <v>5018</v>
      </c>
      <c r="D17024" s="54">
        <v>0.34</v>
      </c>
    </row>
    <row r="17025" spans="1:4" x14ac:dyDescent="0.35">
      <c r="A17025" s="67" t="s">
        <v>38847</v>
      </c>
      <c r="B17025" s="67" t="s">
        <v>38848</v>
      </c>
      <c r="C17025" s="68" t="s">
        <v>5018</v>
      </c>
      <c r="D17025" s="54">
        <v>0.34</v>
      </c>
    </row>
    <row r="17026" spans="1:4" x14ac:dyDescent="0.35">
      <c r="A17026" s="67" t="s">
        <v>38849</v>
      </c>
      <c r="B17026" s="67" t="s">
        <v>38850</v>
      </c>
      <c r="C17026" s="68" t="s">
        <v>5018</v>
      </c>
      <c r="D17026" s="54">
        <v>0.34</v>
      </c>
    </row>
    <row r="17027" spans="1:4" x14ac:dyDescent="0.35">
      <c r="A17027" s="67" t="s">
        <v>38851</v>
      </c>
      <c r="B17027" s="67" t="s">
        <v>38852</v>
      </c>
      <c r="C17027" s="68" t="s">
        <v>5018</v>
      </c>
      <c r="D17027" s="54">
        <v>0.34</v>
      </c>
    </row>
    <row r="17028" spans="1:4" x14ac:dyDescent="0.35">
      <c r="A17028" s="67" t="s">
        <v>38853</v>
      </c>
      <c r="B17028" s="67" t="s">
        <v>38854</v>
      </c>
      <c r="C17028" s="68" t="s">
        <v>5018</v>
      </c>
      <c r="D17028" s="54">
        <v>0.34</v>
      </c>
    </row>
    <row r="17029" spans="1:4" x14ac:dyDescent="0.35">
      <c r="A17029" s="67" t="s">
        <v>38855</v>
      </c>
      <c r="B17029" s="67" t="s">
        <v>38856</v>
      </c>
      <c r="C17029" s="68" t="s">
        <v>5018</v>
      </c>
      <c r="D17029" s="54">
        <v>0.34</v>
      </c>
    </row>
    <row r="17030" spans="1:4" x14ac:dyDescent="0.35">
      <c r="A17030" s="67" t="s">
        <v>38857</v>
      </c>
      <c r="B17030" s="67" t="s">
        <v>38858</v>
      </c>
      <c r="C17030" s="68" t="s">
        <v>5018</v>
      </c>
      <c r="D17030" s="54">
        <v>0.34</v>
      </c>
    </row>
    <row r="17031" spans="1:4" x14ac:dyDescent="0.35">
      <c r="A17031" s="67" t="s">
        <v>38859</v>
      </c>
      <c r="B17031" s="67" t="s">
        <v>38860</v>
      </c>
      <c r="C17031" s="68" t="s">
        <v>5018</v>
      </c>
      <c r="D17031" s="54">
        <v>0.34</v>
      </c>
    </row>
    <row r="17032" spans="1:4" x14ac:dyDescent="0.35">
      <c r="A17032" s="67" t="s">
        <v>38861</v>
      </c>
      <c r="B17032" s="67" t="s">
        <v>38862</v>
      </c>
      <c r="C17032" s="68" t="s">
        <v>5018</v>
      </c>
      <c r="D17032" s="54">
        <v>0.34</v>
      </c>
    </row>
    <row r="17033" spans="1:4" x14ac:dyDescent="0.35">
      <c r="A17033" s="67" t="s">
        <v>38863</v>
      </c>
      <c r="B17033" s="67" t="s">
        <v>38864</v>
      </c>
      <c r="C17033" s="68" t="s">
        <v>5018</v>
      </c>
      <c r="D17033" s="54">
        <v>0.34</v>
      </c>
    </row>
    <row r="17034" spans="1:4" x14ac:dyDescent="0.35">
      <c r="A17034" s="67" t="s">
        <v>38865</v>
      </c>
      <c r="B17034" s="67" t="s">
        <v>38866</v>
      </c>
      <c r="C17034" s="68" t="s">
        <v>5018</v>
      </c>
      <c r="D17034" s="54">
        <v>0.34</v>
      </c>
    </row>
    <row r="17035" spans="1:4" x14ac:dyDescent="0.35">
      <c r="A17035" s="67" t="s">
        <v>38867</v>
      </c>
      <c r="B17035" s="67" t="s">
        <v>38868</v>
      </c>
      <c r="C17035" s="68" t="s">
        <v>5018</v>
      </c>
      <c r="D17035" s="54">
        <v>0.34</v>
      </c>
    </row>
    <row r="17036" spans="1:4" x14ac:dyDescent="0.35">
      <c r="A17036" s="67" t="s">
        <v>38869</v>
      </c>
      <c r="B17036" s="67" t="s">
        <v>38870</v>
      </c>
      <c r="C17036" s="68" t="s">
        <v>5018</v>
      </c>
      <c r="D17036" s="54">
        <v>0.34</v>
      </c>
    </row>
    <row r="17037" spans="1:4" x14ac:dyDescent="0.35">
      <c r="A17037" s="67" t="s">
        <v>38871</v>
      </c>
      <c r="B17037" s="67" t="s">
        <v>38872</v>
      </c>
      <c r="C17037" s="68" t="s">
        <v>5018</v>
      </c>
      <c r="D17037" s="54">
        <v>0.34</v>
      </c>
    </row>
    <row r="17038" spans="1:4" x14ac:dyDescent="0.35">
      <c r="A17038" s="67" t="s">
        <v>38873</v>
      </c>
      <c r="B17038" s="67" t="s">
        <v>38874</v>
      </c>
      <c r="C17038" s="68" t="s">
        <v>5018</v>
      </c>
      <c r="D17038" s="54">
        <v>0.34</v>
      </c>
    </row>
    <row r="17039" spans="1:4" x14ac:dyDescent="0.35">
      <c r="A17039" s="67" t="s">
        <v>38875</v>
      </c>
      <c r="B17039" s="67" t="s">
        <v>38876</v>
      </c>
      <c r="C17039" s="68" t="s">
        <v>5018</v>
      </c>
      <c r="D17039" s="54">
        <v>0.34</v>
      </c>
    </row>
    <row r="17040" spans="1:4" x14ac:dyDescent="0.35">
      <c r="A17040" s="67" t="s">
        <v>38877</v>
      </c>
      <c r="B17040" s="67" t="s">
        <v>38878</v>
      </c>
      <c r="C17040" s="68" t="s">
        <v>5018</v>
      </c>
      <c r="D17040" s="54">
        <v>0.34</v>
      </c>
    </row>
    <row r="17041" spans="1:4" x14ac:dyDescent="0.35">
      <c r="A17041" s="67" t="s">
        <v>38879</v>
      </c>
      <c r="B17041" s="67" t="s">
        <v>38880</v>
      </c>
      <c r="C17041" s="68" t="s">
        <v>5018</v>
      </c>
      <c r="D17041" s="54">
        <v>0.34</v>
      </c>
    </row>
    <row r="17042" spans="1:4" x14ac:dyDescent="0.35">
      <c r="A17042" s="67" t="s">
        <v>38881</v>
      </c>
      <c r="B17042" s="67" t="s">
        <v>38882</v>
      </c>
      <c r="C17042" s="68" t="s">
        <v>5018</v>
      </c>
      <c r="D17042" s="54">
        <v>0.34</v>
      </c>
    </row>
    <row r="17043" spans="1:4" x14ac:dyDescent="0.35">
      <c r="A17043" s="67" t="s">
        <v>38883</v>
      </c>
      <c r="B17043" s="67" t="s">
        <v>38884</v>
      </c>
      <c r="C17043" s="68" t="s">
        <v>5018</v>
      </c>
      <c r="D17043" s="54">
        <v>0.34</v>
      </c>
    </row>
    <row r="17044" spans="1:4" x14ac:dyDescent="0.35">
      <c r="A17044" s="67" t="s">
        <v>38885</v>
      </c>
      <c r="B17044" s="67" t="s">
        <v>38886</v>
      </c>
      <c r="C17044" s="68" t="s">
        <v>5018</v>
      </c>
      <c r="D17044" s="54">
        <v>0.34</v>
      </c>
    </row>
    <row r="17045" spans="1:4" x14ac:dyDescent="0.35">
      <c r="A17045" s="67" t="s">
        <v>38887</v>
      </c>
      <c r="B17045" s="67" t="s">
        <v>38888</v>
      </c>
      <c r="C17045" s="68" t="s">
        <v>5018</v>
      </c>
      <c r="D17045" s="54">
        <v>0.34</v>
      </c>
    </row>
    <row r="17046" spans="1:4" x14ac:dyDescent="0.35">
      <c r="A17046" s="67" t="s">
        <v>38889</v>
      </c>
      <c r="B17046" s="67" t="s">
        <v>38890</v>
      </c>
      <c r="C17046" s="68" t="s">
        <v>5018</v>
      </c>
      <c r="D17046" s="54">
        <v>0.34</v>
      </c>
    </row>
    <row r="17047" spans="1:4" x14ac:dyDescent="0.35">
      <c r="A17047" s="67" t="s">
        <v>38891</v>
      </c>
      <c r="B17047" s="67" t="s">
        <v>38892</v>
      </c>
      <c r="C17047" s="68" t="s">
        <v>5018</v>
      </c>
      <c r="D17047" s="54">
        <v>0.34</v>
      </c>
    </row>
    <row r="17048" spans="1:4" x14ac:dyDescent="0.35">
      <c r="A17048" s="67" t="s">
        <v>38893</v>
      </c>
      <c r="B17048" s="67" t="s">
        <v>38894</v>
      </c>
      <c r="C17048" s="68" t="s">
        <v>5018</v>
      </c>
      <c r="D17048" s="54">
        <v>0.34</v>
      </c>
    </row>
    <row r="17049" spans="1:4" x14ac:dyDescent="0.35">
      <c r="A17049" s="67" t="s">
        <v>38895</v>
      </c>
      <c r="B17049" s="67" t="s">
        <v>38896</v>
      </c>
      <c r="C17049" s="68" t="s">
        <v>5018</v>
      </c>
      <c r="D17049" s="54">
        <v>0.34</v>
      </c>
    </row>
    <row r="17050" spans="1:4" x14ac:dyDescent="0.35">
      <c r="A17050" s="67" t="s">
        <v>38897</v>
      </c>
      <c r="B17050" s="67" t="s">
        <v>38898</v>
      </c>
      <c r="C17050" s="68" t="s">
        <v>5018</v>
      </c>
      <c r="D17050" s="54">
        <v>0.34</v>
      </c>
    </row>
    <row r="17051" spans="1:4" x14ac:dyDescent="0.35">
      <c r="A17051" s="67" t="s">
        <v>38899</v>
      </c>
      <c r="B17051" s="67" t="s">
        <v>38900</v>
      </c>
      <c r="C17051" s="68" t="s">
        <v>5018</v>
      </c>
      <c r="D17051" s="54">
        <v>0.34</v>
      </c>
    </row>
    <row r="17052" spans="1:4" x14ac:dyDescent="0.35">
      <c r="A17052" s="67" t="s">
        <v>38901</v>
      </c>
      <c r="B17052" s="67" t="s">
        <v>38902</v>
      </c>
      <c r="C17052" s="68" t="s">
        <v>5018</v>
      </c>
      <c r="D17052" s="54">
        <v>0.34</v>
      </c>
    </row>
    <row r="17053" spans="1:4" x14ac:dyDescent="0.35">
      <c r="A17053" s="67" t="s">
        <v>38903</v>
      </c>
      <c r="B17053" s="67" t="s">
        <v>38904</v>
      </c>
      <c r="C17053" s="68" t="s">
        <v>5018</v>
      </c>
      <c r="D17053" s="54">
        <v>0.34</v>
      </c>
    </row>
    <row r="17054" spans="1:4" x14ac:dyDescent="0.35">
      <c r="A17054" s="67" t="s">
        <v>38905</v>
      </c>
      <c r="B17054" s="67" t="s">
        <v>38906</v>
      </c>
      <c r="C17054" s="68" t="s">
        <v>5018</v>
      </c>
      <c r="D17054" s="54">
        <v>0.34</v>
      </c>
    </row>
    <row r="17055" spans="1:4" x14ac:dyDescent="0.35">
      <c r="A17055" s="67" t="s">
        <v>38907</v>
      </c>
      <c r="B17055" s="67" t="s">
        <v>38908</v>
      </c>
      <c r="C17055" s="68" t="s">
        <v>5018</v>
      </c>
      <c r="D17055" s="54">
        <v>0.34</v>
      </c>
    </row>
    <row r="17056" spans="1:4" x14ac:dyDescent="0.35">
      <c r="A17056" s="67" t="s">
        <v>38909</v>
      </c>
      <c r="B17056" s="67" t="s">
        <v>38910</v>
      </c>
      <c r="C17056" s="68" t="s">
        <v>5018</v>
      </c>
      <c r="D17056" s="54">
        <v>0.34</v>
      </c>
    </row>
    <row r="17057" spans="1:4" x14ac:dyDescent="0.35">
      <c r="A17057" s="67" t="s">
        <v>38911</v>
      </c>
      <c r="B17057" s="67" t="s">
        <v>38912</v>
      </c>
      <c r="C17057" s="68" t="s">
        <v>5018</v>
      </c>
      <c r="D17057" s="54">
        <v>0.34</v>
      </c>
    </row>
    <row r="17058" spans="1:4" x14ac:dyDescent="0.35">
      <c r="A17058" s="67" t="s">
        <v>38913</v>
      </c>
      <c r="B17058" s="67" t="s">
        <v>38914</v>
      </c>
      <c r="C17058" s="68" t="s">
        <v>5018</v>
      </c>
      <c r="D17058" s="54">
        <v>0.34</v>
      </c>
    </row>
    <row r="17059" spans="1:4" x14ac:dyDescent="0.35">
      <c r="A17059" s="67" t="s">
        <v>38915</v>
      </c>
      <c r="B17059" s="67" t="s">
        <v>38916</v>
      </c>
      <c r="C17059" s="68" t="s">
        <v>5018</v>
      </c>
      <c r="D17059" s="54">
        <v>0.34</v>
      </c>
    </row>
    <row r="17060" spans="1:4" x14ac:dyDescent="0.35">
      <c r="A17060" s="67" t="s">
        <v>38917</v>
      </c>
      <c r="B17060" s="67" t="s">
        <v>38918</v>
      </c>
      <c r="C17060" s="68" t="s">
        <v>5018</v>
      </c>
      <c r="D17060" s="54">
        <v>0.34</v>
      </c>
    </row>
    <row r="17061" spans="1:4" x14ac:dyDescent="0.35">
      <c r="A17061" s="67" t="s">
        <v>38919</v>
      </c>
      <c r="B17061" s="67" t="s">
        <v>38920</v>
      </c>
      <c r="C17061" s="68" t="s">
        <v>5018</v>
      </c>
      <c r="D17061" s="54">
        <v>0.34</v>
      </c>
    </row>
    <row r="17062" spans="1:4" x14ac:dyDescent="0.35">
      <c r="A17062" s="67" t="s">
        <v>38921</v>
      </c>
      <c r="B17062" s="67" t="s">
        <v>38922</v>
      </c>
      <c r="C17062" s="68" t="s">
        <v>5018</v>
      </c>
      <c r="D17062" s="54">
        <v>0.34</v>
      </c>
    </row>
    <row r="17063" spans="1:4" x14ac:dyDescent="0.35">
      <c r="A17063" s="67" t="s">
        <v>38923</v>
      </c>
      <c r="B17063" s="67" t="s">
        <v>38924</v>
      </c>
      <c r="C17063" s="68" t="s">
        <v>5018</v>
      </c>
      <c r="D17063" s="54">
        <v>0.34</v>
      </c>
    </row>
    <row r="17064" spans="1:4" x14ac:dyDescent="0.35">
      <c r="A17064" s="67" t="s">
        <v>38925</v>
      </c>
      <c r="B17064" s="67" t="s">
        <v>38926</v>
      </c>
      <c r="C17064" s="68" t="s">
        <v>5018</v>
      </c>
      <c r="D17064" s="54">
        <v>0.34</v>
      </c>
    </row>
    <row r="17065" spans="1:4" x14ac:dyDescent="0.35">
      <c r="A17065" s="67" t="s">
        <v>38927</v>
      </c>
      <c r="B17065" s="67" t="s">
        <v>38928</v>
      </c>
      <c r="C17065" s="68" t="s">
        <v>5018</v>
      </c>
      <c r="D17065" s="54">
        <v>0.34</v>
      </c>
    </row>
    <row r="17066" spans="1:4" x14ac:dyDescent="0.35">
      <c r="A17066" s="67" t="s">
        <v>38929</v>
      </c>
      <c r="B17066" s="67" t="s">
        <v>38930</v>
      </c>
      <c r="C17066" s="68" t="s">
        <v>5018</v>
      </c>
      <c r="D17066" s="54">
        <v>0.34</v>
      </c>
    </row>
    <row r="17067" spans="1:4" x14ac:dyDescent="0.35">
      <c r="A17067" s="67" t="s">
        <v>38931</v>
      </c>
      <c r="B17067" s="67" t="s">
        <v>38932</v>
      </c>
      <c r="C17067" s="68" t="s">
        <v>5018</v>
      </c>
      <c r="D17067" s="54">
        <v>0.34</v>
      </c>
    </row>
    <row r="17068" spans="1:4" x14ac:dyDescent="0.35">
      <c r="A17068" s="67" t="s">
        <v>38933</v>
      </c>
      <c r="B17068" s="67" t="s">
        <v>38934</v>
      </c>
      <c r="C17068" s="68" t="s">
        <v>5018</v>
      </c>
      <c r="D17068" s="54">
        <v>0.34</v>
      </c>
    </row>
    <row r="17069" spans="1:4" x14ac:dyDescent="0.35">
      <c r="A17069" s="67" t="s">
        <v>38935</v>
      </c>
      <c r="B17069" s="67" t="s">
        <v>38936</v>
      </c>
      <c r="C17069" s="68" t="s">
        <v>5018</v>
      </c>
      <c r="D17069" s="54">
        <v>0.34</v>
      </c>
    </row>
    <row r="17070" spans="1:4" x14ac:dyDescent="0.35">
      <c r="A17070" s="67" t="s">
        <v>38937</v>
      </c>
      <c r="B17070" s="67" t="s">
        <v>38938</v>
      </c>
      <c r="C17070" s="68" t="s">
        <v>5018</v>
      </c>
      <c r="D17070" s="54">
        <v>0.34</v>
      </c>
    </row>
    <row r="17071" spans="1:4" x14ac:dyDescent="0.35">
      <c r="A17071" s="67" t="s">
        <v>38939</v>
      </c>
      <c r="B17071" s="67" t="s">
        <v>38940</v>
      </c>
      <c r="C17071" s="68" t="s">
        <v>5018</v>
      </c>
      <c r="D17071" s="54">
        <v>0.34</v>
      </c>
    </row>
    <row r="17072" spans="1:4" x14ac:dyDescent="0.35">
      <c r="A17072" s="67" t="s">
        <v>38941</v>
      </c>
      <c r="B17072" s="67" t="s">
        <v>38942</v>
      </c>
      <c r="C17072" s="68" t="s">
        <v>5018</v>
      </c>
      <c r="D17072" s="54">
        <v>0.34</v>
      </c>
    </row>
    <row r="17073" spans="1:4" x14ac:dyDescent="0.35">
      <c r="A17073" s="67" t="s">
        <v>38943</v>
      </c>
      <c r="B17073" s="67" t="s">
        <v>38944</v>
      </c>
      <c r="C17073" s="68" t="s">
        <v>5018</v>
      </c>
      <c r="D17073" s="54">
        <v>0.34</v>
      </c>
    </row>
    <row r="17074" spans="1:4" x14ac:dyDescent="0.35">
      <c r="A17074" s="67" t="s">
        <v>38945</v>
      </c>
      <c r="B17074" s="67" t="s">
        <v>38946</v>
      </c>
      <c r="C17074" s="68" t="s">
        <v>5018</v>
      </c>
      <c r="D17074" s="54">
        <v>0.34</v>
      </c>
    </row>
    <row r="17075" spans="1:4" x14ac:dyDescent="0.35">
      <c r="A17075" s="67" t="s">
        <v>38947</v>
      </c>
      <c r="B17075" s="67" t="s">
        <v>38948</v>
      </c>
      <c r="C17075" s="68" t="s">
        <v>5018</v>
      </c>
      <c r="D17075" s="54">
        <v>0.34</v>
      </c>
    </row>
    <row r="17076" spans="1:4" x14ac:dyDescent="0.35">
      <c r="A17076" s="67" t="s">
        <v>38949</v>
      </c>
      <c r="B17076" s="67" t="s">
        <v>38950</v>
      </c>
      <c r="C17076" s="68" t="s">
        <v>5018</v>
      </c>
      <c r="D17076" s="54">
        <v>0.34</v>
      </c>
    </row>
    <row r="17077" spans="1:4" x14ac:dyDescent="0.35">
      <c r="A17077" s="67" t="s">
        <v>38951</v>
      </c>
      <c r="B17077" s="67" t="s">
        <v>38952</v>
      </c>
      <c r="C17077" s="68" t="s">
        <v>5018</v>
      </c>
      <c r="D17077" s="54">
        <v>0.34</v>
      </c>
    </row>
    <row r="17078" spans="1:4" x14ac:dyDescent="0.35">
      <c r="A17078" s="67" t="s">
        <v>38953</v>
      </c>
      <c r="B17078" s="67" t="s">
        <v>38954</v>
      </c>
      <c r="C17078" s="68" t="s">
        <v>5018</v>
      </c>
      <c r="D17078" s="54">
        <v>0.34</v>
      </c>
    </row>
    <row r="17079" spans="1:4" x14ac:dyDescent="0.35">
      <c r="A17079" s="67" t="s">
        <v>38955</v>
      </c>
      <c r="B17079" s="67" t="s">
        <v>38956</v>
      </c>
      <c r="C17079" s="68" t="s">
        <v>5018</v>
      </c>
      <c r="D17079" s="54">
        <v>0.34</v>
      </c>
    </row>
    <row r="17080" spans="1:4" x14ac:dyDescent="0.35">
      <c r="A17080" s="67" t="s">
        <v>38957</v>
      </c>
      <c r="B17080" s="67" t="s">
        <v>38958</v>
      </c>
      <c r="C17080" s="68" t="s">
        <v>5018</v>
      </c>
      <c r="D17080" s="54">
        <v>0.34</v>
      </c>
    </row>
    <row r="17081" spans="1:4" x14ac:dyDescent="0.35">
      <c r="A17081" s="67" t="s">
        <v>38959</v>
      </c>
      <c r="B17081" s="67" t="s">
        <v>38960</v>
      </c>
      <c r="C17081" s="68" t="s">
        <v>5018</v>
      </c>
      <c r="D17081" s="54">
        <v>0.34</v>
      </c>
    </row>
    <row r="17082" spans="1:4" x14ac:dyDescent="0.35">
      <c r="A17082" s="67" t="s">
        <v>38961</v>
      </c>
      <c r="B17082" s="67" t="s">
        <v>38962</v>
      </c>
      <c r="C17082" s="68" t="s">
        <v>5018</v>
      </c>
      <c r="D17082" s="54">
        <v>0.34</v>
      </c>
    </row>
    <row r="17083" spans="1:4" x14ac:dyDescent="0.35">
      <c r="A17083" s="67" t="s">
        <v>38963</v>
      </c>
      <c r="B17083" s="67" t="s">
        <v>38964</v>
      </c>
      <c r="C17083" s="68" t="s">
        <v>5018</v>
      </c>
      <c r="D17083" s="54">
        <v>0.34</v>
      </c>
    </row>
    <row r="17084" spans="1:4" x14ac:dyDescent="0.35">
      <c r="A17084" s="67" t="s">
        <v>38965</v>
      </c>
      <c r="B17084" s="67" t="s">
        <v>38966</v>
      </c>
      <c r="C17084" s="68" t="s">
        <v>5018</v>
      </c>
      <c r="D17084" s="54">
        <v>0.34</v>
      </c>
    </row>
    <row r="17085" spans="1:4" x14ac:dyDescent="0.35">
      <c r="A17085" s="67" t="s">
        <v>38967</v>
      </c>
      <c r="B17085" s="67" t="s">
        <v>38968</v>
      </c>
      <c r="C17085" s="68" t="s">
        <v>5018</v>
      </c>
      <c r="D17085" s="54">
        <v>0.34</v>
      </c>
    </row>
    <row r="17086" spans="1:4" x14ac:dyDescent="0.35">
      <c r="A17086" s="67" t="s">
        <v>38969</v>
      </c>
      <c r="B17086" s="67" t="s">
        <v>38970</v>
      </c>
      <c r="C17086" s="68" t="s">
        <v>5018</v>
      </c>
      <c r="D17086" s="54">
        <v>0.34</v>
      </c>
    </row>
    <row r="17087" spans="1:4" x14ac:dyDescent="0.35">
      <c r="A17087" s="67" t="s">
        <v>38971</v>
      </c>
      <c r="B17087" s="67" t="s">
        <v>38972</v>
      </c>
      <c r="C17087" s="68" t="s">
        <v>5018</v>
      </c>
      <c r="D17087" s="54">
        <v>0.34</v>
      </c>
    </row>
    <row r="17088" spans="1:4" x14ac:dyDescent="0.35">
      <c r="A17088" s="67" t="s">
        <v>38973</v>
      </c>
      <c r="B17088" s="67" t="s">
        <v>38974</v>
      </c>
      <c r="C17088" s="68" t="s">
        <v>5018</v>
      </c>
      <c r="D17088" s="54">
        <v>0.34</v>
      </c>
    </row>
    <row r="17089" spans="1:4" x14ac:dyDescent="0.35">
      <c r="A17089" s="67" t="s">
        <v>38975</v>
      </c>
      <c r="B17089" s="67" t="s">
        <v>38976</v>
      </c>
      <c r="C17089" s="68" t="s">
        <v>5018</v>
      </c>
      <c r="D17089" s="54">
        <v>0.34</v>
      </c>
    </row>
    <row r="17090" spans="1:4" x14ac:dyDescent="0.35">
      <c r="A17090" s="67" t="s">
        <v>38977</v>
      </c>
      <c r="B17090" s="67" t="s">
        <v>38978</v>
      </c>
      <c r="C17090" s="68" t="s">
        <v>5018</v>
      </c>
      <c r="D17090" s="54">
        <v>0.34</v>
      </c>
    </row>
    <row r="17091" spans="1:4" x14ac:dyDescent="0.35">
      <c r="A17091" s="67" t="s">
        <v>38979</v>
      </c>
      <c r="B17091" s="67" t="s">
        <v>38980</v>
      </c>
      <c r="C17091" s="68" t="s">
        <v>5018</v>
      </c>
      <c r="D17091" s="54">
        <v>0.34</v>
      </c>
    </row>
    <row r="17092" spans="1:4" x14ac:dyDescent="0.35">
      <c r="A17092" s="67" t="s">
        <v>38981</v>
      </c>
      <c r="B17092" s="67" t="s">
        <v>38982</v>
      </c>
      <c r="C17092" s="68" t="s">
        <v>5018</v>
      </c>
      <c r="D17092" s="54">
        <v>0.34</v>
      </c>
    </row>
    <row r="17093" spans="1:4" x14ac:dyDescent="0.35">
      <c r="A17093" s="67" t="s">
        <v>38983</v>
      </c>
      <c r="B17093" s="67" t="s">
        <v>38984</v>
      </c>
      <c r="C17093" s="68" t="s">
        <v>5018</v>
      </c>
      <c r="D17093" s="54">
        <v>0.34</v>
      </c>
    </row>
    <row r="17094" spans="1:4" x14ac:dyDescent="0.35">
      <c r="A17094" s="67" t="s">
        <v>38985</v>
      </c>
      <c r="B17094" s="67" t="s">
        <v>38986</v>
      </c>
      <c r="C17094" s="68" t="s">
        <v>5018</v>
      </c>
      <c r="D17094" s="54">
        <v>0.34</v>
      </c>
    </row>
    <row r="17095" spans="1:4" x14ac:dyDescent="0.35">
      <c r="A17095" s="67" t="s">
        <v>38987</v>
      </c>
      <c r="B17095" s="67" t="s">
        <v>38988</v>
      </c>
      <c r="C17095" s="68" t="s">
        <v>5018</v>
      </c>
      <c r="D17095" s="54">
        <v>0.34</v>
      </c>
    </row>
    <row r="17096" spans="1:4" x14ac:dyDescent="0.35">
      <c r="A17096" s="67" t="s">
        <v>38989</v>
      </c>
      <c r="B17096" s="67" t="s">
        <v>38990</v>
      </c>
      <c r="C17096" s="68" t="s">
        <v>5018</v>
      </c>
      <c r="D17096" s="54">
        <v>0.34</v>
      </c>
    </row>
    <row r="17097" spans="1:4" x14ac:dyDescent="0.35">
      <c r="A17097" s="67" t="s">
        <v>38991</v>
      </c>
      <c r="B17097" s="67" t="s">
        <v>38992</v>
      </c>
      <c r="C17097" s="68" t="s">
        <v>5018</v>
      </c>
      <c r="D17097" s="54">
        <v>0.34</v>
      </c>
    </row>
    <row r="17098" spans="1:4" x14ac:dyDescent="0.35">
      <c r="A17098" s="67" t="s">
        <v>38993</v>
      </c>
      <c r="B17098" s="67" t="s">
        <v>38994</v>
      </c>
      <c r="C17098" s="68" t="s">
        <v>5018</v>
      </c>
      <c r="D17098" s="54">
        <v>0.34</v>
      </c>
    </row>
    <row r="17099" spans="1:4" x14ac:dyDescent="0.35">
      <c r="A17099" s="67" t="s">
        <v>38995</v>
      </c>
      <c r="B17099" s="67" t="s">
        <v>38996</v>
      </c>
      <c r="C17099" s="68" t="s">
        <v>5018</v>
      </c>
      <c r="D17099" s="54">
        <v>0.34</v>
      </c>
    </row>
    <row r="17100" spans="1:4" x14ac:dyDescent="0.35">
      <c r="A17100" s="67" t="s">
        <v>38997</v>
      </c>
      <c r="B17100" s="67" t="s">
        <v>38998</v>
      </c>
      <c r="C17100" s="68" t="s">
        <v>5018</v>
      </c>
      <c r="D17100" s="54">
        <v>0.34</v>
      </c>
    </row>
    <row r="17101" spans="1:4" x14ac:dyDescent="0.35">
      <c r="A17101" s="67" t="s">
        <v>38999</v>
      </c>
      <c r="B17101" s="67" t="s">
        <v>39000</v>
      </c>
      <c r="C17101" s="68" t="s">
        <v>5018</v>
      </c>
      <c r="D17101" s="54">
        <v>0.34</v>
      </c>
    </row>
    <row r="17102" spans="1:4" x14ac:dyDescent="0.35">
      <c r="A17102" s="67" t="s">
        <v>39001</v>
      </c>
      <c r="B17102" s="67" t="s">
        <v>39002</v>
      </c>
      <c r="C17102" s="68" t="s">
        <v>5018</v>
      </c>
      <c r="D17102" s="54">
        <v>0.34</v>
      </c>
    </row>
    <row r="17103" spans="1:4" x14ac:dyDescent="0.35">
      <c r="A17103" s="67" t="s">
        <v>39003</v>
      </c>
      <c r="B17103" s="67" t="s">
        <v>39004</v>
      </c>
      <c r="C17103" s="68" t="s">
        <v>5018</v>
      </c>
      <c r="D17103" s="54">
        <v>0.34</v>
      </c>
    </row>
    <row r="17104" spans="1:4" x14ac:dyDescent="0.35">
      <c r="A17104" s="67" t="s">
        <v>39005</v>
      </c>
      <c r="B17104" s="67" t="s">
        <v>39006</v>
      </c>
      <c r="C17104" s="68" t="s">
        <v>5018</v>
      </c>
      <c r="D17104" s="54">
        <v>0.34</v>
      </c>
    </row>
    <row r="17105" spans="1:4" x14ac:dyDescent="0.35">
      <c r="A17105" s="67" t="s">
        <v>39007</v>
      </c>
      <c r="B17105" s="67" t="s">
        <v>39008</v>
      </c>
      <c r="C17105" s="68" t="s">
        <v>5018</v>
      </c>
      <c r="D17105" s="54">
        <v>0.34</v>
      </c>
    </row>
    <row r="17106" spans="1:4" x14ac:dyDescent="0.35">
      <c r="A17106" s="67" t="s">
        <v>39009</v>
      </c>
      <c r="B17106" s="67" t="s">
        <v>39010</v>
      </c>
      <c r="C17106" s="68" t="s">
        <v>5018</v>
      </c>
      <c r="D17106" s="54">
        <v>0.34</v>
      </c>
    </row>
    <row r="17107" spans="1:4" x14ac:dyDescent="0.35">
      <c r="A17107" s="67" t="s">
        <v>39011</v>
      </c>
      <c r="B17107" s="67" t="s">
        <v>39012</v>
      </c>
      <c r="C17107" s="68" t="s">
        <v>5018</v>
      </c>
      <c r="D17107" s="54">
        <v>0.34</v>
      </c>
    </row>
    <row r="17108" spans="1:4" x14ac:dyDescent="0.35">
      <c r="A17108" s="67" t="s">
        <v>39013</v>
      </c>
      <c r="B17108" s="67" t="s">
        <v>39014</v>
      </c>
      <c r="C17108" s="68" t="s">
        <v>5018</v>
      </c>
      <c r="D17108" s="54">
        <v>0.34</v>
      </c>
    </row>
    <row r="17109" spans="1:4" x14ac:dyDescent="0.35">
      <c r="A17109" s="67" t="s">
        <v>39015</v>
      </c>
      <c r="B17109" s="67" t="s">
        <v>39016</v>
      </c>
      <c r="C17109" s="68" t="s">
        <v>5018</v>
      </c>
      <c r="D17109" s="54">
        <v>0.34</v>
      </c>
    </row>
    <row r="17110" spans="1:4" x14ac:dyDescent="0.35">
      <c r="A17110" s="67" t="s">
        <v>39017</v>
      </c>
      <c r="B17110" s="67" t="s">
        <v>39018</v>
      </c>
      <c r="C17110" s="68" t="s">
        <v>5018</v>
      </c>
      <c r="D17110" s="54">
        <v>0.34</v>
      </c>
    </row>
    <row r="17111" spans="1:4" x14ac:dyDescent="0.35">
      <c r="A17111" s="67" t="s">
        <v>39019</v>
      </c>
      <c r="B17111" s="67" t="s">
        <v>39020</v>
      </c>
      <c r="C17111" s="68" t="s">
        <v>5018</v>
      </c>
      <c r="D17111" s="54">
        <v>0.34</v>
      </c>
    </row>
    <row r="17112" spans="1:4" x14ac:dyDescent="0.35">
      <c r="A17112" s="67" t="s">
        <v>39021</v>
      </c>
      <c r="B17112" s="67" t="s">
        <v>39022</v>
      </c>
      <c r="C17112" s="68" t="s">
        <v>5018</v>
      </c>
      <c r="D17112" s="54">
        <v>0.34</v>
      </c>
    </row>
    <row r="17113" spans="1:4" x14ac:dyDescent="0.35">
      <c r="A17113" s="67" t="s">
        <v>39023</v>
      </c>
      <c r="B17113" s="67" t="s">
        <v>39024</v>
      </c>
      <c r="C17113" s="68" t="s">
        <v>5018</v>
      </c>
      <c r="D17113" s="54">
        <v>0.34</v>
      </c>
    </row>
    <row r="17114" spans="1:4" x14ac:dyDescent="0.35">
      <c r="A17114" s="67" t="s">
        <v>39025</v>
      </c>
      <c r="B17114" s="67" t="s">
        <v>39026</v>
      </c>
      <c r="C17114" s="68" t="s">
        <v>5018</v>
      </c>
      <c r="D17114" s="54">
        <v>0.34</v>
      </c>
    </row>
    <row r="17115" spans="1:4" x14ac:dyDescent="0.35">
      <c r="A17115" s="67" t="s">
        <v>39027</v>
      </c>
      <c r="B17115" s="67" t="s">
        <v>39028</v>
      </c>
      <c r="C17115" s="68" t="s">
        <v>5018</v>
      </c>
      <c r="D17115" s="54">
        <v>0.34</v>
      </c>
    </row>
    <row r="17116" spans="1:4" x14ac:dyDescent="0.35">
      <c r="A17116" s="67" t="s">
        <v>678</v>
      </c>
      <c r="B17116" s="67" t="s">
        <v>39029</v>
      </c>
      <c r="C17116" s="69" t="s">
        <v>5015</v>
      </c>
      <c r="D17116" s="54">
        <v>0.69</v>
      </c>
    </row>
    <row r="17117" spans="1:4" x14ac:dyDescent="0.35">
      <c r="A17117" s="67" t="s">
        <v>682</v>
      </c>
      <c r="B17117" s="67" t="s">
        <v>39030</v>
      </c>
      <c r="C17117" s="69" t="s">
        <v>5015</v>
      </c>
      <c r="D17117" s="54">
        <v>0.69</v>
      </c>
    </row>
    <row r="17118" spans="1:4" x14ac:dyDescent="0.35">
      <c r="A17118" s="67" t="s">
        <v>39031</v>
      </c>
      <c r="B17118" s="67" t="s">
        <v>39032</v>
      </c>
      <c r="C17118" s="69" t="s">
        <v>39033</v>
      </c>
      <c r="D17118" s="54">
        <v>0.34</v>
      </c>
    </row>
    <row r="17119" spans="1:4" x14ac:dyDescent="0.35">
      <c r="A17119" s="67" t="s">
        <v>39034</v>
      </c>
      <c r="B17119" s="67" t="s">
        <v>39035</v>
      </c>
      <c r="C17119" s="69" t="s">
        <v>39033</v>
      </c>
      <c r="D17119" s="54">
        <v>0.34</v>
      </c>
    </row>
    <row r="17120" spans="1:4" x14ac:dyDescent="0.35">
      <c r="A17120" s="67" t="s">
        <v>39036</v>
      </c>
      <c r="B17120" s="67" t="s">
        <v>39037</v>
      </c>
      <c r="C17120" s="68" t="s">
        <v>5018</v>
      </c>
      <c r="D17120" s="54">
        <v>0.34</v>
      </c>
    </row>
    <row r="17121" spans="1:4" x14ac:dyDescent="0.35">
      <c r="A17121" s="67" t="s">
        <v>39038</v>
      </c>
      <c r="B17121" s="67" t="s">
        <v>39039</v>
      </c>
      <c r="C17121" s="68" t="s">
        <v>5018</v>
      </c>
      <c r="D17121" s="54">
        <v>0.34</v>
      </c>
    </row>
    <row r="17122" spans="1:4" x14ac:dyDescent="0.35">
      <c r="A17122" s="67" t="s">
        <v>39040</v>
      </c>
      <c r="B17122" s="67" t="s">
        <v>39041</v>
      </c>
      <c r="C17122" s="68" t="s">
        <v>5018</v>
      </c>
      <c r="D17122" s="54">
        <v>0.34</v>
      </c>
    </row>
    <row r="17123" spans="1:4" x14ac:dyDescent="0.35">
      <c r="A17123" s="67" t="s">
        <v>39042</v>
      </c>
      <c r="B17123" s="67" t="s">
        <v>39043</v>
      </c>
      <c r="C17123" s="68" t="s">
        <v>5018</v>
      </c>
      <c r="D17123" s="54">
        <v>0.34</v>
      </c>
    </row>
    <row r="17124" spans="1:4" x14ac:dyDescent="0.35">
      <c r="A17124" s="67" t="s">
        <v>39044</v>
      </c>
      <c r="B17124" s="67" t="s">
        <v>39045</v>
      </c>
      <c r="C17124" s="68" t="s">
        <v>5018</v>
      </c>
      <c r="D17124" s="54">
        <v>0.34</v>
      </c>
    </row>
    <row r="17125" spans="1:4" x14ac:dyDescent="0.35">
      <c r="A17125" s="67" t="s">
        <v>39046</v>
      </c>
      <c r="B17125" s="67" t="s">
        <v>39047</v>
      </c>
      <c r="C17125" s="68" t="s">
        <v>5018</v>
      </c>
      <c r="D17125" s="54">
        <v>0.34</v>
      </c>
    </row>
    <row r="17126" spans="1:4" x14ac:dyDescent="0.35">
      <c r="A17126" s="67" t="s">
        <v>39048</v>
      </c>
      <c r="B17126" s="67" t="s">
        <v>39049</v>
      </c>
      <c r="C17126" s="68" t="s">
        <v>5018</v>
      </c>
      <c r="D17126" s="54">
        <v>0.34</v>
      </c>
    </row>
    <row r="17127" spans="1:4" x14ac:dyDescent="0.35">
      <c r="A17127" s="67" t="s">
        <v>39050</v>
      </c>
      <c r="B17127" s="67" t="s">
        <v>39051</v>
      </c>
      <c r="C17127" s="68" t="s">
        <v>5018</v>
      </c>
      <c r="D17127" s="54">
        <v>0.34</v>
      </c>
    </row>
    <row r="17128" spans="1:4" x14ac:dyDescent="0.35">
      <c r="A17128" s="67" t="s">
        <v>39052</v>
      </c>
      <c r="B17128" s="67" t="s">
        <v>39053</v>
      </c>
      <c r="C17128" s="68" t="s">
        <v>5018</v>
      </c>
      <c r="D17128" s="54">
        <v>0.34</v>
      </c>
    </row>
    <row r="17129" spans="1:4" x14ac:dyDescent="0.35">
      <c r="A17129" s="67" t="s">
        <v>39054</v>
      </c>
      <c r="B17129" s="67" t="s">
        <v>39055</v>
      </c>
      <c r="C17129" s="68" t="s">
        <v>5018</v>
      </c>
      <c r="D17129" s="54">
        <v>0.34</v>
      </c>
    </row>
    <row r="17130" spans="1:4" x14ac:dyDescent="0.35">
      <c r="A17130" s="67" t="s">
        <v>39056</v>
      </c>
      <c r="B17130" s="67" t="s">
        <v>39057</v>
      </c>
      <c r="C17130" s="68" t="s">
        <v>5018</v>
      </c>
      <c r="D17130" s="54">
        <v>0.34</v>
      </c>
    </row>
    <row r="17131" spans="1:4" x14ac:dyDescent="0.35">
      <c r="A17131" s="67" t="s">
        <v>39058</v>
      </c>
      <c r="B17131" s="67" t="s">
        <v>39059</v>
      </c>
      <c r="C17131" s="68" t="s">
        <v>5018</v>
      </c>
      <c r="D17131" s="54">
        <v>0.34</v>
      </c>
    </row>
    <row r="17132" spans="1:4" x14ac:dyDescent="0.35">
      <c r="A17132" s="67" t="s">
        <v>39060</v>
      </c>
      <c r="B17132" s="67" t="s">
        <v>39061</v>
      </c>
      <c r="C17132" s="68" t="s">
        <v>5018</v>
      </c>
      <c r="D17132" s="54">
        <v>0.34</v>
      </c>
    </row>
    <row r="17133" spans="1:4" x14ac:dyDescent="0.35">
      <c r="A17133" s="67" t="s">
        <v>39062</v>
      </c>
      <c r="B17133" s="67" t="s">
        <v>39063</v>
      </c>
      <c r="C17133" s="68" t="s">
        <v>5018</v>
      </c>
      <c r="D17133" s="54">
        <v>0.34</v>
      </c>
    </row>
    <row r="17134" spans="1:4" x14ac:dyDescent="0.35">
      <c r="A17134" s="67" t="s">
        <v>39064</v>
      </c>
      <c r="B17134" s="67" t="s">
        <v>39065</v>
      </c>
      <c r="C17134" s="68" t="s">
        <v>5018</v>
      </c>
      <c r="D17134" s="54">
        <v>0.34</v>
      </c>
    </row>
    <row r="17135" spans="1:4" x14ac:dyDescent="0.35">
      <c r="A17135" s="67" t="s">
        <v>39066</v>
      </c>
      <c r="B17135" s="67" t="s">
        <v>39067</v>
      </c>
      <c r="C17135" s="68" t="s">
        <v>5018</v>
      </c>
      <c r="D17135" s="54">
        <v>0.34</v>
      </c>
    </row>
    <row r="17136" spans="1:4" x14ac:dyDescent="0.35">
      <c r="A17136" s="67" t="s">
        <v>39068</v>
      </c>
      <c r="B17136" s="67" t="s">
        <v>39069</v>
      </c>
      <c r="C17136" s="68" t="s">
        <v>5018</v>
      </c>
      <c r="D17136" s="54">
        <v>0.34</v>
      </c>
    </row>
    <row r="17137" spans="1:4" x14ac:dyDescent="0.35">
      <c r="A17137" s="67" t="s">
        <v>39070</v>
      </c>
      <c r="B17137" s="67" t="s">
        <v>39071</v>
      </c>
      <c r="C17137" s="68" t="s">
        <v>5018</v>
      </c>
      <c r="D17137" s="54">
        <v>0.34</v>
      </c>
    </row>
    <row r="17138" spans="1:4" x14ac:dyDescent="0.35">
      <c r="A17138" s="67" t="s">
        <v>39072</v>
      </c>
      <c r="B17138" s="67" t="s">
        <v>39073</v>
      </c>
      <c r="C17138" s="68" t="s">
        <v>5018</v>
      </c>
      <c r="D17138" s="54">
        <v>0.34</v>
      </c>
    </row>
    <row r="17139" spans="1:4" x14ac:dyDescent="0.35">
      <c r="A17139" s="67" t="s">
        <v>39074</v>
      </c>
      <c r="B17139" s="67" t="s">
        <v>39075</v>
      </c>
      <c r="C17139" s="68" t="s">
        <v>5018</v>
      </c>
      <c r="D17139" s="54">
        <v>0.34</v>
      </c>
    </row>
    <row r="17140" spans="1:4" x14ac:dyDescent="0.35">
      <c r="A17140" s="67" t="s">
        <v>39076</v>
      </c>
      <c r="B17140" s="67" t="s">
        <v>39077</v>
      </c>
      <c r="C17140" s="68" t="s">
        <v>5018</v>
      </c>
      <c r="D17140" s="54">
        <v>0.34</v>
      </c>
    </row>
    <row r="17141" spans="1:4" x14ac:dyDescent="0.35">
      <c r="A17141" s="67" t="s">
        <v>39078</v>
      </c>
      <c r="B17141" s="67" t="s">
        <v>39079</v>
      </c>
      <c r="C17141" s="68" t="s">
        <v>5018</v>
      </c>
      <c r="D17141" s="54">
        <v>0.34</v>
      </c>
    </row>
    <row r="17142" spans="1:4" x14ac:dyDescent="0.35">
      <c r="A17142" s="67" t="s">
        <v>39080</v>
      </c>
      <c r="B17142" s="67" t="s">
        <v>39081</v>
      </c>
      <c r="C17142" s="68" t="s">
        <v>5018</v>
      </c>
      <c r="D17142" s="54">
        <v>0.34</v>
      </c>
    </row>
    <row r="17143" spans="1:4" x14ac:dyDescent="0.35">
      <c r="A17143" s="67" t="s">
        <v>39082</v>
      </c>
      <c r="B17143" s="67" t="s">
        <v>39083</v>
      </c>
      <c r="C17143" s="68" t="s">
        <v>5018</v>
      </c>
      <c r="D17143" s="54">
        <v>0.34</v>
      </c>
    </row>
    <row r="17144" spans="1:4" x14ac:dyDescent="0.35">
      <c r="A17144" s="67" t="s">
        <v>39084</v>
      </c>
      <c r="B17144" s="67" t="s">
        <v>39085</v>
      </c>
      <c r="C17144" s="68" t="s">
        <v>5018</v>
      </c>
      <c r="D17144" s="54">
        <v>0.34</v>
      </c>
    </row>
    <row r="17145" spans="1:4" x14ac:dyDescent="0.35">
      <c r="A17145" s="67" t="s">
        <v>39086</v>
      </c>
      <c r="B17145" s="67" t="s">
        <v>39087</v>
      </c>
      <c r="C17145" s="68" t="s">
        <v>5018</v>
      </c>
      <c r="D17145" s="54">
        <v>0.34</v>
      </c>
    </row>
    <row r="17146" spans="1:4" x14ac:dyDescent="0.35">
      <c r="A17146" s="67" t="s">
        <v>39088</v>
      </c>
      <c r="B17146" s="67" t="s">
        <v>39089</v>
      </c>
      <c r="C17146" s="68" t="s">
        <v>5018</v>
      </c>
      <c r="D17146" s="54">
        <v>0.34</v>
      </c>
    </row>
    <row r="17147" spans="1:4" x14ac:dyDescent="0.35">
      <c r="A17147" s="67" t="s">
        <v>39090</v>
      </c>
      <c r="B17147" s="67" t="s">
        <v>39091</v>
      </c>
      <c r="C17147" s="68" t="s">
        <v>5018</v>
      </c>
      <c r="D17147" s="54">
        <v>0.34</v>
      </c>
    </row>
    <row r="17148" spans="1:4" x14ac:dyDescent="0.35">
      <c r="A17148" s="67" t="s">
        <v>39092</v>
      </c>
      <c r="B17148" s="67" t="s">
        <v>39093</v>
      </c>
      <c r="C17148" s="68" t="s">
        <v>5018</v>
      </c>
      <c r="D17148" s="54">
        <v>0.34</v>
      </c>
    </row>
    <row r="17149" spans="1:4" x14ac:dyDescent="0.35">
      <c r="A17149" s="67" t="s">
        <v>39094</v>
      </c>
      <c r="B17149" s="67" t="s">
        <v>39095</v>
      </c>
      <c r="C17149" s="68" t="s">
        <v>5018</v>
      </c>
      <c r="D17149" s="54">
        <v>0.34</v>
      </c>
    </row>
    <row r="17150" spans="1:4" x14ac:dyDescent="0.35">
      <c r="A17150" s="67" t="s">
        <v>39096</v>
      </c>
      <c r="B17150" s="67" t="s">
        <v>39097</v>
      </c>
      <c r="C17150" s="68" t="s">
        <v>5018</v>
      </c>
      <c r="D17150" s="54">
        <v>0.34</v>
      </c>
    </row>
    <row r="17151" spans="1:4" x14ac:dyDescent="0.35">
      <c r="A17151" s="67" t="s">
        <v>39098</v>
      </c>
      <c r="B17151" s="67" t="s">
        <v>39099</v>
      </c>
      <c r="C17151" s="68" t="s">
        <v>5018</v>
      </c>
      <c r="D17151" s="54">
        <v>0.34</v>
      </c>
    </row>
    <row r="17152" spans="1:4" x14ac:dyDescent="0.35">
      <c r="A17152" s="67" t="s">
        <v>39100</v>
      </c>
      <c r="B17152" s="67" t="s">
        <v>39101</v>
      </c>
      <c r="C17152" s="68" t="s">
        <v>5018</v>
      </c>
      <c r="D17152" s="54">
        <v>0.34</v>
      </c>
    </row>
    <row r="17153" spans="1:4" x14ac:dyDescent="0.35">
      <c r="A17153" s="67" t="s">
        <v>39102</v>
      </c>
      <c r="B17153" s="67" t="s">
        <v>39103</v>
      </c>
      <c r="C17153" s="68" t="s">
        <v>5018</v>
      </c>
      <c r="D17153" s="54">
        <v>0.34</v>
      </c>
    </row>
    <row r="17154" spans="1:4" x14ac:dyDescent="0.35">
      <c r="A17154" s="67" t="s">
        <v>39104</v>
      </c>
      <c r="B17154" s="67" t="s">
        <v>39105</v>
      </c>
      <c r="C17154" s="68" t="s">
        <v>5018</v>
      </c>
      <c r="D17154" s="54">
        <v>0.34</v>
      </c>
    </row>
    <row r="17155" spans="1:4" x14ac:dyDescent="0.35">
      <c r="A17155" s="67" t="s">
        <v>39106</v>
      </c>
      <c r="B17155" s="67" t="s">
        <v>39107</v>
      </c>
      <c r="C17155" s="68" t="s">
        <v>5018</v>
      </c>
      <c r="D17155" s="54">
        <v>0.34</v>
      </c>
    </row>
    <row r="17156" spans="1:4" x14ac:dyDescent="0.35">
      <c r="A17156" s="67" t="s">
        <v>39108</v>
      </c>
      <c r="B17156" s="67" t="s">
        <v>39109</v>
      </c>
      <c r="C17156" s="68" t="s">
        <v>5018</v>
      </c>
      <c r="D17156" s="54">
        <v>0.34</v>
      </c>
    </row>
    <row r="17157" spans="1:4" x14ac:dyDescent="0.35">
      <c r="A17157" s="67" t="s">
        <v>39110</v>
      </c>
      <c r="B17157" s="67" t="s">
        <v>39111</v>
      </c>
      <c r="C17157" s="68" t="s">
        <v>5018</v>
      </c>
      <c r="D17157" s="54">
        <v>0.34</v>
      </c>
    </row>
    <row r="17158" spans="1:4" x14ac:dyDescent="0.35">
      <c r="A17158" s="67" t="s">
        <v>39112</v>
      </c>
      <c r="B17158" s="67" t="s">
        <v>39113</v>
      </c>
      <c r="C17158" s="68" t="s">
        <v>5018</v>
      </c>
      <c r="D17158" s="54">
        <v>0.34</v>
      </c>
    </row>
    <row r="17159" spans="1:4" x14ac:dyDescent="0.35">
      <c r="A17159" s="67" t="s">
        <v>39114</v>
      </c>
      <c r="B17159" s="67" t="s">
        <v>39115</v>
      </c>
      <c r="C17159" s="68" t="s">
        <v>5018</v>
      </c>
      <c r="D17159" s="54">
        <v>0.34</v>
      </c>
    </row>
    <row r="17160" spans="1:4" x14ac:dyDescent="0.35">
      <c r="A17160" s="67" t="s">
        <v>39116</v>
      </c>
      <c r="B17160" s="67" t="s">
        <v>39117</v>
      </c>
      <c r="C17160" s="68" t="s">
        <v>5018</v>
      </c>
      <c r="D17160" s="54">
        <v>0.34</v>
      </c>
    </row>
    <row r="17161" spans="1:4" x14ac:dyDescent="0.35">
      <c r="A17161" s="67" t="s">
        <v>39118</v>
      </c>
      <c r="B17161" s="67" t="s">
        <v>39119</v>
      </c>
      <c r="C17161" s="68" t="s">
        <v>5018</v>
      </c>
      <c r="D17161" s="54">
        <v>0.34</v>
      </c>
    </row>
    <row r="17162" spans="1:4" x14ac:dyDescent="0.35">
      <c r="A17162" s="67" t="s">
        <v>39120</v>
      </c>
      <c r="B17162" s="67" t="s">
        <v>39121</v>
      </c>
      <c r="C17162" s="68" t="s">
        <v>5018</v>
      </c>
      <c r="D17162" s="54">
        <v>0.34</v>
      </c>
    </row>
    <row r="17163" spans="1:4" x14ac:dyDescent="0.35">
      <c r="A17163" s="67" t="s">
        <v>39122</v>
      </c>
      <c r="B17163" s="67" t="s">
        <v>39123</v>
      </c>
      <c r="C17163" s="68" t="s">
        <v>5018</v>
      </c>
      <c r="D17163" s="54">
        <v>0.34</v>
      </c>
    </row>
    <row r="17164" spans="1:4" x14ac:dyDescent="0.35">
      <c r="A17164" s="67" t="s">
        <v>39124</v>
      </c>
      <c r="B17164" s="67" t="s">
        <v>39125</v>
      </c>
      <c r="C17164" s="68" t="s">
        <v>5018</v>
      </c>
      <c r="D17164" s="54">
        <v>0.34</v>
      </c>
    </row>
    <row r="17165" spans="1:4" x14ac:dyDescent="0.35">
      <c r="A17165" s="67" t="s">
        <v>39126</v>
      </c>
      <c r="B17165" s="67" t="s">
        <v>39127</v>
      </c>
      <c r="C17165" s="68" t="s">
        <v>5018</v>
      </c>
      <c r="D17165" s="54">
        <v>0.34</v>
      </c>
    </row>
    <row r="17166" spans="1:4" x14ac:dyDescent="0.35">
      <c r="A17166" s="67" t="s">
        <v>39128</v>
      </c>
      <c r="B17166" s="67" t="s">
        <v>39129</v>
      </c>
      <c r="C17166" s="68" t="s">
        <v>5018</v>
      </c>
      <c r="D17166" s="54">
        <v>0.34</v>
      </c>
    </row>
    <row r="17167" spans="1:4" x14ac:dyDescent="0.35">
      <c r="A17167" s="67" t="s">
        <v>39130</v>
      </c>
      <c r="B17167" s="67" t="s">
        <v>39131</v>
      </c>
      <c r="C17167" s="68" t="s">
        <v>5018</v>
      </c>
      <c r="D17167" s="54">
        <v>0.34</v>
      </c>
    </row>
    <row r="17168" spans="1:4" x14ac:dyDescent="0.35">
      <c r="A17168" s="67" t="s">
        <v>39132</v>
      </c>
      <c r="B17168" s="67" t="s">
        <v>39133</v>
      </c>
      <c r="C17168" s="68" t="s">
        <v>5018</v>
      </c>
      <c r="D17168" s="54">
        <v>0.34</v>
      </c>
    </row>
    <row r="17169" spans="1:4" x14ac:dyDescent="0.35">
      <c r="A17169" s="67" t="s">
        <v>39134</v>
      </c>
      <c r="B17169" s="67" t="s">
        <v>39135</v>
      </c>
      <c r="C17169" s="68" t="s">
        <v>5018</v>
      </c>
      <c r="D17169" s="54">
        <v>0.34</v>
      </c>
    </row>
    <row r="17170" spans="1:4" x14ac:dyDescent="0.35">
      <c r="A17170" s="67" t="s">
        <v>39136</v>
      </c>
      <c r="B17170" s="67" t="s">
        <v>39137</v>
      </c>
      <c r="C17170" s="68" t="s">
        <v>5018</v>
      </c>
      <c r="D17170" s="54">
        <v>0.34</v>
      </c>
    </row>
    <row r="17171" spans="1:4" x14ac:dyDescent="0.35">
      <c r="A17171" s="67" t="s">
        <v>39138</v>
      </c>
      <c r="B17171" s="67" t="s">
        <v>39139</v>
      </c>
      <c r="C17171" s="68" t="s">
        <v>5018</v>
      </c>
      <c r="D17171" s="54">
        <v>0.34</v>
      </c>
    </row>
    <row r="17172" spans="1:4" x14ac:dyDescent="0.35">
      <c r="A17172" s="67" t="s">
        <v>39140</v>
      </c>
      <c r="B17172" s="67" t="s">
        <v>39141</v>
      </c>
      <c r="C17172" s="68" t="s">
        <v>5018</v>
      </c>
      <c r="D17172" s="54">
        <v>0.34</v>
      </c>
    </row>
    <row r="17173" spans="1:4" x14ac:dyDescent="0.35">
      <c r="A17173" s="67" t="s">
        <v>39142</v>
      </c>
      <c r="B17173" s="67" t="s">
        <v>39143</v>
      </c>
      <c r="C17173" s="68" t="s">
        <v>5018</v>
      </c>
      <c r="D17173" s="54">
        <v>0.34</v>
      </c>
    </row>
    <row r="17174" spans="1:4" x14ac:dyDescent="0.35">
      <c r="A17174" s="67" t="s">
        <v>39144</v>
      </c>
      <c r="B17174" s="67" t="s">
        <v>39145</v>
      </c>
      <c r="C17174" s="68" t="s">
        <v>5018</v>
      </c>
      <c r="D17174" s="54">
        <v>0.34</v>
      </c>
    </row>
    <row r="17175" spans="1:4" x14ac:dyDescent="0.35">
      <c r="A17175" s="67" t="s">
        <v>39146</v>
      </c>
      <c r="B17175" s="67" t="s">
        <v>39147</v>
      </c>
      <c r="C17175" s="68" t="s">
        <v>5018</v>
      </c>
      <c r="D17175" s="54">
        <v>0.34</v>
      </c>
    </row>
    <row r="17176" spans="1:4" x14ac:dyDescent="0.35">
      <c r="A17176" s="67" t="s">
        <v>39148</v>
      </c>
      <c r="B17176" s="67" t="s">
        <v>39149</v>
      </c>
      <c r="C17176" s="68" t="s">
        <v>5018</v>
      </c>
      <c r="D17176" s="54">
        <v>0.34</v>
      </c>
    </row>
    <row r="17177" spans="1:4" x14ac:dyDescent="0.35">
      <c r="A17177" s="67" t="s">
        <v>39150</v>
      </c>
      <c r="B17177" s="67" t="s">
        <v>39151</v>
      </c>
      <c r="C17177" s="68" t="s">
        <v>5018</v>
      </c>
      <c r="D17177" s="54">
        <v>0.34</v>
      </c>
    </row>
    <row r="17178" spans="1:4" x14ac:dyDescent="0.35">
      <c r="A17178" s="67" t="s">
        <v>39152</v>
      </c>
      <c r="B17178" s="67" t="s">
        <v>39153</v>
      </c>
      <c r="C17178" s="68" t="s">
        <v>5018</v>
      </c>
      <c r="D17178" s="54">
        <v>0.34</v>
      </c>
    </row>
    <row r="17179" spans="1:4" x14ac:dyDescent="0.35">
      <c r="A17179" s="67" t="s">
        <v>39154</v>
      </c>
      <c r="B17179" s="67" t="s">
        <v>39155</v>
      </c>
      <c r="C17179" s="68" t="s">
        <v>5018</v>
      </c>
      <c r="D17179" s="54">
        <v>0.34</v>
      </c>
    </row>
    <row r="17180" spans="1:4" x14ac:dyDescent="0.35">
      <c r="A17180" s="67" t="s">
        <v>39156</v>
      </c>
      <c r="B17180" s="67" t="s">
        <v>39157</v>
      </c>
      <c r="C17180" s="68" t="s">
        <v>5018</v>
      </c>
      <c r="D17180" s="54">
        <v>0.34</v>
      </c>
    </row>
    <row r="17181" spans="1:4" x14ac:dyDescent="0.35">
      <c r="A17181" s="67" t="s">
        <v>39158</v>
      </c>
      <c r="B17181" s="67" t="s">
        <v>39159</v>
      </c>
      <c r="C17181" s="68" t="s">
        <v>5018</v>
      </c>
      <c r="D17181" s="54">
        <v>0.34</v>
      </c>
    </row>
    <row r="17182" spans="1:4" x14ac:dyDescent="0.35">
      <c r="A17182" s="67" t="s">
        <v>39160</v>
      </c>
      <c r="B17182" s="67" t="s">
        <v>39161</v>
      </c>
      <c r="C17182" s="68" t="s">
        <v>5018</v>
      </c>
      <c r="D17182" s="54">
        <v>0.34</v>
      </c>
    </row>
    <row r="17183" spans="1:4" x14ac:dyDescent="0.35">
      <c r="A17183" s="67" t="s">
        <v>39162</v>
      </c>
      <c r="B17183" s="67" t="s">
        <v>39163</v>
      </c>
      <c r="C17183" s="68" t="s">
        <v>5018</v>
      </c>
      <c r="D17183" s="54">
        <v>0.34</v>
      </c>
    </row>
    <row r="17184" spans="1:4" x14ac:dyDescent="0.35">
      <c r="A17184" s="67" t="s">
        <v>39164</v>
      </c>
      <c r="B17184" s="67" t="s">
        <v>39165</v>
      </c>
      <c r="C17184" s="68" t="s">
        <v>5018</v>
      </c>
      <c r="D17184" s="54">
        <v>0.34</v>
      </c>
    </row>
    <row r="17185" spans="1:4" x14ac:dyDescent="0.35">
      <c r="A17185" s="67" t="s">
        <v>39166</v>
      </c>
      <c r="B17185" s="67" t="s">
        <v>39167</v>
      </c>
      <c r="C17185" s="68" t="s">
        <v>5018</v>
      </c>
      <c r="D17185" s="54">
        <v>0.34</v>
      </c>
    </row>
    <row r="17186" spans="1:4" x14ac:dyDescent="0.35">
      <c r="A17186" s="67" t="s">
        <v>39168</v>
      </c>
      <c r="B17186" s="67" t="s">
        <v>39169</v>
      </c>
      <c r="C17186" s="68" t="s">
        <v>5018</v>
      </c>
      <c r="D17186" s="54">
        <v>0.34</v>
      </c>
    </row>
    <row r="17187" spans="1:4" x14ac:dyDescent="0.35">
      <c r="A17187" s="67" t="s">
        <v>39170</v>
      </c>
      <c r="B17187" s="67" t="s">
        <v>39171</v>
      </c>
      <c r="C17187" s="68" t="s">
        <v>5018</v>
      </c>
      <c r="D17187" s="54">
        <v>0.34</v>
      </c>
    </row>
    <row r="17188" spans="1:4" x14ac:dyDescent="0.35">
      <c r="A17188" s="67" t="s">
        <v>39172</v>
      </c>
      <c r="B17188" s="67" t="s">
        <v>39173</v>
      </c>
      <c r="C17188" s="68" t="s">
        <v>5018</v>
      </c>
      <c r="D17188" s="54">
        <v>0.34</v>
      </c>
    </row>
    <row r="17189" spans="1:4" x14ac:dyDescent="0.35">
      <c r="A17189" s="67" t="s">
        <v>39174</v>
      </c>
      <c r="B17189" s="67" t="s">
        <v>39175</v>
      </c>
      <c r="C17189" s="68" t="s">
        <v>5018</v>
      </c>
      <c r="D17189" s="54">
        <v>0.34</v>
      </c>
    </row>
    <row r="17190" spans="1:4" x14ac:dyDescent="0.35">
      <c r="A17190" s="67" t="s">
        <v>39176</v>
      </c>
      <c r="B17190" s="67" t="s">
        <v>39177</v>
      </c>
      <c r="C17190" s="68" t="s">
        <v>5018</v>
      </c>
      <c r="D17190" s="54">
        <v>0.34</v>
      </c>
    </row>
    <row r="17191" spans="1:4" x14ac:dyDescent="0.35">
      <c r="A17191" s="67" t="s">
        <v>39178</v>
      </c>
      <c r="B17191" s="67" t="s">
        <v>39179</v>
      </c>
      <c r="C17191" s="68" t="s">
        <v>5018</v>
      </c>
      <c r="D17191" s="54">
        <v>0.34</v>
      </c>
    </row>
    <row r="17192" spans="1:4" x14ac:dyDescent="0.35">
      <c r="A17192" s="67" t="s">
        <v>39180</v>
      </c>
      <c r="B17192" s="67" t="s">
        <v>39181</v>
      </c>
      <c r="C17192" s="68" t="s">
        <v>5018</v>
      </c>
      <c r="D17192" s="54">
        <v>0.34</v>
      </c>
    </row>
    <row r="17193" spans="1:4" x14ac:dyDescent="0.35">
      <c r="A17193" s="67" t="s">
        <v>39182</v>
      </c>
      <c r="B17193" s="67" t="s">
        <v>39183</v>
      </c>
      <c r="C17193" s="68" t="s">
        <v>5018</v>
      </c>
      <c r="D17193" s="54">
        <v>0.34</v>
      </c>
    </row>
    <row r="17194" spans="1:4" x14ac:dyDescent="0.35">
      <c r="A17194" s="67" t="s">
        <v>39184</v>
      </c>
      <c r="B17194" s="67" t="s">
        <v>39185</v>
      </c>
      <c r="C17194" s="68" t="s">
        <v>5018</v>
      </c>
      <c r="D17194" s="54">
        <v>0.34</v>
      </c>
    </row>
    <row r="17195" spans="1:4" x14ac:dyDescent="0.35">
      <c r="A17195" s="67" t="s">
        <v>39186</v>
      </c>
      <c r="B17195" s="67" t="s">
        <v>39187</v>
      </c>
      <c r="C17195" s="68" t="s">
        <v>5018</v>
      </c>
      <c r="D17195" s="54">
        <v>0.34</v>
      </c>
    </row>
    <row r="17196" spans="1:4" x14ac:dyDescent="0.35">
      <c r="A17196" s="67" t="s">
        <v>39188</v>
      </c>
      <c r="B17196" s="67" t="s">
        <v>39189</v>
      </c>
      <c r="C17196" s="68" t="s">
        <v>5018</v>
      </c>
      <c r="D17196" s="54">
        <v>0.34</v>
      </c>
    </row>
    <row r="17197" spans="1:4" x14ac:dyDescent="0.35">
      <c r="A17197" s="67" t="s">
        <v>39190</v>
      </c>
      <c r="B17197" s="67" t="s">
        <v>39191</v>
      </c>
      <c r="C17197" s="68" t="s">
        <v>5018</v>
      </c>
      <c r="D17197" s="54">
        <v>0.34</v>
      </c>
    </row>
    <row r="17198" spans="1:4" x14ac:dyDescent="0.35">
      <c r="A17198" s="67" t="s">
        <v>39192</v>
      </c>
      <c r="B17198" s="67" t="s">
        <v>39193</v>
      </c>
      <c r="C17198" s="68" t="s">
        <v>5018</v>
      </c>
      <c r="D17198" s="54">
        <v>0.34</v>
      </c>
    </row>
    <row r="17199" spans="1:4" x14ac:dyDescent="0.35">
      <c r="A17199" s="67" t="s">
        <v>39194</v>
      </c>
      <c r="B17199" s="67" t="s">
        <v>39195</v>
      </c>
      <c r="C17199" s="68" t="s">
        <v>5018</v>
      </c>
      <c r="D17199" s="54">
        <v>0.34</v>
      </c>
    </row>
    <row r="17200" spans="1:4" x14ac:dyDescent="0.35">
      <c r="A17200" s="67" t="s">
        <v>39196</v>
      </c>
      <c r="B17200" s="67" t="s">
        <v>39197</v>
      </c>
      <c r="C17200" s="68" t="s">
        <v>5018</v>
      </c>
      <c r="D17200" s="54">
        <v>0.34</v>
      </c>
    </row>
    <row r="17201" spans="1:4" x14ac:dyDescent="0.35">
      <c r="A17201" s="67" t="s">
        <v>39198</v>
      </c>
      <c r="B17201" s="67" t="s">
        <v>39199</v>
      </c>
      <c r="C17201" s="68" t="s">
        <v>5018</v>
      </c>
      <c r="D17201" s="54">
        <v>0.34</v>
      </c>
    </row>
    <row r="17202" spans="1:4" x14ac:dyDescent="0.35">
      <c r="A17202" s="67" t="s">
        <v>39200</v>
      </c>
      <c r="B17202" s="67" t="s">
        <v>39201</v>
      </c>
      <c r="C17202" s="68" t="s">
        <v>5018</v>
      </c>
      <c r="D17202" s="54">
        <v>0.34</v>
      </c>
    </row>
    <row r="17203" spans="1:4" x14ac:dyDescent="0.35">
      <c r="A17203" s="67" t="s">
        <v>39202</v>
      </c>
      <c r="B17203" s="67" t="s">
        <v>39203</v>
      </c>
      <c r="C17203" s="68" t="s">
        <v>5018</v>
      </c>
      <c r="D17203" s="54">
        <v>0.34</v>
      </c>
    </row>
    <row r="17204" spans="1:4" x14ac:dyDescent="0.35">
      <c r="A17204" s="67" t="s">
        <v>39204</v>
      </c>
      <c r="B17204" s="67" t="s">
        <v>39205</v>
      </c>
      <c r="C17204" s="68" t="s">
        <v>5018</v>
      </c>
      <c r="D17204" s="54">
        <v>0.34</v>
      </c>
    </row>
    <row r="17205" spans="1:4" x14ac:dyDescent="0.35">
      <c r="A17205" s="67" t="s">
        <v>39206</v>
      </c>
      <c r="B17205" s="67" t="s">
        <v>39207</v>
      </c>
      <c r="C17205" s="68" t="s">
        <v>5018</v>
      </c>
      <c r="D17205" s="54">
        <v>0.34</v>
      </c>
    </row>
    <row r="17206" spans="1:4" x14ac:dyDescent="0.35">
      <c r="A17206" s="67" t="s">
        <v>39208</v>
      </c>
      <c r="B17206" s="67" t="s">
        <v>39209</v>
      </c>
      <c r="C17206" s="68" t="s">
        <v>5018</v>
      </c>
      <c r="D17206" s="54">
        <v>0.34</v>
      </c>
    </row>
    <row r="17207" spans="1:4" x14ac:dyDescent="0.35">
      <c r="A17207" s="67" t="s">
        <v>39210</v>
      </c>
      <c r="B17207" s="67" t="s">
        <v>39211</v>
      </c>
      <c r="C17207" s="68" t="s">
        <v>5018</v>
      </c>
      <c r="D17207" s="54">
        <v>0.34</v>
      </c>
    </row>
    <row r="17208" spans="1:4" x14ac:dyDescent="0.35">
      <c r="A17208" s="67" t="s">
        <v>39212</v>
      </c>
      <c r="B17208" s="67" t="s">
        <v>39213</v>
      </c>
      <c r="C17208" s="68" t="s">
        <v>5018</v>
      </c>
      <c r="D17208" s="54">
        <v>0.34</v>
      </c>
    </row>
    <row r="17209" spans="1:4" x14ac:dyDescent="0.35">
      <c r="A17209" s="67" t="s">
        <v>39214</v>
      </c>
      <c r="B17209" s="67" t="s">
        <v>39215</v>
      </c>
      <c r="C17209" s="68" t="s">
        <v>5018</v>
      </c>
      <c r="D17209" s="54">
        <v>0.34</v>
      </c>
    </row>
    <row r="17210" spans="1:4" x14ac:dyDescent="0.35">
      <c r="A17210" s="67" t="s">
        <v>39216</v>
      </c>
      <c r="B17210" s="67" t="s">
        <v>39217</v>
      </c>
      <c r="C17210" s="68" t="s">
        <v>5018</v>
      </c>
      <c r="D17210" s="54">
        <v>0.34</v>
      </c>
    </row>
    <row r="17211" spans="1:4" x14ac:dyDescent="0.35">
      <c r="A17211" s="67" t="s">
        <v>39218</v>
      </c>
      <c r="B17211" s="67" t="s">
        <v>39219</v>
      </c>
      <c r="C17211" s="68" t="s">
        <v>5018</v>
      </c>
      <c r="D17211" s="54">
        <v>0.34</v>
      </c>
    </row>
    <row r="17212" spans="1:4" x14ac:dyDescent="0.35">
      <c r="A17212" s="67" t="s">
        <v>39220</v>
      </c>
      <c r="B17212" s="67" t="s">
        <v>39221</v>
      </c>
      <c r="C17212" s="68" t="s">
        <v>5018</v>
      </c>
      <c r="D17212" s="54">
        <v>0.34</v>
      </c>
    </row>
    <row r="17213" spans="1:4" x14ac:dyDescent="0.35">
      <c r="A17213" s="67" t="s">
        <v>39222</v>
      </c>
      <c r="B17213" s="67" t="s">
        <v>39223</v>
      </c>
      <c r="C17213" s="68" t="s">
        <v>5018</v>
      </c>
      <c r="D17213" s="54">
        <v>0.34</v>
      </c>
    </row>
    <row r="17214" spans="1:4" x14ac:dyDescent="0.35">
      <c r="A17214" s="67" t="s">
        <v>39224</v>
      </c>
      <c r="B17214" s="67" t="s">
        <v>39225</v>
      </c>
      <c r="C17214" s="68" t="s">
        <v>5018</v>
      </c>
      <c r="D17214" s="54">
        <v>0.34</v>
      </c>
    </row>
    <row r="17215" spans="1:4" x14ac:dyDescent="0.35">
      <c r="A17215" s="67" t="s">
        <v>39226</v>
      </c>
      <c r="B17215" s="67" t="s">
        <v>39227</v>
      </c>
      <c r="C17215" s="68" t="s">
        <v>5018</v>
      </c>
      <c r="D17215" s="54">
        <v>0.34</v>
      </c>
    </row>
    <row r="17216" spans="1:4" x14ac:dyDescent="0.35">
      <c r="A17216" s="67" t="s">
        <v>39228</v>
      </c>
      <c r="B17216" s="67" t="s">
        <v>39229</v>
      </c>
      <c r="C17216" s="68" t="s">
        <v>5018</v>
      </c>
      <c r="D17216" s="54">
        <v>0.34</v>
      </c>
    </row>
    <row r="17217" spans="1:4" x14ac:dyDescent="0.35">
      <c r="A17217" s="67" t="s">
        <v>39230</v>
      </c>
      <c r="B17217" s="67" t="s">
        <v>39231</v>
      </c>
      <c r="C17217" s="68" t="s">
        <v>5018</v>
      </c>
      <c r="D17217" s="54">
        <v>0.34</v>
      </c>
    </row>
    <row r="17218" spans="1:4" x14ac:dyDescent="0.35">
      <c r="A17218" s="67" t="s">
        <v>39232</v>
      </c>
      <c r="B17218" s="67" t="s">
        <v>39233</v>
      </c>
      <c r="C17218" s="68" t="s">
        <v>5018</v>
      </c>
      <c r="D17218" s="54">
        <v>0.34</v>
      </c>
    </row>
    <row r="17219" spans="1:4" x14ac:dyDescent="0.35">
      <c r="A17219" s="67" t="s">
        <v>39234</v>
      </c>
      <c r="B17219" s="67" t="s">
        <v>39235</v>
      </c>
      <c r="C17219" s="68" t="s">
        <v>5018</v>
      </c>
      <c r="D17219" s="54">
        <v>0.34</v>
      </c>
    </row>
    <row r="17220" spans="1:4" x14ac:dyDescent="0.35">
      <c r="A17220" s="67" t="s">
        <v>39236</v>
      </c>
      <c r="B17220" s="67" t="s">
        <v>39237</v>
      </c>
      <c r="C17220" s="68" t="s">
        <v>5018</v>
      </c>
      <c r="D17220" s="54">
        <v>0.34</v>
      </c>
    </row>
    <row r="17221" spans="1:4" x14ac:dyDescent="0.35">
      <c r="A17221" s="67" t="s">
        <v>39238</v>
      </c>
      <c r="B17221" s="67" t="s">
        <v>39239</v>
      </c>
      <c r="C17221" s="68" t="s">
        <v>5018</v>
      </c>
      <c r="D17221" s="54">
        <v>0.34</v>
      </c>
    </row>
    <row r="17222" spans="1:4" x14ac:dyDescent="0.35">
      <c r="A17222" s="67" t="s">
        <v>39240</v>
      </c>
      <c r="B17222" s="67" t="s">
        <v>39241</v>
      </c>
      <c r="C17222" s="68" t="s">
        <v>5018</v>
      </c>
      <c r="D17222" s="54">
        <v>0.34</v>
      </c>
    </row>
    <row r="17223" spans="1:4" x14ac:dyDescent="0.35">
      <c r="A17223" s="67" t="s">
        <v>39242</v>
      </c>
      <c r="B17223" s="67" t="s">
        <v>39243</v>
      </c>
      <c r="C17223" s="68" t="s">
        <v>5018</v>
      </c>
      <c r="D17223" s="54">
        <v>0.34</v>
      </c>
    </row>
    <row r="17224" spans="1:4" x14ac:dyDescent="0.35">
      <c r="A17224" s="67" t="s">
        <v>39244</v>
      </c>
      <c r="B17224" s="67" t="s">
        <v>39245</v>
      </c>
      <c r="C17224" s="68" t="s">
        <v>5018</v>
      </c>
      <c r="D17224" s="54">
        <v>0.34</v>
      </c>
    </row>
    <row r="17225" spans="1:4" x14ac:dyDescent="0.35">
      <c r="A17225" s="67" t="s">
        <v>39246</v>
      </c>
      <c r="B17225" s="67" t="s">
        <v>39247</v>
      </c>
      <c r="C17225" s="68" t="s">
        <v>5018</v>
      </c>
      <c r="D17225" s="54">
        <v>0.34</v>
      </c>
    </row>
    <row r="17226" spans="1:4" x14ac:dyDescent="0.35">
      <c r="A17226" s="67" t="s">
        <v>39248</v>
      </c>
      <c r="B17226" s="67" t="s">
        <v>39249</v>
      </c>
      <c r="C17226" s="68" t="s">
        <v>5018</v>
      </c>
      <c r="D17226" s="54">
        <v>0.34</v>
      </c>
    </row>
    <row r="17227" spans="1:4" x14ac:dyDescent="0.35">
      <c r="A17227" s="67" t="s">
        <v>39250</v>
      </c>
      <c r="B17227" s="67" t="s">
        <v>39251</v>
      </c>
      <c r="C17227" s="68" t="s">
        <v>5018</v>
      </c>
      <c r="D17227" s="54">
        <v>0.34</v>
      </c>
    </row>
    <row r="17228" spans="1:4" x14ac:dyDescent="0.35">
      <c r="A17228" s="67" t="s">
        <v>39252</v>
      </c>
      <c r="B17228" s="67" t="s">
        <v>39253</v>
      </c>
      <c r="C17228" s="68" t="s">
        <v>5018</v>
      </c>
      <c r="D17228" s="54">
        <v>0.34</v>
      </c>
    </row>
    <row r="17229" spans="1:4" x14ac:dyDescent="0.35">
      <c r="A17229" s="67" t="s">
        <v>39254</v>
      </c>
      <c r="B17229" s="67" t="s">
        <v>39255</v>
      </c>
      <c r="C17229" s="68" t="s">
        <v>5018</v>
      </c>
      <c r="D17229" s="54">
        <v>0.34</v>
      </c>
    </row>
    <row r="17230" spans="1:4" x14ac:dyDescent="0.35">
      <c r="A17230" s="67" t="s">
        <v>39256</v>
      </c>
      <c r="B17230" s="67" t="s">
        <v>39257</v>
      </c>
      <c r="C17230" s="68" t="s">
        <v>5018</v>
      </c>
      <c r="D17230" s="54">
        <v>0.34</v>
      </c>
    </row>
    <row r="17231" spans="1:4" x14ac:dyDescent="0.35">
      <c r="A17231" s="67" t="s">
        <v>39258</v>
      </c>
      <c r="B17231" s="67" t="s">
        <v>39259</v>
      </c>
      <c r="C17231" s="68" t="s">
        <v>5018</v>
      </c>
      <c r="D17231" s="54">
        <v>0.34</v>
      </c>
    </row>
    <row r="17232" spans="1:4" x14ac:dyDescent="0.35">
      <c r="A17232" s="67" t="s">
        <v>39260</v>
      </c>
      <c r="B17232" s="67" t="s">
        <v>39261</v>
      </c>
      <c r="C17232" s="68" t="s">
        <v>5018</v>
      </c>
      <c r="D17232" s="54">
        <v>0.34</v>
      </c>
    </row>
    <row r="17233" spans="1:4" x14ac:dyDescent="0.35">
      <c r="A17233" s="67" t="s">
        <v>39262</v>
      </c>
      <c r="B17233" s="67" t="s">
        <v>39263</v>
      </c>
      <c r="C17233" s="68" t="s">
        <v>5018</v>
      </c>
      <c r="D17233" s="54">
        <v>0.34</v>
      </c>
    </row>
    <row r="17234" spans="1:4" x14ac:dyDescent="0.35">
      <c r="A17234" s="67" t="s">
        <v>39264</v>
      </c>
      <c r="B17234" s="67" t="s">
        <v>39265</v>
      </c>
      <c r="C17234" s="68" t="s">
        <v>5018</v>
      </c>
      <c r="D17234" s="54">
        <v>0.34</v>
      </c>
    </row>
    <row r="17235" spans="1:4" x14ac:dyDescent="0.35">
      <c r="A17235" s="67" t="s">
        <v>684</v>
      </c>
      <c r="B17235" s="67" t="s">
        <v>39266</v>
      </c>
      <c r="C17235" s="69" t="s">
        <v>5015</v>
      </c>
      <c r="D17235" s="54">
        <v>0.69</v>
      </c>
    </row>
    <row r="17236" spans="1:4" x14ac:dyDescent="0.35">
      <c r="A17236" s="67" t="s">
        <v>39267</v>
      </c>
      <c r="B17236" s="67" t="s">
        <v>39268</v>
      </c>
      <c r="C17236" s="68" t="s">
        <v>5018</v>
      </c>
      <c r="D17236" s="54">
        <v>0.34</v>
      </c>
    </row>
    <row r="17237" spans="1:4" x14ac:dyDescent="0.35">
      <c r="A17237" s="67" t="s">
        <v>39269</v>
      </c>
      <c r="B17237" s="67" t="s">
        <v>39270</v>
      </c>
      <c r="C17237" s="68" t="s">
        <v>5018</v>
      </c>
      <c r="D17237" s="54">
        <v>0.34</v>
      </c>
    </row>
    <row r="17238" spans="1:4" x14ac:dyDescent="0.35">
      <c r="A17238" s="67" t="s">
        <v>39271</v>
      </c>
      <c r="B17238" s="67" t="s">
        <v>39272</v>
      </c>
      <c r="C17238" s="68" t="s">
        <v>5018</v>
      </c>
      <c r="D17238" s="54">
        <v>0.34</v>
      </c>
    </row>
    <row r="17239" spans="1:4" x14ac:dyDescent="0.35">
      <c r="A17239" s="67" t="s">
        <v>39273</v>
      </c>
      <c r="B17239" s="67" t="s">
        <v>39274</v>
      </c>
      <c r="C17239" s="68" t="s">
        <v>5018</v>
      </c>
      <c r="D17239" s="54">
        <v>0.34</v>
      </c>
    </row>
    <row r="17240" spans="1:4" x14ac:dyDescent="0.35">
      <c r="A17240" s="67" t="s">
        <v>39275</v>
      </c>
      <c r="B17240" s="67" t="s">
        <v>39276</v>
      </c>
      <c r="C17240" s="68" t="s">
        <v>5018</v>
      </c>
      <c r="D17240" s="54">
        <v>0.34</v>
      </c>
    </row>
    <row r="17241" spans="1:4" x14ac:dyDescent="0.35">
      <c r="A17241" s="67" t="s">
        <v>39277</v>
      </c>
      <c r="B17241" s="67" t="s">
        <v>39278</v>
      </c>
      <c r="C17241" s="68" t="s">
        <v>5018</v>
      </c>
      <c r="D17241" s="54">
        <v>0.34</v>
      </c>
    </row>
    <row r="17242" spans="1:4" x14ac:dyDescent="0.35">
      <c r="A17242" s="67" t="s">
        <v>39279</v>
      </c>
      <c r="B17242" s="67" t="s">
        <v>39280</v>
      </c>
      <c r="C17242" s="68" t="s">
        <v>5018</v>
      </c>
      <c r="D17242" s="54">
        <v>0.34</v>
      </c>
    </row>
    <row r="17243" spans="1:4" x14ac:dyDescent="0.35">
      <c r="A17243" s="67" t="s">
        <v>39281</v>
      </c>
      <c r="B17243" s="67" t="s">
        <v>39282</v>
      </c>
      <c r="C17243" s="68" t="s">
        <v>5018</v>
      </c>
      <c r="D17243" s="54">
        <v>0.34</v>
      </c>
    </row>
    <row r="17244" spans="1:4" x14ac:dyDescent="0.35">
      <c r="A17244" s="67" t="s">
        <v>39283</v>
      </c>
      <c r="B17244" s="67" t="s">
        <v>39284</v>
      </c>
      <c r="C17244" s="68" t="s">
        <v>5018</v>
      </c>
      <c r="D17244" s="54">
        <v>0.34</v>
      </c>
    </row>
    <row r="17245" spans="1:4" x14ac:dyDescent="0.35">
      <c r="A17245" s="67" t="s">
        <v>39285</v>
      </c>
      <c r="B17245" s="67" t="s">
        <v>39286</v>
      </c>
      <c r="C17245" s="68" t="s">
        <v>5018</v>
      </c>
      <c r="D17245" s="54">
        <v>0.34</v>
      </c>
    </row>
    <row r="17246" spans="1:4" x14ac:dyDescent="0.35">
      <c r="A17246" s="67" t="s">
        <v>39287</v>
      </c>
      <c r="B17246" s="67" t="s">
        <v>39288</v>
      </c>
      <c r="C17246" s="68" t="s">
        <v>5018</v>
      </c>
      <c r="D17246" s="54">
        <v>0.34</v>
      </c>
    </row>
    <row r="17247" spans="1:4" x14ac:dyDescent="0.35">
      <c r="A17247" s="67" t="s">
        <v>39289</v>
      </c>
      <c r="B17247" s="67" t="s">
        <v>39290</v>
      </c>
      <c r="C17247" s="68" t="s">
        <v>5018</v>
      </c>
      <c r="D17247" s="54">
        <v>0.34</v>
      </c>
    </row>
    <row r="17248" spans="1:4" x14ac:dyDescent="0.35">
      <c r="A17248" s="67" t="s">
        <v>39291</v>
      </c>
      <c r="B17248" s="67" t="s">
        <v>39292</v>
      </c>
      <c r="C17248" s="68" t="s">
        <v>5018</v>
      </c>
      <c r="D17248" s="54">
        <v>0.34</v>
      </c>
    </row>
    <row r="17249" spans="1:4" x14ac:dyDescent="0.35">
      <c r="A17249" s="67" t="s">
        <v>39293</v>
      </c>
      <c r="B17249" s="67" t="s">
        <v>39294</v>
      </c>
      <c r="C17249" s="68" t="s">
        <v>5018</v>
      </c>
      <c r="D17249" s="54">
        <v>0.34</v>
      </c>
    </row>
    <row r="17250" spans="1:4" x14ac:dyDescent="0.35">
      <c r="A17250" s="67" t="s">
        <v>39295</v>
      </c>
      <c r="B17250" s="67" t="s">
        <v>39296</v>
      </c>
      <c r="C17250" s="68" t="s">
        <v>5018</v>
      </c>
      <c r="D17250" s="54">
        <v>0.34</v>
      </c>
    </row>
    <row r="17251" spans="1:4" x14ac:dyDescent="0.35">
      <c r="A17251" s="67" t="s">
        <v>39297</v>
      </c>
      <c r="B17251" s="67" t="s">
        <v>39298</v>
      </c>
      <c r="C17251" s="68" t="s">
        <v>5018</v>
      </c>
      <c r="D17251" s="54">
        <v>0.34</v>
      </c>
    </row>
    <row r="17252" spans="1:4" x14ac:dyDescent="0.35">
      <c r="A17252" s="67" t="s">
        <v>39299</v>
      </c>
      <c r="B17252" s="67" t="s">
        <v>39300</v>
      </c>
      <c r="C17252" s="68" t="s">
        <v>5018</v>
      </c>
      <c r="D17252" s="54">
        <v>0.34</v>
      </c>
    </row>
    <row r="17253" spans="1:4" x14ac:dyDescent="0.35">
      <c r="A17253" s="67" t="s">
        <v>39301</v>
      </c>
      <c r="B17253" s="67" t="s">
        <v>39302</v>
      </c>
      <c r="C17253" s="68" t="s">
        <v>5018</v>
      </c>
      <c r="D17253" s="54">
        <v>0.34</v>
      </c>
    </row>
    <row r="17254" spans="1:4" x14ac:dyDescent="0.35">
      <c r="A17254" s="67" t="s">
        <v>39303</v>
      </c>
      <c r="B17254" s="67" t="s">
        <v>39304</v>
      </c>
      <c r="C17254" s="68" t="s">
        <v>5018</v>
      </c>
      <c r="D17254" s="54">
        <v>0.34</v>
      </c>
    </row>
    <row r="17255" spans="1:4" x14ac:dyDescent="0.35">
      <c r="A17255" s="67" t="s">
        <v>39305</v>
      </c>
      <c r="B17255" s="67" t="s">
        <v>39306</v>
      </c>
      <c r="C17255" s="68" t="s">
        <v>5018</v>
      </c>
      <c r="D17255" s="54">
        <v>0.34</v>
      </c>
    </row>
    <row r="17256" spans="1:4" x14ac:dyDescent="0.35">
      <c r="A17256" s="67" t="s">
        <v>39307</v>
      </c>
      <c r="B17256" s="67" t="s">
        <v>39308</v>
      </c>
      <c r="C17256" s="68" t="s">
        <v>5018</v>
      </c>
      <c r="D17256" s="54">
        <v>0.34</v>
      </c>
    </row>
    <row r="17257" spans="1:4" x14ac:dyDescent="0.35">
      <c r="A17257" s="67" t="s">
        <v>39309</v>
      </c>
      <c r="B17257" s="67" t="s">
        <v>39310</v>
      </c>
      <c r="C17257" s="68" t="s">
        <v>5018</v>
      </c>
      <c r="D17257" s="54">
        <v>0.34</v>
      </c>
    </row>
    <row r="17258" spans="1:4" x14ac:dyDescent="0.35">
      <c r="A17258" s="67" t="s">
        <v>39311</v>
      </c>
      <c r="B17258" s="67" t="s">
        <v>39312</v>
      </c>
      <c r="C17258" s="68" t="s">
        <v>5018</v>
      </c>
      <c r="D17258" s="54">
        <v>0.34</v>
      </c>
    </row>
    <row r="17259" spans="1:4" x14ac:dyDescent="0.35">
      <c r="A17259" s="67" t="s">
        <v>39313</v>
      </c>
      <c r="B17259" s="67" t="s">
        <v>39314</v>
      </c>
      <c r="C17259" s="68" t="s">
        <v>5018</v>
      </c>
      <c r="D17259" s="54">
        <v>0.34</v>
      </c>
    </row>
    <row r="17260" spans="1:4" x14ac:dyDescent="0.35">
      <c r="A17260" s="67" t="s">
        <v>39315</v>
      </c>
      <c r="B17260" s="67" t="s">
        <v>39316</v>
      </c>
      <c r="C17260" s="68" t="s">
        <v>5018</v>
      </c>
      <c r="D17260" s="54">
        <v>0.34</v>
      </c>
    </row>
    <row r="17261" spans="1:4" x14ac:dyDescent="0.35">
      <c r="A17261" s="67" t="s">
        <v>39317</v>
      </c>
      <c r="B17261" s="67" t="s">
        <v>39318</v>
      </c>
      <c r="C17261" s="68" t="s">
        <v>5018</v>
      </c>
      <c r="D17261" s="54">
        <v>0.34</v>
      </c>
    </row>
    <row r="17262" spans="1:4" x14ac:dyDescent="0.35">
      <c r="A17262" s="67" t="s">
        <v>39319</v>
      </c>
      <c r="B17262" s="67" t="s">
        <v>39320</v>
      </c>
      <c r="C17262" s="68" t="s">
        <v>5018</v>
      </c>
      <c r="D17262" s="54">
        <v>0.34</v>
      </c>
    </row>
    <row r="17263" spans="1:4" x14ac:dyDescent="0.35">
      <c r="A17263" s="67" t="s">
        <v>39321</v>
      </c>
      <c r="B17263" s="67" t="s">
        <v>39322</v>
      </c>
      <c r="C17263" s="68" t="s">
        <v>5018</v>
      </c>
      <c r="D17263" s="54">
        <v>0.34</v>
      </c>
    </row>
    <row r="17264" spans="1:4" x14ac:dyDescent="0.35">
      <c r="A17264" s="67" t="s">
        <v>39323</v>
      </c>
      <c r="B17264" s="67" t="s">
        <v>39324</v>
      </c>
      <c r="C17264" s="68" t="s">
        <v>5018</v>
      </c>
      <c r="D17264" s="54">
        <v>0.34</v>
      </c>
    </row>
    <row r="17265" spans="1:4" x14ac:dyDescent="0.35">
      <c r="A17265" s="67" t="s">
        <v>39325</v>
      </c>
      <c r="B17265" s="67" t="s">
        <v>39326</v>
      </c>
      <c r="C17265" s="68" t="s">
        <v>5018</v>
      </c>
      <c r="D17265" s="54">
        <v>0.34</v>
      </c>
    </row>
    <row r="17266" spans="1:4" x14ac:dyDescent="0.35">
      <c r="A17266" s="67" t="s">
        <v>39327</v>
      </c>
      <c r="B17266" s="67" t="s">
        <v>39328</v>
      </c>
      <c r="C17266" s="68" t="s">
        <v>5018</v>
      </c>
      <c r="D17266" s="54">
        <v>0.34</v>
      </c>
    </row>
    <row r="17267" spans="1:4" x14ac:dyDescent="0.35">
      <c r="A17267" s="67" t="s">
        <v>39329</v>
      </c>
      <c r="B17267" s="67" t="s">
        <v>39330</v>
      </c>
      <c r="C17267" s="68" t="s">
        <v>5018</v>
      </c>
      <c r="D17267" s="54">
        <v>0.34</v>
      </c>
    </row>
    <row r="17268" spans="1:4" x14ac:dyDescent="0.35">
      <c r="A17268" s="67" t="s">
        <v>39331</v>
      </c>
      <c r="B17268" s="67" t="s">
        <v>39332</v>
      </c>
      <c r="C17268" s="68" t="s">
        <v>5018</v>
      </c>
      <c r="D17268" s="54">
        <v>0.34</v>
      </c>
    </row>
    <row r="17269" spans="1:4" x14ac:dyDescent="0.35">
      <c r="A17269" s="67" t="s">
        <v>39333</v>
      </c>
      <c r="B17269" s="67" t="s">
        <v>39334</v>
      </c>
      <c r="C17269" s="68" t="s">
        <v>5018</v>
      </c>
      <c r="D17269" s="54">
        <v>0.34</v>
      </c>
    </row>
    <row r="17270" spans="1:4" x14ac:dyDescent="0.35">
      <c r="A17270" s="67" t="s">
        <v>39335</v>
      </c>
      <c r="B17270" s="67" t="s">
        <v>39336</v>
      </c>
      <c r="C17270" s="68" t="s">
        <v>5018</v>
      </c>
      <c r="D17270" s="54">
        <v>0.34</v>
      </c>
    </row>
    <row r="17271" spans="1:4" x14ac:dyDescent="0.35">
      <c r="A17271" s="67" t="s">
        <v>39337</v>
      </c>
      <c r="B17271" s="67" t="s">
        <v>39338</v>
      </c>
      <c r="C17271" s="68" t="s">
        <v>5018</v>
      </c>
      <c r="D17271" s="54">
        <v>0.34</v>
      </c>
    </row>
    <row r="17272" spans="1:4" x14ac:dyDescent="0.35">
      <c r="A17272" s="67" t="s">
        <v>39339</v>
      </c>
      <c r="B17272" s="67" t="s">
        <v>39340</v>
      </c>
      <c r="C17272" s="68" t="s">
        <v>5018</v>
      </c>
      <c r="D17272" s="54">
        <v>0.34</v>
      </c>
    </row>
    <row r="17273" spans="1:4" x14ac:dyDescent="0.35">
      <c r="A17273" s="67" t="s">
        <v>39341</v>
      </c>
      <c r="B17273" s="67" t="s">
        <v>39342</v>
      </c>
      <c r="C17273" s="68" t="s">
        <v>5018</v>
      </c>
      <c r="D17273" s="54">
        <v>0.34</v>
      </c>
    </row>
    <row r="17274" spans="1:4" x14ac:dyDescent="0.35">
      <c r="A17274" s="67" t="s">
        <v>39343</v>
      </c>
      <c r="B17274" s="67" t="s">
        <v>39344</v>
      </c>
      <c r="C17274" s="68" t="s">
        <v>5018</v>
      </c>
      <c r="D17274" s="54">
        <v>0.34</v>
      </c>
    </row>
    <row r="17275" spans="1:4" x14ac:dyDescent="0.35">
      <c r="A17275" s="67" t="s">
        <v>39345</v>
      </c>
      <c r="B17275" s="67" t="s">
        <v>39346</v>
      </c>
      <c r="C17275" s="68" t="s">
        <v>5018</v>
      </c>
      <c r="D17275" s="54">
        <v>0.34</v>
      </c>
    </row>
    <row r="17276" spans="1:4" x14ac:dyDescent="0.35">
      <c r="A17276" s="67" t="s">
        <v>39347</v>
      </c>
      <c r="B17276" s="67" t="s">
        <v>39348</v>
      </c>
      <c r="C17276" s="68" t="s">
        <v>5018</v>
      </c>
      <c r="D17276" s="54">
        <v>0.34</v>
      </c>
    </row>
    <row r="17277" spans="1:4" x14ac:dyDescent="0.35">
      <c r="A17277" s="67" t="s">
        <v>39349</v>
      </c>
      <c r="B17277" s="67" t="s">
        <v>39350</v>
      </c>
      <c r="C17277" s="68" t="s">
        <v>5018</v>
      </c>
      <c r="D17277" s="54">
        <v>0.34</v>
      </c>
    </row>
    <row r="17278" spans="1:4" x14ac:dyDescent="0.35">
      <c r="A17278" s="67" t="s">
        <v>39351</v>
      </c>
      <c r="B17278" s="67" t="s">
        <v>39352</v>
      </c>
      <c r="C17278" s="68" t="s">
        <v>5018</v>
      </c>
      <c r="D17278" s="54">
        <v>0.34</v>
      </c>
    </row>
    <row r="17279" spans="1:4" x14ac:dyDescent="0.35">
      <c r="A17279" s="67" t="s">
        <v>39353</v>
      </c>
      <c r="B17279" s="67" t="s">
        <v>39354</v>
      </c>
      <c r="C17279" s="68" t="s">
        <v>5018</v>
      </c>
      <c r="D17279" s="54">
        <v>0.34</v>
      </c>
    </row>
    <row r="17280" spans="1:4" x14ac:dyDescent="0.35">
      <c r="A17280" s="67" t="s">
        <v>39355</v>
      </c>
      <c r="B17280" s="67" t="s">
        <v>39356</v>
      </c>
      <c r="C17280" s="68" t="s">
        <v>5018</v>
      </c>
      <c r="D17280" s="54">
        <v>0.34</v>
      </c>
    </row>
    <row r="17281" spans="1:4" x14ac:dyDescent="0.35">
      <c r="A17281" s="67" t="s">
        <v>39357</v>
      </c>
      <c r="B17281" s="67" t="s">
        <v>39358</v>
      </c>
      <c r="C17281" s="68" t="s">
        <v>5018</v>
      </c>
      <c r="D17281" s="54">
        <v>0.34</v>
      </c>
    </row>
    <row r="17282" spans="1:4" x14ac:dyDescent="0.35">
      <c r="A17282" s="67" t="s">
        <v>39359</v>
      </c>
      <c r="B17282" s="67" t="s">
        <v>39360</v>
      </c>
      <c r="C17282" s="68" t="s">
        <v>5018</v>
      </c>
      <c r="D17282" s="54">
        <v>0.34</v>
      </c>
    </row>
    <row r="17283" spans="1:4" x14ac:dyDescent="0.35">
      <c r="A17283" s="67" t="s">
        <v>39361</v>
      </c>
      <c r="B17283" s="67" t="s">
        <v>39362</v>
      </c>
      <c r="C17283" s="68" t="s">
        <v>5018</v>
      </c>
      <c r="D17283" s="54">
        <v>0.34</v>
      </c>
    </row>
    <row r="17284" spans="1:4" x14ac:dyDescent="0.35">
      <c r="A17284" s="67" t="s">
        <v>39363</v>
      </c>
      <c r="B17284" s="67" t="s">
        <v>39364</v>
      </c>
      <c r="C17284" s="68" t="s">
        <v>5018</v>
      </c>
      <c r="D17284" s="54">
        <v>0.34</v>
      </c>
    </row>
    <row r="17285" spans="1:4" x14ac:dyDescent="0.35">
      <c r="A17285" s="67" t="s">
        <v>39365</v>
      </c>
      <c r="B17285" s="67" t="s">
        <v>39366</v>
      </c>
      <c r="C17285" s="68" t="s">
        <v>5018</v>
      </c>
      <c r="D17285" s="54">
        <v>0.34</v>
      </c>
    </row>
    <row r="17286" spans="1:4" x14ac:dyDescent="0.35">
      <c r="A17286" s="67" t="s">
        <v>39367</v>
      </c>
      <c r="B17286" s="67" t="s">
        <v>39368</v>
      </c>
      <c r="C17286" s="68" t="s">
        <v>5018</v>
      </c>
      <c r="D17286" s="54">
        <v>0.34</v>
      </c>
    </row>
    <row r="17287" spans="1:4" x14ac:dyDescent="0.35">
      <c r="A17287" s="67" t="s">
        <v>39369</v>
      </c>
      <c r="B17287" s="67" t="s">
        <v>39370</v>
      </c>
      <c r="C17287" s="68" t="s">
        <v>5018</v>
      </c>
      <c r="D17287" s="54">
        <v>0.34</v>
      </c>
    </row>
    <row r="17288" spans="1:4" x14ac:dyDescent="0.35">
      <c r="A17288" s="67" t="s">
        <v>39371</v>
      </c>
      <c r="B17288" s="67" t="s">
        <v>39372</v>
      </c>
      <c r="C17288" s="68" t="s">
        <v>5018</v>
      </c>
      <c r="D17288" s="54">
        <v>0.34</v>
      </c>
    </row>
    <row r="17289" spans="1:4" x14ac:dyDescent="0.35">
      <c r="A17289" s="67" t="s">
        <v>39373</v>
      </c>
      <c r="B17289" s="67" t="s">
        <v>39374</v>
      </c>
      <c r="C17289" s="68" t="s">
        <v>5018</v>
      </c>
      <c r="D17289" s="54">
        <v>0.34</v>
      </c>
    </row>
    <row r="17290" spans="1:4" x14ac:dyDescent="0.35">
      <c r="A17290" s="67" t="s">
        <v>39375</v>
      </c>
      <c r="B17290" s="67" t="s">
        <v>39376</v>
      </c>
      <c r="C17290" s="68" t="s">
        <v>5018</v>
      </c>
      <c r="D17290" s="54">
        <v>0.34</v>
      </c>
    </row>
    <row r="17291" spans="1:4" x14ac:dyDescent="0.35">
      <c r="A17291" s="67" t="s">
        <v>39377</v>
      </c>
      <c r="B17291" s="67" t="s">
        <v>39378</v>
      </c>
      <c r="C17291" s="68" t="s">
        <v>5018</v>
      </c>
      <c r="D17291" s="54">
        <v>0.34</v>
      </c>
    </row>
    <row r="17292" spans="1:4" x14ac:dyDescent="0.35">
      <c r="A17292" s="67" t="s">
        <v>39379</v>
      </c>
      <c r="B17292" s="67" t="s">
        <v>39380</v>
      </c>
      <c r="C17292" s="68" t="s">
        <v>5018</v>
      </c>
      <c r="D17292" s="54">
        <v>0.34</v>
      </c>
    </row>
    <row r="17293" spans="1:4" x14ac:dyDescent="0.35">
      <c r="A17293" s="67" t="s">
        <v>39381</v>
      </c>
      <c r="B17293" s="67" t="s">
        <v>39382</v>
      </c>
      <c r="C17293" s="68" t="s">
        <v>5018</v>
      </c>
      <c r="D17293" s="54">
        <v>0.34</v>
      </c>
    </row>
    <row r="17294" spans="1:4" x14ac:dyDescent="0.35">
      <c r="A17294" s="67" t="s">
        <v>39383</v>
      </c>
      <c r="B17294" s="67" t="s">
        <v>39384</v>
      </c>
      <c r="C17294" s="68" t="s">
        <v>5018</v>
      </c>
      <c r="D17294" s="54">
        <v>0.34</v>
      </c>
    </row>
    <row r="17295" spans="1:4" x14ac:dyDescent="0.35">
      <c r="A17295" s="67" t="s">
        <v>39385</v>
      </c>
      <c r="B17295" s="67" t="s">
        <v>39386</v>
      </c>
      <c r="C17295" s="68" t="s">
        <v>5018</v>
      </c>
      <c r="D17295" s="54">
        <v>0.34</v>
      </c>
    </row>
    <row r="17296" spans="1:4" x14ac:dyDescent="0.35">
      <c r="A17296" s="67" t="s">
        <v>39387</v>
      </c>
      <c r="B17296" s="67" t="s">
        <v>39388</v>
      </c>
      <c r="C17296" s="68" t="s">
        <v>5018</v>
      </c>
      <c r="D17296" s="54">
        <v>0.34</v>
      </c>
    </row>
    <row r="17297" spans="1:4" x14ac:dyDescent="0.35">
      <c r="A17297" s="67" t="s">
        <v>39389</v>
      </c>
      <c r="B17297" s="67" t="s">
        <v>39390</v>
      </c>
      <c r="C17297" s="68" t="s">
        <v>5018</v>
      </c>
      <c r="D17297" s="54">
        <v>0.34</v>
      </c>
    </row>
    <row r="17298" spans="1:4" x14ac:dyDescent="0.35">
      <c r="A17298" s="67" t="s">
        <v>39391</v>
      </c>
      <c r="B17298" s="67" t="s">
        <v>39392</v>
      </c>
      <c r="C17298" s="68" t="s">
        <v>5018</v>
      </c>
      <c r="D17298" s="54">
        <v>0.34</v>
      </c>
    </row>
    <row r="17299" spans="1:4" x14ac:dyDescent="0.35">
      <c r="A17299" s="67" t="s">
        <v>39393</v>
      </c>
      <c r="B17299" s="67" t="s">
        <v>39394</v>
      </c>
      <c r="C17299" s="68" t="s">
        <v>5018</v>
      </c>
      <c r="D17299" s="54">
        <v>0.34</v>
      </c>
    </row>
    <row r="17300" spans="1:4" x14ac:dyDescent="0.35">
      <c r="A17300" s="67" t="s">
        <v>39395</v>
      </c>
      <c r="B17300" s="67" t="s">
        <v>39396</v>
      </c>
      <c r="C17300" s="68" t="s">
        <v>5018</v>
      </c>
      <c r="D17300" s="54">
        <v>0.34</v>
      </c>
    </row>
    <row r="17301" spans="1:4" x14ac:dyDescent="0.35">
      <c r="A17301" s="67" t="s">
        <v>39397</v>
      </c>
      <c r="B17301" s="67" t="s">
        <v>39398</v>
      </c>
      <c r="C17301" s="68" t="s">
        <v>5018</v>
      </c>
      <c r="D17301" s="54">
        <v>0.34</v>
      </c>
    </row>
    <row r="17302" spans="1:4" x14ac:dyDescent="0.35">
      <c r="A17302" s="67" t="s">
        <v>39399</v>
      </c>
      <c r="B17302" s="67" t="s">
        <v>39400</v>
      </c>
      <c r="C17302" s="68" t="s">
        <v>5018</v>
      </c>
      <c r="D17302" s="54">
        <v>0.34</v>
      </c>
    </row>
    <row r="17303" spans="1:4" x14ac:dyDescent="0.35">
      <c r="A17303" s="67" t="s">
        <v>39401</v>
      </c>
      <c r="B17303" s="67" t="s">
        <v>39402</v>
      </c>
      <c r="C17303" s="68" t="s">
        <v>5018</v>
      </c>
      <c r="D17303" s="54">
        <v>0.34</v>
      </c>
    </row>
    <row r="17304" spans="1:4" x14ac:dyDescent="0.35">
      <c r="A17304" s="67" t="s">
        <v>39403</v>
      </c>
      <c r="B17304" s="67" t="s">
        <v>39404</v>
      </c>
      <c r="C17304" s="68" t="s">
        <v>5018</v>
      </c>
      <c r="D17304" s="54">
        <v>0.34</v>
      </c>
    </row>
    <row r="17305" spans="1:4" x14ac:dyDescent="0.35">
      <c r="A17305" s="67" t="s">
        <v>39405</v>
      </c>
      <c r="B17305" s="67" t="s">
        <v>39406</v>
      </c>
      <c r="C17305" s="68" t="s">
        <v>5018</v>
      </c>
      <c r="D17305" s="54">
        <v>0.34</v>
      </c>
    </row>
    <row r="17306" spans="1:4" x14ac:dyDescent="0.35">
      <c r="A17306" s="67" t="s">
        <v>39407</v>
      </c>
      <c r="B17306" s="67" t="s">
        <v>39408</v>
      </c>
      <c r="C17306" s="68" t="s">
        <v>5018</v>
      </c>
      <c r="D17306" s="54">
        <v>0.34</v>
      </c>
    </row>
    <row r="17307" spans="1:4" x14ac:dyDescent="0.35">
      <c r="A17307" s="67" t="s">
        <v>39409</v>
      </c>
      <c r="B17307" s="67" t="s">
        <v>39410</v>
      </c>
      <c r="C17307" s="68" t="s">
        <v>5018</v>
      </c>
      <c r="D17307" s="54">
        <v>0.34</v>
      </c>
    </row>
    <row r="17308" spans="1:4" x14ac:dyDescent="0.35">
      <c r="A17308" s="67" t="s">
        <v>39411</v>
      </c>
      <c r="B17308" s="67" t="s">
        <v>39412</v>
      </c>
      <c r="C17308" s="68" t="s">
        <v>5018</v>
      </c>
      <c r="D17308" s="54">
        <v>0.34</v>
      </c>
    </row>
    <row r="17309" spans="1:4" x14ac:dyDescent="0.35">
      <c r="A17309" s="67" t="s">
        <v>39413</v>
      </c>
      <c r="B17309" s="67" t="s">
        <v>39414</v>
      </c>
      <c r="C17309" s="68" t="s">
        <v>5018</v>
      </c>
      <c r="D17309" s="54">
        <v>0.34</v>
      </c>
    </row>
    <row r="17310" spans="1:4" x14ac:dyDescent="0.35">
      <c r="A17310" s="67" t="s">
        <v>39415</v>
      </c>
      <c r="B17310" s="67" t="s">
        <v>39416</v>
      </c>
      <c r="C17310" s="68" t="s">
        <v>5018</v>
      </c>
      <c r="D17310" s="54">
        <v>0.34</v>
      </c>
    </row>
    <row r="17311" spans="1:4" x14ac:dyDescent="0.35">
      <c r="A17311" s="67" t="s">
        <v>39417</v>
      </c>
      <c r="B17311" s="67" t="s">
        <v>39418</v>
      </c>
      <c r="C17311" s="68" t="s">
        <v>5018</v>
      </c>
      <c r="D17311" s="54">
        <v>0.34</v>
      </c>
    </row>
    <row r="17312" spans="1:4" x14ac:dyDescent="0.35">
      <c r="A17312" s="67" t="s">
        <v>39419</v>
      </c>
      <c r="B17312" s="67" t="s">
        <v>39420</v>
      </c>
      <c r="C17312" s="68" t="s">
        <v>5018</v>
      </c>
      <c r="D17312" s="54">
        <v>0.34</v>
      </c>
    </row>
    <row r="17313" spans="1:4" x14ac:dyDescent="0.35">
      <c r="A17313" s="67" t="s">
        <v>686</v>
      </c>
      <c r="B17313" s="67" t="s">
        <v>39421</v>
      </c>
      <c r="C17313" s="69" t="s">
        <v>5015</v>
      </c>
      <c r="D17313" s="54">
        <v>0.95</v>
      </c>
    </row>
    <row r="17314" spans="1:4" x14ac:dyDescent="0.35">
      <c r="A17314" s="67" t="s">
        <v>39422</v>
      </c>
      <c r="B17314" s="67" t="s">
        <v>39423</v>
      </c>
      <c r="C17314" s="68" t="s">
        <v>5018</v>
      </c>
      <c r="D17314" s="54">
        <v>0.34</v>
      </c>
    </row>
    <row r="17315" spans="1:4" x14ac:dyDescent="0.35">
      <c r="A17315" s="67" t="s">
        <v>39424</v>
      </c>
      <c r="B17315" s="67" t="s">
        <v>39425</v>
      </c>
      <c r="C17315" s="68" t="s">
        <v>5018</v>
      </c>
      <c r="D17315" s="54">
        <v>0.34</v>
      </c>
    </row>
    <row r="17316" spans="1:4" x14ac:dyDescent="0.35">
      <c r="A17316" s="67" t="s">
        <v>39426</v>
      </c>
      <c r="B17316" s="67" t="s">
        <v>39427</v>
      </c>
      <c r="C17316" s="68" t="s">
        <v>5018</v>
      </c>
      <c r="D17316" s="54">
        <v>0.34</v>
      </c>
    </row>
    <row r="17317" spans="1:4" x14ac:dyDescent="0.35">
      <c r="A17317" s="67" t="s">
        <v>39428</v>
      </c>
      <c r="B17317" s="67" t="s">
        <v>39429</v>
      </c>
      <c r="C17317" s="68" t="s">
        <v>5018</v>
      </c>
      <c r="D17317" s="54">
        <v>0.34</v>
      </c>
    </row>
    <row r="17318" spans="1:4" x14ac:dyDescent="0.35">
      <c r="A17318" s="67" t="s">
        <v>39430</v>
      </c>
      <c r="B17318" s="67" t="s">
        <v>39431</v>
      </c>
      <c r="C17318" s="68" t="s">
        <v>5018</v>
      </c>
      <c r="D17318" s="54">
        <v>0.34</v>
      </c>
    </row>
    <row r="17319" spans="1:4" x14ac:dyDescent="0.35">
      <c r="A17319" s="67" t="s">
        <v>39432</v>
      </c>
      <c r="B17319" s="67" t="s">
        <v>39433</v>
      </c>
      <c r="C17319" s="68" t="s">
        <v>5018</v>
      </c>
      <c r="D17319" s="54">
        <v>0.34</v>
      </c>
    </row>
    <row r="17320" spans="1:4" x14ac:dyDescent="0.35">
      <c r="A17320" s="67" t="s">
        <v>39434</v>
      </c>
      <c r="B17320" s="67" t="s">
        <v>39435</v>
      </c>
      <c r="C17320" s="68" t="s">
        <v>5018</v>
      </c>
      <c r="D17320" s="54">
        <v>0.34</v>
      </c>
    </row>
    <row r="17321" spans="1:4" x14ac:dyDescent="0.35">
      <c r="A17321" s="67" t="s">
        <v>39436</v>
      </c>
      <c r="B17321" s="67" t="s">
        <v>39437</v>
      </c>
      <c r="C17321" s="68" t="s">
        <v>5018</v>
      </c>
      <c r="D17321" s="54">
        <v>0.34</v>
      </c>
    </row>
    <row r="17322" spans="1:4" x14ac:dyDescent="0.35">
      <c r="A17322" s="67" t="s">
        <v>39438</v>
      </c>
      <c r="B17322" s="67" t="s">
        <v>39439</v>
      </c>
      <c r="C17322" s="68" t="s">
        <v>5018</v>
      </c>
      <c r="D17322" s="54">
        <v>0.34</v>
      </c>
    </row>
    <row r="17323" spans="1:4" x14ac:dyDescent="0.35">
      <c r="A17323" s="67" t="s">
        <v>39440</v>
      </c>
      <c r="B17323" s="67" t="s">
        <v>39441</v>
      </c>
      <c r="C17323" s="68" t="s">
        <v>5018</v>
      </c>
      <c r="D17323" s="54">
        <v>0.34</v>
      </c>
    </row>
    <row r="17324" spans="1:4" x14ac:dyDescent="0.35">
      <c r="A17324" s="67" t="s">
        <v>39442</v>
      </c>
      <c r="B17324" s="67" t="s">
        <v>39443</v>
      </c>
      <c r="C17324" s="68" t="s">
        <v>5018</v>
      </c>
      <c r="D17324" s="54">
        <v>0.34</v>
      </c>
    </row>
    <row r="17325" spans="1:4" x14ac:dyDescent="0.35">
      <c r="A17325" s="67" t="s">
        <v>39444</v>
      </c>
      <c r="B17325" s="67" t="s">
        <v>39445</v>
      </c>
      <c r="C17325" s="68" t="s">
        <v>5018</v>
      </c>
      <c r="D17325" s="54">
        <v>0.34</v>
      </c>
    </row>
    <row r="17326" spans="1:4" x14ac:dyDescent="0.35">
      <c r="A17326" s="67" t="s">
        <v>39446</v>
      </c>
      <c r="B17326" s="67" t="s">
        <v>39447</v>
      </c>
      <c r="C17326" s="68" t="s">
        <v>5018</v>
      </c>
      <c r="D17326" s="54">
        <v>0.34</v>
      </c>
    </row>
    <row r="17327" spans="1:4" x14ac:dyDescent="0.35">
      <c r="A17327" s="67" t="s">
        <v>39448</v>
      </c>
      <c r="B17327" s="67" t="s">
        <v>39449</v>
      </c>
      <c r="C17327" s="68" t="s">
        <v>5018</v>
      </c>
      <c r="D17327" s="54">
        <v>0.34</v>
      </c>
    </row>
    <row r="17328" spans="1:4" x14ac:dyDescent="0.35">
      <c r="A17328" s="67" t="s">
        <v>39450</v>
      </c>
      <c r="B17328" s="67" t="s">
        <v>39451</v>
      </c>
      <c r="C17328" s="68" t="s">
        <v>5018</v>
      </c>
      <c r="D17328" s="54">
        <v>0.34</v>
      </c>
    </row>
    <row r="17329" spans="1:4" x14ac:dyDescent="0.35">
      <c r="A17329" s="67" t="s">
        <v>39452</v>
      </c>
      <c r="B17329" s="67" t="s">
        <v>39453</v>
      </c>
      <c r="C17329" s="68" t="s">
        <v>5018</v>
      </c>
      <c r="D17329" s="54">
        <v>0.34</v>
      </c>
    </row>
    <row r="17330" spans="1:4" x14ac:dyDescent="0.35">
      <c r="A17330" s="67" t="s">
        <v>39454</v>
      </c>
      <c r="B17330" s="67" t="s">
        <v>39455</v>
      </c>
      <c r="C17330" s="68" t="s">
        <v>5018</v>
      </c>
      <c r="D17330" s="54">
        <v>0.34</v>
      </c>
    </row>
    <row r="17331" spans="1:4" x14ac:dyDescent="0.35">
      <c r="A17331" s="67" t="s">
        <v>39456</v>
      </c>
      <c r="B17331" s="67" t="s">
        <v>39457</v>
      </c>
      <c r="C17331" s="68" t="s">
        <v>5018</v>
      </c>
      <c r="D17331" s="54">
        <v>0.34</v>
      </c>
    </row>
    <row r="17332" spans="1:4" x14ac:dyDescent="0.35">
      <c r="A17332" s="67" t="s">
        <v>39458</v>
      </c>
      <c r="B17332" s="67" t="s">
        <v>39459</v>
      </c>
      <c r="C17332" s="68" t="s">
        <v>5018</v>
      </c>
      <c r="D17332" s="54">
        <v>0.34</v>
      </c>
    </row>
    <row r="17333" spans="1:4" x14ac:dyDescent="0.35">
      <c r="A17333" s="67" t="s">
        <v>39460</v>
      </c>
      <c r="B17333" s="67" t="s">
        <v>39461</v>
      </c>
      <c r="C17333" s="68" t="s">
        <v>5018</v>
      </c>
      <c r="D17333" s="54">
        <v>0.34</v>
      </c>
    </row>
    <row r="17334" spans="1:4" x14ac:dyDescent="0.35">
      <c r="A17334" s="67" t="s">
        <v>39462</v>
      </c>
      <c r="B17334" s="67" t="s">
        <v>39463</v>
      </c>
      <c r="C17334" s="68" t="s">
        <v>5018</v>
      </c>
      <c r="D17334" s="54">
        <v>0.34</v>
      </c>
    </row>
    <row r="17335" spans="1:4" x14ac:dyDescent="0.35">
      <c r="A17335" s="67" t="s">
        <v>39464</v>
      </c>
      <c r="B17335" s="67" t="s">
        <v>39465</v>
      </c>
      <c r="C17335" s="68" t="s">
        <v>5018</v>
      </c>
      <c r="D17335" s="54">
        <v>0.34</v>
      </c>
    </row>
    <row r="17336" spans="1:4" x14ac:dyDescent="0.35">
      <c r="A17336" s="67" t="s">
        <v>39466</v>
      </c>
      <c r="B17336" s="67" t="s">
        <v>39467</v>
      </c>
      <c r="C17336" s="68" t="s">
        <v>5018</v>
      </c>
      <c r="D17336" s="54">
        <v>0.34</v>
      </c>
    </row>
    <row r="17337" spans="1:4" x14ac:dyDescent="0.35">
      <c r="A17337" s="67" t="s">
        <v>39468</v>
      </c>
      <c r="B17337" s="67" t="s">
        <v>39469</v>
      </c>
      <c r="C17337" s="68" t="s">
        <v>5018</v>
      </c>
      <c r="D17337" s="54">
        <v>0.34</v>
      </c>
    </row>
    <row r="17338" spans="1:4" x14ac:dyDescent="0.35">
      <c r="A17338" s="67" t="s">
        <v>39470</v>
      </c>
      <c r="B17338" s="67" t="s">
        <v>39471</v>
      </c>
      <c r="C17338" s="68" t="s">
        <v>5018</v>
      </c>
      <c r="D17338" s="54">
        <v>0.34</v>
      </c>
    </row>
    <row r="17339" spans="1:4" x14ac:dyDescent="0.35">
      <c r="A17339" s="67" t="s">
        <v>39472</v>
      </c>
      <c r="B17339" s="67" t="s">
        <v>39473</v>
      </c>
      <c r="C17339" s="68" t="s">
        <v>5018</v>
      </c>
      <c r="D17339" s="54">
        <v>0.34</v>
      </c>
    </row>
    <row r="17340" spans="1:4" x14ac:dyDescent="0.35">
      <c r="A17340" s="67" t="s">
        <v>39474</v>
      </c>
      <c r="B17340" s="67" t="s">
        <v>39475</v>
      </c>
      <c r="C17340" s="68" t="s">
        <v>5018</v>
      </c>
      <c r="D17340" s="54">
        <v>0.34</v>
      </c>
    </row>
    <row r="17341" spans="1:4" x14ac:dyDescent="0.35">
      <c r="A17341" s="67" t="s">
        <v>39476</v>
      </c>
      <c r="B17341" s="67" t="s">
        <v>39477</v>
      </c>
      <c r="C17341" s="68" t="s">
        <v>5018</v>
      </c>
      <c r="D17341" s="54">
        <v>0.34</v>
      </c>
    </row>
    <row r="17342" spans="1:4" x14ac:dyDescent="0.35">
      <c r="A17342" s="67" t="s">
        <v>39478</v>
      </c>
      <c r="B17342" s="67" t="s">
        <v>39479</v>
      </c>
      <c r="C17342" s="68" t="s">
        <v>5018</v>
      </c>
      <c r="D17342" s="54">
        <v>0.34</v>
      </c>
    </row>
    <row r="17343" spans="1:4" x14ac:dyDescent="0.35">
      <c r="A17343" s="67" t="s">
        <v>39480</v>
      </c>
      <c r="B17343" s="67" t="s">
        <v>39481</v>
      </c>
      <c r="C17343" s="68" t="s">
        <v>5018</v>
      </c>
      <c r="D17343" s="54">
        <v>0.34</v>
      </c>
    </row>
    <row r="17344" spans="1:4" x14ac:dyDescent="0.35">
      <c r="A17344" s="67" t="s">
        <v>39482</v>
      </c>
      <c r="B17344" s="67" t="s">
        <v>39483</v>
      </c>
      <c r="C17344" s="68" t="s">
        <v>5018</v>
      </c>
      <c r="D17344" s="54">
        <v>0.34</v>
      </c>
    </row>
    <row r="17345" spans="1:4" x14ac:dyDescent="0.35">
      <c r="A17345" s="67" t="s">
        <v>39484</v>
      </c>
      <c r="B17345" s="67" t="s">
        <v>39485</v>
      </c>
      <c r="C17345" s="68" t="s">
        <v>5018</v>
      </c>
      <c r="D17345" s="54">
        <v>0.34</v>
      </c>
    </row>
    <row r="17346" spans="1:4" x14ac:dyDescent="0.35">
      <c r="A17346" s="67" t="s">
        <v>39486</v>
      </c>
      <c r="B17346" s="67" t="s">
        <v>39487</v>
      </c>
      <c r="C17346" s="68" t="s">
        <v>5018</v>
      </c>
      <c r="D17346" s="54">
        <v>0.34</v>
      </c>
    </row>
    <row r="17347" spans="1:4" x14ac:dyDescent="0.35">
      <c r="A17347" s="67" t="s">
        <v>39488</v>
      </c>
      <c r="B17347" s="67" t="s">
        <v>39489</v>
      </c>
      <c r="C17347" s="68" t="s">
        <v>5018</v>
      </c>
      <c r="D17347" s="54">
        <v>0.34</v>
      </c>
    </row>
    <row r="17348" spans="1:4" x14ac:dyDescent="0.35">
      <c r="A17348" s="67" t="s">
        <v>39490</v>
      </c>
      <c r="B17348" s="67" t="s">
        <v>39491</v>
      </c>
      <c r="C17348" s="68" t="s">
        <v>5018</v>
      </c>
      <c r="D17348" s="54">
        <v>0.34</v>
      </c>
    </row>
    <row r="17349" spans="1:4" x14ac:dyDescent="0.35">
      <c r="A17349" s="67" t="s">
        <v>39492</v>
      </c>
      <c r="B17349" s="67" t="s">
        <v>39493</v>
      </c>
      <c r="C17349" s="68" t="s">
        <v>5018</v>
      </c>
      <c r="D17349" s="54">
        <v>0.34</v>
      </c>
    </row>
    <row r="17350" spans="1:4" x14ac:dyDescent="0.35">
      <c r="A17350" s="67" t="s">
        <v>39494</v>
      </c>
      <c r="B17350" s="67" t="s">
        <v>39495</v>
      </c>
      <c r="C17350" s="68" t="s">
        <v>5018</v>
      </c>
      <c r="D17350" s="54">
        <v>0.34</v>
      </c>
    </row>
    <row r="17351" spans="1:4" x14ac:dyDescent="0.35">
      <c r="A17351" s="67" t="s">
        <v>39496</v>
      </c>
      <c r="B17351" s="67" t="s">
        <v>39497</v>
      </c>
      <c r="C17351" s="68" t="s">
        <v>5018</v>
      </c>
      <c r="D17351" s="54">
        <v>0.34</v>
      </c>
    </row>
    <row r="17352" spans="1:4" x14ac:dyDescent="0.35">
      <c r="A17352" s="67" t="s">
        <v>39498</v>
      </c>
      <c r="B17352" s="67" t="s">
        <v>39499</v>
      </c>
      <c r="C17352" s="68" t="s">
        <v>5018</v>
      </c>
      <c r="D17352" s="54">
        <v>0.34</v>
      </c>
    </row>
    <row r="17353" spans="1:4" x14ac:dyDescent="0.35">
      <c r="A17353" s="67" t="s">
        <v>39500</v>
      </c>
      <c r="B17353" s="67" t="s">
        <v>39501</v>
      </c>
      <c r="C17353" s="68" t="s">
        <v>5018</v>
      </c>
      <c r="D17353" s="54">
        <v>0.34</v>
      </c>
    </row>
    <row r="17354" spans="1:4" x14ac:dyDescent="0.35">
      <c r="A17354" s="67" t="s">
        <v>39502</v>
      </c>
      <c r="B17354" s="67" t="s">
        <v>39503</v>
      </c>
      <c r="C17354" s="68" t="s">
        <v>5018</v>
      </c>
      <c r="D17354" s="54">
        <v>0.34</v>
      </c>
    </row>
    <row r="17355" spans="1:4" x14ac:dyDescent="0.35">
      <c r="A17355" s="67" t="s">
        <v>39504</v>
      </c>
      <c r="B17355" s="67" t="s">
        <v>39505</v>
      </c>
      <c r="C17355" s="68" t="s">
        <v>5018</v>
      </c>
      <c r="D17355" s="54">
        <v>0.34</v>
      </c>
    </row>
    <row r="17356" spans="1:4" x14ac:dyDescent="0.35">
      <c r="A17356" s="67" t="s">
        <v>39506</v>
      </c>
      <c r="B17356" s="67" t="s">
        <v>39507</v>
      </c>
      <c r="C17356" s="68" t="s">
        <v>5018</v>
      </c>
      <c r="D17356" s="54">
        <v>0.34</v>
      </c>
    </row>
    <row r="17357" spans="1:4" x14ac:dyDescent="0.35">
      <c r="A17357" s="67" t="s">
        <v>39508</v>
      </c>
      <c r="B17357" s="67" t="s">
        <v>39509</v>
      </c>
      <c r="C17357" s="68" t="s">
        <v>5018</v>
      </c>
      <c r="D17357" s="54">
        <v>0.34</v>
      </c>
    </row>
    <row r="17358" spans="1:4" x14ac:dyDescent="0.35">
      <c r="A17358" s="67" t="s">
        <v>39510</v>
      </c>
      <c r="B17358" s="67" t="s">
        <v>39511</v>
      </c>
      <c r="C17358" s="68" t="s">
        <v>5018</v>
      </c>
      <c r="D17358" s="54">
        <v>0.34</v>
      </c>
    </row>
    <row r="17359" spans="1:4" x14ac:dyDescent="0.35">
      <c r="A17359" s="67" t="s">
        <v>39512</v>
      </c>
      <c r="B17359" s="67" t="s">
        <v>39513</v>
      </c>
      <c r="C17359" s="68" t="s">
        <v>5018</v>
      </c>
      <c r="D17359" s="54">
        <v>0.34</v>
      </c>
    </row>
    <row r="17360" spans="1:4" x14ac:dyDescent="0.35">
      <c r="A17360" s="67" t="s">
        <v>39514</v>
      </c>
      <c r="B17360" s="67" t="s">
        <v>39515</v>
      </c>
      <c r="C17360" s="68" t="s">
        <v>5018</v>
      </c>
      <c r="D17360" s="54">
        <v>0.34</v>
      </c>
    </row>
    <row r="17361" spans="1:4" x14ac:dyDescent="0.35">
      <c r="A17361" s="67" t="s">
        <v>39516</v>
      </c>
      <c r="B17361" s="67" t="s">
        <v>39517</v>
      </c>
      <c r="C17361" s="68" t="s">
        <v>5018</v>
      </c>
      <c r="D17361" s="54">
        <v>0.34</v>
      </c>
    </row>
    <row r="17362" spans="1:4" x14ac:dyDescent="0.35">
      <c r="A17362" s="67" t="s">
        <v>39518</v>
      </c>
      <c r="B17362" s="67" t="s">
        <v>39519</v>
      </c>
      <c r="C17362" s="68" t="s">
        <v>5018</v>
      </c>
      <c r="D17362" s="54">
        <v>0.34</v>
      </c>
    </row>
    <row r="17363" spans="1:4" x14ac:dyDescent="0.35">
      <c r="A17363" s="67" t="s">
        <v>39520</v>
      </c>
      <c r="B17363" s="67" t="s">
        <v>39521</v>
      </c>
      <c r="C17363" s="68" t="s">
        <v>5018</v>
      </c>
      <c r="D17363" s="54">
        <v>0.34</v>
      </c>
    </row>
    <row r="17364" spans="1:4" x14ac:dyDescent="0.35">
      <c r="A17364" s="67" t="s">
        <v>39522</v>
      </c>
      <c r="B17364" s="67" t="s">
        <v>39523</v>
      </c>
      <c r="C17364" s="68" t="s">
        <v>5018</v>
      </c>
      <c r="D17364" s="54">
        <v>0.34</v>
      </c>
    </row>
    <row r="17365" spans="1:4" x14ac:dyDescent="0.35">
      <c r="A17365" s="67" t="s">
        <v>39524</v>
      </c>
      <c r="B17365" s="67" t="s">
        <v>39525</v>
      </c>
      <c r="C17365" s="68" t="s">
        <v>5018</v>
      </c>
      <c r="D17365" s="54">
        <v>0.34</v>
      </c>
    </row>
    <row r="17366" spans="1:4" x14ac:dyDescent="0.35">
      <c r="A17366" s="67" t="s">
        <v>39526</v>
      </c>
      <c r="B17366" s="67" t="s">
        <v>39527</v>
      </c>
      <c r="C17366" s="68" t="s">
        <v>5018</v>
      </c>
      <c r="D17366" s="54">
        <v>0.34</v>
      </c>
    </row>
    <row r="17367" spans="1:4" x14ac:dyDescent="0.35">
      <c r="A17367" s="67" t="s">
        <v>39528</v>
      </c>
      <c r="B17367" s="67" t="s">
        <v>39529</v>
      </c>
      <c r="C17367" s="68" t="s">
        <v>5018</v>
      </c>
      <c r="D17367" s="54">
        <v>0.34</v>
      </c>
    </row>
    <row r="17368" spans="1:4" x14ac:dyDescent="0.35">
      <c r="A17368" s="67" t="s">
        <v>39530</v>
      </c>
      <c r="B17368" s="67" t="s">
        <v>39531</v>
      </c>
      <c r="C17368" s="68" t="s">
        <v>5018</v>
      </c>
      <c r="D17368" s="54">
        <v>0.34</v>
      </c>
    </row>
    <row r="17369" spans="1:4" x14ac:dyDescent="0.35">
      <c r="A17369" s="67" t="s">
        <v>39532</v>
      </c>
      <c r="B17369" s="67" t="s">
        <v>39533</v>
      </c>
      <c r="C17369" s="68" t="s">
        <v>5018</v>
      </c>
      <c r="D17369" s="54">
        <v>0.34</v>
      </c>
    </row>
    <row r="17370" spans="1:4" x14ac:dyDescent="0.35">
      <c r="A17370" s="67" t="s">
        <v>39534</v>
      </c>
      <c r="B17370" s="67" t="s">
        <v>39535</v>
      </c>
      <c r="C17370" s="68" t="s">
        <v>5018</v>
      </c>
      <c r="D17370" s="54">
        <v>0.34</v>
      </c>
    </row>
    <row r="17371" spans="1:4" x14ac:dyDescent="0.35">
      <c r="A17371" s="67" t="s">
        <v>39536</v>
      </c>
      <c r="B17371" s="67" t="s">
        <v>39537</v>
      </c>
      <c r="C17371" s="68" t="s">
        <v>5018</v>
      </c>
      <c r="D17371" s="54">
        <v>0.34</v>
      </c>
    </row>
    <row r="17372" spans="1:4" x14ac:dyDescent="0.35">
      <c r="A17372" s="67" t="s">
        <v>39538</v>
      </c>
      <c r="B17372" s="67" t="s">
        <v>39539</v>
      </c>
      <c r="C17372" s="68" t="s">
        <v>5018</v>
      </c>
      <c r="D17372" s="54">
        <v>0.34</v>
      </c>
    </row>
    <row r="17373" spans="1:4" x14ac:dyDescent="0.35">
      <c r="A17373" s="67" t="s">
        <v>39540</v>
      </c>
      <c r="B17373" s="67" t="s">
        <v>39541</v>
      </c>
      <c r="C17373" s="68" t="s">
        <v>5018</v>
      </c>
      <c r="D17373" s="54">
        <v>0.34</v>
      </c>
    </row>
    <row r="17374" spans="1:4" x14ac:dyDescent="0.35">
      <c r="A17374" s="67" t="s">
        <v>39542</v>
      </c>
      <c r="B17374" s="67" t="s">
        <v>39543</v>
      </c>
      <c r="C17374" s="68" t="s">
        <v>5018</v>
      </c>
      <c r="D17374" s="54">
        <v>0.34</v>
      </c>
    </row>
    <row r="17375" spans="1:4" x14ac:dyDescent="0.35">
      <c r="A17375" s="67" t="s">
        <v>39544</v>
      </c>
      <c r="B17375" s="67" t="s">
        <v>39545</v>
      </c>
      <c r="C17375" s="68" t="s">
        <v>5018</v>
      </c>
      <c r="D17375" s="54">
        <v>0.34</v>
      </c>
    </row>
    <row r="17376" spans="1:4" x14ac:dyDescent="0.35">
      <c r="A17376" s="67" t="s">
        <v>39546</v>
      </c>
      <c r="B17376" s="67" t="s">
        <v>39547</v>
      </c>
      <c r="C17376" s="68" t="s">
        <v>5018</v>
      </c>
      <c r="D17376" s="54">
        <v>0.34</v>
      </c>
    </row>
    <row r="17377" spans="1:4" x14ac:dyDescent="0.35">
      <c r="A17377" s="67" t="s">
        <v>39548</v>
      </c>
      <c r="B17377" s="67" t="s">
        <v>39549</v>
      </c>
      <c r="C17377" s="68" t="s">
        <v>5018</v>
      </c>
      <c r="D17377" s="54">
        <v>0.34</v>
      </c>
    </row>
    <row r="17378" spans="1:4" x14ac:dyDescent="0.35">
      <c r="A17378" s="67" t="s">
        <v>39550</v>
      </c>
      <c r="B17378" s="67" t="s">
        <v>39551</v>
      </c>
      <c r="C17378" s="68" t="s">
        <v>5018</v>
      </c>
      <c r="D17378" s="54">
        <v>0.34</v>
      </c>
    </row>
    <row r="17379" spans="1:4" x14ac:dyDescent="0.35">
      <c r="A17379" s="67" t="s">
        <v>39552</v>
      </c>
      <c r="B17379" s="67" t="s">
        <v>39553</v>
      </c>
      <c r="C17379" s="68" t="s">
        <v>5018</v>
      </c>
      <c r="D17379" s="54">
        <v>0.34</v>
      </c>
    </row>
    <row r="17380" spans="1:4" x14ac:dyDescent="0.35">
      <c r="A17380" s="67" t="s">
        <v>39554</v>
      </c>
      <c r="B17380" s="67" t="s">
        <v>39555</v>
      </c>
      <c r="C17380" s="68" t="s">
        <v>5018</v>
      </c>
      <c r="D17380" s="54">
        <v>0.34</v>
      </c>
    </row>
    <row r="17381" spans="1:4" x14ac:dyDescent="0.35">
      <c r="A17381" s="67" t="s">
        <v>39556</v>
      </c>
      <c r="B17381" s="67" t="s">
        <v>39557</v>
      </c>
      <c r="C17381" s="68" t="s">
        <v>5018</v>
      </c>
      <c r="D17381" s="54">
        <v>0.34</v>
      </c>
    </row>
    <row r="17382" spans="1:4" x14ac:dyDescent="0.35">
      <c r="A17382" s="67" t="s">
        <v>39558</v>
      </c>
      <c r="B17382" s="67" t="s">
        <v>39559</v>
      </c>
      <c r="C17382" s="68" t="s">
        <v>5018</v>
      </c>
      <c r="D17382" s="54">
        <v>0.34</v>
      </c>
    </row>
    <row r="17383" spans="1:4" x14ac:dyDescent="0.35">
      <c r="A17383" s="67" t="s">
        <v>39560</v>
      </c>
      <c r="B17383" s="67" t="s">
        <v>39561</v>
      </c>
      <c r="C17383" s="68" t="s">
        <v>5018</v>
      </c>
      <c r="D17383" s="54">
        <v>0.34</v>
      </c>
    </row>
    <row r="17384" spans="1:4" x14ac:dyDescent="0.35">
      <c r="A17384" s="67" t="s">
        <v>39562</v>
      </c>
      <c r="B17384" s="67" t="s">
        <v>39563</v>
      </c>
      <c r="C17384" s="68" t="s">
        <v>5018</v>
      </c>
      <c r="D17384" s="54">
        <v>0.34</v>
      </c>
    </row>
    <row r="17385" spans="1:4" x14ac:dyDescent="0.35">
      <c r="A17385" s="67" t="s">
        <v>39564</v>
      </c>
      <c r="B17385" s="67" t="s">
        <v>39565</v>
      </c>
      <c r="C17385" s="68" t="s">
        <v>5018</v>
      </c>
      <c r="D17385" s="54">
        <v>0.34</v>
      </c>
    </row>
    <row r="17386" spans="1:4" x14ac:dyDescent="0.35">
      <c r="A17386" s="67" t="s">
        <v>39566</v>
      </c>
      <c r="B17386" s="67" t="s">
        <v>39567</v>
      </c>
      <c r="C17386" s="68" t="s">
        <v>5018</v>
      </c>
      <c r="D17386" s="54">
        <v>0.34</v>
      </c>
    </row>
    <row r="17387" spans="1:4" x14ac:dyDescent="0.35">
      <c r="A17387" s="67" t="s">
        <v>39568</v>
      </c>
      <c r="B17387" s="67" t="s">
        <v>39569</v>
      </c>
      <c r="C17387" s="68" t="s">
        <v>5018</v>
      </c>
      <c r="D17387" s="54">
        <v>0.34</v>
      </c>
    </row>
    <row r="17388" spans="1:4" x14ac:dyDescent="0.35">
      <c r="A17388" s="67" t="s">
        <v>39570</v>
      </c>
      <c r="B17388" s="67" t="s">
        <v>39571</v>
      </c>
      <c r="C17388" s="68" t="s">
        <v>5018</v>
      </c>
      <c r="D17388" s="54">
        <v>0.34</v>
      </c>
    </row>
    <row r="17389" spans="1:4" x14ac:dyDescent="0.35">
      <c r="A17389" s="67" t="s">
        <v>39572</v>
      </c>
      <c r="B17389" s="67" t="s">
        <v>39573</v>
      </c>
      <c r="C17389" s="68" t="s">
        <v>5018</v>
      </c>
      <c r="D17389" s="54">
        <v>0.34</v>
      </c>
    </row>
    <row r="17390" spans="1:4" x14ac:dyDescent="0.35">
      <c r="A17390" s="67" t="s">
        <v>39574</v>
      </c>
      <c r="B17390" s="67" t="s">
        <v>39575</v>
      </c>
      <c r="C17390" s="68" t="s">
        <v>5018</v>
      </c>
      <c r="D17390" s="54">
        <v>0.34</v>
      </c>
    </row>
    <row r="17391" spans="1:4" x14ac:dyDescent="0.35">
      <c r="A17391" s="67" t="s">
        <v>39576</v>
      </c>
      <c r="B17391" s="67" t="s">
        <v>39577</v>
      </c>
      <c r="C17391" s="68" t="s">
        <v>5018</v>
      </c>
      <c r="D17391" s="54">
        <v>0.34</v>
      </c>
    </row>
    <row r="17392" spans="1:4" x14ac:dyDescent="0.35">
      <c r="A17392" s="67" t="s">
        <v>39578</v>
      </c>
      <c r="B17392" s="67" t="s">
        <v>39579</v>
      </c>
      <c r="C17392" s="68" t="s">
        <v>5018</v>
      </c>
      <c r="D17392" s="54">
        <v>0.34</v>
      </c>
    </row>
    <row r="17393" spans="1:4" x14ac:dyDescent="0.35">
      <c r="A17393" s="67" t="s">
        <v>39580</v>
      </c>
      <c r="B17393" s="67" t="s">
        <v>39581</v>
      </c>
      <c r="C17393" s="68" t="s">
        <v>5018</v>
      </c>
      <c r="D17393" s="54">
        <v>0.34</v>
      </c>
    </row>
    <row r="17394" spans="1:4" x14ac:dyDescent="0.35">
      <c r="A17394" s="67" t="s">
        <v>39582</v>
      </c>
      <c r="B17394" s="67" t="s">
        <v>39583</v>
      </c>
      <c r="C17394" s="68" t="s">
        <v>5018</v>
      </c>
      <c r="D17394" s="54">
        <v>0.34</v>
      </c>
    </row>
    <row r="17395" spans="1:4" x14ac:dyDescent="0.35">
      <c r="A17395" s="67" t="s">
        <v>39584</v>
      </c>
      <c r="B17395" s="67" t="s">
        <v>39585</v>
      </c>
      <c r="C17395" s="68" t="s">
        <v>5018</v>
      </c>
      <c r="D17395" s="54">
        <v>0.34</v>
      </c>
    </row>
    <row r="17396" spans="1:4" x14ac:dyDescent="0.35">
      <c r="A17396" s="67" t="s">
        <v>39586</v>
      </c>
      <c r="B17396" s="67" t="s">
        <v>39587</v>
      </c>
      <c r="C17396" s="68" t="s">
        <v>5018</v>
      </c>
      <c r="D17396" s="54">
        <v>0.34</v>
      </c>
    </row>
    <row r="17397" spans="1:4" x14ac:dyDescent="0.35">
      <c r="A17397" s="67" t="s">
        <v>39588</v>
      </c>
      <c r="B17397" s="67" t="s">
        <v>39589</v>
      </c>
      <c r="C17397" s="68" t="s">
        <v>5018</v>
      </c>
      <c r="D17397" s="54">
        <v>0.34</v>
      </c>
    </row>
    <row r="17398" spans="1:4" x14ac:dyDescent="0.35">
      <c r="A17398" s="67" t="s">
        <v>39590</v>
      </c>
      <c r="B17398" s="67" t="s">
        <v>39591</v>
      </c>
      <c r="C17398" s="68" t="s">
        <v>5018</v>
      </c>
      <c r="D17398" s="54">
        <v>0.34</v>
      </c>
    </row>
    <row r="17399" spans="1:4" x14ac:dyDescent="0.35">
      <c r="A17399" s="67" t="s">
        <v>39592</v>
      </c>
      <c r="B17399" s="67" t="s">
        <v>39593</v>
      </c>
      <c r="C17399" s="68" t="s">
        <v>5018</v>
      </c>
      <c r="D17399" s="54">
        <v>0.34</v>
      </c>
    </row>
    <row r="17400" spans="1:4" x14ac:dyDescent="0.35">
      <c r="A17400" s="67" t="s">
        <v>39594</v>
      </c>
      <c r="B17400" s="67" t="s">
        <v>39595</v>
      </c>
      <c r="C17400" s="68" t="s">
        <v>5018</v>
      </c>
      <c r="D17400" s="54">
        <v>0.34</v>
      </c>
    </row>
    <row r="17401" spans="1:4" x14ac:dyDescent="0.35">
      <c r="A17401" s="67" t="s">
        <v>39596</v>
      </c>
      <c r="B17401" s="67" t="s">
        <v>39597</v>
      </c>
      <c r="C17401" s="68" t="s">
        <v>5018</v>
      </c>
      <c r="D17401" s="54">
        <v>0.34</v>
      </c>
    </row>
    <row r="17402" spans="1:4" x14ac:dyDescent="0.35">
      <c r="A17402" s="67" t="s">
        <v>39598</v>
      </c>
      <c r="B17402" s="67" t="s">
        <v>39599</v>
      </c>
      <c r="C17402" s="68" t="s">
        <v>5018</v>
      </c>
      <c r="D17402" s="54">
        <v>0.34</v>
      </c>
    </row>
    <row r="17403" spans="1:4" x14ac:dyDescent="0.35">
      <c r="A17403" s="67" t="s">
        <v>39600</v>
      </c>
      <c r="B17403" s="67" t="s">
        <v>39601</v>
      </c>
      <c r="C17403" s="68" t="s">
        <v>5018</v>
      </c>
      <c r="D17403" s="54">
        <v>0.34</v>
      </c>
    </row>
    <row r="17404" spans="1:4" x14ac:dyDescent="0.35">
      <c r="A17404" s="67" t="s">
        <v>39602</v>
      </c>
      <c r="B17404" s="67" t="s">
        <v>39603</v>
      </c>
      <c r="C17404" s="68" t="s">
        <v>5018</v>
      </c>
      <c r="D17404" s="54">
        <v>0.34</v>
      </c>
    </row>
    <row r="17405" spans="1:4" x14ac:dyDescent="0.35">
      <c r="A17405" s="67" t="s">
        <v>39604</v>
      </c>
      <c r="B17405" s="67" t="s">
        <v>39605</v>
      </c>
      <c r="C17405" s="68" t="s">
        <v>5018</v>
      </c>
      <c r="D17405" s="54">
        <v>0.34</v>
      </c>
    </row>
    <row r="17406" spans="1:4" x14ac:dyDescent="0.35">
      <c r="A17406" s="67" t="s">
        <v>39606</v>
      </c>
      <c r="B17406" s="67" t="s">
        <v>39607</v>
      </c>
      <c r="C17406" s="68" t="s">
        <v>5018</v>
      </c>
      <c r="D17406" s="54">
        <v>0.34</v>
      </c>
    </row>
    <row r="17407" spans="1:4" x14ac:dyDescent="0.35">
      <c r="A17407" s="67" t="s">
        <v>39608</v>
      </c>
      <c r="B17407" s="67" t="s">
        <v>39609</v>
      </c>
      <c r="C17407" s="68" t="s">
        <v>5018</v>
      </c>
      <c r="D17407" s="54">
        <v>0.34</v>
      </c>
    </row>
    <row r="17408" spans="1:4" x14ac:dyDescent="0.35">
      <c r="A17408" s="67" t="s">
        <v>39610</v>
      </c>
      <c r="B17408" s="67" t="s">
        <v>39611</v>
      </c>
      <c r="C17408" s="68" t="s">
        <v>5018</v>
      </c>
      <c r="D17408" s="54">
        <v>0.34</v>
      </c>
    </row>
    <row r="17409" spans="1:4" x14ac:dyDescent="0.35">
      <c r="A17409" s="67" t="s">
        <v>39612</v>
      </c>
      <c r="B17409" s="67" t="s">
        <v>39613</v>
      </c>
      <c r="C17409" s="68" t="s">
        <v>5018</v>
      </c>
      <c r="D17409" s="54">
        <v>0.34</v>
      </c>
    </row>
    <row r="17410" spans="1:4" x14ac:dyDescent="0.35">
      <c r="A17410" s="67" t="s">
        <v>39614</v>
      </c>
      <c r="B17410" s="67" t="s">
        <v>39615</v>
      </c>
      <c r="C17410" s="68" t="s">
        <v>5018</v>
      </c>
      <c r="D17410" s="54">
        <v>0.34</v>
      </c>
    </row>
    <row r="17411" spans="1:4" x14ac:dyDescent="0.35">
      <c r="A17411" s="67" t="s">
        <v>39616</v>
      </c>
      <c r="B17411" s="67" t="s">
        <v>39617</v>
      </c>
      <c r="C17411" s="68" t="s">
        <v>5018</v>
      </c>
      <c r="D17411" s="54">
        <v>0.34</v>
      </c>
    </row>
    <row r="17412" spans="1:4" x14ac:dyDescent="0.35">
      <c r="A17412" s="67" t="s">
        <v>39618</v>
      </c>
      <c r="B17412" s="67" t="s">
        <v>39619</v>
      </c>
      <c r="C17412" s="68" t="s">
        <v>5018</v>
      </c>
      <c r="D17412" s="54">
        <v>0.34</v>
      </c>
    </row>
    <row r="17413" spans="1:4" x14ac:dyDescent="0.35">
      <c r="A17413" s="67" t="s">
        <v>39620</v>
      </c>
      <c r="B17413" s="67" t="s">
        <v>39621</v>
      </c>
      <c r="C17413" s="68" t="s">
        <v>5018</v>
      </c>
      <c r="D17413" s="54">
        <v>0.34</v>
      </c>
    </row>
    <row r="17414" spans="1:4" x14ac:dyDescent="0.35">
      <c r="A17414" s="67" t="s">
        <v>39622</v>
      </c>
      <c r="B17414" s="67" t="s">
        <v>39623</v>
      </c>
      <c r="C17414" s="68" t="s">
        <v>5018</v>
      </c>
      <c r="D17414" s="54">
        <v>0.34</v>
      </c>
    </row>
    <row r="17415" spans="1:4" x14ac:dyDescent="0.35">
      <c r="A17415" s="67" t="s">
        <v>39624</v>
      </c>
      <c r="B17415" s="67" t="s">
        <v>39625</v>
      </c>
      <c r="C17415" s="68" t="s">
        <v>5018</v>
      </c>
      <c r="D17415" s="54">
        <v>0.34</v>
      </c>
    </row>
    <row r="17416" spans="1:4" x14ac:dyDescent="0.35">
      <c r="A17416" s="67" t="s">
        <v>39626</v>
      </c>
      <c r="B17416" s="67" t="s">
        <v>39627</v>
      </c>
      <c r="C17416" s="68" t="s">
        <v>5018</v>
      </c>
      <c r="D17416" s="54">
        <v>0.34</v>
      </c>
    </row>
    <row r="17417" spans="1:4" x14ac:dyDescent="0.35">
      <c r="A17417" s="67" t="s">
        <v>39628</v>
      </c>
      <c r="B17417" s="67" t="s">
        <v>39629</v>
      </c>
      <c r="C17417" s="68" t="s">
        <v>5018</v>
      </c>
      <c r="D17417" s="54">
        <v>0.34</v>
      </c>
    </row>
    <row r="17418" spans="1:4" x14ac:dyDescent="0.35">
      <c r="A17418" s="67" t="s">
        <v>39630</v>
      </c>
      <c r="B17418" s="67" t="s">
        <v>39631</v>
      </c>
      <c r="C17418" s="68" t="s">
        <v>5018</v>
      </c>
      <c r="D17418" s="54">
        <v>0.34</v>
      </c>
    </row>
    <row r="17419" spans="1:4" x14ac:dyDescent="0.35">
      <c r="A17419" s="67" t="s">
        <v>39632</v>
      </c>
      <c r="B17419" s="67" t="s">
        <v>39633</v>
      </c>
      <c r="C17419" s="68" t="s">
        <v>5018</v>
      </c>
      <c r="D17419" s="54">
        <v>0.34</v>
      </c>
    </row>
    <row r="17420" spans="1:4" x14ac:dyDescent="0.35">
      <c r="A17420" s="67" t="s">
        <v>39634</v>
      </c>
      <c r="B17420" s="67" t="s">
        <v>39635</v>
      </c>
      <c r="C17420" s="68" t="s">
        <v>5018</v>
      </c>
      <c r="D17420" s="54">
        <v>0.34</v>
      </c>
    </row>
    <row r="17421" spans="1:4" x14ac:dyDescent="0.35">
      <c r="A17421" s="67" t="s">
        <v>39636</v>
      </c>
      <c r="B17421" s="67" t="s">
        <v>39637</v>
      </c>
      <c r="C17421" s="68" t="s">
        <v>5018</v>
      </c>
      <c r="D17421" s="54">
        <v>0.34</v>
      </c>
    </row>
    <row r="17422" spans="1:4" x14ac:dyDescent="0.35">
      <c r="A17422" s="67" t="s">
        <v>39638</v>
      </c>
      <c r="B17422" s="67" t="s">
        <v>39639</v>
      </c>
      <c r="C17422" s="68" t="s">
        <v>5018</v>
      </c>
      <c r="D17422" s="54">
        <v>0.34</v>
      </c>
    </row>
    <row r="17423" spans="1:4" x14ac:dyDescent="0.35">
      <c r="A17423" s="67" t="s">
        <v>39640</v>
      </c>
      <c r="B17423" s="67" t="s">
        <v>39641</v>
      </c>
      <c r="C17423" s="68" t="s">
        <v>5018</v>
      </c>
      <c r="D17423" s="54">
        <v>0.34</v>
      </c>
    </row>
    <row r="17424" spans="1:4" x14ac:dyDescent="0.35">
      <c r="A17424" s="67" t="s">
        <v>39642</v>
      </c>
      <c r="B17424" s="67" t="s">
        <v>39643</v>
      </c>
      <c r="C17424" s="68" t="s">
        <v>5018</v>
      </c>
      <c r="D17424" s="54">
        <v>0.34</v>
      </c>
    </row>
    <row r="17425" spans="1:4" x14ac:dyDescent="0.35">
      <c r="A17425" s="67" t="s">
        <v>690</v>
      </c>
      <c r="B17425" s="67" t="s">
        <v>39644</v>
      </c>
      <c r="C17425" s="69" t="s">
        <v>9314</v>
      </c>
      <c r="D17425" s="54">
        <v>0.5</v>
      </c>
    </row>
    <row r="17426" spans="1:4" x14ac:dyDescent="0.35">
      <c r="A17426" s="67" t="s">
        <v>39645</v>
      </c>
      <c r="B17426" s="67" t="s">
        <v>39646</v>
      </c>
      <c r="C17426" s="68" t="s">
        <v>5018</v>
      </c>
      <c r="D17426" s="54">
        <v>0.34</v>
      </c>
    </row>
    <row r="17427" spans="1:4" x14ac:dyDescent="0.35">
      <c r="A17427" s="67" t="s">
        <v>39647</v>
      </c>
      <c r="B17427" s="67" t="s">
        <v>39648</v>
      </c>
      <c r="C17427" s="68" t="s">
        <v>5018</v>
      </c>
      <c r="D17427" s="54">
        <v>0.34</v>
      </c>
    </row>
    <row r="17428" spans="1:4" x14ac:dyDescent="0.35">
      <c r="A17428" s="67" t="s">
        <v>39649</v>
      </c>
      <c r="B17428" s="67" t="s">
        <v>39650</v>
      </c>
      <c r="C17428" s="68" t="s">
        <v>5018</v>
      </c>
      <c r="D17428" s="54">
        <v>0.34</v>
      </c>
    </row>
    <row r="17429" spans="1:4" x14ac:dyDescent="0.35">
      <c r="A17429" s="67" t="s">
        <v>39651</v>
      </c>
      <c r="B17429" s="67" t="s">
        <v>39652</v>
      </c>
      <c r="C17429" s="68" t="s">
        <v>5018</v>
      </c>
      <c r="D17429" s="54">
        <v>0.34</v>
      </c>
    </row>
    <row r="17430" spans="1:4" x14ac:dyDescent="0.35">
      <c r="A17430" s="67" t="s">
        <v>39653</v>
      </c>
      <c r="B17430" s="67" t="s">
        <v>39654</v>
      </c>
      <c r="C17430" s="68" t="s">
        <v>5018</v>
      </c>
      <c r="D17430" s="54">
        <v>0.34</v>
      </c>
    </row>
    <row r="17431" spans="1:4" x14ac:dyDescent="0.35">
      <c r="A17431" s="67" t="s">
        <v>39655</v>
      </c>
      <c r="B17431" s="67" t="s">
        <v>39656</v>
      </c>
      <c r="C17431" s="68" t="s">
        <v>5018</v>
      </c>
      <c r="D17431" s="54">
        <v>0.34</v>
      </c>
    </row>
    <row r="17432" spans="1:4" x14ac:dyDescent="0.35">
      <c r="A17432" s="67" t="s">
        <v>39657</v>
      </c>
      <c r="B17432" s="67" t="s">
        <v>39658</v>
      </c>
      <c r="C17432" s="68" t="s">
        <v>5018</v>
      </c>
      <c r="D17432" s="54">
        <v>0.34</v>
      </c>
    </row>
    <row r="17433" spans="1:4" x14ac:dyDescent="0.35">
      <c r="A17433" s="67" t="s">
        <v>39659</v>
      </c>
      <c r="B17433" s="67" t="s">
        <v>39660</v>
      </c>
      <c r="C17433" s="68" t="s">
        <v>5018</v>
      </c>
      <c r="D17433" s="54">
        <v>0.34</v>
      </c>
    </row>
    <row r="17434" spans="1:4" x14ac:dyDescent="0.35">
      <c r="A17434" s="67" t="s">
        <v>39661</v>
      </c>
      <c r="B17434" s="67" t="s">
        <v>39662</v>
      </c>
      <c r="C17434" s="68" t="s">
        <v>5018</v>
      </c>
      <c r="D17434" s="54">
        <v>0.34</v>
      </c>
    </row>
    <row r="17435" spans="1:4" x14ac:dyDescent="0.35">
      <c r="A17435" s="67" t="s">
        <v>39663</v>
      </c>
      <c r="B17435" s="67" t="s">
        <v>39664</v>
      </c>
      <c r="C17435" s="68" t="s">
        <v>5018</v>
      </c>
      <c r="D17435" s="54">
        <v>0.34</v>
      </c>
    </row>
    <row r="17436" spans="1:4" x14ac:dyDescent="0.35">
      <c r="A17436" s="67" t="s">
        <v>39665</v>
      </c>
      <c r="B17436" s="67" t="s">
        <v>39666</v>
      </c>
      <c r="C17436" s="68" t="s">
        <v>5018</v>
      </c>
      <c r="D17436" s="54">
        <v>0.34</v>
      </c>
    </row>
    <row r="17437" spans="1:4" x14ac:dyDescent="0.35">
      <c r="A17437" s="67" t="s">
        <v>39667</v>
      </c>
      <c r="B17437" s="67" t="s">
        <v>39668</v>
      </c>
      <c r="C17437" s="68" t="s">
        <v>5018</v>
      </c>
      <c r="D17437" s="54">
        <v>0.34</v>
      </c>
    </row>
    <row r="17438" spans="1:4" x14ac:dyDescent="0.35">
      <c r="A17438" s="67" t="s">
        <v>39669</v>
      </c>
      <c r="B17438" s="67" t="s">
        <v>39670</v>
      </c>
      <c r="C17438" s="68" t="s">
        <v>5018</v>
      </c>
      <c r="D17438" s="54">
        <v>0.34</v>
      </c>
    </row>
    <row r="17439" spans="1:4" x14ac:dyDescent="0.35">
      <c r="A17439" s="67" t="s">
        <v>39671</v>
      </c>
      <c r="B17439" s="67" t="s">
        <v>39672</v>
      </c>
      <c r="C17439" s="68" t="s">
        <v>5018</v>
      </c>
      <c r="D17439" s="54">
        <v>0.34</v>
      </c>
    </row>
    <row r="17440" spans="1:4" x14ac:dyDescent="0.35">
      <c r="A17440" s="67" t="s">
        <v>39673</v>
      </c>
      <c r="B17440" s="67" t="s">
        <v>39674</v>
      </c>
      <c r="C17440" s="68" t="s">
        <v>5018</v>
      </c>
      <c r="D17440" s="54">
        <v>0.34</v>
      </c>
    </row>
    <row r="17441" spans="1:4" x14ac:dyDescent="0.35">
      <c r="A17441" s="67" t="s">
        <v>39675</v>
      </c>
      <c r="B17441" s="67" t="s">
        <v>39676</v>
      </c>
      <c r="C17441" s="68" t="s">
        <v>5018</v>
      </c>
      <c r="D17441" s="54">
        <v>0.34</v>
      </c>
    </row>
    <row r="17442" spans="1:4" x14ac:dyDescent="0.35">
      <c r="A17442" s="67" t="s">
        <v>39677</v>
      </c>
      <c r="B17442" s="67" t="s">
        <v>39678</v>
      </c>
      <c r="C17442" s="68" t="s">
        <v>5018</v>
      </c>
      <c r="D17442" s="54">
        <v>0.34</v>
      </c>
    </row>
    <row r="17443" spans="1:4" x14ac:dyDescent="0.35">
      <c r="A17443" s="67" t="s">
        <v>39679</v>
      </c>
      <c r="B17443" s="67" t="s">
        <v>39680</v>
      </c>
      <c r="C17443" s="68" t="s">
        <v>5018</v>
      </c>
      <c r="D17443" s="54">
        <v>0.34</v>
      </c>
    </row>
    <row r="17444" spans="1:4" x14ac:dyDescent="0.35">
      <c r="A17444" s="67" t="s">
        <v>39681</v>
      </c>
      <c r="B17444" s="67" t="s">
        <v>39682</v>
      </c>
      <c r="C17444" s="68" t="s">
        <v>5018</v>
      </c>
      <c r="D17444" s="54">
        <v>0.34</v>
      </c>
    </row>
    <row r="17445" spans="1:4" x14ac:dyDescent="0.35">
      <c r="A17445" s="67" t="s">
        <v>39683</v>
      </c>
      <c r="B17445" s="67" t="s">
        <v>39684</v>
      </c>
      <c r="C17445" s="68" t="s">
        <v>5018</v>
      </c>
      <c r="D17445" s="54">
        <v>0.34</v>
      </c>
    </row>
    <row r="17446" spans="1:4" x14ac:dyDescent="0.35">
      <c r="A17446" s="67" t="s">
        <v>39685</v>
      </c>
      <c r="B17446" s="67" t="s">
        <v>39686</v>
      </c>
      <c r="C17446" s="68" t="s">
        <v>5018</v>
      </c>
      <c r="D17446" s="54">
        <v>0.34</v>
      </c>
    </row>
    <row r="17447" spans="1:4" x14ac:dyDescent="0.35">
      <c r="A17447" s="67" t="s">
        <v>39687</v>
      </c>
      <c r="B17447" s="67" t="s">
        <v>39688</v>
      </c>
      <c r="C17447" s="68" t="s">
        <v>5018</v>
      </c>
      <c r="D17447" s="54">
        <v>0.34</v>
      </c>
    </row>
    <row r="17448" spans="1:4" x14ac:dyDescent="0.35">
      <c r="A17448" s="67" t="s">
        <v>39689</v>
      </c>
      <c r="B17448" s="67" t="s">
        <v>39690</v>
      </c>
      <c r="C17448" s="68" t="s">
        <v>5018</v>
      </c>
      <c r="D17448" s="54">
        <v>0.34</v>
      </c>
    </row>
    <row r="17449" spans="1:4" x14ac:dyDescent="0.35">
      <c r="A17449" s="67" t="s">
        <v>39691</v>
      </c>
      <c r="B17449" s="67" t="s">
        <v>39692</v>
      </c>
      <c r="C17449" s="68" t="s">
        <v>5018</v>
      </c>
      <c r="D17449" s="54">
        <v>0.34</v>
      </c>
    </row>
    <row r="17450" spans="1:4" x14ac:dyDescent="0.35">
      <c r="A17450" s="67" t="s">
        <v>39693</v>
      </c>
      <c r="B17450" s="67" t="s">
        <v>39694</v>
      </c>
      <c r="C17450" s="68" t="s">
        <v>5018</v>
      </c>
      <c r="D17450" s="54">
        <v>0.34</v>
      </c>
    </row>
    <row r="17451" spans="1:4" x14ac:dyDescent="0.35">
      <c r="A17451" s="67" t="s">
        <v>39695</v>
      </c>
      <c r="B17451" s="67" t="s">
        <v>39696</v>
      </c>
      <c r="C17451" s="68" t="s">
        <v>5018</v>
      </c>
      <c r="D17451" s="54">
        <v>0.34</v>
      </c>
    </row>
    <row r="17452" spans="1:4" x14ac:dyDescent="0.35">
      <c r="A17452" s="67" t="s">
        <v>39697</v>
      </c>
      <c r="B17452" s="67" t="s">
        <v>39698</v>
      </c>
      <c r="C17452" s="68" t="s">
        <v>5018</v>
      </c>
      <c r="D17452" s="54">
        <v>0.34</v>
      </c>
    </row>
    <row r="17453" spans="1:4" x14ac:dyDescent="0.35">
      <c r="A17453" s="67" t="s">
        <v>39699</v>
      </c>
      <c r="B17453" s="67" t="s">
        <v>39700</v>
      </c>
      <c r="C17453" s="68" t="s">
        <v>5018</v>
      </c>
      <c r="D17453" s="54">
        <v>0.34</v>
      </c>
    </row>
    <row r="17454" spans="1:4" x14ac:dyDescent="0.35">
      <c r="A17454" s="67" t="s">
        <v>39701</v>
      </c>
      <c r="B17454" s="67" t="s">
        <v>39702</v>
      </c>
      <c r="C17454" s="68" t="s">
        <v>5018</v>
      </c>
      <c r="D17454" s="54">
        <v>0.34</v>
      </c>
    </row>
    <row r="17455" spans="1:4" x14ac:dyDescent="0.35">
      <c r="A17455" s="67" t="s">
        <v>39703</v>
      </c>
      <c r="B17455" s="67" t="s">
        <v>39704</v>
      </c>
      <c r="C17455" s="68" t="s">
        <v>5018</v>
      </c>
      <c r="D17455" s="54">
        <v>0.34</v>
      </c>
    </row>
    <row r="17456" spans="1:4" x14ac:dyDescent="0.35">
      <c r="A17456" s="67" t="s">
        <v>692</v>
      </c>
      <c r="B17456" s="67" t="s">
        <v>39705</v>
      </c>
      <c r="C17456" s="69" t="s">
        <v>30613</v>
      </c>
      <c r="D17456" s="54">
        <v>0.1914960629921261</v>
      </c>
    </row>
    <row r="17457" spans="1:4" x14ac:dyDescent="0.35">
      <c r="A17457" s="67" t="s">
        <v>39706</v>
      </c>
      <c r="B17457" s="67" t="s">
        <v>39707</v>
      </c>
      <c r="C17457" s="68" t="s">
        <v>5018</v>
      </c>
      <c r="D17457" s="54">
        <v>0.34</v>
      </c>
    </row>
    <row r="17458" spans="1:4" x14ac:dyDescent="0.35">
      <c r="A17458" s="67" t="s">
        <v>39708</v>
      </c>
      <c r="B17458" s="67" t="s">
        <v>39709</v>
      </c>
      <c r="C17458" s="68" t="s">
        <v>5018</v>
      </c>
      <c r="D17458" s="54">
        <v>0.34</v>
      </c>
    </row>
    <row r="17459" spans="1:4" x14ac:dyDescent="0.35">
      <c r="A17459" s="67" t="s">
        <v>39710</v>
      </c>
      <c r="B17459" s="67" t="s">
        <v>39711</v>
      </c>
      <c r="C17459" s="68" t="s">
        <v>5018</v>
      </c>
      <c r="D17459" s="54">
        <v>0.34</v>
      </c>
    </row>
    <row r="17460" spans="1:4" x14ac:dyDescent="0.35">
      <c r="A17460" s="67" t="s">
        <v>39712</v>
      </c>
      <c r="B17460" s="67" t="s">
        <v>39713</v>
      </c>
      <c r="C17460" s="68" t="s">
        <v>5018</v>
      </c>
      <c r="D17460" s="54">
        <v>0.34</v>
      </c>
    </row>
    <row r="17461" spans="1:4" x14ac:dyDescent="0.35">
      <c r="A17461" s="67" t="s">
        <v>39714</v>
      </c>
      <c r="B17461" s="67" t="s">
        <v>39715</v>
      </c>
      <c r="C17461" s="68" t="s">
        <v>5018</v>
      </c>
      <c r="D17461" s="54">
        <v>0.34</v>
      </c>
    </row>
    <row r="17462" spans="1:4" x14ac:dyDescent="0.35">
      <c r="A17462" s="67" t="s">
        <v>39716</v>
      </c>
      <c r="B17462" s="67" t="s">
        <v>39717</v>
      </c>
      <c r="C17462" s="68" t="s">
        <v>5018</v>
      </c>
      <c r="D17462" s="54">
        <v>0.34</v>
      </c>
    </row>
    <row r="17463" spans="1:4" x14ac:dyDescent="0.35">
      <c r="A17463" s="67" t="s">
        <v>39718</v>
      </c>
      <c r="B17463" s="67" t="s">
        <v>39719</v>
      </c>
      <c r="C17463" s="68" t="s">
        <v>5018</v>
      </c>
      <c r="D17463" s="54">
        <v>0.34</v>
      </c>
    </row>
    <row r="17464" spans="1:4" x14ac:dyDescent="0.35">
      <c r="A17464" s="67" t="s">
        <v>39720</v>
      </c>
      <c r="B17464" s="67" t="s">
        <v>39721</v>
      </c>
      <c r="C17464" s="68" t="s">
        <v>5018</v>
      </c>
      <c r="D17464" s="54">
        <v>0.34</v>
      </c>
    </row>
    <row r="17465" spans="1:4" x14ac:dyDescent="0.35">
      <c r="A17465" s="67" t="s">
        <v>39722</v>
      </c>
      <c r="B17465" s="67" t="s">
        <v>39723</v>
      </c>
      <c r="C17465" s="68" t="s">
        <v>5018</v>
      </c>
      <c r="D17465" s="54">
        <v>0.34</v>
      </c>
    </row>
    <row r="17466" spans="1:4" x14ac:dyDescent="0.35">
      <c r="A17466" s="67" t="s">
        <v>39724</v>
      </c>
      <c r="B17466" s="67" t="s">
        <v>39725</v>
      </c>
      <c r="C17466" s="68" t="s">
        <v>5018</v>
      </c>
      <c r="D17466" s="54">
        <v>0.34</v>
      </c>
    </row>
    <row r="17467" spans="1:4" x14ac:dyDescent="0.35">
      <c r="A17467" s="67" t="s">
        <v>696</v>
      </c>
      <c r="B17467" s="67" t="s">
        <v>39726</v>
      </c>
      <c r="C17467" s="69" t="s">
        <v>5015</v>
      </c>
      <c r="D17467" s="54">
        <v>0.18666666666666668</v>
      </c>
    </row>
    <row r="17468" spans="1:4" x14ac:dyDescent="0.35">
      <c r="A17468" s="67" t="s">
        <v>39727</v>
      </c>
      <c r="B17468" s="67" t="s">
        <v>39728</v>
      </c>
      <c r="C17468" s="68" t="s">
        <v>5018</v>
      </c>
      <c r="D17468" s="54">
        <v>0.34</v>
      </c>
    </row>
    <row r="17469" spans="1:4" x14ac:dyDescent="0.35">
      <c r="A17469" s="67" t="s">
        <v>39729</v>
      </c>
      <c r="B17469" s="67" t="s">
        <v>39730</v>
      </c>
      <c r="C17469" s="68" t="s">
        <v>5018</v>
      </c>
      <c r="D17469" s="54">
        <v>0.34</v>
      </c>
    </row>
    <row r="17470" spans="1:4" x14ac:dyDescent="0.35">
      <c r="A17470" s="67" t="s">
        <v>39731</v>
      </c>
      <c r="B17470" s="67" t="s">
        <v>39732</v>
      </c>
      <c r="C17470" s="68" t="s">
        <v>5018</v>
      </c>
      <c r="D17470" s="54">
        <v>0.34</v>
      </c>
    </row>
    <row r="17471" spans="1:4" x14ac:dyDescent="0.35">
      <c r="A17471" s="67" t="s">
        <v>39733</v>
      </c>
      <c r="B17471" s="67" t="s">
        <v>39734</v>
      </c>
      <c r="C17471" s="68" t="s">
        <v>5018</v>
      </c>
      <c r="D17471" s="54">
        <v>0.34</v>
      </c>
    </row>
    <row r="17472" spans="1:4" x14ac:dyDescent="0.35">
      <c r="A17472" s="67" t="s">
        <v>39735</v>
      </c>
      <c r="B17472" s="67" t="s">
        <v>39736</v>
      </c>
      <c r="C17472" s="68" t="s">
        <v>5018</v>
      </c>
      <c r="D17472" s="54">
        <v>0.34</v>
      </c>
    </row>
    <row r="17473" spans="1:4" x14ac:dyDescent="0.35">
      <c r="A17473" s="67" t="s">
        <v>39737</v>
      </c>
      <c r="B17473" s="67" t="s">
        <v>39738</v>
      </c>
      <c r="C17473" s="68" t="s">
        <v>5018</v>
      </c>
      <c r="D17473" s="54">
        <v>0.34</v>
      </c>
    </row>
    <row r="17474" spans="1:4" x14ac:dyDescent="0.35">
      <c r="A17474" s="67" t="s">
        <v>39739</v>
      </c>
      <c r="B17474" s="67" t="s">
        <v>39740</v>
      </c>
      <c r="C17474" s="68" t="s">
        <v>5018</v>
      </c>
      <c r="D17474" s="54">
        <v>0.34</v>
      </c>
    </row>
    <row r="17475" spans="1:4" x14ac:dyDescent="0.35">
      <c r="A17475" s="67" t="s">
        <v>39741</v>
      </c>
      <c r="B17475" s="67" t="s">
        <v>39742</v>
      </c>
      <c r="C17475" s="68" t="s">
        <v>5018</v>
      </c>
      <c r="D17475" s="54">
        <v>0.34</v>
      </c>
    </row>
    <row r="17476" spans="1:4" x14ac:dyDescent="0.35">
      <c r="A17476" s="67" t="s">
        <v>39743</v>
      </c>
      <c r="B17476" s="67" t="s">
        <v>39744</v>
      </c>
      <c r="C17476" s="68" t="s">
        <v>5018</v>
      </c>
      <c r="D17476" s="54">
        <v>0.34</v>
      </c>
    </row>
    <row r="17477" spans="1:4" x14ac:dyDescent="0.35">
      <c r="A17477" s="67" t="s">
        <v>39745</v>
      </c>
      <c r="B17477" s="67" t="s">
        <v>39746</v>
      </c>
      <c r="C17477" s="68" t="s">
        <v>5018</v>
      </c>
      <c r="D17477" s="54">
        <v>0.34</v>
      </c>
    </row>
    <row r="17478" spans="1:4" x14ac:dyDescent="0.35">
      <c r="A17478" s="67" t="s">
        <v>39747</v>
      </c>
      <c r="B17478" s="67" t="s">
        <v>39748</v>
      </c>
      <c r="C17478" s="68" t="s">
        <v>5018</v>
      </c>
      <c r="D17478" s="54">
        <v>0.34</v>
      </c>
    </row>
    <row r="17479" spans="1:4" x14ac:dyDescent="0.35">
      <c r="A17479" s="67" t="s">
        <v>39749</v>
      </c>
      <c r="B17479" s="67" t="s">
        <v>39750</v>
      </c>
      <c r="C17479" s="68" t="s">
        <v>5018</v>
      </c>
      <c r="D17479" s="54">
        <v>0.34</v>
      </c>
    </row>
    <row r="17480" spans="1:4" x14ac:dyDescent="0.35">
      <c r="A17480" s="67" t="s">
        <v>39751</v>
      </c>
      <c r="B17480" s="67" t="s">
        <v>39752</v>
      </c>
      <c r="C17480" s="68" t="s">
        <v>5018</v>
      </c>
      <c r="D17480" s="54">
        <v>0.34</v>
      </c>
    </row>
    <row r="17481" spans="1:4" x14ac:dyDescent="0.35">
      <c r="A17481" s="67" t="s">
        <v>39753</v>
      </c>
      <c r="B17481" s="67" t="s">
        <v>39754</v>
      </c>
      <c r="C17481" s="68" t="s">
        <v>5018</v>
      </c>
      <c r="D17481" s="54">
        <v>0.34</v>
      </c>
    </row>
    <row r="17482" spans="1:4" x14ac:dyDescent="0.35">
      <c r="A17482" s="67" t="s">
        <v>39755</v>
      </c>
      <c r="B17482" s="67" t="s">
        <v>39756</v>
      </c>
      <c r="C17482" s="68" t="s">
        <v>5018</v>
      </c>
      <c r="D17482" s="54">
        <v>0.34</v>
      </c>
    </row>
    <row r="17483" spans="1:4" x14ac:dyDescent="0.35">
      <c r="A17483" s="67" t="s">
        <v>39757</v>
      </c>
      <c r="B17483" s="67" t="s">
        <v>39758</v>
      </c>
      <c r="C17483" s="68" t="s">
        <v>5018</v>
      </c>
      <c r="D17483" s="54">
        <v>0.34</v>
      </c>
    </row>
    <row r="17484" spans="1:4" x14ac:dyDescent="0.35">
      <c r="A17484" s="67" t="s">
        <v>39759</v>
      </c>
      <c r="B17484" s="67" t="s">
        <v>39760</v>
      </c>
      <c r="C17484" s="68" t="s">
        <v>5018</v>
      </c>
      <c r="D17484" s="54">
        <v>0.34</v>
      </c>
    </row>
    <row r="17485" spans="1:4" x14ac:dyDescent="0.35">
      <c r="A17485" s="67" t="s">
        <v>39761</v>
      </c>
      <c r="B17485" s="67" t="s">
        <v>39762</v>
      </c>
      <c r="C17485" s="68" t="s">
        <v>5018</v>
      </c>
      <c r="D17485" s="54">
        <v>0.34</v>
      </c>
    </row>
    <row r="17486" spans="1:4" x14ac:dyDescent="0.35">
      <c r="A17486" s="67" t="s">
        <v>39763</v>
      </c>
      <c r="B17486" s="67" t="s">
        <v>39764</v>
      </c>
      <c r="C17486" s="68" t="s">
        <v>5018</v>
      </c>
      <c r="D17486" s="54">
        <v>0.34</v>
      </c>
    </row>
    <row r="17487" spans="1:4" x14ac:dyDescent="0.35">
      <c r="A17487" s="67" t="s">
        <v>39765</v>
      </c>
      <c r="B17487" s="67" t="s">
        <v>39766</v>
      </c>
      <c r="C17487" s="68" t="s">
        <v>5018</v>
      </c>
      <c r="D17487" s="54">
        <v>0.34</v>
      </c>
    </row>
    <row r="17488" spans="1:4" x14ac:dyDescent="0.35">
      <c r="A17488" s="67" t="s">
        <v>39767</v>
      </c>
      <c r="B17488" s="67" t="s">
        <v>39768</v>
      </c>
      <c r="C17488" s="68" t="s">
        <v>5018</v>
      </c>
      <c r="D17488" s="54">
        <v>0.34</v>
      </c>
    </row>
    <row r="17489" spans="1:4" x14ac:dyDescent="0.35">
      <c r="A17489" s="67" t="s">
        <v>39769</v>
      </c>
      <c r="B17489" s="67" t="s">
        <v>39770</v>
      </c>
      <c r="C17489" s="68" t="s">
        <v>5018</v>
      </c>
      <c r="D17489" s="54">
        <v>0.34</v>
      </c>
    </row>
    <row r="17490" spans="1:4" x14ac:dyDescent="0.35">
      <c r="A17490" s="67" t="s">
        <v>39771</v>
      </c>
      <c r="B17490" s="67" t="s">
        <v>39772</v>
      </c>
      <c r="C17490" s="68" t="s">
        <v>5018</v>
      </c>
      <c r="D17490" s="54">
        <v>0.34</v>
      </c>
    </row>
    <row r="17491" spans="1:4" x14ac:dyDescent="0.35">
      <c r="A17491" s="67" t="s">
        <v>39773</v>
      </c>
      <c r="B17491" s="67" t="s">
        <v>39774</v>
      </c>
      <c r="C17491" s="68" t="s">
        <v>5018</v>
      </c>
      <c r="D17491" s="54">
        <v>0.34</v>
      </c>
    </row>
    <row r="17492" spans="1:4" x14ac:dyDescent="0.35">
      <c r="A17492" s="67" t="s">
        <v>39775</v>
      </c>
      <c r="B17492" s="67" t="s">
        <v>39776</v>
      </c>
      <c r="C17492" s="68" t="s">
        <v>5018</v>
      </c>
      <c r="D17492" s="54">
        <v>0.34</v>
      </c>
    </row>
    <row r="17493" spans="1:4" x14ac:dyDescent="0.35">
      <c r="A17493" s="67" t="s">
        <v>39777</v>
      </c>
      <c r="B17493" s="67" t="s">
        <v>39778</v>
      </c>
      <c r="C17493" s="68" t="s">
        <v>5018</v>
      </c>
      <c r="D17493" s="54">
        <v>0.34</v>
      </c>
    </row>
    <row r="17494" spans="1:4" x14ac:dyDescent="0.35">
      <c r="A17494" s="67" t="s">
        <v>39779</v>
      </c>
      <c r="B17494" s="67" t="s">
        <v>39780</v>
      </c>
      <c r="C17494" s="68" t="s">
        <v>5018</v>
      </c>
      <c r="D17494" s="54">
        <v>0.34</v>
      </c>
    </row>
    <row r="17495" spans="1:4" x14ac:dyDescent="0.35">
      <c r="A17495" s="67" t="s">
        <v>39781</v>
      </c>
      <c r="B17495" s="67" t="s">
        <v>39782</v>
      </c>
      <c r="C17495" s="68" t="s">
        <v>5018</v>
      </c>
      <c r="D17495" s="54">
        <v>0.34</v>
      </c>
    </row>
    <row r="17496" spans="1:4" x14ac:dyDescent="0.35">
      <c r="A17496" s="67" t="s">
        <v>39783</v>
      </c>
      <c r="B17496" s="67" t="s">
        <v>39784</v>
      </c>
      <c r="C17496" s="68" t="s">
        <v>5018</v>
      </c>
      <c r="D17496" s="54">
        <v>0.34</v>
      </c>
    </row>
    <row r="17497" spans="1:4" x14ac:dyDescent="0.35">
      <c r="A17497" s="67" t="s">
        <v>39785</v>
      </c>
      <c r="B17497" s="67" t="s">
        <v>39786</v>
      </c>
      <c r="C17497" s="68" t="s">
        <v>5018</v>
      </c>
      <c r="D17497" s="54">
        <v>0.34</v>
      </c>
    </row>
    <row r="17498" spans="1:4" x14ac:dyDescent="0.35">
      <c r="A17498" s="67" t="s">
        <v>39787</v>
      </c>
      <c r="B17498" s="67" t="s">
        <v>39788</v>
      </c>
      <c r="C17498" s="68" t="s">
        <v>5018</v>
      </c>
      <c r="D17498" s="54">
        <v>0.34</v>
      </c>
    </row>
    <row r="17499" spans="1:4" x14ac:dyDescent="0.35">
      <c r="A17499" s="67" t="s">
        <v>39789</v>
      </c>
      <c r="B17499" s="67" t="s">
        <v>39790</v>
      </c>
      <c r="C17499" s="68" t="s">
        <v>5018</v>
      </c>
      <c r="D17499" s="54">
        <v>0.34</v>
      </c>
    </row>
    <row r="17500" spans="1:4" x14ac:dyDescent="0.35">
      <c r="A17500" s="67" t="s">
        <v>39791</v>
      </c>
      <c r="B17500" s="67" t="s">
        <v>39792</v>
      </c>
      <c r="C17500" s="68" t="s">
        <v>5018</v>
      </c>
      <c r="D17500" s="54">
        <v>0.34</v>
      </c>
    </row>
    <row r="17501" spans="1:4" x14ac:dyDescent="0.35">
      <c r="A17501" s="67" t="s">
        <v>39793</v>
      </c>
      <c r="B17501" s="67" t="s">
        <v>39794</v>
      </c>
      <c r="C17501" s="68" t="s">
        <v>5018</v>
      </c>
      <c r="D17501" s="54">
        <v>0.34</v>
      </c>
    </row>
    <row r="17502" spans="1:4" x14ac:dyDescent="0.35">
      <c r="A17502" s="67" t="s">
        <v>39795</v>
      </c>
      <c r="B17502" s="67" t="s">
        <v>39796</v>
      </c>
      <c r="C17502" s="68" t="s">
        <v>5018</v>
      </c>
      <c r="D17502" s="54">
        <v>0.34</v>
      </c>
    </row>
    <row r="17503" spans="1:4" x14ac:dyDescent="0.35">
      <c r="A17503" s="67" t="s">
        <v>39797</v>
      </c>
      <c r="B17503" s="67" t="s">
        <v>39798</v>
      </c>
      <c r="C17503" s="68" t="s">
        <v>5018</v>
      </c>
      <c r="D17503" s="54">
        <v>0.34</v>
      </c>
    </row>
    <row r="17504" spans="1:4" x14ac:dyDescent="0.35">
      <c r="A17504" s="67" t="s">
        <v>39799</v>
      </c>
      <c r="B17504" s="67" t="s">
        <v>39800</v>
      </c>
      <c r="C17504" s="68" t="s">
        <v>5018</v>
      </c>
      <c r="D17504" s="54">
        <v>0.34</v>
      </c>
    </row>
    <row r="17505" spans="1:4" x14ac:dyDescent="0.35">
      <c r="A17505" s="67" t="s">
        <v>39801</v>
      </c>
      <c r="B17505" s="67" t="s">
        <v>39802</v>
      </c>
      <c r="C17505" s="68" t="s">
        <v>5018</v>
      </c>
      <c r="D17505" s="54">
        <v>0.34</v>
      </c>
    </row>
    <row r="17506" spans="1:4" x14ac:dyDescent="0.35">
      <c r="A17506" s="67" t="s">
        <v>39803</v>
      </c>
      <c r="B17506" s="67" t="s">
        <v>39804</v>
      </c>
      <c r="C17506" s="68" t="s">
        <v>5018</v>
      </c>
      <c r="D17506" s="54">
        <v>0.34</v>
      </c>
    </row>
    <row r="17507" spans="1:4" x14ac:dyDescent="0.35">
      <c r="A17507" s="67" t="s">
        <v>39805</v>
      </c>
      <c r="B17507" s="67" t="s">
        <v>39806</v>
      </c>
      <c r="C17507" s="68" t="s">
        <v>5018</v>
      </c>
      <c r="D17507" s="54">
        <v>0.34</v>
      </c>
    </row>
    <row r="17508" spans="1:4" x14ac:dyDescent="0.35">
      <c r="A17508" s="67" t="s">
        <v>39807</v>
      </c>
      <c r="B17508" s="67" t="s">
        <v>39808</v>
      </c>
      <c r="C17508" s="68" t="s">
        <v>5018</v>
      </c>
      <c r="D17508" s="54">
        <v>0.34</v>
      </c>
    </row>
    <row r="17509" spans="1:4" x14ac:dyDescent="0.35">
      <c r="A17509" s="67" t="s">
        <v>39809</v>
      </c>
      <c r="B17509" s="67" t="s">
        <v>39810</v>
      </c>
      <c r="C17509" s="68" t="s">
        <v>5018</v>
      </c>
      <c r="D17509" s="54">
        <v>0.34</v>
      </c>
    </row>
    <row r="17510" spans="1:4" x14ac:dyDescent="0.35">
      <c r="A17510" s="67" t="s">
        <v>700</v>
      </c>
      <c r="B17510" s="67" t="s">
        <v>39811</v>
      </c>
      <c r="C17510" s="69" t="s">
        <v>5015</v>
      </c>
      <c r="D17510" s="54">
        <v>0.5</v>
      </c>
    </row>
    <row r="17511" spans="1:4" x14ac:dyDescent="0.35">
      <c r="A17511" s="67" t="s">
        <v>39812</v>
      </c>
      <c r="B17511" s="67" t="s">
        <v>39813</v>
      </c>
      <c r="C17511" s="68" t="s">
        <v>5018</v>
      </c>
      <c r="D17511" s="54">
        <v>0.34</v>
      </c>
    </row>
    <row r="17512" spans="1:4" x14ac:dyDescent="0.35">
      <c r="A17512" s="67" t="s">
        <v>39814</v>
      </c>
      <c r="B17512" s="67" t="s">
        <v>39815</v>
      </c>
      <c r="C17512" s="68" t="s">
        <v>5018</v>
      </c>
      <c r="D17512" s="54">
        <v>0.34</v>
      </c>
    </row>
    <row r="17513" spans="1:4" x14ac:dyDescent="0.35">
      <c r="A17513" s="67" t="s">
        <v>39816</v>
      </c>
      <c r="B17513" s="67" t="s">
        <v>39817</v>
      </c>
      <c r="C17513" s="68" t="s">
        <v>5018</v>
      </c>
      <c r="D17513" s="54">
        <v>0.34</v>
      </c>
    </row>
    <row r="17514" spans="1:4" x14ac:dyDescent="0.35">
      <c r="A17514" s="67" t="s">
        <v>39818</v>
      </c>
      <c r="B17514" s="67" t="s">
        <v>39819</v>
      </c>
      <c r="C17514" s="68" t="s">
        <v>5018</v>
      </c>
      <c r="D17514" s="54">
        <v>0.34</v>
      </c>
    </row>
    <row r="17515" spans="1:4" x14ac:dyDescent="0.35">
      <c r="A17515" s="67" t="s">
        <v>39820</v>
      </c>
      <c r="B17515" s="67" t="s">
        <v>39821</v>
      </c>
      <c r="C17515" s="68" t="s">
        <v>5018</v>
      </c>
      <c r="D17515" s="54">
        <v>0.34</v>
      </c>
    </row>
    <row r="17516" spans="1:4" x14ac:dyDescent="0.35">
      <c r="A17516" s="67" t="s">
        <v>39822</v>
      </c>
      <c r="B17516" s="67" t="s">
        <v>39823</v>
      </c>
      <c r="C17516" s="68" t="s">
        <v>5018</v>
      </c>
      <c r="D17516" s="54">
        <v>0.34</v>
      </c>
    </row>
    <row r="17517" spans="1:4" x14ac:dyDescent="0.35">
      <c r="A17517" s="67" t="s">
        <v>39824</v>
      </c>
      <c r="B17517" s="67" t="s">
        <v>39825</v>
      </c>
      <c r="C17517" s="68" t="s">
        <v>5018</v>
      </c>
      <c r="D17517" s="54">
        <v>0.34</v>
      </c>
    </row>
    <row r="17518" spans="1:4" x14ac:dyDescent="0.35">
      <c r="A17518" s="67" t="s">
        <v>39826</v>
      </c>
      <c r="B17518" s="67" t="s">
        <v>39827</v>
      </c>
      <c r="C17518" s="68" t="s">
        <v>5018</v>
      </c>
      <c r="D17518" s="54">
        <v>0.34</v>
      </c>
    </row>
    <row r="17519" spans="1:4" x14ac:dyDescent="0.35">
      <c r="A17519" s="67" t="s">
        <v>39828</v>
      </c>
      <c r="B17519" s="67" t="s">
        <v>39829</v>
      </c>
      <c r="C17519" s="68" t="s">
        <v>5018</v>
      </c>
      <c r="D17519" s="54">
        <v>0.34</v>
      </c>
    </row>
    <row r="17520" spans="1:4" x14ac:dyDescent="0.35">
      <c r="A17520" s="67" t="s">
        <v>39830</v>
      </c>
      <c r="B17520" s="67" t="s">
        <v>39831</v>
      </c>
      <c r="C17520" s="68" t="s">
        <v>5018</v>
      </c>
      <c r="D17520" s="54">
        <v>0.34</v>
      </c>
    </row>
    <row r="17521" spans="1:4" x14ac:dyDescent="0.35">
      <c r="A17521" s="67" t="s">
        <v>39832</v>
      </c>
      <c r="B17521" s="67" t="s">
        <v>39833</v>
      </c>
      <c r="C17521" s="68" t="s">
        <v>5018</v>
      </c>
      <c r="D17521" s="54">
        <v>0.34</v>
      </c>
    </row>
    <row r="17522" spans="1:4" x14ac:dyDescent="0.35">
      <c r="A17522" s="67" t="s">
        <v>39834</v>
      </c>
      <c r="B17522" s="67" t="s">
        <v>39835</v>
      </c>
      <c r="C17522" s="68" t="s">
        <v>5018</v>
      </c>
      <c r="D17522" s="54">
        <v>0.34</v>
      </c>
    </row>
    <row r="17523" spans="1:4" x14ac:dyDescent="0.35">
      <c r="A17523" s="67" t="s">
        <v>39836</v>
      </c>
      <c r="B17523" s="67" t="s">
        <v>39837</v>
      </c>
      <c r="C17523" s="68" t="s">
        <v>5018</v>
      </c>
      <c r="D17523" s="54">
        <v>0.34</v>
      </c>
    </row>
    <row r="17524" spans="1:4" x14ac:dyDescent="0.35">
      <c r="A17524" s="67" t="s">
        <v>39838</v>
      </c>
      <c r="B17524" s="67" t="s">
        <v>39839</v>
      </c>
      <c r="C17524" s="68" t="s">
        <v>5018</v>
      </c>
      <c r="D17524" s="54">
        <v>0.34</v>
      </c>
    </row>
    <row r="17525" spans="1:4" x14ac:dyDescent="0.35">
      <c r="A17525" s="67" t="s">
        <v>39840</v>
      </c>
      <c r="B17525" s="67" t="s">
        <v>39841</v>
      </c>
      <c r="C17525" s="68" t="s">
        <v>5018</v>
      </c>
      <c r="D17525" s="54">
        <v>0.34</v>
      </c>
    </row>
    <row r="17526" spans="1:4" x14ac:dyDescent="0.35">
      <c r="A17526" s="67" t="s">
        <v>39842</v>
      </c>
      <c r="B17526" s="67" t="s">
        <v>39843</v>
      </c>
      <c r="C17526" s="68" t="s">
        <v>5018</v>
      </c>
      <c r="D17526" s="54">
        <v>0.34</v>
      </c>
    </row>
    <row r="17527" spans="1:4" x14ac:dyDescent="0.35">
      <c r="A17527" s="67" t="s">
        <v>39844</v>
      </c>
      <c r="B17527" s="67" t="s">
        <v>39845</v>
      </c>
      <c r="C17527" s="68" t="s">
        <v>5018</v>
      </c>
      <c r="D17527" s="54">
        <v>0.34</v>
      </c>
    </row>
    <row r="17528" spans="1:4" x14ac:dyDescent="0.35">
      <c r="A17528" s="67" t="s">
        <v>39846</v>
      </c>
      <c r="B17528" s="67" t="s">
        <v>39847</v>
      </c>
      <c r="C17528" s="68" t="s">
        <v>5018</v>
      </c>
      <c r="D17528" s="54">
        <v>0.34</v>
      </c>
    </row>
    <row r="17529" spans="1:4" x14ac:dyDescent="0.35">
      <c r="A17529" s="67" t="s">
        <v>39848</v>
      </c>
      <c r="B17529" s="67" t="s">
        <v>39849</v>
      </c>
      <c r="C17529" s="68" t="s">
        <v>5018</v>
      </c>
      <c r="D17529" s="54">
        <v>0.34</v>
      </c>
    </row>
    <row r="17530" spans="1:4" x14ac:dyDescent="0.35">
      <c r="A17530" s="67" t="s">
        <v>39850</v>
      </c>
      <c r="B17530" s="67" t="s">
        <v>39851</v>
      </c>
      <c r="C17530" s="68" t="s">
        <v>5018</v>
      </c>
      <c r="D17530" s="54">
        <v>0.34</v>
      </c>
    </row>
    <row r="17531" spans="1:4" x14ac:dyDescent="0.35">
      <c r="A17531" s="67" t="s">
        <v>702</v>
      </c>
      <c r="B17531" s="67" t="s">
        <v>39852</v>
      </c>
      <c r="C17531" s="69" t="s">
        <v>5015</v>
      </c>
      <c r="D17531" s="54">
        <v>0.44</v>
      </c>
    </row>
    <row r="17532" spans="1:4" x14ac:dyDescent="0.35">
      <c r="A17532" s="67" t="s">
        <v>39853</v>
      </c>
      <c r="B17532" s="67" t="s">
        <v>39854</v>
      </c>
      <c r="C17532" s="68" t="s">
        <v>5018</v>
      </c>
      <c r="D17532" s="54">
        <v>0.34</v>
      </c>
    </row>
    <row r="17533" spans="1:4" x14ac:dyDescent="0.35">
      <c r="A17533" s="67" t="s">
        <v>39855</v>
      </c>
      <c r="B17533" s="67" t="s">
        <v>39856</v>
      </c>
      <c r="C17533" s="68" t="s">
        <v>5018</v>
      </c>
      <c r="D17533" s="54">
        <v>0.34</v>
      </c>
    </row>
    <row r="17534" spans="1:4" x14ac:dyDescent="0.35">
      <c r="A17534" s="67" t="s">
        <v>39857</v>
      </c>
      <c r="B17534" s="67" t="s">
        <v>39858</v>
      </c>
      <c r="C17534" s="68" t="s">
        <v>5018</v>
      </c>
      <c r="D17534" s="54">
        <v>0.34</v>
      </c>
    </row>
    <row r="17535" spans="1:4" x14ac:dyDescent="0.35">
      <c r="A17535" s="67" t="s">
        <v>39859</v>
      </c>
      <c r="B17535" s="67" t="s">
        <v>39860</v>
      </c>
      <c r="C17535" s="68" t="s">
        <v>5018</v>
      </c>
      <c r="D17535" s="54">
        <v>0.34</v>
      </c>
    </row>
    <row r="17536" spans="1:4" x14ac:dyDescent="0.35">
      <c r="A17536" s="67" t="s">
        <v>39861</v>
      </c>
      <c r="B17536" s="67" t="s">
        <v>39862</v>
      </c>
      <c r="C17536" s="68" t="s">
        <v>5018</v>
      </c>
      <c r="D17536" s="54">
        <v>0.34</v>
      </c>
    </row>
    <row r="17537" spans="1:4" x14ac:dyDescent="0.35">
      <c r="A17537" s="67" t="s">
        <v>39863</v>
      </c>
      <c r="B17537" s="67" t="s">
        <v>39864</v>
      </c>
      <c r="C17537" s="68" t="s">
        <v>5018</v>
      </c>
      <c r="D17537" s="54">
        <v>0.34</v>
      </c>
    </row>
    <row r="17538" spans="1:4" x14ac:dyDescent="0.35">
      <c r="A17538" s="67" t="s">
        <v>39865</v>
      </c>
      <c r="B17538" s="67" t="s">
        <v>39866</v>
      </c>
      <c r="C17538" s="68" t="s">
        <v>5018</v>
      </c>
      <c r="D17538" s="54">
        <v>0.34</v>
      </c>
    </row>
    <row r="17539" spans="1:4" x14ac:dyDescent="0.35">
      <c r="A17539" s="67" t="s">
        <v>39867</v>
      </c>
      <c r="B17539" s="67" t="s">
        <v>39868</v>
      </c>
      <c r="C17539" s="68" t="s">
        <v>5018</v>
      </c>
      <c r="D17539" s="54">
        <v>0.34</v>
      </c>
    </row>
    <row r="17540" spans="1:4" x14ac:dyDescent="0.35">
      <c r="A17540" s="67" t="s">
        <v>39869</v>
      </c>
      <c r="B17540" s="67" t="s">
        <v>39870</v>
      </c>
      <c r="C17540" s="68" t="s">
        <v>5018</v>
      </c>
      <c r="D17540" s="54">
        <v>0.34</v>
      </c>
    </row>
    <row r="17541" spans="1:4" x14ac:dyDescent="0.35">
      <c r="A17541" s="67" t="s">
        <v>39871</v>
      </c>
      <c r="B17541" s="67" t="s">
        <v>39872</v>
      </c>
      <c r="C17541" s="68" t="s">
        <v>5018</v>
      </c>
      <c r="D17541" s="54">
        <v>0.34</v>
      </c>
    </row>
    <row r="17542" spans="1:4" x14ac:dyDescent="0.35">
      <c r="A17542" s="67" t="s">
        <v>39873</v>
      </c>
      <c r="B17542" s="67" t="s">
        <v>39874</v>
      </c>
      <c r="C17542" s="68" t="s">
        <v>5018</v>
      </c>
      <c r="D17542" s="54">
        <v>0.34</v>
      </c>
    </row>
    <row r="17543" spans="1:4" x14ac:dyDescent="0.35">
      <c r="A17543" s="67" t="s">
        <v>39875</v>
      </c>
      <c r="B17543" s="67" t="s">
        <v>39876</v>
      </c>
      <c r="C17543" s="68" t="s">
        <v>5018</v>
      </c>
      <c r="D17543" s="54">
        <v>0.34</v>
      </c>
    </row>
    <row r="17544" spans="1:4" x14ac:dyDescent="0.35">
      <c r="A17544" s="67" t="s">
        <v>39877</v>
      </c>
      <c r="B17544" s="67" t="s">
        <v>39878</v>
      </c>
      <c r="C17544" s="68" t="s">
        <v>5018</v>
      </c>
      <c r="D17544" s="54">
        <v>0.34</v>
      </c>
    </row>
    <row r="17545" spans="1:4" x14ac:dyDescent="0.35">
      <c r="A17545" s="67" t="s">
        <v>39879</v>
      </c>
      <c r="B17545" s="67" t="s">
        <v>39880</v>
      </c>
      <c r="C17545" s="68" t="s">
        <v>5018</v>
      </c>
      <c r="D17545" s="54">
        <v>0.34</v>
      </c>
    </row>
    <row r="17546" spans="1:4" x14ac:dyDescent="0.35">
      <c r="A17546" s="67" t="s">
        <v>39881</v>
      </c>
      <c r="B17546" s="67" t="s">
        <v>39882</v>
      </c>
      <c r="C17546" s="68" t="s">
        <v>5018</v>
      </c>
      <c r="D17546" s="54">
        <v>0.34</v>
      </c>
    </row>
    <row r="17547" spans="1:4" x14ac:dyDescent="0.35">
      <c r="A17547" s="67" t="s">
        <v>39883</v>
      </c>
      <c r="B17547" s="67" t="s">
        <v>39884</v>
      </c>
      <c r="C17547" s="68" t="s">
        <v>5018</v>
      </c>
      <c r="D17547" s="54">
        <v>0.34</v>
      </c>
    </row>
    <row r="17548" spans="1:4" x14ac:dyDescent="0.35">
      <c r="A17548" s="67" t="s">
        <v>39885</v>
      </c>
      <c r="B17548" s="67" t="s">
        <v>39886</v>
      </c>
      <c r="C17548" s="68" t="s">
        <v>5018</v>
      </c>
      <c r="D17548" s="54">
        <v>0.34</v>
      </c>
    </row>
    <row r="17549" spans="1:4" x14ac:dyDescent="0.35">
      <c r="A17549" s="67" t="s">
        <v>39887</v>
      </c>
      <c r="B17549" s="67" t="s">
        <v>39888</v>
      </c>
      <c r="C17549" s="68" t="s">
        <v>5018</v>
      </c>
      <c r="D17549" s="54">
        <v>0.34</v>
      </c>
    </row>
    <row r="17550" spans="1:4" x14ac:dyDescent="0.35">
      <c r="A17550" s="67" t="s">
        <v>39889</v>
      </c>
      <c r="B17550" s="67" t="s">
        <v>39890</v>
      </c>
      <c r="C17550" s="68" t="s">
        <v>5018</v>
      </c>
      <c r="D17550" s="54">
        <v>0.34</v>
      </c>
    </row>
    <row r="17551" spans="1:4" x14ac:dyDescent="0.35">
      <c r="A17551" s="67" t="s">
        <v>39891</v>
      </c>
      <c r="B17551" s="67" t="s">
        <v>39892</v>
      </c>
      <c r="C17551" s="68" t="s">
        <v>5018</v>
      </c>
      <c r="D17551" s="54">
        <v>0.34</v>
      </c>
    </row>
    <row r="17552" spans="1:4" x14ac:dyDescent="0.35">
      <c r="A17552" s="67" t="s">
        <v>39893</v>
      </c>
      <c r="B17552" s="67" t="s">
        <v>39894</v>
      </c>
      <c r="C17552" s="68" t="s">
        <v>5018</v>
      </c>
      <c r="D17552" s="54">
        <v>0.34</v>
      </c>
    </row>
    <row r="17553" spans="1:4" x14ac:dyDescent="0.35">
      <c r="A17553" s="67" t="s">
        <v>39895</v>
      </c>
      <c r="B17553" s="67" t="s">
        <v>39896</v>
      </c>
      <c r="C17553" s="68" t="s">
        <v>5018</v>
      </c>
      <c r="D17553" s="54">
        <v>0.34</v>
      </c>
    </row>
    <row r="17554" spans="1:4" x14ac:dyDescent="0.35">
      <c r="A17554" s="67" t="s">
        <v>39897</v>
      </c>
      <c r="B17554" s="67" t="s">
        <v>39898</v>
      </c>
      <c r="C17554" s="68" t="s">
        <v>5018</v>
      </c>
      <c r="D17554" s="54">
        <v>0.34</v>
      </c>
    </row>
    <row r="17555" spans="1:4" x14ac:dyDescent="0.35">
      <c r="A17555" s="67" t="s">
        <v>39899</v>
      </c>
      <c r="B17555" s="67" t="s">
        <v>39900</v>
      </c>
      <c r="C17555" s="68" t="s">
        <v>5018</v>
      </c>
      <c r="D17555" s="54">
        <v>0.34</v>
      </c>
    </row>
    <row r="17556" spans="1:4" x14ac:dyDescent="0.35">
      <c r="A17556" s="67" t="s">
        <v>39901</v>
      </c>
      <c r="B17556" s="67" t="s">
        <v>39902</v>
      </c>
      <c r="C17556" s="68" t="s">
        <v>5018</v>
      </c>
      <c r="D17556" s="54">
        <v>0.34</v>
      </c>
    </row>
    <row r="17557" spans="1:4" x14ac:dyDescent="0.35">
      <c r="A17557" s="67" t="s">
        <v>39903</v>
      </c>
      <c r="B17557" s="67" t="s">
        <v>39904</v>
      </c>
      <c r="C17557" s="68" t="s">
        <v>5018</v>
      </c>
      <c r="D17557" s="54">
        <v>0.34</v>
      </c>
    </row>
    <row r="17558" spans="1:4" x14ac:dyDescent="0.35">
      <c r="A17558" s="67" t="s">
        <v>39905</v>
      </c>
      <c r="B17558" s="67" t="s">
        <v>39906</v>
      </c>
      <c r="C17558" s="68" t="s">
        <v>5018</v>
      </c>
      <c r="D17558" s="54">
        <v>0.34</v>
      </c>
    </row>
    <row r="17559" spans="1:4" x14ac:dyDescent="0.35">
      <c r="A17559" s="67" t="s">
        <v>39907</v>
      </c>
      <c r="B17559" s="67" t="s">
        <v>39908</v>
      </c>
      <c r="C17559" s="68" t="s">
        <v>5018</v>
      </c>
      <c r="D17559" s="54">
        <v>0.34</v>
      </c>
    </row>
    <row r="17560" spans="1:4" x14ac:dyDescent="0.35">
      <c r="A17560" s="67" t="s">
        <v>39909</v>
      </c>
      <c r="B17560" s="67" t="s">
        <v>39910</v>
      </c>
      <c r="C17560" s="68" t="s">
        <v>5018</v>
      </c>
      <c r="D17560" s="54">
        <v>0.34</v>
      </c>
    </row>
    <row r="17561" spans="1:4" x14ac:dyDescent="0.35">
      <c r="A17561" s="67" t="s">
        <v>39911</v>
      </c>
      <c r="B17561" s="67" t="s">
        <v>39912</v>
      </c>
      <c r="C17561" s="68" t="s">
        <v>5018</v>
      </c>
      <c r="D17561" s="54">
        <v>0.34</v>
      </c>
    </row>
    <row r="17562" spans="1:4" x14ac:dyDescent="0.35">
      <c r="A17562" s="67" t="s">
        <v>39913</v>
      </c>
      <c r="B17562" s="67" t="s">
        <v>39914</v>
      </c>
      <c r="C17562" s="68" t="s">
        <v>5018</v>
      </c>
      <c r="D17562" s="54">
        <v>0.34</v>
      </c>
    </row>
    <row r="17563" spans="1:4" x14ac:dyDescent="0.35">
      <c r="A17563" s="67" t="s">
        <v>39915</v>
      </c>
      <c r="B17563" s="67" t="s">
        <v>39916</v>
      </c>
      <c r="C17563" s="68" t="s">
        <v>5018</v>
      </c>
      <c r="D17563" s="54">
        <v>0.34</v>
      </c>
    </row>
    <row r="17564" spans="1:4" x14ac:dyDescent="0.35">
      <c r="A17564" s="67" t="s">
        <v>39917</v>
      </c>
      <c r="B17564" s="67" t="s">
        <v>39918</v>
      </c>
      <c r="C17564" s="68" t="s">
        <v>5018</v>
      </c>
      <c r="D17564" s="54">
        <v>0.34</v>
      </c>
    </row>
    <row r="17565" spans="1:4" x14ac:dyDescent="0.35">
      <c r="A17565" s="67" t="s">
        <v>39919</v>
      </c>
      <c r="B17565" s="67" t="s">
        <v>39920</v>
      </c>
      <c r="C17565" s="68" t="s">
        <v>5018</v>
      </c>
      <c r="D17565" s="54">
        <v>0.34</v>
      </c>
    </row>
    <row r="17566" spans="1:4" x14ac:dyDescent="0.35">
      <c r="A17566" s="67" t="s">
        <v>39921</v>
      </c>
      <c r="B17566" s="67" t="s">
        <v>39922</v>
      </c>
      <c r="C17566" s="68" t="s">
        <v>5018</v>
      </c>
      <c r="D17566" s="54">
        <v>0.34</v>
      </c>
    </row>
    <row r="17567" spans="1:4" x14ac:dyDescent="0.35">
      <c r="A17567" s="67" t="s">
        <v>39923</v>
      </c>
      <c r="B17567" s="67" t="s">
        <v>39924</v>
      </c>
      <c r="C17567" s="68" t="s">
        <v>5018</v>
      </c>
      <c r="D17567" s="54">
        <v>0.34</v>
      </c>
    </row>
    <row r="17568" spans="1:4" x14ac:dyDescent="0.35">
      <c r="A17568" s="67" t="s">
        <v>39925</v>
      </c>
      <c r="B17568" s="67" t="s">
        <v>39926</v>
      </c>
      <c r="C17568" s="68" t="s">
        <v>5018</v>
      </c>
      <c r="D17568" s="54">
        <v>0.34</v>
      </c>
    </row>
    <row r="17569" spans="1:4" x14ac:dyDescent="0.35">
      <c r="A17569" s="67" t="s">
        <v>39927</v>
      </c>
      <c r="B17569" s="67" t="s">
        <v>39928</v>
      </c>
      <c r="C17569" s="68" t="s">
        <v>5018</v>
      </c>
      <c r="D17569" s="54">
        <v>0.34</v>
      </c>
    </row>
    <row r="17570" spans="1:4" x14ac:dyDescent="0.35">
      <c r="A17570" s="67" t="s">
        <v>39929</v>
      </c>
      <c r="B17570" s="67" t="s">
        <v>39930</v>
      </c>
      <c r="C17570" s="68" t="s">
        <v>5018</v>
      </c>
      <c r="D17570" s="54">
        <v>0.34</v>
      </c>
    </row>
    <row r="17571" spans="1:4" x14ac:dyDescent="0.35">
      <c r="A17571" s="67" t="s">
        <v>39931</v>
      </c>
      <c r="B17571" s="67" t="s">
        <v>39932</v>
      </c>
      <c r="C17571" s="68" t="s">
        <v>5018</v>
      </c>
      <c r="D17571" s="54">
        <v>0.34</v>
      </c>
    </row>
    <row r="17572" spans="1:4" x14ac:dyDescent="0.35">
      <c r="A17572" s="67" t="s">
        <v>39933</v>
      </c>
      <c r="B17572" s="67" t="s">
        <v>39934</v>
      </c>
      <c r="C17572" s="68" t="s">
        <v>5018</v>
      </c>
      <c r="D17572" s="54">
        <v>0.34</v>
      </c>
    </row>
    <row r="17573" spans="1:4" x14ac:dyDescent="0.35">
      <c r="A17573" s="67" t="s">
        <v>39935</v>
      </c>
      <c r="B17573" s="67" t="s">
        <v>39936</v>
      </c>
      <c r="C17573" s="68" t="s">
        <v>5018</v>
      </c>
      <c r="D17573" s="54">
        <v>0.34</v>
      </c>
    </row>
    <row r="17574" spans="1:4" x14ac:dyDescent="0.35">
      <c r="A17574" s="67" t="s">
        <v>39937</v>
      </c>
      <c r="B17574" s="67" t="s">
        <v>39938</v>
      </c>
      <c r="C17574" s="68" t="s">
        <v>5018</v>
      </c>
      <c r="D17574" s="54">
        <v>0.34</v>
      </c>
    </row>
    <row r="17575" spans="1:4" x14ac:dyDescent="0.35">
      <c r="A17575" s="67" t="s">
        <v>39939</v>
      </c>
      <c r="B17575" s="67" t="s">
        <v>39940</v>
      </c>
      <c r="C17575" s="68" t="s">
        <v>5018</v>
      </c>
      <c r="D17575" s="54">
        <v>0.34</v>
      </c>
    </row>
    <row r="17576" spans="1:4" x14ac:dyDescent="0.35">
      <c r="A17576" s="67" t="s">
        <v>39941</v>
      </c>
      <c r="B17576" s="67" t="s">
        <v>39942</v>
      </c>
      <c r="C17576" s="68" t="s">
        <v>5018</v>
      </c>
      <c r="D17576" s="54">
        <v>0.34</v>
      </c>
    </row>
    <row r="17577" spans="1:4" x14ac:dyDescent="0.35">
      <c r="A17577" s="67" t="s">
        <v>706</v>
      </c>
      <c r="B17577" s="67" t="s">
        <v>39943</v>
      </c>
      <c r="C17577" s="69" t="s">
        <v>5015</v>
      </c>
      <c r="D17577" s="54">
        <v>0.47987654320987644</v>
      </c>
    </row>
    <row r="17578" spans="1:4" x14ac:dyDescent="0.35">
      <c r="A17578" s="67" t="s">
        <v>39944</v>
      </c>
      <c r="B17578" s="67" t="s">
        <v>39945</v>
      </c>
      <c r="C17578" s="68" t="s">
        <v>5018</v>
      </c>
      <c r="D17578" s="54">
        <v>0.34</v>
      </c>
    </row>
    <row r="17579" spans="1:4" x14ac:dyDescent="0.35">
      <c r="A17579" s="67" t="s">
        <v>708</v>
      </c>
      <c r="B17579" s="67" t="s">
        <v>39946</v>
      </c>
      <c r="C17579" s="69" t="s">
        <v>5015</v>
      </c>
      <c r="D17579" s="54">
        <v>0.42</v>
      </c>
    </row>
    <row r="17580" spans="1:4" x14ac:dyDescent="0.35">
      <c r="A17580" s="67" t="s">
        <v>39947</v>
      </c>
      <c r="B17580" s="67" t="s">
        <v>39948</v>
      </c>
      <c r="C17580" s="68" t="s">
        <v>5018</v>
      </c>
      <c r="D17580" s="54">
        <v>0.34</v>
      </c>
    </row>
    <row r="17581" spans="1:4" x14ac:dyDescent="0.35">
      <c r="A17581" s="67" t="s">
        <v>39949</v>
      </c>
      <c r="B17581" s="67" t="s">
        <v>39950</v>
      </c>
      <c r="C17581" s="68" t="s">
        <v>5018</v>
      </c>
      <c r="D17581" s="54">
        <v>0.34</v>
      </c>
    </row>
    <row r="17582" spans="1:4" x14ac:dyDescent="0.35">
      <c r="A17582" s="67" t="s">
        <v>39951</v>
      </c>
      <c r="B17582" s="67" t="s">
        <v>39952</v>
      </c>
      <c r="C17582" s="68" t="s">
        <v>5018</v>
      </c>
      <c r="D17582" s="54">
        <v>0.34</v>
      </c>
    </row>
    <row r="17583" spans="1:4" x14ac:dyDescent="0.35">
      <c r="A17583" s="67" t="s">
        <v>39953</v>
      </c>
      <c r="B17583" s="67" t="s">
        <v>39954</v>
      </c>
      <c r="C17583" s="68" t="s">
        <v>5018</v>
      </c>
      <c r="D17583" s="54">
        <v>0.34</v>
      </c>
    </row>
    <row r="17584" spans="1:4" x14ac:dyDescent="0.35">
      <c r="A17584" s="67" t="s">
        <v>39955</v>
      </c>
      <c r="B17584" s="67" t="s">
        <v>39956</v>
      </c>
      <c r="C17584" s="68" t="s">
        <v>5018</v>
      </c>
      <c r="D17584" s="54">
        <v>0.34</v>
      </c>
    </row>
    <row r="17585" spans="1:4" x14ac:dyDescent="0.35">
      <c r="A17585" s="67" t="s">
        <v>39957</v>
      </c>
      <c r="B17585" s="67" t="s">
        <v>39958</v>
      </c>
      <c r="C17585" s="68" t="s">
        <v>5018</v>
      </c>
      <c r="D17585" s="54">
        <v>0.34</v>
      </c>
    </row>
    <row r="17586" spans="1:4" x14ac:dyDescent="0.35">
      <c r="A17586" s="67" t="s">
        <v>39959</v>
      </c>
      <c r="B17586" s="67" t="s">
        <v>39960</v>
      </c>
      <c r="C17586" s="68" t="s">
        <v>5018</v>
      </c>
      <c r="D17586" s="54">
        <v>0.34</v>
      </c>
    </row>
    <row r="17587" spans="1:4" x14ac:dyDescent="0.35">
      <c r="A17587" s="67" t="s">
        <v>39961</v>
      </c>
      <c r="B17587" s="67" t="s">
        <v>39962</v>
      </c>
      <c r="C17587" s="68" t="s">
        <v>5018</v>
      </c>
      <c r="D17587" s="54">
        <v>0.34</v>
      </c>
    </row>
    <row r="17588" spans="1:4" x14ac:dyDescent="0.35">
      <c r="A17588" s="67" t="s">
        <v>39963</v>
      </c>
      <c r="B17588" s="67" t="s">
        <v>39964</v>
      </c>
      <c r="C17588" s="68" t="s">
        <v>5018</v>
      </c>
      <c r="D17588" s="54">
        <v>0.34</v>
      </c>
    </row>
    <row r="17589" spans="1:4" x14ac:dyDescent="0.35">
      <c r="A17589" s="67" t="s">
        <v>39965</v>
      </c>
      <c r="B17589" s="67" t="s">
        <v>39966</v>
      </c>
      <c r="C17589" s="68" t="s">
        <v>5018</v>
      </c>
      <c r="D17589" s="54">
        <v>0.34</v>
      </c>
    </row>
    <row r="17590" spans="1:4" x14ac:dyDescent="0.35">
      <c r="A17590" s="67" t="s">
        <v>39967</v>
      </c>
      <c r="B17590" s="67" t="s">
        <v>39968</v>
      </c>
      <c r="C17590" s="68" t="s">
        <v>5018</v>
      </c>
      <c r="D17590" s="54">
        <v>0.34</v>
      </c>
    </row>
    <row r="17591" spans="1:4" x14ac:dyDescent="0.35">
      <c r="A17591" s="67" t="s">
        <v>39969</v>
      </c>
      <c r="B17591" s="67" t="s">
        <v>39970</v>
      </c>
      <c r="C17591" s="68" t="s">
        <v>5018</v>
      </c>
      <c r="D17591" s="54">
        <v>0.34</v>
      </c>
    </row>
    <row r="17592" spans="1:4" x14ac:dyDescent="0.35">
      <c r="A17592" s="67" t="s">
        <v>39971</v>
      </c>
      <c r="B17592" s="67" t="s">
        <v>39972</v>
      </c>
      <c r="C17592" s="68" t="s">
        <v>5018</v>
      </c>
      <c r="D17592" s="54">
        <v>0.34</v>
      </c>
    </row>
    <row r="17593" spans="1:4" x14ac:dyDescent="0.35">
      <c r="A17593" s="67" t="s">
        <v>39973</v>
      </c>
      <c r="B17593" s="67" t="s">
        <v>39974</v>
      </c>
      <c r="C17593" s="68" t="s">
        <v>5018</v>
      </c>
      <c r="D17593" s="54">
        <v>0.34</v>
      </c>
    </row>
    <row r="17594" spans="1:4" x14ac:dyDescent="0.35">
      <c r="A17594" s="67" t="s">
        <v>39975</v>
      </c>
      <c r="B17594" s="67" t="s">
        <v>39976</v>
      </c>
      <c r="C17594" s="68" t="s">
        <v>5018</v>
      </c>
      <c r="D17594" s="54">
        <v>0.34</v>
      </c>
    </row>
    <row r="17595" spans="1:4" x14ac:dyDescent="0.35">
      <c r="A17595" s="67" t="s">
        <v>39977</v>
      </c>
      <c r="B17595" s="67" t="s">
        <v>39978</v>
      </c>
      <c r="C17595" s="68" t="s">
        <v>5018</v>
      </c>
      <c r="D17595" s="54">
        <v>0.34</v>
      </c>
    </row>
    <row r="17596" spans="1:4" x14ac:dyDescent="0.35">
      <c r="A17596" s="67" t="s">
        <v>39979</v>
      </c>
      <c r="B17596" s="67" t="s">
        <v>39980</v>
      </c>
      <c r="C17596" s="68" t="s">
        <v>5018</v>
      </c>
      <c r="D17596" s="54">
        <v>0.34</v>
      </c>
    </row>
    <row r="17597" spans="1:4" x14ac:dyDescent="0.35">
      <c r="A17597" s="67" t="s">
        <v>39981</v>
      </c>
      <c r="B17597" s="67" t="s">
        <v>39982</v>
      </c>
      <c r="C17597" s="68" t="s">
        <v>5018</v>
      </c>
      <c r="D17597" s="54">
        <v>0.34</v>
      </c>
    </row>
    <row r="17598" spans="1:4" x14ac:dyDescent="0.35">
      <c r="A17598" s="67" t="s">
        <v>39983</v>
      </c>
      <c r="B17598" s="67" t="s">
        <v>39984</v>
      </c>
      <c r="C17598" s="68" t="s">
        <v>5018</v>
      </c>
      <c r="D17598" s="54">
        <v>0.34</v>
      </c>
    </row>
    <row r="17599" spans="1:4" x14ac:dyDescent="0.35">
      <c r="A17599" s="67" t="s">
        <v>39985</v>
      </c>
      <c r="B17599" s="67" t="s">
        <v>39986</v>
      </c>
      <c r="C17599" s="68" t="s">
        <v>5018</v>
      </c>
      <c r="D17599" s="54">
        <v>0.34</v>
      </c>
    </row>
    <row r="17600" spans="1:4" x14ac:dyDescent="0.35">
      <c r="A17600" s="67" t="s">
        <v>39987</v>
      </c>
      <c r="B17600" s="67" t="s">
        <v>39988</v>
      </c>
      <c r="C17600" s="68" t="s">
        <v>5018</v>
      </c>
      <c r="D17600" s="54">
        <v>0.34</v>
      </c>
    </row>
    <row r="17601" spans="1:4" x14ac:dyDescent="0.35">
      <c r="A17601" s="67" t="s">
        <v>39989</v>
      </c>
      <c r="B17601" s="67" t="s">
        <v>39990</v>
      </c>
      <c r="C17601" s="68" t="s">
        <v>5018</v>
      </c>
      <c r="D17601" s="54">
        <v>0.34</v>
      </c>
    </row>
    <row r="17602" spans="1:4" x14ac:dyDescent="0.35">
      <c r="A17602" s="67" t="s">
        <v>39991</v>
      </c>
      <c r="B17602" s="67" t="s">
        <v>39992</v>
      </c>
      <c r="C17602" s="68" t="s">
        <v>5018</v>
      </c>
      <c r="D17602" s="54">
        <v>0.34</v>
      </c>
    </row>
    <row r="17603" spans="1:4" x14ac:dyDescent="0.35">
      <c r="A17603" s="67" t="s">
        <v>39993</v>
      </c>
      <c r="B17603" s="67" t="s">
        <v>39994</v>
      </c>
      <c r="C17603" s="68" t="s">
        <v>5018</v>
      </c>
      <c r="D17603" s="54">
        <v>0.34</v>
      </c>
    </row>
    <row r="17604" spans="1:4" x14ac:dyDescent="0.35">
      <c r="A17604" s="67" t="s">
        <v>39995</v>
      </c>
      <c r="B17604" s="67" t="s">
        <v>39996</v>
      </c>
      <c r="C17604" s="68" t="s">
        <v>5018</v>
      </c>
      <c r="D17604" s="54">
        <v>0.34</v>
      </c>
    </row>
    <row r="17605" spans="1:4" x14ac:dyDescent="0.35">
      <c r="A17605" s="67" t="s">
        <v>39997</v>
      </c>
      <c r="B17605" s="67" t="s">
        <v>39998</v>
      </c>
      <c r="C17605" s="68" t="s">
        <v>5018</v>
      </c>
      <c r="D17605" s="54">
        <v>0.34</v>
      </c>
    </row>
    <row r="17606" spans="1:4" x14ac:dyDescent="0.35">
      <c r="A17606" s="67" t="s">
        <v>39999</v>
      </c>
      <c r="B17606" s="67" t="s">
        <v>40000</v>
      </c>
      <c r="C17606" s="68" t="s">
        <v>5018</v>
      </c>
      <c r="D17606" s="54">
        <v>0.34</v>
      </c>
    </row>
    <row r="17607" spans="1:4" x14ac:dyDescent="0.35">
      <c r="A17607" s="67" t="s">
        <v>40001</v>
      </c>
      <c r="B17607" s="67" t="s">
        <v>40002</v>
      </c>
      <c r="C17607" s="68" t="s">
        <v>5018</v>
      </c>
      <c r="D17607" s="54">
        <v>0.34</v>
      </c>
    </row>
    <row r="17608" spans="1:4" x14ac:dyDescent="0.35">
      <c r="A17608" s="67" t="s">
        <v>40003</v>
      </c>
      <c r="B17608" s="67" t="s">
        <v>40004</v>
      </c>
      <c r="C17608" s="68" t="s">
        <v>5018</v>
      </c>
      <c r="D17608" s="54">
        <v>0.34</v>
      </c>
    </row>
    <row r="17609" spans="1:4" x14ac:dyDescent="0.35">
      <c r="A17609" s="67" t="s">
        <v>40005</v>
      </c>
      <c r="B17609" s="67" t="s">
        <v>40006</v>
      </c>
      <c r="C17609" s="68" t="s">
        <v>5018</v>
      </c>
      <c r="D17609" s="54">
        <v>0.34</v>
      </c>
    </row>
    <row r="17610" spans="1:4" x14ac:dyDescent="0.35">
      <c r="A17610" s="67" t="s">
        <v>40007</v>
      </c>
      <c r="B17610" s="67" t="s">
        <v>40008</v>
      </c>
      <c r="C17610" s="68" t="s">
        <v>5018</v>
      </c>
      <c r="D17610" s="54">
        <v>0.34</v>
      </c>
    </row>
    <row r="17611" spans="1:4" x14ac:dyDescent="0.35">
      <c r="A17611" s="67" t="s">
        <v>40009</v>
      </c>
      <c r="B17611" s="67" t="s">
        <v>40010</v>
      </c>
      <c r="C17611" s="68" t="s">
        <v>5018</v>
      </c>
      <c r="D17611" s="54">
        <v>0.34</v>
      </c>
    </row>
    <row r="17612" spans="1:4" x14ac:dyDescent="0.35">
      <c r="A17612" s="67" t="s">
        <v>40011</v>
      </c>
      <c r="B17612" s="67" t="s">
        <v>40012</v>
      </c>
      <c r="C17612" s="68" t="s">
        <v>5018</v>
      </c>
      <c r="D17612" s="54">
        <v>0.34</v>
      </c>
    </row>
    <row r="17613" spans="1:4" x14ac:dyDescent="0.35">
      <c r="A17613" s="67" t="s">
        <v>40013</v>
      </c>
      <c r="B17613" s="67" t="s">
        <v>40014</v>
      </c>
      <c r="C17613" s="68" t="s">
        <v>5018</v>
      </c>
      <c r="D17613" s="54">
        <v>0.34</v>
      </c>
    </row>
    <row r="17614" spans="1:4" x14ac:dyDescent="0.35">
      <c r="A17614" s="67" t="s">
        <v>40015</v>
      </c>
      <c r="B17614" s="67" t="s">
        <v>40016</v>
      </c>
      <c r="C17614" s="68" t="s">
        <v>5018</v>
      </c>
      <c r="D17614" s="54">
        <v>0.34</v>
      </c>
    </row>
    <row r="17615" spans="1:4" x14ac:dyDescent="0.35">
      <c r="A17615" s="67" t="s">
        <v>40017</v>
      </c>
      <c r="B17615" s="67" t="s">
        <v>40018</v>
      </c>
      <c r="C17615" s="68" t="s">
        <v>5018</v>
      </c>
      <c r="D17615" s="54">
        <v>0.34</v>
      </c>
    </row>
    <row r="17616" spans="1:4" x14ac:dyDescent="0.35">
      <c r="A17616" s="67" t="s">
        <v>40019</v>
      </c>
      <c r="B17616" s="67" t="s">
        <v>40020</v>
      </c>
      <c r="C17616" s="68" t="s">
        <v>5018</v>
      </c>
      <c r="D17616" s="54">
        <v>0.34</v>
      </c>
    </row>
    <row r="17617" spans="1:4" x14ac:dyDescent="0.35">
      <c r="A17617" s="67" t="s">
        <v>40021</v>
      </c>
      <c r="B17617" s="67" t="s">
        <v>40022</v>
      </c>
      <c r="C17617" s="68" t="s">
        <v>5018</v>
      </c>
      <c r="D17617" s="54">
        <v>0.34</v>
      </c>
    </row>
    <row r="17618" spans="1:4" x14ac:dyDescent="0.35">
      <c r="A17618" s="67" t="s">
        <v>40023</v>
      </c>
      <c r="B17618" s="67" t="s">
        <v>40024</v>
      </c>
      <c r="C17618" s="68" t="s">
        <v>5018</v>
      </c>
      <c r="D17618" s="54">
        <v>0.34</v>
      </c>
    </row>
    <row r="17619" spans="1:4" x14ac:dyDescent="0.35">
      <c r="A17619" s="67" t="s">
        <v>40025</v>
      </c>
      <c r="B17619" s="67" t="s">
        <v>40026</v>
      </c>
      <c r="C17619" s="68" t="s">
        <v>5018</v>
      </c>
      <c r="D17619" s="54">
        <v>0.34</v>
      </c>
    </row>
    <row r="17620" spans="1:4" x14ac:dyDescent="0.35">
      <c r="A17620" s="67" t="s">
        <v>40027</v>
      </c>
      <c r="B17620" s="67" t="s">
        <v>40028</v>
      </c>
      <c r="C17620" s="68" t="s">
        <v>5018</v>
      </c>
      <c r="D17620" s="54">
        <v>0.34</v>
      </c>
    </row>
    <row r="17621" spans="1:4" x14ac:dyDescent="0.35">
      <c r="A17621" s="67" t="s">
        <v>40029</v>
      </c>
      <c r="B17621" s="67" t="s">
        <v>40030</v>
      </c>
      <c r="C17621" s="68" t="s">
        <v>5018</v>
      </c>
      <c r="D17621" s="54">
        <v>0.34</v>
      </c>
    </row>
    <row r="17622" spans="1:4" x14ac:dyDescent="0.35">
      <c r="A17622" s="67" t="s">
        <v>40031</v>
      </c>
      <c r="B17622" s="67" t="s">
        <v>40032</v>
      </c>
      <c r="C17622" s="68" t="s">
        <v>5018</v>
      </c>
      <c r="D17622" s="54">
        <v>0.34</v>
      </c>
    </row>
    <row r="17623" spans="1:4" x14ac:dyDescent="0.35">
      <c r="A17623" s="67" t="s">
        <v>40033</v>
      </c>
      <c r="B17623" s="67" t="s">
        <v>40034</v>
      </c>
      <c r="C17623" s="68" t="s">
        <v>5018</v>
      </c>
      <c r="D17623" s="54">
        <v>0.34</v>
      </c>
    </row>
    <row r="17624" spans="1:4" x14ac:dyDescent="0.35">
      <c r="A17624" s="67" t="s">
        <v>40035</v>
      </c>
      <c r="B17624" s="67" t="s">
        <v>40036</v>
      </c>
      <c r="C17624" s="68" t="s">
        <v>5018</v>
      </c>
      <c r="D17624" s="54">
        <v>0.34</v>
      </c>
    </row>
    <row r="17625" spans="1:4" x14ac:dyDescent="0.35">
      <c r="A17625" s="67" t="s">
        <v>40037</v>
      </c>
      <c r="B17625" s="67" t="s">
        <v>40038</v>
      </c>
      <c r="C17625" s="68" t="s">
        <v>5018</v>
      </c>
      <c r="D17625" s="54">
        <v>0.34</v>
      </c>
    </row>
    <row r="17626" spans="1:4" x14ac:dyDescent="0.35">
      <c r="A17626" s="67" t="s">
        <v>40039</v>
      </c>
      <c r="B17626" s="67" t="s">
        <v>40040</v>
      </c>
      <c r="C17626" s="68" t="s">
        <v>5018</v>
      </c>
      <c r="D17626" s="54">
        <v>0.34</v>
      </c>
    </row>
    <row r="17627" spans="1:4" x14ac:dyDescent="0.35">
      <c r="A17627" s="67" t="s">
        <v>40041</v>
      </c>
      <c r="B17627" s="67" t="s">
        <v>40042</v>
      </c>
      <c r="C17627" s="68" t="s">
        <v>5018</v>
      </c>
      <c r="D17627" s="54">
        <v>0.34</v>
      </c>
    </row>
    <row r="17628" spans="1:4" x14ac:dyDescent="0.35">
      <c r="A17628" s="67" t="s">
        <v>40043</v>
      </c>
      <c r="B17628" s="67" t="s">
        <v>40044</v>
      </c>
      <c r="C17628" s="68" t="s">
        <v>5018</v>
      </c>
      <c r="D17628" s="54">
        <v>0.34</v>
      </c>
    </row>
    <row r="17629" spans="1:4" x14ac:dyDescent="0.35">
      <c r="A17629" s="67" t="s">
        <v>40045</v>
      </c>
      <c r="B17629" s="67" t="s">
        <v>40046</v>
      </c>
      <c r="C17629" s="68" t="s">
        <v>5018</v>
      </c>
      <c r="D17629" s="54">
        <v>0.34</v>
      </c>
    </row>
    <row r="17630" spans="1:4" x14ac:dyDescent="0.35">
      <c r="A17630" s="67" t="s">
        <v>40047</v>
      </c>
      <c r="B17630" s="67" t="s">
        <v>40048</v>
      </c>
      <c r="C17630" s="68" t="s">
        <v>5018</v>
      </c>
      <c r="D17630" s="54">
        <v>0.34</v>
      </c>
    </row>
    <row r="17631" spans="1:4" x14ac:dyDescent="0.35">
      <c r="A17631" s="67" t="s">
        <v>40049</v>
      </c>
      <c r="B17631" s="67" t="s">
        <v>40050</v>
      </c>
      <c r="C17631" s="68" t="s">
        <v>5018</v>
      </c>
      <c r="D17631" s="54">
        <v>0.34</v>
      </c>
    </row>
    <row r="17632" spans="1:4" x14ac:dyDescent="0.35">
      <c r="A17632" s="67" t="s">
        <v>40051</v>
      </c>
      <c r="B17632" s="67" t="s">
        <v>40052</v>
      </c>
      <c r="C17632" s="68" t="s">
        <v>5018</v>
      </c>
      <c r="D17632" s="54">
        <v>0.34</v>
      </c>
    </row>
    <row r="17633" spans="1:4" x14ac:dyDescent="0.35">
      <c r="A17633" s="67" t="s">
        <v>40053</v>
      </c>
      <c r="B17633" s="67" t="s">
        <v>40054</v>
      </c>
      <c r="C17633" s="68" t="s">
        <v>5018</v>
      </c>
      <c r="D17633" s="54">
        <v>0.34</v>
      </c>
    </row>
    <row r="17634" spans="1:4" x14ac:dyDescent="0.35">
      <c r="A17634" s="67" t="s">
        <v>40055</v>
      </c>
      <c r="B17634" s="67" t="s">
        <v>40056</v>
      </c>
      <c r="C17634" s="68" t="s">
        <v>5018</v>
      </c>
      <c r="D17634" s="54">
        <v>0.34</v>
      </c>
    </row>
    <row r="17635" spans="1:4" x14ac:dyDescent="0.35">
      <c r="A17635" s="67" t="s">
        <v>40057</v>
      </c>
      <c r="B17635" s="67" t="s">
        <v>40058</v>
      </c>
      <c r="C17635" s="68" t="s">
        <v>5018</v>
      </c>
      <c r="D17635" s="54">
        <v>0.34</v>
      </c>
    </row>
    <row r="17636" spans="1:4" x14ac:dyDescent="0.35">
      <c r="A17636" s="67" t="s">
        <v>40059</v>
      </c>
      <c r="B17636" s="67" t="s">
        <v>40060</v>
      </c>
      <c r="C17636" s="68" t="s">
        <v>5018</v>
      </c>
      <c r="D17636" s="54">
        <v>0.34</v>
      </c>
    </row>
    <row r="17637" spans="1:4" x14ac:dyDescent="0.35">
      <c r="A17637" s="67" t="s">
        <v>40061</v>
      </c>
      <c r="B17637" s="67" t="s">
        <v>40062</v>
      </c>
      <c r="C17637" s="68" t="s">
        <v>5018</v>
      </c>
      <c r="D17637" s="54">
        <v>0.34</v>
      </c>
    </row>
    <row r="17638" spans="1:4" x14ac:dyDescent="0.35">
      <c r="A17638" s="67" t="s">
        <v>40063</v>
      </c>
      <c r="B17638" s="67" t="s">
        <v>40064</v>
      </c>
      <c r="C17638" s="68" t="s">
        <v>5018</v>
      </c>
      <c r="D17638" s="54">
        <v>0.34</v>
      </c>
    </row>
    <row r="17639" spans="1:4" x14ac:dyDescent="0.35">
      <c r="A17639" s="67" t="s">
        <v>40065</v>
      </c>
      <c r="B17639" s="67" t="s">
        <v>40066</v>
      </c>
      <c r="C17639" s="68" t="s">
        <v>5018</v>
      </c>
      <c r="D17639" s="54">
        <v>0.34</v>
      </c>
    </row>
    <row r="17640" spans="1:4" x14ac:dyDescent="0.35">
      <c r="A17640" s="67" t="s">
        <v>40067</v>
      </c>
      <c r="B17640" s="67" t="s">
        <v>40068</v>
      </c>
      <c r="C17640" s="68" t="s">
        <v>5018</v>
      </c>
      <c r="D17640" s="54">
        <v>0.34</v>
      </c>
    </row>
    <row r="17641" spans="1:4" x14ac:dyDescent="0.35">
      <c r="A17641" s="67" t="s">
        <v>40069</v>
      </c>
      <c r="B17641" s="67" t="s">
        <v>40070</v>
      </c>
      <c r="C17641" s="68" t="s">
        <v>5018</v>
      </c>
      <c r="D17641" s="54">
        <v>0.34</v>
      </c>
    </row>
    <row r="17642" spans="1:4" x14ac:dyDescent="0.35">
      <c r="A17642" s="67" t="s">
        <v>40071</v>
      </c>
      <c r="B17642" s="67" t="s">
        <v>40072</v>
      </c>
      <c r="C17642" s="68" t="s">
        <v>5018</v>
      </c>
      <c r="D17642" s="54">
        <v>0.34</v>
      </c>
    </row>
    <row r="17643" spans="1:4" x14ac:dyDescent="0.35">
      <c r="A17643" s="67" t="s">
        <v>40073</v>
      </c>
      <c r="B17643" s="67" t="s">
        <v>40074</v>
      </c>
      <c r="C17643" s="68" t="s">
        <v>5018</v>
      </c>
      <c r="D17643" s="54">
        <v>0.34</v>
      </c>
    </row>
    <row r="17644" spans="1:4" x14ac:dyDescent="0.35">
      <c r="A17644" s="67" t="s">
        <v>40075</v>
      </c>
      <c r="B17644" s="67" t="s">
        <v>40076</v>
      </c>
      <c r="C17644" s="68" t="s">
        <v>5018</v>
      </c>
      <c r="D17644" s="54">
        <v>0.34</v>
      </c>
    </row>
    <row r="17645" spans="1:4" x14ac:dyDescent="0.35">
      <c r="A17645" s="67" t="s">
        <v>40077</v>
      </c>
      <c r="B17645" s="67" t="s">
        <v>40078</v>
      </c>
      <c r="C17645" s="68" t="s">
        <v>5018</v>
      </c>
      <c r="D17645" s="54">
        <v>0.34</v>
      </c>
    </row>
    <row r="17646" spans="1:4" x14ac:dyDescent="0.35">
      <c r="A17646" s="67" t="s">
        <v>40079</v>
      </c>
      <c r="B17646" s="67" t="s">
        <v>40080</v>
      </c>
      <c r="C17646" s="68" t="s">
        <v>5018</v>
      </c>
      <c r="D17646" s="54">
        <v>0.34</v>
      </c>
    </row>
    <row r="17647" spans="1:4" x14ac:dyDescent="0.35">
      <c r="A17647" s="67" t="s">
        <v>40081</v>
      </c>
      <c r="B17647" s="67" t="s">
        <v>40082</v>
      </c>
      <c r="C17647" s="68" t="s">
        <v>5018</v>
      </c>
      <c r="D17647" s="54">
        <v>0.34</v>
      </c>
    </row>
    <row r="17648" spans="1:4" x14ac:dyDescent="0.35">
      <c r="A17648" s="67" t="s">
        <v>40083</v>
      </c>
      <c r="B17648" s="67" t="s">
        <v>40084</v>
      </c>
      <c r="C17648" s="68" t="s">
        <v>5018</v>
      </c>
      <c r="D17648" s="54">
        <v>0.34</v>
      </c>
    </row>
    <row r="17649" spans="1:4" x14ac:dyDescent="0.35">
      <c r="A17649" s="67" t="s">
        <v>40085</v>
      </c>
      <c r="B17649" s="67" t="s">
        <v>40086</v>
      </c>
      <c r="C17649" s="68" t="s">
        <v>5018</v>
      </c>
      <c r="D17649" s="54">
        <v>0.34</v>
      </c>
    </row>
    <row r="17650" spans="1:4" x14ac:dyDescent="0.35">
      <c r="A17650" s="67" t="s">
        <v>40087</v>
      </c>
      <c r="B17650" s="67" t="s">
        <v>40088</v>
      </c>
      <c r="C17650" s="68" t="s">
        <v>5018</v>
      </c>
      <c r="D17650" s="54">
        <v>0.34</v>
      </c>
    </row>
    <row r="17651" spans="1:4" x14ac:dyDescent="0.35">
      <c r="A17651" s="67" t="s">
        <v>40089</v>
      </c>
      <c r="B17651" s="67" t="s">
        <v>40090</v>
      </c>
      <c r="C17651" s="68" t="s">
        <v>5018</v>
      </c>
      <c r="D17651" s="54">
        <v>0.34</v>
      </c>
    </row>
    <row r="17652" spans="1:4" x14ac:dyDescent="0.35">
      <c r="A17652" s="67" t="s">
        <v>40091</v>
      </c>
      <c r="B17652" s="67" t="s">
        <v>40092</v>
      </c>
      <c r="C17652" s="68" t="s">
        <v>5018</v>
      </c>
      <c r="D17652" s="54">
        <v>0.34</v>
      </c>
    </row>
    <row r="17653" spans="1:4" x14ac:dyDescent="0.35">
      <c r="A17653" s="67" t="s">
        <v>40093</v>
      </c>
      <c r="B17653" s="67" t="s">
        <v>40094</v>
      </c>
      <c r="C17653" s="68" t="s">
        <v>5018</v>
      </c>
      <c r="D17653" s="54">
        <v>0.34</v>
      </c>
    </row>
    <row r="17654" spans="1:4" x14ac:dyDescent="0.35">
      <c r="A17654" s="67" t="s">
        <v>40095</v>
      </c>
      <c r="B17654" s="67" t="s">
        <v>40096</v>
      </c>
      <c r="C17654" s="68" t="s">
        <v>5018</v>
      </c>
      <c r="D17654" s="54">
        <v>0.34</v>
      </c>
    </row>
    <row r="17655" spans="1:4" x14ac:dyDescent="0.35">
      <c r="A17655" s="67" t="s">
        <v>40097</v>
      </c>
      <c r="B17655" s="67" t="s">
        <v>40098</v>
      </c>
      <c r="C17655" s="68" t="s">
        <v>5018</v>
      </c>
      <c r="D17655" s="54">
        <v>0.34</v>
      </c>
    </row>
    <row r="17656" spans="1:4" x14ac:dyDescent="0.35">
      <c r="A17656" s="67" t="s">
        <v>40099</v>
      </c>
      <c r="B17656" s="67" t="s">
        <v>40100</v>
      </c>
      <c r="C17656" s="68" t="s">
        <v>5018</v>
      </c>
      <c r="D17656" s="54">
        <v>0.34</v>
      </c>
    </row>
    <row r="17657" spans="1:4" x14ac:dyDescent="0.35">
      <c r="A17657" s="67" t="s">
        <v>40101</v>
      </c>
      <c r="B17657" s="67" t="s">
        <v>40102</v>
      </c>
      <c r="C17657" s="68" t="s">
        <v>5018</v>
      </c>
      <c r="D17657" s="54">
        <v>0.34</v>
      </c>
    </row>
    <row r="17658" spans="1:4" x14ac:dyDescent="0.35">
      <c r="A17658" s="67" t="s">
        <v>40103</v>
      </c>
      <c r="B17658" s="67" t="s">
        <v>40104</v>
      </c>
      <c r="C17658" s="68" t="s">
        <v>5018</v>
      </c>
      <c r="D17658" s="54">
        <v>0.34</v>
      </c>
    </row>
    <row r="17659" spans="1:4" x14ac:dyDescent="0.35">
      <c r="A17659" s="67" t="s">
        <v>40105</v>
      </c>
      <c r="B17659" s="67" t="s">
        <v>40106</v>
      </c>
      <c r="C17659" s="68" t="s">
        <v>5018</v>
      </c>
      <c r="D17659" s="54">
        <v>0.34</v>
      </c>
    </row>
    <row r="17660" spans="1:4" x14ac:dyDescent="0.35">
      <c r="A17660" s="67" t="s">
        <v>40107</v>
      </c>
      <c r="B17660" s="67" t="s">
        <v>40108</v>
      </c>
      <c r="C17660" s="68" t="s">
        <v>5018</v>
      </c>
      <c r="D17660" s="54">
        <v>0.34</v>
      </c>
    </row>
    <row r="17661" spans="1:4" x14ac:dyDescent="0.35">
      <c r="A17661" s="67" t="s">
        <v>40109</v>
      </c>
      <c r="B17661" s="67" t="s">
        <v>40110</v>
      </c>
      <c r="C17661" s="68" t="s">
        <v>5018</v>
      </c>
      <c r="D17661" s="54">
        <v>0.34</v>
      </c>
    </row>
    <row r="17662" spans="1:4" x14ac:dyDescent="0.35">
      <c r="A17662" s="67" t="s">
        <v>40111</v>
      </c>
      <c r="B17662" s="67" t="s">
        <v>40112</v>
      </c>
      <c r="C17662" s="68" t="s">
        <v>5018</v>
      </c>
      <c r="D17662" s="54">
        <v>0.34</v>
      </c>
    </row>
    <row r="17663" spans="1:4" x14ac:dyDescent="0.35">
      <c r="A17663" s="67" t="s">
        <v>40113</v>
      </c>
      <c r="B17663" s="67" t="s">
        <v>40114</v>
      </c>
      <c r="C17663" s="68" t="s">
        <v>5018</v>
      </c>
      <c r="D17663" s="54">
        <v>0.34</v>
      </c>
    </row>
    <row r="17664" spans="1:4" x14ac:dyDescent="0.35">
      <c r="A17664" s="67" t="s">
        <v>40115</v>
      </c>
      <c r="B17664" s="67" t="s">
        <v>40116</v>
      </c>
      <c r="C17664" s="68" t="s">
        <v>5018</v>
      </c>
      <c r="D17664" s="54">
        <v>0.34</v>
      </c>
    </row>
    <row r="17665" spans="1:4" x14ac:dyDescent="0.35">
      <c r="A17665" s="67" t="s">
        <v>40117</v>
      </c>
      <c r="B17665" s="67" t="s">
        <v>40118</v>
      </c>
      <c r="C17665" s="68" t="s">
        <v>5018</v>
      </c>
      <c r="D17665" s="54">
        <v>0.34</v>
      </c>
    </row>
    <row r="17666" spans="1:4" x14ac:dyDescent="0.35">
      <c r="A17666" s="67" t="s">
        <v>40119</v>
      </c>
      <c r="B17666" s="67" t="s">
        <v>40120</v>
      </c>
      <c r="C17666" s="68" t="s">
        <v>5018</v>
      </c>
      <c r="D17666" s="54">
        <v>0.34</v>
      </c>
    </row>
    <row r="17667" spans="1:4" x14ac:dyDescent="0.35">
      <c r="A17667" s="67" t="s">
        <v>40121</v>
      </c>
      <c r="B17667" s="67" t="s">
        <v>40122</v>
      </c>
      <c r="C17667" s="68" t="s">
        <v>5018</v>
      </c>
      <c r="D17667" s="54">
        <v>0.34</v>
      </c>
    </row>
    <row r="17668" spans="1:4" x14ac:dyDescent="0.35">
      <c r="A17668" s="67" t="s">
        <v>40123</v>
      </c>
      <c r="B17668" s="67" t="s">
        <v>40124</v>
      </c>
      <c r="C17668" s="68" t="s">
        <v>5018</v>
      </c>
      <c r="D17668" s="54">
        <v>0.34</v>
      </c>
    </row>
    <row r="17669" spans="1:4" x14ac:dyDescent="0.35">
      <c r="A17669" s="67" t="s">
        <v>40125</v>
      </c>
      <c r="B17669" s="67" t="s">
        <v>40126</v>
      </c>
      <c r="C17669" s="68" t="s">
        <v>5018</v>
      </c>
      <c r="D17669" s="54">
        <v>0.34</v>
      </c>
    </row>
    <row r="17670" spans="1:4" x14ac:dyDescent="0.35">
      <c r="A17670" s="67" t="s">
        <v>40127</v>
      </c>
      <c r="B17670" s="67" t="s">
        <v>40128</v>
      </c>
      <c r="C17670" s="68" t="s">
        <v>5018</v>
      </c>
      <c r="D17670" s="54">
        <v>0.34</v>
      </c>
    </row>
    <row r="17671" spans="1:4" x14ac:dyDescent="0.35">
      <c r="A17671" s="67" t="s">
        <v>40129</v>
      </c>
      <c r="B17671" s="67" t="s">
        <v>40130</v>
      </c>
      <c r="C17671" s="68" t="s">
        <v>5018</v>
      </c>
      <c r="D17671" s="54">
        <v>0.34</v>
      </c>
    </row>
    <row r="17672" spans="1:4" x14ac:dyDescent="0.35">
      <c r="A17672" s="67" t="s">
        <v>40131</v>
      </c>
      <c r="B17672" s="67" t="s">
        <v>40132</v>
      </c>
      <c r="C17672" s="68" t="s">
        <v>5018</v>
      </c>
      <c r="D17672" s="54">
        <v>0.34</v>
      </c>
    </row>
    <row r="17673" spans="1:4" x14ac:dyDescent="0.35">
      <c r="A17673" s="67" t="s">
        <v>40133</v>
      </c>
      <c r="B17673" s="67" t="s">
        <v>40134</v>
      </c>
      <c r="C17673" s="68" t="s">
        <v>5018</v>
      </c>
      <c r="D17673" s="54">
        <v>0.34</v>
      </c>
    </row>
    <row r="17674" spans="1:4" x14ac:dyDescent="0.35">
      <c r="A17674" s="67" t="s">
        <v>40135</v>
      </c>
      <c r="B17674" s="67" t="s">
        <v>40136</v>
      </c>
      <c r="C17674" s="68" t="s">
        <v>5018</v>
      </c>
      <c r="D17674" s="54">
        <v>0.34</v>
      </c>
    </row>
    <row r="17675" spans="1:4" x14ac:dyDescent="0.35">
      <c r="A17675" s="67" t="s">
        <v>40137</v>
      </c>
      <c r="B17675" s="67" t="s">
        <v>40138</v>
      </c>
      <c r="C17675" s="68" t="s">
        <v>5018</v>
      </c>
      <c r="D17675" s="54">
        <v>0.34</v>
      </c>
    </row>
    <row r="17676" spans="1:4" x14ac:dyDescent="0.35">
      <c r="A17676" s="67" t="s">
        <v>40139</v>
      </c>
      <c r="B17676" s="67" t="s">
        <v>40140</v>
      </c>
      <c r="C17676" s="68" t="s">
        <v>5018</v>
      </c>
      <c r="D17676" s="54">
        <v>0.34</v>
      </c>
    </row>
    <row r="17677" spans="1:4" x14ac:dyDescent="0.35">
      <c r="A17677" s="67" t="s">
        <v>40141</v>
      </c>
      <c r="B17677" s="67" t="s">
        <v>40142</v>
      </c>
      <c r="C17677" s="68" t="s">
        <v>5018</v>
      </c>
      <c r="D17677" s="54">
        <v>0.34</v>
      </c>
    </row>
    <row r="17678" spans="1:4" x14ac:dyDescent="0.35">
      <c r="A17678" s="67" t="s">
        <v>40143</v>
      </c>
      <c r="B17678" s="67" t="s">
        <v>40144</v>
      </c>
      <c r="C17678" s="68" t="s">
        <v>5018</v>
      </c>
      <c r="D17678" s="54">
        <v>0.34</v>
      </c>
    </row>
    <row r="17679" spans="1:4" x14ac:dyDescent="0.35">
      <c r="A17679" s="67" t="s">
        <v>40145</v>
      </c>
      <c r="B17679" s="67" t="s">
        <v>40146</v>
      </c>
      <c r="C17679" s="68" t="s">
        <v>5018</v>
      </c>
      <c r="D17679" s="54">
        <v>0.34</v>
      </c>
    </row>
    <row r="17680" spans="1:4" x14ac:dyDescent="0.35">
      <c r="A17680" s="67" t="s">
        <v>40147</v>
      </c>
      <c r="B17680" s="67" t="s">
        <v>40148</v>
      </c>
      <c r="C17680" s="68" t="s">
        <v>5018</v>
      </c>
      <c r="D17680" s="54">
        <v>0.34</v>
      </c>
    </row>
    <row r="17681" spans="1:4" x14ac:dyDescent="0.35">
      <c r="A17681" s="67" t="s">
        <v>40149</v>
      </c>
      <c r="B17681" s="67" t="s">
        <v>40150</v>
      </c>
      <c r="C17681" s="68" t="s">
        <v>5018</v>
      </c>
      <c r="D17681" s="54">
        <v>0.34</v>
      </c>
    </row>
    <row r="17682" spans="1:4" x14ac:dyDescent="0.35">
      <c r="A17682" s="67" t="s">
        <v>40151</v>
      </c>
      <c r="B17682" s="67" t="s">
        <v>40152</v>
      </c>
      <c r="C17682" s="68" t="s">
        <v>5018</v>
      </c>
      <c r="D17682" s="54">
        <v>0.34</v>
      </c>
    </row>
    <row r="17683" spans="1:4" x14ac:dyDescent="0.35">
      <c r="A17683" s="67" t="s">
        <v>40153</v>
      </c>
      <c r="B17683" s="67" t="s">
        <v>40154</v>
      </c>
      <c r="C17683" s="68" t="s">
        <v>5018</v>
      </c>
      <c r="D17683" s="54">
        <v>0.34</v>
      </c>
    </row>
    <row r="17684" spans="1:4" x14ac:dyDescent="0.35">
      <c r="A17684" s="67" t="s">
        <v>40155</v>
      </c>
      <c r="B17684" s="67" t="s">
        <v>40156</v>
      </c>
      <c r="C17684" s="68" t="s">
        <v>5018</v>
      </c>
      <c r="D17684" s="54">
        <v>0.34</v>
      </c>
    </row>
    <row r="17685" spans="1:4" x14ac:dyDescent="0.35">
      <c r="A17685" s="67" t="s">
        <v>40157</v>
      </c>
      <c r="B17685" s="67" t="s">
        <v>40158</v>
      </c>
      <c r="C17685" s="68" t="s">
        <v>5018</v>
      </c>
      <c r="D17685" s="54">
        <v>0.34</v>
      </c>
    </row>
    <row r="17686" spans="1:4" x14ac:dyDescent="0.35">
      <c r="A17686" s="67" t="s">
        <v>40159</v>
      </c>
      <c r="B17686" s="67" t="s">
        <v>40160</v>
      </c>
      <c r="C17686" s="68" t="s">
        <v>5018</v>
      </c>
      <c r="D17686" s="54">
        <v>0.34</v>
      </c>
    </row>
    <row r="17687" spans="1:4" x14ac:dyDescent="0.35">
      <c r="A17687" s="67" t="s">
        <v>40161</v>
      </c>
      <c r="B17687" s="67" t="s">
        <v>40162</v>
      </c>
      <c r="C17687" s="68" t="s">
        <v>5018</v>
      </c>
      <c r="D17687" s="54">
        <v>0.34</v>
      </c>
    </row>
    <row r="17688" spans="1:4" x14ac:dyDescent="0.35">
      <c r="A17688" s="67" t="s">
        <v>40163</v>
      </c>
      <c r="B17688" s="67" t="s">
        <v>40164</v>
      </c>
      <c r="C17688" s="68" t="s">
        <v>5018</v>
      </c>
      <c r="D17688" s="54">
        <v>0.34</v>
      </c>
    </row>
    <row r="17689" spans="1:4" x14ac:dyDescent="0.35">
      <c r="A17689" s="67" t="s">
        <v>40165</v>
      </c>
      <c r="B17689" s="67" t="s">
        <v>40166</v>
      </c>
      <c r="C17689" s="68" t="s">
        <v>5018</v>
      </c>
      <c r="D17689" s="54">
        <v>0.34</v>
      </c>
    </row>
    <row r="17690" spans="1:4" x14ac:dyDescent="0.35">
      <c r="A17690" s="67" t="s">
        <v>40167</v>
      </c>
      <c r="B17690" s="67" t="s">
        <v>40168</v>
      </c>
      <c r="C17690" s="68" t="s">
        <v>5018</v>
      </c>
      <c r="D17690" s="54">
        <v>0.34</v>
      </c>
    </row>
    <row r="17691" spans="1:4" x14ac:dyDescent="0.35">
      <c r="A17691" s="67" t="s">
        <v>40169</v>
      </c>
      <c r="B17691" s="67" t="s">
        <v>40170</v>
      </c>
      <c r="C17691" s="68" t="s">
        <v>5018</v>
      </c>
      <c r="D17691" s="54">
        <v>0.34</v>
      </c>
    </row>
    <row r="17692" spans="1:4" x14ac:dyDescent="0.35">
      <c r="A17692" s="67" t="s">
        <v>40171</v>
      </c>
      <c r="B17692" s="67" t="s">
        <v>40172</v>
      </c>
      <c r="C17692" s="68" t="s">
        <v>5018</v>
      </c>
      <c r="D17692" s="54">
        <v>0.34</v>
      </c>
    </row>
    <row r="17693" spans="1:4" x14ac:dyDescent="0.35">
      <c r="A17693" s="67" t="s">
        <v>40173</v>
      </c>
      <c r="B17693" s="67" t="s">
        <v>40174</v>
      </c>
      <c r="C17693" s="68" t="s">
        <v>5018</v>
      </c>
      <c r="D17693" s="54">
        <v>0.34</v>
      </c>
    </row>
    <row r="17694" spans="1:4" x14ac:dyDescent="0.35">
      <c r="A17694" s="67" t="s">
        <v>40175</v>
      </c>
      <c r="B17694" s="67" t="s">
        <v>40176</v>
      </c>
      <c r="C17694" s="68" t="s">
        <v>5018</v>
      </c>
      <c r="D17694" s="54">
        <v>0.34</v>
      </c>
    </row>
    <row r="17695" spans="1:4" x14ac:dyDescent="0.35">
      <c r="A17695" s="67" t="s">
        <v>40177</v>
      </c>
      <c r="B17695" s="67" t="s">
        <v>40178</v>
      </c>
      <c r="C17695" s="68" t="s">
        <v>5018</v>
      </c>
      <c r="D17695" s="54">
        <v>0.34</v>
      </c>
    </row>
    <row r="17696" spans="1:4" x14ac:dyDescent="0.35">
      <c r="A17696" s="67" t="s">
        <v>40179</v>
      </c>
      <c r="B17696" s="67" t="s">
        <v>40180</v>
      </c>
      <c r="C17696" s="68" t="s">
        <v>5018</v>
      </c>
      <c r="D17696" s="54">
        <v>0.34</v>
      </c>
    </row>
    <row r="17697" spans="1:4" x14ac:dyDescent="0.35">
      <c r="A17697" s="67" t="s">
        <v>40181</v>
      </c>
      <c r="B17697" s="67" t="s">
        <v>40182</v>
      </c>
      <c r="C17697" s="68" t="s">
        <v>5018</v>
      </c>
      <c r="D17697" s="54">
        <v>0.34</v>
      </c>
    </row>
    <row r="17698" spans="1:4" x14ac:dyDescent="0.35">
      <c r="A17698" s="67" t="s">
        <v>40183</v>
      </c>
      <c r="B17698" s="67" t="s">
        <v>40184</v>
      </c>
      <c r="C17698" s="68" t="s">
        <v>5018</v>
      </c>
      <c r="D17698" s="54">
        <v>0.34</v>
      </c>
    </row>
    <row r="17699" spans="1:4" x14ac:dyDescent="0.35">
      <c r="A17699" s="67" t="s">
        <v>40185</v>
      </c>
      <c r="B17699" s="67" t="s">
        <v>40186</v>
      </c>
      <c r="C17699" s="68" t="s">
        <v>5018</v>
      </c>
      <c r="D17699" s="54">
        <v>0.34</v>
      </c>
    </row>
    <row r="17700" spans="1:4" x14ac:dyDescent="0.35">
      <c r="A17700" s="67" t="s">
        <v>40187</v>
      </c>
      <c r="B17700" s="67" t="s">
        <v>40188</v>
      </c>
      <c r="C17700" s="68" t="s">
        <v>5018</v>
      </c>
      <c r="D17700" s="54">
        <v>0.34</v>
      </c>
    </row>
    <row r="17701" spans="1:4" x14ac:dyDescent="0.35">
      <c r="A17701" s="67" t="s">
        <v>40189</v>
      </c>
      <c r="B17701" s="67" t="s">
        <v>40190</v>
      </c>
      <c r="C17701" s="68" t="s">
        <v>5018</v>
      </c>
      <c r="D17701" s="54">
        <v>0.34</v>
      </c>
    </row>
    <row r="17702" spans="1:4" x14ac:dyDescent="0.35">
      <c r="A17702" s="67" t="s">
        <v>40191</v>
      </c>
      <c r="B17702" s="67" t="s">
        <v>40192</v>
      </c>
      <c r="C17702" s="68" t="s">
        <v>5018</v>
      </c>
      <c r="D17702" s="54">
        <v>0.34</v>
      </c>
    </row>
    <row r="17703" spans="1:4" x14ac:dyDescent="0.35">
      <c r="A17703" s="67" t="s">
        <v>40193</v>
      </c>
      <c r="B17703" s="67" t="s">
        <v>40194</v>
      </c>
      <c r="C17703" s="68" t="s">
        <v>5018</v>
      </c>
      <c r="D17703" s="54">
        <v>0.34</v>
      </c>
    </row>
    <row r="17704" spans="1:4" x14ac:dyDescent="0.35">
      <c r="A17704" s="67" t="s">
        <v>40195</v>
      </c>
      <c r="B17704" s="67" t="s">
        <v>40196</v>
      </c>
      <c r="C17704" s="68" t="s">
        <v>5018</v>
      </c>
      <c r="D17704" s="54">
        <v>0.34</v>
      </c>
    </row>
    <row r="17705" spans="1:4" x14ac:dyDescent="0.35">
      <c r="A17705" s="67" t="s">
        <v>40197</v>
      </c>
      <c r="B17705" s="67" t="s">
        <v>40198</v>
      </c>
      <c r="C17705" s="68" t="s">
        <v>5018</v>
      </c>
      <c r="D17705" s="54">
        <v>0.34</v>
      </c>
    </row>
    <row r="17706" spans="1:4" x14ac:dyDescent="0.35">
      <c r="A17706" s="67" t="s">
        <v>40199</v>
      </c>
      <c r="B17706" s="67" t="s">
        <v>40200</v>
      </c>
      <c r="C17706" s="68" t="s">
        <v>5018</v>
      </c>
      <c r="D17706" s="54">
        <v>0.34</v>
      </c>
    </row>
    <row r="17707" spans="1:4" x14ac:dyDescent="0.35">
      <c r="A17707" s="67" t="s">
        <v>40201</v>
      </c>
      <c r="B17707" s="67" t="s">
        <v>40202</v>
      </c>
      <c r="C17707" s="68" t="s">
        <v>5018</v>
      </c>
      <c r="D17707" s="54">
        <v>0.34</v>
      </c>
    </row>
    <row r="17708" spans="1:4" x14ac:dyDescent="0.35">
      <c r="A17708" s="67" t="s">
        <v>40203</v>
      </c>
      <c r="B17708" s="67" t="s">
        <v>40204</v>
      </c>
      <c r="C17708" s="68" t="s">
        <v>5018</v>
      </c>
      <c r="D17708" s="54">
        <v>0.34</v>
      </c>
    </row>
    <row r="17709" spans="1:4" x14ac:dyDescent="0.35">
      <c r="A17709" s="67" t="s">
        <v>40205</v>
      </c>
      <c r="B17709" s="67" t="s">
        <v>40206</v>
      </c>
      <c r="C17709" s="68" t="s">
        <v>5018</v>
      </c>
      <c r="D17709" s="54">
        <v>0.34</v>
      </c>
    </row>
    <row r="17710" spans="1:4" x14ac:dyDescent="0.35">
      <c r="A17710" s="67" t="s">
        <v>40207</v>
      </c>
      <c r="B17710" s="67" t="s">
        <v>40208</v>
      </c>
      <c r="C17710" s="68" t="s">
        <v>5018</v>
      </c>
      <c r="D17710" s="54">
        <v>0.34</v>
      </c>
    </row>
    <row r="17711" spans="1:4" x14ac:dyDescent="0.35">
      <c r="A17711" s="67" t="s">
        <v>40209</v>
      </c>
      <c r="B17711" s="67" t="s">
        <v>40210</v>
      </c>
      <c r="C17711" s="68" t="s">
        <v>5018</v>
      </c>
      <c r="D17711" s="54">
        <v>0.34</v>
      </c>
    </row>
    <row r="17712" spans="1:4" x14ac:dyDescent="0.35">
      <c r="A17712" s="67" t="s">
        <v>40211</v>
      </c>
      <c r="B17712" s="67" t="s">
        <v>40212</v>
      </c>
      <c r="C17712" s="68" t="s">
        <v>5018</v>
      </c>
      <c r="D17712" s="54">
        <v>0.34</v>
      </c>
    </row>
    <row r="17713" spans="1:4" x14ac:dyDescent="0.35">
      <c r="A17713" s="67" t="s">
        <v>40213</v>
      </c>
      <c r="B17713" s="67" t="s">
        <v>40214</v>
      </c>
      <c r="C17713" s="68" t="s">
        <v>5018</v>
      </c>
      <c r="D17713" s="54">
        <v>0.34</v>
      </c>
    </row>
    <row r="17714" spans="1:4" x14ac:dyDescent="0.35">
      <c r="A17714" s="67" t="s">
        <v>40215</v>
      </c>
      <c r="B17714" s="67" t="s">
        <v>40216</v>
      </c>
      <c r="C17714" s="68" t="s">
        <v>5018</v>
      </c>
      <c r="D17714" s="54">
        <v>0.34</v>
      </c>
    </row>
    <row r="17715" spans="1:4" x14ac:dyDescent="0.35">
      <c r="A17715" s="67" t="s">
        <v>40217</v>
      </c>
      <c r="B17715" s="67" t="s">
        <v>40218</v>
      </c>
      <c r="C17715" s="68" t="s">
        <v>5018</v>
      </c>
      <c r="D17715" s="54">
        <v>0.34</v>
      </c>
    </row>
    <row r="17716" spans="1:4" x14ac:dyDescent="0.35">
      <c r="A17716" s="67" t="s">
        <v>40219</v>
      </c>
      <c r="B17716" s="67" t="s">
        <v>40220</v>
      </c>
      <c r="C17716" s="68" t="s">
        <v>5018</v>
      </c>
      <c r="D17716" s="54">
        <v>0.34</v>
      </c>
    </row>
    <row r="17717" spans="1:4" x14ac:dyDescent="0.35">
      <c r="A17717" s="67" t="s">
        <v>40221</v>
      </c>
      <c r="B17717" s="67" t="s">
        <v>40222</v>
      </c>
      <c r="C17717" s="68" t="s">
        <v>5018</v>
      </c>
      <c r="D17717" s="54">
        <v>0.34</v>
      </c>
    </row>
    <row r="17718" spans="1:4" x14ac:dyDescent="0.35">
      <c r="A17718" s="67" t="s">
        <v>40223</v>
      </c>
      <c r="B17718" s="67" t="s">
        <v>40224</v>
      </c>
      <c r="C17718" s="68" t="s">
        <v>5018</v>
      </c>
      <c r="D17718" s="54">
        <v>0.34</v>
      </c>
    </row>
    <row r="17719" spans="1:4" x14ac:dyDescent="0.35">
      <c r="A17719" s="67" t="s">
        <v>40225</v>
      </c>
      <c r="B17719" s="67" t="s">
        <v>40226</v>
      </c>
      <c r="C17719" s="68" t="s">
        <v>5018</v>
      </c>
      <c r="D17719" s="54">
        <v>0.34</v>
      </c>
    </row>
    <row r="17720" spans="1:4" x14ac:dyDescent="0.35">
      <c r="A17720" s="67" t="s">
        <v>40227</v>
      </c>
      <c r="B17720" s="67" t="s">
        <v>40228</v>
      </c>
      <c r="C17720" s="68" t="s">
        <v>5018</v>
      </c>
      <c r="D17720" s="54">
        <v>0.34</v>
      </c>
    </row>
    <row r="17721" spans="1:4" x14ac:dyDescent="0.35">
      <c r="A17721" s="67" t="s">
        <v>40229</v>
      </c>
      <c r="B17721" s="67" t="s">
        <v>40230</v>
      </c>
      <c r="C17721" s="68" t="s">
        <v>5018</v>
      </c>
      <c r="D17721" s="54">
        <v>0.34</v>
      </c>
    </row>
    <row r="17722" spans="1:4" x14ac:dyDescent="0.35">
      <c r="A17722" s="67" t="s">
        <v>40231</v>
      </c>
      <c r="B17722" s="67" t="s">
        <v>40232</v>
      </c>
      <c r="C17722" s="68" t="s">
        <v>5018</v>
      </c>
      <c r="D17722" s="54">
        <v>0.34</v>
      </c>
    </row>
    <row r="17723" spans="1:4" x14ac:dyDescent="0.35">
      <c r="A17723" s="67" t="s">
        <v>40233</v>
      </c>
      <c r="B17723" s="67" t="s">
        <v>40234</v>
      </c>
      <c r="C17723" s="68" t="s">
        <v>5018</v>
      </c>
      <c r="D17723" s="54">
        <v>0.34</v>
      </c>
    </row>
    <row r="17724" spans="1:4" x14ac:dyDescent="0.35">
      <c r="A17724" s="67" t="s">
        <v>40235</v>
      </c>
      <c r="B17724" s="67" t="s">
        <v>40236</v>
      </c>
      <c r="C17724" s="68" t="s">
        <v>5018</v>
      </c>
      <c r="D17724" s="54">
        <v>0.34</v>
      </c>
    </row>
    <row r="17725" spans="1:4" x14ac:dyDescent="0.35">
      <c r="A17725" s="67" t="s">
        <v>40237</v>
      </c>
      <c r="B17725" s="67" t="s">
        <v>40238</v>
      </c>
      <c r="C17725" s="68" t="s">
        <v>5018</v>
      </c>
      <c r="D17725" s="54">
        <v>0.34</v>
      </c>
    </row>
    <row r="17726" spans="1:4" x14ac:dyDescent="0.35">
      <c r="A17726" s="67" t="s">
        <v>40239</v>
      </c>
      <c r="B17726" s="67" t="s">
        <v>40240</v>
      </c>
      <c r="C17726" s="68" t="s">
        <v>5018</v>
      </c>
      <c r="D17726" s="54">
        <v>0.34</v>
      </c>
    </row>
    <row r="17727" spans="1:4" x14ac:dyDescent="0.35">
      <c r="A17727" s="67" t="s">
        <v>40241</v>
      </c>
      <c r="B17727" s="67" t="s">
        <v>40242</v>
      </c>
      <c r="C17727" s="68" t="s">
        <v>5018</v>
      </c>
      <c r="D17727" s="54">
        <v>0.34</v>
      </c>
    </row>
    <row r="17728" spans="1:4" x14ac:dyDescent="0.35">
      <c r="A17728" s="67" t="s">
        <v>40243</v>
      </c>
      <c r="B17728" s="67" t="s">
        <v>40244</v>
      </c>
      <c r="C17728" s="68" t="s">
        <v>5018</v>
      </c>
      <c r="D17728" s="54">
        <v>0.34</v>
      </c>
    </row>
    <row r="17729" spans="1:4" x14ac:dyDescent="0.35">
      <c r="A17729" s="67" t="s">
        <v>40245</v>
      </c>
      <c r="B17729" s="67" t="s">
        <v>40246</v>
      </c>
      <c r="C17729" s="68" t="s">
        <v>5018</v>
      </c>
      <c r="D17729" s="54">
        <v>0.34</v>
      </c>
    </row>
    <row r="17730" spans="1:4" x14ac:dyDescent="0.35">
      <c r="A17730" s="67" t="s">
        <v>40247</v>
      </c>
      <c r="B17730" s="67" t="s">
        <v>40248</v>
      </c>
      <c r="C17730" s="68" t="s">
        <v>5018</v>
      </c>
      <c r="D17730" s="54">
        <v>0.34</v>
      </c>
    </row>
    <row r="17731" spans="1:4" x14ac:dyDescent="0.35">
      <c r="A17731" s="67" t="s">
        <v>40249</v>
      </c>
      <c r="B17731" s="67" t="s">
        <v>40250</v>
      </c>
      <c r="C17731" s="68" t="s">
        <v>5018</v>
      </c>
      <c r="D17731" s="54">
        <v>0.34</v>
      </c>
    </row>
    <row r="17732" spans="1:4" x14ac:dyDescent="0.35">
      <c r="A17732" s="67" t="s">
        <v>40251</v>
      </c>
      <c r="B17732" s="67" t="s">
        <v>40252</v>
      </c>
      <c r="C17732" s="68" t="s">
        <v>5018</v>
      </c>
      <c r="D17732" s="54">
        <v>0.34</v>
      </c>
    </row>
    <row r="17733" spans="1:4" x14ac:dyDescent="0.35">
      <c r="A17733" s="67" t="s">
        <v>40253</v>
      </c>
      <c r="B17733" s="67" t="s">
        <v>40254</v>
      </c>
      <c r="C17733" s="68" t="s">
        <v>5018</v>
      </c>
      <c r="D17733" s="54">
        <v>0.34</v>
      </c>
    </row>
    <row r="17734" spans="1:4" x14ac:dyDescent="0.35">
      <c r="A17734" s="67" t="s">
        <v>40255</v>
      </c>
      <c r="B17734" s="67" t="s">
        <v>40256</v>
      </c>
      <c r="C17734" s="68" t="s">
        <v>5018</v>
      </c>
      <c r="D17734" s="54">
        <v>0.34</v>
      </c>
    </row>
    <row r="17735" spans="1:4" x14ac:dyDescent="0.35">
      <c r="A17735" s="67" t="s">
        <v>40257</v>
      </c>
      <c r="B17735" s="67" t="s">
        <v>40258</v>
      </c>
      <c r="C17735" s="68" t="s">
        <v>5018</v>
      </c>
      <c r="D17735" s="54">
        <v>0.34</v>
      </c>
    </row>
    <row r="17736" spans="1:4" x14ac:dyDescent="0.35">
      <c r="A17736" s="67" t="s">
        <v>40259</v>
      </c>
      <c r="B17736" s="67" t="s">
        <v>40260</v>
      </c>
      <c r="C17736" s="68" t="s">
        <v>5018</v>
      </c>
      <c r="D17736" s="54">
        <v>0.34</v>
      </c>
    </row>
    <row r="17737" spans="1:4" x14ac:dyDescent="0.35">
      <c r="A17737" s="67" t="s">
        <v>40261</v>
      </c>
      <c r="B17737" s="67" t="s">
        <v>40262</v>
      </c>
      <c r="C17737" s="68" t="s">
        <v>5018</v>
      </c>
      <c r="D17737" s="54">
        <v>0.34</v>
      </c>
    </row>
    <row r="17738" spans="1:4" x14ac:dyDescent="0.35">
      <c r="A17738" s="67" t="s">
        <v>40263</v>
      </c>
      <c r="B17738" s="67" t="s">
        <v>40264</v>
      </c>
      <c r="C17738" s="68" t="s">
        <v>5018</v>
      </c>
      <c r="D17738" s="54">
        <v>0.34</v>
      </c>
    </row>
    <row r="17739" spans="1:4" x14ac:dyDescent="0.35">
      <c r="A17739" s="67" t="s">
        <v>40265</v>
      </c>
      <c r="B17739" s="67" t="s">
        <v>40266</v>
      </c>
      <c r="C17739" s="68" t="s">
        <v>5018</v>
      </c>
      <c r="D17739" s="54">
        <v>0.34</v>
      </c>
    </row>
    <row r="17740" spans="1:4" x14ac:dyDescent="0.35">
      <c r="A17740" s="67" t="s">
        <v>40267</v>
      </c>
      <c r="B17740" s="67" t="s">
        <v>40268</v>
      </c>
      <c r="C17740" s="68" t="s">
        <v>5018</v>
      </c>
      <c r="D17740" s="54">
        <v>0.34</v>
      </c>
    </row>
    <row r="17741" spans="1:4" x14ac:dyDescent="0.35">
      <c r="A17741" s="67" t="s">
        <v>40269</v>
      </c>
      <c r="B17741" s="67" t="s">
        <v>40270</v>
      </c>
      <c r="C17741" s="68" t="s">
        <v>5018</v>
      </c>
      <c r="D17741" s="54">
        <v>0.34</v>
      </c>
    </row>
    <row r="17742" spans="1:4" x14ac:dyDescent="0.35">
      <c r="A17742" s="67" t="s">
        <v>40271</v>
      </c>
      <c r="B17742" s="67" t="s">
        <v>40272</v>
      </c>
      <c r="C17742" s="68" t="s">
        <v>5018</v>
      </c>
      <c r="D17742" s="54">
        <v>0.34</v>
      </c>
    </row>
    <row r="17743" spans="1:4" x14ac:dyDescent="0.35">
      <c r="A17743" s="67" t="s">
        <v>40273</v>
      </c>
      <c r="B17743" s="67" t="s">
        <v>40274</v>
      </c>
      <c r="C17743" s="68" t="s">
        <v>5018</v>
      </c>
      <c r="D17743" s="54">
        <v>0.34</v>
      </c>
    </row>
    <row r="17744" spans="1:4" x14ac:dyDescent="0.35">
      <c r="A17744" s="67" t="s">
        <v>40275</v>
      </c>
      <c r="B17744" s="67" t="s">
        <v>40276</v>
      </c>
      <c r="C17744" s="68" t="s">
        <v>5018</v>
      </c>
      <c r="D17744" s="54">
        <v>0.34</v>
      </c>
    </row>
    <row r="17745" spans="1:4" x14ac:dyDescent="0.35">
      <c r="A17745" s="67" t="s">
        <v>40277</v>
      </c>
      <c r="B17745" s="67" t="s">
        <v>40278</v>
      </c>
      <c r="C17745" s="68" t="s">
        <v>5018</v>
      </c>
      <c r="D17745" s="54">
        <v>0.34</v>
      </c>
    </row>
    <row r="17746" spans="1:4" x14ac:dyDescent="0.35">
      <c r="A17746" s="67" t="s">
        <v>40279</v>
      </c>
      <c r="B17746" s="67" t="s">
        <v>40280</v>
      </c>
      <c r="C17746" s="68" t="s">
        <v>5018</v>
      </c>
      <c r="D17746" s="54">
        <v>0.34</v>
      </c>
    </row>
    <row r="17747" spans="1:4" x14ac:dyDescent="0.35">
      <c r="A17747" s="67" t="s">
        <v>40281</v>
      </c>
      <c r="B17747" s="67" t="s">
        <v>40282</v>
      </c>
      <c r="C17747" s="68" t="s">
        <v>5018</v>
      </c>
      <c r="D17747" s="54">
        <v>0.34</v>
      </c>
    </row>
    <row r="17748" spans="1:4" x14ac:dyDescent="0.35">
      <c r="A17748" s="67" t="s">
        <v>40283</v>
      </c>
      <c r="B17748" s="67" t="s">
        <v>40284</v>
      </c>
      <c r="C17748" s="68" t="s">
        <v>5018</v>
      </c>
      <c r="D17748" s="54">
        <v>0.34</v>
      </c>
    </row>
    <row r="17749" spans="1:4" x14ac:dyDescent="0.35">
      <c r="A17749" s="67" t="s">
        <v>40285</v>
      </c>
      <c r="B17749" s="67" t="s">
        <v>40286</v>
      </c>
      <c r="C17749" s="68" t="s">
        <v>5018</v>
      </c>
      <c r="D17749" s="54">
        <v>0.34</v>
      </c>
    </row>
    <row r="17750" spans="1:4" x14ac:dyDescent="0.35">
      <c r="A17750" s="67" t="s">
        <v>40287</v>
      </c>
      <c r="B17750" s="67" t="s">
        <v>40288</v>
      </c>
      <c r="C17750" s="68" t="s">
        <v>5018</v>
      </c>
      <c r="D17750" s="54">
        <v>0.34</v>
      </c>
    </row>
    <row r="17751" spans="1:4" x14ac:dyDescent="0.35">
      <c r="A17751" s="67" t="s">
        <v>40289</v>
      </c>
      <c r="B17751" s="67" t="s">
        <v>40290</v>
      </c>
      <c r="C17751" s="68" t="s">
        <v>5018</v>
      </c>
      <c r="D17751" s="54">
        <v>0.34</v>
      </c>
    </row>
    <row r="17752" spans="1:4" x14ac:dyDescent="0.35">
      <c r="A17752" s="67" t="s">
        <v>40291</v>
      </c>
      <c r="B17752" s="67" t="s">
        <v>40292</v>
      </c>
      <c r="C17752" s="68" t="s">
        <v>5018</v>
      </c>
      <c r="D17752" s="54">
        <v>0.34</v>
      </c>
    </row>
    <row r="17753" spans="1:4" x14ac:dyDescent="0.35">
      <c r="A17753" s="67" t="s">
        <v>40293</v>
      </c>
      <c r="B17753" s="67" t="s">
        <v>40294</v>
      </c>
      <c r="C17753" s="68" t="s">
        <v>5018</v>
      </c>
      <c r="D17753" s="54">
        <v>0.34</v>
      </c>
    </row>
    <row r="17754" spans="1:4" x14ac:dyDescent="0.35">
      <c r="A17754" s="67" t="s">
        <v>40295</v>
      </c>
      <c r="B17754" s="67" t="s">
        <v>40296</v>
      </c>
      <c r="C17754" s="68" t="s">
        <v>5018</v>
      </c>
      <c r="D17754" s="54">
        <v>0.34</v>
      </c>
    </row>
    <row r="17755" spans="1:4" x14ac:dyDescent="0.35">
      <c r="A17755" s="67" t="s">
        <v>40297</v>
      </c>
      <c r="B17755" s="67" t="s">
        <v>40298</v>
      </c>
      <c r="C17755" s="68" t="s">
        <v>5018</v>
      </c>
      <c r="D17755" s="54">
        <v>0.34</v>
      </c>
    </row>
    <row r="17756" spans="1:4" x14ac:dyDescent="0.35">
      <c r="A17756" s="67" t="s">
        <v>40299</v>
      </c>
      <c r="B17756" s="67" t="s">
        <v>40300</v>
      </c>
      <c r="C17756" s="68" t="s">
        <v>5018</v>
      </c>
      <c r="D17756" s="54">
        <v>0.34</v>
      </c>
    </row>
    <row r="17757" spans="1:4" x14ac:dyDescent="0.35">
      <c r="A17757" s="67" t="s">
        <v>40301</v>
      </c>
      <c r="B17757" s="67" t="s">
        <v>40302</v>
      </c>
      <c r="C17757" s="68" t="s">
        <v>5018</v>
      </c>
      <c r="D17757" s="54">
        <v>0.34</v>
      </c>
    </row>
    <row r="17758" spans="1:4" x14ac:dyDescent="0.35">
      <c r="A17758" s="67" t="s">
        <v>40303</v>
      </c>
      <c r="B17758" s="67" t="s">
        <v>40304</v>
      </c>
      <c r="C17758" s="68" t="s">
        <v>5018</v>
      </c>
      <c r="D17758" s="54">
        <v>0.34</v>
      </c>
    </row>
    <row r="17759" spans="1:4" x14ac:dyDescent="0.35">
      <c r="A17759" s="67" t="s">
        <v>40305</v>
      </c>
      <c r="B17759" s="67" t="s">
        <v>40306</v>
      </c>
      <c r="C17759" s="68" t="s">
        <v>5018</v>
      </c>
      <c r="D17759" s="54">
        <v>0.34</v>
      </c>
    </row>
    <row r="17760" spans="1:4" x14ac:dyDescent="0.35">
      <c r="A17760" s="67" t="s">
        <v>40307</v>
      </c>
      <c r="B17760" s="67" t="s">
        <v>40308</v>
      </c>
      <c r="C17760" s="68" t="s">
        <v>5018</v>
      </c>
      <c r="D17760" s="54">
        <v>0.34</v>
      </c>
    </row>
    <row r="17761" spans="1:4" x14ac:dyDescent="0.35">
      <c r="A17761" s="67" t="s">
        <v>40309</v>
      </c>
      <c r="B17761" s="67" t="s">
        <v>40310</v>
      </c>
      <c r="C17761" s="68" t="s">
        <v>5018</v>
      </c>
      <c r="D17761" s="54">
        <v>0.34</v>
      </c>
    </row>
    <row r="17762" spans="1:4" x14ac:dyDescent="0.35">
      <c r="A17762" s="67" t="s">
        <v>40311</v>
      </c>
      <c r="B17762" s="67" t="s">
        <v>40312</v>
      </c>
      <c r="C17762" s="68" t="s">
        <v>5018</v>
      </c>
      <c r="D17762" s="54">
        <v>0.34</v>
      </c>
    </row>
    <row r="17763" spans="1:4" x14ac:dyDescent="0.35">
      <c r="A17763" s="67" t="s">
        <v>40313</v>
      </c>
      <c r="B17763" s="67" t="s">
        <v>40314</v>
      </c>
      <c r="C17763" s="68" t="s">
        <v>5018</v>
      </c>
      <c r="D17763" s="54">
        <v>0.34</v>
      </c>
    </row>
    <row r="17764" spans="1:4" x14ac:dyDescent="0.35">
      <c r="A17764" s="67" t="s">
        <v>40315</v>
      </c>
      <c r="B17764" s="67" t="s">
        <v>40316</v>
      </c>
      <c r="C17764" s="68" t="s">
        <v>5018</v>
      </c>
      <c r="D17764" s="54">
        <v>0.34</v>
      </c>
    </row>
    <row r="17765" spans="1:4" x14ac:dyDescent="0.35">
      <c r="A17765" s="67" t="s">
        <v>40317</v>
      </c>
      <c r="B17765" s="67" t="s">
        <v>40318</v>
      </c>
      <c r="C17765" s="68" t="s">
        <v>5018</v>
      </c>
      <c r="D17765" s="54">
        <v>0.34</v>
      </c>
    </row>
    <row r="17766" spans="1:4" x14ac:dyDescent="0.35">
      <c r="A17766" s="67" t="s">
        <v>40319</v>
      </c>
      <c r="B17766" s="67" t="s">
        <v>40320</v>
      </c>
      <c r="C17766" s="68" t="s">
        <v>5018</v>
      </c>
      <c r="D17766" s="54">
        <v>0.34</v>
      </c>
    </row>
    <row r="17767" spans="1:4" x14ac:dyDescent="0.35">
      <c r="A17767" s="67" t="s">
        <v>40321</v>
      </c>
      <c r="B17767" s="67" t="s">
        <v>40322</v>
      </c>
      <c r="C17767" s="68" t="s">
        <v>5018</v>
      </c>
      <c r="D17767" s="54">
        <v>0.34</v>
      </c>
    </row>
    <row r="17768" spans="1:4" x14ac:dyDescent="0.35">
      <c r="A17768" s="67" t="s">
        <v>40323</v>
      </c>
      <c r="B17768" s="67" t="s">
        <v>40324</v>
      </c>
      <c r="C17768" s="68" t="s">
        <v>5018</v>
      </c>
      <c r="D17768" s="54">
        <v>0.34</v>
      </c>
    </row>
    <row r="17769" spans="1:4" x14ac:dyDescent="0.35">
      <c r="A17769" s="67" t="s">
        <v>40325</v>
      </c>
      <c r="B17769" s="67" t="s">
        <v>40326</v>
      </c>
      <c r="C17769" s="68" t="s">
        <v>5018</v>
      </c>
      <c r="D17769" s="54">
        <v>0.34</v>
      </c>
    </row>
    <row r="17770" spans="1:4" x14ac:dyDescent="0.35">
      <c r="A17770" s="67" t="s">
        <v>40327</v>
      </c>
      <c r="B17770" s="67" t="s">
        <v>40328</v>
      </c>
      <c r="C17770" s="68" t="s">
        <v>5018</v>
      </c>
      <c r="D17770" s="54">
        <v>0.34</v>
      </c>
    </row>
    <row r="17771" spans="1:4" x14ac:dyDescent="0.35">
      <c r="A17771" s="67" t="s">
        <v>40329</v>
      </c>
      <c r="B17771" s="67" t="s">
        <v>40330</v>
      </c>
      <c r="C17771" s="68" t="s">
        <v>5018</v>
      </c>
      <c r="D17771" s="54">
        <v>0.34</v>
      </c>
    </row>
    <row r="17772" spans="1:4" x14ac:dyDescent="0.35">
      <c r="A17772" s="67" t="s">
        <v>40331</v>
      </c>
      <c r="B17772" s="67" t="s">
        <v>40332</v>
      </c>
      <c r="C17772" s="68" t="s">
        <v>5018</v>
      </c>
      <c r="D17772" s="54">
        <v>0.34</v>
      </c>
    </row>
    <row r="17773" spans="1:4" x14ac:dyDescent="0.35">
      <c r="A17773" s="67" t="s">
        <v>40333</v>
      </c>
      <c r="B17773" s="67" t="s">
        <v>40334</v>
      </c>
      <c r="C17773" s="68" t="s">
        <v>5018</v>
      </c>
      <c r="D17773" s="54">
        <v>0.34</v>
      </c>
    </row>
    <row r="17774" spans="1:4" x14ac:dyDescent="0.35">
      <c r="A17774" s="67" t="s">
        <v>40335</v>
      </c>
      <c r="B17774" s="67" t="s">
        <v>40336</v>
      </c>
      <c r="C17774" s="68" t="s">
        <v>5018</v>
      </c>
      <c r="D17774" s="54">
        <v>0.34</v>
      </c>
    </row>
    <row r="17775" spans="1:4" x14ac:dyDescent="0.35">
      <c r="A17775" s="67" t="s">
        <v>40337</v>
      </c>
      <c r="B17775" s="67" t="s">
        <v>40338</v>
      </c>
      <c r="C17775" s="68" t="s">
        <v>5018</v>
      </c>
      <c r="D17775" s="54">
        <v>0.34</v>
      </c>
    </row>
    <row r="17776" spans="1:4" x14ac:dyDescent="0.35">
      <c r="A17776" s="67" t="s">
        <v>40339</v>
      </c>
      <c r="B17776" s="67" t="s">
        <v>40340</v>
      </c>
      <c r="C17776" s="68" t="s">
        <v>5018</v>
      </c>
      <c r="D17776" s="54">
        <v>0.34</v>
      </c>
    </row>
    <row r="17777" spans="1:4" x14ac:dyDescent="0.35">
      <c r="A17777" s="67" t="s">
        <v>40341</v>
      </c>
      <c r="B17777" s="67" t="s">
        <v>40342</v>
      </c>
      <c r="C17777" s="68" t="s">
        <v>5018</v>
      </c>
      <c r="D17777" s="54">
        <v>0.34</v>
      </c>
    </row>
    <row r="17778" spans="1:4" x14ac:dyDescent="0.35">
      <c r="A17778" s="67" t="s">
        <v>40343</v>
      </c>
      <c r="B17778" s="67" t="s">
        <v>40344</v>
      </c>
      <c r="C17778" s="68" t="s">
        <v>5018</v>
      </c>
      <c r="D17778" s="54">
        <v>0.34</v>
      </c>
    </row>
    <row r="17779" spans="1:4" x14ac:dyDescent="0.35">
      <c r="A17779" s="67" t="s">
        <v>40345</v>
      </c>
      <c r="B17779" s="67" t="s">
        <v>40346</v>
      </c>
      <c r="C17779" s="68" t="s">
        <v>5018</v>
      </c>
      <c r="D17779" s="54">
        <v>0.34</v>
      </c>
    </row>
    <row r="17780" spans="1:4" x14ac:dyDescent="0.35">
      <c r="A17780" s="67" t="s">
        <v>40347</v>
      </c>
      <c r="B17780" s="67" t="s">
        <v>40348</v>
      </c>
      <c r="C17780" s="68" t="s">
        <v>5018</v>
      </c>
      <c r="D17780" s="54">
        <v>0.34</v>
      </c>
    </row>
    <row r="17781" spans="1:4" x14ac:dyDescent="0.35">
      <c r="A17781" s="67" t="s">
        <v>40349</v>
      </c>
      <c r="B17781" s="67" t="s">
        <v>40350</v>
      </c>
      <c r="C17781" s="68" t="s">
        <v>5018</v>
      </c>
      <c r="D17781" s="54">
        <v>0.34</v>
      </c>
    </row>
    <row r="17782" spans="1:4" x14ac:dyDescent="0.35">
      <c r="A17782" s="67" t="s">
        <v>40351</v>
      </c>
      <c r="B17782" s="67" t="s">
        <v>40352</v>
      </c>
      <c r="C17782" s="68" t="s">
        <v>5018</v>
      </c>
      <c r="D17782" s="54">
        <v>0.34</v>
      </c>
    </row>
    <row r="17783" spans="1:4" x14ac:dyDescent="0.35">
      <c r="A17783" s="67" t="s">
        <v>40353</v>
      </c>
      <c r="B17783" s="67" t="s">
        <v>40354</v>
      </c>
      <c r="C17783" s="68" t="s">
        <v>5018</v>
      </c>
      <c r="D17783" s="54">
        <v>0.34</v>
      </c>
    </row>
    <row r="17784" spans="1:4" x14ac:dyDescent="0.35">
      <c r="A17784" s="67" t="s">
        <v>40355</v>
      </c>
      <c r="B17784" s="67" t="s">
        <v>40356</v>
      </c>
      <c r="C17784" s="68" t="s">
        <v>5018</v>
      </c>
      <c r="D17784" s="54">
        <v>0.34</v>
      </c>
    </row>
    <row r="17785" spans="1:4" x14ac:dyDescent="0.35">
      <c r="A17785" s="67" t="s">
        <v>40357</v>
      </c>
      <c r="B17785" s="67" t="s">
        <v>40358</v>
      </c>
      <c r="C17785" s="68" t="s">
        <v>5018</v>
      </c>
      <c r="D17785" s="54">
        <v>0.34</v>
      </c>
    </row>
    <row r="17786" spans="1:4" x14ac:dyDescent="0.35">
      <c r="A17786" s="67" t="s">
        <v>40359</v>
      </c>
      <c r="B17786" s="67" t="s">
        <v>40360</v>
      </c>
      <c r="C17786" s="68" t="s">
        <v>5018</v>
      </c>
      <c r="D17786" s="54">
        <v>0.34</v>
      </c>
    </row>
    <row r="17787" spans="1:4" x14ac:dyDescent="0.35">
      <c r="A17787" s="67" t="s">
        <v>40361</v>
      </c>
      <c r="B17787" s="67" t="s">
        <v>40362</v>
      </c>
      <c r="C17787" s="68" t="s">
        <v>5018</v>
      </c>
      <c r="D17787" s="54">
        <v>0.34</v>
      </c>
    </row>
    <row r="17788" spans="1:4" x14ac:dyDescent="0.35">
      <c r="A17788" s="67" t="s">
        <v>40363</v>
      </c>
      <c r="B17788" s="67" t="s">
        <v>40364</v>
      </c>
      <c r="C17788" s="68" t="s">
        <v>5018</v>
      </c>
      <c r="D17788" s="54">
        <v>0.34</v>
      </c>
    </row>
    <row r="17789" spans="1:4" x14ac:dyDescent="0.35">
      <c r="A17789" s="67" t="s">
        <v>40365</v>
      </c>
      <c r="B17789" s="67" t="s">
        <v>40366</v>
      </c>
      <c r="C17789" s="68" t="s">
        <v>5018</v>
      </c>
      <c r="D17789" s="54">
        <v>0.34</v>
      </c>
    </row>
    <row r="17790" spans="1:4" x14ac:dyDescent="0.35">
      <c r="A17790" s="67" t="s">
        <v>40367</v>
      </c>
      <c r="B17790" s="67" t="s">
        <v>40368</v>
      </c>
      <c r="C17790" s="68" t="s">
        <v>5018</v>
      </c>
      <c r="D17790" s="54">
        <v>0.34</v>
      </c>
    </row>
    <row r="17791" spans="1:4" x14ac:dyDescent="0.35">
      <c r="A17791" s="67" t="s">
        <v>40369</v>
      </c>
      <c r="B17791" s="67" t="s">
        <v>40370</v>
      </c>
      <c r="C17791" s="68" t="s">
        <v>5018</v>
      </c>
      <c r="D17791" s="54">
        <v>0.34</v>
      </c>
    </row>
    <row r="17792" spans="1:4" x14ac:dyDescent="0.35">
      <c r="A17792" s="67" t="s">
        <v>40371</v>
      </c>
      <c r="B17792" s="67" t="s">
        <v>40372</v>
      </c>
      <c r="C17792" s="68" t="s">
        <v>5018</v>
      </c>
      <c r="D17792" s="54">
        <v>0.34</v>
      </c>
    </row>
    <row r="17793" spans="1:4" x14ac:dyDescent="0.35">
      <c r="A17793" s="67" t="s">
        <v>40373</v>
      </c>
      <c r="B17793" s="67" t="s">
        <v>40374</v>
      </c>
      <c r="C17793" s="68" t="s">
        <v>5018</v>
      </c>
      <c r="D17793" s="54">
        <v>0.34</v>
      </c>
    </row>
    <row r="17794" spans="1:4" x14ac:dyDescent="0.35">
      <c r="A17794" s="67" t="s">
        <v>40375</v>
      </c>
      <c r="B17794" s="67" t="s">
        <v>40376</v>
      </c>
      <c r="C17794" s="68" t="s">
        <v>5018</v>
      </c>
      <c r="D17794" s="54">
        <v>0.34</v>
      </c>
    </row>
    <row r="17795" spans="1:4" x14ac:dyDescent="0.35">
      <c r="A17795" s="67" t="s">
        <v>40377</v>
      </c>
      <c r="B17795" s="67" t="s">
        <v>40378</v>
      </c>
      <c r="C17795" s="68" t="s">
        <v>5018</v>
      </c>
      <c r="D17795" s="54">
        <v>0.34</v>
      </c>
    </row>
    <row r="17796" spans="1:4" x14ac:dyDescent="0.35">
      <c r="A17796" s="67" t="s">
        <v>40379</v>
      </c>
      <c r="B17796" s="67" t="s">
        <v>40380</v>
      </c>
      <c r="C17796" s="68" t="s">
        <v>5018</v>
      </c>
      <c r="D17796" s="54">
        <v>0.34</v>
      </c>
    </row>
    <row r="17797" spans="1:4" x14ac:dyDescent="0.35">
      <c r="A17797" s="67" t="s">
        <v>40381</v>
      </c>
      <c r="B17797" s="67" t="s">
        <v>40382</v>
      </c>
      <c r="C17797" s="68" t="s">
        <v>5018</v>
      </c>
      <c r="D17797" s="54">
        <v>0.34</v>
      </c>
    </row>
    <row r="17798" spans="1:4" x14ac:dyDescent="0.35">
      <c r="A17798" s="67" t="s">
        <v>40383</v>
      </c>
      <c r="B17798" s="67" t="s">
        <v>40384</v>
      </c>
      <c r="C17798" s="68" t="s">
        <v>5018</v>
      </c>
      <c r="D17798" s="54">
        <v>0.34</v>
      </c>
    </row>
    <row r="17799" spans="1:4" x14ac:dyDescent="0.35">
      <c r="A17799" s="67" t="s">
        <v>40385</v>
      </c>
      <c r="B17799" s="67" t="s">
        <v>40386</v>
      </c>
      <c r="C17799" s="68" t="s">
        <v>5018</v>
      </c>
      <c r="D17799" s="54">
        <v>0.34</v>
      </c>
    </row>
    <row r="17800" spans="1:4" x14ac:dyDescent="0.35">
      <c r="A17800" s="67" t="s">
        <v>40387</v>
      </c>
      <c r="B17800" s="67" t="s">
        <v>40388</v>
      </c>
      <c r="C17800" s="68" t="s">
        <v>5018</v>
      </c>
      <c r="D17800" s="54">
        <v>0.34</v>
      </c>
    </row>
    <row r="17801" spans="1:4" x14ac:dyDescent="0.35">
      <c r="A17801" s="67" t="s">
        <v>40389</v>
      </c>
      <c r="B17801" s="67" t="s">
        <v>40390</v>
      </c>
      <c r="C17801" s="68" t="s">
        <v>5018</v>
      </c>
      <c r="D17801" s="54">
        <v>0.34</v>
      </c>
    </row>
    <row r="17802" spans="1:4" x14ac:dyDescent="0.35">
      <c r="A17802" s="67" t="s">
        <v>712</v>
      </c>
      <c r="B17802" s="67" t="s">
        <v>40391</v>
      </c>
      <c r="C17802" s="69" t="s">
        <v>5015</v>
      </c>
      <c r="D17802" s="54">
        <v>0.34999999999999992</v>
      </c>
    </row>
    <row r="17803" spans="1:4" x14ac:dyDescent="0.35">
      <c r="A17803" s="67" t="s">
        <v>40392</v>
      </c>
      <c r="B17803" s="67" t="s">
        <v>40393</v>
      </c>
      <c r="C17803" s="68" t="s">
        <v>5018</v>
      </c>
      <c r="D17803" s="54">
        <v>0.34</v>
      </c>
    </row>
    <row r="17804" spans="1:4" x14ac:dyDescent="0.35">
      <c r="A17804" s="67" t="s">
        <v>40394</v>
      </c>
      <c r="B17804" s="67" t="s">
        <v>40395</v>
      </c>
      <c r="C17804" s="68" t="s">
        <v>5018</v>
      </c>
      <c r="D17804" s="54">
        <v>0.34</v>
      </c>
    </row>
    <row r="17805" spans="1:4" x14ac:dyDescent="0.35">
      <c r="A17805" s="67" t="s">
        <v>40396</v>
      </c>
      <c r="B17805" s="67" t="s">
        <v>40397</v>
      </c>
      <c r="C17805" s="68" t="s">
        <v>5018</v>
      </c>
      <c r="D17805" s="54">
        <v>0.34</v>
      </c>
    </row>
    <row r="17806" spans="1:4" x14ac:dyDescent="0.35">
      <c r="A17806" s="67" t="s">
        <v>40398</v>
      </c>
      <c r="B17806" s="67" t="s">
        <v>40399</v>
      </c>
      <c r="C17806" s="68" t="s">
        <v>5018</v>
      </c>
      <c r="D17806" s="54">
        <v>0.34</v>
      </c>
    </row>
    <row r="17807" spans="1:4" x14ac:dyDescent="0.35">
      <c r="A17807" s="67" t="s">
        <v>40400</v>
      </c>
      <c r="B17807" s="67" t="s">
        <v>40401</v>
      </c>
      <c r="C17807" s="68" t="s">
        <v>5018</v>
      </c>
      <c r="D17807" s="54">
        <v>0.34</v>
      </c>
    </row>
    <row r="17808" spans="1:4" x14ac:dyDescent="0.35">
      <c r="A17808" s="67" t="s">
        <v>40402</v>
      </c>
      <c r="B17808" s="67" t="s">
        <v>40403</v>
      </c>
      <c r="C17808" s="68" t="s">
        <v>5018</v>
      </c>
      <c r="D17808" s="54">
        <v>0.34</v>
      </c>
    </row>
    <row r="17809" spans="1:4" x14ac:dyDescent="0.35">
      <c r="A17809" s="67" t="s">
        <v>40404</v>
      </c>
      <c r="B17809" s="67" t="s">
        <v>40405</v>
      </c>
      <c r="C17809" s="68" t="s">
        <v>5018</v>
      </c>
      <c r="D17809" s="54">
        <v>0.34</v>
      </c>
    </row>
    <row r="17810" spans="1:4" x14ac:dyDescent="0.35">
      <c r="A17810" s="67" t="s">
        <v>40406</v>
      </c>
      <c r="B17810" s="67" t="s">
        <v>40407</v>
      </c>
      <c r="C17810" s="68" t="s">
        <v>5018</v>
      </c>
      <c r="D17810" s="54">
        <v>0.34</v>
      </c>
    </row>
    <row r="17811" spans="1:4" x14ac:dyDescent="0.35">
      <c r="A17811" s="67" t="s">
        <v>40408</v>
      </c>
      <c r="B17811" s="67" t="s">
        <v>40409</v>
      </c>
      <c r="C17811" s="68" t="s">
        <v>5018</v>
      </c>
      <c r="D17811" s="54">
        <v>0.34</v>
      </c>
    </row>
    <row r="17812" spans="1:4" x14ac:dyDescent="0.35">
      <c r="A17812" s="67" t="s">
        <v>40410</v>
      </c>
      <c r="B17812" s="67" t="s">
        <v>40411</v>
      </c>
      <c r="C17812" s="68" t="s">
        <v>5018</v>
      </c>
      <c r="D17812" s="54">
        <v>0.34</v>
      </c>
    </row>
    <row r="17813" spans="1:4" x14ac:dyDescent="0.35">
      <c r="A17813" s="67" t="s">
        <v>40412</v>
      </c>
      <c r="B17813" s="67" t="s">
        <v>40413</v>
      </c>
      <c r="C17813" s="68" t="s">
        <v>5018</v>
      </c>
      <c r="D17813" s="54">
        <v>0.34</v>
      </c>
    </row>
    <row r="17814" spans="1:4" x14ac:dyDescent="0.35">
      <c r="A17814" s="67" t="s">
        <v>40414</v>
      </c>
      <c r="B17814" s="67" t="s">
        <v>40415</v>
      </c>
      <c r="C17814" s="68" t="s">
        <v>5018</v>
      </c>
      <c r="D17814" s="54">
        <v>0.34</v>
      </c>
    </row>
    <row r="17815" spans="1:4" x14ac:dyDescent="0.35">
      <c r="A17815" s="67" t="s">
        <v>40416</v>
      </c>
      <c r="B17815" s="67" t="s">
        <v>40417</v>
      </c>
      <c r="C17815" s="68" t="s">
        <v>5018</v>
      </c>
      <c r="D17815" s="54">
        <v>0.34</v>
      </c>
    </row>
    <row r="17816" spans="1:4" x14ac:dyDescent="0.35">
      <c r="A17816" s="67" t="s">
        <v>40418</v>
      </c>
      <c r="B17816" s="67" t="s">
        <v>40419</v>
      </c>
      <c r="C17816" s="68" t="s">
        <v>5018</v>
      </c>
      <c r="D17816" s="54">
        <v>0.34</v>
      </c>
    </row>
    <row r="17817" spans="1:4" x14ac:dyDescent="0.35">
      <c r="A17817" s="67" t="s">
        <v>40420</v>
      </c>
      <c r="B17817" s="67" t="s">
        <v>40421</v>
      </c>
      <c r="C17817" s="68" t="s">
        <v>5018</v>
      </c>
      <c r="D17817" s="54">
        <v>0.34</v>
      </c>
    </row>
    <row r="17818" spans="1:4" x14ac:dyDescent="0.35">
      <c r="A17818" s="67" t="s">
        <v>40422</v>
      </c>
      <c r="B17818" s="67" t="s">
        <v>40423</v>
      </c>
      <c r="C17818" s="68" t="s">
        <v>5018</v>
      </c>
      <c r="D17818" s="54">
        <v>0.34</v>
      </c>
    </row>
    <row r="17819" spans="1:4" x14ac:dyDescent="0.35">
      <c r="A17819" s="67" t="s">
        <v>40424</v>
      </c>
      <c r="B17819" s="67" t="s">
        <v>40425</v>
      </c>
      <c r="C17819" s="68" t="s">
        <v>5018</v>
      </c>
      <c r="D17819" s="54">
        <v>0.34</v>
      </c>
    </row>
    <row r="17820" spans="1:4" x14ac:dyDescent="0.35">
      <c r="A17820" s="67" t="s">
        <v>40426</v>
      </c>
      <c r="B17820" s="67" t="s">
        <v>40427</v>
      </c>
      <c r="C17820" s="68" t="s">
        <v>5018</v>
      </c>
      <c r="D17820" s="54">
        <v>0.34</v>
      </c>
    </row>
    <row r="17821" spans="1:4" x14ac:dyDescent="0.35">
      <c r="A17821" s="67" t="s">
        <v>40428</v>
      </c>
      <c r="B17821" s="67" t="s">
        <v>40429</v>
      </c>
      <c r="C17821" s="68" t="s">
        <v>5018</v>
      </c>
      <c r="D17821" s="54">
        <v>0.34</v>
      </c>
    </row>
    <row r="17822" spans="1:4" x14ac:dyDescent="0.35">
      <c r="A17822" s="67" t="s">
        <v>40430</v>
      </c>
      <c r="B17822" s="67" t="s">
        <v>40431</v>
      </c>
      <c r="C17822" s="68" t="s">
        <v>5018</v>
      </c>
      <c r="D17822" s="54">
        <v>0.34</v>
      </c>
    </row>
    <row r="17823" spans="1:4" x14ac:dyDescent="0.35">
      <c r="A17823" s="67" t="s">
        <v>716</v>
      </c>
      <c r="B17823" s="67" t="s">
        <v>40432</v>
      </c>
      <c r="C17823" s="69" t="s">
        <v>5015</v>
      </c>
      <c r="D17823" s="54">
        <v>1.2557142857142858</v>
      </c>
    </row>
    <row r="17824" spans="1:4" x14ac:dyDescent="0.35">
      <c r="A17824" s="67" t="s">
        <v>40433</v>
      </c>
      <c r="B17824" s="67" t="s">
        <v>40434</v>
      </c>
      <c r="C17824" s="68" t="s">
        <v>5018</v>
      </c>
      <c r="D17824" s="54">
        <v>0.34</v>
      </c>
    </row>
    <row r="17825" spans="1:4" x14ac:dyDescent="0.35">
      <c r="A17825" s="67" t="s">
        <v>40435</v>
      </c>
      <c r="B17825" s="67" t="s">
        <v>40436</v>
      </c>
      <c r="C17825" s="68" t="s">
        <v>5018</v>
      </c>
      <c r="D17825" s="54">
        <v>0.34</v>
      </c>
    </row>
    <row r="17826" spans="1:4" x14ac:dyDescent="0.35">
      <c r="A17826" s="67" t="s">
        <v>40437</v>
      </c>
      <c r="B17826" s="67" t="s">
        <v>40438</v>
      </c>
      <c r="C17826" s="68" t="s">
        <v>5018</v>
      </c>
      <c r="D17826" s="54">
        <v>0.34</v>
      </c>
    </row>
    <row r="17827" spans="1:4" x14ac:dyDescent="0.35">
      <c r="A17827" s="67" t="s">
        <v>40439</v>
      </c>
      <c r="B17827" s="67" t="s">
        <v>40440</v>
      </c>
      <c r="C17827" s="68" t="s">
        <v>5018</v>
      </c>
      <c r="D17827" s="54">
        <v>0.34</v>
      </c>
    </row>
    <row r="17828" spans="1:4" x14ac:dyDescent="0.35">
      <c r="A17828" s="67" t="s">
        <v>40441</v>
      </c>
      <c r="B17828" s="67" t="s">
        <v>40442</v>
      </c>
      <c r="C17828" s="68" t="s">
        <v>5018</v>
      </c>
      <c r="D17828" s="54">
        <v>0.34</v>
      </c>
    </row>
    <row r="17829" spans="1:4" x14ac:dyDescent="0.35">
      <c r="A17829" s="67" t="s">
        <v>40443</v>
      </c>
      <c r="B17829" s="67" t="s">
        <v>40444</v>
      </c>
      <c r="C17829" s="68" t="s">
        <v>5018</v>
      </c>
      <c r="D17829" s="54">
        <v>0.34</v>
      </c>
    </row>
    <row r="17830" spans="1:4" x14ac:dyDescent="0.35">
      <c r="A17830" s="67" t="s">
        <v>40445</v>
      </c>
      <c r="B17830" s="67" t="s">
        <v>40446</v>
      </c>
      <c r="C17830" s="68" t="s">
        <v>5018</v>
      </c>
      <c r="D17830" s="54">
        <v>0.34</v>
      </c>
    </row>
    <row r="17831" spans="1:4" x14ac:dyDescent="0.35">
      <c r="A17831" s="67" t="s">
        <v>40447</v>
      </c>
      <c r="B17831" s="67" t="s">
        <v>40448</v>
      </c>
      <c r="C17831" s="68" t="s">
        <v>5018</v>
      </c>
      <c r="D17831" s="54">
        <v>0.34</v>
      </c>
    </row>
    <row r="17832" spans="1:4" x14ac:dyDescent="0.35">
      <c r="A17832" s="67" t="s">
        <v>40449</v>
      </c>
      <c r="B17832" s="67" t="s">
        <v>40450</v>
      </c>
      <c r="C17832" s="68" t="s">
        <v>5018</v>
      </c>
      <c r="D17832" s="54">
        <v>0.34</v>
      </c>
    </row>
    <row r="17833" spans="1:4" x14ac:dyDescent="0.35">
      <c r="A17833" s="67" t="s">
        <v>40451</v>
      </c>
      <c r="B17833" s="67" t="s">
        <v>40452</v>
      </c>
      <c r="C17833" s="68" t="s">
        <v>5018</v>
      </c>
      <c r="D17833" s="54">
        <v>0.34</v>
      </c>
    </row>
    <row r="17834" spans="1:4" x14ac:dyDescent="0.35">
      <c r="A17834" s="67" t="s">
        <v>40453</v>
      </c>
      <c r="B17834" s="67" t="s">
        <v>40454</v>
      </c>
      <c r="C17834" s="68" t="s">
        <v>5018</v>
      </c>
      <c r="D17834" s="54">
        <v>0.34</v>
      </c>
    </row>
    <row r="17835" spans="1:4" x14ac:dyDescent="0.35">
      <c r="A17835" s="67" t="s">
        <v>40455</v>
      </c>
      <c r="B17835" s="67" t="s">
        <v>40456</v>
      </c>
      <c r="C17835" s="68" t="s">
        <v>5018</v>
      </c>
      <c r="D17835" s="54">
        <v>0.34</v>
      </c>
    </row>
    <row r="17836" spans="1:4" x14ac:dyDescent="0.35">
      <c r="A17836" s="67" t="s">
        <v>40457</v>
      </c>
      <c r="B17836" s="67" t="s">
        <v>40458</v>
      </c>
      <c r="C17836" s="68" t="s">
        <v>5018</v>
      </c>
      <c r="D17836" s="54">
        <v>0.34</v>
      </c>
    </row>
    <row r="17837" spans="1:4" x14ac:dyDescent="0.35">
      <c r="A17837" s="67" t="s">
        <v>40459</v>
      </c>
      <c r="B17837" s="67" t="s">
        <v>40460</v>
      </c>
      <c r="C17837" s="68" t="s">
        <v>5018</v>
      </c>
      <c r="D17837" s="54">
        <v>0.34</v>
      </c>
    </row>
    <row r="17838" spans="1:4" x14ac:dyDescent="0.35">
      <c r="A17838" s="67" t="s">
        <v>40461</v>
      </c>
      <c r="B17838" s="67" t="s">
        <v>40462</v>
      </c>
      <c r="C17838" s="68" t="s">
        <v>5018</v>
      </c>
      <c r="D17838" s="54">
        <v>0.34</v>
      </c>
    </row>
    <row r="17839" spans="1:4" x14ac:dyDescent="0.35">
      <c r="A17839" s="67" t="s">
        <v>40463</v>
      </c>
      <c r="B17839" s="67" t="s">
        <v>40464</v>
      </c>
      <c r="C17839" s="68" t="s">
        <v>5018</v>
      </c>
      <c r="D17839" s="54">
        <v>0.34</v>
      </c>
    </row>
    <row r="17840" spans="1:4" x14ac:dyDescent="0.35">
      <c r="A17840" s="67" t="s">
        <v>40465</v>
      </c>
      <c r="B17840" s="67" t="s">
        <v>40466</v>
      </c>
      <c r="C17840" s="68" t="s">
        <v>5018</v>
      </c>
      <c r="D17840" s="54">
        <v>0.34</v>
      </c>
    </row>
    <row r="17841" spans="1:4" x14ac:dyDescent="0.35">
      <c r="A17841" s="67" t="s">
        <v>40467</v>
      </c>
      <c r="B17841" s="67" t="s">
        <v>40468</v>
      </c>
      <c r="C17841" s="68" t="s">
        <v>5018</v>
      </c>
      <c r="D17841" s="54">
        <v>0.34</v>
      </c>
    </row>
    <row r="17842" spans="1:4" x14ac:dyDescent="0.35">
      <c r="A17842" s="67" t="s">
        <v>40469</v>
      </c>
      <c r="B17842" s="67" t="s">
        <v>40470</v>
      </c>
      <c r="C17842" s="68" t="s">
        <v>5018</v>
      </c>
      <c r="D17842" s="54">
        <v>0.34</v>
      </c>
    </row>
    <row r="17843" spans="1:4" x14ac:dyDescent="0.35">
      <c r="A17843" s="67" t="s">
        <v>40471</v>
      </c>
      <c r="B17843" s="67" t="s">
        <v>40472</v>
      </c>
      <c r="C17843" s="68" t="s">
        <v>5018</v>
      </c>
      <c r="D17843" s="54">
        <v>0.34</v>
      </c>
    </row>
    <row r="17844" spans="1:4" x14ac:dyDescent="0.35">
      <c r="A17844" s="67" t="s">
        <v>40473</v>
      </c>
      <c r="B17844" s="67" t="s">
        <v>40474</v>
      </c>
      <c r="C17844" s="68" t="s">
        <v>5018</v>
      </c>
      <c r="D17844" s="54">
        <v>0.34</v>
      </c>
    </row>
    <row r="17845" spans="1:4" x14ac:dyDescent="0.35">
      <c r="A17845" s="67" t="s">
        <v>40475</v>
      </c>
      <c r="B17845" s="67" t="s">
        <v>40476</v>
      </c>
      <c r="C17845" s="68" t="s">
        <v>5018</v>
      </c>
      <c r="D17845" s="54">
        <v>0.34</v>
      </c>
    </row>
    <row r="17846" spans="1:4" x14ac:dyDescent="0.35">
      <c r="A17846" s="67" t="s">
        <v>40477</v>
      </c>
      <c r="B17846" s="67" t="s">
        <v>40478</v>
      </c>
      <c r="C17846" s="68" t="s">
        <v>5018</v>
      </c>
      <c r="D17846" s="54">
        <v>0.34</v>
      </c>
    </row>
    <row r="17847" spans="1:4" x14ac:dyDescent="0.35">
      <c r="A17847" s="67" t="s">
        <v>40479</v>
      </c>
      <c r="B17847" s="67" t="s">
        <v>40480</v>
      </c>
      <c r="C17847" s="68" t="s">
        <v>5018</v>
      </c>
      <c r="D17847" s="54">
        <v>0.34</v>
      </c>
    </row>
    <row r="17848" spans="1:4" x14ac:dyDescent="0.35">
      <c r="A17848" s="67" t="s">
        <v>40481</v>
      </c>
      <c r="B17848" s="67" t="s">
        <v>40482</v>
      </c>
      <c r="C17848" s="68" t="s">
        <v>5018</v>
      </c>
      <c r="D17848" s="54">
        <v>0.34</v>
      </c>
    </row>
    <row r="17849" spans="1:4" x14ac:dyDescent="0.35">
      <c r="A17849" s="67" t="s">
        <v>40483</v>
      </c>
      <c r="B17849" s="67" t="s">
        <v>40484</v>
      </c>
      <c r="C17849" s="68" t="s">
        <v>5018</v>
      </c>
      <c r="D17849" s="54">
        <v>0.34</v>
      </c>
    </row>
    <row r="17850" spans="1:4" x14ac:dyDescent="0.35">
      <c r="A17850" s="67" t="s">
        <v>40485</v>
      </c>
      <c r="B17850" s="67" t="s">
        <v>40486</v>
      </c>
      <c r="C17850" s="68" t="s">
        <v>5018</v>
      </c>
      <c r="D17850" s="54">
        <v>0.34</v>
      </c>
    </row>
    <row r="17851" spans="1:4" x14ac:dyDescent="0.35">
      <c r="A17851" s="67" t="s">
        <v>40487</v>
      </c>
      <c r="B17851" s="67" t="s">
        <v>40488</v>
      </c>
      <c r="C17851" s="68" t="s">
        <v>5018</v>
      </c>
      <c r="D17851" s="54">
        <v>0.34</v>
      </c>
    </row>
    <row r="17852" spans="1:4" x14ac:dyDescent="0.35">
      <c r="A17852" s="67" t="s">
        <v>40489</v>
      </c>
      <c r="B17852" s="67" t="s">
        <v>40490</v>
      </c>
      <c r="C17852" s="68" t="s">
        <v>5018</v>
      </c>
      <c r="D17852" s="54">
        <v>0.34</v>
      </c>
    </row>
    <row r="17853" spans="1:4" x14ac:dyDescent="0.35">
      <c r="A17853" s="67" t="s">
        <v>40491</v>
      </c>
      <c r="B17853" s="67" t="s">
        <v>40492</v>
      </c>
      <c r="C17853" s="68" t="s">
        <v>5018</v>
      </c>
      <c r="D17853" s="54">
        <v>0.34</v>
      </c>
    </row>
    <row r="17854" spans="1:4" x14ac:dyDescent="0.35">
      <c r="A17854" s="67" t="s">
        <v>40493</v>
      </c>
      <c r="B17854" s="67" t="s">
        <v>40494</v>
      </c>
      <c r="C17854" s="68" t="s">
        <v>5018</v>
      </c>
      <c r="D17854" s="54">
        <v>0.34</v>
      </c>
    </row>
    <row r="17855" spans="1:4" x14ac:dyDescent="0.35">
      <c r="A17855" s="67" t="s">
        <v>40495</v>
      </c>
      <c r="B17855" s="67" t="s">
        <v>40496</v>
      </c>
      <c r="C17855" s="68" t="s">
        <v>5018</v>
      </c>
      <c r="D17855" s="54">
        <v>0.34</v>
      </c>
    </row>
    <row r="17856" spans="1:4" x14ac:dyDescent="0.35">
      <c r="A17856" s="67" t="s">
        <v>40497</v>
      </c>
      <c r="B17856" s="67" t="s">
        <v>40498</v>
      </c>
      <c r="C17856" s="68" t="s">
        <v>5018</v>
      </c>
      <c r="D17856" s="54">
        <v>0.34</v>
      </c>
    </row>
    <row r="17857" spans="1:4" x14ac:dyDescent="0.35">
      <c r="A17857" s="67" t="s">
        <v>40499</v>
      </c>
      <c r="B17857" s="67" t="s">
        <v>40500</v>
      </c>
      <c r="C17857" s="68" t="s">
        <v>5018</v>
      </c>
      <c r="D17857" s="54">
        <v>0.34</v>
      </c>
    </row>
    <row r="17858" spans="1:4" x14ac:dyDescent="0.35">
      <c r="A17858" s="67" t="s">
        <v>40501</v>
      </c>
      <c r="B17858" s="67" t="s">
        <v>40502</v>
      </c>
      <c r="C17858" s="68" t="s">
        <v>5018</v>
      </c>
      <c r="D17858" s="54">
        <v>0.34</v>
      </c>
    </row>
    <row r="17859" spans="1:4" x14ac:dyDescent="0.35">
      <c r="A17859" s="67" t="s">
        <v>40503</v>
      </c>
      <c r="B17859" s="67" t="s">
        <v>40504</v>
      </c>
      <c r="C17859" s="68" t="s">
        <v>5018</v>
      </c>
      <c r="D17859" s="54">
        <v>0.34</v>
      </c>
    </row>
    <row r="17860" spans="1:4" x14ac:dyDescent="0.35">
      <c r="A17860" s="67" t="s">
        <v>40505</v>
      </c>
      <c r="B17860" s="67" t="s">
        <v>40506</v>
      </c>
      <c r="C17860" s="68" t="s">
        <v>5018</v>
      </c>
      <c r="D17860" s="54">
        <v>0.34</v>
      </c>
    </row>
    <row r="17861" spans="1:4" x14ac:dyDescent="0.35">
      <c r="A17861" s="67" t="s">
        <v>40507</v>
      </c>
      <c r="B17861" s="67" t="s">
        <v>40508</v>
      </c>
      <c r="C17861" s="68" t="s">
        <v>5018</v>
      </c>
      <c r="D17861" s="54">
        <v>0.34</v>
      </c>
    </row>
    <row r="17862" spans="1:4" x14ac:dyDescent="0.35">
      <c r="A17862" s="67" t="s">
        <v>40509</v>
      </c>
      <c r="B17862" s="67" t="s">
        <v>40510</v>
      </c>
      <c r="C17862" s="68" t="s">
        <v>5018</v>
      </c>
      <c r="D17862" s="54">
        <v>0.34</v>
      </c>
    </row>
    <row r="17863" spans="1:4" x14ac:dyDescent="0.35">
      <c r="A17863" s="67" t="s">
        <v>40511</v>
      </c>
      <c r="B17863" s="67" t="s">
        <v>40512</v>
      </c>
      <c r="C17863" s="68" t="s">
        <v>5018</v>
      </c>
      <c r="D17863" s="54">
        <v>0.34</v>
      </c>
    </row>
    <row r="17864" spans="1:4" x14ac:dyDescent="0.35">
      <c r="A17864" s="67" t="s">
        <v>40513</v>
      </c>
      <c r="B17864" s="67" t="s">
        <v>40514</v>
      </c>
      <c r="C17864" s="68" t="s">
        <v>5018</v>
      </c>
      <c r="D17864" s="54">
        <v>0.34</v>
      </c>
    </row>
    <row r="17865" spans="1:4" x14ac:dyDescent="0.35">
      <c r="A17865" s="67" t="s">
        <v>40515</v>
      </c>
      <c r="B17865" s="67" t="s">
        <v>40516</v>
      </c>
      <c r="C17865" s="68" t="s">
        <v>5018</v>
      </c>
      <c r="D17865" s="54">
        <v>0.34</v>
      </c>
    </row>
    <row r="17866" spans="1:4" x14ac:dyDescent="0.35">
      <c r="A17866" s="67" t="s">
        <v>40517</v>
      </c>
      <c r="B17866" s="67" t="s">
        <v>40518</v>
      </c>
      <c r="C17866" s="68" t="s">
        <v>5018</v>
      </c>
      <c r="D17866" s="54">
        <v>0.34</v>
      </c>
    </row>
    <row r="17867" spans="1:4" x14ac:dyDescent="0.35">
      <c r="A17867" s="67" t="s">
        <v>40519</v>
      </c>
      <c r="B17867" s="67" t="s">
        <v>40520</v>
      </c>
      <c r="C17867" s="68" t="s">
        <v>5018</v>
      </c>
      <c r="D17867" s="54">
        <v>0.34</v>
      </c>
    </row>
    <row r="17868" spans="1:4" x14ac:dyDescent="0.35">
      <c r="A17868" s="67" t="s">
        <v>40521</v>
      </c>
      <c r="B17868" s="67" t="s">
        <v>40522</v>
      </c>
      <c r="C17868" s="68" t="s">
        <v>5018</v>
      </c>
      <c r="D17868" s="54">
        <v>0.34</v>
      </c>
    </row>
    <row r="17869" spans="1:4" x14ac:dyDescent="0.35">
      <c r="A17869" s="67" t="s">
        <v>40523</v>
      </c>
      <c r="B17869" s="67" t="s">
        <v>40524</v>
      </c>
      <c r="C17869" s="68" t="s">
        <v>5018</v>
      </c>
      <c r="D17869" s="54">
        <v>0.34</v>
      </c>
    </row>
    <row r="17870" spans="1:4" x14ac:dyDescent="0.35">
      <c r="A17870" s="67" t="s">
        <v>40525</v>
      </c>
      <c r="B17870" s="67" t="s">
        <v>40526</v>
      </c>
      <c r="C17870" s="68" t="s">
        <v>5018</v>
      </c>
      <c r="D17870" s="54">
        <v>0.34</v>
      </c>
    </row>
    <row r="17871" spans="1:4" x14ac:dyDescent="0.35">
      <c r="A17871" s="67" t="s">
        <v>40527</v>
      </c>
      <c r="B17871" s="67" t="s">
        <v>40528</v>
      </c>
      <c r="C17871" s="68" t="s">
        <v>5018</v>
      </c>
      <c r="D17871" s="54">
        <v>0.34</v>
      </c>
    </row>
    <row r="17872" spans="1:4" x14ac:dyDescent="0.35">
      <c r="A17872" s="67" t="s">
        <v>40529</v>
      </c>
      <c r="B17872" s="67" t="s">
        <v>40530</v>
      </c>
      <c r="C17872" s="68" t="s">
        <v>5018</v>
      </c>
      <c r="D17872" s="54">
        <v>0.34</v>
      </c>
    </row>
    <row r="17873" spans="1:4" x14ac:dyDescent="0.35">
      <c r="A17873" s="67" t="s">
        <v>40531</v>
      </c>
      <c r="B17873" s="67" t="s">
        <v>40532</v>
      </c>
      <c r="C17873" s="68" t="s">
        <v>5018</v>
      </c>
      <c r="D17873" s="54">
        <v>0.34</v>
      </c>
    </row>
    <row r="17874" spans="1:4" x14ac:dyDescent="0.35">
      <c r="A17874" s="67" t="s">
        <v>40533</v>
      </c>
      <c r="B17874" s="67" t="s">
        <v>40534</v>
      </c>
      <c r="C17874" s="68" t="s">
        <v>5018</v>
      </c>
      <c r="D17874" s="54">
        <v>0.34</v>
      </c>
    </row>
    <row r="17875" spans="1:4" x14ac:dyDescent="0.35">
      <c r="A17875" s="67" t="s">
        <v>40535</v>
      </c>
      <c r="B17875" s="67" t="s">
        <v>40536</v>
      </c>
      <c r="C17875" s="68" t="s">
        <v>5018</v>
      </c>
      <c r="D17875" s="54">
        <v>0.34</v>
      </c>
    </row>
    <row r="17876" spans="1:4" x14ac:dyDescent="0.35">
      <c r="A17876" s="67" t="s">
        <v>40537</v>
      </c>
      <c r="B17876" s="67" t="s">
        <v>40538</v>
      </c>
      <c r="C17876" s="68" t="s">
        <v>5018</v>
      </c>
      <c r="D17876" s="54">
        <v>0.34</v>
      </c>
    </row>
    <row r="17877" spans="1:4" x14ac:dyDescent="0.35">
      <c r="A17877" s="67" t="s">
        <v>40539</v>
      </c>
      <c r="B17877" s="67" t="s">
        <v>40540</v>
      </c>
      <c r="C17877" s="68" t="s">
        <v>5018</v>
      </c>
      <c r="D17877" s="54">
        <v>0.34</v>
      </c>
    </row>
    <row r="17878" spans="1:4" x14ac:dyDescent="0.35">
      <c r="A17878" s="67" t="s">
        <v>40541</v>
      </c>
      <c r="B17878" s="67" t="s">
        <v>40542</v>
      </c>
      <c r="C17878" s="68" t="s">
        <v>5018</v>
      </c>
      <c r="D17878" s="54">
        <v>0.34</v>
      </c>
    </row>
    <row r="17879" spans="1:4" x14ac:dyDescent="0.35">
      <c r="A17879" s="67" t="s">
        <v>40543</v>
      </c>
      <c r="B17879" s="67" t="s">
        <v>40544</v>
      </c>
      <c r="C17879" s="68" t="s">
        <v>5018</v>
      </c>
      <c r="D17879" s="54">
        <v>0.34</v>
      </c>
    </row>
    <row r="17880" spans="1:4" x14ac:dyDescent="0.35">
      <c r="A17880" s="67" t="s">
        <v>40545</v>
      </c>
      <c r="B17880" s="67" t="s">
        <v>40546</v>
      </c>
      <c r="C17880" s="68" t="s">
        <v>5018</v>
      </c>
      <c r="D17880" s="54">
        <v>0.34</v>
      </c>
    </row>
    <row r="17881" spans="1:4" x14ac:dyDescent="0.35">
      <c r="A17881" s="67" t="s">
        <v>40547</v>
      </c>
      <c r="B17881" s="67" t="s">
        <v>40548</v>
      </c>
      <c r="C17881" s="68" t="s">
        <v>5018</v>
      </c>
      <c r="D17881" s="54">
        <v>0.34</v>
      </c>
    </row>
    <row r="17882" spans="1:4" x14ac:dyDescent="0.35">
      <c r="A17882" s="67" t="s">
        <v>40549</v>
      </c>
      <c r="B17882" s="67" t="s">
        <v>40550</v>
      </c>
      <c r="C17882" s="68" t="s">
        <v>5018</v>
      </c>
      <c r="D17882" s="54">
        <v>0.34</v>
      </c>
    </row>
    <row r="17883" spans="1:4" x14ac:dyDescent="0.35">
      <c r="A17883" s="67" t="s">
        <v>40551</v>
      </c>
      <c r="B17883" s="67" t="s">
        <v>40552</v>
      </c>
      <c r="C17883" s="68" t="s">
        <v>5018</v>
      </c>
      <c r="D17883" s="54">
        <v>0.34</v>
      </c>
    </row>
    <row r="17884" spans="1:4" x14ac:dyDescent="0.35">
      <c r="A17884" s="67" t="s">
        <v>40553</v>
      </c>
      <c r="B17884" s="67" t="s">
        <v>40554</v>
      </c>
      <c r="C17884" s="68" t="s">
        <v>5018</v>
      </c>
      <c r="D17884" s="54">
        <v>0.34</v>
      </c>
    </row>
    <row r="17885" spans="1:4" x14ac:dyDescent="0.35">
      <c r="A17885" s="67" t="s">
        <v>40555</v>
      </c>
      <c r="B17885" s="67" t="s">
        <v>40556</v>
      </c>
      <c r="C17885" s="68" t="s">
        <v>5018</v>
      </c>
      <c r="D17885" s="54">
        <v>0.34</v>
      </c>
    </row>
    <row r="17886" spans="1:4" x14ac:dyDescent="0.35">
      <c r="A17886" s="67" t="s">
        <v>40557</v>
      </c>
      <c r="B17886" s="67" t="s">
        <v>40558</v>
      </c>
      <c r="C17886" s="68" t="s">
        <v>5018</v>
      </c>
      <c r="D17886" s="54">
        <v>0.34</v>
      </c>
    </row>
    <row r="17887" spans="1:4" x14ac:dyDescent="0.35">
      <c r="A17887" s="67" t="s">
        <v>40559</v>
      </c>
      <c r="B17887" s="67" t="s">
        <v>40560</v>
      </c>
      <c r="C17887" s="68" t="s">
        <v>5018</v>
      </c>
      <c r="D17887" s="54">
        <v>0.34</v>
      </c>
    </row>
    <row r="17888" spans="1:4" x14ac:dyDescent="0.35">
      <c r="A17888" s="67" t="s">
        <v>40561</v>
      </c>
      <c r="B17888" s="67" t="s">
        <v>40562</v>
      </c>
      <c r="C17888" s="68" t="s">
        <v>5018</v>
      </c>
      <c r="D17888" s="54">
        <v>0.34</v>
      </c>
    </row>
    <row r="17889" spans="1:4" x14ac:dyDescent="0.35">
      <c r="A17889" s="67" t="s">
        <v>40563</v>
      </c>
      <c r="B17889" s="67" t="s">
        <v>40564</v>
      </c>
      <c r="C17889" s="68" t="s">
        <v>5018</v>
      </c>
      <c r="D17889" s="54">
        <v>0.34</v>
      </c>
    </row>
    <row r="17890" spans="1:4" x14ac:dyDescent="0.35">
      <c r="A17890" s="67" t="s">
        <v>40565</v>
      </c>
      <c r="B17890" s="67" t="s">
        <v>40566</v>
      </c>
      <c r="C17890" s="68" t="s">
        <v>5018</v>
      </c>
      <c r="D17890" s="54">
        <v>0.34</v>
      </c>
    </row>
    <row r="17891" spans="1:4" x14ac:dyDescent="0.35">
      <c r="A17891" s="67" t="s">
        <v>40567</v>
      </c>
      <c r="B17891" s="67" t="s">
        <v>40568</v>
      </c>
      <c r="C17891" s="68" t="s">
        <v>5018</v>
      </c>
      <c r="D17891" s="54">
        <v>0.34</v>
      </c>
    </row>
    <row r="17892" spans="1:4" x14ac:dyDescent="0.35">
      <c r="A17892" s="67" t="s">
        <v>40569</v>
      </c>
      <c r="B17892" s="67" t="s">
        <v>40570</v>
      </c>
      <c r="C17892" s="68" t="s">
        <v>5018</v>
      </c>
      <c r="D17892" s="54">
        <v>0.34</v>
      </c>
    </row>
    <row r="17893" spans="1:4" x14ac:dyDescent="0.35">
      <c r="A17893" s="67" t="s">
        <v>40571</v>
      </c>
      <c r="B17893" s="67" t="s">
        <v>40572</v>
      </c>
      <c r="C17893" s="68" t="s">
        <v>5018</v>
      </c>
      <c r="D17893" s="54">
        <v>0.34</v>
      </c>
    </row>
    <row r="17894" spans="1:4" x14ac:dyDescent="0.35">
      <c r="A17894" s="67" t="s">
        <v>40573</v>
      </c>
      <c r="B17894" s="67" t="s">
        <v>40574</v>
      </c>
      <c r="C17894" s="68" t="s">
        <v>5018</v>
      </c>
      <c r="D17894" s="54">
        <v>0.34</v>
      </c>
    </row>
    <row r="17895" spans="1:4" x14ac:dyDescent="0.35">
      <c r="A17895" s="67" t="s">
        <v>40575</v>
      </c>
      <c r="B17895" s="67" t="s">
        <v>40576</v>
      </c>
      <c r="C17895" s="68" t="s">
        <v>5018</v>
      </c>
      <c r="D17895" s="54">
        <v>0.34</v>
      </c>
    </row>
    <row r="17896" spans="1:4" x14ac:dyDescent="0.35">
      <c r="A17896" s="67" t="s">
        <v>40577</v>
      </c>
      <c r="B17896" s="67" t="s">
        <v>40578</v>
      </c>
      <c r="C17896" s="68" t="s">
        <v>5018</v>
      </c>
      <c r="D17896" s="54">
        <v>0.34</v>
      </c>
    </row>
    <row r="17897" spans="1:4" x14ac:dyDescent="0.35">
      <c r="A17897" s="67" t="s">
        <v>40579</v>
      </c>
      <c r="B17897" s="67" t="s">
        <v>40580</v>
      </c>
      <c r="C17897" s="68" t="s">
        <v>5018</v>
      </c>
      <c r="D17897" s="54">
        <v>0.34</v>
      </c>
    </row>
    <row r="17898" spans="1:4" x14ac:dyDescent="0.35">
      <c r="A17898" s="67" t="s">
        <v>40581</v>
      </c>
      <c r="B17898" s="67" t="s">
        <v>40582</v>
      </c>
      <c r="C17898" s="68" t="s">
        <v>5018</v>
      </c>
      <c r="D17898" s="54">
        <v>0.34</v>
      </c>
    </row>
    <row r="17899" spans="1:4" x14ac:dyDescent="0.35">
      <c r="A17899" s="67" t="s">
        <v>40583</v>
      </c>
      <c r="B17899" s="67" t="s">
        <v>40584</v>
      </c>
      <c r="C17899" s="68" t="s">
        <v>5018</v>
      </c>
      <c r="D17899" s="54">
        <v>0.34</v>
      </c>
    </row>
    <row r="17900" spans="1:4" x14ac:dyDescent="0.35">
      <c r="A17900" s="67" t="s">
        <v>40585</v>
      </c>
      <c r="B17900" s="67" t="s">
        <v>40586</v>
      </c>
      <c r="C17900" s="68" t="s">
        <v>5018</v>
      </c>
      <c r="D17900" s="54">
        <v>0.34</v>
      </c>
    </row>
    <row r="17901" spans="1:4" x14ac:dyDescent="0.35">
      <c r="A17901" s="67" t="s">
        <v>40587</v>
      </c>
      <c r="B17901" s="67" t="s">
        <v>40588</v>
      </c>
      <c r="C17901" s="68" t="s">
        <v>5018</v>
      </c>
      <c r="D17901" s="54">
        <v>0.34</v>
      </c>
    </row>
    <row r="17902" spans="1:4" x14ac:dyDescent="0.35">
      <c r="A17902" s="67" t="s">
        <v>40589</v>
      </c>
      <c r="B17902" s="67" t="s">
        <v>40590</v>
      </c>
      <c r="C17902" s="68" t="s">
        <v>5018</v>
      </c>
      <c r="D17902" s="54">
        <v>0.34</v>
      </c>
    </row>
    <row r="17903" spans="1:4" x14ac:dyDescent="0.35">
      <c r="A17903" s="67" t="s">
        <v>40591</v>
      </c>
      <c r="B17903" s="67" t="s">
        <v>40592</v>
      </c>
      <c r="C17903" s="68" t="s">
        <v>5018</v>
      </c>
      <c r="D17903" s="54">
        <v>0.34</v>
      </c>
    </row>
    <row r="17904" spans="1:4" x14ac:dyDescent="0.35">
      <c r="A17904" s="67" t="s">
        <v>40593</v>
      </c>
      <c r="B17904" s="67" t="s">
        <v>40594</v>
      </c>
      <c r="C17904" s="68" t="s">
        <v>5018</v>
      </c>
      <c r="D17904" s="54">
        <v>0.34</v>
      </c>
    </row>
    <row r="17905" spans="1:4" x14ac:dyDescent="0.35">
      <c r="A17905" s="67" t="s">
        <v>40595</v>
      </c>
      <c r="B17905" s="67" t="s">
        <v>40596</v>
      </c>
      <c r="C17905" s="68" t="s">
        <v>5018</v>
      </c>
      <c r="D17905" s="54">
        <v>0.34</v>
      </c>
    </row>
    <row r="17906" spans="1:4" x14ac:dyDescent="0.35">
      <c r="A17906" s="67" t="s">
        <v>40597</v>
      </c>
      <c r="B17906" s="67" t="s">
        <v>40598</v>
      </c>
      <c r="C17906" s="68" t="s">
        <v>5018</v>
      </c>
      <c r="D17906" s="54">
        <v>0.34</v>
      </c>
    </row>
    <row r="17907" spans="1:4" x14ac:dyDescent="0.35">
      <c r="A17907" s="67" t="s">
        <v>40599</v>
      </c>
      <c r="B17907" s="67" t="s">
        <v>40600</v>
      </c>
      <c r="C17907" s="68" t="s">
        <v>5018</v>
      </c>
      <c r="D17907" s="54">
        <v>0.34</v>
      </c>
    </row>
    <row r="17908" spans="1:4" x14ac:dyDescent="0.35">
      <c r="A17908" s="67" t="s">
        <v>40601</v>
      </c>
      <c r="B17908" s="67" t="s">
        <v>40602</v>
      </c>
      <c r="C17908" s="68" t="s">
        <v>5018</v>
      </c>
      <c r="D17908" s="54">
        <v>0.34</v>
      </c>
    </row>
    <row r="17909" spans="1:4" x14ac:dyDescent="0.35">
      <c r="A17909" s="67" t="s">
        <v>40603</v>
      </c>
      <c r="B17909" s="67" t="s">
        <v>40604</v>
      </c>
      <c r="C17909" s="68" t="s">
        <v>5018</v>
      </c>
      <c r="D17909" s="54">
        <v>0.34</v>
      </c>
    </row>
    <row r="17910" spans="1:4" x14ac:dyDescent="0.35">
      <c r="A17910" s="67" t="s">
        <v>40605</v>
      </c>
      <c r="B17910" s="67" t="s">
        <v>40606</v>
      </c>
      <c r="C17910" s="68" t="s">
        <v>5018</v>
      </c>
      <c r="D17910" s="54">
        <v>0.34</v>
      </c>
    </row>
    <row r="17911" spans="1:4" x14ac:dyDescent="0.35">
      <c r="A17911" s="67" t="s">
        <v>40607</v>
      </c>
      <c r="B17911" s="67" t="s">
        <v>40608</v>
      </c>
      <c r="C17911" s="68" t="s">
        <v>5018</v>
      </c>
      <c r="D17911" s="54">
        <v>0.34</v>
      </c>
    </row>
    <row r="17912" spans="1:4" x14ac:dyDescent="0.35">
      <c r="A17912" s="67" t="s">
        <v>40609</v>
      </c>
      <c r="B17912" s="67" t="s">
        <v>40610</v>
      </c>
      <c r="C17912" s="68" t="s">
        <v>5018</v>
      </c>
      <c r="D17912" s="54">
        <v>0.34</v>
      </c>
    </row>
    <row r="17913" spans="1:4" x14ac:dyDescent="0.35">
      <c r="A17913" s="67" t="s">
        <v>40611</v>
      </c>
      <c r="B17913" s="67" t="s">
        <v>40612</v>
      </c>
      <c r="C17913" s="68" t="s">
        <v>5018</v>
      </c>
      <c r="D17913" s="54">
        <v>0.34</v>
      </c>
    </row>
    <row r="17914" spans="1:4" x14ac:dyDescent="0.35">
      <c r="A17914" s="67" t="s">
        <v>40613</v>
      </c>
      <c r="B17914" s="67" t="s">
        <v>40614</v>
      </c>
      <c r="C17914" s="68" t="s">
        <v>5018</v>
      </c>
      <c r="D17914" s="54">
        <v>0.34</v>
      </c>
    </row>
    <row r="17915" spans="1:4" x14ac:dyDescent="0.35">
      <c r="A17915" s="67" t="s">
        <v>40615</v>
      </c>
      <c r="B17915" s="67" t="s">
        <v>40616</v>
      </c>
      <c r="C17915" s="68" t="s">
        <v>5018</v>
      </c>
      <c r="D17915" s="54">
        <v>0.34</v>
      </c>
    </row>
    <row r="17916" spans="1:4" x14ac:dyDescent="0.35">
      <c r="A17916" s="67" t="s">
        <v>40617</v>
      </c>
      <c r="B17916" s="67" t="s">
        <v>40618</v>
      </c>
      <c r="C17916" s="68" t="s">
        <v>5018</v>
      </c>
      <c r="D17916" s="54">
        <v>0.34</v>
      </c>
    </row>
    <row r="17917" spans="1:4" x14ac:dyDescent="0.35">
      <c r="A17917" s="67" t="s">
        <v>40619</v>
      </c>
      <c r="B17917" s="67" t="s">
        <v>40620</v>
      </c>
      <c r="C17917" s="68" t="s">
        <v>5018</v>
      </c>
      <c r="D17917" s="54">
        <v>0.34</v>
      </c>
    </row>
    <row r="17918" spans="1:4" x14ac:dyDescent="0.35">
      <c r="A17918" s="67" t="s">
        <v>40621</v>
      </c>
      <c r="B17918" s="67" t="s">
        <v>40622</v>
      </c>
      <c r="C17918" s="68" t="s">
        <v>5018</v>
      </c>
      <c r="D17918" s="54">
        <v>0.34</v>
      </c>
    </row>
    <row r="17919" spans="1:4" x14ac:dyDescent="0.35">
      <c r="A17919" s="67" t="s">
        <v>40623</v>
      </c>
      <c r="B17919" s="67" t="s">
        <v>40624</v>
      </c>
      <c r="C17919" s="68" t="s">
        <v>5018</v>
      </c>
      <c r="D17919" s="54">
        <v>0.34</v>
      </c>
    </row>
    <row r="17920" spans="1:4" x14ac:dyDescent="0.35">
      <c r="A17920" s="67" t="s">
        <v>40625</v>
      </c>
      <c r="B17920" s="67" t="s">
        <v>40626</v>
      </c>
      <c r="C17920" s="68" t="s">
        <v>5018</v>
      </c>
      <c r="D17920" s="54">
        <v>0.34</v>
      </c>
    </row>
    <row r="17921" spans="1:4" x14ac:dyDescent="0.35">
      <c r="A17921" s="67" t="s">
        <v>40627</v>
      </c>
      <c r="B17921" s="67" t="s">
        <v>40628</v>
      </c>
      <c r="C17921" s="68" t="s">
        <v>5018</v>
      </c>
      <c r="D17921" s="54">
        <v>0.34</v>
      </c>
    </row>
    <row r="17922" spans="1:4" x14ac:dyDescent="0.35">
      <c r="A17922" s="67" t="s">
        <v>40629</v>
      </c>
      <c r="B17922" s="67" t="s">
        <v>40630</v>
      </c>
      <c r="C17922" s="68" t="s">
        <v>5018</v>
      </c>
      <c r="D17922" s="54">
        <v>0.34</v>
      </c>
    </row>
    <row r="17923" spans="1:4" x14ac:dyDescent="0.35">
      <c r="A17923" s="67" t="s">
        <v>40631</v>
      </c>
      <c r="B17923" s="67" t="s">
        <v>40632</v>
      </c>
      <c r="C17923" s="68" t="s">
        <v>5018</v>
      </c>
      <c r="D17923" s="54">
        <v>0.34</v>
      </c>
    </row>
    <row r="17924" spans="1:4" x14ac:dyDescent="0.35">
      <c r="A17924" s="67" t="s">
        <v>40633</v>
      </c>
      <c r="B17924" s="67" t="s">
        <v>40634</v>
      </c>
      <c r="C17924" s="68" t="s">
        <v>5018</v>
      </c>
      <c r="D17924" s="54">
        <v>0.34</v>
      </c>
    </row>
    <row r="17925" spans="1:4" x14ac:dyDescent="0.35">
      <c r="A17925" s="67" t="s">
        <v>40635</v>
      </c>
      <c r="B17925" s="67" t="s">
        <v>40636</v>
      </c>
      <c r="C17925" s="68" t="s">
        <v>5018</v>
      </c>
      <c r="D17925" s="54">
        <v>0.34</v>
      </c>
    </row>
    <row r="17926" spans="1:4" x14ac:dyDescent="0.35">
      <c r="A17926" s="67" t="s">
        <v>40637</v>
      </c>
      <c r="B17926" s="67" t="s">
        <v>40638</v>
      </c>
      <c r="C17926" s="68" t="s">
        <v>5018</v>
      </c>
      <c r="D17926" s="54">
        <v>0.34</v>
      </c>
    </row>
    <row r="17927" spans="1:4" x14ac:dyDescent="0.35">
      <c r="A17927" s="67" t="s">
        <v>40639</v>
      </c>
      <c r="B17927" s="67" t="s">
        <v>40640</v>
      </c>
      <c r="C17927" s="68" t="s">
        <v>5018</v>
      </c>
      <c r="D17927" s="54">
        <v>0.34</v>
      </c>
    </row>
    <row r="17928" spans="1:4" x14ac:dyDescent="0.35">
      <c r="A17928" s="67" t="s">
        <v>40641</v>
      </c>
      <c r="B17928" s="67" t="s">
        <v>40642</v>
      </c>
      <c r="C17928" s="68" t="s">
        <v>5018</v>
      </c>
      <c r="D17928" s="54">
        <v>0.34</v>
      </c>
    </row>
    <row r="17929" spans="1:4" x14ac:dyDescent="0.35">
      <c r="A17929" s="67" t="s">
        <v>40643</v>
      </c>
      <c r="B17929" s="67" t="s">
        <v>40644</v>
      </c>
      <c r="C17929" s="68" t="s">
        <v>5018</v>
      </c>
      <c r="D17929" s="54">
        <v>0.34</v>
      </c>
    </row>
    <row r="17930" spans="1:4" x14ac:dyDescent="0.35">
      <c r="A17930" s="67" t="s">
        <v>40645</v>
      </c>
      <c r="B17930" s="67" t="s">
        <v>40646</v>
      </c>
      <c r="C17930" s="68" t="s">
        <v>5018</v>
      </c>
      <c r="D17930" s="54">
        <v>0.34</v>
      </c>
    </row>
    <row r="17931" spans="1:4" x14ac:dyDescent="0.35">
      <c r="A17931" s="67" t="s">
        <v>40647</v>
      </c>
      <c r="B17931" s="67" t="s">
        <v>40648</v>
      </c>
      <c r="C17931" s="68" t="s">
        <v>5018</v>
      </c>
      <c r="D17931" s="54">
        <v>0.34</v>
      </c>
    </row>
    <row r="17932" spans="1:4" x14ac:dyDescent="0.35">
      <c r="A17932" s="67" t="s">
        <v>40649</v>
      </c>
      <c r="B17932" s="67" t="s">
        <v>40650</v>
      </c>
      <c r="C17932" s="68" t="s">
        <v>5018</v>
      </c>
      <c r="D17932" s="54">
        <v>0.34</v>
      </c>
    </row>
    <row r="17933" spans="1:4" x14ac:dyDescent="0.35">
      <c r="A17933" s="67" t="s">
        <v>40651</v>
      </c>
      <c r="B17933" s="67" t="s">
        <v>40652</v>
      </c>
      <c r="C17933" s="68" t="s">
        <v>5018</v>
      </c>
      <c r="D17933" s="54">
        <v>0.34</v>
      </c>
    </row>
    <row r="17934" spans="1:4" x14ac:dyDescent="0.35">
      <c r="A17934" s="67" t="s">
        <v>40653</v>
      </c>
      <c r="B17934" s="67" t="s">
        <v>40654</v>
      </c>
      <c r="C17934" s="68" t="s">
        <v>5018</v>
      </c>
      <c r="D17934" s="54">
        <v>0.34</v>
      </c>
    </row>
    <row r="17935" spans="1:4" x14ac:dyDescent="0.35">
      <c r="A17935" s="67" t="s">
        <v>40655</v>
      </c>
      <c r="B17935" s="67" t="s">
        <v>40656</v>
      </c>
      <c r="C17935" s="68" t="s">
        <v>5018</v>
      </c>
      <c r="D17935" s="54">
        <v>0.34</v>
      </c>
    </row>
    <row r="17936" spans="1:4" x14ac:dyDescent="0.35">
      <c r="A17936" s="67" t="s">
        <v>40657</v>
      </c>
      <c r="B17936" s="67" t="s">
        <v>40658</v>
      </c>
      <c r="C17936" s="68" t="s">
        <v>5018</v>
      </c>
      <c r="D17936" s="54">
        <v>0.34</v>
      </c>
    </row>
    <row r="17937" spans="1:4" x14ac:dyDescent="0.35">
      <c r="A17937" s="67" t="s">
        <v>40659</v>
      </c>
      <c r="B17937" s="67" t="s">
        <v>40660</v>
      </c>
      <c r="C17937" s="68" t="s">
        <v>5018</v>
      </c>
      <c r="D17937" s="54">
        <v>0.34</v>
      </c>
    </row>
    <row r="17938" spans="1:4" x14ac:dyDescent="0.35">
      <c r="A17938" s="67" t="s">
        <v>40661</v>
      </c>
      <c r="B17938" s="67" t="s">
        <v>40662</v>
      </c>
      <c r="C17938" s="68" t="s">
        <v>5018</v>
      </c>
      <c r="D17938" s="54">
        <v>0.34</v>
      </c>
    </row>
    <row r="17939" spans="1:4" x14ac:dyDescent="0.35">
      <c r="A17939" s="67" t="s">
        <v>40663</v>
      </c>
      <c r="B17939" s="67" t="s">
        <v>40664</v>
      </c>
      <c r="C17939" s="68" t="s">
        <v>5018</v>
      </c>
      <c r="D17939" s="54">
        <v>0.34</v>
      </c>
    </row>
    <row r="17940" spans="1:4" x14ac:dyDescent="0.35">
      <c r="A17940" s="67" t="s">
        <v>40665</v>
      </c>
      <c r="B17940" s="67" t="s">
        <v>40666</v>
      </c>
      <c r="C17940" s="68" t="s">
        <v>5018</v>
      </c>
      <c r="D17940" s="54">
        <v>0.34</v>
      </c>
    </row>
    <row r="17941" spans="1:4" x14ac:dyDescent="0.35">
      <c r="A17941" s="67" t="s">
        <v>40667</v>
      </c>
      <c r="B17941" s="67" t="s">
        <v>40668</v>
      </c>
      <c r="C17941" s="68" t="s">
        <v>5018</v>
      </c>
      <c r="D17941" s="54">
        <v>0.34</v>
      </c>
    </row>
    <row r="17942" spans="1:4" x14ac:dyDescent="0.35">
      <c r="A17942" s="67" t="s">
        <v>40669</v>
      </c>
      <c r="B17942" s="67" t="s">
        <v>40670</v>
      </c>
      <c r="C17942" s="68" t="s">
        <v>5018</v>
      </c>
      <c r="D17942" s="54">
        <v>0.34</v>
      </c>
    </row>
    <row r="17943" spans="1:4" x14ac:dyDescent="0.35">
      <c r="A17943" s="67" t="s">
        <v>40671</v>
      </c>
      <c r="B17943" s="67" t="s">
        <v>40672</v>
      </c>
      <c r="C17943" s="68" t="s">
        <v>5018</v>
      </c>
      <c r="D17943" s="54">
        <v>0.34</v>
      </c>
    </row>
    <row r="17944" spans="1:4" x14ac:dyDescent="0.35">
      <c r="A17944" s="67" t="s">
        <v>40673</v>
      </c>
      <c r="B17944" s="67" t="s">
        <v>40674</v>
      </c>
      <c r="C17944" s="68" t="s">
        <v>5018</v>
      </c>
      <c r="D17944" s="54">
        <v>0.34</v>
      </c>
    </row>
    <row r="17945" spans="1:4" x14ac:dyDescent="0.35">
      <c r="A17945" s="67" t="s">
        <v>40675</v>
      </c>
      <c r="B17945" s="67" t="s">
        <v>40676</v>
      </c>
      <c r="C17945" s="68" t="s">
        <v>5018</v>
      </c>
      <c r="D17945" s="54">
        <v>0.34</v>
      </c>
    </row>
    <row r="17946" spans="1:4" x14ac:dyDescent="0.35">
      <c r="A17946" s="67" t="s">
        <v>40677</v>
      </c>
      <c r="B17946" s="67" t="s">
        <v>40678</v>
      </c>
      <c r="C17946" s="68" t="s">
        <v>5018</v>
      </c>
      <c r="D17946" s="54">
        <v>0.34</v>
      </c>
    </row>
    <row r="17947" spans="1:4" x14ac:dyDescent="0.35">
      <c r="A17947" s="67" t="s">
        <v>40679</v>
      </c>
      <c r="B17947" s="67" t="s">
        <v>40680</v>
      </c>
      <c r="C17947" s="68" t="s">
        <v>5018</v>
      </c>
      <c r="D17947" s="54">
        <v>0.34</v>
      </c>
    </row>
    <row r="17948" spans="1:4" x14ac:dyDescent="0.35">
      <c r="A17948" s="67" t="s">
        <v>40681</v>
      </c>
      <c r="B17948" s="67" t="s">
        <v>40682</v>
      </c>
      <c r="C17948" s="68" t="s">
        <v>5018</v>
      </c>
      <c r="D17948" s="54">
        <v>0.34</v>
      </c>
    </row>
    <row r="17949" spans="1:4" x14ac:dyDescent="0.35">
      <c r="A17949" s="67" t="s">
        <v>40683</v>
      </c>
      <c r="B17949" s="67" t="s">
        <v>40684</v>
      </c>
      <c r="C17949" s="68" t="s">
        <v>5018</v>
      </c>
      <c r="D17949" s="54">
        <v>0.34</v>
      </c>
    </row>
    <row r="17950" spans="1:4" x14ac:dyDescent="0.35">
      <c r="A17950" s="67" t="s">
        <v>40685</v>
      </c>
      <c r="B17950" s="67" t="s">
        <v>40686</v>
      </c>
      <c r="C17950" s="68" t="s">
        <v>5018</v>
      </c>
      <c r="D17950" s="54">
        <v>0.34</v>
      </c>
    </row>
    <row r="17951" spans="1:4" x14ac:dyDescent="0.35">
      <c r="A17951" s="67" t="s">
        <v>40687</v>
      </c>
      <c r="B17951" s="67" t="s">
        <v>40688</v>
      </c>
      <c r="C17951" s="68" t="s">
        <v>5018</v>
      </c>
      <c r="D17951" s="54">
        <v>0.34</v>
      </c>
    </row>
    <row r="17952" spans="1:4" x14ac:dyDescent="0.35">
      <c r="A17952" s="67" t="s">
        <v>40689</v>
      </c>
      <c r="B17952" s="67" t="s">
        <v>40690</v>
      </c>
      <c r="C17952" s="68" t="s">
        <v>5018</v>
      </c>
      <c r="D17952" s="54">
        <v>0.34</v>
      </c>
    </row>
    <row r="17953" spans="1:4" x14ac:dyDescent="0.35">
      <c r="A17953" s="67" t="s">
        <v>40691</v>
      </c>
      <c r="B17953" s="67" t="s">
        <v>40692</v>
      </c>
      <c r="C17953" s="68" t="s">
        <v>5018</v>
      </c>
      <c r="D17953" s="54">
        <v>0.34</v>
      </c>
    </row>
    <row r="17954" spans="1:4" x14ac:dyDescent="0.35">
      <c r="A17954" s="67" t="s">
        <v>40693</v>
      </c>
      <c r="B17954" s="67" t="s">
        <v>40694</v>
      </c>
      <c r="C17954" s="68" t="s">
        <v>5018</v>
      </c>
      <c r="D17954" s="54">
        <v>0.34</v>
      </c>
    </row>
    <row r="17955" spans="1:4" x14ac:dyDescent="0.35">
      <c r="A17955" s="67" t="s">
        <v>40695</v>
      </c>
      <c r="B17955" s="67" t="s">
        <v>40696</v>
      </c>
      <c r="C17955" s="68" t="s">
        <v>5018</v>
      </c>
      <c r="D17955" s="54">
        <v>0.34</v>
      </c>
    </row>
    <row r="17956" spans="1:4" x14ac:dyDescent="0.35">
      <c r="A17956" s="67" t="s">
        <v>40697</v>
      </c>
      <c r="B17956" s="67" t="s">
        <v>40698</v>
      </c>
      <c r="C17956" s="68" t="s">
        <v>5018</v>
      </c>
      <c r="D17956" s="54">
        <v>0.34</v>
      </c>
    </row>
    <row r="17957" spans="1:4" x14ac:dyDescent="0.35">
      <c r="A17957" s="67" t="s">
        <v>40699</v>
      </c>
      <c r="B17957" s="67" t="s">
        <v>40700</v>
      </c>
      <c r="C17957" s="68" t="s">
        <v>5018</v>
      </c>
      <c r="D17957" s="54">
        <v>0.34</v>
      </c>
    </row>
    <row r="17958" spans="1:4" x14ac:dyDescent="0.35">
      <c r="A17958" s="67" t="s">
        <v>40701</v>
      </c>
      <c r="B17958" s="67" t="s">
        <v>40702</v>
      </c>
      <c r="C17958" s="68" t="s">
        <v>5018</v>
      </c>
      <c r="D17958" s="54">
        <v>0.34</v>
      </c>
    </row>
    <row r="17959" spans="1:4" x14ac:dyDescent="0.35">
      <c r="A17959" s="67" t="s">
        <v>40703</v>
      </c>
      <c r="B17959" s="67" t="s">
        <v>40704</v>
      </c>
      <c r="C17959" s="68" t="s">
        <v>5018</v>
      </c>
      <c r="D17959" s="54">
        <v>0.34</v>
      </c>
    </row>
    <row r="17960" spans="1:4" x14ac:dyDescent="0.35">
      <c r="A17960" s="67" t="s">
        <v>40705</v>
      </c>
      <c r="B17960" s="67" t="s">
        <v>40706</v>
      </c>
      <c r="C17960" s="68" t="s">
        <v>5018</v>
      </c>
      <c r="D17960" s="54">
        <v>0.34</v>
      </c>
    </row>
    <row r="17961" spans="1:4" x14ac:dyDescent="0.35">
      <c r="A17961" s="67" t="s">
        <v>40707</v>
      </c>
      <c r="B17961" s="67" t="s">
        <v>40708</v>
      </c>
      <c r="C17961" s="68" t="s">
        <v>5018</v>
      </c>
      <c r="D17961" s="54">
        <v>0.34</v>
      </c>
    </row>
    <row r="17962" spans="1:4" x14ac:dyDescent="0.35">
      <c r="A17962" s="67" t="s">
        <v>40709</v>
      </c>
      <c r="B17962" s="67" t="s">
        <v>40710</v>
      </c>
      <c r="C17962" s="68" t="s">
        <v>5018</v>
      </c>
      <c r="D17962" s="54">
        <v>0.34</v>
      </c>
    </row>
    <row r="17963" spans="1:4" x14ac:dyDescent="0.35">
      <c r="A17963" s="67" t="s">
        <v>40711</v>
      </c>
      <c r="B17963" s="67" t="s">
        <v>40712</v>
      </c>
      <c r="C17963" s="68" t="s">
        <v>5018</v>
      </c>
      <c r="D17963" s="54">
        <v>0.34</v>
      </c>
    </row>
    <row r="17964" spans="1:4" x14ac:dyDescent="0.35">
      <c r="A17964" s="67" t="s">
        <v>40713</v>
      </c>
      <c r="B17964" s="67" t="s">
        <v>40714</v>
      </c>
      <c r="C17964" s="68" t="s">
        <v>5018</v>
      </c>
      <c r="D17964" s="54">
        <v>0.34</v>
      </c>
    </row>
    <row r="17965" spans="1:4" x14ac:dyDescent="0.35">
      <c r="A17965" s="67" t="s">
        <v>40715</v>
      </c>
      <c r="B17965" s="67" t="s">
        <v>40716</v>
      </c>
      <c r="C17965" s="68" t="s">
        <v>5018</v>
      </c>
      <c r="D17965" s="54">
        <v>0.34</v>
      </c>
    </row>
    <row r="17966" spans="1:4" x14ac:dyDescent="0.35">
      <c r="A17966" s="67" t="s">
        <v>40717</v>
      </c>
      <c r="B17966" s="67" t="s">
        <v>40718</v>
      </c>
      <c r="C17966" s="68" t="s">
        <v>5018</v>
      </c>
      <c r="D17966" s="54">
        <v>0.34</v>
      </c>
    </row>
    <row r="17967" spans="1:4" x14ac:dyDescent="0.35">
      <c r="A17967" s="67" t="s">
        <v>40719</v>
      </c>
      <c r="B17967" s="67" t="s">
        <v>40720</v>
      </c>
      <c r="C17967" s="68" t="s">
        <v>5018</v>
      </c>
      <c r="D17967" s="54">
        <v>0.34</v>
      </c>
    </row>
    <row r="17968" spans="1:4" x14ac:dyDescent="0.35">
      <c r="A17968" s="67" t="s">
        <v>40721</v>
      </c>
      <c r="B17968" s="67" t="s">
        <v>40722</v>
      </c>
      <c r="C17968" s="68" t="s">
        <v>5018</v>
      </c>
      <c r="D17968" s="54">
        <v>0.34</v>
      </c>
    </row>
    <row r="17969" spans="1:4" x14ac:dyDescent="0.35">
      <c r="A17969" s="67" t="s">
        <v>40723</v>
      </c>
      <c r="B17969" s="67" t="s">
        <v>40724</v>
      </c>
      <c r="C17969" s="68" t="s">
        <v>5018</v>
      </c>
      <c r="D17969" s="54">
        <v>0.34</v>
      </c>
    </row>
    <row r="17970" spans="1:4" x14ac:dyDescent="0.35">
      <c r="A17970" s="67" t="s">
        <v>40725</v>
      </c>
      <c r="B17970" s="67" t="s">
        <v>40726</v>
      </c>
      <c r="C17970" s="68" t="s">
        <v>5018</v>
      </c>
      <c r="D17970" s="54">
        <v>0.34</v>
      </c>
    </row>
    <row r="17971" spans="1:4" x14ac:dyDescent="0.35">
      <c r="A17971" s="67" t="s">
        <v>40727</v>
      </c>
      <c r="B17971" s="67" t="s">
        <v>40728</v>
      </c>
      <c r="C17971" s="68" t="s">
        <v>5018</v>
      </c>
      <c r="D17971" s="54">
        <v>0.34</v>
      </c>
    </row>
    <row r="17972" spans="1:4" x14ac:dyDescent="0.35">
      <c r="A17972" s="67" t="s">
        <v>40729</v>
      </c>
      <c r="B17972" s="67" t="s">
        <v>40730</v>
      </c>
      <c r="C17972" s="68" t="s">
        <v>5018</v>
      </c>
      <c r="D17972" s="54">
        <v>0.34</v>
      </c>
    </row>
    <row r="17973" spans="1:4" x14ac:dyDescent="0.35">
      <c r="A17973" s="67" t="s">
        <v>40731</v>
      </c>
      <c r="B17973" s="67" t="s">
        <v>40732</v>
      </c>
      <c r="C17973" s="68" t="s">
        <v>5018</v>
      </c>
      <c r="D17973" s="54">
        <v>0.34</v>
      </c>
    </row>
    <row r="17974" spans="1:4" x14ac:dyDescent="0.35">
      <c r="A17974" s="67" t="s">
        <v>40733</v>
      </c>
      <c r="B17974" s="67" t="s">
        <v>40734</v>
      </c>
      <c r="C17974" s="68" t="s">
        <v>5018</v>
      </c>
      <c r="D17974" s="54">
        <v>0.34</v>
      </c>
    </row>
    <row r="17975" spans="1:4" x14ac:dyDescent="0.35">
      <c r="A17975" s="67" t="s">
        <v>40735</v>
      </c>
      <c r="B17975" s="67" t="s">
        <v>40736</v>
      </c>
      <c r="C17975" s="68" t="s">
        <v>5018</v>
      </c>
      <c r="D17975" s="54">
        <v>0.34</v>
      </c>
    </row>
    <row r="17976" spans="1:4" x14ac:dyDescent="0.35">
      <c r="A17976" s="67" t="s">
        <v>40737</v>
      </c>
      <c r="B17976" s="67" t="s">
        <v>40738</v>
      </c>
      <c r="C17976" s="68" t="s">
        <v>5018</v>
      </c>
      <c r="D17976" s="54">
        <v>0.34</v>
      </c>
    </row>
    <row r="17977" spans="1:4" x14ac:dyDescent="0.35">
      <c r="A17977" s="67" t="s">
        <v>40739</v>
      </c>
      <c r="B17977" s="67" t="s">
        <v>40740</v>
      </c>
      <c r="C17977" s="68" t="s">
        <v>5018</v>
      </c>
      <c r="D17977" s="54">
        <v>0.34</v>
      </c>
    </row>
    <row r="17978" spans="1:4" x14ac:dyDescent="0.35">
      <c r="A17978" s="67" t="s">
        <v>40741</v>
      </c>
      <c r="B17978" s="67" t="s">
        <v>40742</v>
      </c>
      <c r="C17978" s="68" t="s">
        <v>5018</v>
      </c>
      <c r="D17978" s="54">
        <v>0.34</v>
      </c>
    </row>
    <row r="17979" spans="1:4" x14ac:dyDescent="0.35">
      <c r="A17979" s="67" t="s">
        <v>40743</v>
      </c>
      <c r="B17979" s="67" t="s">
        <v>40744</v>
      </c>
      <c r="C17979" s="68" t="s">
        <v>5018</v>
      </c>
      <c r="D17979" s="54">
        <v>0.34</v>
      </c>
    </row>
    <row r="17980" spans="1:4" x14ac:dyDescent="0.35">
      <c r="A17980" s="67" t="s">
        <v>40745</v>
      </c>
      <c r="B17980" s="67" t="s">
        <v>40746</v>
      </c>
      <c r="C17980" s="68" t="s">
        <v>5018</v>
      </c>
      <c r="D17980" s="54">
        <v>0.34</v>
      </c>
    </row>
    <row r="17981" spans="1:4" x14ac:dyDescent="0.35">
      <c r="A17981" s="67" t="s">
        <v>40747</v>
      </c>
      <c r="B17981" s="67" t="s">
        <v>40748</v>
      </c>
      <c r="C17981" s="68" t="s">
        <v>5018</v>
      </c>
      <c r="D17981" s="54">
        <v>0.34</v>
      </c>
    </row>
    <row r="17982" spans="1:4" x14ac:dyDescent="0.35">
      <c r="A17982" s="67" t="s">
        <v>40749</v>
      </c>
      <c r="B17982" s="67" t="s">
        <v>40750</v>
      </c>
      <c r="C17982" s="68" t="s">
        <v>5018</v>
      </c>
      <c r="D17982" s="54">
        <v>0.34</v>
      </c>
    </row>
    <row r="17983" spans="1:4" x14ac:dyDescent="0.35">
      <c r="A17983" s="67" t="s">
        <v>40751</v>
      </c>
      <c r="B17983" s="67" t="s">
        <v>40752</v>
      </c>
      <c r="C17983" s="68" t="s">
        <v>5018</v>
      </c>
      <c r="D17983" s="54">
        <v>0.34</v>
      </c>
    </row>
    <row r="17984" spans="1:4" x14ac:dyDescent="0.35">
      <c r="A17984" s="67" t="s">
        <v>40753</v>
      </c>
      <c r="B17984" s="67" t="s">
        <v>40754</v>
      </c>
      <c r="C17984" s="68" t="s">
        <v>5018</v>
      </c>
      <c r="D17984" s="54">
        <v>0.34</v>
      </c>
    </row>
    <row r="17985" spans="1:4" x14ac:dyDescent="0.35">
      <c r="A17985" s="67" t="s">
        <v>40755</v>
      </c>
      <c r="B17985" s="67" t="s">
        <v>40756</v>
      </c>
      <c r="C17985" s="68" t="s">
        <v>5018</v>
      </c>
      <c r="D17985" s="54">
        <v>0.34</v>
      </c>
    </row>
    <row r="17986" spans="1:4" x14ac:dyDescent="0.35">
      <c r="A17986" s="67" t="s">
        <v>40757</v>
      </c>
      <c r="B17986" s="67" t="s">
        <v>40758</v>
      </c>
      <c r="C17986" s="68" t="s">
        <v>5018</v>
      </c>
      <c r="D17986" s="54">
        <v>0.34</v>
      </c>
    </row>
    <row r="17987" spans="1:4" x14ac:dyDescent="0.35">
      <c r="A17987" s="67" t="s">
        <v>40759</v>
      </c>
      <c r="B17987" s="67" t="s">
        <v>40760</v>
      </c>
      <c r="C17987" s="68" t="s">
        <v>5018</v>
      </c>
      <c r="D17987" s="54">
        <v>0.34</v>
      </c>
    </row>
    <row r="17988" spans="1:4" x14ac:dyDescent="0.35">
      <c r="A17988" s="67" t="s">
        <v>40761</v>
      </c>
      <c r="B17988" s="67" t="s">
        <v>40762</v>
      </c>
      <c r="C17988" s="68" t="s">
        <v>5018</v>
      </c>
      <c r="D17988" s="54">
        <v>0.34</v>
      </c>
    </row>
    <row r="17989" spans="1:4" x14ac:dyDescent="0.35">
      <c r="A17989" s="67" t="s">
        <v>40763</v>
      </c>
      <c r="B17989" s="67" t="s">
        <v>40764</v>
      </c>
      <c r="C17989" s="68" t="s">
        <v>5018</v>
      </c>
      <c r="D17989" s="54">
        <v>0.34</v>
      </c>
    </row>
    <row r="17990" spans="1:4" x14ac:dyDescent="0.35">
      <c r="A17990" s="67" t="s">
        <v>40765</v>
      </c>
      <c r="B17990" s="67" t="s">
        <v>40766</v>
      </c>
      <c r="C17990" s="68" t="s">
        <v>5018</v>
      </c>
      <c r="D17990" s="54">
        <v>0.34</v>
      </c>
    </row>
    <row r="17991" spans="1:4" x14ac:dyDescent="0.35">
      <c r="A17991" s="67" t="s">
        <v>40767</v>
      </c>
      <c r="B17991" s="67" t="s">
        <v>40768</v>
      </c>
      <c r="C17991" s="68" t="s">
        <v>5018</v>
      </c>
      <c r="D17991" s="54">
        <v>0.34</v>
      </c>
    </row>
    <row r="17992" spans="1:4" x14ac:dyDescent="0.35">
      <c r="A17992" s="67" t="s">
        <v>40769</v>
      </c>
      <c r="B17992" s="67" t="s">
        <v>40770</v>
      </c>
      <c r="C17992" s="68" t="s">
        <v>5018</v>
      </c>
      <c r="D17992" s="54">
        <v>0.34</v>
      </c>
    </row>
    <row r="17993" spans="1:4" x14ac:dyDescent="0.35">
      <c r="A17993" s="67" t="s">
        <v>40771</v>
      </c>
      <c r="B17993" s="67" t="s">
        <v>40772</v>
      </c>
      <c r="C17993" s="68" t="s">
        <v>5018</v>
      </c>
      <c r="D17993" s="54">
        <v>0.34</v>
      </c>
    </row>
    <row r="17994" spans="1:4" x14ac:dyDescent="0.35">
      <c r="A17994" s="67" t="s">
        <v>40773</v>
      </c>
      <c r="B17994" s="67" t="s">
        <v>40774</v>
      </c>
      <c r="C17994" s="68" t="s">
        <v>5018</v>
      </c>
      <c r="D17994" s="54">
        <v>0.34</v>
      </c>
    </row>
    <row r="17995" spans="1:4" x14ac:dyDescent="0.35">
      <c r="A17995" s="67" t="s">
        <v>40775</v>
      </c>
      <c r="B17995" s="67" t="s">
        <v>40776</v>
      </c>
      <c r="C17995" s="68" t="s">
        <v>5018</v>
      </c>
      <c r="D17995" s="54">
        <v>0.34</v>
      </c>
    </row>
    <row r="17996" spans="1:4" x14ac:dyDescent="0.35">
      <c r="A17996" s="67" t="s">
        <v>40777</v>
      </c>
      <c r="B17996" s="67" t="s">
        <v>40778</v>
      </c>
      <c r="C17996" s="68" t="s">
        <v>5018</v>
      </c>
      <c r="D17996" s="54">
        <v>0.34</v>
      </c>
    </row>
    <row r="17997" spans="1:4" x14ac:dyDescent="0.35">
      <c r="A17997" s="67" t="s">
        <v>40779</v>
      </c>
      <c r="B17997" s="67" t="s">
        <v>40780</v>
      </c>
      <c r="C17997" s="68" t="s">
        <v>5018</v>
      </c>
      <c r="D17997" s="54">
        <v>0.34</v>
      </c>
    </row>
    <row r="17998" spans="1:4" x14ac:dyDescent="0.35">
      <c r="A17998" s="67" t="s">
        <v>40781</v>
      </c>
      <c r="B17998" s="67" t="s">
        <v>40782</v>
      </c>
      <c r="C17998" s="68" t="s">
        <v>5018</v>
      </c>
      <c r="D17998" s="54">
        <v>0.34</v>
      </c>
    </row>
    <row r="17999" spans="1:4" x14ac:dyDescent="0.35">
      <c r="A17999" s="67" t="s">
        <v>40783</v>
      </c>
      <c r="B17999" s="67" t="s">
        <v>40784</v>
      </c>
      <c r="C17999" s="68" t="s">
        <v>5018</v>
      </c>
      <c r="D17999" s="54">
        <v>0.34</v>
      </c>
    </row>
    <row r="18000" spans="1:4" x14ac:dyDescent="0.35">
      <c r="A18000" s="67" t="s">
        <v>40785</v>
      </c>
      <c r="B18000" s="67" t="s">
        <v>40786</v>
      </c>
      <c r="C18000" s="68" t="s">
        <v>5018</v>
      </c>
      <c r="D18000" s="54">
        <v>0.34</v>
      </c>
    </row>
    <row r="18001" spans="1:4" x14ac:dyDescent="0.35">
      <c r="A18001" s="67" t="s">
        <v>40787</v>
      </c>
      <c r="B18001" s="67" t="s">
        <v>40788</v>
      </c>
      <c r="C18001" s="68" t="s">
        <v>5018</v>
      </c>
      <c r="D18001" s="54">
        <v>0.34</v>
      </c>
    </row>
    <row r="18002" spans="1:4" x14ac:dyDescent="0.35">
      <c r="A18002" s="67" t="s">
        <v>40789</v>
      </c>
      <c r="B18002" s="67" t="s">
        <v>40790</v>
      </c>
      <c r="C18002" s="68" t="s">
        <v>5018</v>
      </c>
      <c r="D18002" s="54">
        <v>0.34</v>
      </c>
    </row>
    <row r="18003" spans="1:4" x14ac:dyDescent="0.35">
      <c r="A18003" s="67" t="s">
        <v>40791</v>
      </c>
      <c r="B18003" s="67" t="s">
        <v>40792</v>
      </c>
      <c r="C18003" s="68" t="s">
        <v>5018</v>
      </c>
      <c r="D18003" s="54">
        <v>0.34</v>
      </c>
    </row>
    <row r="18004" spans="1:4" x14ac:dyDescent="0.35">
      <c r="A18004" s="67" t="s">
        <v>40793</v>
      </c>
      <c r="B18004" s="67" t="s">
        <v>40794</v>
      </c>
      <c r="C18004" s="68" t="s">
        <v>5018</v>
      </c>
      <c r="D18004" s="54">
        <v>0.34</v>
      </c>
    </row>
    <row r="18005" spans="1:4" x14ac:dyDescent="0.35">
      <c r="A18005" s="67" t="s">
        <v>40795</v>
      </c>
      <c r="B18005" s="67" t="s">
        <v>40796</v>
      </c>
      <c r="C18005" s="68" t="s">
        <v>5018</v>
      </c>
      <c r="D18005" s="54">
        <v>0.34</v>
      </c>
    </row>
    <row r="18006" spans="1:4" x14ac:dyDescent="0.35">
      <c r="A18006" s="67" t="s">
        <v>40797</v>
      </c>
      <c r="B18006" s="67" t="s">
        <v>40798</v>
      </c>
      <c r="C18006" s="68" t="s">
        <v>5018</v>
      </c>
      <c r="D18006" s="54">
        <v>0.34</v>
      </c>
    </row>
    <row r="18007" spans="1:4" x14ac:dyDescent="0.35">
      <c r="A18007" s="67" t="s">
        <v>40799</v>
      </c>
      <c r="B18007" s="67" t="s">
        <v>40800</v>
      </c>
      <c r="C18007" s="68" t="s">
        <v>5018</v>
      </c>
      <c r="D18007" s="54">
        <v>0.34</v>
      </c>
    </row>
    <row r="18008" spans="1:4" x14ac:dyDescent="0.35">
      <c r="A18008" s="67" t="s">
        <v>40801</v>
      </c>
      <c r="B18008" s="67" t="s">
        <v>40802</v>
      </c>
      <c r="C18008" s="68" t="s">
        <v>5018</v>
      </c>
      <c r="D18008" s="54">
        <v>0.34</v>
      </c>
    </row>
    <row r="18009" spans="1:4" x14ac:dyDescent="0.35">
      <c r="A18009" s="67" t="s">
        <v>40803</v>
      </c>
      <c r="B18009" s="67" t="s">
        <v>40804</v>
      </c>
      <c r="C18009" s="68" t="s">
        <v>5018</v>
      </c>
      <c r="D18009" s="54">
        <v>0.34</v>
      </c>
    </row>
    <row r="18010" spans="1:4" x14ac:dyDescent="0.35">
      <c r="A18010" s="67" t="s">
        <v>40805</v>
      </c>
      <c r="B18010" s="67" t="s">
        <v>40806</v>
      </c>
      <c r="C18010" s="68" t="s">
        <v>5018</v>
      </c>
      <c r="D18010" s="54">
        <v>0.34</v>
      </c>
    </row>
    <row r="18011" spans="1:4" x14ac:dyDescent="0.35">
      <c r="A18011" s="67" t="s">
        <v>40807</v>
      </c>
      <c r="B18011" s="67" t="s">
        <v>40808</v>
      </c>
      <c r="C18011" s="68" t="s">
        <v>5018</v>
      </c>
      <c r="D18011" s="54">
        <v>0.34</v>
      </c>
    </row>
    <row r="18012" spans="1:4" x14ac:dyDescent="0.35">
      <c r="A18012" s="67" t="s">
        <v>40809</v>
      </c>
      <c r="B18012" s="67" t="s">
        <v>40810</v>
      </c>
      <c r="C18012" s="68" t="s">
        <v>5018</v>
      </c>
      <c r="D18012" s="54">
        <v>0.34</v>
      </c>
    </row>
    <row r="18013" spans="1:4" x14ac:dyDescent="0.35">
      <c r="A18013" s="67" t="s">
        <v>40811</v>
      </c>
      <c r="B18013" s="67" t="s">
        <v>40812</v>
      </c>
      <c r="C18013" s="68" t="s">
        <v>5018</v>
      </c>
      <c r="D18013" s="54">
        <v>0.34</v>
      </c>
    </row>
    <row r="18014" spans="1:4" x14ac:dyDescent="0.35">
      <c r="A18014" s="67" t="s">
        <v>40813</v>
      </c>
      <c r="B18014" s="67" t="s">
        <v>40814</v>
      </c>
      <c r="C18014" s="68" t="s">
        <v>5018</v>
      </c>
      <c r="D18014" s="54">
        <v>0.34</v>
      </c>
    </row>
    <row r="18015" spans="1:4" x14ac:dyDescent="0.35">
      <c r="A18015" s="67" t="s">
        <v>40815</v>
      </c>
      <c r="B18015" s="67" t="s">
        <v>40816</v>
      </c>
      <c r="C18015" s="68" t="s">
        <v>5018</v>
      </c>
      <c r="D18015" s="54">
        <v>0.34</v>
      </c>
    </row>
    <row r="18016" spans="1:4" x14ac:dyDescent="0.35">
      <c r="A18016" s="67" t="s">
        <v>40817</v>
      </c>
      <c r="B18016" s="67" t="s">
        <v>40818</v>
      </c>
      <c r="C18016" s="68" t="s">
        <v>5018</v>
      </c>
      <c r="D18016" s="54">
        <v>0.34</v>
      </c>
    </row>
    <row r="18017" spans="1:4" x14ac:dyDescent="0.35">
      <c r="A18017" s="67" t="s">
        <v>40819</v>
      </c>
      <c r="B18017" s="67" t="s">
        <v>40820</v>
      </c>
      <c r="C18017" s="68" t="s">
        <v>5018</v>
      </c>
      <c r="D18017" s="54">
        <v>0.34</v>
      </c>
    </row>
    <row r="18018" spans="1:4" x14ac:dyDescent="0.35">
      <c r="A18018" s="67" t="s">
        <v>40821</v>
      </c>
      <c r="B18018" s="67" t="s">
        <v>40822</v>
      </c>
      <c r="C18018" s="68" t="s">
        <v>5018</v>
      </c>
      <c r="D18018" s="54">
        <v>0.34</v>
      </c>
    </row>
    <row r="18019" spans="1:4" x14ac:dyDescent="0.35">
      <c r="A18019" s="67" t="s">
        <v>40823</v>
      </c>
      <c r="B18019" s="67" t="s">
        <v>40824</v>
      </c>
      <c r="C18019" s="68" t="s">
        <v>5018</v>
      </c>
      <c r="D18019" s="54">
        <v>0.34</v>
      </c>
    </row>
    <row r="18020" spans="1:4" x14ac:dyDescent="0.35">
      <c r="A18020" s="67" t="s">
        <v>40825</v>
      </c>
      <c r="B18020" s="67" t="s">
        <v>40826</v>
      </c>
      <c r="C18020" s="68" t="s">
        <v>5018</v>
      </c>
      <c r="D18020" s="54">
        <v>0.34</v>
      </c>
    </row>
    <row r="18021" spans="1:4" x14ac:dyDescent="0.35">
      <c r="A18021" s="67" t="s">
        <v>40827</v>
      </c>
      <c r="B18021" s="67" t="s">
        <v>40828</v>
      </c>
      <c r="C18021" s="68" t="s">
        <v>5018</v>
      </c>
      <c r="D18021" s="54">
        <v>0.34</v>
      </c>
    </row>
    <row r="18022" spans="1:4" x14ac:dyDescent="0.35">
      <c r="A18022" s="67" t="s">
        <v>40829</v>
      </c>
      <c r="B18022" s="67" t="s">
        <v>40830</v>
      </c>
      <c r="C18022" s="68" t="s">
        <v>5018</v>
      </c>
      <c r="D18022" s="54">
        <v>0.34</v>
      </c>
    </row>
    <row r="18023" spans="1:4" x14ac:dyDescent="0.35">
      <c r="A18023" s="67" t="s">
        <v>40831</v>
      </c>
      <c r="B18023" s="67" t="s">
        <v>40832</v>
      </c>
      <c r="C18023" s="68" t="s">
        <v>5018</v>
      </c>
      <c r="D18023" s="54">
        <v>0.34</v>
      </c>
    </row>
    <row r="18024" spans="1:4" x14ac:dyDescent="0.35">
      <c r="A18024" s="67" t="s">
        <v>40833</v>
      </c>
      <c r="B18024" s="67" t="s">
        <v>40834</v>
      </c>
      <c r="C18024" s="68" t="s">
        <v>5018</v>
      </c>
      <c r="D18024" s="54">
        <v>0.34</v>
      </c>
    </row>
    <row r="18025" spans="1:4" x14ac:dyDescent="0.35">
      <c r="A18025" s="67" t="s">
        <v>40835</v>
      </c>
      <c r="B18025" s="67" t="s">
        <v>40836</v>
      </c>
      <c r="C18025" s="68" t="s">
        <v>5018</v>
      </c>
      <c r="D18025" s="54">
        <v>0.34</v>
      </c>
    </row>
    <row r="18026" spans="1:4" x14ac:dyDescent="0.35">
      <c r="A18026" s="67" t="s">
        <v>40837</v>
      </c>
      <c r="B18026" s="67" t="s">
        <v>40838</v>
      </c>
      <c r="C18026" s="68" t="s">
        <v>5018</v>
      </c>
      <c r="D18026" s="54">
        <v>0.34</v>
      </c>
    </row>
    <row r="18027" spans="1:4" x14ac:dyDescent="0.35">
      <c r="A18027" s="67" t="s">
        <v>40839</v>
      </c>
      <c r="B18027" s="67" t="s">
        <v>40840</v>
      </c>
      <c r="C18027" s="68" t="s">
        <v>5018</v>
      </c>
      <c r="D18027" s="54">
        <v>0.34</v>
      </c>
    </row>
    <row r="18028" spans="1:4" x14ac:dyDescent="0.35">
      <c r="A18028" s="67" t="s">
        <v>40841</v>
      </c>
      <c r="B18028" s="67" t="s">
        <v>40842</v>
      </c>
      <c r="C18028" s="68" t="s">
        <v>5018</v>
      </c>
      <c r="D18028" s="54">
        <v>0.34</v>
      </c>
    </row>
    <row r="18029" spans="1:4" x14ac:dyDescent="0.35">
      <c r="A18029" s="67" t="s">
        <v>40843</v>
      </c>
      <c r="B18029" s="67" t="s">
        <v>40844</v>
      </c>
      <c r="C18029" s="68" t="s">
        <v>5018</v>
      </c>
      <c r="D18029" s="54">
        <v>0.34</v>
      </c>
    </row>
    <row r="18030" spans="1:4" x14ac:dyDescent="0.35">
      <c r="A18030" s="67" t="s">
        <v>40845</v>
      </c>
      <c r="B18030" s="67" t="s">
        <v>40846</v>
      </c>
      <c r="C18030" s="68" t="s">
        <v>5018</v>
      </c>
      <c r="D18030" s="54">
        <v>0.34</v>
      </c>
    </row>
    <row r="18031" spans="1:4" x14ac:dyDescent="0.35">
      <c r="A18031" s="67" t="s">
        <v>40847</v>
      </c>
      <c r="B18031" s="67" t="s">
        <v>40848</v>
      </c>
      <c r="C18031" s="68" t="s">
        <v>5018</v>
      </c>
      <c r="D18031" s="54">
        <v>0.34</v>
      </c>
    </row>
    <row r="18032" spans="1:4" x14ac:dyDescent="0.35">
      <c r="A18032" s="67" t="s">
        <v>40849</v>
      </c>
      <c r="B18032" s="67" t="s">
        <v>40850</v>
      </c>
      <c r="C18032" s="68" t="s">
        <v>5018</v>
      </c>
      <c r="D18032" s="54">
        <v>0.34</v>
      </c>
    </row>
    <row r="18033" spans="1:4" x14ac:dyDescent="0.35">
      <c r="A18033" s="67" t="s">
        <v>40851</v>
      </c>
      <c r="B18033" s="67" t="s">
        <v>40852</v>
      </c>
      <c r="C18033" s="68" t="s">
        <v>5018</v>
      </c>
      <c r="D18033" s="54">
        <v>0.34</v>
      </c>
    </row>
    <row r="18034" spans="1:4" x14ac:dyDescent="0.35">
      <c r="A18034" s="67" t="s">
        <v>40853</v>
      </c>
      <c r="B18034" s="67" t="s">
        <v>40854</v>
      </c>
      <c r="C18034" s="68" t="s">
        <v>5018</v>
      </c>
      <c r="D18034" s="54">
        <v>0.34</v>
      </c>
    </row>
    <row r="18035" spans="1:4" x14ac:dyDescent="0.35">
      <c r="A18035" s="67" t="s">
        <v>40855</v>
      </c>
      <c r="B18035" s="67" t="s">
        <v>40856</v>
      </c>
      <c r="C18035" s="68" t="s">
        <v>5018</v>
      </c>
      <c r="D18035" s="54">
        <v>0.34</v>
      </c>
    </row>
    <row r="18036" spans="1:4" x14ac:dyDescent="0.35">
      <c r="A18036" s="67" t="s">
        <v>40857</v>
      </c>
      <c r="B18036" s="67" t="s">
        <v>40858</v>
      </c>
      <c r="C18036" s="68" t="s">
        <v>5018</v>
      </c>
      <c r="D18036" s="54">
        <v>0.34</v>
      </c>
    </row>
    <row r="18037" spans="1:4" x14ac:dyDescent="0.35">
      <c r="A18037" s="67" t="s">
        <v>40859</v>
      </c>
      <c r="B18037" s="67" t="s">
        <v>40860</v>
      </c>
      <c r="C18037" s="68" t="s">
        <v>5018</v>
      </c>
      <c r="D18037" s="54">
        <v>0.34</v>
      </c>
    </row>
    <row r="18038" spans="1:4" x14ac:dyDescent="0.35">
      <c r="A18038" s="67" t="s">
        <v>40861</v>
      </c>
      <c r="B18038" s="67" t="s">
        <v>40862</v>
      </c>
      <c r="C18038" s="68" t="s">
        <v>5018</v>
      </c>
      <c r="D18038" s="54">
        <v>0.34</v>
      </c>
    </row>
    <row r="18039" spans="1:4" x14ac:dyDescent="0.35">
      <c r="A18039" s="67" t="s">
        <v>40863</v>
      </c>
      <c r="B18039" s="67" t="s">
        <v>40864</v>
      </c>
      <c r="C18039" s="68" t="s">
        <v>5018</v>
      </c>
      <c r="D18039" s="54">
        <v>0.34</v>
      </c>
    </row>
    <row r="18040" spans="1:4" x14ac:dyDescent="0.35">
      <c r="A18040" s="67" t="s">
        <v>40865</v>
      </c>
      <c r="B18040" s="67" t="s">
        <v>40866</v>
      </c>
      <c r="C18040" s="68" t="s">
        <v>5018</v>
      </c>
      <c r="D18040" s="54">
        <v>0.34</v>
      </c>
    </row>
    <row r="18041" spans="1:4" x14ac:dyDescent="0.35">
      <c r="A18041" s="67" t="s">
        <v>40867</v>
      </c>
      <c r="B18041" s="67" t="s">
        <v>40868</v>
      </c>
      <c r="C18041" s="68" t="s">
        <v>5018</v>
      </c>
      <c r="D18041" s="54">
        <v>0.34</v>
      </c>
    </row>
    <row r="18042" spans="1:4" x14ac:dyDescent="0.35">
      <c r="A18042" s="67" t="s">
        <v>40869</v>
      </c>
      <c r="B18042" s="67" t="s">
        <v>40870</v>
      </c>
      <c r="C18042" s="68" t="s">
        <v>5018</v>
      </c>
      <c r="D18042" s="54">
        <v>0.34</v>
      </c>
    </row>
    <row r="18043" spans="1:4" x14ac:dyDescent="0.35">
      <c r="A18043" s="67" t="s">
        <v>40871</v>
      </c>
      <c r="B18043" s="67" t="s">
        <v>40872</v>
      </c>
      <c r="C18043" s="68" t="s">
        <v>5018</v>
      </c>
      <c r="D18043" s="54">
        <v>0.34</v>
      </c>
    </row>
    <row r="18044" spans="1:4" x14ac:dyDescent="0.35">
      <c r="A18044" s="67" t="s">
        <v>40873</v>
      </c>
      <c r="B18044" s="67" t="s">
        <v>40874</v>
      </c>
      <c r="C18044" s="68" t="s">
        <v>5018</v>
      </c>
      <c r="D18044" s="54">
        <v>0.34</v>
      </c>
    </row>
    <row r="18045" spans="1:4" x14ac:dyDescent="0.35">
      <c r="A18045" s="67" t="s">
        <v>40875</v>
      </c>
      <c r="B18045" s="67" t="s">
        <v>40876</v>
      </c>
      <c r="C18045" s="68" t="s">
        <v>5018</v>
      </c>
      <c r="D18045" s="54">
        <v>0.34</v>
      </c>
    </row>
    <row r="18046" spans="1:4" x14ac:dyDescent="0.35">
      <c r="A18046" s="67" t="s">
        <v>40877</v>
      </c>
      <c r="B18046" s="67" t="s">
        <v>40878</v>
      </c>
      <c r="C18046" s="68" t="s">
        <v>5018</v>
      </c>
      <c r="D18046" s="54">
        <v>0.34</v>
      </c>
    </row>
    <row r="18047" spans="1:4" x14ac:dyDescent="0.35">
      <c r="A18047" s="67" t="s">
        <v>40879</v>
      </c>
      <c r="B18047" s="67" t="s">
        <v>40880</v>
      </c>
      <c r="C18047" s="68" t="s">
        <v>5018</v>
      </c>
      <c r="D18047" s="54">
        <v>0.34</v>
      </c>
    </row>
    <row r="18048" spans="1:4" x14ac:dyDescent="0.35">
      <c r="A18048" s="67" t="s">
        <v>40881</v>
      </c>
      <c r="B18048" s="67" t="s">
        <v>40882</v>
      </c>
      <c r="C18048" s="68" t="s">
        <v>5018</v>
      </c>
      <c r="D18048" s="54">
        <v>0.34</v>
      </c>
    </row>
    <row r="18049" spans="1:4" x14ac:dyDescent="0.35">
      <c r="A18049" s="67" t="s">
        <v>40883</v>
      </c>
      <c r="B18049" s="67" t="s">
        <v>40884</v>
      </c>
      <c r="C18049" s="68" t="s">
        <v>5018</v>
      </c>
      <c r="D18049" s="54">
        <v>0.34</v>
      </c>
    </row>
    <row r="18050" spans="1:4" x14ac:dyDescent="0.35">
      <c r="A18050" s="67" t="s">
        <v>40885</v>
      </c>
      <c r="B18050" s="67" t="s">
        <v>40886</v>
      </c>
      <c r="C18050" s="68" t="s">
        <v>5018</v>
      </c>
      <c r="D18050" s="54">
        <v>0.34</v>
      </c>
    </row>
    <row r="18051" spans="1:4" x14ac:dyDescent="0.35">
      <c r="A18051" s="67" t="s">
        <v>40887</v>
      </c>
      <c r="B18051" s="67" t="s">
        <v>40888</v>
      </c>
      <c r="C18051" s="68" t="s">
        <v>5018</v>
      </c>
      <c r="D18051" s="54">
        <v>0.34</v>
      </c>
    </row>
    <row r="18052" spans="1:4" x14ac:dyDescent="0.35">
      <c r="A18052" s="67" t="s">
        <v>40889</v>
      </c>
      <c r="B18052" s="67" t="s">
        <v>40890</v>
      </c>
      <c r="C18052" s="68" t="s">
        <v>5018</v>
      </c>
      <c r="D18052" s="54">
        <v>0.34</v>
      </c>
    </row>
    <row r="18053" spans="1:4" x14ac:dyDescent="0.35">
      <c r="A18053" s="67" t="s">
        <v>40891</v>
      </c>
      <c r="B18053" s="67" t="s">
        <v>40892</v>
      </c>
      <c r="C18053" s="68" t="s">
        <v>5018</v>
      </c>
      <c r="D18053" s="54">
        <v>0.34</v>
      </c>
    </row>
    <row r="18054" spans="1:4" x14ac:dyDescent="0.35">
      <c r="A18054" s="67" t="s">
        <v>40893</v>
      </c>
      <c r="B18054" s="67" t="s">
        <v>40894</v>
      </c>
      <c r="C18054" s="68" t="s">
        <v>5018</v>
      </c>
      <c r="D18054" s="54">
        <v>0.34</v>
      </c>
    </row>
    <row r="18055" spans="1:4" x14ac:dyDescent="0.35">
      <c r="A18055" s="67" t="s">
        <v>40895</v>
      </c>
      <c r="B18055" s="67" t="s">
        <v>40896</v>
      </c>
      <c r="C18055" s="68" t="s">
        <v>5018</v>
      </c>
      <c r="D18055" s="54">
        <v>0.34</v>
      </c>
    </row>
    <row r="18056" spans="1:4" x14ac:dyDescent="0.35">
      <c r="A18056" s="67" t="s">
        <v>40897</v>
      </c>
      <c r="B18056" s="67" t="s">
        <v>40898</v>
      </c>
      <c r="C18056" s="68" t="s">
        <v>5018</v>
      </c>
      <c r="D18056" s="54">
        <v>0.34</v>
      </c>
    </row>
    <row r="18057" spans="1:4" x14ac:dyDescent="0.35">
      <c r="A18057" s="67" t="s">
        <v>40899</v>
      </c>
      <c r="B18057" s="67" t="s">
        <v>40900</v>
      </c>
      <c r="C18057" s="68" t="s">
        <v>5018</v>
      </c>
      <c r="D18057" s="54">
        <v>0.34</v>
      </c>
    </row>
    <row r="18058" spans="1:4" x14ac:dyDescent="0.35">
      <c r="A18058" s="67" t="s">
        <v>40901</v>
      </c>
      <c r="B18058" s="67" t="s">
        <v>40902</v>
      </c>
      <c r="C18058" s="68" t="s">
        <v>5018</v>
      </c>
      <c r="D18058" s="54">
        <v>0.34</v>
      </c>
    </row>
    <row r="18059" spans="1:4" x14ac:dyDescent="0.35">
      <c r="A18059" s="67" t="s">
        <v>40903</v>
      </c>
      <c r="B18059" s="67" t="s">
        <v>40904</v>
      </c>
      <c r="C18059" s="68" t="s">
        <v>5018</v>
      </c>
      <c r="D18059" s="54">
        <v>0.34</v>
      </c>
    </row>
    <row r="18060" spans="1:4" x14ac:dyDescent="0.35">
      <c r="A18060" s="67" t="s">
        <v>40905</v>
      </c>
      <c r="B18060" s="67" t="s">
        <v>40906</v>
      </c>
      <c r="C18060" s="68" t="s">
        <v>5018</v>
      </c>
      <c r="D18060" s="54">
        <v>0.34</v>
      </c>
    </row>
    <row r="18061" spans="1:4" x14ac:dyDescent="0.35">
      <c r="A18061" s="67" t="s">
        <v>40907</v>
      </c>
      <c r="B18061" s="67" t="s">
        <v>40908</v>
      </c>
      <c r="C18061" s="68" t="s">
        <v>5018</v>
      </c>
      <c r="D18061" s="54">
        <v>0.34</v>
      </c>
    </row>
    <row r="18062" spans="1:4" x14ac:dyDescent="0.35">
      <c r="A18062" s="67" t="s">
        <v>40909</v>
      </c>
      <c r="B18062" s="67" t="s">
        <v>40910</v>
      </c>
      <c r="C18062" s="68" t="s">
        <v>5018</v>
      </c>
      <c r="D18062" s="54">
        <v>0.34</v>
      </c>
    </row>
    <row r="18063" spans="1:4" x14ac:dyDescent="0.35">
      <c r="A18063" s="67" t="s">
        <v>40911</v>
      </c>
      <c r="B18063" s="67" t="s">
        <v>40912</v>
      </c>
      <c r="C18063" s="68" t="s">
        <v>5018</v>
      </c>
      <c r="D18063" s="54">
        <v>0.34</v>
      </c>
    </row>
    <row r="18064" spans="1:4" x14ac:dyDescent="0.35">
      <c r="A18064" s="67" t="s">
        <v>40913</v>
      </c>
      <c r="B18064" s="67" t="s">
        <v>40914</v>
      </c>
      <c r="C18064" s="68" t="s">
        <v>5018</v>
      </c>
      <c r="D18064" s="54">
        <v>0.34</v>
      </c>
    </row>
    <row r="18065" spans="1:4" x14ac:dyDescent="0.35">
      <c r="A18065" s="67" t="s">
        <v>40915</v>
      </c>
      <c r="B18065" s="67" t="s">
        <v>40916</v>
      </c>
      <c r="C18065" s="68" t="s">
        <v>5018</v>
      </c>
      <c r="D18065" s="54">
        <v>0.34</v>
      </c>
    </row>
    <row r="18066" spans="1:4" x14ac:dyDescent="0.35">
      <c r="A18066" s="67" t="s">
        <v>40917</v>
      </c>
      <c r="B18066" s="67" t="s">
        <v>40918</v>
      </c>
      <c r="C18066" s="68" t="s">
        <v>5018</v>
      </c>
      <c r="D18066" s="54">
        <v>0.34</v>
      </c>
    </row>
    <row r="18067" spans="1:4" x14ac:dyDescent="0.35">
      <c r="A18067" s="67" t="s">
        <v>40919</v>
      </c>
      <c r="B18067" s="67" t="s">
        <v>40920</v>
      </c>
      <c r="C18067" s="68" t="s">
        <v>5018</v>
      </c>
      <c r="D18067" s="54">
        <v>0.34</v>
      </c>
    </row>
    <row r="18068" spans="1:4" x14ac:dyDescent="0.35">
      <c r="A18068" s="67" t="s">
        <v>40921</v>
      </c>
      <c r="B18068" s="67" t="s">
        <v>40922</v>
      </c>
      <c r="C18068" s="68" t="s">
        <v>5018</v>
      </c>
      <c r="D18068" s="54">
        <v>0.34</v>
      </c>
    </row>
    <row r="18069" spans="1:4" x14ac:dyDescent="0.35">
      <c r="A18069" s="67" t="s">
        <v>40923</v>
      </c>
      <c r="B18069" s="67" t="s">
        <v>40924</v>
      </c>
      <c r="C18069" s="68" t="s">
        <v>5018</v>
      </c>
      <c r="D18069" s="54">
        <v>0.34</v>
      </c>
    </row>
    <row r="18070" spans="1:4" x14ac:dyDescent="0.35">
      <c r="A18070" s="67" t="s">
        <v>40925</v>
      </c>
      <c r="B18070" s="67" t="s">
        <v>40926</v>
      </c>
      <c r="C18070" s="68" t="s">
        <v>5018</v>
      </c>
      <c r="D18070" s="54">
        <v>0.34</v>
      </c>
    </row>
    <row r="18071" spans="1:4" x14ac:dyDescent="0.35">
      <c r="A18071" s="67" t="s">
        <v>40927</v>
      </c>
      <c r="B18071" s="67" t="s">
        <v>40928</v>
      </c>
      <c r="C18071" s="68" t="s">
        <v>5018</v>
      </c>
      <c r="D18071" s="54">
        <v>0.34</v>
      </c>
    </row>
    <row r="18072" spans="1:4" x14ac:dyDescent="0.35">
      <c r="A18072" s="67" t="s">
        <v>40929</v>
      </c>
      <c r="B18072" s="67" t="s">
        <v>40930</v>
      </c>
      <c r="C18072" s="68" t="s">
        <v>5018</v>
      </c>
      <c r="D18072" s="54">
        <v>0.34</v>
      </c>
    </row>
    <row r="18073" spans="1:4" x14ac:dyDescent="0.35">
      <c r="A18073" s="67" t="s">
        <v>40931</v>
      </c>
      <c r="B18073" s="67" t="s">
        <v>40932</v>
      </c>
      <c r="C18073" s="68" t="s">
        <v>5018</v>
      </c>
      <c r="D18073" s="54">
        <v>0.34</v>
      </c>
    </row>
    <row r="18074" spans="1:4" x14ac:dyDescent="0.35">
      <c r="A18074" s="67" t="s">
        <v>40933</v>
      </c>
      <c r="B18074" s="67" t="s">
        <v>40934</v>
      </c>
      <c r="C18074" s="68" t="s">
        <v>5018</v>
      </c>
      <c r="D18074" s="54">
        <v>0.34</v>
      </c>
    </row>
    <row r="18075" spans="1:4" x14ac:dyDescent="0.35">
      <c r="A18075" s="67" t="s">
        <v>40935</v>
      </c>
      <c r="B18075" s="67" t="s">
        <v>40936</v>
      </c>
      <c r="C18075" s="68" t="s">
        <v>5018</v>
      </c>
      <c r="D18075" s="54">
        <v>0.34</v>
      </c>
    </row>
    <row r="18076" spans="1:4" x14ac:dyDescent="0.35">
      <c r="A18076" s="67" t="s">
        <v>40937</v>
      </c>
      <c r="B18076" s="67" t="s">
        <v>40938</v>
      </c>
      <c r="C18076" s="68" t="s">
        <v>5018</v>
      </c>
      <c r="D18076" s="54">
        <v>0.34</v>
      </c>
    </row>
    <row r="18077" spans="1:4" x14ac:dyDescent="0.35">
      <c r="A18077" s="67" t="s">
        <v>40939</v>
      </c>
      <c r="B18077" s="67" t="s">
        <v>40940</v>
      </c>
      <c r="C18077" s="68" t="s">
        <v>5018</v>
      </c>
      <c r="D18077" s="54">
        <v>0.34</v>
      </c>
    </row>
    <row r="18078" spans="1:4" x14ac:dyDescent="0.35">
      <c r="A18078" s="67" t="s">
        <v>40941</v>
      </c>
      <c r="B18078" s="67" t="s">
        <v>40942</v>
      </c>
      <c r="C18078" s="68" t="s">
        <v>5018</v>
      </c>
      <c r="D18078" s="54">
        <v>0.34</v>
      </c>
    </row>
    <row r="18079" spans="1:4" x14ac:dyDescent="0.35">
      <c r="A18079" s="67" t="s">
        <v>40943</v>
      </c>
      <c r="B18079" s="67" t="s">
        <v>40944</v>
      </c>
      <c r="C18079" s="68" t="s">
        <v>5018</v>
      </c>
      <c r="D18079" s="54">
        <v>0.34</v>
      </c>
    </row>
    <row r="18080" spans="1:4" x14ac:dyDescent="0.35">
      <c r="A18080" s="67" t="s">
        <v>40945</v>
      </c>
      <c r="B18080" s="67" t="s">
        <v>40946</v>
      </c>
      <c r="C18080" s="68" t="s">
        <v>5018</v>
      </c>
      <c r="D18080" s="54">
        <v>0.34</v>
      </c>
    </row>
    <row r="18081" spans="1:4" x14ac:dyDescent="0.35">
      <c r="A18081" s="67" t="s">
        <v>40947</v>
      </c>
      <c r="B18081" s="67" t="s">
        <v>40948</v>
      </c>
      <c r="C18081" s="68" t="s">
        <v>5018</v>
      </c>
      <c r="D18081" s="54">
        <v>0.34</v>
      </c>
    </row>
    <row r="18082" spans="1:4" x14ac:dyDescent="0.35">
      <c r="A18082" s="67" t="s">
        <v>40949</v>
      </c>
      <c r="B18082" s="67" t="s">
        <v>40950</v>
      </c>
      <c r="C18082" s="68" t="s">
        <v>5018</v>
      </c>
      <c r="D18082" s="54">
        <v>0.34</v>
      </c>
    </row>
    <row r="18083" spans="1:4" x14ac:dyDescent="0.35">
      <c r="A18083" s="67" t="s">
        <v>40951</v>
      </c>
      <c r="B18083" s="67" t="s">
        <v>40952</v>
      </c>
      <c r="C18083" s="68" t="s">
        <v>5018</v>
      </c>
      <c r="D18083" s="54">
        <v>0.34</v>
      </c>
    </row>
    <row r="18084" spans="1:4" x14ac:dyDescent="0.35">
      <c r="A18084" s="67" t="s">
        <v>40953</v>
      </c>
      <c r="B18084" s="67" t="s">
        <v>40954</v>
      </c>
      <c r="C18084" s="68" t="s">
        <v>5018</v>
      </c>
      <c r="D18084" s="54">
        <v>0.34</v>
      </c>
    </row>
    <row r="18085" spans="1:4" x14ac:dyDescent="0.35">
      <c r="A18085" s="67" t="s">
        <v>40955</v>
      </c>
      <c r="B18085" s="67" t="s">
        <v>40956</v>
      </c>
      <c r="C18085" s="68" t="s">
        <v>5018</v>
      </c>
      <c r="D18085" s="54">
        <v>0.34</v>
      </c>
    </row>
    <row r="18086" spans="1:4" x14ac:dyDescent="0.35">
      <c r="A18086" s="67" t="s">
        <v>40957</v>
      </c>
      <c r="B18086" s="67" t="s">
        <v>40958</v>
      </c>
      <c r="C18086" s="68" t="s">
        <v>5018</v>
      </c>
      <c r="D18086" s="54">
        <v>0.34</v>
      </c>
    </row>
    <row r="18087" spans="1:4" x14ac:dyDescent="0.35">
      <c r="A18087" s="67" t="s">
        <v>40959</v>
      </c>
      <c r="B18087" s="67" t="s">
        <v>40960</v>
      </c>
      <c r="C18087" s="68" t="s">
        <v>5018</v>
      </c>
      <c r="D18087" s="54">
        <v>0.34</v>
      </c>
    </row>
    <row r="18088" spans="1:4" x14ac:dyDescent="0.35">
      <c r="A18088" s="67" t="s">
        <v>40961</v>
      </c>
      <c r="B18088" s="67" t="s">
        <v>40962</v>
      </c>
      <c r="C18088" s="68" t="s">
        <v>5018</v>
      </c>
      <c r="D18088" s="54">
        <v>0.34</v>
      </c>
    </row>
    <row r="18089" spans="1:4" x14ac:dyDescent="0.35">
      <c r="A18089" s="67" t="s">
        <v>40963</v>
      </c>
      <c r="B18089" s="67" t="s">
        <v>40964</v>
      </c>
      <c r="C18089" s="68" t="s">
        <v>5018</v>
      </c>
      <c r="D18089" s="54">
        <v>0.34</v>
      </c>
    </row>
    <row r="18090" spans="1:4" x14ac:dyDescent="0.35">
      <c r="A18090" s="67" t="s">
        <v>40965</v>
      </c>
      <c r="B18090" s="67" t="s">
        <v>40966</v>
      </c>
      <c r="C18090" s="68" t="s">
        <v>5018</v>
      </c>
      <c r="D18090" s="54">
        <v>0.34</v>
      </c>
    </row>
    <row r="18091" spans="1:4" x14ac:dyDescent="0.35">
      <c r="A18091" s="67" t="s">
        <v>40967</v>
      </c>
      <c r="B18091" s="67" t="s">
        <v>40968</v>
      </c>
      <c r="C18091" s="68" t="s">
        <v>5018</v>
      </c>
      <c r="D18091" s="54">
        <v>0.34</v>
      </c>
    </row>
    <row r="18092" spans="1:4" x14ac:dyDescent="0.35">
      <c r="A18092" s="67" t="s">
        <v>40969</v>
      </c>
      <c r="B18092" s="67" t="s">
        <v>40970</v>
      </c>
      <c r="C18092" s="68" t="s">
        <v>5018</v>
      </c>
      <c r="D18092" s="54">
        <v>0.34</v>
      </c>
    </row>
    <row r="18093" spans="1:4" x14ac:dyDescent="0.35">
      <c r="A18093" s="67" t="s">
        <v>40971</v>
      </c>
      <c r="B18093" s="67" t="s">
        <v>40972</v>
      </c>
      <c r="C18093" s="68" t="s">
        <v>5018</v>
      </c>
      <c r="D18093" s="54">
        <v>0.34</v>
      </c>
    </row>
    <row r="18094" spans="1:4" x14ac:dyDescent="0.35">
      <c r="A18094" s="67" t="s">
        <v>40973</v>
      </c>
      <c r="B18094" s="67" t="s">
        <v>40974</v>
      </c>
      <c r="C18094" s="68" t="s">
        <v>5018</v>
      </c>
      <c r="D18094" s="54">
        <v>0.34</v>
      </c>
    </row>
    <row r="18095" spans="1:4" x14ac:dyDescent="0.35">
      <c r="A18095" s="67" t="s">
        <v>40975</v>
      </c>
      <c r="B18095" s="67" t="s">
        <v>40976</v>
      </c>
      <c r="C18095" s="68" t="s">
        <v>5018</v>
      </c>
      <c r="D18095" s="54">
        <v>0.34</v>
      </c>
    </row>
    <row r="18096" spans="1:4" x14ac:dyDescent="0.35">
      <c r="A18096" s="67" t="s">
        <v>40977</v>
      </c>
      <c r="B18096" s="67" t="s">
        <v>40978</v>
      </c>
      <c r="C18096" s="68" t="s">
        <v>5018</v>
      </c>
      <c r="D18096" s="54">
        <v>0.34</v>
      </c>
    </row>
    <row r="18097" spans="1:4" x14ac:dyDescent="0.35">
      <c r="A18097" s="67" t="s">
        <v>40979</v>
      </c>
      <c r="B18097" s="67" t="s">
        <v>40980</v>
      </c>
      <c r="C18097" s="68" t="s">
        <v>5018</v>
      </c>
      <c r="D18097" s="54">
        <v>0.34</v>
      </c>
    </row>
    <row r="18098" spans="1:4" x14ac:dyDescent="0.35">
      <c r="A18098" s="67" t="s">
        <v>40981</v>
      </c>
      <c r="B18098" s="67" t="s">
        <v>40982</v>
      </c>
      <c r="C18098" s="68" t="s">
        <v>5018</v>
      </c>
      <c r="D18098" s="54">
        <v>0.34</v>
      </c>
    </row>
    <row r="18099" spans="1:4" x14ac:dyDescent="0.35">
      <c r="A18099" s="67" t="s">
        <v>40983</v>
      </c>
      <c r="B18099" s="67" t="s">
        <v>40984</v>
      </c>
      <c r="C18099" s="68" t="s">
        <v>5018</v>
      </c>
      <c r="D18099" s="54">
        <v>0.34</v>
      </c>
    </row>
    <row r="18100" spans="1:4" x14ac:dyDescent="0.35">
      <c r="A18100" s="67" t="s">
        <v>40985</v>
      </c>
      <c r="B18100" s="67" t="s">
        <v>40986</v>
      </c>
      <c r="C18100" s="68" t="s">
        <v>5018</v>
      </c>
      <c r="D18100" s="54">
        <v>0.34</v>
      </c>
    </row>
    <row r="18101" spans="1:4" x14ac:dyDescent="0.35">
      <c r="A18101" s="67" t="s">
        <v>40987</v>
      </c>
      <c r="B18101" s="67" t="s">
        <v>40988</v>
      </c>
      <c r="C18101" s="68" t="s">
        <v>5018</v>
      </c>
      <c r="D18101" s="54">
        <v>0.34</v>
      </c>
    </row>
    <row r="18102" spans="1:4" x14ac:dyDescent="0.35">
      <c r="A18102" s="67" t="s">
        <v>40989</v>
      </c>
      <c r="B18102" s="67" t="s">
        <v>40990</v>
      </c>
      <c r="C18102" s="68" t="s">
        <v>5018</v>
      </c>
      <c r="D18102" s="54">
        <v>0.34</v>
      </c>
    </row>
    <row r="18103" spans="1:4" x14ac:dyDescent="0.35">
      <c r="A18103" s="67" t="s">
        <v>40991</v>
      </c>
      <c r="B18103" s="67" t="s">
        <v>40992</v>
      </c>
      <c r="C18103" s="68" t="s">
        <v>5018</v>
      </c>
      <c r="D18103" s="54">
        <v>0.34</v>
      </c>
    </row>
    <row r="18104" spans="1:4" x14ac:dyDescent="0.35">
      <c r="A18104" s="67" t="s">
        <v>40993</v>
      </c>
      <c r="B18104" s="67" t="s">
        <v>40994</v>
      </c>
      <c r="C18104" s="68" t="s">
        <v>5018</v>
      </c>
      <c r="D18104" s="54">
        <v>0.34</v>
      </c>
    </row>
    <row r="18105" spans="1:4" x14ac:dyDescent="0.35">
      <c r="A18105" s="67" t="s">
        <v>40995</v>
      </c>
      <c r="B18105" s="67" t="s">
        <v>40996</v>
      </c>
      <c r="C18105" s="68" t="s">
        <v>5018</v>
      </c>
      <c r="D18105" s="54">
        <v>0.34</v>
      </c>
    </row>
    <row r="18106" spans="1:4" x14ac:dyDescent="0.35">
      <c r="A18106" s="67" t="s">
        <v>40997</v>
      </c>
      <c r="B18106" s="67" t="s">
        <v>40998</v>
      </c>
      <c r="C18106" s="68" t="s">
        <v>5018</v>
      </c>
      <c r="D18106" s="54">
        <v>0.34</v>
      </c>
    </row>
    <row r="18107" spans="1:4" x14ac:dyDescent="0.35">
      <c r="A18107" s="67" t="s">
        <v>40999</v>
      </c>
      <c r="B18107" s="67" t="s">
        <v>41000</v>
      </c>
      <c r="C18107" s="68" t="s">
        <v>5018</v>
      </c>
      <c r="D18107" s="54">
        <v>0.34</v>
      </c>
    </row>
    <row r="18108" spans="1:4" x14ac:dyDescent="0.35">
      <c r="A18108" s="67" t="s">
        <v>41001</v>
      </c>
      <c r="B18108" s="67" t="s">
        <v>41002</v>
      </c>
      <c r="C18108" s="68" t="s">
        <v>5018</v>
      </c>
      <c r="D18108" s="54">
        <v>0.34</v>
      </c>
    </row>
    <row r="18109" spans="1:4" x14ac:dyDescent="0.35">
      <c r="A18109" s="67" t="s">
        <v>41003</v>
      </c>
      <c r="B18109" s="67" t="s">
        <v>41004</v>
      </c>
      <c r="C18109" s="68" t="s">
        <v>5018</v>
      </c>
      <c r="D18109" s="54">
        <v>0.34</v>
      </c>
    </row>
    <row r="18110" spans="1:4" x14ac:dyDescent="0.35">
      <c r="A18110" s="67" t="s">
        <v>41005</v>
      </c>
      <c r="B18110" s="67" t="s">
        <v>41006</v>
      </c>
      <c r="C18110" s="68" t="s">
        <v>5018</v>
      </c>
      <c r="D18110" s="54">
        <v>0.34</v>
      </c>
    </row>
    <row r="18111" spans="1:4" x14ac:dyDescent="0.35">
      <c r="A18111" s="67" t="s">
        <v>41007</v>
      </c>
      <c r="B18111" s="67" t="s">
        <v>41008</v>
      </c>
      <c r="C18111" s="68" t="s">
        <v>5018</v>
      </c>
      <c r="D18111" s="54">
        <v>0.34</v>
      </c>
    </row>
    <row r="18112" spans="1:4" x14ac:dyDescent="0.35">
      <c r="A18112" s="67" t="s">
        <v>41009</v>
      </c>
      <c r="B18112" s="67" t="s">
        <v>41010</v>
      </c>
      <c r="C18112" s="68" t="s">
        <v>5018</v>
      </c>
      <c r="D18112" s="54">
        <v>0.34</v>
      </c>
    </row>
    <row r="18113" spans="1:4" x14ac:dyDescent="0.35">
      <c r="A18113" s="67" t="s">
        <v>41011</v>
      </c>
      <c r="B18113" s="67" t="s">
        <v>41012</v>
      </c>
      <c r="C18113" s="68" t="s">
        <v>5018</v>
      </c>
      <c r="D18113" s="54">
        <v>0.34</v>
      </c>
    </row>
    <row r="18114" spans="1:4" x14ac:dyDescent="0.35">
      <c r="A18114" s="67" t="s">
        <v>41013</v>
      </c>
      <c r="B18114" s="67" t="s">
        <v>41014</v>
      </c>
      <c r="C18114" s="68" t="s">
        <v>5018</v>
      </c>
      <c r="D18114" s="54">
        <v>0.34</v>
      </c>
    </row>
    <row r="18115" spans="1:4" x14ac:dyDescent="0.35">
      <c r="A18115" s="67" t="s">
        <v>41015</v>
      </c>
      <c r="B18115" s="67" t="s">
        <v>41016</v>
      </c>
      <c r="C18115" s="68" t="s">
        <v>5018</v>
      </c>
      <c r="D18115" s="54">
        <v>0.34</v>
      </c>
    </row>
    <row r="18116" spans="1:4" x14ac:dyDescent="0.35">
      <c r="A18116" s="67" t="s">
        <v>41017</v>
      </c>
      <c r="B18116" s="67" t="s">
        <v>41018</v>
      </c>
      <c r="C18116" s="68" t="s">
        <v>5018</v>
      </c>
      <c r="D18116" s="54">
        <v>0.34</v>
      </c>
    </row>
    <row r="18117" spans="1:4" x14ac:dyDescent="0.35">
      <c r="A18117" s="67" t="s">
        <v>41019</v>
      </c>
      <c r="B18117" s="67" t="s">
        <v>41020</v>
      </c>
      <c r="C18117" s="68" t="s">
        <v>5018</v>
      </c>
      <c r="D18117" s="54">
        <v>0.34</v>
      </c>
    </row>
    <row r="18118" spans="1:4" x14ac:dyDescent="0.35">
      <c r="A18118" s="67" t="s">
        <v>41021</v>
      </c>
      <c r="B18118" s="67" t="s">
        <v>41022</v>
      </c>
      <c r="C18118" s="68" t="s">
        <v>5018</v>
      </c>
      <c r="D18118" s="54">
        <v>0.34</v>
      </c>
    </row>
    <row r="18119" spans="1:4" x14ac:dyDescent="0.35">
      <c r="A18119" s="67" t="s">
        <v>41023</v>
      </c>
      <c r="B18119" s="67" t="s">
        <v>41024</v>
      </c>
      <c r="C18119" s="68" t="s">
        <v>5018</v>
      </c>
      <c r="D18119" s="54">
        <v>0.34</v>
      </c>
    </row>
    <row r="18120" spans="1:4" x14ac:dyDescent="0.35">
      <c r="A18120" s="67" t="s">
        <v>41025</v>
      </c>
      <c r="B18120" s="67" t="s">
        <v>41026</v>
      </c>
      <c r="C18120" s="68" t="s">
        <v>5018</v>
      </c>
      <c r="D18120" s="54">
        <v>0.34</v>
      </c>
    </row>
    <row r="18121" spans="1:4" x14ac:dyDescent="0.35">
      <c r="A18121" s="67" t="s">
        <v>41027</v>
      </c>
      <c r="B18121" s="67" t="s">
        <v>41028</v>
      </c>
      <c r="C18121" s="68" t="s">
        <v>5018</v>
      </c>
      <c r="D18121" s="54">
        <v>0.34</v>
      </c>
    </row>
    <row r="18122" spans="1:4" x14ac:dyDescent="0.35">
      <c r="A18122" s="67" t="s">
        <v>41029</v>
      </c>
      <c r="B18122" s="67" t="s">
        <v>41030</v>
      </c>
      <c r="C18122" s="68" t="s">
        <v>5018</v>
      </c>
      <c r="D18122" s="54">
        <v>0.34</v>
      </c>
    </row>
    <row r="18123" spans="1:4" x14ac:dyDescent="0.35">
      <c r="A18123" s="67" t="s">
        <v>41031</v>
      </c>
      <c r="B18123" s="67" t="s">
        <v>41032</v>
      </c>
      <c r="C18123" s="68" t="s">
        <v>5018</v>
      </c>
      <c r="D18123" s="54">
        <v>0.34</v>
      </c>
    </row>
    <row r="18124" spans="1:4" x14ac:dyDescent="0.35">
      <c r="A18124" s="67" t="s">
        <v>41033</v>
      </c>
      <c r="B18124" s="67" t="s">
        <v>41034</v>
      </c>
      <c r="C18124" s="68" t="s">
        <v>5018</v>
      </c>
      <c r="D18124" s="54">
        <v>0.34</v>
      </c>
    </row>
    <row r="18125" spans="1:4" x14ac:dyDescent="0.35">
      <c r="A18125" s="67" t="s">
        <v>41035</v>
      </c>
      <c r="B18125" s="67" t="s">
        <v>41036</v>
      </c>
      <c r="C18125" s="68" t="s">
        <v>5018</v>
      </c>
      <c r="D18125" s="54">
        <v>0.34</v>
      </c>
    </row>
    <row r="18126" spans="1:4" x14ac:dyDescent="0.35">
      <c r="A18126" s="67" t="s">
        <v>41037</v>
      </c>
      <c r="B18126" s="67" t="s">
        <v>41038</v>
      </c>
      <c r="C18126" s="68" t="s">
        <v>5018</v>
      </c>
      <c r="D18126" s="54">
        <v>0.34</v>
      </c>
    </row>
    <row r="18127" spans="1:4" x14ac:dyDescent="0.35">
      <c r="A18127" s="67" t="s">
        <v>41039</v>
      </c>
      <c r="B18127" s="67" t="s">
        <v>41040</v>
      </c>
      <c r="C18127" s="68" t="s">
        <v>5018</v>
      </c>
      <c r="D18127" s="54">
        <v>0.34</v>
      </c>
    </row>
    <row r="18128" spans="1:4" x14ac:dyDescent="0.35">
      <c r="A18128" s="67" t="s">
        <v>41041</v>
      </c>
      <c r="B18128" s="67" t="s">
        <v>41042</v>
      </c>
      <c r="C18128" s="68" t="s">
        <v>5018</v>
      </c>
      <c r="D18128" s="54">
        <v>0.34</v>
      </c>
    </row>
    <row r="18129" spans="1:4" x14ac:dyDescent="0.35">
      <c r="A18129" s="67" t="s">
        <v>41043</v>
      </c>
      <c r="B18129" s="67" t="s">
        <v>41044</v>
      </c>
      <c r="C18129" s="68" t="s">
        <v>5018</v>
      </c>
      <c r="D18129" s="54">
        <v>0.34</v>
      </c>
    </row>
    <row r="18130" spans="1:4" x14ac:dyDescent="0.35">
      <c r="A18130" s="67" t="s">
        <v>41045</v>
      </c>
      <c r="B18130" s="67" t="s">
        <v>41046</v>
      </c>
      <c r="C18130" s="68" t="s">
        <v>5018</v>
      </c>
      <c r="D18130" s="54">
        <v>0.34</v>
      </c>
    </row>
    <row r="18131" spans="1:4" x14ac:dyDescent="0.35">
      <c r="A18131" s="67" t="s">
        <v>41047</v>
      </c>
      <c r="B18131" s="67" t="s">
        <v>41048</v>
      </c>
      <c r="C18131" s="68" t="s">
        <v>5018</v>
      </c>
      <c r="D18131" s="54">
        <v>0.34</v>
      </c>
    </row>
    <row r="18132" spans="1:4" x14ac:dyDescent="0.35">
      <c r="A18132" s="67" t="s">
        <v>41049</v>
      </c>
      <c r="B18132" s="67" t="s">
        <v>41050</v>
      </c>
      <c r="C18132" s="68" t="s">
        <v>5018</v>
      </c>
      <c r="D18132" s="54">
        <v>0.34</v>
      </c>
    </row>
    <row r="18133" spans="1:4" x14ac:dyDescent="0.35">
      <c r="A18133" s="67" t="s">
        <v>41051</v>
      </c>
      <c r="B18133" s="67" t="s">
        <v>41052</v>
      </c>
      <c r="C18133" s="68" t="s">
        <v>5018</v>
      </c>
      <c r="D18133" s="54">
        <v>0.34</v>
      </c>
    </row>
    <row r="18134" spans="1:4" x14ac:dyDescent="0.35">
      <c r="A18134" s="67" t="s">
        <v>41053</v>
      </c>
      <c r="B18134" s="67" t="s">
        <v>41054</v>
      </c>
      <c r="C18134" s="68" t="s">
        <v>5018</v>
      </c>
      <c r="D18134" s="54">
        <v>0.34</v>
      </c>
    </row>
    <row r="18135" spans="1:4" x14ac:dyDescent="0.35">
      <c r="A18135" s="67" t="s">
        <v>41055</v>
      </c>
      <c r="B18135" s="67" t="s">
        <v>41056</v>
      </c>
      <c r="C18135" s="68" t="s">
        <v>5018</v>
      </c>
      <c r="D18135" s="54">
        <v>0.34</v>
      </c>
    </row>
    <row r="18136" spans="1:4" x14ac:dyDescent="0.35">
      <c r="A18136" s="67" t="s">
        <v>41057</v>
      </c>
      <c r="B18136" s="67" t="s">
        <v>41058</v>
      </c>
      <c r="C18136" s="68" t="s">
        <v>5018</v>
      </c>
      <c r="D18136" s="54">
        <v>0.34</v>
      </c>
    </row>
    <row r="18137" spans="1:4" x14ac:dyDescent="0.35">
      <c r="A18137" s="67" t="s">
        <v>41059</v>
      </c>
      <c r="B18137" s="67" t="s">
        <v>41060</v>
      </c>
      <c r="C18137" s="68" t="s">
        <v>5018</v>
      </c>
      <c r="D18137" s="54">
        <v>0.34</v>
      </c>
    </row>
    <row r="18138" spans="1:4" x14ac:dyDescent="0.35">
      <c r="A18138" s="67" t="s">
        <v>41061</v>
      </c>
      <c r="B18138" s="67" t="s">
        <v>41062</v>
      </c>
      <c r="C18138" s="68" t="s">
        <v>5018</v>
      </c>
      <c r="D18138" s="54">
        <v>0.34</v>
      </c>
    </row>
    <row r="18139" spans="1:4" x14ac:dyDescent="0.35">
      <c r="A18139" s="67" t="s">
        <v>41063</v>
      </c>
      <c r="B18139" s="67" t="s">
        <v>41064</v>
      </c>
      <c r="C18139" s="68" t="s">
        <v>5018</v>
      </c>
      <c r="D18139" s="54">
        <v>0.34</v>
      </c>
    </row>
    <row r="18140" spans="1:4" x14ac:dyDescent="0.35">
      <c r="A18140" s="67" t="s">
        <v>41065</v>
      </c>
      <c r="B18140" s="67" t="s">
        <v>41066</v>
      </c>
      <c r="C18140" s="68" t="s">
        <v>5018</v>
      </c>
      <c r="D18140" s="54">
        <v>0.34</v>
      </c>
    </row>
    <row r="18141" spans="1:4" x14ac:dyDescent="0.35">
      <c r="A18141" s="67" t="s">
        <v>41067</v>
      </c>
      <c r="B18141" s="67" t="s">
        <v>41068</v>
      </c>
      <c r="C18141" s="68" t="s">
        <v>5018</v>
      </c>
      <c r="D18141" s="54">
        <v>0.34</v>
      </c>
    </row>
    <row r="18142" spans="1:4" x14ac:dyDescent="0.35">
      <c r="A18142" s="67" t="s">
        <v>41069</v>
      </c>
      <c r="B18142" s="67" t="s">
        <v>41070</v>
      </c>
      <c r="C18142" s="68" t="s">
        <v>5018</v>
      </c>
      <c r="D18142" s="54">
        <v>0.34</v>
      </c>
    </row>
    <row r="18143" spans="1:4" x14ac:dyDescent="0.35">
      <c r="A18143" s="67" t="s">
        <v>41071</v>
      </c>
      <c r="B18143" s="67" t="s">
        <v>41072</v>
      </c>
      <c r="C18143" s="68" t="s">
        <v>5018</v>
      </c>
      <c r="D18143" s="54">
        <v>0.34</v>
      </c>
    </row>
    <row r="18144" spans="1:4" x14ac:dyDescent="0.35">
      <c r="A18144" s="67" t="s">
        <v>41073</v>
      </c>
      <c r="B18144" s="67" t="s">
        <v>41074</v>
      </c>
      <c r="C18144" s="68" t="s">
        <v>5018</v>
      </c>
      <c r="D18144" s="54">
        <v>0.34</v>
      </c>
    </row>
    <row r="18145" spans="1:4" x14ac:dyDescent="0.35">
      <c r="A18145" s="67" t="s">
        <v>41075</v>
      </c>
      <c r="B18145" s="67" t="s">
        <v>41076</v>
      </c>
      <c r="C18145" s="68" t="s">
        <v>5018</v>
      </c>
      <c r="D18145" s="54">
        <v>0.34</v>
      </c>
    </row>
    <row r="18146" spans="1:4" x14ac:dyDescent="0.35">
      <c r="A18146" s="67" t="s">
        <v>41077</v>
      </c>
      <c r="B18146" s="67" t="s">
        <v>41078</v>
      </c>
      <c r="C18146" s="68" t="s">
        <v>5018</v>
      </c>
      <c r="D18146" s="54">
        <v>0.34</v>
      </c>
    </row>
    <row r="18147" spans="1:4" x14ac:dyDescent="0.35">
      <c r="A18147" s="67" t="s">
        <v>41079</v>
      </c>
      <c r="B18147" s="67" t="s">
        <v>41080</v>
      </c>
      <c r="C18147" s="68" t="s">
        <v>5018</v>
      </c>
      <c r="D18147" s="54">
        <v>0.34</v>
      </c>
    </row>
    <row r="18148" spans="1:4" x14ac:dyDescent="0.35">
      <c r="A18148" s="67" t="s">
        <v>41081</v>
      </c>
      <c r="B18148" s="67" t="s">
        <v>41082</v>
      </c>
      <c r="C18148" s="68" t="s">
        <v>5018</v>
      </c>
      <c r="D18148" s="54">
        <v>0.34</v>
      </c>
    </row>
    <row r="18149" spans="1:4" x14ac:dyDescent="0.35">
      <c r="A18149" s="67" t="s">
        <v>41083</v>
      </c>
      <c r="B18149" s="67" t="s">
        <v>41084</v>
      </c>
      <c r="C18149" s="68" t="s">
        <v>5018</v>
      </c>
      <c r="D18149" s="54">
        <v>0.34</v>
      </c>
    </row>
    <row r="18150" spans="1:4" x14ac:dyDescent="0.35">
      <c r="A18150" s="67" t="s">
        <v>41085</v>
      </c>
      <c r="B18150" s="67" t="s">
        <v>41086</v>
      </c>
      <c r="C18150" s="68" t="s">
        <v>5018</v>
      </c>
      <c r="D18150" s="54">
        <v>0.34</v>
      </c>
    </row>
    <row r="18151" spans="1:4" x14ac:dyDescent="0.35">
      <c r="A18151" s="67" t="s">
        <v>41087</v>
      </c>
      <c r="B18151" s="67" t="s">
        <v>41088</v>
      </c>
      <c r="C18151" s="68" t="s">
        <v>5018</v>
      </c>
      <c r="D18151" s="54">
        <v>0.34</v>
      </c>
    </row>
    <row r="18152" spans="1:4" x14ac:dyDescent="0.35">
      <c r="A18152" s="67" t="s">
        <v>41089</v>
      </c>
      <c r="B18152" s="67" t="s">
        <v>41090</v>
      </c>
      <c r="C18152" s="68" t="s">
        <v>5018</v>
      </c>
      <c r="D18152" s="54">
        <v>0.34</v>
      </c>
    </row>
    <row r="18153" spans="1:4" x14ac:dyDescent="0.35">
      <c r="A18153" s="67" t="s">
        <v>41091</v>
      </c>
      <c r="B18153" s="67" t="s">
        <v>41092</v>
      </c>
      <c r="C18153" s="68" t="s">
        <v>5018</v>
      </c>
      <c r="D18153" s="54">
        <v>0.34</v>
      </c>
    </row>
    <row r="18154" spans="1:4" x14ac:dyDescent="0.35">
      <c r="A18154" s="67" t="s">
        <v>41093</v>
      </c>
      <c r="B18154" s="67" t="s">
        <v>41094</v>
      </c>
      <c r="C18154" s="68" t="s">
        <v>5018</v>
      </c>
      <c r="D18154" s="54">
        <v>0.34</v>
      </c>
    </row>
    <row r="18155" spans="1:4" x14ac:dyDescent="0.35">
      <c r="A18155" s="67" t="s">
        <v>41095</v>
      </c>
      <c r="B18155" s="67" t="s">
        <v>41096</v>
      </c>
      <c r="C18155" s="68" t="s">
        <v>5018</v>
      </c>
      <c r="D18155" s="54">
        <v>0.34</v>
      </c>
    </row>
    <row r="18156" spans="1:4" x14ac:dyDescent="0.35">
      <c r="A18156" s="67" t="s">
        <v>41097</v>
      </c>
      <c r="B18156" s="67" t="s">
        <v>41098</v>
      </c>
      <c r="C18156" s="68" t="s">
        <v>5018</v>
      </c>
      <c r="D18156" s="54">
        <v>0.34</v>
      </c>
    </row>
    <row r="18157" spans="1:4" x14ac:dyDescent="0.35">
      <c r="A18157" s="67" t="s">
        <v>41099</v>
      </c>
      <c r="B18157" s="67" t="s">
        <v>41100</v>
      </c>
      <c r="C18157" s="68" t="s">
        <v>5018</v>
      </c>
      <c r="D18157" s="54">
        <v>0.34</v>
      </c>
    </row>
    <row r="18158" spans="1:4" x14ac:dyDescent="0.35">
      <c r="A18158" s="67" t="s">
        <v>41101</v>
      </c>
      <c r="B18158" s="67" t="s">
        <v>41102</v>
      </c>
      <c r="C18158" s="68" t="s">
        <v>5018</v>
      </c>
      <c r="D18158" s="54">
        <v>0.34</v>
      </c>
    </row>
    <row r="18159" spans="1:4" x14ac:dyDescent="0.35">
      <c r="A18159" s="67" t="s">
        <v>41103</v>
      </c>
      <c r="B18159" s="67" t="s">
        <v>41104</v>
      </c>
      <c r="C18159" s="68" t="s">
        <v>5018</v>
      </c>
      <c r="D18159" s="54">
        <v>0.34</v>
      </c>
    </row>
    <row r="18160" spans="1:4" x14ac:dyDescent="0.35">
      <c r="A18160" s="67" t="s">
        <v>41105</v>
      </c>
      <c r="B18160" s="67" t="s">
        <v>41106</v>
      </c>
      <c r="C18160" s="68" t="s">
        <v>5018</v>
      </c>
      <c r="D18160" s="54">
        <v>0.34</v>
      </c>
    </row>
    <row r="18161" spans="1:4" x14ac:dyDescent="0.35">
      <c r="A18161" s="67" t="s">
        <v>41107</v>
      </c>
      <c r="B18161" s="67" t="s">
        <v>41108</v>
      </c>
      <c r="C18161" s="68" t="s">
        <v>5018</v>
      </c>
      <c r="D18161" s="54">
        <v>0.34</v>
      </c>
    </row>
    <row r="18162" spans="1:4" x14ac:dyDescent="0.35">
      <c r="A18162" s="67" t="s">
        <v>41109</v>
      </c>
      <c r="B18162" s="67" t="s">
        <v>41110</v>
      </c>
      <c r="C18162" s="68" t="s">
        <v>5018</v>
      </c>
      <c r="D18162" s="54">
        <v>0.34</v>
      </c>
    </row>
    <row r="18163" spans="1:4" x14ac:dyDescent="0.35">
      <c r="A18163" s="67" t="s">
        <v>41111</v>
      </c>
      <c r="B18163" s="67" t="s">
        <v>41112</v>
      </c>
      <c r="C18163" s="68" t="s">
        <v>5018</v>
      </c>
      <c r="D18163" s="54">
        <v>0.34</v>
      </c>
    </row>
    <row r="18164" spans="1:4" x14ac:dyDescent="0.35">
      <c r="A18164" s="67" t="s">
        <v>41113</v>
      </c>
      <c r="B18164" s="67" t="s">
        <v>41114</v>
      </c>
      <c r="C18164" s="68" t="s">
        <v>5018</v>
      </c>
      <c r="D18164" s="54">
        <v>0.34</v>
      </c>
    </row>
    <row r="18165" spans="1:4" x14ac:dyDescent="0.35">
      <c r="A18165" s="67" t="s">
        <v>41115</v>
      </c>
      <c r="B18165" s="67" t="s">
        <v>41116</v>
      </c>
      <c r="C18165" s="68" t="s">
        <v>5018</v>
      </c>
      <c r="D18165" s="54">
        <v>0.34</v>
      </c>
    </row>
    <row r="18166" spans="1:4" x14ac:dyDescent="0.35">
      <c r="A18166" s="67" t="s">
        <v>41117</v>
      </c>
      <c r="B18166" s="67" t="s">
        <v>41118</v>
      </c>
      <c r="C18166" s="68" t="s">
        <v>5018</v>
      </c>
      <c r="D18166" s="54">
        <v>0.34</v>
      </c>
    </row>
    <row r="18167" spans="1:4" x14ac:dyDescent="0.35">
      <c r="A18167" s="67" t="s">
        <v>41119</v>
      </c>
      <c r="B18167" s="67" t="s">
        <v>41120</v>
      </c>
      <c r="C18167" s="68" t="s">
        <v>5018</v>
      </c>
      <c r="D18167" s="54">
        <v>0.34</v>
      </c>
    </row>
    <row r="18168" spans="1:4" x14ac:dyDescent="0.35">
      <c r="A18168" s="67" t="s">
        <v>41121</v>
      </c>
      <c r="B18168" s="67" t="s">
        <v>41122</v>
      </c>
      <c r="C18168" s="68" t="s">
        <v>5018</v>
      </c>
      <c r="D18168" s="54">
        <v>0.34</v>
      </c>
    </row>
    <row r="18169" spans="1:4" x14ac:dyDescent="0.35">
      <c r="A18169" s="67" t="s">
        <v>41123</v>
      </c>
      <c r="B18169" s="67" t="s">
        <v>41124</v>
      </c>
      <c r="C18169" s="68" t="s">
        <v>5018</v>
      </c>
      <c r="D18169" s="54">
        <v>0.34</v>
      </c>
    </row>
    <row r="18170" spans="1:4" x14ac:dyDescent="0.35">
      <c r="A18170" s="67" t="s">
        <v>41125</v>
      </c>
      <c r="B18170" s="67" t="s">
        <v>41126</v>
      </c>
      <c r="C18170" s="68" t="s">
        <v>5018</v>
      </c>
      <c r="D18170" s="54">
        <v>0.34</v>
      </c>
    </row>
    <row r="18171" spans="1:4" x14ac:dyDescent="0.35">
      <c r="A18171" s="67" t="s">
        <v>41127</v>
      </c>
      <c r="B18171" s="67" t="s">
        <v>41128</v>
      </c>
      <c r="C18171" s="68" t="s">
        <v>5018</v>
      </c>
      <c r="D18171" s="54">
        <v>0.34</v>
      </c>
    </row>
    <row r="18172" spans="1:4" x14ac:dyDescent="0.35">
      <c r="A18172" s="67" t="s">
        <v>41129</v>
      </c>
      <c r="B18172" s="67" t="s">
        <v>41130</v>
      </c>
      <c r="C18172" s="68" t="s">
        <v>5018</v>
      </c>
      <c r="D18172" s="54">
        <v>0.34</v>
      </c>
    </row>
    <row r="18173" spans="1:4" x14ac:dyDescent="0.35">
      <c r="A18173" s="67" t="s">
        <v>41131</v>
      </c>
      <c r="B18173" s="67" t="s">
        <v>41132</v>
      </c>
      <c r="C18173" s="68" t="s">
        <v>5018</v>
      </c>
      <c r="D18173" s="54">
        <v>0.34</v>
      </c>
    </row>
    <row r="18174" spans="1:4" x14ac:dyDescent="0.35">
      <c r="A18174" s="67" t="s">
        <v>41133</v>
      </c>
      <c r="B18174" s="67" t="s">
        <v>41134</v>
      </c>
      <c r="C18174" s="68" t="s">
        <v>5018</v>
      </c>
      <c r="D18174" s="54">
        <v>0.34</v>
      </c>
    </row>
    <row r="18175" spans="1:4" x14ac:dyDescent="0.35">
      <c r="A18175" s="67" t="s">
        <v>41135</v>
      </c>
      <c r="B18175" s="67" t="s">
        <v>41136</v>
      </c>
      <c r="C18175" s="68" t="s">
        <v>5018</v>
      </c>
      <c r="D18175" s="54">
        <v>0.34</v>
      </c>
    </row>
    <row r="18176" spans="1:4" x14ac:dyDescent="0.35">
      <c r="A18176" s="67" t="s">
        <v>41137</v>
      </c>
      <c r="B18176" s="67" t="s">
        <v>41138</v>
      </c>
      <c r="C18176" s="68" t="s">
        <v>5018</v>
      </c>
      <c r="D18176" s="54">
        <v>0.34</v>
      </c>
    </row>
    <row r="18177" spans="1:4" x14ac:dyDescent="0.35">
      <c r="A18177" s="67" t="s">
        <v>41139</v>
      </c>
      <c r="B18177" s="67" t="s">
        <v>41140</v>
      </c>
      <c r="C18177" s="68" t="s">
        <v>5018</v>
      </c>
      <c r="D18177" s="54">
        <v>0.34</v>
      </c>
    </row>
    <row r="18178" spans="1:4" x14ac:dyDescent="0.35">
      <c r="A18178" s="67" t="s">
        <v>41141</v>
      </c>
      <c r="B18178" s="67" t="s">
        <v>41142</v>
      </c>
      <c r="C18178" s="68" t="s">
        <v>5018</v>
      </c>
      <c r="D18178" s="54">
        <v>0.34</v>
      </c>
    </row>
    <row r="18179" spans="1:4" x14ac:dyDescent="0.35">
      <c r="A18179" s="67" t="s">
        <v>41143</v>
      </c>
      <c r="B18179" s="67" t="s">
        <v>41144</v>
      </c>
      <c r="C18179" s="68" t="s">
        <v>5018</v>
      </c>
      <c r="D18179" s="54">
        <v>0.34</v>
      </c>
    </row>
    <row r="18180" spans="1:4" x14ac:dyDescent="0.35">
      <c r="A18180" s="67" t="s">
        <v>41145</v>
      </c>
      <c r="B18180" s="67" t="s">
        <v>41146</v>
      </c>
      <c r="C18180" s="68" t="s">
        <v>5018</v>
      </c>
      <c r="D18180" s="54">
        <v>0.34</v>
      </c>
    </row>
    <row r="18181" spans="1:4" x14ac:dyDescent="0.35">
      <c r="A18181" s="67" t="s">
        <v>41147</v>
      </c>
      <c r="B18181" s="67" t="s">
        <v>41148</v>
      </c>
      <c r="C18181" s="68" t="s">
        <v>5018</v>
      </c>
      <c r="D18181" s="54">
        <v>0.34</v>
      </c>
    </row>
    <row r="18182" spans="1:4" x14ac:dyDescent="0.35">
      <c r="A18182" s="67" t="s">
        <v>41149</v>
      </c>
      <c r="B18182" s="67" t="s">
        <v>41150</v>
      </c>
      <c r="C18182" s="68" t="s">
        <v>5018</v>
      </c>
      <c r="D18182" s="54">
        <v>0.34</v>
      </c>
    </row>
    <row r="18183" spans="1:4" x14ac:dyDescent="0.35">
      <c r="A18183" s="67" t="s">
        <v>41151</v>
      </c>
      <c r="B18183" s="67" t="s">
        <v>41152</v>
      </c>
      <c r="C18183" s="68" t="s">
        <v>5018</v>
      </c>
      <c r="D18183" s="54">
        <v>0.34</v>
      </c>
    </row>
    <row r="18184" spans="1:4" x14ac:dyDescent="0.35">
      <c r="A18184" s="67" t="s">
        <v>41153</v>
      </c>
      <c r="B18184" s="67" t="s">
        <v>41154</v>
      </c>
      <c r="C18184" s="68" t="s">
        <v>5018</v>
      </c>
      <c r="D18184" s="54">
        <v>0.34</v>
      </c>
    </row>
    <row r="18185" spans="1:4" x14ac:dyDescent="0.35">
      <c r="A18185" s="67" t="s">
        <v>41155</v>
      </c>
      <c r="B18185" s="67" t="s">
        <v>41156</v>
      </c>
      <c r="C18185" s="68" t="s">
        <v>5018</v>
      </c>
      <c r="D18185" s="54">
        <v>0.34</v>
      </c>
    </row>
    <row r="18186" spans="1:4" x14ac:dyDescent="0.35">
      <c r="A18186" s="67" t="s">
        <v>41157</v>
      </c>
      <c r="B18186" s="67" t="s">
        <v>41158</v>
      </c>
      <c r="C18186" s="68" t="s">
        <v>5018</v>
      </c>
      <c r="D18186" s="54">
        <v>0.34</v>
      </c>
    </row>
    <row r="18187" spans="1:4" x14ac:dyDescent="0.35">
      <c r="A18187" s="67" t="s">
        <v>41159</v>
      </c>
      <c r="B18187" s="67" t="s">
        <v>41160</v>
      </c>
      <c r="C18187" s="68" t="s">
        <v>5018</v>
      </c>
      <c r="D18187" s="54">
        <v>0.34</v>
      </c>
    </row>
    <row r="18188" spans="1:4" x14ac:dyDescent="0.35">
      <c r="A18188" s="67" t="s">
        <v>41161</v>
      </c>
      <c r="B18188" s="67" t="s">
        <v>41162</v>
      </c>
      <c r="C18188" s="68" t="s">
        <v>5018</v>
      </c>
      <c r="D18188" s="54">
        <v>0.34</v>
      </c>
    </row>
    <row r="18189" spans="1:4" x14ac:dyDescent="0.35">
      <c r="A18189" s="67" t="s">
        <v>41163</v>
      </c>
      <c r="B18189" s="67" t="s">
        <v>41164</v>
      </c>
      <c r="C18189" s="68" t="s">
        <v>5018</v>
      </c>
      <c r="D18189" s="54">
        <v>0.34</v>
      </c>
    </row>
    <row r="18190" spans="1:4" x14ac:dyDescent="0.35">
      <c r="A18190" s="67" t="s">
        <v>41165</v>
      </c>
      <c r="B18190" s="67" t="s">
        <v>41166</v>
      </c>
      <c r="C18190" s="68" t="s">
        <v>5018</v>
      </c>
      <c r="D18190" s="54">
        <v>0.34</v>
      </c>
    </row>
    <row r="18191" spans="1:4" x14ac:dyDescent="0.35">
      <c r="A18191" s="67" t="s">
        <v>41167</v>
      </c>
      <c r="B18191" s="67" t="s">
        <v>41168</v>
      </c>
      <c r="C18191" s="68" t="s">
        <v>5018</v>
      </c>
      <c r="D18191" s="54">
        <v>0.34</v>
      </c>
    </row>
    <row r="18192" spans="1:4" x14ac:dyDescent="0.35">
      <c r="A18192" s="67" t="s">
        <v>41169</v>
      </c>
      <c r="B18192" s="67" t="s">
        <v>41170</v>
      </c>
      <c r="C18192" s="68" t="s">
        <v>5018</v>
      </c>
      <c r="D18192" s="54">
        <v>0.34</v>
      </c>
    </row>
    <row r="18193" spans="1:4" x14ac:dyDescent="0.35">
      <c r="A18193" s="67" t="s">
        <v>41171</v>
      </c>
      <c r="B18193" s="67" t="s">
        <v>41172</v>
      </c>
      <c r="C18193" s="68" t="s">
        <v>5018</v>
      </c>
      <c r="D18193" s="54">
        <v>0.34</v>
      </c>
    </row>
    <row r="18194" spans="1:4" x14ac:dyDescent="0.35">
      <c r="A18194" s="67" t="s">
        <v>41173</v>
      </c>
      <c r="B18194" s="67" t="s">
        <v>41174</v>
      </c>
      <c r="C18194" s="68" t="s">
        <v>5018</v>
      </c>
      <c r="D18194" s="54">
        <v>0.34</v>
      </c>
    </row>
    <row r="18195" spans="1:4" x14ac:dyDescent="0.35">
      <c r="A18195" s="67" t="s">
        <v>41175</v>
      </c>
      <c r="B18195" s="67" t="s">
        <v>41176</v>
      </c>
      <c r="C18195" s="68" t="s">
        <v>5018</v>
      </c>
      <c r="D18195" s="54">
        <v>0.34</v>
      </c>
    </row>
    <row r="18196" spans="1:4" x14ac:dyDescent="0.35">
      <c r="A18196" s="67" t="s">
        <v>41177</v>
      </c>
      <c r="B18196" s="67" t="s">
        <v>41178</v>
      </c>
      <c r="C18196" s="68" t="s">
        <v>5018</v>
      </c>
      <c r="D18196" s="54">
        <v>0.34</v>
      </c>
    </row>
    <row r="18197" spans="1:4" x14ac:dyDescent="0.35">
      <c r="A18197" s="67" t="s">
        <v>41179</v>
      </c>
      <c r="B18197" s="67" t="s">
        <v>41180</v>
      </c>
      <c r="C18197" s="68" t="s">
        <v>5018</v>
      </c>
      <c r="D18197" s="54">
        <v>0.34</v>
      </c>
    </row>
    <row r="18198" spans="1:4" x14ac:dyDescent="0.35">
      <c r="A18198" s="67" t="s">
        <v>41181</v>
      </c>
      <c r="B18198" s="67" t="s">
        <v>41182</v>
      </c>
      <c r="C18198" s="68" t="s">
        <v>5018</v>
      </c>
      <c r="D18198" s="54">
        <v>0.34</v>
      </c>
    </row>
    <row r="18199" spans="1:4" x14ac:dyDescent="0.35">
      <c r="A18199" s="67" t="s">
        <v>41183</v>
      </c>
      <c r="B18199" s="67" t="s">
        <v>41184</v>
      </c>
      <c r="C18199" s="68" t="s">
        <v>5018</v>
      </c>
      <c r="D18199" s="54">
        <v>0.34</v>
      </c>
    </row>
    <row r="18200" spans="1:4" x14ac:dyDescent="0.35">
      <c r="A18200" s="67" t="s">
        <v>41185</v>
      </c>
      <c r="B18200" s="67" t="s">
        <v>41186</v>
      </c>
      <c r="C18200" s="68" t="s">
        <v>5018</v>
      </c>
      <c r="D18200" s="54">
        <v>0.34</v>
      </c>
    </row>
    <row r="18201" spans="1:4" x14ac:dyDescent="0.35">
      <c r="A18201" s="67" t="s">
        <v>41187</v>
      </c>
      <c r="B18201" s="67" t="s">
        <v>41188</v>
      </c>
      <c r="C18201" s="68" t="s">
        <v>5018</v>
      </c>
      <c r="D18201" s="54">
        <v>0.34</v>
      </c>
    </row>
    <row r="18202" spans="1:4" x14ac:dyDescent="0.35">
      <c r="A18202" s="67" t="s">
        <v>41189</v>
      </c>
      <c r="B18202" s="67" t="s">
        <v>41190</v>
      </c>
      <c r="C18202" s="68" t="s">
        <v>5018</v>
      </c>
      <c r="D18202" s="54">
        <v>0.34</v>
      </c>
    </row>
    <row r="18203" spans="1:4" x14ac:dyDescent="0.35">
      <c r="A18203" s="67" t="s">
        <v>41191</v>
      </c>
      <c r="B18203" s="67" t="s">
        <v>41192</v>
      </c>
      <c r="C18203" s="68" t="s">
        <v>5018</v>
      </c>
      <c r="D18203" s="54">
        <v>0.34</v>
      </c>
    </row>
    <row r="18204" spans="1:4" x14ac:dyDescent="0.35">
      <c r="A18204" s="67" t="s">
        <v>41193</v>
      </c>
      <c r="B18204" s="67" t="s">
        <v>41194</v>
      </c>
      <c r="C18204" s="68" t="s">
        <v>5018</v>
      </c>
      <c r="D18204" s="54">
        <v>0.34</v>
      </c>
    </row>
    <row r="18205" spans="1:4" x14ac:dyDescent="0.35">
      <c r="A18205" s="67" t="s">
        <v>41195</v>
      </c>
      <c r="B18205" s="67" t="s">
        <v>41196</v>
      </c>
      <c r="C18205" s="68" t="s">
        <v>5018</v>
      </c>
      <c r="D18205" s="54">
        <v>0.34</v>
      </c>
    </row>
    <row r="18206" spans="1:4" x14ac:dyDescent="0.35">
      <c r="A18206" s="67" t="s">
        <v>41197</v>
      </c>
      <c r="B18206" s="67" t="s">
        <v>41198</v>
      </c>
      <c r="C18206" s="68" t="s">
        <v>5018</v>
      </c>
      <c r="D18206" s="54">
        <v>0.34</v>
      </c>
    </row>
    <row r="18207" spans="1:4" x14ac:dyDescent="0.35">
      <c r="A18207" s="67" t="s">
        <v>41199</v>
      </c>
      <c r="B18207" s="67" t="s">
        <v>41200</v>
      </c>
      <c r="C18207" s="68" t="s">
        <v>5018</v>
      </c>
      <c r="D18207" s="54">
        <v>0.34</v>
      </c>
    </row>
    <row r="18208" spans="1:4" x14ac:dyDescent="0.35">
      <c r="A18208" s="67" t="s">
        <v>41201</v>
      </c>
      <c r="B18208" s="67" t="s">
        <v>41202</v>
      </c>
      <c r="C18208" s="68" t="s">
        <v>5018</v>
      </c>
      <c r="D18208" s="54">
        <v>0.34</v>
      </c>
    </row>
    <row r="18209" spans="1:4" x14ac:dyDescent="0.35">
      <c r="A18209" s="67" t="s">
        <v>41203</v>
      </c>
      <c r="B18209" s="67" t="s">
        <v>41204</v>
      </c>
      <c r="C18209" s="68" t="s">
        <v>5018</v>
      </c>
      <c r="D18209" s="54">
        <v>0.34</v>
      </c>
    </row>
    <row r="18210" spans="1:4" x14ac:dyDescent="0.35">
      <c r="A18210" s="67" t="s">
        <v>41205</v>
      </c>
      <c r="B18210" s="67" t="s">
        <v>41206</v>
      </c>
      <c r="C18210" s="68" t="s">
        <v>5018</v>
      </c>
      <c r="D18210" s="54">
        <v>0.34</v>
      </c>
    </row>
    <row r="18211" spans="1:4" x14ac:dyDescent="0.35">
      <c r="A18211" s="67" t="s">
        <v>41207</v>
      </c>
      <c r="B18211" s="67" t="s">
        <v>41208</v>
      </c>
      <c r="C18211" s="68" t="s">
        <v>5018</v>
      </c>
      <c r="D18211" s="54">
        <v>0.34</v>
      </c>
    </row>
    <row r="18212" spans="1:4" x14ac:dyDescent="0.35">
      <c r="A18212" s="67" t="s">
        <v>41209</v>
      </c>
      <c r="B18212" s="67" t="s">
        <v>41210</v>
      </c>
      <c r="C18212" s="68" t="s">
        <v>5018</v>
      </c>
      <c r="D18212" s="54">
        <v>0.34</v>
      </c>
    </row>
    <row r="18213" spans="1:4" x14ac:dyDescent="0.35">
      <c r="A18213" s="67" t="s">
        <v>41211</v>
      </c>
      <c r="B18213" s="67" t="s">
        <v>41212</v>
      </c>
      <c r="C18213" s="68" t="s">
        <v>5018</v>
      </c>
      <c r="D18213" s="54">
        <v>0.34</v>
      </c>
    </row>
    <row r="18214" spans="1:4" x14ac:dyDescent="0.35">
      <c r="A18214" s="67" t="s">
        <v>41213</v>
      </c>
      <c r="B18214" s="67" t="s">
        <v>41214</v>
      </c>
      <c r="C18214" s="68" t="s">
        <v>5018</v>
      </c>
      <c r="D18214" s="54">
        <v>0.34</v>
      </c>
    </row>
    <row r="18215" spans="1:4" x14ac:dyDescent="0.35">
      <c r="A18215" s="67" t="s">
        <v>41215</v>
      </c>
      <c r="B18215" s="67" t="s">
        <v>41216</v>
      </c>
      <c r="C18215" s="68" t="s">
        <v>5018</v>
      </c>
      <c r="D18215" s="54">
        <v>0.34</v>
      </c>
    </row>
    <row r="18216" spans="1:4" x14ac:dyDescent="0.35">
      <c r="A18216" s="67" t="s">
        <v>41217</v>
      </c>
      <c r="B18216" s="67" t="s">
        <v>41218</v>
      </c>
      <c r="C18216" s="68" t="s">
        <v>5018</v>
      </c>
      <c r="D18216" s="54">
        <v>0.34</v>
      </c>
    </row>
    <row r="18217" spans="1:4" x14ac:dyDescent="0.35">
      <c r="A18217" s="67" t="s">
        <v>41219</v>
      </c>
      <c r="B18217" s="67" t="s">
        <v>41220</v>
      </c>
      <c r="C18217" s="68" t="s">
        <v>5018</v>
      </c>
      <c r="D18217" s="54">
        <v>0.34</v>
      </c>
    </row>
    <row r="18218" spans="1:4" x14ac:dyDescent="0.35">
      <c r="A18218" s="67" t="s">
        <v>41221</v>
      </c>
      <c r="B18218" s="67" t="s">
        <v>41222</v>
      </c>
      <c r="C18218" s="68" t="s">
        <v>5018</v>
      </c>
      <c r="D18218" s="54">
        <v>0.34</v>
      </c>
    </row>
    <row r="18219" spans="1:4" x14ac:dyDescent="0.35">
      <c r="A18219" s="67" t="s">
        <v>41223</v>
      </c>
      <c r="B18219" s="67" t="s">
        <v>41224</v>
      </c>
      <c r="C18219" s="68" t="s">
        <v>5018</v>
      </c>
      <c r="D18219" s="54">
        <v>0.34</v>
      </c>
    </row>
    <row r="18220" spans="1:4" x14ac:dyDescent="0.35">
      <c r="A18220" s="67" t="s">
        <v>41225</v>
      </c>
      <c r="B18220" s="67" t="s">
        <v>41226</v>
      </c>
      <c r="C18220" s="68" t="s">
        <v>5018</v>
      </c>
      <c r="D18220" s="54">
        <v>0.34</v>
      </c>
    </row>
    <row r="18221" spans="1:4" x14ac:dyDescent="0.35">
      <c r="A18221" s="67" t="s">
        <v>41227</v>
      </c>
      <c r="B18221" s="67" t="s">
        <v>41228</v>
      </c>
      <c r="C18221" s="68" t="s">
        <v>5018</v>
      </c>
      <c r="D18221" s="54">
        <v>0.34</v>
      </c>
    </row>
    <row r="18222" spans="1:4" x14ac:dyDescent="0.35">
      <c r="A18222" s="67" t="s">
        <v>41229</v>
      </c>
      <c r="B18222" s="67" t="s">
        <v>41230</v>
      </c>
      <c r="C18222" s="68" t="s">
        <v>5018</v>
      </c>
      <c r="D18222" s="54">
        <v>0.34</v>
      </c>
    </row>
    <row r="18223" spans="1:4" x14ac:dyDescent="0.35">
      <c r="A18223" s="67" t="s">
        <v>41231</v>
      </c>
      <c r="B18223" s="67" t="s">
        <v>41232</v>
      </c>
      <c r="C18223" s="68" t="s">
        <v>5018</v>
      </c>
      <c r="D18223" s="54">
        <v>0.34</v>
      </c>
    </row>
    <row r="18224" spans="1:4" x14ac:dyDescent="0.35">
      <c r="A18224" s="67" t="s">
        <v>41233</v>
      </c>
      <c r="B18224" s="67" t="s">
        <v>41234</v>
      </c>
      <c r="C18224" s="68" t="s">
        <v>5018</v>
      </c>
      <c r="D18224" s="54">
        <v>0.34</v>
      </c>
    </row>
    <row r="18225" spans="1:4" x14ac:dyDescent="0.35">
      <c r="A18225" s="67" t="s">
        <v>41235</v>
      </c>
      <c r="B18225" s="67" t="s">
        <v>41236</v>
      </c>
      <c r="C18225" s="68" t="s">
        <v>5018</v>
      </c>
      <c r="D18225" s="54">
        <v>0.34</v>
      </c>
    </row>
    <row r="18226" spans="1:4" x14ac:dyDescent="0.35">
      <c r="A18226" s="67" t="s">
        <v>41237</v>
      </c>
      <c r="B18226" s="67" t="s">
        <v>41238</v>
      </c>
      <c r="C18226" s="68" t="s">
        <v>5018</v>
      </c>
      <c r="D18226" s="54">
        <v>0.34</v>
      </c>
    </row>
    <row r="18227" spans="1:4" x14ac:dyDescent="0.35">
      <c r="A18227" s="67" t="s">
        <v>41239</v>
      </c>
      <c r="B18227" s="67" t="s">
        <v>41240</v>
      </c>
      <c r="C18227" s="68" t="s">
        <v>5018</v>
      </c>
      <c r="D18227" s="54">
        <v>0.34</v>
      </c>
    </row>
    <row r="18228" spans="1:4" x14ac:dyDescent="0.35">
      <c r="A18228" s="67" t="s">
        <v>41241</v>
      </c>
      <c r="B18228" s="67" t="s">
        <v>41242</v>
      </c>
      <c r="C18228" s="68" t="s">
        <v>5018</v>
      </c>
      <c r="D18228" s="54">
        <v>0.34</v>
      </c>
    </row>
    <row r="18229" spans="1:4" x14ac:dyDescent="0.35">
      <c r="A18229" s="67" t="s">
        <v>41243</v>
      </c>
      <c r="B18229" s="67" t="s">
        <v>41244</v>
      </c>
      <c r="C18229" s="68" t="s">
        <v>5018</v>
      </c>
      <c r="D18229" s="54">
        <v>0.34</v>
      </c>
    </row>
    <row r="18230" spans="1:4" x14ac:dyDescent="0.35">
      <c r="A18230" s="67" t="s">
        <v>41245</v>
      </c>
      <c r="B18230" s="67" t="s">
        <v>41246</v>
      </c>
      <c r="C18230" s="68" t="s">
        <v>5018</v>
      </c>
      <c r="D18230" s="54">
        <v>0.34</v>
      </c>
    </row>
    <row r="18231" spans="1:4" x14ac:dyDescent="0.35">
      <c r="A18231" s="67" t="s">
        <v>41247</v>
      </c>
      <c r="B18231" s="67" t="s">
        <v>41248</v>
      </c>
      <c r="C18231" s="68" t="s">
        <v>5018</v>
      </c>
      <c r="D18231" s="54">
        <v>0.34</v>
      </c>
    </row>
    <row r="18232" spans="1:4" x14ac:dyDescent="0.35">
      <c r="A18232" s="67" t="s">
        <v>41249</v>
      </c>
      <c r="B18232" s="67" t="s">
        <v>41250</v>
      </c>
      <c r="C18232" s="68" t="s">
        <v>5018</v>
      </c>
      <c r="D18232" s="54">
        <v>0.34</v>
      </c>
    </row>
    <row r="18233" spans="1:4" x14ac:dyDescent="0.35">
      <c r="A18233" s="67" t="s">
        <v>41251</v>
      </c>
      <c r="B18233" s="67" t="s">
        <v>41252</v>
      </c>
      <c r="C18233" s="68" t="s">
        <v>5018</v>
      </c>
      <c r="D18233" s="54">
        <v>0.34</v>
      </c>
    </row>
    <row r="18234" spans="1:4" x14ac:dyDescent="0.35">
      <c r="A18234" s="67" t="s">
        <v>41253</v>
      </c>
      <c r="B18234" s="67" t="s">
        <v>41254</v>
      </c>
      <c r="C18234" s="68" t="s">
        <v>5018</v>
      </c>
      <c r="D18234" s="54">
        <v>0.34</v>
      </c>
    </row>
    <row r="18235" spans="1:4" x14ac:dyDescent="0.35">
      <c r="A18235" s="67" t="s">
        <v>41255</v>
      </c>
      <c r="B18235" s="67" t="s">
        <v>41256</v>
      </c>
      <c r="C18235" s="68" t="s">
        <v>5018</v>
      </c>
      <c r="D18235" s="54">
        <v>0.34</v>
      </c>
    </row>
    <row r="18236" spans="1:4" x14ac:dyDescent="0.35">
      <c r="A18236" s="67" t="s">
        <v>41257</v>
      </c>
      <c r="B18236" s="67" t="s">
        <v>41258</v>
      </c>
      <c r="C18236" s="68" t="s">
        <v>5018</v>
      </c>
      <c r="D18236" s="54">
        <v>0.34</v>
      </c>
    </row>
    <row r="18237" spans="1:4" x14ac:dyDescent="0.35">
      <c r="A18237" s="67" t="s">
        <v>41259</v>
      </c>
      <c r="B18237" s="67" t="s">
        <v>41260</v>
      </c>
      <c r="C18237" s="68" t="s">
        <v>5018</v>
      </c>
      <c r="D18237" s="54">
        <v>0.34</v>
      </c>
    </row>
    <row r="18238" spans="1:4" x14ac:dyDescent="0.35">
      <c r="A18238" s="67" t="s">
        <v>41261</v>
      </c>
      <c r="B18238" s="67" t="s">
        <v>41262</v>
      </c>
      <c r="C18238" s="68" t="s">
        <v>5018</v>
      </c>
      <c r="D18238" s="54">
        <v>0.34</v>
      </c>
    </row>
    <row r="18239" spans="1:4" x14ac:dyDescent="0.35">
      <c r="A18239" s="67" t="s">
        <v>41263</v>
      </c>
      <c r="B18239" s="67" t="s">
        <v>41264</v>
      </c>
      <c r="C18239" s="68" t="s">
        <v>5018</v>
      </c>
      <c r="D18239" s="54">
        <v>0.34</v>
      </c>
    </row>
    <row r="18240" spans="1:4" x14ac:dyDescent="0.35">
      <c r="A18240" s="67" t="s">
        <v>41265</v>
      </c>
      <c r="B18240" s="67" t="s">
        <v>41266</v>
      </c>
      <c r="C18240" s="68" t="s">
        <v>5018</v>
      </c>
      <c r="D18240" s="54">
        <v>0.34</v>
      </c>
    </row>
    <row r="18241" spans="1:4" x14ac:dyDescent="0.35">
      <c r="A18241" s="67" t="s">
        <v>41267</v>
      </c>
      <c r="B18241" s="67" t="s">
        <v>41268</v>
      </c>
      <c r="C18241" s="68" t="s">
        <v>5018</v>
      </c>
      <c r="D18241" s="54">
        <v>0.34</v>
      </c>
    </row>
    <row r="18242" spans="1:4" x14ac:dyDescent="0.35">
      <c r="A18242" s="67" t="s">
        <v>41269</v>
      </c>
      <c r="B18242" s="67" t="s">
        <v>41270</v>
      </c>
      <c r="C18242" s="68" t="s">
        <v>5018</v>
      </c>
      <c r="D18242" s="54">
        <v>0.34</v>
      </c>
    </row>
    <row r="18243" spans="1:4" x14ac:dyDescent="0.35">
      <c r="A18243" s="67" t="s">
        <v>41271</v>
      </c>
      <c r="B18243" s="67" t="s">
        <v>41272</v>
      </c>
      <c r="C18243" s="68" t="s">
        <v>5018</v>
      </c>
      <c r="D18243" s="54">
        <v>0.34</v>
      </c>
    </row>
    <row r="18244" spans="1:4" x14ac:dyDescent="0.35">
      <c r="A18244" s="67" t="s">
        <v>41273</v>
      </c>
      <c r="B18244" s="67" t="s">
        <v>41274</v>
      </c>
      <c r="C18244" s="68" t="s">
        <v>5018</v>
      </c>
      <c r="D18244" s="54">
        <v>0.34</v>
      </c>
    </row>
    <row r="18245" spans="1:4" x14ac:dyDescent="0.35">
      <c r="A18245" s="67" t="s">
        <v>41275</v>
      </c>
      <c r="B18245" s="67" t="s">
        <v>41276</v>
      </c>
      <c r="C18245" s="68" t="s">
        <v>5018</v>
      </c>
      <c r="D18245" s="54">
        <v>0.34</v>
      </c>
    </row>
    <row r="18246" spans="1:4" x14ac:dyDescent="0.35">
      <c r="A18246" s="67" t="s">
        <v>41277</v>
      </c>
      <c r="B18246" s="67" t="s">
        <v>41278</v>
      </c>
      <c r="C18246" s="68" t="s">
        <v>5018</v>
      </c>
      <c r="D18246" s="54">
        <v>0.34</v>
      </c>
    </row>
    <row r="18247" spans="1:4" x14ac:dyDescent="0.35">
      <c r="A18247" s="67" t="s">
        <v>41279</v>
      </c>
      <c r="B18247" s="67" t="s">
        <v>41280</v>
      </c>
      <c r="C18247" s="68" t="s">
        <v>5018</v>
      </c>
      <c r="D18247" s="54">
        <v>0.34</v>
      </c>
    </row>
    <row r="18248" spans="1:4" x14ac:dyDescent="0.35">
      <c r="A18248" s="67" t="s">
        <v>41281</v>
      </c>
      <c r="B18248" s="67" t="s">
        <v>41282</v>
      </c>
      <c r="C18248" s="68" t="s">
        <v>5018</v>
      </c>
      <c r="D18248" s="54">
        <v>0.34</v>
      </c>
    </row>
    <row r="18249" spans="1:4" x14ac:dyDescent="0.35">
      <c r="A18249" s="67" t="s">
        <v>41283</v>
      </c>
      <c r="B18249" s="67" t="s">
        <v>41284</v>
      </c>
      <c r="C18249" s="68" t="s">
        <v>5018</v>
      </c>
      <c r="D18249" s="54">
        <v>0.34</v>
      </c>
    </row>
    <row r="18250" spans="1:4" x14ac:dyDescent="0.35">
      <c r="A18250" s="67" t="s">
        <v>41285</v>
      </c>
      <c r="B18250" s="67" t="s">
        <v>41286</v>
      </c>
      <c r="C18250" s="68" t="s">
        <v>5018</v>
      </c>
      <c r="D18250" s="54">
        <v>0.34</v>
      </c>
    </row>
    <row r="18251" spans="1:4" x14ac:dyDescent="0.35">
      <c r="A18251" s="67" t="s">
        <v>41287</v>
      </c>
      <c r="B18251" s="67" t="s">
        <v>41288</v>
      </c>
      <c r="C18251" s="68" t="s">
        <v>5018</v>
      </c>
      <c r="D18251" s="54">
        <v>0.34</v>
      </c>
    </row>
    <row r="18252" spans="1:4" x14ac:dyDescent="0.35">
      <c r="A18252" s="67" t="s">
        <v>41289</v>
      </c>
      <c r="B18252" s="67" t="s">
        <v>41290</v>
      </c>
      <c r="C18252" s="68" t="s">
        <v>5018</v>
      </c>
      <c r="D18252" s="54">
        <v>0.34</v>
      </c>
    </row>
    <row r="18253" spans="1:4" x14ac:dyDescent="0.35">
      <c r="A18253" s="67" t="s">
        <v>41291</v>
      </c>
      <c r="B18253" s="67" t="s">
        <v>41292</v>
      </c>
      <c r="C18253" s="68" t="s">
        <v>5018</v>
      </c>
      <c r="D18253" s="54">
        <v>0.34</v>
      </c>
    </row>
    <row r="18254" spans="1:4" x14ac:dyDescent="0.35">
      <c r="A18254" s="67" t="s">
        <v>41293</v>
      </c>
      <c r="B18254" s="67" t="s">
        <v>41294</v>
      </c>
      <c r="C18254" s="68" t="s">
        <v>5018</v>
      </c>
      <c r="D18254" s="54">
        <v>0.34</v>
      </c>
    </row>
    <row r="18255" spans="1:4" x14ac:dyDescent="0.35">
      <c r="A18255" s="67" t="s">
        <v>41295</v>
      </c>
      <c r="B18255" s="67" t="s">
        <v>41296</v>
      </c>
      <c r="C18255" s="68" t="s">
        <v>5018</v>
      </c>
      <c r="D18255" s="54">
        <v>0.34</v>
      </c>
    </row>
    <row r="18256" spans="1:4" x14ac:dyDescent="0.35">
      <c r="A18256" s="67" t="s">
        <v>41297</v>
      </c>
      <c r="B18256" s="67" t="s">
        <v>41298</v>
      </c>
      <c r="C18256" s="68" t="s">
        <v>5018</v>
      </c>
      <c r="D18256" s="54">
        <v>0.34</v>
      </c>
    </row>
    <row r="18257" spans="1:4" x14ac:dyDescent="0.35">
      <c r="A18257" s="67" t="s">
        <v>41299</v>
      </c>
      <c r="B18257" s="67" t="s">
        <v>41300</v>
      </c>
      <c r="C18257" s="68" t="s">
        <v>5018</v>
      </c>
      <c r="D18257" s="54">
        <v>0.34</v>
      </c>
    </row>
    <row r="18258" spans="1:4" x14ac:dyDescent="0.35">
      <c r="A18258" s="67" t="s">
        <v>41301</v>
      </c>
      <c r="B18258" s="67" t="s">
        <v>41302</v>
      </c>
      <c r="C18258" s="68" t="s">
        <v>5018</v>
      </c>
      <c r="D18258" s="54">
        <v>0.34</v>
      </c>
    </row>
    <row r="18259" spans="1:4" x14ac:dyDescent="0.35">
      <c r="A18259" s="67" t="s">
        <v>41303</v>
      </c>
      <c r="B18259" s="67" t="s">
        <v>41304</v>
      </c>
      <c r="C18259" s="68" t="s">
        <v>5018</v>
      </c>
      <c r="D18259" s="54">
        <v>0.34</v>
      </c>
    </row>
    <row r="18260" spans="1:4" x14ac:dyDescent="0.35">
      <c r="A18260" s="67" t="s">
        <v>41305</v>
      </c>
      <c r="B18260" s="67" t="s">
        <v>41306</v>
      </c>
      <c r="C18260" s="68" t="s">
        <v>5018</v>
      </c>
      <c r="D18260" s="54">
        <v>0.34</v>
      </c>
    </row>
    <row r="18261" spans="1:4" x14ac:dyDescent="0.35">
      <c r="A18261" s="67" t="s">
        <v>41307</v>
      </c>
      <c r="B18261" s="67" t="s">
        <v>41308</v>
      </c>
      <c r="C18261" s="68" t="s">
        <v>5018</v>
      </c>
      <c r="D18261" s="54">
        <v>0.34</v>
      </c>
    </row>
    <row r="18262" spans="1:4" x14ac:dyDescent="0.35">
      <c r="A18262" s="67" t="s">
        <v>41309</v>
      </c>
      <c r="B18262" s="67" t="s">
        <v>41310</v>
      </c>
      <c r="C18262" s="68" t="s">
        <v>5018</v>
      </c>
      <c r="D18262" s="54">
        <v>0.34</v>
      </c>
    </row>
    <row r="18263" spans="1:4" x14ac:dyDescent="0.35">
      <c r="A18263" s="67" t="s">
        <v>41311</v>
      </c>
      <c r="B18263" s="67" t="s">
        <v>41312</v>
      </c>
      <c r="C18263" s="68" t="s">
        <v>5018</v>
      </c>
      <c r="D18263" s="54">
        <v>0.34</v>
      </c>
    </row>
    <row r="18264" spans="1:4" x14ac:dyDescent="0.35">
      <c r="A18264" s="67" t="s">
        <v>41313</v>
      </c>
      <c r="B18264" s="67" t="s">
        <v>41314</v>
      </c>
      <c r="C18264" s="68" t="s">
        <v>5018</v>
      </c>
      <c r="D18264" s="54">
        <v>0.34</v>
      </c>
    </row>
    <row r="18265" spans="1:4" x14ac:dyDescent="0.35">
      <c r="A18265" s="67" t="s">
        <v>41315</v>
      </c>
      <c r="B18265" s="67" t="s">
        <v>41316</v>
      </c>
      <c r="C18265" s="68" t="s">
        <v>5018</v>
      </c>
      <c r="D18265" s="54">
        <v>0.34</v>
      </c>
    </row>
    <row r="18266" spans="1:4" x14ac:dyDescent="0.35">
      <c r="A18266" s="67" t="s">
        <v>41317</v>
      </c>
      <c r="B18266" s="67" t="s">
        <v>41318</v>
      </c>
      <c r="C18266" s="68" t="s">
        <v>5018</v>
      </c>
      <c r="D18266" s="54">
        <v>0.34</v>
      </c>
    </row>
    <row r="18267" spans="1:4" x14ac:dyDescent="0.35">
      <c r="A18267" s="67" t="s">
        <v>41319</v>
      </c>
      <c r="B18267" s="67" t="s">
        <v>41320</v>
      </c>
      <c r="C18267" s="68" t="s">
        <v>5018</v>
      </c>
      <c r="D18267" s="54">
        <v>0.34</v>
      </c>
    </row>
    <row r="18268" spans="1:4" x14ac:dyDescent="0.35">
      <c r="A18268" s="67" t="s">
        <v>41321</v>
      </c>
      <c r="B18268" s="67" t="s">
        <v>41322</v>
      </c>
      <c r="C18268" s="68" t="s">
        <v>5018</v>
      </c>
      <c r="D18268" s="54">
        <v>0.34</v>
      </c>
    </row>
    <row r="18269" spans="1:4" x14ac:dyDescent="0.35">
      <c r="A18269" s="67" t="s">
        <v>41323</v>
      </c>
      <c r="B18269" s="67" t="s">
        <v>41324</v>
      </c>
      <c r="C18269" s="68" t="s">
        <v>5018</v>
      </c>
      <c r="D18269" s="54">
        <v>0.34</v>
      </c>
    </row>
    <row r="18270" spans="1:4" x14ac:dyDescent="0.35">
      <c r="A18270" s="67" t="s">
        <v>41325</v>
      </c>
      <c r="B18270" s="67" t="s">
        <v>41326</v>
      </c>
      <c r="C18270" s="68" t="s">
        <v>5018</v>
      </c>
      <c r="D18270" s="54">
        <v>0.34</v>
      </c>
    </row>
    <row r="18271" spans="1:4" x14ac:dyDescent="0.35">
      <c r="A18271" s="67" t="s">
        <v>41327</v>
      </c>
      <c r="B18271" s="67" t="s">
        <v>41328</v>
      </c>
      <c r="C18271" s="68" t="s">
        <v>5018</v>
      </c>
      <c r="D18271" s="54">
        <v>0.34</v>
      </c>
    </row>
    <row r="18272" spans="1:4" x14ac:dyDescent="0.35">
      <c r="A18272" s="67" t="s">
        <v>41329</v>
      </c>
      <c r="B18272" s="67" t="s">
        <v>41330</v>
      </c>
      <c r="C18272" s="68" t="s">
        <v>5018</v>
      </c>
      <c r="D18272" s="54">
        <v>0.34</v>
      </c>
    </row>
    <row r="18273" spans="1:4" x14ac:dyDescent="0.35">
      <c r="A18273" s="67" t="s">
        <v>41331</v>
      </c>
      <c r="B18273" s="67" t="s">
        <v>41332</v>
      </c>
      <c r="C18273" s="68" t="s">
        <v>5018</v>
      </c>
      <c r="D18273" s="54">
        <v>0.34</v>
      </c>
    </row>
    <row r="18274" spans="1:4" x14ac:dyDescent="0.35">
      <c r="A18274" s="67" t="s">
        <v>41333</v>
      </c>
      <c r="B18274" s="67" t="s">
        <v>41334</v>
      </c>
      <c r="C18274" s="68" t="s">
        <v>5018</v>
      </c>
      <c r="D18274" s="54">
        <v>0.34</v>
      </c>
    </row>
    <row r="18275" spans="1:4" x14ac:dyDescent="0.35">
      <c r="A18275" s="67" t="s">
        <v>41335</v>
      </c>
      <c r="B18275" s="67" t="s">
        <v>41336</v>
      </c>
      <c r="C18275" s="68" t="s">
        <v>5018</v>
      </c>
      <c r="D18275" s="54">
        <v>0.34</v>
      </c>
    </row>
    <row r="18276" spans="1:4" x14ac:dyDescent="0.35">
      <c r="A18276" s="67" t="s">
        <v>41337</v>
      </c>
      <c r="B18276" s="67" t="s">
        <v>41338</v>
      </c>
      <c r="C18276" s="68" t="s">
        <v>5018</v>
      </c>
      <c r="D18276" s="54">
        <v>0.34</v>
      </c>
    </row>
    <row r="18277" spans="1:4" x14ac:dyDescent="0.35">
      <c r="A18277" s="67" t="s">
        <v>41339</v>
      </c>
      <c r="B18277" s="67" t="s">
        <v>41340</v>
      </c>
      <c r="C18277" s="68" t="s">
        <v>5018</v>
      </c>
      <c r="D18277" s="54">
        <v>0.34</v>
      </c>
    </row>
    <row r="18278" spans="1:4" x14ac:dyDescent="0.35">
      <c r="A18278" s="67" t="s">
        <v>41341</v>
      </c>
      <c r="B18278" s="67" t="s">
        <v>41342</v>
      </c>
      <c r="C18278" s="68" t="s">
        <v>5018</v>
      </c>
      <c r="D18278" s="54">
        <v>0.34</v>
      </c>
    </row>
    <row r="18279" spans="1:4" x14ac:dyDescent="0.35">
      <c r="A18279" s="67" t="s">
        <v>41343</v>
      </c>
      <c r="B18279" s="67" t="s">
        <v>41344</v>
      </c>
      <c r="C18279" s="68" t="s">
        <v>5018</v>
      </c>
      <c r="D18279" s="54">
        <v>0.34</v>
      </c>
    </row>
    <row r="18280" spans="1:4" x14ac:dyDescent="0.35">
      <c r="A18280" s="67" t="s">
        <v>41345</v>
      </c>
      <c r="B18280" s="67" t="s">
        <v>41346</v>
      </c>
      <c r="C18280" s="68" t="s">
        <v>5018</v>
      </c>
      <c r="D18280" s="54">
        <v>0.34</v>
      </c>
    </row>
    <row r="18281" spans="1:4" x14ac:dyDescent="0.35">
      <c r="A18281" s="67" t="s">
        <v>41347</v>
      </c>
      <c r="B18281" s="67" t="s">
        <v>41348</v>
      </c>
      <c r="C18281" s="68" t="s">
        <v>5018</v>
      </c>
      <c r="D18281" s="54">
        <v>0.34</v>
      </c>
    </row>
    <row r="18282" spans="1:4" x14ac:dyDescent="0.35">
      <c r="A18282" s="67" t="s">
        <v>41349</v>
      </c>
      <c r="B18282" s="67" t="s">
        <v>41350</v>
      </c>
      <c r="C18282" s="68" t="s">
        <v>5018</v>
      </c>
      <c r="D18282" s="54">
        <v>0.34</v>
      </c>
    </row>
    <row r="18283" spans="1:4" x14ac:dyDescent="0.35">
      <c r="A18283" s="67" t="s">
        <v>41351</v>
      </c>
      <c r="B18283" s="67" t="s">
        <v>41352</v>
      </c>
      <c r="C18283" s="68" t="s">
        <v>5018</v>
      </c>
      <c r="D18283" s="54">
        <v>0.34</v>
      </c>
    </row>
    <row r="18284" spans="1:4" x14ac:dyDescent="0.35">
      <c r="A18284" s="67" t="s">
        <v>41353</v>
      </c>
      <c r="B18284" s="67" t="s">
        <v>41354</v>
      </c>
      <c r="C18284" s="68" t="s">
        <v>5018</v>
      </c>
      <c r="D18284" s="54">
        <v>0.34</v>
      </c>
    </row>
    <row r="18285" spans="1:4" x14ac:dyDescent="0.35">
      <c r="A18285" s="67" t="s">
        <v>41355</v>
      </c>
      <c r="B18285" s="67" t="s">
        <v>41356</v>
      </c>
      <c r="C18285" s="68" t="s">
        <v>5018</v>
      </c>
      <c r="D18285" s="54">
        <v>0.34</v>
      </c>
    </row>
    <row r="18286" spans="1:4" x14ac:dyDescent="0.35">
      <c r="A18286" s="67" t="s">
        <v>41357</v>
      </c>
      <c r="B18286" s="67" t="s">
        <v>41358</v>
      </c>
      <c r="C18286" s="68" t="s">
        <v>5018</v>
      </c>
      <c r="D18286" s="54">
        <v>0.34</v>
      </c>
    </row>
    <row r="18287" spans="1:4" x14ac:dyDescent="0.35">
      <c r="A18287" s="67" t="s">
        <v>41359</v>
      </c>
      <c r="B18287" s="67" t="s">
        <v>41360</v>
      </c>
      <c r="C18287" s="68" t="s">
        <v>5018</v>
      </c>
      <c r="D18287" s="54">
        <v>0.34</v>
      </c>
    </row>
    <row r="18288" spans="1:4" x14ac:dyDescent="0.35">
      <c r="A18288" s="67" t="s">
        <v>41361</v>
      </c>
      <c r="B18288" s="67" t="s">
        <v>41362</v>
      </c>
      <c r="C18288" s="68" t="s">
        <v>5018</v>
      </c>
      <c r="D18288" s="54">
        <v>0.34</v>
      </c>
    </row>
    <row r="18289" spans="1:4" x14ac:dyDescent="0.35">
      <c r="A18289" s="67" t="s">
        <v>41363</v>
      </c>
      <c r="B18289" s="67" t="s">
        <v>41364</v>
      </c>
      <c r="C18289" s="68" t="s">
        <v>5018</v>
      </c>
      <c r="D18289" s="54">
        <v>0.34</v>
      </c>
    </row>
    <row r="18290" spans="1:4" x14ac:dyDescent="0.35">
      <c r="A18290" s="67" t="s">
        <v>41365</v>
      </c>
      <c r="B18290" s="67" t="s">
        <v>41366</v>
      </c>
      <c r="C18290" s="68" t="s">
        <v>5018</v>
      </c>
      <c r="D18290" s="54">
        <v>0.34</v>
      </c>
    </row>
    <row r="18291" spans="1:4" x14ac:dyDescent="0.35">
      <c r="A18291" s="67" t="s">
        <v>41367</v>
      </c>
      <c r="B18291" s="67" t="s">
        <v>41368</v>
      </c>
      <c r="C18291" s="68" t="s">
        <v>5018</v>
      </c>
      <c r="D18291" s="54">
        <v>0.34</v>
      </c>
    </row>
    <row r="18292" spans="1:4" x14ac:dyDescent="0.35">
      <c r="A18292" s="67" t="s">
        <v>41369</v>
      </c>
      <c r="B18292" s="67" t="s">
        <v>41370</v>
      </c>
      <c r="C18292" s="68" t="s">
        <v>5018</v>
      </c>
      <c r="D18292" s="54">
        <v>0.34</v>
      </c>
    </row>
    <row r="18293" spans="1:4" x14ac:dyDescent="0.35">
      <c r="A18293" s="67" t="s">
        <v>41371</v>
      </c>
      <c r="B18293" s="67" t="s">
        <v>41372</v>
      </c>
      <c r="C18293" s="68" t="s">
        <v>5018</v>
      </c>
      <c r="D18293" s="54">
        <v>0.34</v>
      </c>
    </row>
    <row r="18294" spans="1:4" x14ac:dyDescent="0.35">
      <c r="A18294" s="67" t="s">
        <v>41373</v>
      </c>
      <c r="B18294" s="67" t="s">
        <v>41374</v>
      </c>
      <c r="C18294" s="68" t="s">
        <v>5018</v>
      </c>
      <c r="D18294" s="54">
        <v>0.34</v>
      </c>
    </row>
    <row r="18295" spans="1:4" x14ac:dyDescent="0.35">
      <c r="A18295" s="67" t="s">
        <v>41375</v>
      </c>
      <c r="B18295" s="67" t="s">
        <v>41376</v>
      </c>
      <c r="C18295" s="68" t="s">
        <v>5018</v>
      </c>
      <c r="D18295" s="54">
        <v>0.34</v>
      </c>
    </row>
    <row r="18296" spans="1:4" x14ac:dyDescent="0.35">
      <c r="A18296" s="67" t="s">
        <v>41377</v>
      </c>
      <c r="B18296" s="67" t="s">
        <v>41378</v>
      </c>
      <c r="C18296" s="68" t="s">
        <v>5018</v>
      </c>
      <c r="D18296" s="54">
        <v>0.34</v>
      </c>
    </row>
    <row r="18297" spans="1:4" x14ac:dyDescent="0.35">
      <c r="A18297" s="67" t="s">
        <v>41379</v>
      </c>
      <c r="B18297" s="67" t="s">
        <v>41380</v>
      </c>
      <c r="C18297" s="68" t="s">
        <v>5018</v>
      </c>
      <c r="D18297" s="54">
        <v>0.34</v>
      </c>
    </row>
    <row r="18298" spans="1:4" x14ac:dyDescent="0.35">
      <c r="A18298" s="67" t="s">
        <v>41381</v>
      </c>
      <c r="B18298" s="67" t="s">
        <v>41382</v>
      </c>
      <c r="C18298" s="68" t="s">
        <v>5018</v>
      </c>
      <c r="D18298" s="54">
        <v>0.34</v>
      </c>
    </row>
    <row r="18299" spans="1:4" x14ac:dyDescent="0.35">
      <c r="A18299" s="67" t="s">
        <v>41383</v>
      </c>
      <c r="B18299" s="67" t="s">
        <v>41384</v>
      </c>
      <c r="C18299" s="68" t="s">
        <v>5018</v>
      </c>
      <c r="D18299" s="54">
        <v>0.34</v>
      </c>
    </row>
    <row r="18300" spans="1:4" x14ac:dyDescent="0.35">
      <c r="A18300" s="67" t="s">
        <v>41385</v>
      </c>
      <c r="B18300" s="67" t="s">
        <v>41386</v>
      </c>
      <c r="C18300" s="68" t="s">
        <v>5018</v>
      </c>
      <c r="D18300" s="54">
        <v>0.34</v>
      </c>
    </row>
    <row r="18301" spans="1:4" x14ac:dyDescent="0.35">
      <c r="A18301" s="67" t="s">
        <v>41387</v>
      </c>
      <c r="B18301" s="67" t="s">
        <v>41388</v>
      </c>
      <c r="C18301" s="68" t="s">
        <v>5018</v>
      </c>
      <c r="D18301" s="54">
        <v>0.34</v>
      </c>
    </row>
    <row r="18302" spans="1:4" x14ac:dyDescent="0.35">
      <c r="A18302" s="67" t="s">
        <v>41389</v>
      </c>
      <c r="B18302" s="67" t="s">
        <v>41390</v>
      </c>
      <c r="C18302" s="68" t="s">
        <v>5018</v>
      </c>
      <c r="D18302" s="54">
        <v>0.34</v>
      </c>
    </row>
    <row r="18303" spans="1:4" x14ac:dyDescent="0.35">
      <c r="A18303" s="67" t="s">
        <v>41391</v>
      </c>
      <c r="B18303" s="67" t="s">
        <v>41392</v>
      </c>
      <c r="C18303" s="68" t="s">
        <v>5018</v>
      </c>
      <c r="D18303" s="54">
        <v>0.34</v>
      </c>
    </row>
    <row r="18304" spans="1:4" x14ac:dyDescent="0.35">
      <c r="A18304" s="67" t="s">
        <v>41393</v>
      </c>
      <c r="B18304" s="67" t="s">
        <v>41394</v>
      </c>
      <c r="C18304" s="68" t="s">
        <v>5018</v>
      </c>
      <c r="D18304" s="54">
        <v>0.34</v>
      </c>
    </row>
    <row r="18305" spans="1:4" x14ac:dyDescent="0.35">
      <c r="A18305" s="67" t="s">
        <v>41395</v>
      </c>
      <c r="B18305" s="67" t="s">
        <v>41396</v>
      </c>
      <c r="C18305" s="68" t="s">
        <v>5018</v>
      </c>
      <c r="D18305" s="54">
        <v>0.34</v>
      </c>
    </row>
    <row r="18306" spans="1:4" x14ac:dyDescent="0.35">
      <c r="A18306" s="67" t="s">
        <v>41397</v>
      </c>
      <c r="B18306" s="67" t="s">
        <v>41398</v>
      </c>
      <c r="C18306" s="68" t="s">
        <v>5018</v>
      </c>
      <c r="D18306" s="54">
        <v>0.34</v>
      </c>
    </row>
    <row r="18307" spans="1:4" x14ac:dyDescent="0.35">
      <c r="A18307" s="67" t="s">
        <v>41399</v>
      </c>
      <c r="B18307" s="67" t="s">
        <v>41400</v>
      </c>
      <c r="C18307" s="68" t="s">
        <v>5018</v>
      </c>
      <c r="D18307" s="54">
        <v>0.34</v>
      </c>
    </row>
    <row r="18308" spans="1:4" x14ac:dyDescent="0.35">
      <c r="A18308" s="67" t="s">
        <v>41401</v>
      </c>
      <c r="B18308" s="67" t="s">
        <v>41402</v>
      </c>
      <c r="C18308" s="68" t="s">
        <v>5018</v>
      </c>
      <c r="D18308" s="54">
        <v>0.34</v>
      </c>
    </row>
    <row r="18309" spans="1:4" x14ac:dyDescent="0.35">
      <c r="A18309" s="67" t="s">
        <v>41403</v>
      </c>
      <c r="B18309" s="67" t="s">
        <v>41404</v>
      </c>
      <c r="C18309" s="68" t="s">
        <v>5018</v>
      </c>
      <c r="D18309" s="54">
        <v>0.34</v>
      </c>
    </row>
    <row r="18310" spans="1:4" x14ac:dyDescent="0.35">
      <c r="A18310" s="67" t="s">
        <v>41405</v>
      </c>
      <c r="B18310" s="67" t="s">
        <v>41406</v>
      </c>
      <c r="C18310" s="68" t="s">
        <v>5018</v>
      </c>
      <c r="D18310" s="54">
        <v>0.34</v>
      </c>
    </row>
    <row r="18311" spans="1:4" x14ac:dyDescent="0.35">
      <c r="A18311" s="67" t="s">
        <v>41407</v>
      </c>
      <c r="B18311" s="67" t="s">
        <v>41408</v>
      </c>
      <c r="C18311" s="68" t="s">
        <v>5018</v>
      </c>
      <c r="D18311" s="54">
        <v>0.34</v>
      </c>
    </row>
    <row r="18312" spans="1:4" x14ac:dyDescent="0.35">
      <c r="A18312" s="67" t="s">
        <v>41409</v>
      </c>
      <c r="B18312" s="67" t="s">
        <v>41410</v>
      </c>
      <c r="C18312" s="68" t="s">
        <v>5018</v>
      </c>
      <c r="D18312" s="54">
        <v>0.34</v>
      </c>
    </row>
    <row r="18313" spans="1:4" x14ac:dyDescent="0.35">
      <c r="A18313" s="67" t="s">
        <v>41411</v>
      </c>
      <c r="B18313" s="67" t="s">
        <v>41412</v>
      </c>
      <c r="C18313" s="68" t="s">
        <v>5018</v>
      </c>
      <c r="D18313" s="54">
        <v>0.34</v>
      </c>
    </row>
    <row r="18314" spans="1:4" x14ac:dyDescent="0.35">
      <c r="A18314" s="67" t="s">
        <v>41413</v>
      </c>
      <c r="B18314" s="67" t="s">
        <v>41414</v>
      </c>
      <c r="C18314" s="68" t="s">
        <v>5018</v>
      </c>
      <c r="D18314" s="54">
        <v>0.34</v>
      </c>
    </row>
    <row r="18315" spans="1:4" x14ac:dyDescent="0.35">
      <c r="A18315" s="67" t="s">
        <v>41415</v>
      </c>
      <c r="B18315" s="67" t="s">
        <v>41416</v>
      </c>
      <c r="C18315" s="68" t="s">
        <v>5018</v>
      </c>
      <c r="D18315" s="54">
        <v>0.34</v>
      </c>
    </row>
    <row r="18316" spans="1:4" x14ac:dyDescent="0.35">
      <c r="A18316" s="67" t="s">
        <v>41417</v>
      </c>
      <c r="B18316" s="67" t="s">
        <v>41418</v>
      </c>
      <c r="C18316" s="68" t="s">
        <v>5018</v>
      </c>
      <c r="D18316" s="54">
        <v>0.34</v>
      </c>
    </row>
    <row r="18317" spans="1:4" x14ac:dyDescent="0.35">
      <c r="A18317" s="67" t="s">
        <v>41419</v>
      </c>
      <c r="B18317" s="67" t="s">
        <v>41420</v>
      </c>
      <c r="C18317" s="68" t="s">
        <v>5018</v>
      </c>
      <c r="D18317" s="54">
        <v>0.34</v>
      </c>
    </row>
    <row r="18318" spans="1:4" x14ac:dyDescent="0.35">
      <c r="A18318" s="67" t="s">
        <v>41421</v>
      </c>
      <c r="B18318" s="67" t="s">
        <v>41422</v>
      </c>
      <c r="C18318" s="68" t="s">
        <v>5018</v>
      </c>
      <c r="D18318" s="54">
        <v>0.34</v>
      </c>
    </row>
    <row r="18319" spans="1:4" x14ac:dyDescent="0.35">
      <c r="A18319" s="67" t="s">
        <v>41423</v>
      </c>
      <c r="B18319" s="67" t="s">
        <v>41424</v>
      </c>
      <c r="C18319" s="68" t="s">
        <v>5018</v>
      </c>
      <c r="D18319" s="54">
        <v>0.34</v>
      </c>
    </row>
    <row r="18320" spans="1:4" x14ac:dyDescent="0.35">
      <c r="A18320" s="67" t="s">
        <v>41425</v>
      </c>
      <c r="B18320" s="67" t="s">
        <v>41426</v>
      </c>
      <c r="C18320" s="68" t="s">
        <v>5018</v>
      </c>
      <c r="D18320" s="54">
        <v>0.34</v>
      </c>
    </row>
    <row r="18321" spans="1:4" x14ac:dyDescent="0.35">
      <c r="A18321" s="67" t="s">
        <v>41427</v>
      </c>
      <c r="B18321" s="67" t="s">
        <v>41428</v>
      </c>
      <c r="C18321" s="68" t="s">
        <v>5018</v>
      </c>
      <c r="D18321" s="54">
        <v>0.34</v>
      </c>
    </row>
    <row r="18322" spans="1:4" x14ac:dyDescent="0.35">
      <c r="A18322" s="67" t="s">
        <v>41429</v>
      </c>
      <c r="B18322" s="67" t="s">
        <v>41430</v>
      </c>
      <c r="C18322" s="68" t="s">
        <v>5018</v>
      </c>
      <c r="D18322" s="54">
        <v>0.34</v>
      </c>
    </row>
    <row r="18323" spans="1:4" x14ac:dyDescent="0.35">
      <c r="A18323" s="67" t="s">
        <v>41431</v>
      </c>
      <c r="B18323" s="67" t="s">
        <v>41432</v>
      </c>
      <c r="C18323" s="68" t="s">
        <v>5018</v>
      </c>
      <c r="D18323" s="54">
        <v>0.34</v>
      </c>
    </row>
    <row r="18324" spans="1:4" x14ac:dyDescent="0.35">
      <c r="A18324" s="67" t="s">
        <v>41433</v>
      </c>
      <c r="B18324" s="67" t="s">
        <v>41434</v>
      </c>
      <c r="C18324" s="68" t="s">
        <v>5018</v>
      </c>
      <c r="D18324" s="54">
        <v>0.34</v>
      </c>
    </row>
    <row r="18325" spans="1:4" x14ac:dyDescent="0.35">
      <c r="A18325" s="67" t="s">
        <v>41435</v>
      </c>
      <c r="B18325" s="67" t="s">
        <v>41436</v>
      </c>
      <c r="C18325" s="68" t="s">
        <v>5018</v>
      </c>
      <c r="D18325" s="54">
        <v>0.34</v>
      </c>
    </row>
    <row r="18326" spans="1:4" x14ac:dyDescent="0.35">
      <c r="A18326" s="67" t="s">
        <v>41437</v>
      </c>
      <c r="B18326" s="67" t="s">
        <v>41438</v>
      </c>
      <c r="C18326" s="68" t="s">
        <v>5018</v>
      </c>
      <c r="D18326" s="54">
        <v>0.34</v>
      </c>
    </row>
    <row r="18327" spans="1:4" x14ac:dyDescent="0.35">
      <c r="A18327" s="67" t="s">
        <v>41439</v>
      </c>
      <c r="B18327" s="67" t="s">
        <v>41440</v>
      </c>
      <c r="C18327" s="68" t="s">
        <v>5018</v>
      </c>
      <c r="D18327" s="54">
        <v>0.34</v>
      </c>
    </row>
    <row r="18328" spans="1:4" x14ac:dyDescent="0.35">
      <c r="A18328" s="67" t="s">
        <v>41441</v>
      </c>
      <c r="B18328" s="67" t="s">
        <v>41442</v>
      </c>
      <c r="C18328" s="68" t="s">
        <v>5018</v>
      </c>
      <c r="D18328" s="54">
        <v>0.34</v>
      </c>
    </row>
    <row r="18329" spans="1:4" x14ac:dyDescent="0.35">
      <c r="A18329" s="67" t="s">
        <v>41443</v>
      </c>
      <c r="B18329" s="67" t="s">
        <v>41444</v>
      </c>
      <c r="C18329" s="68" t="s">
        <v>5018</v>
      </c>
      <c r="D18329" s="54">
        <v>0.34</v>
      </c>
    </row>
    <row r="18330" spans="1:4" x14ac:dyDescent="0.35">
      <c r="A18330" s="67" t="s">
        <v>41445</v>
      </c>
      <c r="B18330" s="67" t="s">
        <v>41446</v>
      </c>
      <c r="C18330" s="68" t="s">
        <v>5018</v>
      </c>
      <c r="D18330" s="54">
        <v>0.34</v>
      </c>
    </row>
    <row r="18331" spans="1:4" x14ac:dyDescent="0.35">
      <c r="A18331" s="67" t="s">
        <v>41447</v>
      </c>
      <c r="B18331" s="67" t="s">
        <v>41448</v>
      </c>
      <c r="C18331" s="68" t="s">
        <v>5018</v>
      </c>
      <c r="D18331" s="54">
        <v>0.34</v>
      </c>
    </row>
    <row r="18332" spans="1:4" x14ac:dyDescent="0.35">
      <c r="A18332" s="67" t="s">
        <v>41449</v>
      </c>
      <c r="B18332" s="67" t="s">
        <v>41450</v>
      </c>
      <c r="C18332" s="68" t="s">
        <v>5018</v>
      </c>
      <c r="D18332" s="54">
        <v>0.34</v>
      </c>
    </row>
    <row r="18333" spans="1:4" x14ac:dyDescent="0.35">
      <c r="A18333" s="67" t="s">
        <v>41451</v>
      </c>
      <c r="B18333" s="67" t="s">
        <v>41452</v>
      </c>
      <c r="C18333" s="68" t="s">
        <v>5018</v>
      </c>
      <c r="D18333" s="54">
        <v>0.34</v>
      </c>
    </row>
    <row r="18334" spans="1:4" x14ac:dyDescent="0.35">
      <c r="A18334" s="67" t="s">
        <v>41453</v>
      </c>
      <c r="B18334" s="67" t="s">
        <v>41454</v>
      </c>
      <c r="C18334" s="68" t="s">
        <v>5018</v>
      </c>
      <c r="D18334" s="54">
        <v>0.34</v>
      </c>
    </row>
    <row r="18335" spans="1:4" x14ac:dyDescent="0.35">
      <c r="A18335" s="67" t="s">
        <v>41455</v>
      </c>
      <c r="B18335" s="67" t="s">
        <v>41456</v>
      </c>
      <c r="C18335" s="68" t="s">
        <v>5018</v>
      </c>
      <c r="D18335" s="54">
        <v>0.34</v>
      </c>
    </row>
    <row r="18336" spans="1:4" x14ac:dyDescent="0.35">
      <c r="A18336" s="67" t="s">
        <v>41457</v>
      </c>
      <c r="B18336" s="67" t="s">
        <v>41458</v>
      </c>
      <c r="C18336" s="68" t="s">
        <v>5018</v>
      </c>
      <c r="D18336" s="54">
        <v>0.34</v>
      </c>
    </row>
    <row r="18337" spans="1:4" x14ac:dyDescent="0.35">
      <c r="A18337" s="67" t="s">
        <v>41459</v>
      </c>
      <c r="B18337" s="67" t="s">
        <v>41460</v>
      </c>
      <c r="C18337" s="68" t="s">
        <v>5018</v>
      </c>
      <c r="D18337" s="54">
        <v>0.34</v>
      </c>
    </row>
    <row r="18338" spans="1:4" x14ac:dyDescent="0.35">
      <c r="A18338" s="67" t="s">
        <v>41461</v>
      </c>
      <c r="B18338" s="67" t="s">
        <v>41462</v>
      </c>
      <c r="C18338" s="68" t="s">
        <v>5018</v>
      </c>
      <c r="D18338" s="54">
        <v>0.34</v>
      </c>
    </row>
    <row r="18339" spans="1:4" x14ac:dyDescent="0.35">
      <c r="A18339" s="67" t="s">
        <v>41463</v>
      </c>
      <c r="B18339" s="67" t="s">
        <v>41464</v>
      </c>
      <c r="C18339" s="68" t="s">
        <v>5018</v>
      </c>
      <c r="D18339" s="54">
        <v>0.34</v>
      </c>
    </row>
    <row r="18340" spans="1:4" x14ac:dyDescent="0.35">
      <c r="A18340" s="67" t="s">
        <v>41465</v>
      </c>
      <c r="B18340" s="67" t="s">
        <v>41466</v>
      </c>
      <c r="C18340" s="68" t="s">
        <v>5018</v>
      </c>
      <c r="D18340" s="54">
        <v>0.34</v>
      </c>
    </row>
    <row r="18341" spans="1:4" x14ac:dyDescent="0.35">
      <c r="A18341" s="67" t="s">
        <v>41467</v>
      </c>
      <c r="B18341" s="67" t="s">
        <v>41468</v>
      </c>
      <c r="C18341" s="68" t="s">
        <v>5018</v>
      </c>
      <c r="D18341" s="54">
        <v>0.34</v>
      </c>
    </row>
    <row r="18342" spans="1:4" x14ac:dyDescent="0.35">
      <c r="A18342" s="67" t="s">
        <v>41469</v>
      </c>
      <c r="B18342" s="67" t="s">
        <v>41470</v>
      </c>
      <c r="C18342" s="68" t="s">
        <v>5018</v>
      </c>
      <c r="D18342" s="54">
        <v>0.34</v>
      </c>
    </row>
    <row r="18343" spans="1:4" x14ac:dyDescent="0.35">
      <c r="A18343" s="67" t="s">
        <v>41471</v>
      </c>
      <c r="B18343" s="67" t="s">
        <v>41472</v>
      </c>
      <c r="C18343" s="68" t="s">
        <v>5018</v>
      </c>
      <c r="D18343" s="54">
        <v>0.34</v>
      </c>
    </row>
    <row r="18344" spans="1:4" x14ac:dyDescent="0.35">
      <c r="A18344" s="67" t="s">
        <v>41473</v>
      </c>
      <c r="B18344" s="67" t="s">
        <v>41474</v>
      </c>
      <c r="C18344" s="68" t="s">
        <v>5018</v>
      </c>
      <c r="D18344" s="54">
        <v>0.34</v>
      </c>
    </row>
    <row r="18345" spans="1:4" x14ac:dyDescent="0.35">
      <c r="A18345" s="67" t="s">
        <v>41475</v>
      </c>
      <c r="B18345" s="67" t="s">
        <v>41476</v>
      </c>
      <c r="C18345" s="68" t="s">
        <v>5018</v>
      </c>
      <c r="D18345" s="54">
        <v>0.34</v>
      </c>
    </row>
    <row r="18346" spans="1:4" x14ac:dyDescent="0.35">
      <c r="A18346" s="67" t="s">
        <v>41477</v>
      </c>
      <c r="B18346" s="67" t="s">
        <v>41478</v>
      </c>
      <c r="C18346" s="68" t="s">
        <v>5018</v>
      </c>
      <c r="D18346" s="54">
        <v>0.34</v>
      </c>
    </row>
    <row r="18347" spans="1:4" x14ac:dyDescent="0.35">
      <c r="A18347" s="67" t="s">
        <v>41479</v>
      </c>
      <c r="B18347" s="67" t="s">
        <v>41480</v>
      </c>
      <c r="C18347" s="68" t="s">
        <v>5018</v>
      </c>
      <c r="D18347" s="54">
        <v>0.34</v>
      </c>
    </row>
    <row r="18348" spans="1:4" x14ac:dyDescent="0.35">
      <c r="A18348" s="67" t="s">
        <v>41481</v>
      </c>
      <c r="B18348" s="67" t="s">
        <v>41482</v>
      </c>
      <c r="C18348" s="68" t="s">
        <v>5018</v>
      </c>
      <c r="D18348" s="54">
        <v>0.34</v>
      </c>
    </row>
    <row r="18349" spans="1:4" x14ac:dyDescent="0.35">
      <c r="A18349" s="67" t="s">
        <v>41483</v>
      </c>
      <c r="B18349" s="67" t="s">
        <v>41484</v>
      </c>
      <c r="C18349" s="68" t="s">
        <v>5018</v>
      </c>
      <c r="D18349" s="54">
        <v>0.34</v>
      </c>
    </row>
    <row r="18350" spans="1:4" x14ac:dyDescent="0.35">
      <c r="A18350" s="67" t="s">
        <v>41485</v>
      </c>
      <c r="B18350" s="67" t="s">
        <v>41486</v>
      </c>
      <c r="C18350" s="68" t="s">
        <v>5018</v>
      </c>
      <c r="D18350" s="54">
        <v>0.34</v>
      </c>
    </row>
    <row r="18351" spans="1:4" x14ac:dyDescent="0.35">
      <c r="A18351" s="67" t="s">
        <v>41487</v>
      </c>
      <c r="B18351" s="67" t="s">
        <v>41488</v>
      </c>
      <c r="C18351" s="68" t="s">
        <v>5018</v>
      </c>
      <c r="D18351" s="54">
        <v>0.34</v>
      </c>
    </row>
    <row r="18352" spans="1:4" x14ac:dyDescent="0.35">
      <c r="A18352" s="67" t="s">
        <v>41489</v>
      </c>
      <c r="B18352" s="67" t="s">
        <v>41490</v>
      </c>
      <c r="C18352" s="68" t="s">
        <v>5018</v>
      </c>
      <c r="D18352" s="54">
        <v>0.34</v>
      </c>
    </row>
    <row r="18353" spans="1:4" x14ac:dyDescent="0.35">
      <c r="A18353" s="67" t="s">
        <v>41491</v>
      </c>
      <c r="B18353" s="67" t="s">
        <v>41492</v>
      </c>
      <c r="C18353" s="68" t="s">
        <v>5018</v>
      </c>
      <c r="D18353" s="54">
        <v>0.34</v>
      </c>
    </row>
    <row r="18354" spans="1:4" x14ac:dyDescent="0.35">
      <c r="A18354" s="67" t="s">
        <v>41493</v>
      </c>
      <c r="B18354" s="67" t="s">
        <v>41494</v>
      </c>
      <c r="C18354" s="68" t="s">
        <v>5018</v>
      </c>
      <c r="D18354" s="54">
        <v>0.34</v>
      </c>
    </row>
    <row r="18355" spans="1:4" x14ac:dyDescent="0.35">
      <c r="A18355" s="67" t="s">
        <v>41495</v>
      </c>
      <c r="B18355" s="67" t="s">
        <v>41496</v>
      </c>
      <c r="C18355" s="68" t="s">
        <v>5018</v>
      </c>
      <c r="D18355" s="54">
        <v>0.34</v>
      </c>
    </row>
    <row r="18356" spans="1:4" x14ac:dyDescent="0.35">
      <c r="A18356" s="67" t="s">
        <v>41497</v>
      </c>
      <c r="B18356" s="67" t="s">
        <v>41498</v>
      </c>
      <c r="C18356" s="68" t="s">
        <v>5018</v>
      </c>
      <c r="D18356" s="54">
        <v>0.34</v>
      </c>
    </row>
    <row r="18357" spans="1:4" x14ac:dyDescent="0.35">
      <c r="A18357" s="67" t="s">
        <v>41499</v>
      </c>
      <c r="B18357" s="67" t="s">
        <v>41500</v>
      </c>
      <c r="C18357" s="68" t="s">
        <v>5018</v>
      </c>
      <c r="D18357" s="54">
        <v>0.34</v>
      </c>
    </row>
    <row r="18358" spans="1:4" x14ac:dyDescent="0.35">
      <c r="A18358" s="67" t="s">
        <v>41501</v>
      </c>
      <c r="B18358" s="67" t="s">
        <v>41502</v>
      </c>
      <c r="C18358" s="68" t="s">
        <v>5018</v>
      </c>
      <c r="D18358" s="54">
        <v>0.34</v>
      </c>
    </row>
    <row r="18359" spans="1:4" x14ac:dyDescent="0.35">
      <c r="A18359" s="67" t="s">
        <v>41503</v>
      </c>
      <c r="B18359" s="67" t="s">
        <v>41504</v>
      </c>
      <c r="C18359" s="68" t="s">
        <v>5018</v>
      </c>
      <c r="D18359" s="54">
        <v>0.34</v>
      </c>
    </row>
    <row r="18360" spans="1:4" x14ac:dyDescent="0.35">
      <c r="A18360" s="67" t="s">
        <v>41505</v>
      </c>
      <c r="B18360" s="67" t="s">
        <v>41506</v>
      </c>
      <c r="C18360" s="68" t="s">
        <v>5018</v>
      </c>
      <c r="D18360" s="54">
        <v>0.34</v>
      </c>
    </row>
    <row r="18361" spans="1:4" x14ac:dyDescent="0.35">
      <c r="A18361" s="67" t="s">
        <v>41507</v>
      </c>
      <c r="B18361" s="67" t="s">
        <v>41508</v>
      </c>
      <c r="C18361" s="68" t="s">
        <v>5018</v>
      </c>
      <c r="D18361" s="54">
        <v>0.34</v>
      </c>
    </row>
    <row r="18362" spans="1:4" x14ac:dyDescent="0.35">
      <c r="A18362" s="67" t="s">
        <v>41509</v>
      </c>
      <c r="B18362" s="67" t="s">
        <v>41510</v>
      </c>
      <c r="C18362" s="68" t="s">
        <v>5018</v>
      </c>
      <c r="D18362" s="54">
        <v>0.34</v>
      </c>
    </row>
    <row r="18363" spans="1:4" x14ac:dyDescent="0.35">
      <c r="A18363" s="67" t="s">
        <v>41511</v>
      </c>
      <c r="B18363" s="67" t="s">
        <v>41512</v>
      </c>
      <c r="C18363" s="68" t="s">
        <v>5018</v>
      </c>
      <c r="D18363" s="54">
        <v>0.34</v>
      </c>
    </row>
    <row r="18364" spans="1:4" x14ac:dyDescent="0.35">
      <c r="A18364" s="67" t="s">
        <v>41513</v>
      </c>
      <c r="B18364" s="67" t="s">
        <v>41514</v>
      </c>
      <c r="C18364" s="68" t="s">
        <v>5018</v>
      </c>
      <c r="D18364" s="54">
        <v>0.34</v>
      </c>
    </row>
    <row r="18365" spans="1:4" x14ac:dyDescent="0.35">
      <c r="A18365" s="67" t="s">
        <v>41515</v>
      </c>
      <c r="B18365" s="67" t="s">
        <v>41516</v>
      </c>
      <c r="C18365" s="68" t="s">
        <v>5018</v>
      </c>
      <c r="D18365" s="54">
        <v>0.34</v>
      </c>
    </row>
    <row r="18366" spans="1:4" x14ac:dyDescent="0.35">
      <c r="A18366" s="67" t="s">
        <v>41517</v>
      </c>
      <c r="B18366" s="67" t="s">
        <v>41518</v>
      </c>
      <c r="C18366" s="68" t="s">
        <v>5018</v>
      </c>
      <c r="D18366" s="54">
        <v>0.34</v>
      </c>
    </row>
    <row r="18367" spans="1:4" x14ac:dyDescent="0.35">
      <c r="A18367" s="67" t="s">
        <v>41519</v>
      </c>
      <c r="B18367" s="67" t="s">
        <v>41520</v>
      </c>
      <c r="C18367" s="68" t="s">
        <v>5018</v>
      </c>
      <c r="D18367" s="54">
        <v>0.34</v>
      </c>
    </row>
    <row r="18368" spans="1:4" x14ac:dyDescent="0.35">
      <c r="A18368" s="67" t="s">
        <v>41521</v>
      </c>
      <c r="B18368" s="67" t="s">
        <v>41522</v>
      </c>
      <c r="C18368" s="68" t="s">
        <v>5018</v>
      </c>
      <c r="D18368" s="54">
        <v>0.34</v>
      </c>
    </row>
    <row r="18369" spans="1:4" x14ac:dyDescent="0.35">
      <c r="A18369" s="67" t="s">
        <v>41523</v>
      </c>
      <c r="B18369" s="67" t="s">
        <v>41524</v>
      </c>
      <c r="C18369" s="68" t="s">
        <v>5018</v>
      </c>
      <c r="D18369" s="54">
        <v>0.34</v>
      </c>
    </row>
    <row r="18370" spans="1:4" x14ac:dyDescent="0.35">
      <c r="A18370" s="67" t="s">
        <v>41525</v>
      </c>
      <c r="B18370" s="67" t="s">
        <v>41526</v>
      </c>
      <c r="C18370" s="68" t="s">
        <v>5018</v>
      </c>
      <c r="D18370" s="54">
        <v>0.34</v>
      </c>
    </row>
    <row r="18371" spans="1:4" x14ac:dyDescent="0.35">
      <c r="A18371" s="67" t="s">
        <v>41527</v>
      </c>
      <c r="B18371" s="67" t="s">
        <v>41528</v>
      </c>
      <c r="C18371" s="68" t="s">
        <v>5018</v>
      </c>
      <c r="D18371" s="54">
        <v>0.34</v>
      </c>
    </row>
    <row r="18372" spans="1:4" x14ac:dyDescent="0.35">
      <c r="A18372" s="67" t="s">
        <v>41529</v>
      </c>
      <c r="B18372" s="67" t="s">
        <v>41530</v>
      </c>
      <c r="C18372" s="68" t="s">
        <v>5018</v>
      </c>
      <c r="D18372" s="54">
        <v>0.34</v>
      </c>
    </row>
    <row r="18373" spans="1:4" x14ac:dyDescent="0.35">
      <c r="A18373" s="67" t="s">
        <v>41531</v>
      </c>
      <c r="B18373" s="67" t="s">
        <v>41532</v>
      </c>
      <c r="C18373" s="68" t="s">
        <v>5018</v>
      </c>
      <c r="D18373" s="54">
        <v>0.34</v>
      </c>
    </row>
    <row r="18374" spans="1:4" x14ac:dyDescent="0.35">
      <c r="A18374" s="67" t="s">
        <v>41533</v>
      </c>
      <c r="B18374" s="67" t="s">
        <v>41534</v>
      </c>
      <c r="C18374" s="68" t="s">
        <v>5018</v>
      </c>
      <c r="D18374" s="54">
        <v>0.34</v>
      </c>
    </row>
    <row r="18375" spans="1:4" x14ac:dyDescent="0.35">
      <c r="A18375" s="67" t="s">
        <v>41535</v>
      </c>
      <c r="B18375" s="67" t="s">
        <v>41536</v>
      </c>
      <c r="C18375" s="68" t="s">
        <v>5018</v>
      </c>
      <c r="D18375" s="54">
        <v>0.34</v>
      </c>
    </row>
    <row r="18376" spans="1:4" x14ac:dyDescent="0.35">
      <c r="A18376" s="67" t="s">
        <v>41537</v>
      </c>
      <c r="B18376" s="67" t="s">
        <v>41538</v>
      </c>
      <c r="C18376" s="68" t="s">
        <v>5018</v>
      </c>
      <c r="D18376" s="54">
        <v>0.34</v>
      </c>
    </row>
    <row r="18377" spans="1:4" x14ac:dyDescent="0.35">
      <c r="A18377" s="67" t="s">
        <v>41539</v>
      </c>
      <c r="B18377" s="67" t="s">
        <v>41540</v>
      </c>
      <c r="C18377" s="68" t="s">
        <v>5018</v>
      </c>
      <c r="D18377" s="54">
        <v>0.34</v>
      </c>
    </row>
    <row r="18378" spans="1:4" x14ac:dyDescent="0.35">
      <c r="A18378" s="67" t="s">
        <v>41541</v>
      </c>
      <c r="B18378" s="67" t="s">
        <v>41542</v>
      </c>
      <c r="C18378" s="68" t="s">
        <v>5018</v>
      </c>
      <c r="D18378" s="54">
        <v>0.34</v>
      </c>
    </row>
    <row r="18379" spans="1:4" x14ac:dyDescent="0.35">
      <c r="A18379" s="67" t="s">
        <v>41543</v>
      </c>
      <c r="B18379" s="67" t="s">
        <v>41544</v>
      </c>
      <c r="C18379" s="68" t="s">
        <v>5018</v>
      </c>
      <c r="D18379" s="54">
        <v>0.34</v>
      </c>
    </row>
    <row r="18380" spans="1:4" x14ac:dyDescent="0.35">
      <c r="A18380" s="67" t="s">
        <v>41545</v>
      </c>
      <c r="B18380" s="67" t="s">
        <v>41546</v>
      </c>
      <c r="C18380" s="68" t="s">
        <v>5018</v>
      </c>
      <c r="D18380" s="54">
        <v>0.34</v>
      </c>
    </row>
    <row r="18381" spans="1:4" x14ac:dyDescent="0.35">
      <c r="A18381" s="67" t="s">
        <v>41547</v>
      </c>
      <c r="B18381" s="67" t="s">
        <v>41548</v>
      </c>
      <c r="C18381" s="68" t="s">
        <v>5018</v>
      </c>
      <c r="D18381" s="54">
        <v>0.34</v>
      </c>
    </row>
    <row r="18382" spans="1:4" x14ac:dyDescent="0.35">
      <c r="A18382" s="67" t="s">
        <v>41549</v>
      </c>
      <c r="B18382" s="67" t="s">
        <v>41550</v>
      </c>
      <c r="C18382" s="68" t="s">
        <v>5018</v>
      </c>
      <c r="D18382" s="54">
        <v>0.34</v>
      </c>
    </row>
    <row r="18383" spans="1:4" x14ac:dyDescent="0.35">
      <c r="A18383" s="67" t="s">
        <v>41551</v>
      </c>
      <c r="B18383" s="67" t="s">
        <v>41552</v>
      </c>
      <c r="C18383" s="68" t="s">
        <v>5018</v>
      </c>
      <c r="D18383" s="54">
        <v>0.34</v>
      </c>
    </row>
    <row r="18384" spans="1:4" x14ac:dyDescent="0.35">
      <c r="A18384" s="67" t="s">
        <v>41553</v>
      </c>
      <c r="B18384" s="67" t="s">
        <v>41554</v>
      </c>
      <c r="C18384" s="68" t="s">
        <v>5018</v>
      </c>
      <c r="D18384" s="54">
        <v>0.34</v>
      </c>
    </row>
    <row r="18385" spans="1:4" x14ac:dyDescent="0.35">
      <c r="A18385" s="67" t="s">
        <v>41555</v>
      </c>
      <c r="B18385" s="67" t="s">
        <v>41556</v>
      </c>
      <c r="C18385" s="68" t="s">
        <v>5018</v>
      </c>
      <c r="D18385" s="54">
        <v>0.34</v>
      </c>
    </row>
    <row r="18386" spans="1:4" x14ac:dyDescent="0.35">
      <c r="A18386" s="67" t="s">
        <v>41557</v>
      </c>
      <c r="B18386" s="67" t="s">
        <v>41558</v>
      </c>
      <c r="C18386" s="68" t="s">
        <v>5018</v>
      </c>
      <c r="D18386" s="54">
        <v>0.34</v>
      </c>
    </row>
    <row r="18387" spans="1:4" x14ac:dyDescent="0.35">
      <c r="A18387" s="67" t="s">
        <v>41559</v>
      </c>
      <c r="B18387" s="67" t="s">
        <v>41560</v>
      </c>
      <c r="C18387" s="68" t="s">
        <v>5018</v>
      </c>
      <c r="D18387" s="54">
        <v>0.34</v>
      </c>
    </row>
    <row r="18388" spans="1:4" x14ac:dyDescent="0.35">
      <c r="A18388" s="67" t="s">
        <v>41561</v>
      </c>
      <c r="B18388" s="67" t="s">
        <v>41562</v>
      </c>
      <c r="C18388" s="68" t="s">
        <v>5018</v>
      </c>
      <c r="D18388" s="54">
        <v>0.34</v>
      </c>
    </row>
    <row r="18389" spans="1:4" x14ac:dyDescent="0.35">
      <c r="A18389" s="67" t="s">
        <v>41563</v>
      </c>
      <c r="B18389" s="67" t="s">
        <v>41564</v>
      </c>
      <c r="C18389" s="68" t="s">
        <v>5018</v>
      </c>
      <c r="D18389" s="54">
        <v>0.34</v>
      </c>
    </row>
    <row r="18390" spans="1:4" x14ac:dyDescent="0.35">
      <c r="A18390" s="67" t="s">
        <v>41565</v>
      </c>
      <c r="B18390" s="67" t="s">
        <v>41566</v>
      </c>
      <c r="C18390" s="68" t="s">
        <v>5018</v>
      </c>
      <c r="D18390" s="54">
        <v>0.34</v>
      </c>
    </row>
    <row r="18391" spans="1:4" x14ac:dyDescent="0.35">
      <c r="A18391" s="67" t="s">
        <v>41567</v>
      </c>
      <c r="B18391" s="67" t="s">
        <v>41568</v>
      </c>
      <c r="C18391" s="68" t="s">
        <v>5018</v>
      </c>
      <c r="D18391" s="54">
        <v>0.34</v>
      </c>
    </row>
    <row r="18392" spans="1:4" x14ac:dyDescent="0.35">
      <c r="A18392" s="67" t="s">
        <v>41569</v>
      </c>
      <c r="B18392" s="67" t="s">
        <v>41570</v>
      </c>
      <c r="C18392" s="68" t="s">
        <v>5018</v>
      </c>
      <c r="D18392" s="54">
        <v>0.34</v>
      </c>
    </row>
    <row r="18393" spans="1:4" x14ac:dyDescent="0.35">
      <c r="A18393" s="67" t="s">
        <v>41571</v>
      </c>
      <c r="B18393" s="67" t="s">
        <v>41572</v>
      </c>
      <c r="C18393" s="68" t="s">
        <v>5018</v>
      </c>
      <c r="D18393" s="54">
        <v>0.34</v>
      </c>
    </row>
    <row r="18394" spans="1:4" x14ac:dyDescent="0.35">
      <c r="A18394" s="67" t="s">
        <v>41573</v>
      </c>
      <c r="B18394" s="67" t="s">
        <v>41574</v>
      </c>
      <c r="C18394" s="68" t="s">
        <v>5018</v>
      </c>
      <c r="D18394" s="54">
        <v>0.34</v>
      </c>
    </row>
    <row r="18395" spans="1:4" x14ac:dyDescent="0.35">
      <c r="A18395" s="67" t="s">
        <v>41575</v>
      </c>
      <c r="B18395" s="67" t="s">
        <v>41576</v>
      </c>
      <c r="C18395" s="68" t="s">
        <v>5018</v>
      </c>
      <c r="D18395" s="54">
        <v>0.34</v>
      </c>
    </row>
    <row r="18396" spans="1:4" x14ac:dyDescent="0.35">
      <c r="A18396" s="67" t="s">
        <v>41577</v>
      </c>
      <c r="B18396" s="67" t="s">
        <v>41578</v>
      </c>
      <c r="C18396" s="68" t="s">
        <v>5018</v>
      </c>
      <c r="D18396" s="54">
        <v>0.34</v>
      </c>
    </row>
    <row r="18397" spans="1:4" x14ac:dyDescent="0.35">
      <c r="A18397" s="67" t="s">
        <v>41579</v>
      </c>
      <c r="B18397" s="67" t="s">
        <v>41580</v>
      </c>
      <c r="C18397" s="68" t="s">
        <v>5018</v>
      </c>
      <c r="D18397" s="54">
        <v>0.34</v>
      </c>
    </row>
    <row r="18398" spans="1:4" x14ac:dyDescent="0.35">
      <c r="A18398" s="67" t="s">
        <v>41581</v>
      </c>
      <c r="B18398" s="67" t="s">
        <v>41582</v>
      </c>
      <c r="C18398" s="68" t="s">
        <v>5018</v>
      </c>
      <c r="D18398" s="54">
        <v>0.34</v>
      </c>
    </row>
    <row r="18399" spans="1:4" x14ac:dyDescent="0.35">
      <c r="A18399" s="67" t="s">
        <v>41583</v>
      </c>
      <c r="B18399" s="67" t="s">
        <v>41584</v>
      </c>
      <c r="C18399" s="68" t="s">
        <v>5018</v>
      </c>
      <c r="D18399" s="54">
        <v>0.34</v>
      </c>
    </row>
    <row r="18400" spans="1:4" x14ac:dyDescent="0.35">
      <c r="A18400" s="67" t="s">
        <v>41585</v>
      </c>
      <c r="B18400" s="67" t="s">
        <v>41586</v>
      </c>
      <c r="C18400" s="68" t="s">
        <v>5018</v>
      </c>
      <c r="D18400" s="54">
        <v>0.34</v>
      </c>
    </row>
    <row r="18401" spans="1:4" x14ac:dyDescent="0.35">
      <c r="A18401" s="67" t="s">
        <v>41587</v>
      </c>
      <c r="B18401" s="67" t="s">
        <v>41588</v>
      </c>
      <c r="C18401" s="68" t="s">
        <v>5018</v>
      </c>
      <c r="D18401" s="54">
        <v>0.34</v>
      </c>
    </row>
    <row r="18402" spans="1:4" x14ac:dyDescent="0.35">
      <c r="A18402" s="67" t="s">
        <v>41589</v>
      </c>
      <c r="B18402" s="67" t="s">
        <v>41590</v>
      </c>
      <c r="C18402" s="68" t="s">
        <v>5018</v>
      </c>
      <c r="D18402" s="54">
        <v>0.34</v>
      </c>
    </row>
    <row r="18403" spans="1:4" x14ac:dyDescent="0.35">
      <c r="A18403" s="67" t="s">
        <v>41591</v>
      </c>
      <c r="B18403" s="67" t="s">
        <v>41592</v>
      </c>
      <c r="C18403" s="68" t="s">
        <v>5018</v>
      </c>
      <c r="D18403" s="54">
        <v>0.34</v>
      </c>
    </row>
    <row r="18404" spans="1:4" x14ac:dyDescent="0.35">
      <c r="A18404" s="67" t="s">
        <v>41593</v>
      </c>
      <c r="B18404" s="67" t="s">
        <v>41594</v>
      </c>
      <c r="C18404" s="68" t="s">
        <v>5018</v>
      </c>
      <c r="D18404" s="54">
        <v>0.34</v>
      </c>
    </row>
    <row r="18405" spans="1:4" x14ac:dyDescent="0.35">
      <c r="A18405" s="67" t="s">
        <v>41595</v>
      </c>
      <c r="B18405" s="67" t="s">
        <v>41596</v>
      </c>
      <c r="C18405" s="68" t="s">
        <v>5018</v>
      </c>
      <c r="D18405" s="54">
        <v>0.34</v>
      </c>
    </row>
    <row r="18406" spans="1:4" x14ac:dyDescent="0.35">
      <c r="A18406" s="67" t="s">
        <v>41597</v>
      </c>
      <c r="B18406" s="67" t="s">
        <v>41598</v>
      </c>
      <c r="C18406" s="68" t="s">
        <v>5018</v>
      </c>
      <c r="D18406" s="54">
        <v>0.34</v>
      </c>
    </row>
    <row r="18407" spans="1:4" x14ac:dyDescent="0.35">
      <c r="A18407" s="67" t="s">
        <v>41599</v>
      </c>
      <c r="B18407" s="67" t="s">
        <v>41600</v>
      </c>
      <c r="C18407" s="68" t="s">
        <v>5018</v>
      </c>
      <c r="D18407" s="54">
        <v>0.34</v>
      </c>
    </row>
    <row r="18408" spans="1:4" x14ac:dyDescent="0.35">
      <c r="A18408" s="67" t="s">
        <v>41601</v>
      </c>
      <c r="B18408" s="67" t="s">
        <v>41602</v>
      </c>
      <c r="C18408" s="68" t="s">
        <v>5018</v>
      </c>
      <c r="D18408" s="54">
        <v>0.34</v>
      </c>
    </row>
    <row r="18409" spans="1:4" x14ac:dyDescent="0.35">
      <c r="A18409" s="67" t="s">
        <v>41603</v>
      </c>
      <c r="B18409" s="67" t="s">
        <v>41604</v>
      </c>
      <c r="C18409" s="68" t="s">
        <v>5018</v>
      </c>
      <c r="D18409" s="54">
        <v>0.34</v>
      </c>
    </row>
    <row r="18410" spans="1:4" x14ac:dyDescent="0.35">
      <c r="A18410" s="67" t="s">
        <v>41605</v>
      </c>
      <c r="B18410" s="67" t="s">
        <v>41606</v>
      </c>
      <c r="C18410" s="68" t="s">
        <v>5018</v>
      </c>
      <c r="D18410" s="54">
        <v>0.34</v>
      </c>
    </row>
    <row r="18411" spans="1:4" x14ac:dyDescent="0.35">
      <c r="A18411" s="67" t="s">
        <v>41607</v>
      </c>
      <c r="B18411" s="67" t="s">
        <v>41608</v>
      </c>
      <c r="C18411" s="68" t="s">
        <v>5018</v>
      </c>
      <c r="D18411" s="54">
        <v>0.34</v>
      </c>
    </row>
    <row r="18412" spans="1:4" x14ac:dyDescent="0.35">
      <c r="A18412" s="67" t="s">
        <v>41609</v>
      </c>
      <c r="B18412" s="67" t="s">
        <v>41610</v>
      </c>
      <c r="C18412" s="68" t="s">
        <v>5018</v>
      </c>
      <c r="D18412" s="54">
        <v>0.34</v>
      </c>
    </row>
    <row r="18413" spans="1:4" x14ac:dyDescent="0.35">
      <c r="A18413" s="67" t="s">
        <v>41611</v>
      </c>
      <c r="B18413" s="67" t="s">
        <v>41612</v>
      </c>
      <c r="C18413" s="68" t="s">
        <v>5018</v>
      </c>
      <c r="D18413" s="54">
        <v>0.34</v>
      </c>
    </row>
    <row r="18414" spans="1:4" x14ac:dyDescent="0.35">
      <c r="A18414" s="67" t="s">
        <v>41613</v>
      </c>
      <c r="B18414" s="67" t="s">
        <v>41614</v>
      </c>
      <c r="C18414" s="68" t="s">
        <v>5018</v>
      </c>
      <c r="D18414" s="54">
        <v>0.34</v>
      </c>
    </row>
    <row r="18415" spans="1:4" x14ac:dyDescent="0.35">
      <c r="A18415" s="67" t="s">
        <v>41615</v>
      </c>
      <c r="B18415" s="67" t="s">
        <v>41616</v>
      </c>
      <c r="C18415" s="68" t="s">
        <v>5018</v>
      </c>
      <c r="D18415" s="54">
        <v>0.34</v>
      </c>
    </row>
    <row r="18416" spans="1:4" x14ac:dyDescent="0.35">
      <c r="A18416" s="67" t="s">
        <v>41617</v>
      </c>
      <c r="B18416" s="67" t="s">
        <v>41618</v>
      </c>
      <c r="C18416" s="68" t="s">
        <v>5018</v>
      </c>
      <c r="D18416" s="54">
        <v>0.34</v>
      </c>
    </row>
    <row r="18417" spans="1:4" x14ac:dyDescent="0.35">
      <c r="A18417" s="67" t="s">
        <v>41619</v>
      </c>
      <c r="B18417" s="67" t="s">
        <v>41620</v>
      </c>
      <c r="C18417" s="68" t="s">
        <v>5018</v>
      </c>
      <c r="D18417" s="54">
        <v>0.34</v>
      </c>
    </row>
    <row r="18418" spans="1:4" x14ac:dyDescent="0.35">
      <c r="A18418" s="67" t="s">
        <v>41621</v>
      </c>
      <c r="B18418" s="67" t="s">
        <v>41622</v>
      </c>
      <c r="C18418" s="68" t="s">
        <v>5018</v>
      </c>
      <c r="D18418" s="54">
        <v>0.34</v>
      </c>
    </row>
    <row r="18419" spans="1:4" x14ac:dyDescent="0.35">
      <c r="A18419" s="67" t="s">
        <v>41623</v>
      </c>
      <c r="B18419" s="67" t="s">
        <v>41624</v>
      </c>
      <c r="C18419" s="68" t="s">
        <v>5018</v>
      </c>
      <c r="D18419" s="54">
        <v>0.34</v>
      </c>
    </row>
    <row r="18420" spans="1:4" x14ac:dyDescent="0.35">
      <c r="A18420" s="67" t="s">
        <v>41625</v>
      </c>
      <c r="B18420" s="67" t="s">
        <v>41626</v>
      </c>
      <c r="C18420" s="68" t="s">
        <v>5018</v>
      </c>
      <c r="D18420" s="54">
        <v>0.34</v>
      </c>
    </row>
    <row r="18421" spans="1:4" x14ac:dyDescent="0.35">
      <c r="A18421" s="67" t="s">
        <v>41627</v>
      </c>
      <c r="B18421" s="67" t="s">
        <v>41628</v>
      </c>
      <c r="C18421" s="68" t="s">
        <v>5018</v>
      </c>
      <c r="D18421" s="54">
        <v>0.34</v>
      </c>
    </row>
    <row r="18422" spans="1:4" x14ac:dyDescent="0.35">
      <c r="A18422" s="67" t="s">
        <v>41629</v>
      </c>
      <c r="B18422" s="67" t="s">
        <v>41630</v>
      </c>
      <c r="C18422" s="68" t="s">
        <v>5018</v>
      </c>
      <c r="D18422" s="54">
        <v>0.34</v>
      </c>
    </row>
    <row r="18423" spans="1:4" x14ac:dyDescent="0.35">
      <c r="A18423" s="67" t="s">
        <v>41631</v>
      </c>
      <c r="B18423" s="67" t="s">
        <v>41632</v>
      </c>
      <c r="C18423" s="68" t="s">
        <v>5018</v>
      </c>
      <c r="D18423" s="54">
        <v>0.34</v>
      </c>
    </row>
    <row r="18424" spans="1:4" x14ac:dyDescent="0.35">
      <c r="A18424" s="67" t="s">
        <v>41633</v>
      </c>
      <c r="B18424" s="67" t="s">
        <v>41634</v>
      </c>
      <c r="C18424" s="68" t="s">
        <v>5018</v>
      </c>
      <c r="D18424" s="54">
        <v>0.34</v>
      </c>
    </row>
    <row r="18425" spans="1:4" x14ac:dyDescent="0.35">
      <c r="A18425" s="67" t="s">
        <v>41635</v>
      </c>
      <c r="B18425" s="67" t="s">
        <v>41636</v>
      </c>
      <c r="C18425" s="68" t="s">
        <v>5018</v>
      </c>
      <c r="D18425" s="54">
        <v>0.34</v>
      </c>
    </row>
    <row r="18426" spans="1:4" x14ac:dyDescent="0.35">
      <c r="A18426" s="67" t="s">
        <v>41637</v>
      </c>
      <c r="B18426" s="67" t="s">
        <v>41638</v>
      </c>
      <c r="C18426" s="68" t="s">
        <v>5018</v>
      </c>
      <c r="D18426" s="54">
        <v>0.34</v>
      </c>
    </row>
    <row r="18427" spans="1:4" x14ac:dyDescent="0.35">
      <c r="A18427" s="67" t="s">
        <v>41639</v>
      </c>
      <c r="B18427" s="67" t="s">
        <v>41640</v>
      </c>
      <c r="C18427" s="68" t="s">
        <v>5018</v>
      </c>
      <c r="D18427" s="54">
        <v>0.34</v>
      </c>
    </row>
    <row r="18428" spans="1:4" x14ac:dyDescent="0.35">
      <c r="A18428" s="67" t="s">
        <v>41641</v>
      </c>
      <c r="B18428" s="67" t="s">
        <v>41642</v>
      </c>
      <c r="C18428" s="68" t="s">
        <v>5018</v>
      </c>
      <c r="D18428" s="54">
        <v>0.34</v>
      </c>
    </row>
    <row r="18429" spans="1:4" x14ac:dyDescent="0.35">
      <c r="A18429" s="67" t="s">
        <v>41643</v>
      </c>
      <c r="B18429" s="67" t="s">
        <v>41644</v>
      </c>
      <c r="C18429" s="68" t="s">
        <v>5018</v>
      </c>
      <c r="D18429" s="54">
        <v>0.34</v>
      </c>
    </row>
    <row r="18430" spans="1:4" x14ac:dyDescent="0.35">
      <c r="A18430" s="67" t="s">
        <v>41645</v>
      </c>
      <c r="B18430" s="67" t="s">
        <v>41646</v>
      </c>
      <c r="C18430" s="68" t="s">
        <v>5018</v>
      </c>
      <c r="D18430" s="54">
        <v>0.34</v>
      </c>
    </row>
    <row r="18431" spans="1:4" x14ac:dyDescent="0.35">
      <c r="A18431" s="67" t="s">
        <v>41647</v>
      </c>
      <c r="B18431" s="67" t="s">
        <v>41648</v>
      </c>
      <c r="C18431" s="68" t="s">
        <v>5018</v>
      </c>
      <c r="D18431" s="54">
        <v>0.34</v>
      </c>
    </row>
    <row r="18432" spans="1:4" x14ac:dyDescent="0.35">
      <c r="A18432" s="67" t="s">
        <v>41649</v>
      </c>
      <c r="B18432" s="67" t="s">
        <v>41650</v>
      </c>
      <c r="C18432" s="68" t="s">
        <v>5018</v>
      </c>
      <c r="D18432" s="54">
        <v>0.34</v>
      </c>
    </row>
    <row r="18433" spans="1:4" x14ac:dyDescent="0.35">
      <c r="A18433" s="67" t="s">
        <v>41651</v>
      </c>
      <c r="B18433" s="67" t="s">
        <v>41652</v>
      </c>
      <c r="C18433" s="68" t="s">
        <v>5018</v>
      </c>
      <c r="D18433" s="54">
        <v>0.34</v>
      </c>
    </row>
    <row r="18434" spans="1:4" x14ac:dyDescent="0.35">
      <c r="A18434" s="67" t="s">
        <v>41653</v>
      </c>
      <c r="B18434" s="67" t="s">
        <v>41654</v>
      </c>
      <c r="C18434" s="68" t="s">
        <v>5018</v>
      </c>
      <c r="D18434" s="54">
        <v>0.34</v>
      </c>
    </row>
    <row r="18435" spans="1:4" x14ac:dyDescent="0.35">
      <c r="A18435" s="67" t="s">
        <v>41655</v>
      </c>
      <c r="B18435" s="67" t="s">
        <v>41656</v>
      </c>
      <c r="C18435" s="68" t="s">
        <v>5018</v>
      </c>
      <c r="D18435" s="54">
        <v>0.34</v>
      </c>
    </row>
    <row r="18436" spans="1:4" x14ac:dyDescent="0.35">
      <c r="A18436" s="67" t="s">
        <v>41657</v>
      </c>
      <c r="B18436" s="67" t="s">
        <v>41658</v>
      </c>
      <c r="C18436" s="68" t="s">
        <v>5018</v>
      </c>
      <c r="D18436" s="54">
        <v>0.34</v>
      </c>
    </row>
    <row r="18437" spans="1:4" x14ac:dyDescent="0.35">
      <c r="A18437" s="67" t="s">
        <v>41659</v>
      </c>
      <c r="B18437" s="67" t="s">
        <v>41660</v>
      </c>
      <c r="C18437" s="68" t="s">
        <v>5018</v>
      </c>
      <c r="D18437" s="54">
        <v>0.34</v>
      </c>
    </row>
    <row r="18438" spans="1:4" x14ac:dyDescent="0.35">
      <c r="A18438" s="67" t="s">
        <v>41661</v>
      </c>
      <c r="B18438" s="67" t="s">
        <v>41662</v>
      </c>
      <c r="C18438" s="68" t="s">
        <v>5018</v>
      </c>
      <c r="D18438" s="54">
        <v>0.34</v>
      </c>
    </row>
    <row r="18439" spans="1:4" x14ac:dyDescent="0.35">
      <c r="A18439" s="67" t="s">
        <v>41663</v>
      </c>
      <c r="B18439" s="67" t="s">
        <v>41664</v>
      </c>
      <c r="C18439" s="68" t="s">
        <v>5018</v>
      </c>
      <c r="D18439" s="54">
        <v>0.34</v>
      </c>
    </row>
    <row r="18440" spans="1:4" x14ac:dyDescent="0.35">
      <c r="A18440" s="67" t="s">
        <v>41665</v>
      </c>
      <c r="B18440" s="67" t="s">
        <v>41666</v>
      </c>
      <c r="C18440" s="68" t="s">
        <v>5018</v>
      </c>
      <c r="D18440" s="54">
        <v>0.34</v>
      </c>
    </row>
    <row r="18441" spans="1:4" x14ac:dyDescent="0.35">
      <c r="A18441" s="67" t="s">
        <v>41667</v>
      </c>
      <c r="B18441" s="67" t="s">
        <v>41668</v>
      </c>
      <c r="C18441" s="68" t="s">
        <v>5018</v>
      </c>
      <c r="D18441" s="54">
        <v>0.34</v>
      </c>
    </row>
    <row r="18442" spans="1:4" x14ac:dyDescent="0.35">
      <c r="A18442" s="67" t="s">
        <v>41669</v>
      </c>
      <c r="B18442" s="67" t="s">
        <v>41670</v>
      </c>
      <c r="C18442" s="68" t="s">
        <v>5018</v>
      </c>
      <c r="D18442" s="54">
        <v>0.34</v>
      </c>
    </row>
    <row r="18443" spans="1:4" x14ac:dyDescent="0.35">
      <c r="A18443" s="67" t="s">
        <v>41671</v>
      </c>
      <c r="B18443" s="67" t="s">
        <v>41672</v>
      </c>
      <c r="C18443" s="68" t="s">
        <v>5018</v>
      </c>
      <c r="D18443" s="54">
        <v>0.34</v>
      </c>
    </row>
    <row r="18444" spans="1:4" x14ac:dyDescent="0.35">
      <c r="A18444" s="67" t="s">
        <v>41673</v>
      </c>
      <c r="B18444" s="67" t="s">
        <v>41674</v>
      </c>
      <c r="C18444" s="68" t="s">
        <v>5018</v>
      </c>
      <c r="D18444" s="54">
        <v>0.34</v>
      </c>
    </row>
    <row r="18445" spans="1:4" x14ac:dyDescent="0.35">
      <c r="A18445" s="67" t="s">
        <v>41675</v>
      </c>
      <c r="B18445" s="67" t="s">
        <v>41676</v>
      </c>
      <c r="C18445" s="68" t="s">
        <v>5018</v>
      </c>
      <c r="D18445" s="54">
        <v>0.34</v>
      </c>
    </row>
    <row r="18446" spans="1:4" x14ac:dyDescent="0.35">
      <c r="A18446" s="67" t="s">
        <v>41677</v>
      </c>
      <c r="B18446" s="67" t="s">
        <v>41678</v>
      </c>
      <c r="C18446" s="68" t="s">
        <v>5018</v>
      </c>
      <c r="D18446" s="54">
        <v>0.34</v>
      </c>
    </row>
    <row r="18447" spans="1:4" x14ac:dyDescent="0.35">
      <c r="A18447" s="67" t="s">
        <v>41679</v>
      </c>
      <c r="B18447" s="67" t="s">
        <v>41680</v>
      </c>
      <c r="C18447" s="68" t="s">
        <v>5018</v>
      </c>
      <c r="D18447" s="54">
        <v>0.34</v>
      </c>
    </row>
    <row r="18448" spans="1:4" x14ac:dyDescent="0.35">
      <c r="A18448" s="67" t="s">
        <v>41681</v>
      </c>
      <c r="B18448" s="67" t="s">
        <v>41682</v>
      </c>
      <c r="C18448" s="68" t="s">
        <v>5018</v>
      </c>
      <c r="D18448" s="54">
        <v>0.34</v>
      </c>
    </row>
    <row r="18449" spans="1:4" x14ac:dyDescent="0.35">
      <c r="A18449" s="67" t="s">
        <v>41683</v>
      </c>
      <c r="B18449" s="67" t="s">
        <v>41684</v>
      </c>
      <c r="C18449" s="68" t="s">
        <v>5018</v>
      </c>
      <c r="D18449" s="54">
        <v>0.34</v>
      </c>
    </row>
    <row r="18450" spans="1:4" x14ac:dyDescent="0.35">
      <c r="A18450" s="67" t="s">
        <v>41685</v>
      </c>
      <c r="B18450" s="67" t="s">
        <v>41686</v>
      </c>
      <c r="C18450" s="68" t="s">
        <v>5018</v>
      </c>
      <c r="D18450" s="54">
        <v>0.34</v>
      </c>
    </row>
    <row r="18451" spans="1:4" x14ac:dyDescent="0.35">
      <c r="A18451" s="67" t="s">
        <v>41687</v>
      </c>
      <c r="B18451" s="67" t="s">
        <v>41688</v>
      </c>
      <c r="C18451" s="68" t="s">
        <v>5018</v>
      </c>
      <c r="D18451" s="54">
        <v>0.34</v>
      </c>
    </row>
    <row r="18452" spans="1:4" x14ac:dyDescent="0.35">
      <c r="A18452" s="67" t="s">
        <v>41689</v>
      </c>
      <c r="B18452" s="67" t="s">
        <v>41690</v>
      </c>
      <c r="C18452" s="68" t="s">
        <v>5018</v>
      </c>
      <c r="D18452" s="54">
        <v>0.34</v>
      </c>
    </row>
    <row r="18453" spans="1:4" x14ac:dyDescent="0.35">
      <c r="A18453" s="67" t="s">
        <v>41691</v>
      </c>
      <c r="B18453" s="67" t="s">
        <v>41692</v>
      </c>
      <c r="C18453" s="68" t="s">
        <v>5018</v>
      </c>
      <c r="D18453" s="54">
        <v>0.34</v>
      </c>
    </row>
    <row r="18454" spans="1:4" x14ac:dyDescent="0.35">
      <c r="A18454" s="67" t="s">
        <v>41693</v>
      </c>
      <c r="B18454" s="67" t="s">
        <v>41694</v>
      </c>
      <c r="C18454" s="68" t="s">
        <v>5018</v>
      </c>
      <c r="D18454" s="54">
        <v>0.34</v>
      </c>
    </row>
    <row r="18455" spans="1:4" x14ac:dyDescent="0.35">
      <c r="A18455" s="67" t="s">
        <v>41695</v>
      </c>
      <c r="B18455" s="67" t="s">
        <v>41696</v>
      </c>
      <c r="C18455" s="68" t="s">
        <v>5018</v>
      </c>
      <c r="D18455" s="54">
        <v>0.34</v>
      </c>
    </row>
    <row r="18456" spans="1:4" x14ac:dyDescent="0.35">
      <c r="A18456" s="67" t="s">
        <v>41697</v>
      </c>
      <c r="B18456" s="67" t="s">
        <v>41698</v>
      </c>
      <c r="C18456" s="68" t="s">
        <v>5018</v>
      </c>
      <c r="D18456" s="54">
        <v>0.34</v>
      </c>
    </row>
    <row r="18457" spans="1:4" x14ac:dyDescent="0.35">
      <c r="A18457" s="67" t="s">
        <v>41699</v>
      </c>
      <c r="B18457" s="67" t="s">
        <v>41700</v>
      </c>
      <c r="C18457" s="68" t="s">
        <v>5018</v>
      </c>
      <c r="D18457" s="54">
        <v>0.34</v>
      </c>
    </row>
    <row r="18458" spans="1:4" x14ac:dyDescent="0.35">
      <c r="A18458" s="67" t="s">
        <v>41701</v>
      </c>
      <c r="B18458" s="67" t="s">
        <v>41702</v>
      </c>
      <c r="C18458" s="68" t="s">
        <v>5018</v>
      </c>
      <c r="D18458" s="54">
        <v>0.34</v>
      </c>
    </row>
    <row r="18459" spans="1:4" x14ac:dyDescent="0.35">
      <c r="A18459" s="67" t="s">
        <v>41703</v>
      </c>
      <c r="B18459" s="67" t="s">
        <v>41704</v>
      </c>
      <c r="C18459" s="68" t="s">
        <v>5018</v>
      </c>
      <c r="D18459" s="54">
        <v>0.34</v>
      </c>
    </row>
    <row r="18460" spans="1:4" x14ac:dyDescent="0.35">
      <c r="A18460" s="67" t="s">
        <v>41705</v>
      </c>
      <c r="B18460" s="67" t="s">
        <v>41706</v>
      </c>
      <c r="C18460" s="68" t="s">
        <v>5018</v>
      </c>
      <c r="D18460" s="54">
        <v>0.34</v>
      </c>
    </row>
    <row r="18461" spans="1:4" x14ac:dyDescent="0.35">
      <c r="A18461" s="67" t="s">
        <v>41707</v>
      </c>
      <c r="B18461" s="67" t="s">
        <v>41708</v>
      </c>
      <c r="C18461" s="68" t="s">
        <v>5018</v>
      </c>
      <c r="D18461" s="54">
        <v>0.34</v>
      </c>
    </row>
    <row r="18462" spans="1:4" x14ac:dyDescent="0.35">
      <c r="A18462" s="67" t="s">
        <v>41709</v>
      </c>
      <c r="B18462" s="67" t="s">
        <v>41710</v>
      </c>
      <c r="C18462" s="68" t="s">
        <v>5018</v>
      </c>
      <c r="D18462" s="54">
        <v>0.34</v>
      </c>
    </row>
    <row r="18463" spans="1:4" x14ac:dyDescent="0.35">
      <c r="A18463" s="67" t="s">
        <v>41711</v>
      </c>
      <c r="B18463" s="67" t="s">
        <v>41712</v>
      </c>
      <c r="C18463" s="68" t="s">
        <v>5018</v>
      </c>
      <c r="D18463" s="54">
        <v>0.34</v>
      </c>
    </row>
    <row r="18464" spans="1:4" x14ac:dyDescent="0.35">
      <c r="A18464" s="67" t="s">
        <v>41713</v>
      </c>
      <c r="B18464" s="67" t="s">
        <v>41714</v>
      </c>
      <c r="C18464" s="68" t="s">
        <v>5018</v>
      </c>
      <c r="D18464" s="54">
        <v>0.34</v>
      </c>
    </row>
    <row r="18465" spans="1:4" x14ac:dyDescent="0.35">
      <c r="A18465" s="67" t="s">
        <v>41715</v>
      </c>
      <c r="B18465" s="67" t="s">
        <v>41716</v>
      </c>
      <c r="C18465" s="68" t="s">
        <v>5018</v>
      </c>
      <c r="D18465" s="54">
        <v>0.34</v>
      </c>
    </row>
    <row r="18466" spans="1:4" x14ac:dyDescent="0.35">
      <c r="A18466" s="67" t="s">
        <v>41717</v>
      </c>
      <c r="B18466" s="67" t="s">
        <v>41718</v>
      </c>
      <c r="C18466" s="68" t="s">
        <v>5018</v>
      </c>
      <c r="D18466" s="54">
        <v>0.34</v>
      </c>
    </row>
    <row r="18467" spans="1:4" x14ac:dyDescent="0.35">
      <c r="A18467" s="67" t="s">
        <v>41719</v>
      </c>
      <c r="B18467" s="67" t="s">
        <v>41720</v>
      </c>
      <c r="C18467" s="68" t="s">
        <v>5018</v>
      </c>
      <c r="D18467" s="54">
        <v>0.34</v>
      </c>
    </row>
    <row r="18468" spans="1:4" x14ac:dyDescent="0.35">
      <c r="A18468" s="67" t="s">
        <v>41721</v>
      </c>
      <c r="B18468" s="67" t="s">
        <v>41722</v>
      </c>
      <c r="C18468" s="68" t="s">
        <v>5018</v>
      </c>
      <c r="D18468" s="54">
        <v>0.34</v>
      </c>
    </row>
    <row r="18469" spans="1:4" x14ac:dyDescent="0.35">
      <c r="A18469" s="67" t="s">
        <v>41723</v>
      </c>
      <c r="B18469" s="67" t="s">
        <v>41724</v>
      </c>
      <c r="C18469" s="68" t="s">
        <v>5018</v>
      </c>
      <c r="D18469" s="54">
        <v>0.34</v>
      </c>
    </row>
    <row r="18470" spans="1:4" x14ac:dyDescent="0.35">
      <c r="A18470" s="67" t="s">
        <v>41725</v>
      </c>
      <c r="B18470" s="67" t="s">
        <v>41726</v>
      </c>
      <c r="C18470" s="68" t="s">
        <v>5018</v>
      </c>
      <c r="D18470" s="54">
        <v>0.34</v>
      </c>
    </row>
    <row r="18471" spans="1:4" x14ac:dyDescent="0.35">
      <c r="A18471" s="67" t="s">
        <v>41727</v>
      </c>
      <c r="B18471" s="67" t="s">
        <v>41728</v>
      </c>
      <c r="C18471" s="68" t="s">
        <v>5018</v>
      </c>
      <c r="D18471" s="54">
        <v>0.34</v>
      </c>
    </row>
    <row r="18472" spans="1:4" x14ac:dyDescent="0.35">
      <c r="A18472" s="67" t="s">
        <v>41729</v>
      </c>
      <c r="B18472" s="67" t="s">
        <v>41730</v>
      </c>
      <c r="C18472" s="68" t="s">
        <v>5018</v>
      </c>
      <c r="D18472" s="54">
        <v>0.34</v>
      </c>
    </row>
    <row r="18473" spans="1:4" x14ac:dyDescent="0.35">
      <c r="A18473" s="67" t="s">
        <v>41731</v>
      </c>
      <c r="B18473" s="67" t="s">
        <v>41732</v>
      </c>
      <c r="C18473" s="68" t="s">
        <v>5018</v>
      </c>
      <c r="D18473" s="54">
        <v>0.34</v>
      </c>
    </row>
    <row r="18474" spans="1:4" x14ac:dyDescent="0.35">
      <c r="A18474" s="67" t="s">
        <v>41733</v>
      </c>
      <c r="B18474" s="67" t="s">
        <v>41734</v>
      </c>
      <c r="C18474" s="68" t="s">
        <v>5018</v>
      </c>
      <c r="D18474" s="54">
        <v>0.34</v>
      </c>
    </row>
    <row r="18475" spans="1:4" x14ac:dyDescent="0.35">
      <c r="A18475" s="67" t="s">
        <v>41735</v>
      </c>
      <c r="B18475" s="67" t="s">
        <v>41736</v>
      </c>
      <c r="C18475" s="68" t="s">
        <v>5018</v>
      </c>
      <c r="D18475" s="54">
        <v>0.34</v>
      </c>
    </row>
    <row r="18476" spans="1:4" x14ac:dyDescent="0.35">
      <c r="A18476" s="67" t="s">
        <v>41737</v>
      </c>
      <c r="B18476" s="67" t="s">
        <v>41738</v>
      </c>
      <c r="C18476" s="68" t="s">
        <v>5018</v>
      </c>
      <c r="D18476" s="54">
        <v>0.34</v>
      </c>
    </row>
    <row r="18477" spans="1:4" x14ac:dyDescent="0.35">
      <c r="A18477" s="67" t="s">
        <v>41739</v>
      </c>
      <c r="B18477" s="67" t="s">
        <v>41740</v>
      </c>
      <c r="C18477" s="68" t="s">
        <v>5018</v>
      </c>
      <c r="D18477" s="54">
        <v>0.34</v>
      </c>
    </row>
    <row r="18478" spans="1:4" x14ac:dyDescent="0.35">
      <c r="A18478" s="67" t="s">
        <v>41741</v>
      </c>
      <c r="B18478" s="67" t="s">
        <v>41742</v>
      </c>
      <c r="C18478" s="68" t="s">
        <v>5018</v>
      </c>
      <c r="D18478" s="54">
        <v>0.34</v>
      </c>
    </row>
    <row r="18479" spans="1:4" x14ac:dyDescent="0.35">
      <c r="A18479" s="67" t="s">
        <v>41743</v>
      </c>
      <c r="B18479" s="67" t="s">
        <v>41744</v>
      </c>
      <c r="C18479" s="68" t="s">
        <v>5018</v>
      </c>
      <c r="D18479" s="54">
        <v>0.34</v>
      </c>
    </row>
    <row r="18480" spans="1:4" x14ac:dyDescent="0.35">
      <c r="A18480" s="67" t="s">
        <v>41745</v>
      </c>
      <c r="B18480" s="67" t="s">
        <v>41746</v>
      </c>
      <c r="C18480" s="68" t="s">
        <v>5018</v>
      </c>
      <c r="D18480" s="54">
        <v>0.34</v>
      </c>
    </row>
    <row r="18481" spans="1:4" x14ac:dyDescent="0.35">
      <c r="A18481" s="67" t="s">
        <v>41747</v>
      </c>
      <c r="B18481" s="67" t="s">
        <v>41748</v>
      </c>
      <c r="C18481" s="68" t="s">
        <v>5018</v>
      </c>
      <c r="D18481" s="54">
        <v>0.34</v>
      </c>
    </row>
    <row r="18482" spans="1:4" x14ac:dyDescent="0.35">
      <c r="A18482" s="67" t="s">
        <v>41749</v>
      </c>
      <c r="B18482" s="67" t="s">
        <v>41750</v>
      </c>
      <c r="C18482" s="68" t="s">
        <v>5018</v>
      </c>
      <c r="D18482" s="54">
        <v>0.34</v>
      </c>
    </row>
    <row r="18483" spans="1:4" x14ac:dyDescent="0.35">
      <c r="A18483" s="67" t="s">
        <v>41751</v>
      </c>
      <c r="B18483" s="67" t="s">
        <v>41752</v>
      </c>
      <c r="C18483" s="68" t="s">
        <v>5018</v>
      </c>
      <c r="D18483" s="54">
        <v>0.34</v>
      </c>
    </row>
    <row r="18484" spans="1:4" x14ac:dyDescent="0.35">
      <c r="A18484" s="67" t="s">
        <v>41753</v>
      </c>
      <c r="B18484" s="67" t="s">
        <v>41754</v>
      </c>
      <c r="C18484" s="68" t="s">
        <v>5018</v>
      </c>
      <c r="D18484" s="54">
        <v>0.34</v>
      </c>
    </row>
    <row r="18485" spans="1:4" x14ac:dyDescent="0.35">
      <c r="A18485" s="67" t="s">
        <v>41755</v>
      </c>
      <c r="B18485" s="67" t="s">
        <v>41756</v>
      </c>
      <c r="C18485" s="68" t="s">
        <v>5018</v>
      </c>
      <c r="D18485" s="54">
        <v>0.34</v>
      </c>
    </row>
    <row r="18486" spans="1:4" x14ac:dyDescent="0.35">
      <c r="A18486" s="67" t="s">
        <v>41757</v>
      </c>
      <c r="B18486" s="67" t="s">
        <v>41758</v>
      </c>
      <c r="C18486" s="68" t="s">
        <v>5018</v>
      </c>
      <c r="D18486" s="54">
        <v>0.34</v>
      </c>
    </row>
    <row r="18487" spans="1:4" x14ac:dyDescent="0.35">
      <c r="A18487" s="67" t="s">
        <v>41759</v>
      </c>
      <c r="B18487" s="67" t="s">
        <v>41760</v>
      </c>
      <c r="C18487" s="68" t="s">
        <v>5018</v>
      </c>
      <c r="D18487" s="54">
        <v>0.34</v>
      </c>
    </row>
    <row r="18488" spans="1:4" x14ac:dyDescent="0.35">
      <c r="A18488" s="67" t="s">
        <v>41761</v>
      </c>
      <c r="B18488" s="67" t="s">
        <v>41762</v>
      </c>
      <c r="C18488" s="68" t="s">
        <v>5018</v>
      </c>
      <c r="D18488" s="54">
        <v>0.34</v>
      </c>
    </row>
    <row r="18489" spans="1:4" x14ac:dyDescent="0.35">
      <c r="A18489" s="67" t="s">
        <v>41763</v>
      </c>
      <c r="B18489" s="67" t="s">
        <v>41764</v>
      </c>
      <c r="C18489" s="68" t="s">
        <v>5018</v>
      </c>
      <c r="D18489" s="54">
        <v>0.34</v>
      </c>
    </row>
    <row r="18490" spans="1:4" x14ac:dyDescent="0.35">
      <c r="A18490" s="67" t="s">
        <v>41765</v>
      </c>
      <c r="B18490" s="67" t="s">
        <v>41766</v>
      </c>
      <c r="C18490" s="68" t="s">
        <v>5018</v>
      </c>
      <c r="D18490" s="54">
        <v>0.34</v>
      </c>
    </row>
    <row r="18491" spans="1:4" x14ac:dyDescent="0.35">
      <c r="A18491" s="67" t="s">
        <v>41767</v>
      </c>
      <c r="B18491" s="67" t="s">
        <v>41768</v>
      </c>
      <c r="C18491" s="68" t="s">
        <v>5018</v>
      </c>
      <c r="D18491" s="54">
        <v>0.34</v>
      </c>
    </row>
    <row r="18492" spans="1:4" x14ac:dyDescent="0.35">
      <c r="A18492" s="67" t="s">
        <v>41769</v>
      </c>
      <c r="B18492" s="67" t="s">
        <v>41770</v>
      </c>
      <c r="C18492" s="68" t="s">
        <v>5018</v>
      </c>
      <c r="D18492" s="54">
        <v>0.34</v>
      </c>
    </row>
    <row r="18493" spans="1:4" x14ac:dyDescent="0.35">
      <c r="A18493" s="67" t="s">
        <v>41771</v>
      </c>
      <c r="B18493" s="67" t="s">
        <v>41772</v>
      </c>
      <c r="C18493" s="68" t="s">
        <v>5018</v>
      </c>
      <c r="D18493" s="54">
        <v>0.34</v>
      </c>
    </row>
    <row r="18494" spans="1:4" x14ac:dyDescent="0.35">
      <c r="A18494" s="67" t="s">
        <v>41773</v>
      </c>
      <c r="B18494" s="67" t="s">
        <v>41774</v>
      </c>
      <c r="C18494" s="68" t="s">
        <v>5018</v>
      </c>
      <c r="D18494" s="54">
        <v>0.34</v>
      </c>
    </row>
    <row r="18495" spans="1:4" x14ac:dyDescent="0.35">
      <c r="A18495" s="67" t="s">
        <v>41775</v>
      </c>
      <c r="B18495" s="67" t="s">
        <v>41776</v>
      </c>
      <c r="C18495" s="68" t="s">
        <v>5018</v>
      </c>
      <c r="D18495" s="54">
        <v>0.34</v>
      </c>
    </row>
    <row r="18496" spans="1:4" x14ac:dyDescent="0.35">
      <c r="A18496" s="67" t="s">
        <v>41777</v>
      </c>
      <c r="B18496" s="67" t="s">
        <v>41778</v>
      </c>
      <c r="C18496" s="68" t="s">
        <v>5018</v>
      </c>
      <c r="D18496" s="54">
        <v>0.34</v>
      </c>
    </row>
    <row r="18497" spans="1:4" x14ac:dyDescent="0.35">
      <c r="A18497" s="67" t="s">
        <v>41779</v>
      </c>
      <c r="B18497" s="67" t="s">
        <v>41780</v>
      </c>
      <c r="C18497" s="68" t="s">
        <v>5018</v>
      </c>
      <c r="D18497" s="54">
        <v>0.34</v>
      </c>
    </row>
    <row r="18498" spans="1:4" x14ac:dyDescent="0.35">
      <c r="A18498" s="67" t="s">
        <v>41781</v>
      </c>
      <c r="B18498" s="67" t="s">
        <v>41782</v>
      </c>
      <c r="C18498" s="68" t="s">
        <v>5018</v>
      </c>
      <c r="D18498" s="54">
        <v>0.34</v>
      </c>
    </row>
    <row r="18499" spans="1:4" x14ac:dyDescent="0.35">
      <c r="A18499" s="67" t="s">
        <v>41783</v>
      </c>
      <c r="B18499" s="67" t="s">
        <v>41784</v>
      </c>
      <c r="C18499" s="68" t="s">
        <v>5018</v>
      </c>
      <c r="D18499" s="54">
        <v>0.34</v>
      </c>
    </row>
    <row r="18500" spans="1:4" x14ac:dyDescent="0.35">
      <c r="A18500" s="67" t="s">
        <v>41785</v>
      </c>
      <c r="B18500" s="67" t="s">
        <v>41786</v>
      </c>
      <c r="C18500" s="68" t="s">
        <v>5018</v>
      </c>
      <c r="D18500" s="54">
        <v>0.34</v>
      </c>
    </row>
    <row r="18501" spans="1:4" x14ac:dyDescent="0.35">
      <c r="A18501" s="67" t="s">
        <v>41787</v>
      </c>
      <c r="B18501" s="67" t="s">
        <v>41788</v>
      </c>
      <c r="C18501" s="68" t="s">
        <v>5018</v>
      </c>
      <c r="D18501" s="54">
        <v>0.34</v>
      </c>
    </row>
    <row r="18502" spans="1:4" x14ac:dyDescent="0.35">
      <c r="A18502" s="67" t="s">
        <v>41789</v>
      </c>
      <c r="B18502" s="67" t="s">
        <v>41790</v>
      </c>
      <c r="C18502" s="68" t="s">
        <v>5018</v>
      </c>
      <c r="D18502" s="54">
        <v>0.34</v>
      </c>
    </row>
    <row r="18503" spans="1:4" x14ac:dyDescent="0.35">
      <c r="A18503" s="67" t="s">
        <v>41791</v>
      </c>
      <c r="B18503" s="67" t="s">
        <v>41792</v>
      </c>
      <c r="C18503" s="68" t="s">
        <v>5018</v>
      </c>
      <c r="D18503" s="54">
        <v>0.34</v>
      </c>
    </row>
    <row r="18504" spans="1:4" x14ac:dyDescent="0.35">
      <c r="A18504" s="67" t="s">
        <v>41793</v>
      </c>
      <c r="B18504" s="67" t="s">
        <v>41794</v>
      </c>
      <c r="C18504" s="68" t="s">
        <v>5018</v>
      </c>
      <c r="D18504" s="54">
        <v>0.34</v>
      </c>
    </row>
    <row r="18505" spans="1:4" x14ac:dyDescent="0.35">
      <c r="A18505" s="67" t="s">
        <v>41795</v>
      </c>
      <c r="B18505" s="67" t="s">
        <v>41796</v>
      </c>
      <c r="C18505" s="68" t="s">
        <v>5018</v>
      </c>
      <c r="D18505" s="54">
        <v>0.34</v>
      </c>
    </row>
    <row r="18506" spans="1:4" x14ac:dyDescent="0.35">
      <c r="A18506" s="67" t="s">
        <v>41797</v>
      </c>
      <c r="B18506" s="67" t="s">
        <v>41798</v>
      </c>
      <c r="C18506" s="68" t="s">
        <v>5018</v>
      </c>
      <c r="D18506" s="54">
        <v>0.34</v>
      </c>
    </row>
    <row r="18507" spans="1:4" x14ac:dyDescent="0.35">
      <c r="A18507" s="67" t="s">
        <v>41799</v>
      </c>
      <c r="B18507" s="67" t="s">
        <v>41800</v>
      </c>
      <c r="C18507" s="68" t="s">
        <v>5018</v>
      </c>
      <c r="D18507" s="54">
        <v>0.34</v>
      </c>
    </row>
    <row r="18508" spans="1:4" x14ac:dyDescent="0.35">
      <c r="A18508" s="67" t="s">
        <v>41801</v>
      </c>
      <c r="B18508" s="67" t="s">
        <v>41802</v>
      </c>
      <c r="C18508" s="68" t="s">
        <v>5018</v>
      </c>
      <c r="D18508" s="54">
        <v>0.34</v>
      </c>
    </row>
    <row r="18509" spans="1:4" x14ac:dyDescent="0.35">
      <c r="A18509" s="67" t="s">
        <v>41803</v>
      </c>
      <c r="B18509" s="67" t="s">
        <v>41804</v>
      </c>
      <c r="C18509" s="68" t="s">
        <v>5018</v>
      </c>
      <c r="D18509" s="54">
        <v>0.34</v>
      </c>
    </row>
    <row r="18510" spans="1:4" x14ac:dyDescent="0.35">
      <c r="A18510" s="67" t="s">
        <v>41805</v>
      </c>
      <c r="B18510" s="67" t="s">
        <v>41806</v>
      </c>
      <c r="C18510" s="68" t="s">
        <v>5018</v>
      </c>
      <c r="D18510" s="54">
        <v>0.34</v>
      </c>
    </row>
    <row r="18511" spans="1:4" x14ac:dyDescent="0.35">
      <c r="A18511" s="67" t="s">
        <v>41807</v>
      </c>
      <c r="B18511" s="67" t="s">
        <v>41808</v>
      </c>
      <c r="C18511" s="68" t="s">
        <v>5018</v>
      </c>
      <c r="D18511" s="54">
        <v>0.34</v>
      </c>
    </row>
    <row r="18512" spans="1:4" x14ac:dyDescent="0.35">
      <c r="A18512" s="67" t="s">
        <v>41809</v>
      </c>
      <c r="B18512" s="67" t="s">
        <v>41810</v>
      </c>
      <c r="C18512" s="68" t="s">
        <v>5018</v>
      </c>
      <c r="D18512" s="54">
        <v>0.34</v>
      </c>
    </row>
    <row r="18513" spans="1:4" x14ac:dyDescent="0.35">
      <c r="A18513" s="67" t="s">
        <v>41811</v>
      </c>
      <c r="B18513" s="67" t="s">
        <v>41812</v>
      </c>
      <c r="C18513" s="68" t="s">
        <v>5018</v>
      </c>
      <c r="D18513" s="54">
        <v>0.34</v>
      </c>
    </row>
    <row r="18514" spans="1:4" x14ac:dyDescent="0.35">
      <c r="A18514" s="67" t="s">
        <v>41813</v>
      </c>
      <c r="B18514" s="67" t="s">
        <v>41814</v>
      </c>
      <c r="C18514" s="68" t="s">
        <v>5018</v>
      </c>
      <c r="D18514" s="54">
        <v>0.34</v>
      </c>
    </row>
    <row r="18515" spans="1:4" x14ac:dyDescent="0.35">
      <c r="A18515" s="67" t="s">
        <v>41815</v>
      </c>
      <c r="B18515" s="67" t="s">
        <v>41816</v>
      </c>
      <c r="C18515" s="68" t="s">
        <v>5018</v>
      </c>
      <c r="D18515" s="54">
        <v>0.34</v>
      </c>
    </row>
    <row r="18516" spans="1:4" x14ac:dyDescent="0.35">
      <c r="A18516" s="67" t="s">
        <v>41817</v>
      </c>
      <c r="B18516" s="67" t="s">
        <v>41818</v>
      </c>
      <c r="C18516" s="68" t="s">
        <v>5018</v>
      </c>
      <c r="D18516" s="54">
        <v>0.34</v>
      </c>
    </row>
    <row r="18517" spans="1:4" x14ac:dyDescent="0.35">
      <c r="A18517" s="67" t="s">
        <v>41819</v>
      </c>
      <c r="B18517" s="67" t="s">
        <v>41820</v>
      </c>
      <c r="C18517" s="68" t="s">
        <v>5018</v>
      </c>
      <c r="D18517" s="54">
        <v>0.34</v>
      </c>
    </row>
    <row r="18518" spans="1:4" x14ac:dyDescent="0.35">
      <c r="A18518" s="67" t="s">
        <v>41821</v>
      </c>
      <c r="B18518" s="67" t="s">
        <v>41822</v>
      </c>
      <c r="C18518" s="68" t="s">
        <v>5018</v>
      </c>
      <c r="D18518" s="54">
        <v>0.34</v>
      </c>
    </row>
    <row r="18519" spans="1:4" x14ac:dyDescent="0.35">
      <c r="A18519" s="67" t="s">
        <v>41823</v>
      </c>
      <c r="B18519" s="67" t="s">
        <v>41824</v>
      </c>
      <c r="C18519" s="68" t="s">
        <v>5018</v>
      </c>
      <c r="D18519" s="54">
        <v>0.34</v>
      </c>
    </row>
    <row r="18520" spans="1:4" x14ac:dyDescent="0.35">
      <c r="A18520" s="67" t="s">
        <v>41825</v>
      </c>
      <c r="B18520" s="67" t="s">
        <v>41826</v>
      </c>
      <c r="C18520" s="68" t="s">
        <v>5018</v>
      </c>
      <c r="D18520" s="54">
        <v>0.34</v>
      </c>
    </row>
    <row r="18521" spans="1:4" x14ac:dyDescent="0.35">
      <c r="A18521" s="67" t="s">
        <v>41827</v>
      </c>
      <c r="B18521" s="67" t="s">
        <v>41828</v>
      </c>
      <c r="C18521" s="68" t="s">
        <v>5018</v>
      </c>
      <c r="D18521" s="54">
        <v>0.34</v>
      </c>
    </row>
    <row r="18522" spans="1:4" x14ac:dyDescent="0.35">
      <c r="A18522" s="67" t="s">
        <v>41829</v>
      </c>
      <c r="B18522" s="67" t="s">
        <v>41830</v>
      </c>
      <c r="C18522" s="68" t="s">
        <v>5018</v>
      </c>
      <c r="D18522" s="54">
        <v>0.34</v>
      </c>
    </row>
    <row r="18523" spans="1:4" x14ac:dyDescent="0.35">
      <c r="A18523" s="67" t="s">
        <v>41831</v>
      </c>
      <c r="B18523" s="67" t="s">
        <v>41832</v>
      </c>
      <c r="C18523" s="68" t="s">
        <v>5018</v>
      </c>
      <c r="D18523" s="54">
        <v>0.34</v>
      </c>
    </row>
    <row r="18524" spans="1:4" x14ac:dyDescent="0.35">
      <c r="A18524" s="67" t="s">
        <v>41833</v>
      </c>
      <c r="B18524" s="67" t="s">
        <v>41834</v>
      </c>
      <c r="C18524" s="68" t="s">
        <v>5018</v>
      </c>
      <c r="D18524" s="54">
        <v>0.34</v>
      </c>
    </row>
    <row r="18525" spans="1:4" x14ac:dyDescent="0.35">
      <c r="A18525" s="67" t="s">
        <v>41835</v>
      </c>
      <c r="B18525" s="67" t="s">
        <v>41836</v>
      </c>
      <c r="C18525" s="68" t="s">
        <v>5018</v>
      </c>
      <c r="D18525" s="54">
        <v>0.34</v>
      </c>
    </row>
    <row r="18526" spans="1:4" x14ac:dyDescent="0.35">
      <c r="A18526" s="67" t="s">
        <v>41837</v>
      </c>
      <c r="B18526" s="67" t="s">
        <v>41838</v>
      </c>
      <c r="C18526" s="68" t="s">
        <v>5018</v>
      </c>
      <c r="D18526" s="54">
        <v>0.34</v>
      </c>
    </row>
    <row r="18527" spans="1:4" x14ac:dyDescent="0.35">
      <c r="A18527" s="67" t="s">
        <v>41839</v>
      </c>
      <c r="B18527" s="67" t="s">
        <v>41840</v>
      </c>
      <c r="C18527" s="68" t="s">
        <v>5018</v>
      </c>
      <c r="D18527" s="54">
        <v>0.34</v>
      </c>
    </row>
    <row r="18528" spans="1:4" x14ac:dyDescent="0.35">
      <c r="A18528" s="67" t="s">
        <v>41841</v>
      </c>
      <c r="B18528" s="67" t="s">
        <v>41842</v>
      </c>
      <c r="C18528" s="68" t="s">
        <v>5018</v>
      </c>
      <c r="D18528" s="54">
        <v>0.34</v>
      </c>
    </row>
    <row r="18529" spans="1:4" x14ac:dyDescent="0.35">
      <c r="A18529" s="67" t="s">
        <v>41843</v>
      </c>
      <c r="B18529" s="67" t="s">
        <v>41844</v>
      </c>
      <c r="C18529" s="68" t="s">
        <v>5018</v>
      </c>
      <c r="D18529" s="54">
        <v>0.34</v>
      </c>
    </row>
    <row r="18530" spans="1:4" x14ac:dyDescent="0.35">
      <c r="A18530" s="67" t="s">
        <v>41845</v>
      </c>
      <c r="B18530" s="67" t="s">
        <v>41846</v>
      </c>
      <c r="C18530" s="68" t="s">
        <v>5018</v>
      </c>
      <c r="D18530" s="54">
        <v>0.34</v>
      </c>
    </row>
    <row r="18531" spans="1:4" x14ac:dyDescent="0.35">
      <c r="A18531" s="67" t="s">
        <v>41847</v>
      </c>
      <c r="B18531" s="67" t="s">
        <v>41848</v>
      </c>
      <c r="C18531" s="68" t="s">
        <v>5018</v>
      </c>
      <c r="D18531" s="54">
        <v>0.34</v>
      </c>
    </row>
    <row r="18532" spans="1:4" x14ac:dyDescent="0.35">
      <c r="A18532" s="67" t="s">
        <v>41849</v>
      </c>
      <c r="B18532" s="67" t="s">
        <v>41850</v>
      </c>
      <c r="C18532" s="68" t="s">
        <v>5018</v>
      </c>
      <c r="D18532" s="54">
        <v>0.34</v>
      </c>
    </row>
    <row r="18533" spans="1:4" x14ac:dyDescent="0.35">
      <c r="A18533" s="67" t="s">
        <v>41851</v>
      </c>
      <c r="B18533" s="67" t="s">
        <v>41852</v>
      </c>
      <c r="C18533" s="68" t="s">
        <v>5018</v>
      </c>
      <c r="D18533" s="54">
        <v>0.34</v>
      </c>
    </row>
    <row r="18534" spans="1:4" x14ac:dyDescent="0.35">
      <c r="A18534" s="67" t="s">
        <v>41853</v>
      </c>
      <c r="B18534" s="67" t="s">
        <v>41854</v>
      </c>
      <c r="C18534" s="68" t="s">
        <v>5018</v>
      </c>
      <c r="D18534" s="54">
        <v>0.34</v>
      </c>
    </row>
    <row r="18535" spans="1:4" x14ac:dyDescent="0.35">
      <c r="A18535" s="67" t="s">
        <v>41855</v>
      </c>
      <c r="B18535" s="67" t="s">
        <v>41856</v>
      </c>
      <c r="C18535" s="68" t="s">
        <v>5018</v>
      </c>
      <c r="D18535" s="54">
        <v>0.34</v>
      </c>
    </row>
    <row r="18536" spans="1:4" x14ac:dyDescent="0.35">
      <c r="A18536" s="67" t="s">
        <v>41857</v>
      </c>
      <c r="B18536" s="67" t="s">
        <v>41858</v>
      </c>
      <c r="C18536" s="68" t="s">
        <v>5018</v>
      </c>
      <c r="D18536" s="54">
        <v>0.34</v>
      </c>
    </row>
    <row r="18537" spans="1:4" x14ac:dyDescent="0.35">
      <c r="A18537" s="67" t="s">
        <v>41859</v>
      </c>
      <c r="B18537" s="67" t="s">
        <v>41860</v>
      </c>
      <c r="C18537" s="68" t="s">
        <v>5018</v>
      </c>
      <c r="D18537" s="54">
        <v>0.34</v>
      </c>
    </row>
    <row r="18538" spans="1:4" x14ac:dyDescent="0.35">
      <c r="A18538" s="67" t="s">
        <v>41861</v>
      </c>
      <c r="B18538" s="67" t="s">
        <v>41862</v>
      </c>
      <c r="C18538" s="68" t="s">
        <v>5018</v>
      </c>
      <c r="D18538" s="54">
        <v>0.34</v>
      </c>
    </row>
    <row r="18539" spans="1:4" x14ac:dyDescent="0.35">
      <c r="A18539" s="67" t="s">
        <v>41863</v>
      </c>
      <c r="B18539" s="67" t="s">
        <v>41864</v>
      </c>
      <c r="C18539" s="68" t="s">
        <v>5018</v>
      </c>
      <c r="D18539" s="54">
        <v>0.34</v>
      </c>
    </row>
    <row r="18540" spans="1:4" x14ac:dyDescent="0.35">
      <c r="A18540" s="67" t="s">
        <v>41865</v>
      </c>
      <c r="B18540" s="67" t="s">
        <v>41866</v>
      </c>
      <c r="C18540" s="68" t="s">
        <v>5018</v>
      </c>
      <c r="D18540" s="54">
        <v>0.34</v>
      </c>
    </row>
    <row r="18541" spans="1:4" x14ac:dyDescent="0.35">
      <c r="A18541" s="67" t="s">
        <v>41867</v>
      </c>
      <c r="B18541" s="67" t="s">
        <v>41868</v>
      </c>
      <c r="C18541" s="68" t="s">
        <v>5018</v>
      </c>
      <c r="D18541" s="54">
        <v>0.34</v>
      </c>
    </row>
    <row r="18542" spans="1:4" x14ac:dyDescent="0.35">
      <c r="A18542" s="67" t="s">
        <v>41869</v>
      </c>
      <c r="B18542" s="67" t="s">
        <v>41870</v>
      </c>
      <c r="C18542" s="68" t="s">
        <v>5018</v>
      </c>
      <c r="D18542" s="54">
        <v>0.34</v>
      </c>
    </row>
    <row r="18543" spans="1:4" x14ac:dyDescent="0.35">
      <c r="A18543" s="67" t="s">
        <v>41871</v>
      </c>
      <c r="B18543" s="67" t="s">
        <v>41872</v>
      </c>
      <c r="C18543" s="68" t="s">
        <v>5018</v>
      </c>
      <c r="D18543" s="54">
        <v>0.34</v>
      </c>
    </row>
    <row r="18544" spans="1:4" x14ac:dyDescent="0.35">
      <c r="A18544" s="67" t="s">
        <v>41873</v>
      </c>
      <c r="B18544" s="67" t="s">
        <v>41874</v>
      </c>
      <c r="C18544" s="68" t="s">
        <v>5018</v>
      </c>
      <c r="D18544" s="54">
        <v>0.34</v>
      </c>
    </row>
    <row r="18545" spans="1:4" x14ac:dyDescent="0.35">
      <c r="A18545" s="67" t="s">
        <v>41875</v>
      </c>
      <c r="B18545" s="67" t="s">
        <v>41876</v>
      </c>
      <c r="C18545" s="68" t="s">
        <v>5018</v>
      </c>
      <c r="D18545" s="54">
        <v>0.34</v>
      </c>
    </row>
    <row r="18546" spans="1:4" x14ac:dyDescent="0.35">
      <c r="A18546" s="67" t="s">
        <v>41877</v>
      </c>
      <c r="B18546" s="67" t="s">
        <v>41878</v>
      </c>
      <c r="C18546" s="68" t="s">
        <v>5018</v>
      </c>
      <c r="D18546" s="54">
        <v>0.34</v>
      </c>
    </row>
    <row r="18547" spans="1:4" x14ac:dyDescent="0.35">
      <c r="A18547" s="67" t="s">
        <v>41879</v>
      </c>
      <c r="B18547" s="67" t="s">
        <v>41880</v>
      </c>
      <c r="C18547" s="68" t="s">
        <v>5018</v>
      </c>
      <c r="D18547" s="54">
        <v>0.34</v>
      </c>
    </row>
    <row r="18548" spans="1:4" x14ac:dyDescent="0.35">
      <c r="A18548" s="67" t="s">
        <v>41881</v>
      </c>
      <c r="B18548" s="67" t="s">
        <v>41882</v>
      </c>
      <c r="C18548" s="68" t="s">
        <v>5018</v>
      </c>
      <c r="D18548" s="54">
        <v>0.34</v>
      </c>
    </row>
    <row r="18549" spans="1:4" x14ac:dyDescent="0.35">
      <c r="A18549" s="67" t="s">
        <v>41883</v>
      </c>
      <c r="B18549" s="67" t="s">
        <v>41884</v>
      </c>
      <c r="C18549" s="68" t="s">
        <v>5018</v>
      </c>
      <c r="D18549" s="54">
        <v>0.34</v>
      </c>
    </row>
    <row r="18550" spans="1:4" x14ac:dyDescent="0.35">
      <c r="A18550" s="67" t="s">
        <v>41885</v>
      </c>
      <c r="B18550" s="67" t="s">
        <v>41886</v>
      </c>
      <c r="C18550" s="68" t="s">
        <v>5018</v>
      </c>
      <c r="D18550" s="54">
        <v>0.34</v>
      </c>
    </row>
    <row r="18551" spans="1:4" x14ac:dyDescent="0.35">
      <c r="A18551" s="67" t="s">
        <v>41887</v>
      </c>
      <c r="B18551" s="67" t="s">
        <v>41888</v>
      </c>
      <c r="C18551" s="68" t="s">
        <v>5018</v>
      </c>
      <c r="D18551" s="54">
        <v>0.34</v>
      </c>
    </row>
    <row r="18552" spans="1:4" x14ac:dyDescent="0.35">
      <c r="A18552" s="67" t="s">
        <v>41889</v>
      </c>
      <c r="B18552" s="67" t="s">
        <v>41890</v>
      </c>
      <c r="C18552" s="68" t="s">
        <v>5018</v>
      </c>
      <c r="D18552" s="54">
        <v>0.34</v>
      </c>
    </row>
    <row r="18553" spans="1:4" x14ac:dyDescent="0.35">
      <c r="A18553" s="67" t="s">
        <v>41891</v>
      </c>
      <c r="B18553" s="67" t="s">
        <v>41892</v>
      </c>
      <c r="C18553" s="68" t="s">
        <v>5018</v>
      </c>
      <c r="D18553" s="54">
        <v>0.34</v>
      </c>
    </row>
    <row r="18554" spans="1:4" x14ac:dyDescent="0.35">
      <c r="A18554" s="67" t="s">
        <v>41893</v>
      </c>
      <c r="B18554" s="67" t="s">
        <v>41894</v>
      </c>
      <c r="C18554" s="68" t="s">
        <v>5018</v>
      </c>
      <c r="D18554" s="54">
        <v>0.34</v>
      </c>
    </row>
    <row r="18555" spans="1:4" x14ac:dyDescent="0.35">
      <c r="A18555" s="67" t="s">
        <v>41895</v>
      </c>
      <c r="B18555" s="67" t="s">
        <v>41896</v>
      </c>
      <c r="C18555" s="68" t="s">
        <v>5018</v>
      </c>
      <c r="D18555" s="54">
        <v>0.34</v>
      </c>
    </row>
    <row r="18556" spans="1:4" x14ac:dyDescent="0.35">
      <c r="A18556" s="67" t="s">
        <v>41897</v>
      </c>
      <c r="B18556" s="67" t="s">
        <v>41898</v>
      </c>
      <c r="C18556" s="68" t="s">
        <v>5018</v>
      </c>
      <c r="D18556" s="54">
        <v>0.34</v>
      </c>
    </row>
    <row r="18557" spans="1:4" x14ac:dyDescent="0.35">
      <c r="A18557" s="67" t="s">
        <v>41899</v>
      </c>
      <c r="B18557" s="67" t="s">
        <v>41900</v>
      </c>
      <c r="C18557" s="68" t="s">
        <v>5018</v>
      </c>
      <c r="D18557" s="54">
        <v>0.34</v>
      </c>
    </row>
    <row r="18558" spans="1:4" x14ac:dyDescent="0.35">
      <c r="A18558" s="67" t="s">
        <v>41901</v>
      </c>
      <c r="B18558" s="67" t="s">
        <v>41902</v>
      </c>
      <c r="C18558" s="68" t="s">
        <v>5018</v>
      </c>
      <c r="D18558" s="54">
        <v>0.34</v>
      </c>
    </row>
    <row r="18559" spans="1:4" x14ac:dyDescent="0.35">
      <c r="A18559" s="67" t="s">
        <v>41903</v>
      </c>
      <c r="B18559" s="67" t="s">
        <v>41904</v>
      </c>
      <c r="C18559" s="68" t="s">
        <v>5018</v>
      </c>
      <c r="D18559" s="54">
        <v>0.34</v>
      </c>
    </row>
    <row r="18560" spans="1:4" x14ac:dyDescent="0.35">
      <c r="A18560" s="67" t="s">
        <v>41905</v>
      </c>
      <c r="B18560" s="67" t="s">
        <v>41906</v>
      </c>
      <c r="C18560" s="68" t="s">
        <v>5018</v>
      </c>
      <c r="D18560" s="54">
        <v>0.34</v>
      </c>
    </row>
    <row r="18561" spans="1:4" x14ac:dyDescent="0.35">
      <c r="A18561" s="67" t="s">
        <v>41907</v>
      </c>
      <c r="B18561" s="67" t="s">
        <v>41908</v>
      </c>
      <c r="C18561" s="68" t="s">
        <v>5018</v>
      </c>
      <c r="D18561" s="54">
        <v>0.34</v>
      </c>
    </row>
    <row r="18562" spans="1:4" x14ac:dyDescent="0.35">
      <c r="A18562" s="67" t="s">
        <v>41909</v>
      </c>
      <c r="B18562" s="67" t="s">
        <v>41910</v>
      </c>
      <c r="C18562" s="68" t="s">
        <v>5018</v>
      </c>
      <c r="D18562" s="54">
        <v>0.34</v>
      </c>
    </row>
    <row r="18563" spans="1:4" x14ac:dyDescent="0.35">
      <c r="A18563" s="67" t="s">
        <v>41911</v>
      </c>
      <c r="B18563" s="67" t="s">
        <v>41912</v>
      </c>
      <c r="C18563" s="68" t="s">
        <v>5018</v>
      </c>
      <c r="D18563" s="54">
        <v>0.34</v>
      </c>
    </row>
    <row r="18564" spans="1:4" x14ac:dyDescent="0.35">
      <c r="A18564" s="67" t="s">
        <v>41913</v>
      </c>
      <c r="B18564" s="67" t="s">
        <v>41914</v>
      </c>
      <c r="C18564" s="68" t="s">
        <v>5018</v>
      </c>
      <c r="D18564" s="54">
        <v>0.34</v>
      </c>
    </row>
    <row r="18565" spans="1:4" x14ac:dyDescent="0.35">
      <c r="A18565" s="67" t="s">
        <v>41915</v>
      </c>
      <c r="B18565" s="67" t="s">
        <v>41916</v>
      </c>
      <c r="C18565" s="68" t="s">
        <v>5018</v>
      </c>
      <c r="D18565" s="54">
        <v>0.34</v>
      </c>
    </row>
    <row r="18566" spans="1:4" x14ac:dyDescent="0.35">
      <c r="A18566" s="67" t="s">
        <v>41917</v>
      </c>
      <c r="B18566" s="67" t="s">
        <v>41918</v>
      </c>
      <c r="C18566" s="68" t="s">
        <v>5018</v>
      </c>
      <c r="D18566" s="54">
        <v>0.34</v>
      </c>
    </row>
    <row r="18567" spans="1:4" x14ac:dyDescent="0.35">
      <c r="A18567" s="67" t="s">
        <v>41919</v>
      </c>
      <c r="B18567" s="67" t="s">
        <v>41920</v>
      </c>
      <c r="C18567" s="68" t="s">
        <v>5018</v>
      </c>
      <c r="D18567" s="54">
        <v>0.34</v>
      </c>
    </row>
    <row r="18568" spans="1:4" x14ac:dyDescent="0.35">
      <c r="A18568" s="67" t="s">
        <v>41921</v>
      </c>
      <c r="B18568" s="67" t="s">
        <v>41922</v>
      </c>
      <c r="C18568" s="68" t="s">
        <v>5018</v>
      </c>
      <c r="D18568" s="54">
        <v>0.34</v>
      </c>
    </row>
    <row r="18569" spans="1:4" x14ac:dyDescent="0.35">
      <c r="A18569" s="67" t="s">
        <v>41923</v>
      </c>
      <c r="B18569" s="67" t="s">
        <v>41924</v>
      </c>
      <c r="C18569" s="68" t="s">
        <v>5018</v>
      </c>
      <c r="D18569" s="54">
        <v>0.34</v>
      </c>
    </row>
    <row r="18570" spans="1:4" x14ac:dyDescent="0.35">
      <c r="A18570" s="67" t="s">
        <v>41925</v>
      </c>
      <c r="B18570" s="67" t="s">
        <v>41926</v>
      </c>
      <c r="C18570" s="68" t="s">
        <v>5018</v>
      </c>
      <c r="D18570" s="54">
        <v>0.34</v>
      </c>
    </row>
    <row r="18571" spans="1:4" x14ac:dyDescent="0.35">
      <c r="A18571" s="67" t="s">
        <v>41927</v>
      </c>
      <c r="B18571" s="67" t="s">
        <v>41928</v>
      </c>
      <c r="C18571" s="68" t="s">
        <v>5018</v>
      </c>
      <c r="D18571" s="54">
        <v>0.34</v>
      </c>
    </row>
    <row r="18572" spans="1:4" x14ac:dyDescent="0.35">
      <c r="A18572" s="67" t="s">
        <v>41929</v>
      </c>
      <c r="B18572" s="67" t="s">
        <v>41930</v>
      </c>
      <c r="C18572" s="68" t="s">
        <v>5018</v>
      </c>
      <c r="D18572" s="54">
        <v>0.34</v>
      </c>
    </row>
    <row r="18573" spans="1:4" x14ac:dyDescent="0.35">
      <c r="A18573" s="67" t="s">
        <v>41931</v>
      </c>
      <c r="B18573" s="67" t="s">
        <v>41932</v>
      </c>
      <c r="C18573" s="68" t="s">
        <v>5018</v>
      </c>
      <c r="D18573" s="54">
        <v>0.34</v>
      </c>
    </row>
    <row r="18574" spans="1:4" x14ac:dyDescent="0.35">
      <c r="A18574" s="67" t="s">
        <v>41933</v>
      </c>
      <c r="B18574" s="67" t="s">
        <v>41934</v>
      </c>
      <c r="C18574" s="68" t="s">
        <v>5018</v>
      </c>
      <c r="D18574" s="54">
        <v>0.34</v>
      </c>
    </row>
    <row r="18575" spans="1:4" x14ac:dyDescent="0.35">
      <c r="A18575" s="67" t="s">
        <v>41935</v>
      </c>
      <c r="B18575" s="67" t="s">
        <v>41936</v>
      </c>
      <c r="C18575" s="68" t="s">
        <v>5018</v>
      </c>
      <c r="D18575" s="54">
        <v>0.34</v>
      </c>
    </row>
    <row r="18576" spans="1:4" x14ac:dyDescent="0.35">
      <c r="A18576" s="67" t="s">
        <v>41937</v>
      </c>
      <c r="B18576" s="67" t="s">
        <v>41938</v>
      </c>
      <c r="C18576" s="68" t="s">
        <v>5018</v>
      </c>
      <c r="D18576" s="54">
        <v>0.34</v>
      </c>
    </row>
    <row r="18577" spans="1:4" x14ac:dyDescent="0.35">
      <c r="A18577" s="67" t="s">
        <v>41939</v>
      </c>
      <c r="B18577" s="67" t="s">
        <v>41940</v>
      </c>
      <c r="C18577" s="68" t="s">
        <v>5018</v>
      </c>
      <c r="D18577" s="54">
        <v>0.34</v>
      </c>
    </row>
    <row r="18578" spans="1:4" x14ac:dyDescent="0.35">
      <c r="A18578" s="67" t="s">
        <v>41941</v>
      </c>
      <c r="B18578" s="67" t="s">
        <v>41942</v>
      </c>
      <c r="C18578" s="68" t="s">
        <v>5018</v>
      </c>
      <c r="D18578" s="54">
        <v>0.34</v>
      </c>
    </row>
    <row r="18579" spans="1:4" x14ac:dyDescent="0.35">
      <c r="A18579" s="67" t="s">
        <v>41943</v>
      </c>
      <c r="B18579" s="67" t="s">
        <v>41944</v>
      </c>
      <c r="C18579" s="68" t="s">
        <v>5018</v>
      </c>
      <c r="D18579" s="54">
        <v>0.34</v>
      </c>
    </row>
    <row r="18580" spans="1:4" x14ac:dyDescent="0.35">
      <c r="A18580" s="67" t="s">
        <v>41945</v>
      </c>
      <c r="B18580" s="67" t="s">
        <v>41946</v>
      </c>
      <c r="C18580" s="68" t="s">
        <v>5018</v>
      </c>
      <c r="D18580" s="54">
        <v>0.34</v>
      </c>
    </row>
    <row r="18581" spans="1:4" x14ac:dyDescent="0.35">
      <c r="A18581" s="67" t="s">
        <v>41947</v>
      </c>
      <c r="B18581" s="67" t="s">
        <v>41948</v>
      </c>
      <c r="C18581" s="68" t="s">
        <v>5018</v>
      </c>
      <c r="D18581" s="54">
        <v>0.34</v>
      </c>
    </row>
    <row r="18582" spans="1:4" x14ac:dyDescent="0.35">
      <c r="A18582" s="67" t="s">
        <v>41949</v>
      </c>
      <c r="B18582" s="67" t="s">
        <v>41950</v>
      </c>
      <c r="C18582" s="68" t="s">
        <v>5018</v>
      </c>
      <c r="D18582" s="54">
        <v>0.34</v>
      </c>
    </row>
    <row r="18583" spans="1:4" x14ac:dyDescent="0.35">
      <c r="A18583" s="67" t="s">
        <v>41951</v>
      </c>
      <c r="B18583" s="67" t="s">
        <v>41952</v>
      </c>
      <c r="C18583" s="68" t="s">
        <v>5018</v>
      </c>
      <c r="D18583" s="54">
        <v>0.34</v>
      </c>
    </row>
    <row r="18584" spans="1:4" x14ac:dyDescent="0.35">
      <c r="A18584" s="67" t="s">
        <v>41953</v>
      </c>
      <c r="B18584" s="67" t="s">
        <v>41954</v>
      </c>
      <c r="C18584" s="68" t="s">
        <v>5018</v>
      </c>
      <c r="D18584" s="54">
        <v>0.34</v>
      </c>
    </row>
    <row r="18585" spans="1:4" x14ac:dyDescent="0.35">
      <c r="A18585" s="67" t="s">
        <v>41955</v>
      </c>
      <c r="B18585" s="67" t="s">
        <v>41956</v>
      </c>
      <c r="C18585" s="68" t="s">
        <v>5018</v>
      </c>
      <c r="D18585" s="54">
        <v>0.34</v>
      </c>
    </row>
    <row r="18586" spans="1:4" x14ac:dyDescent="0.35">
      <c r="A18586" s="67" t="s">
        <v>41957</v>
      </c>
      <c r="B18586" s="67" t="s">
        <v>41958</v>
      </c>
      <c r="C18586" s="68" t="s">
        <v>5018</v>
      </c>
      <c r="D18586" s="54">
        <v>0.34</v>
      </c>
    </row>
    <row r="18587" spans="1:4" x14ac:dyDescent="0.35">
      <c r="A18587" s="67" t="s">
        <v>41959</v>
      </c>
      <c r="B18587" s="67" t="s">
        <v>41960</v>
      </c>
      <c r="C18587" s="68" t="s">
        <v>5018</v>
      </c>
      <c r="D18587" s="54">
        <v>0.34</v>
      </c>
    </row>
    <row r="18588" spans="1:4" x14ac:dyDescent="0.35">
      <c r="A18588" s="67" t="s">
        <v>41961</v>
      </c>
      <c r="B18588" s="67" t="s">
        <v>41962</v>
      </c>
      <c r="C18588" s="68" t="s">
        <v>5018</v>
      </c>
      <c r="D18588" s="54">
        <v>0.34</v>
      </c>
    </row>
    <row r="18589" spans="1:4" x14ac:dyDescent="0.35">
      <c r="A18589" s="67" t="s">
        <v>41963</v>
      </c>
      <c r="B18589" s="67" t="s">
        <v>41964</v>
      </c>
      <c r="C18589" s="68" t="s">
        <v>5018</v>
      </c>
      <c r="D18589" s="54">
        <v>0.34</v>
      </c>
    </row>
    <row r="18590" spans="1:4" x14ac:dyDescent="0.35">
      <c r="A18590" s="67" t="s">
        <v>41965</v>
      </c>
      <c r="B18590" s="67" t="s">
        <v>41966</v>
      </c>
      <c r="C18590" s="68" t="s">
        <v>5018</v>
      </c>
      <c r="D18590" s="54">
        <v>0.34</v>
      </c>
    </row>
    <row r="18591" spans="1:4" x14ac:dyDescent="0.35">
      <c r="A18591" s="67" t="s">
        <v>41967</v>
      </c>
      <c r="B18591" s="67" t="s">
        <v>41968</v>
      </c>
      <c r="C18591" s="68" t="s">
        <v>5018</v>
      </c>
      <c r="D18591" s="54">
        <v>0.34</v>
      </c>
    </row>
    <row r="18592" spans="1:4" x14ac:dyDescent="0.35">
      <c r="A18592" s="67" t="s">
        <v>41969</v>
      </c>
      <c r="B18592" s="67" t="s">
        <v>41970</v>
      </c>
      <c r="C18592" s="68" t="s">
        <v>5018</v>
      </c>
      <c r="D18592" s="54">
        <v>0.34</v>
      </c>
    </row>
    <row r="18593" spans="1:4" x14ac:dyDescent="0.35">
      <c r="A18593" s="67" t="s">
        <v>41971</v>
      </c>
      <c r="B18593" s="67" t="s">
        <v>41972</v>
      </c>
      <c r="C18593" s="68" t="s">
        <v>5018</v>
      </c>
      <c r="D18593" s="54">
        <v>0.34</v>
      </c>
    </row>
    <row r="18594" spans="1:4" x14ac:dyDescent="0.35">
      <c r="A18594" s="67" t="s">
        <v>41973</v>
      </c>
      <c r="B18594" s="67" t="s">
        <v>41974</v>
      </c>
      <c r="C18594" s="68" t="s">
        <v>5018</v>
      </c>
      <c r="D18594" s="54">
        <v>0.34</v>
      </c>
    </row>
    <row r="18595" spans="1:4" x14ac:dyDescent="0.35">
      <c r="A18595" s="67" t="s">
        <v>41975</v>
      </c>
      <c r="B18595" s="67" t="s">
        <v>41976</v>
      </c>
      <c r="C18595" s="68" t="s">
        <v>5018</v>
      </c>
      <c r="D18595" s="54">
        <v>0.34</v>
      </c>
    </row>
    <row r="18596" spans="1:4" x14ac:dyDescent="0.35">
      <c r="A18596" s="67" t="s">
        <v>41977</v>
      </c>
      <c r="B18596" s="67" t="s">
        <v>41978</v>
      </c>
      <c r="C18596" s="68" t="s">
        <v>5018</v>
      </c>
      <c r="D18596" s="54">
        <v>0.34</v>
      </c>
    </row>
    <row r="18597" spans="1:4" x14ac:dyDescent="0.35">
      <c r="A18597" s="67" t="s">
        <v>41979</v>
      </c>
      <c r="B18597" s="67" t="s">
        <v>41980</v>
      </c>
      <c r="C18597" s="68" t="s">
        <v>5018</v>
      </c>
      <c r="D18597" s="54">
        <v>0.34</v>
      </c>
    </row>
    <row r="18598" spans="1:4" x14ac:dyDescent="0.35">
      <c r="A18598" s="67" t="s">
        <v>41981</v>
      </c>
      <c r="B18598" s="67" t="s">
        <v>41982</v>
      </c>
      <c r="C18598" s="68" t="s">
        <v>5018</v>
      </c>
      <c r="D18598" s="54">
        <v>0.34</v>
      </c>
    </row>
    <row r="18599" spans="1:4" x14ac:dyDescent="0.35">
      <c r="A18599" s="67" t="s">
        <v>41983</v>
      </c>
      <c r="B18599" s="67" t="s">
        <v>41984</v>
      </c>
      <c r="C18599" s="68" t="s">
        <v>5018</v>
      </c>
      <c r="D18599" s="54">
        <v>0.34</v>
      </c>
    </row>
    <row r="18600" spans="1:4" x14ac:dyDescent="0.35">
      <c r="A18600" s="67" t="s">
        <v>41985</v>
      </c>
      <c r="B18600" s="67" t="s">
        <v>41986</v>
      </c>
      <c r="C18600" s="68" t="s">
        <v>5018</v>
      </c>
      <c r="D18600" s="54">
        <v>0.34</v>
      </c>
    </row>
    <row r="18601" spans="1:4" x14ac:dyDescent="0.35">
      <c r="A18601" s="67" t="s">
        <v>41987</v>
      </c>
      <c r="B18601" s="67" t="s">
        <v>41988</v>
      </c>
      <c r="C18601" s="68" t="s">
        <v>5018</v>
      </c>
      <c r="D18601" s="54">
        <v>0.34</v>
      </c>
    </row>
    <row r="18602" spans="1:4" x14ac:dyDescent="0.35">
      <c r="A18602" s="67" t="s">
        <v>41989</v>
      </c>
      <c r="B18602" s="67" t="s">
        <v>41990</v>
      </c>
      <c r="C18602" s="68" t="s">
        <v>5018</v>
      </c>
      <c r="D18602" s="54">
        <v>0.34</v>
      </c>
    </row>
    <row r="18603" spans="1:4" x14ac:dyDescent="0.35">
      <c r="A18603" s="67" t="s">
        <v>41991</v>
      </c>
      <c r="B18603" s="67" t="s">
        <v>41992</v>
      </c>
      <c r="C18603" s="68" t="s">
        <v>5018</v>
      </c>
      <c r="D18603" s="54">
        <v>0.34</v>
      </c>
    </row>
    <row r="18604" spans="1:4" x14ac:dyDescent="0.35">
      <c r="A18604" s="67" t="s">
        <v>41993</v>
      </c>
      <c r="B18604" s="67" t="s">
        <v>41994</v>
      </c>
      <c r="C18604" s="68" t="s">
        <v>5018</v>
      </c>
      <c r="D18604" s="54">
        <v>0.34</v>
      </c>
    </row>
    <row r="18605" spans="1:4" x14ac:dyDescent="0.35">
      <c r="A18605" s="67" t="s">
        <v>41995</v>
      </c>
      <c r="B18605" s="67" t="s">
        <v>41996</v>
      </c>
      <c r="C18605" s="68" t="s">
        <v>5018</v>
      </c>
      <c r="D18605" s="54">
        <v>0.34</v>
      </c>
    </row>
    <row r="18606" spans="1:4" x14ac:dyDescent="0.35">
      <c r="A18606" s="67" t="s">
        <v>41997</v>
      </c>
      <c r="B18606" s="67" t="s">
        <v>41998</v>
      </c>
      <c r="C18606" s="68" t="s">
        <v>5018</v>
      </c>
      <c r="D18606" s="54">
        <v>0.34</v>
      </c>
    </row>
    <row r="18607" spans="1:4" x14ac:dyDescent="0.35">
      <c r="A18607" s="67" t="s">
        <v>41999</v>
      </c>
      <c r="B18607" s="67" t="s">
        <v>42000</v>
      </c>
      <c r="C18607" s="68" t="s">
        <v>5018</v>
      </c>
      <c r="D18607" s="54">
        <v>0.34</v>
      </c>
    </row>
    <row r="18608" spans="1:4" x14ac:dyDescent="0.35">
      <c r="A18608" s="67" t="s">
        <v>42001</v>
      </c>
      <c r="B18608" s="67" t="s">
        <v>42002</v>
      </c>
      <c r="C18608" s="68" t="s">
        <v>5018</v>
      </c>
      <c r="D18608" s="54">
        <v>0.34</v>
      </c>
    </row>
    <row r="18609" spans="1:4" x14ac:dyDescent="0.35">
      <c r="A18609" s="67" t="s">
        <v>42003</v>
      </c>
      <c r="B18609" s="67" t="s">
        <v>42004</v>
      </c>
      <c r="C18609" s="68" t="s">
        <v>5018</v>
      </c>
      <c r="D18609" s="54">
        <v>0.34</v>
      </c>
    </row>
    <row r="18610" spans="1:4" x14ac:dyDescent="0.35">
      <c r="A18610" s="67" t="s">
        <v>42005</v>
      </c>
      <c r="B18610" s="67" t="s">
        <v>42006</v>
      </c>
      <c r="C18610" s="68" t="s">
        <v>5018</v>
      </c>
      <c r="D18610" s="54">
        <v>0.34</v>
      </c>
    </row>
    <row r="18611" spans="1:4" x14ac:dyDescent="0.35">
      <c r="A18611" s="67" t="s">
        <v>42007</v>
      </c>
      <c r="B18611" s="67" t="s">
        <v>42008</v>
      </c>
      <c r="C18611" s="68" t="s">
        <v>5018</v>
      </c>
      <c r="D18611" s="54">
        <v>0.34</v>
      </c>
    </row>
    <row r="18612" spans="1:4" x14ac:dyDescent="0.35">
      <c r="A18612" s="67" t="s">
        <v>42009</v>
      </c>
      <c r="B18612" s="67" t="s">
        <v>42010</v>
      </c>
      <c r="C18612" s="68" t="s">
        <v>5018</v>
      </c>
      <c r="D18612" s="54">
        <v>0.34</v>
      </c>
    </row>
    <row r="18613" spans="1:4" x14ac:dyDescent="0.35">
      <c r="A18613" s="67" t="s">
        <v>42011</v>
      </c>
      <c r="B18613" s="67" t="s">
        <v>42012</v>
      </c>
      <c r="C18613" s="68" t="s">
        <v>5018</v>
      </c>
      <c r="D18613" s="54">
        <v>0.34</v>
      </c>
    </row>
    <row r="18614" spans="1:4" x14ac:dyDescent="0.35">
      <c r="A18614" s="67" t="s">
        <v>42013</v>
      </c>
      <c r="B18614" s="67" t="s">
        <v>42014</v>
      </c>
      <c r="C18614" s="68" t="s">
        <v>5018</v>
      </c>
      <c r="D18614" s="54">
        <v>0.34</v>
      </c>
    </row>
    <row r="18615" spans="1:4" x14ac:dyDescent="0.35">
      <c r="A18615" s="67" t="s">
        <v>42015</v>
      </c>
      <c r="B18615" s="67" t="s">
        <v>42016</v>
      </c>
      <c r="C18615" s="68" t="s">
        <v>5018</v>
      </c>
      <c r="D18615" s="54">
        <v>0.34</v>
      </c>
    </row>
    <row r="18616" spans="1:4" x14ac:dyDescent="0.35">
      <c r="A18616" s="67" t="s">
        <v>42017</v>
      </c>
      <c r="B18616" s="67" t="s">
        <v>42018</v>
      </c>
      <c r="C18616" s="68" t="s">
        <v>5018</v>
      </c>
      <c r="D18616" s="54">
        <v>0.34</v>
      </c>
    </row>
    <row r="18617" spans="1:4" x14ac:dyDescent="0.35">
      <c r="A18617" s="67" t="s">
        <v>42019</v>
      </c>
      <c r="B18617" s="67" t="s">
        <v>42020</v>
      </c>
      <c r="C18617" s="68" t="s">
        <v>5018</v>
      </c>
      <c r="D18617" s="54">
        <v>0.34</v>
      </c>
    </row>
    <row r="18618" spans="1:4" x14ac:dyDescent="0.35">
      <c r="A18618" s="67" t="s">
        <v>42021</v>
      </c>
      <c r="B18618" s="67" t="s">
        <v>42022</v>
      </c>
      <c r="C18618" s="68" t="s">
        <v>5018</v>
      </c>
      <c r="D18618" s="54">
        <v>0.34</v>
      </c>
    </row>
    <row r="18619" spans="1:4" x14ac:dyDescent="0.35">
      <c r="A18619" s="67" t="s">
        <v>42023</v>
      </c>
      <c r="B18619" s="67" t="s">
        <v>42024</v>
      </c>
      <c r="C18619" s="68" t="s">
        <v>5018</v>
      </c>
      <c r="D18619" s="54">
        <v>0.34</v>
      </c>
    </row>
    <row r="18620" spans="1:4" x14ac:dyDescent="0.35">
      <c r="A18620" s="67" t="s">
        <v>42025</v>
      </c>
      <c r="B18620" s="67" t="s">
        <v>42026</v>
      </c>
      <c r="C18620" s="68" t="s">
        <v>5018</v>
      </c>
      <c r="D18620" s="54">
        <v>0.34</v>
      </c>
    </row>
    <row r="18621" spans="1:4" x14ac:dyDescent="0.35">
      <c r="A18621" s="67" t="s">
        <v>42027</v>
      </c>
      <c r="B18621" s="67" t="s">
        <v>42028</v>
      </c>
      <c r="C18621" s="68" t="s">
        <v>5018</v>
      </c>
      <c r="D18621" s="54">
        <v>0.34</v>
      </c>
    </row>
    <row r="18622" spans="1:4" x14ac:dyDescent="0.35">
      <c r="A18622" s="67" t="s">
        <v>42029</v>
      </c>
      <c r="B18622" s="67" t="s">
        <v>42030</v>
      </c>
      <c r="C18622" s="68" t="s">
        <v>5018</v>
      </c>
      <c r="D18622" s="54">
        <v>0.34</v>
      </c>
    </row>
    <row r="18623" spans="1:4" x14ac:dyDescent="0.35">
      <c r="A18623" s="67" t="s">
        <v>42031</v>
      </c>
      <c r="B18623" s="67" t="s">
        <v>42032</v>
      </c>
      <c r="C18623" s="68" t="s">
        <v>5018</v>
      </c>
      <c r="D18623" s="54">
        <v>0.34</v>
      </c>
    </row>
    <row r="18624" spans="1:4" x14ac:dyDescent="0.35">
      <c r="A18624" s="67" t="s">
        <v>42033</v>
      </c>
      <c r="B18624" s="67" t="s">
        <v>42034</v>
      </c>
      <c r="C18624" s="68" t="s">
        <v>5018</v>
      </c>
      <c r="D18624" s="54">
        <v>0.34</v>
      </c>
    </row>
    <row r="18625" spans="1:4" x14ac:dyDescent="0.35">
      <c r="A18625" s="67" t="s">
        <v>42035</v>
      </c>
      <c r="B18625" s="67" t="s">
        <v>42036</v>
      </c>
      <c r="C18625" s="68" t="s">
        <v>5018</v>
      </c>
      <c r="D18625" s="54">
        <v>0.34</v>
      </c>
    </row>
    <row r="18626" spans="1:4" x14ac:dyDescent="0.35">
      <c r="A18626" s="67" t="s">
        <v>42037</v>
      </c>
      <c r="B18626" s="67" t="s">
        <v>42038</v>
      </c>
      <c r="C18626" s="68" t="s">
        <v>5018</v>
      </c>
      <c r="D18626" s="54">
        <v>0.34</v>
      </c>
    </row>
    <row r="18627" spans="1:4" x14ac:dyDescent="0.35">
      <c r="A18627" s="67" t="s">
        <v>42039</v>
      </c>
      <c r="B18627" s="67" t="s">
        <v>42040</v>
      </c>
      <c r="C18627" s="68" t="s">
        <v>5018</v>
      </c>
      <c r="D18627" s="54">
        <v>0.34</v>
      </c>
    </row>
    <row r="18628" spans="1:4" x14ac:dyDescent="0.35">
      <c r="A18628" s="67" t="s">
        <v>42041</v>
      </c>
      <c r="B18628" s="67" t="s">
        <v>42042</v>
      </c>
      <c r="C18628" s="68" t="s">
        <v>5018</v>
      </c>
      <c r="D18628" s="54">
        <v>0.34</v>
      </c>
    </row>
    <row r="18629" spans="1:4" x14ac:dyDescent="0.35">
      <c r="A18629" s="67" t="s">
        <v>42043</v>
      </c>
      <c r="B18629" s="67" t="s">
        <v>42044</v>
      </c>
      <c r="C18629" s="68" t="s">
        <v>5018</v>
      </c>
      <c r="D18629" s="54">
        <v>0.34</v>
      </c>
    </row>
    <row r="18630" spans="1:4" x14ac:dyDescent="0.35">
      <c r="A18630" s="67" t="s">
        <v>42045</v>
      </c>
      <c r="B18630" s="67" t="s">
        <v>42046</v>
      </c>
      <c r="C18630" s="68" t="s">
        <v>5018</v>
      </c>
      <c r="D18630" s="54">
        <v>0.34</v>
      </c>
    </row>
    <row r="18631" spans="1:4" x14ac:dyDescent="0.35">
      <c r="A18631" s="67" t="s">
        <v>42047</v>
      </c>
      <c r="B18631" s="67" t="s">
        <v>42048</v>
      </c>
      <c r="C18631" s="68" t="s">
        <v>5018</v>
      </c>
      <c r="D18631" s="54">
        <v>0.34</v>
      </c>
    </row>
    <row r="18632" spans="1:4" x14ac:dyDescent="0.35">
      <c r="A18632" s="67" t="s">
        <v>42049</v>
      </c>
      <c r="B18632" s="67" t="s">
        <v>42050</v>
      </c>
      <c r="C18632" s="68" t="s">
        <v>5018</v>
      </c>
      <c r="D18632" s="54">
        <v>0.34</v>
      </c>
    </row>
    <row r="18633" spans="1:4" x14ac:dyDescent="0.35">
      <c r="A18633" s="67" t="s">
        <v>42051</v>
      </c>
      <c r="B18633" s="67" t="s">
        <v>42052</v>
      </c>
      <c r="C18633" s="68" t="s">
        <v>5018</v>
      </c>
      <c r="D18633" s="54">
        <v>0.34</v>
      </c>
    </row>
    <row r="18634" spans="1:4" x14ac:dyDescent="0.35">
      <c r="A18634" s="67" t="s">
        <v>42053</v>
      </c>
      <c r="B18634" s="67" t="s">
        <v>42054</v>
      </c>
      <c r="C18634" s="68" t="s">
        <v>5018</v>
      </c>
      <c r="D18634" s="54">
        <v>0.34</v>
      </c>
    </row>
    <row r="18635" spans="1:4" x14ac:dyDescent="0.35">
      <c r="A18635" s="67" t="s">
        <v>42055</v>
      </c>
      <c r="B18635" s="67" t="s">
        <v>42056</v>
      </c>
      <c r="C18635" s="68" t="s">
        <v>5018</v>
      </c>
      <c r="D18635" s="54">
        <v>0.34</v>
      </c>
    </row>
    <row r="18636" spans="1:4" x14ac:dyDescent="0.35">
      <c r="A18636" s="67" t="s">
        <v>42057</v>
      </c>
      <c r="B18636" s="67" t="s">
        <v>42058</v>
      </c>
      <c r="C18636" s="68" t="s">
        <v>5018</v>
      </c>
      <c r="D18636" s="54">
        <v>0.34</v>
      </c>
    </row>
    <row r="18637" spans="1:4" x14ac:dyDescent="0.35">
      <c r="A18637" s="67" t="s">
        <v>42059</v>
      </c>
      <c r="B18637" s="67" t="s">
        <v>42060</v>
      </c>
      <c r="C18637" s="68" t="s">
        <v>5018</v>
      </c>
      <c r="D18637" s="54">
        <v>0.34</v>
      </c>
    </row>
    <row r="18638" spans="1:4" x14ac:dyDescent="0.35">
      <c r="A18638" s="67" t="s">
        <v>42061</v>
      </c>
      <c r="B18638" s="67" t="s">
        <v>42062</v>
      </c>
      <c r="C18638" s="68" t="s">
        <v>5018</v>
      </c>
      <c r="D18638" s="54">
        <v>0.34</v>
      </c>
    </row>
    <row r="18639" spans="1:4" x14ac:dyDescent="0.35">
      <c r="A18639" s="67" t="s">
        <v>42063</v>
      </c>
      <c r="B18639" s="67" t="s">
        <v>42064</v>
      </c>
      <c r="C18639" s="68" t="s">
        <v>5018</v>
      </c>
      <c r="D18639" s="54">
        <v>0.34</v>
      </c>
    </row>
    <row r="18640" spans="1:4" x14ac:dyDescent="0.35">
      <c r="A18640" s="67" t="s">
        <v>42065</v>
      </c>
      <c r="B18640" s="67" t="s">
        <v>42066</v>
      </c>
      <c r="C18640" s="68" t="s">
        <v>5018</v>
      </c>
      <c r="D18640" s="54">
        <v>0.34</v>
      </c>
    </row>
    <row r="18641" spans="1:4" x14ac:dyDescent="0.35">
      <c r="A18641" s="67" t="s">
        <v>42067</v>
      </c>
      <c r="B18641" s="67" t="s">
        <v>42068</v>
      </c>
      <c r="C18641" s="68" t="s">
        <v>5018</v>
      </c>
      <c r="D18641" s="54">
        <v>0.34</v>
      </c>
    </row>
    <row r="18642" spans="1:4" x14ac:dyDescent="0.35">
      <c r="A18642" s="67" t="s">
        <v>42069</v>
      </c>
      <c r="B18642" s="67" t="s">
        <v>42070</v>
      </c>
      <c r="C18642" s="68" t="s">
        <v>5018</v>
      </c>
      <c r="D18642" s="54">
        <v>0.34</v>
      </c>
    </row>
    <row r="18643" spans="1:4" x14ac:dyDescent="0.35">
      <c r="A18643" s="67" t="s">
        <v>42071</v>
      </c>
      <c r="B18643" s="67" t="s">
        <v>42072</v>
      </c>
      <c r="C18643" s="68" t="s">
        <v>5018</v>
      </c>
      <c r="D18643" s="54">
        <v>0.34</v>
      </c>
    </row>
    <row r="18644" spans="1:4" x14ac:dyDescent="0.35">
      <c r="A18644" s="67" t="s">
        <v>42073</v>
      </c>
      <c r="B18644" s="67" t="s">
        <v>42074</v>
      </c>
      <c r="C18644" s="68" t="s">
        <v>5018</v>
      </c>
      <c r="D18644" s="54">
        <v>0.34</v>
      </c>
    </row>
    <row r="18645" spans="1:4" x14ac:dyDescent="0.35">
      <c r="A18645" s="67" t="s">
        <v>42075</v>
      </c>
      <c r="B18645" s="67" t="s">
        <v>42076</v>
      </c>
      <c r="C18645" s="68" t="s">
        <v>5018</v>
      </c>
      <c r="D18645" s="54">
        <v>0.34</v>
      </c>
    </row>
    <row r="18646" spans="1:4" x14ac:dyDescent="0.35">
      <c r="A18646" s="67" t="s">
        <v>42077</v>
      </c>
      <c r="B18646" s="67" t="s">
        <v>42078</v>
      </c>
      <c r="C18646" s="68" t="s">
        <v>5018</v>
      </c>
      <c r="D18646" s="54">
        <v>0.34</v>
      </c>
    </row>
    <row r="18647" spans="1:4" x14ac:dyDescent="0.35">
      <c r="A18647" s="67" t="s">
        <v>42079</v>
      </c>
      <c r="B18647" s="67" t="s">
        <v>42080</v>
      </c>
      <c r="C18647" s="68" t="s">
        <v>5018</v>
      </c>
      <c r="D18647" s="54">
        <v>0.34</v>
      </c>
    </row>
    <row r="18648" spans="1:4" x14ac:dyDescent="0.35">
      <c r="A18648" s="67" t="s">
        <v>42081</v>
      </c>
      <c r="B18648" s="67" t="s">
        <v>42082</v>
      </c>
      <c r="C18648" s="68" t="s">
        <v>5018</v>
      </c>
      <c r="D18648" s="54">
        <v>0.34</v>
      </c>
    </row>
    <row r="18649" spans="1:4" x14ac:dyDescent="0.35">
      <c r="A18649" s="67" t="s">
        <v>42083</v>
      </c>
      <c r="B18649" s="67" t="s">
        <v>42084</v>
      </c>
      <c r="C18649" s="68" t="s">
        <v>5018</v>
      </c>
      <c r="D18649" s="54">
        <v>0.34</v>
      </c>
    </row>
    <row r="18650" spans="1:4" x14ac:dyDescent="0.35">
      <c r="A18650" s="67" t="s">
        <v>42085</v>
      </c>
      <c r="B18650" s="67" t="s">
        <v>42086</v>
      </c>
      <c r="C18650" s="68" t="s">
        <v>5018</v>
      </c>
      <c r="D18650" s="54">
        <v>0.34</v>
      </c>
    </row>
    <row r="18651" spans="1:4" x14ac:dyDescent="0.35">
      <c r="A18651" s="67" t="s">
        <v>42087</v>
      </c>
      <c r="B18651" s="67" t="s">
        <v>42088</v>
      </c>
      <c r="C18651" s="68" t="s">
        <v>5018</v>
      </c>
      <c r="D18651" s="54">
        <v>0.34</v>
      </c>
    </row>
    <row r="18652" spans="1:4" x14ac:dyDescent="0.35">
      <c r="A18652" s="67" t="s">
        <v>42089</v>
      </c>
      <c r="B18652" s="67" t="s">
        <v>42090</v>
      </c>
      <c r="C18652" s="68" t="s">
        <v>5018</v>
      </c>
      <c r="D18652" s="54">
        <v>0.34</v>
      </c>
    </row>
    <row r="18653" spans="1:4" x14ac:dyDescent="0.35">
      <c r="A18653" s="67" t="s">
        <v>42091</v>
      </c>
      <c r="B18653" s="67" t="s">
        <v>42092</v>
      </c>
      <c r="C18653" s="68" t="s">
        <v>5018</v>
      </c>
      <c r="D18653" s="54">
        <v>0.34</v>
      </c>
    </row>
    <row r="18654" spans="1:4" x14ac:dyDescent="0.35">
      <c r="A18654" s="67" t="s">
        <v>42093</v>
      </c>
      <c r="B18654" s="67" t="s">
        <v>42094</v>
      </c>
      <c r="C18654" s="68" t="s">
        <v>5018</v>
      </c>
      <c r="D18654" s="54">
        <v>0.34</v>
      </c>
    </row>
    <row r="18655" spans="1:4" x14ac:dyDescent="0.35">
      <c r="A18655" s="67" t="s">
        <v>42095</v>
      </c>
      <c r="B18655" s="67" t="s">
        <v>42096</v>
      </c>
      <c r="C18655" s="68" t="s">
        <v>5018</v>
      </c>
      <c r="D18655" s="54">
        <v>0.34</v>
      </c>
    </row>
    <row r="18656" spans="1:4" x14ac:dyDescent="0.35">
      <c r="A18656" s="67" t="s">
        <v>42097</v>
      </c>
      <c r="B18656" s="67" t="s">
        <v>42098</v>
      </c>
      <c r="C18656" s="68" t="s">
        <v>5018</v>
      </c>
      <c r="D18656" s="54">
        <v>0.34</v>
      </c>
    </row>
    <row r="18657" spans="1:4" x14ac:dyDescent="0.35">
      <c r="A18657" s="67" t="s">
        <v>42099</v>
      </c>
      <c r="B18657" s="67" t="s">
        <v>42100</v>
      </c>
      <c r="C18657" s="68" t="s">
        <v>5018</v>
      </c>
      <c r="D18657" s="54">
        <v>0.34</v>
      </c>
    </row>
    <row r="18658" spans="1:4" x14ac:dyDescent="0.35">
      <c r="A18658" s="67" t="s">
        <v>42101</v>
      </c>
      <c r="B18658" s="67" t="s">
        <v>42102</v>
      </c>
      <c r="C18658" s="68" t="s">
        <v>5018</v>
      </c>
      <c r="D18658" s="54">
        <v>0.34</v>
      </c>
    </row>
    <row r="18659" spans="1:4" x14ac:dyDescent="0.35">
      <c r="A18659" s="67" t="s">
        <v>42103</v>
      </c>
      <c r="B18659" s="67" t="s">
        <v>42104</v>
      </c>
      <c r="C18659" s="68" t="s">
        <v>5018</v>
      </c>
      <c r="D18659" s="54">
        <v>0.34</v>
      </c>
    </row>
    <row r="18660" spans="1:4" x14ac:dyDescent="0.35">
      <c r="A18660" s="67" t="s">
        <v>42105</v>
      </c>
      <c r="B18660" s="67" t="s">
        <v>42106</v>
      </c>
      <c r="C18660" s="68" t="s">
        <v>5018</v>
      </c>
      <c r="D18660" s="54">
        <v>0.34</v>
      </c>
    </row>
    <row r="18661" spans="1:4" x14ac:dyDescent="0.35">
      <c r="A18661" s="67" t="s">
        <v>42107</v>
      </c>
      <c r="B18661" s="67" t="s">
        <v>42108</v>
      </c>
      <c r="C18661" s="68" t="s">
        <v>5018</v>
      </c>
      <c r="D18661" s="54">
        <v>0.34</v>
      </c>
    </row>
    <row r="18662" spans="1:4" x14ac:dyDescent="0.35">
      <c r="A18662" s="67" t="s">
        <v>42109</v>
      </c>
      <c r="B18662" s="67" t="s">
        <v>42110</v>
      </c>
      <c r="C18662" s="68" t="s">
        <v>5018</v>
      </c>
      <c r="D18662" s="54">
        <v>0.34</v>
      </c>
    </row>
    <row r="18663" spans="1:4" x14ac:dyDescent="0.35">
      <c r="A18663" s="67" t="s">
        <v>42111</v>
      </c>
      <c r="B18663" s="67" t="s">
        <v>42112</v>
      </c>
      <c r="C18663" s="68" t="s">
        <v>5018</v>
      </c>
      <c r="D18663" s="54">
        <v>0.34</v>
      </c>
    </row>
    <row r="18664" spans="1:4" x14ac:dyDescent="0.35">
      <c r="A18664" s="67" t="s">
        <v>42113</v>
      </c>
      <c r="B18664" s="67" t="s">
        <v>42114</v>
      </c>
      <c r="C18664" s="68" t="s">
        <v>5018</v>
      </c>
      <c r="D18664" s="54">
        <v>0.34</v>
      </c>
    </row>
    <row r="18665" spans="1:4" x14ac:dyDescent="0.35">
      <c r="A18665" s="67" t="s">
        <v>42115</v>
      </c>
      <c r="B18665" s="67" t="s">
        <v>42116</v>
      </c>
      <c r="C18665" s="68" t="s">
        <v>5018</v>
      </c>
      <c r="D18665" s="54">
        <v>0.34</v>
      </c>
    </row>
    <row r="18666" spans="1:4" x14ac:dyDescent="0.35">
      <c r="A18666" s="67" t="s">
        <v>42117</v>
      </c>
      <c r="B18666" s="67" t="s">
        <v>42118</v>
      </c>
      <c r="C18666" s="68" t="s">
        <v>5018</v>
      </c>
      <c r="D18666" s="54">
        <v>0.34</v>
      </c>
    </row>
    <row r="18667" spans="1:4" x14ac:dyDescent="0.35">
      <c r="A18667" s="67" t="s">
        <v>42119</v>
      </c>
      <c r="B18667" s="67" t="s">
        <v>42120</v>
      </c>
      <c r="C18667" s="68" t="s">
        <v>5018</v>
      </c>
      <c r="D18667" s="54">
        <v>0.34</v>
      </c>
    </row>
    <row r="18668" spans="1:4" x14ac:dyDescent="0.35">
      <c r="A18668" s="67" t="s">
        <v>42121</v>
      </c>
      <c r="B18668" s="67" t="s">
        <v>42122</v>
      </c>
      <c r="C18668" s="68" t="s">
        <v>5018</v>
      </c>
      <c r="D18668" s="54">
        <v>0.34</v>
      </c>
    </row>
    <row r="18669" spans="1:4" x14ac:dyDescent="0.35">
      <c r="A18669" s="67" t="s">
        <v>42123</v>
      </c>
      <c r="B18669" s="67" t="s">
        <v>42124</v>
      </c>
      <c r="C18669" s="68" t="s">
        <v>5018</v>
      </c>
      <c r="D18669" s="54">
        <v>0.34</v>
      </c>
    </row>
    <row r="18670" spans="1:4" x14ac:dyDescent="0.35">
      <c r="A18670" s="67" t="s">
        <v>42125</v>
      </c>
      <c r="B18670" s="67" t="s">
        <v>42126</v>
      </c>
      <c r="C18670" s="68" t="s">
        <v>5018</v>
      </c>
      <c r="D18670" s="54">
        <v>0.34</v>
      </c>
    </row>
    <row r="18671" spans="1:4" x14ac:dyDescent="0.35">
      <c r="A18671" s="67" t="s">
        <v>42127</v>
      </c>
      <c r="B18671" s="67" t="s">
        <v>42128</v>
      </c>
      <c r="C18671" s="68" t="s">
        <v>5018</v>
      </c>
      <c r="D18671" s="54">
        <v>0.34</v>
      </c>
    </row>
    <row r="18672" spans="1:4" x14ac:dyDescent="0.35">
      <c r="A18672" s="67" t="s">
        <v>42129</v>
      </c>
      <c r="B18672" s="67" t="s">
        <v>42130</v>
      </c>
      <c r="C18672" s="68" t="s">
        <v>5018</v>
      </c>
      <c r="D18672" s="54">
        <v>0.34</v>
      </c>
    </row>
    <row r="18673" spans="1:4" x14ac:dyDescent="0.35">
      <c r="A18673" s="67" t="s">
        <v>42131</v>
      </c>
      <c r="B18673" s="67" t="s">
        <v>42132</v>
      </c>
      <c r="C18673" s="68" t="s">
        <v>5018</v>
      </c>
      <c r="D18673" s="54">
        <v>0.34</v>
      </c>
    </row>
    <row r="18674" spans="1:4" x14ac:dyDescent="0.35">
      <c r="A18674" s="67" t="s">
        <v>42133</v>
      </c>
      <c r="B18674" s="67" t="s">
        <v>42134</v>
      </c>
      <c r="C18674" s="68" t="s">
        <v>5018</v>
      </c>
      <c r="D18674" s="54">
        <v>0.34</v>
      </c>
    </row>
    <row r="18675" spans="1:4" x14ac:dyDescent="0.35">
      <c r="A18675" s="67" t="s">
        <v>42135</v>
      </c>
      <c r="B18675" s="67" t="s">
        <v>42136</v>
      </c>
      <c r="C18675" s="68" t="s">
        <v>5018</v>
      </c>
      <c r="D18675" s="54">
        <v>0.34</v>
      </c>
    </row>
    <row r="18676" spans="1:4" x14ac:dyDescent="0.35">
      <c r="A18676" s="67" t="s">
        <v>42137</v>
      </c>
      <c r="B18676" s="67" t="s">
        <v>42138</v>
      </c>
      <c r="C18676" s="68" t="s">
        <v>5018</v>
      </c>
      <c r="D18676" s="54">
        <v>0.34</v>
      </c>
    </row>
    <row r="18677" spans="1:4" x14ac:dyDescent="0.35">
      <c r="A18677" s="67" t="s">
        <v>42139</v>
      </c>
      <c r="B18677" s="67" t="s">
        <v>42140</v>
      </c>
      <c r="C18677" s="68" t="s">
        <v>5018</v>
      </c>
      <c r="D18677" s="54">
        <v>0.34</v>
      </c>
    </row>
    <row r="18678" spans="1:4" x14ac:dyDescent="0.35">
      <c r="A18678" s="67" t="s">
        <v>42141</v>
      </c>
      <c r="B18678" s="67" t="s">
        <v>42142</v>
      </c>
      <c r="C18678" s="68" t="s">
        <v>5018</v>
      </c>
      <c r="D18678" s="54">
        <v>0.34</v>
      </c>
    </row>
    <row r="18679" spans="1:4" x14ac:dyDescent="0.35">
      <c r="A18679" s="67" t="s">
        <v>42143</v>
      </c>
      <c r="B18679" s="67" t="s">
        <v>42144</v>
      </c>
      <c r="C18679" s="68" t="s">
        <v>5018</v>
      </c>
      <c r="D18679" s="54">
        <v>0.34</v>
      </c>
    </row>
    <row r="18680" spans="1:4" x14ac:dyDescent="0.35">
      <c r="A18680" s="67" t="s">
        <v>42145</v>
      </c>
      <c r="B18680" s="67" t="s">
        <v>42146</v>
      </c>
      <c r="C18680" s="68" t="s">
        <v>5018</v>
      </c>
      <c r="D18680" s="54">
        <v>0.34</v>
      </c>
    </row>
    <row r="18681" spans="1:4" x14ac:dyDescent="0.35">
      <c r="A18681" s="67" t="s">
        <v>42147</v>
      </c>
      <c r="B18681" s="67" t="s">
        <v>42148</v>
      </c>
      <c r="C18681" s="68" t="s">
        <v>5018</v>
      </c>
      <c r="D18681" s="54">
        <v>0.34</v>
      </c>
    </row>
    <row r="18682" spans="1:4" x14ac:dyDescent="0.35">
      <c r="A18682" s="67" t="s">
        <v>42149</v>
      </c>
      <c r="B18682" s="67" t="s">
        <v>42150</v>
      </c>
      <c r="C18682" s="68" t="s">
        <v>5018</v>
      </c>
      <c r="D18682" s="54">
        <v>0.34</v>
      </c>
    </row>
    <row r="18683" spans="1:4" x14ac:dyDescent="0.35">
      <c r="A18683" s="67" t="s">
        <v>42151</v>
      </c>
      <c r="B18683" s="67" t="s">
        <v>42152</v>
      </c>
      <c r="C18683" s="68" t="s">
        <v>5018</v>
      </c>
      <c r="D18683" s="54">
        <v>0.34</v>
      </c>
    </row>
    <row r="18684" spans="1:4" x14ac:dyDescent="0.35">
      <c r="A18684" s="67" t="s">
        <v>42153</v>
      </c>
      <c r="B18684" s="67" t="s">
        <v>42154</v>
      </c>
      <c r="C18684" s="68" t="s">
        <v>5018</v>
      </c>
      <c r="D18684" s="54">
        <v>0.34</v>
      </c>
    </row>
    <row r="18685" spans="1:4" x14ac:dyDescent="0.35">
      <c r="A18685" s="67" t="s">
        <v>42155</v>
      </c>
      <c r="B18685" s="67" t="s">
        <v>42156</v>
      </c>
      <c r="C18685" s="68" t="s">
        <v>5018</v>
      </c>
      <c r="D18685" s="54">
        <v>0.34</v>
      </c>
    </row>
    <row r="18686" spans="1:4" x14ac:dyDescent="0.35">
      <c r="A18686" s="67" t="s">
        <v>42157</v>
      </c>
      <c r="B18686" s="67" t="s">
        <v>42158</v>
      </c>
      <c r="C18686" s="68" t="s">
        <v>5018</v>
      </c>
      <c r="D18686" s="54">
        <v>0.34</v>
      </c>
    </row>
    <row r="18687" spans="1:4" x14ac:dyDescent="0.35">
      <c r="A18687" s="67" t="s">
        <v>42159</v>
      </c>
      <c r="B18687" s="67" t="s">
        <v>42160</v>
      </c>
      <c r="C18687" s="68" t="s">
        <v>5018</v>
      </c>
      <c r="D18687" s="54">
        <v>0.34</v>
      </c>
    </row>
    <row r="18688" spans="1:4" x14ac:dyDescent="0.35">
      <c r="A18688" s="67" t="s">
        <v>42161</v>
      </c>
      <c r="B18688" s="67" t="s">
        <v>42162</v>
      </c>
      <c r="C18688" s="68" t="s">
        <v>5018</v>
      </c>
      <c r="D18688" s="54">
        <v>0.34</v>
      </c>
    </row>
    <row r="18689" spans="1:4" x14ac:dyDescent="0.35">
      <c r="A18689" s="67" t="s">
        <v>42163</v>
      </c>
      <c r="B18689" s="67" t="s">
        <v>42164</v>
      </c>
      <c r="C18689" s="68" t="s">
        <v>5018</v>
      </c>
      <c r="D18689" s="54">
        <v>0.34</v>
      </c>
    </row>
    <row r="18690" spans="1:4" x14ac:dyDescent="0.35">
      <c r="A18690" s="67" t="s">
        <v>42165</v>
      </c>
      <c r="B18690" s="67" t="s">
        <v>42166</v>
      </c>
      <c r="C18690" s="68" t="s">
        <v>5018</v>
      </c>
      <c r="D18690" s="54">
        <v>0.34</v>
      </c>
    </row>
    <row r="18691" spans="1:4" x14ac:dyDescent="0.35">
      <c r="A18691" s="67" t="s">
        <v>42167</v>
      </c>
      <c r="B18691" s="67" t="s">
        <v>42168</v>
      </c>
      <c r="C18691" s="68" t="s">
        <v>5018</v>
      </c>
      <c r="D18691" s="54">
        <v>0.34</v>
      </c>
    </row>
    <row r="18692" spans="1:4" x14ac:dyDescent="0.35">
      <c r="A18692" s="67" t="s">
        <v>42169</v>
      </c>
      <c r="B18692" s="67" t="s">
        <v>42170</v>
      </c>
      <c r="C18692" s="68" t="s">
        <v>5018</v>
      </c>
      <c r="D18692" s="54">
        <v>0.34</v>
      </c>
    </row>
    <row r="18693" spans="1:4" x14ac:dyDescent="0.35">
      <c r="A18693" s="67" t="s">
        <v>42171</v>
      </c>
      <c r="B18693" s="67" t="s">
        <v>42172</v>
      </c>
      <c r="C18693" s="68" t="s">
        <v>5018</v>
      </c>
      <c r="D18693" s="54">
        <v>0.34</v>
      </c>
    </row>
    <row r="18694" spans="1:4" x14ac:dyDescent="0.35">
      <c r="A18694" s="67" t="s">
        <v>42173</v>
      </c>
      <c r="B18694" s="67" t="s">
        <v>42174</v>
      </c>
      <c r="C18694" s="68" t="s">
        <v>5018</v>
      </c>
      <c r="D18694" s="54">
        <v>0.34</v>
      </c>
    </row>
    <row r="18695" spans="1:4" x14ac:dyDescent="0.35">
      <c r="A18695" s="67" t="s">
        <v>42175</v>
      </c>
      <c r="B18695" s="67" t="s">
        <v>42176</v>
      </c>
      <c r="C18695" s="68" t="s">
        <v>5018</v>
      </c>
      <c r="D18695" s="54">
        <v>0.34</v>
      </c>
    </row>
    <row r="18696" spans="1:4" x14ac:dyDescent="0.35">
      <c r="A18696" s="67" t="s">
        <v>42177</v>
      </c>
      <c r="B18696" s="67" t="s">
        <v>42178</v>
      </c>
      <c r="C18696" s="68" t="s">
        <v>5018</v>
      </c>
      <c r="D18696" s="54">
        <v>0.34</v>
      </c>
    </row>
    <row r="18697" spans="1:4" x14ac:dyDescent="0.35">
      <c r="A18697" s="67" t="s">
        <v>42179</v>
      </c>
      <c r="B18697" s="67" t="s">
        <v>42180</v>
      </c>
      <c r="C18697" s="68" t="s">
        <v>5018</v>
      </c>
      <c r="D18697" s="54">
        <v>0.34</v>
      </c>
    </row>
    <row r="18698" spans="1:4" x14ac:dyDescent="0.35">
      <c r="A18698" s="67" t="s">
        <v>42181</v>
      </c>
      <c r="B18698" s="67" t="s">
        <v>42182</v>
      </c>
      <c r="C18698" s="68" t="s">
        <v>5018</v>
      </c>
      <c r="D18698" s="54">
        <v>0.34</v>
      </c>
    </row>
    <row r="18699" spans="1:4" x14ac:dyDescent="0.35">
      <c r="A18699" s="67" t="s">
        <v>42183</v>
      </c>
      <c r="B18699" s="67" t="s">
        <v>42184</v>
      </c>
      <c r="C18699" s="68" t="s">
        <v>5018</v>
      </c>
      <c r="D18699" s="54">
        <v>0.34</v>
      </c>
    </row>
    <row r="18700" spans="1:4" x14ac:dyDescent="0.35">
      <c r="A18700" s="67" t="s">
        <v>42185</v>
      </c>
      <c r="B18700" s="67" t="s">
        <v>42186</v>
      </c>
      <c r="C18700" s="68" t="s">
        <v>5018</v>
      </c>
      <c r="D18700" s="54">
        <v>0.34</v>
      </c>
    </row>
    <row r="18701" spans="1:4" x14ac:dyDescent="0.35">
      <c r="A18701" s="67" t="s">
        <v>42187</v>
      </c>
      <c r="B18701" s="67" t="s">
        <v>42188</v>
      </c>
      <c r="C18701" s="68" t="s">
        <v>5018</v>
      </c>
      <c r="D18701" s="54">
        <v>0.34</v>
      </c>
    </row>
    <row r="18702" spans="1:4" x14ac:dyDescent="0.35">
      <c r="A18702" s="67" t="s">
        <v>42189</v>
      </c>
      <c r="B18702" s="67" t="s">
        <v>42190</v>
      </c>
      <c r="C18702" s="68" t="s">
        <v>5018</v>
      </c>
      <c r="D18702" s="54">
        <v>0.34</v>
      </c>
    </row>
    <row r="18703" spans="1:4" x14ac:dyDescent="0.35">
      <c r="A18703" s="67" t="s">
        <v>42191</v>
      </c>
      <c r="B18703" s="67" t="s">
        <v>42192</v>
      </c>
      <c r="C18703" s="68" t="s">
        <v>5018</v>
      </c>
      <c r="D18703" s="54">
        <v>0.34</v>
      </c>
    </row>
    <row r="18704" spans="1:4" x14ac:dyDescent="0.35">
      <c r="A18704" s="67" t="s">
        <v>42193</v>
      </c>
      <c r="B18704" s="67" t="s">
        <v>42194</v>
      </c>
      <c r="C18704" s="68" t="s">
        <v>5018</v>
      </c>
      <c r="D18704" s="54">
        <v>0.34</v>
      </c>
    </row>
    <row r="18705" spans="1:4" x14ac:dyDescent="0.35">
      <c r="A18705" s="67" t="s">
        <v>42195</v>
      </c>
      <c r="B18705" s="67" t="s">
        <v>42196</v>
      </c>
      <c r="C18705" s="68" t="s">
        <v>5018</v>
      </c>
      <c r="D18705" s="54">
        <v>0.34</v>
      </c>
    </row>
    <row r="18706" spans="1:4" x14ac:dyDescent="0.35">
      <c r="A18706" s="67" t="s">
        <v>42197</v>
      </c>
      <c r="B18706" s="67" t="s">
        <v>42198</v>
      </c>
      <c r="C18706" s="68" t="s">
        <v>5018</v>
      </c>
      <c r="D18706" s="54">
        <v>0.34</v>
      </c>
    </row>
    <row r="18707" spans="1:4" x14ac:dyDescent="0.35">
      <c r="A18707" s="67" t="s">
        <v>42199</v>
      </c>
      <c r="B18707" s="67" t="s">
        <v>42200</v>
      </c>
      <c r="C18707" s="68" t="s">
        <v>5018</v>
      </c>
      <c r="D18707" s="54">
        <v>0.34</v>
      </c>
    </row>
    <row r="18708" spans="1:4" x14ac:dyDescent="0.35">
      <c r="A18708" s="67" t="s">
        <v>42201</v>
      </c>
      <c r="B18708" s="67" t="s">
        <v>42202</v>
      </c>
      <c r="C18708" s="68" t="s">
        <v>5018</v>
      </c>
      <c r="D18708" s="54">
        <v>0.34</v>
      </c>
    </row>
    <row r="18709" spans="1:4" x14ac:dyDescent="0.35">
      <c r="A18709" s="67" t="s">
        <v>42203</v>
      </c>
      <c r="B18709" s="67" t="s">
        <v>42204</v>
      </c>
      <c r="C18709" s="68" t="s">
        <v>5018</v>
      </c>
      <c r="D18709" s="54">
        <v>0.34</v>
      </c>
    </row>
    <row r="18710" spans="1:4" x14ac:dyDescent="0.35">
      <c r="A18710" s="67" t="s">
        <v>42205</v>
      </c>
      <c r="B18710" s="67" t="s">
        <v>42206</v>
      </c>
      <c r="C18710" s="68" t="s">
        <v>5018</v>
      </c>
      <c r="D18710" s="54">
        <v>0.34</v>
      </c>
    </row>
    <row r="18711" spans="1:4" x14ac:dyDescent="0.35">
      <c r="A18711" s="67" t="s">
        <v>42207</v>
      </c>
      <c r="B18711" s="67" t="s">
        <v>42208</v>
      </c>
      <c r="C18711" s="68" t="s">
        <v>5018</v>
      </c>
      <c r="D18711" s="54">
        <v>0.34</v>
      </c>
    </row>
    <row r="18712" spans="1:4" x14ac:dyDescent="0.35">
      <c r="A18712" s="67" t="s">
        <v>42209</v>
      </c>
      <c r="B18712" s="67" t="s">
        <v>42210</v>
      </c>
      <c r="C18712" s="68" t="s">
        <v>5018</v>
      </c>
      <c r="D18712" s="54">
        <v>0.34</v>
      </c>
    </row>
    <row r="18713" spans="1:4" x14ac:dyDescent="0.35">
      <c r="A18713" s="67" t="s">
        <v>42211</v>
      </c>
      <c r="B18713" s="67" t="s">
        <v>42212</v>
      </c>
      <c r="C18713" s="68" t="s">
        <v>5018</v>
      </c>
      <c r="D18713" s="54">
        <v>0.34</v>
      </c>
    </row>
    <row r="18714" spans="1:4" x14ac:dyDescent="0.35">
      <c r="A18714" s="67" t="s">
        <v>42213</v>
      </c>
      <c r="B18714" s="67" t="s">
        <v>42214</v>
      </c>
      <c r="C18714" s="68" t="s">
        <v>5018</v>
      </c>
      <c r="D18714" s="54">
        <v>0.34</v>
      </c>
    </row>
    <row r="18715" spans="1:4" x14ac:dyDescent="0.35">
      <c r="A18715" s="67" t="s">
        <v>42215</v>
      </c>
      <c r="B18715" s="67" t="s">
        <v>42216</v>
      </c>
      <c r="C18715" s="68" t="s">
        <v>5018</v>
      </c>
      <c r="D18715" s="54">
        <v>0.34</v>
      </c>
    </row>
    <row r="18716" spans="1:4" x14ac:dyDescent="0.35">
      <c r="A18716" s="67" t="s">
        <v>42217</v>
      </c>
      <c r="B18716" s="67" t="s">
        <v>42218</v>
      </c>
      <c r="C18716" s="68" t="s">
        <v>5018</v>
      </c>
      <c r="D18716" s="54">
        <v>0.34</v>
      </c>
    </row>
    <row r="18717" spans="1:4" x14ac:dyDescent="0.35">
      <c r="A18717" s="67" t="s">
        <v>42219</v>
      </c>
      <c r="B18717" s="67" t="s">
        <v>42220</v>
      </c>
      <c r="C18717" s="68" t="s">
        <v>5018</v>
      </c>
      <c r="D18717" s="54">
        <v>0.34</v>
      </c>
    </row>
    <row r="18718" spans="1:4" x14ac:dyDescent="0.35">
      <c r="A18718" s="67" t="s">
        <v>42221</v>
      </c>
      <c r="B18718" s="67" t="s">
        <v>42222</v>
      </c>
      <c r="C18718" s="68" t="s">
        <v>5018</v>
      </c>
      <c r="D18718" s="54">
        <v>0.34</v>
      </c>
    </row>
    <row r="18719" spans="1:4" x14ac:dyDescent="0.35">
      <c r="A18719" s="67" t="s">
        <v>42223</v>
      </c>
      <c r="B18719" s="67" t="s">
        <v>42224</v>
      </c>
      <c r="C18719" s="68" t="s">
        <v>5018</v>
      </c>
      <c r="D18719" s="54">
        <v>0.34</v>
      </c>
    </row>
    <row r="18720" spans="1:4" x14ac:dyDescent="0.35">
      <c r="A18720" s="67" t="s">
        <v>42225</v>
      </c>
      <c r="B18720" s="67" t="s">
        <v>42226</v>
      </c>
      <c r="C18720" s="68" t="s">
        <v>5018</v>
      </c>
      <c r="D18720" s="54">
        <v>0.34</v>
      </c>
    </row>
    <row r="18721" spans="1:4" x14ac:dyDescent="0.35">
      <c r="A18721" s="67" t="s">
        <v>42227</v>
      </c>
      <c r="B18721" s="67" t="s">
        <v>42228</v>
      </c>
      <c r="C18721" s="68" t="s">
        <v>5018</v>
      </c>
      <c r="D18721" s="54">
        <v>0.34</v>
      </c>
    </row>
    <row r="18722" spans="1:4" x14ac:dyDescent="0.35">
      <c r="A18722" s="67" t="s">
        <v>42229</v>
      </c>
      <c r="B18722" s="67" t="s">
        <v>42230</v>
      </c>
      <c r="C18722" s="68" t="s">
        <v>5018</v>
      </c>
      <c r="D18722" s="54">
        <v>0.34</v>
      </c>
    </row>
    <row r="18723" spans="1:4" x14ac:dyDescent="0.35">
      <c r="A18723" s="67" t="s">
        <v>42231</v>
      </c>
      <c r="B18723" s="67" t="s">
        <v>42232</v>
      </c>
      <c r="C18723" s="68" t="s">
        <v>5018</v>
      </c>
      <c r="D18723" s="54">
        <v>0.34</v>
      </c>
    </row>
    <row r="18724" spans="1:4" x14ac:dyDescent="0.35">
      <c r="A18724" s="67" t="s">
        <v>42233</v>
      </c>
      <c r="B18724" s="67" t="s">
        <v>42234</v>
      </c>
      <c r="C18724" s="68" t="s">
        <v>5018</v>
      </c>
      <c r="D18724" s="54">
        <v>0.34</v>
      </c>
    </row>
    <row r="18725" spans="1:4" x14ac:dyDescent="0.35">
      <c r="A18725" s="67" t="s">
        <v>42235</v>
      </c>
      <c r="B18725" s="67" t="s">
        <v>42236</v>
      </c>
      <c r="C18725" s="68" t="s">
        <v>5018</v>
      </c>
      <c r="D18725" s="54">
        <v>0.34</v>
      </c>
    </row>
    <row r="18726" spans="1:4" x14ac:dyDescent="0.35">
      <c r="A18726" s="67" t="s">
        <v>42237</v>
      </c>
      <c r="B18726" s="67" t="s">
        <v>42238</v>
      </c>
      <c r="C18726" s="68" t="s">
        <v>5018</v>
      </c>
      <c r="D18726" s="54">
        <v>0.34</v>
      </c>
    </row>
    <row r="18727" spans="1:4" x14ac:dyDescent="0.35">
      <c r="A18727" s="67" t="s">
        <v>42239</v>
      </c>
      <c r="B18727" s="67" t="s">
        <v>42240</v>
      </c>
      <c r="C18727" s="68" t="s">
        <v>5018</v>
      </c>
      <c r="D18727" s="54">
        <v>0.34</v>
      </c>
    </row>
    <row r="18728" spans="1:4" x14ac:dyDescent="0.35">
      <c r="A18728" s="67" t="s">
        <v>42241</v>
      </c>
      <c r="B18728" s="67" t="s">
        <v>42242</v>
      </c>
      <c r="C18728" s="68" t="s">
        <v>5018</v>
      </c>
      <c r="D18728" s="54">
        <v>0.34</v>
      </c>
    </row>
    <row r="18729" spans="1:4" x14ac:dyDescent="0.35">
      <c r="A18729" s="67" t="s">
        <v>42243</v>
      </c>
      <c r="B18729" s="67" t="s">
        <v>42244</v>
      </c>
      <c r="C18729" s="68" t="s">
        <v>5018</v>
      </c>
      <c r="D18729" s="54">
        <v>0.34</v>
      </c>
    </row>
    <row r="18730" spans="1:4" x14ac:dyDescent="0.35">
      <c r="A18730" s="67" t="s">
        <v>42245</v>
      </c>
      <c r="B18730" s="67" t="s">
        <v>42246</v>
      </c>
      <c r="C18730" s="68" t="s">
        <v>5018</v>
      </c>
      <c r="D18730" s="54">
        <v>0.34</v>
      </c>
    </row>
    <row r="18731" spans="1:4" x14ac:dyDescent="0.35">
      <c r="A18731" s="67" t="s">
        <v>42247</v>
      </c>
      <c r="B18731" s="67" t="s">
        <v>42248</v>
      </c>
      <c r="C18731" s="68" t="s">
        <v>5018</v>
      </c>
      <c r="D18731" s="54">
        <v>0.34</v>
      </c>
    </row>
    <row r="18732" spans="1:4" x14ac:dyDescent="0.35">
      <c r="A18732" s="67" t="s">
        <v>42249</v>
      </c>
      <c r="B18732" s="67" t="s">
        <v>42250</v>
      </c>
      <c r="C18732" s="68" t="s">
        <v>5018</v>
      </c>
      <c r="D18732" s="54">
        <v>0.34</v>
      </c>
    </row>
    <row r="18733" spans="1:4" x14ac:dyDescent="0.35">
      <c r="A18733" s="67" t="s">
        <v>42251</v>
      </c>
      <c r="B18733" s="67" t="s">
        <v>42252</v>
      </c>
      <c r="C18733" s="68" t="s">
        <v>5018</v>
      </c>
      <c r="D18733" s="54">
        <v>0.34</v>
      </c>
    </row>
    <row r="18734" spans="1:4" x14ac:dyDescent="0.35">
      <c r="A18734" s="67" t="s">
        <v>42253</v>
      </c>
      <c r="B18734" s="67" t="s">
        <v>42254</v>
      </c>
      <c r="C18734" s="68" t="s">
        <v>5018</v>
      </c>
      <c r="D18734" s="54">
        <v>0.34</v>
      </c>
    </row>
    <row r="18735" spans="1:4" x14ac:dyDescent="0.35">
      <c r="A18735" s="67" t="s">
        <v>42255</v>
      </c>
      <c r="B18735" s="67" t="s">
        <v>42256</v>
      </c>
      <c r="C18735" s="68" t="s">
        <v>5018</v>
      </c>
      <c r="D18735" s="54">
        <v>0.34</v>
      </c>
    </row>
    <row r="18736" spans="1:4" x14ac:dyDescent="0.35">
      <c r="A18736" s="67" t="s">
        <v>42257</v>
      </c>
      <c r="B18736" s="67" t="s">
        <v>42258</v>
      </c>
      <c r="C18736" s="68" t="s">
        <v>5018</v>
      </c>
      <c r="D18736" s="54">
        <v>0.34</v>
      </c>
    </row>
    <row r="18737" spans="1:4" x14ac:dyDescent="0.35">
      <c r="A18737" s="67" t="s">
        <v>42259</v>
      </c>
      <c r="B18737" s="67" t="s">
        <v>42260</v>
      </c>
      <c r="C18737" s="68" t="s">
        <v>5018</v>
      </c>
      <c r="D18737" s="54">
        <v>0.34</v>
      </c>
    </row>
    <row r="18738" spans="1:4" x14ac:dyDescent="0.35">
      <c r="A18738" s="67" t="s">
        <v>42261</v>
      </c>
      <c r="B18738" s="67" t="s">
        <v>42262</v>
      </c>
      <c r="C18738" s="68" t="s">
        <v>5018</v>
      </c>
      <c r="D18738" s="54">
        <v>0.34</v>
      </c>
    </row>
    <row r="18739" spans="1:4" x14ac:dyDescent="0.35">
      <c r="A18739" s="67" t="s">
        <v>42263</v>
      </c>
      <c r="B18739" s="67" t="s">
        <v>42264</v>
      </c>
      <c r="C18739" s="68" t="s">
        <v>5018</v>
      </c>
      <c r="D18739" s="54">
        <v>0.34</v>
      </c>
    </row>
    <row r="18740" spans="1:4" x14ac:dyDescent="0.35">
      <c r="A18740" s="67" t="s">
        <v>42265</v>
      </c>
      <c r="B18740" s="67" t="s">
        <v>42266</v>
      </c>
      <c r="C18740" s="68" t="s">
        <v>5018</v>
      </c>
      <c r="D18740" s="54">
        <v>0.34</v>
      </c>
    </row>
    <row r="18741" spans="1:4" x14ac:dyDescent="0.35">
      <c r="A18741" s="67" t="s">
        <v>42267</v>
      </c>
      <c r="B18741" s="67" t="s">
        <v>42268</v>
      </c>
      <c r="C18741" s="68" t="s">
        <v>5018</v>
      </c>
      <c r="D18741" s="54">
        <v>0.34</v>
      </c>
    </row>
    <row r="18742" spans="1:4" x14ac:dyDescent="0.35">
      <c r="A18742" s="67" t="s">
        <v>42269</v>
      </c>
      <c r="B18742" s="67" t="s">
        <v>42270</v>
      </c>
      <c r="C18742" s="68" t="s">
        <v>5018</v>
      </c>
      <c r="D18742" s="54">
        <v>0.34</v>
      </c>
    </row>
    <row r="18743" spans="1:4" x14ac:dyDescent="0.35">
      <c r="A18743" s="67" t="s">
        <v>42271</v>
      </c>
      <c r="B18743" s="67" t="s">
        <v>42272</v>
      </c>
      <c r="C18743" s="68" t="s">
        <v>5018</v>
      </c>
      <c r="D18743" s="54">
        <v>0.34</v>
      </c>
    </row>
    <row r="18744" spans="1:4" x14ac:dyDescent="0.35">
      <c r="A18744" s="67" t="s">
        <v>42273</v>
      </c>
      <c r="B18744" s="67" t="s">
        <v>42274</v>
      </c>
      <c r="C18744" s="68" t="s">
        <v>5018</v>
      </c>
      <c r="D18744" s="54">
        <v>0.34</v>
      </c>
    </row>
    <row r="18745" spans="1:4" x14ac:dyDescent="0.35">
      <c r="A18745" s="67" t="s">
        <v>42275</v>
      </c>
      <c r="B18745" s="67" t="s">
        <v>42276</v>
      </c>
      <c r="C18745" s="68" t="s">
        <v>5018</v>
      </c>
      <c r="D18745" s="54">
        <v>0.34</v>
      </c>
    </row>
    <row r="18746" spans="1:4" x14ac:dyDescent="0.35">
      <c r="A18746" s="67" t="s">
        <v>42277</v>
      </c>
      <c r="B18746" s="67" t="s">
        <v>42278</v>
      </c>
      <c r="C18746" s="68" t="s">
        <v>5018</v>
      </c>
      <c r="D18746" s="54">
        <v>0.34</v>
      </c>
    </row>
    <row r="18747" spans="1:4" x14ac:dyDescent="0.35">
      <c r="A18747" s="67" t="s">
        <v>42279</v>
      </c>
      <c r="B18747" s="67" t="s">
        <v>42280</v>
      </c>
      <c r="C18747" s="68" t="s">
        <v>5018</v>
      </c>
      <c r="D18747" s="54">
        <v>0.34</v>
      </c>
    </row>
    <row r="18748" spans="1:4" x14ac:dyDescent="0.35">
      <c r="A18748" s="67" t="s">
        <v>42281</v>
      </c>
      <c r="B18748" s="67" t="s">
        <v>42282</v>
      </c>
      <c r="C18748" s="68" t="s">
        <v>5018</v>
      </c>
      <c r="D18748" s="54">
        <v>0.34</v>
      </c>
    </row>
    <row r="18749" spans="1:4" x14ac:dyDescent="0.35">
      <c r="A18749" s="67" t="s">
        <v>42283</v>
      </c>
      <c r="B18749" s="67" t="s">
        <v>42284</v>
      </c>
      <c r="C18749" s="68" t="s">
        <v>5018</v>
      </c>
      <c r="D18749" s="54">
        <v>0.34</v>
      </c>
    </row>
    <row r="18750" spans="1:4" x14ac:dyDescent="0.35">
      <c r="A18750" s="67" t="s">
        <v>42285</v>
      </c>
      <c r="B18750" s="67" t="s">
        <v>42286</v>
      </c>
      <c r="C18750" s="68" t="s">
        <v>5018</v>
      </c>
      <c r="D18750" s="54">
        <v>0.34</v>
      </c>
    </row>
    <row r="18751" spans="1:4" x14ac:dyDescent="0.35">
      <c r="A18751" s="67" t="s">
        <v>42287</v>
      </c>
      <c r="B18751" s="67" t="s">
        <v>42288</v>
      </c>
      <c r="C18751" s="68" t="s">
        <v>5018</v>
      </c>
      <c r="D18751" s="54">
        <v>0.34</v>
      </c>
    </row>
    <row r="18752" spans="1:4" x14ac:dyDescent="0.35">
      <c r="A18752" s="67" t="s">
        <v>42289</v>
      </c>
      <c r="B18752" s="67" t="s">
        <v>42290</v>
      </c>
      <c r="C18752" s="68" t="s">
        <v>5018</v>
      </c>
      <c r="D18752" s="54">
        <v>0.34</v>
      </c>
    </row>
    <row r="18753" spans="1:4" x14ac:dyDescent="0.35">
      <c r="A18753" s="67" t="s">
        <v>42291</v>
      </c>
      <c r="B18753" s="67" t="s">
        <v>42292</v>
      </c>
      <c r="C18753" s="68" t="s">
        <v>5018</v>
      </c>
      <c r="D18753" s="54">
        <v>0.34</v>
      </c>
    </row>
    <row r="18754" spans="1:4" x14ac:dyDescent="0.35">
      <c r="A18754" s="67" t="s">
        <v>42293</v>
      </c>
      <c r="B18754" s="67" t="s">
        <v>42294</v>
      </c>
      <c r="C18754" s="68" t="s">
        <v>5018</v>
      </c>
      <c r="D18754" s="54">
        <v>0.34</v>
      </c>
    </row>
    <row r="18755" spans="1:4" x14ac:dyDescent="0.35">
      <c r="A18755" s="67" t="s">
        <v>42295</v>
      </c>
      <c r="B18755" s="67" t="s">
        <v>42296</v>
      </c>
      <c r="C18755" s="68" t="s">
        <v>5018</v>
      </c>
      <c r="D18755" s="54">
        <v>0.34</v>
      </c>
    </row>
    <row r="18756" spans="1:4" x14ac:dyDescent="0.35">
      <c r="A18756" s="67" t="s">
        <v>42297</v>
      </c>
      <c r="B18756" s="67" t="s">
        <v>42298</v>
      </c>
      <c r="C18756" s="68" t="s">
        <v>5018</v>
      </c>
      <c r="D18756" s="54">
        <v>0.34</v>
      </c>
    </row>
    <row r="18757" spans="1:4" x14ac:dyDescent="0.35">
      <c r="A18757" s="67" t="s">
        <v>42299</v>
      </c>
      <c r="B18757" s="67" t="s">
        <v>42300</v>
      </c>
      <c r="C18757" s="68" t="s">
        <v>5018</v>
      </c>
      <c r="D18757" s="54">
        <v>0.34</v>
      </c>
    </row>
    <row r="18758" spans="1:4" x14ac:dyDescent="0.35">
      <c r="A18758" s="67" t="s">
        <v>42301</v>
      </c>
      <c r="B18758" s="67" t="s">
        <v>42302</v>
      </c>
      <c r="C18758" s="68" t="s">
        <v>5018</v>
      </c>
      <c r="D18758" s="54">
        <v>0.34</v>
      </c>
    </row>
    <row r="18759" spans="1:4" x14ac:dyDescent="0.35">
      <c r="A18759" s="67" t="s">
        <v>42303</v>
      </c>
      <c r="B18759" s="67" t="s">
        <v>42304</v>
      </c>
      <c r="C18759" s="68" t="s">
        <v>5018</v>
      </c>
      <c r="D18759" s="54">
        <v>0.34</v>
      </c>
    </row>
    <row r="18760" spans="1:4" x14ac:dyDescent="0.35">
      <c r="A18760" s="67" t="s">
        <v>42305</v>
      </c>
      <c r="B18760" s="67" t="s">
        <v>42306</v>
      </c>
      <c r="C18760" s="68" t="s">
        <v>5018</v>
      </c>
      <c r="D18760" s="54">
        <v>0.34</v>
      </c>
    </row>
    <row r="18761" spans="1:4" x14ac:dyDescent="0.35">
      <c r="A18761" s="67" t="s">
        <v>42307</v>
      </c>
      <c r="B18761" s="67" t="s">
        <v>42308</v>
      </c>
      <c r="C18761" s="68" t="s">
        <v>5018</v>
      </c>
      <c r="D18761" s="54">
        <v>0.34</v>
      </c>
    </row>
    <row r="18762" spans="1:4" x14ac:dyDescent="0.35">
      <c r="A18762" s="67" t="s">
        <v>42309</v>
      </c>
      <c r="B18762" s="67" t="s">
        <v>42310</v>
      </c>
      <c r="C18762" s="68" t="s">
        <v>5018</v>
      </c>
      <c r="D18762" s="54">
        <v>0.34</v>
      </c>
    </row>
    <row r="18763" spans="1:4" x14ac:dyDescent="0.35">
      <c r="A18763" s="67" t="s">
        <v>42311</v>
      </c>
      <c r="B18763" s="67" t="s">
        <v>42312</v>
      </c>
      <c r="C18763" s="68" t="s">
        <v>5018</v>
      </c>
      <c r="D18763" s="54">
        <v>0.34</v>
      </c>
    </row>
    <row r="18764" spans="1:4" x14ac:dyDescent="0.35">
      <c r="A18764" s="67" t="s">
        <v>720</v>
      </c>
      <c r="B18764" s="67" t="s">
        <v>42313</v>
      </c>
      <c r="C18764" s="69" t="s">
        <v>5015</v>
      </c>
      <c r="D18764" s="54">
        <v>1.2557142857142858</v>
      </c>
    </row>
    <row r="18765" spans="1:4" x14ac:dyDescent="0.35">
      <c r="A18765" s="67" t="s">
        <v>42314</v>
      </c>
      <c r="B18765" s="67" t="s">
        <v>42315</v>
      </c>
      <c r="C18765" s="68" t="s">
        <v>5018</v>
      </c>
      <c r="D18765" s="54">
        <v>0.34</v>
      </c>
    </row>
    <row r="18766" spans="1:4" x14ac:dyDescent="0.35">
      <c r="A18766" s="67" t="s">
        <v>42316</v>
      </c>
      <c r="B18766" s="67" t="s">
        <v>42317</v>
      </c>
      <c r="C18766" s="68" t="s">
        <v>5018</v>
      </c>
      <c r="D18766" s="54">
        <v>0.34</v>
      </c>
    </row>
    <row r="18767" spans="1:4" x14ac:dyDescent="0.35">
      <c r="A18767" s="67" t="s">
        <v>42318</v>
      </c>
      <c r="B18767" s="67" t="s">
        <v>42319</v>
      </c>
      <c r="C18767" s="68" t="s">
        <v>5018</v>
      </c>
      <c r="D18767" s="54">
        <v>0.34</v>
      </c>
    </row>
    <row r="18768" spans="1:4" x14ac:dyDescent="0.35">
      <c r="A18768" s="67" t="s">
        <v>42320</v>
      </c>
      <c r="B18768" s="67" t="s">
        <v>42321</v>
      </c>
      <c r="C18768" s="68" t="s">
        <v>5018</v>
      </c>
      <c r="D18768" s="54">
        <v>0.34</v>
      </c>
    </row>
    <row r="18769" spans="1:4" x14ac:dyDescent="0.35">
      <c r="A18769" s="67" t="s">
        <v>42322</v>
      </c>
      <c r="B18769" s="67" t="s">
        <v>42323</v>
      </c>
      <c r="C18769" s="68" t="s">
        <v>5018</v>
      </c>
      <c r="D18769" s="54">
        <v>0.34</v>
      </c>
    </row>
    <row r="18770" spans="1:4" x14ac:dyDescent="0.35">
      <c r="A18770" s="67" t="s">
        <v>42324</v>
      </c>
      <c r="B18770" s="67" t="s">
        <v>42325</v>
      </c>
      <c r="C18770" s="68" t="s">
        <v>5018</v>
      </c>
      <c r="D18770" s="54">
        <v>0.34</v>
      </c>
    </row>
    <row r="18771" spans="1:4" x14ac:dyDescent="0.35">
      <c r="A18771" s="67" t="s">
        <v>42326</v>
      </c>
      <c r="B18771" s="67" t="s">
        <v>42327</v>
      </c>
      <c r="C18771" s="68" t="s">
        <v>5018</v>
      </c>
      <c r="D18771" s="54">
        <v>0.34</v>
      </c>
    </row>
    <row r="18772" spans="1:4" x14ac:dyDescent="0.35">
      <c r="A18772" s="67" t="s">
        <v>42328</v>
      </c>
      <c r="B18772" s="67" t="s">
        <v>42329</v>
      </c>
      <c r="C18772" s="68" t="s">
        <v>5018</v>
      </c>
      <c r="D18772" s="54">
        <v>0.34</v>
      </c>
    </row>
    <row r="18773" spans="1:4" x14ac:dyDescent="0.35">
      <c r="A18773" s="67" t="s">
        <v>42330</v>
      </c>
      <c r="B18773" s="67" t="s">
        <v>42331</v>
      </c>
      <c r="C18773" s="68" t="s">
        <v>5018</v>
      </c>
      <c r="D18773" s="54">
        <v>0.34</v>
      </c>
    </row>
    <row r="18774" spans="1:4" x14ac:dyDescent="0.35">
      <c r="A18774" s="67" t="s">
        <v>42332</v>
      </c>
      <c r="B18774" s="67" t="s">
        <v>42333</v>
      </c>
      <c r="C18774" s="68" t="s">
        <v>5018</v>
      </c>
      <c r="D18774" s="54">
        <v>0.34</v>
      </c>
    </row>
    <row r="18775" spans="1:4" x14ac:dyDescent="0.35">
      <c r="A18775" s="67" t="s">
        <v>42334</v>
      </c>
      <c r="B18775" s="67" t="s">
        <v>42335</v>
      </c>
      <c r="C18775" s="68" t="s">
        <v>5018</v>
      </c>
      <c r="D18775" s="54">
        <v>0.34</v>
      </c>
    </row>
    <row r="18776" spans="1:4" x14ac:dyDescent="0.35">
      <c r="A18776" s="67" t="s">
        <v>42336</v>
      </c>
      <c r="B18776" s="67" t="s">
        <v>42337</v>
      </c>
      <c r="C18776" s="68" t="s">
        <v>5018</v>
      </c>
      <c r="D18776" s="54">
        <v>0.34</v>
      </c>
    </row>
    <row r="18777" spans="1:4" x14ac:dyDescent="0.35">
      <c r="A18777" s="67" t="s">
        <v>42338</v>
      </c>
      <c r="B18777" s="67" t="s">
        <v>42339</v>
      </c>
      <c r="C18777" s="68" t="s">
        <v>5018</v>
      </c>
      <c r="D18777" s="54">
        <v>0.34</v>
      </c>
    </row>
    <row r="18778" spans="1:4" x14ac:dyDescent="0.35">
      <c r="A18778" s="67" t="s">
        <v>42340</v>
      </c>
      <c r="B18778" s="67" t="s">
        <v>42341</v>
      </c>
      <c r="C18778" s="68" t="s">
        <v>5018</v>
      </c>
      <c r="D18778" s="54">
        <v>0.34</v>
      </c>
    </row>
    <row r="18779" spans="1:4" x14ac:dyDescent="0.35">
      <c r="A18779" s="67" t="s">
        <v>42342</v>
      </c>
      <c r="B18779" s="67" t="s">
        <v>42343</v>
      </c>
      <c r="C18779" s="68" t="s">
        <v>5018</v>
      </c>
      <c r="D18779" s="54">
        <v>0.34</v>
      </c>
    </row>
    <row r="18780" spans="1:4" x14ac:dyDescent="0.35">
      <c r="A18780" s="67" t="s">
        <v>42344</v>
      </c>
      <c r="B18780" s="67" t="s">
        <v>42345</v>
      </c>
      <c r="C18780" s="68" t="s">
        <v>5018</v>
      </c>
      <c r="D18780" s="54">
        <v>0.34</v>
      </c>
    </row>
    <row r="18781" spans="1:4" x14ac:dyDescent="0.35">
      <c r="A18781" s="67" t="s">
        <v>42346</v>
      </c>
      <c r="B18781" s="67" t="s">
        <v>42347</v>
      </c>
      <c r="C18781" s="68" t="s">
        <v>5018</v>
      </c>
      <c r="D18781" s="54">
        <v>0.34</v>
      </c>
    </row>
    <row r="18782" spans="1:4" x14ac:dyDescent="0.35">
      <c r="A18782" s="67" t="s">
        <v>42348</v>
      </c>
      <c r="B18782" s="67" t="s">
        <v>42349</v>
      </c>
      <c r="C18782" s="68" t="s">
        <v>5018</v>
      </c>
      <c r="D18782" s="54">
        <v>0.34</v>
      </c>
    </row>
    <row r="18783" spans="1:4" x14ac:dyDescent="0.35">
      <c r="A18783" s="67" t="s">
        <v>42350</v>
      </c>
      <c r="B18783" s="67" t="s">
        <v>42351</v>
      </c>
      <c r="C18783" s="68" t="s">
        <v>5018</v>
      </c>
      <c r="D18783" s="54">
        <v>0.34</v>
      </c>
    </row>
    <row r="18784" spans="1:4" x14ac:dyDescent="0.35">
      <c r="A18784" s="67" t="s">
        <v>42352</v>
      </c>
      <c r="B18784" s="67" t="s">
        <v>42353</v>
      </c>
      <c r="C18784" s="68" t="s">
        <v>5018</v>
      </c>
      <c r="D18784" s="54">
        <v>0.34</v>
      </c>
    </row>
    <row r="18785" spans="1:4" x14ac:dyDescent="0.35">
      <c r="A18785" s="67" t="s">
        <v>42354</v>
      </c>
      <c r="B18785" s="67" t="s">
        <v>42355</v>
      </c>
      <c r="C18785" s="68" t="s">
        <v>5018</v>
      </c>
      <c r="D18785" s="54">
        <v>0.34</v>
      </c>
    </row>
    <row r="18786" spans="1:4" x14ac:dyDescent="0.35">
      <c r="A18786" s="67" t="s">
        <v>42356</v>
      </c>
      <c r="B18786" s="67" t="s">
        <v>42357</v>
      </c>
      <c r="C18786" s="68" t="s">
        <v>5018</v>
      </c>
      <c r="D18786" s="54">
        <v>0.34</v>
      </c>
    </row>
    <row r="18787" spans="1:4" x14ac:dyDescent="0.35">
      <c r="A18787" s="67" t="s">
        <v>42358</v>
      </c>
      <c r="B18787" s="67" t="s">
        <v>42359</v>
      </c>
      <c r="C18787" s="68" t="s">
        <v>5018</v>
      </c>
      <c r="D18787" s="54">
        <v>0.34</v>
      </c>
    </row>
    <row r="18788" spans="1:4" x14ac:dyDescent="0.35">
      <c r="A18788" s="67" t="s">
        <v>42360</v>
      </c>
      <c r="B18788" s="67" t="s">
        <v>42361</v>
      </c>
      <c r="C18788" s="68" t="s">
        <v>5018</v>
      </c>
      <c r="D18788" s="54">
        <v>0.34</v>
      </c>
    </row>
    <row r="18789" spans="1:4" x14ac:dyDescent="0.35">
      <c r="A18789" s="67" t="s">
        <v>42362</v>
      </c>
      <c r="B18789" s="67" t="s">
        <v>42363</v>
      </c>
      <c r="C18789" s="68" t="s">
        <v>5018</v>
      </c>
      <c r="D18789" s="54">
        <v>0.34</v>
      </c>
    </row>
    <row r="18790" spans="1:4" x14ac:dyDescent="0.35">
      <c r="A18790" s="67" t="s">
        <v>42364</v>
      </c>
      <c r="B18790" s="67" t="s">
        <v>42365</v>
      </c>
      <c r="C18790" s="68" t="s">
        <v>5018</v>
      </c>
      <c r="D18790" s="54">
        <v>0.34</v>
      </c>
    </row>
    <row r="18791" spans="1:4" x14ac:dyDescent="0.35">
      <c r="A18791" s="67" t="s">
        <v>42366</v>
      </c>
      <c r="B18791" s="67" t="s">
        <v>42367</v>
      </c>
      <c r="C18791" s="68" t="s">
        <v>5018</v>
      </c>
      <c r="D18791" s="54">
        <v>0.34</v>
      </c>
    </row>
    <row r="18792" spans="1:4" x14ac:dyDescent="0.35">
      <c r="A18792" s="67" t="s">
        <v>42368</v>
      </c>
      <c r="B18792" s="67" t="s">
        <v>42369</v>
      </c>
      <c r="C18792" s="68" t="s">
        <v>5018</v>
      </c>
      <c r="D18792" s="54">
        <v>0.34</v>
      </c>
    </row>
    <row r="18793" spans="1:4" x14ac:dyDescent="0.35">
      <c r="A18793" s="67" t="s">
        <v>42370</v>
      </c>
      <c r="B18793" s="67" t="s">
        <v>42371</v>
      </c>
      <c r="C18793" s="68" t="s">
        <v>5018</v>
      </c>
      <c r="D18793" s="54">
        <v>0.34</v>
      </c>
    </row>
    <row r="18794" spans="1:4" x14ac:dyDescent="0.35">
      <c r="A18794" s="67" t="s">
        <v>42372</v>
      </c>
      <c r="B18794" s="67" t="s">
        <v>42373</v>
      </c>
      <c r="C18794" s="68" t="s">
        <v>5018</v>
      </c>
      <c r="D18794" s="54">
        <v>0.34</v>
      </c>
    </row>
    <row r="18795" spans="1:4" x14ac:dyDescent="0.35">
      <c r="A18795" s="67" t="s">
        <v>42374</v>
      </c>
      <c r="B18795" s="67" t="s">
        <v>42375</v>
      </c>
      <c r="C18795" s="68" t="s">
        <v>5018</v>
      </c>
      <c r="D18795" s="54">
        <v>0.34</v>
      </c>
    </row>
    <row r="18796" spans="1:4" x14ac:dyDescent="0.35">
      <c r="A18796" s="67" t="s">
        <v>42376</v>
      </c>
      <c r="B18796" s="67" t="s">
        <v>42377</v>
      </c>
      <c r="C18796" s="68" t="s">
        <v>5018</v>
      </c>
      <c r="D18796" s="54">
        <v>0.34</v>
      </c>
    </row>
    <row r="18797" spans="1:4" x14ac:dyDescent="0.35">
      <c r="A18797" s="67" t="s">
        <v>42378</v>
      </c>
      <c r="B18797" s="67" t="s">
        <v>42379</v>
      </c>
      <c r="C18797" s="68" t="s">
        <v>5018</v>
      </c>
      <c r="D18797" s="54">
        <v>0.34</v>
      </c>
    </row>
    <row r="18798" spans="1:4" x14ac:dyDescent="0.35">
      <c r="A18798" s="67" t="s">
        <v>42380</v>
      </c>
      <c r="B18798" s="67" t="s">
        <v>42381</v>
      </c>
      <c r="C18798" s="68" t="s">
        <v>5018</v>
      </c>
      <c r="D18798" s="54">
        <v>0.34</v>
      </c>
    </row>
    <row r="18799" spans="1:4" x14ac:dyDescent="0.35">
      <c r="A18799" s="67" t="s">
        <v>42382</v>
      </c>
      <c r="B18799" s="67" t="s">
        <v>42383</v>
      </c>
      <c r="C18799" s="68" t="s">
        <v>5018</v>
      </c>
      <c r="D18799" s="54">
        <v>0.34</v>
      </c>
    </row>
    <row r="18800" spans="1:4" x14ac:dyDescent="0.35">
      <c r="A18800" s="67" t="s">
        <v>42384</v>
      </c>
      <c r="B18800" s="67" t="s">
        <v>42385</v>
      </c>
      <c r="C18800" s="68" t="s">
        <v>5018</v>
      </c>
      <c r="D18800" s="54">
        <v>0.34</v>
      </c>
    </row>
    <row r="18801" spans="1:4" x14ac:dyDescent="0.35">
      <c r="A18801" s="67" t="s">
        <v>42386</v>
      </c>
      <c r="B18801" s="67" t="s">
        <v>42387</v>
      </c>
      <c r="C18801" s="68" t="s">
        <v>5018</v>
      </c>
      <c r="D18801" s="54">
        <v>0.34</v>
      </c>
    </row>
    <row r="18802" spans="1:4" x14ac:dyDescent="0.35">
      <c r="A18802" s="67" t="s">
        <v>42388</v>
      </c>
      <c r="B18802" s="67" t="s">
        <v>42389</v>
      </c>
      <c r="C18802" s="68" t="s">
        <v>5018</v>
      </c>
      <c r="D18802" s="54">
        <v>0.34</v>
      </c>
    </row>
    <row r="18803" spans="1:4" x14ac:dyDescent="0.35">
      <c r="A18803" s="67" t="s">
        <v>42390</v>
      </c>
      <c r="B18803" s="67" t="s">
        <v>42391</v>
      </c>
      <c r="C18803" s="68" t="s">
        <v>5018</v>
      </c>
      <c r="D18803" s="54">
        <v>0.34</v>
      </c>
    </row>
    <row r="18804" spans="1:4" x14ac:dyDescent="0.35">
      <c r="A18804" s="67" t="s">
        <v>42392</v>
      </c>
      <c r="B18804" s="67" t="s">
        <v>42393</v>
      </c>
      <c r="C18804" s="68" t="s">
        <v>5018</v>
      </c>
      <c r="D18804" s="54">
        <v>0.34</v>
      </c>
    </row>
    <row r="18805" spans="1:4" x14ac:dyDescent="0.35">
      <c r="A18805" s="67" t="s">
        <v>42394</v>
      </c>
      <c r="B18805" s="67" t="s">
        <v>42395</v>
      </c>
      <c r="C18805" s="68" t="s">
        <v>5018</v>
      </c>
      <c r="D18805" s="54">
        <v>0.34</v>
      </c>
    </row>
    <row r="18806" spans="1:4" x14ac:dyDescent="0.35">
      <c r="A18806" s="67" t="s">
        <v>42396</v>
      </c>
      <c r="B18806" s="67" t="s">
        <v>42397</v>
      </c>
      <c r="C18806" s="68" t="s">
        <v>5018</v>
      </c>
      <c r="D18806" s="54">
        <v>0.34</v>
      </c>
    </row>
    <row r="18807" spans="1:4" x14ac:dyDescent="0.35">
      <c r="A18807" s="67" t="s">
        <v>42398</v>
      </c>
      <c r="B18807" s="67" t="s">
        <v>42399</v>
      </c>
      <c r="C18807" s="68" t="s">
        <v>5018</v>
      </c>
      <c r="D18807" s="54">
        <v>0.34</v>
      </c>
    </row>
    <row r="18808" spans="1:4" x14ac:dyDescent="0.35">
      <c r="A18808" s="67" t="s">
        <v>42400</v>
      </c>
      <c r="B18808" s="67" t="s">
        <v>42401</v>
      </c>
      <c r="C18808" s="68" t="s">
        <v>5018</v>
      </c>
      <c r="D18808" s="54">
        <v>0.34</v>
      </c>
    </row>
    <row r="18809" spans="1:4" x14ac:dyDescent="0.35">
      <c r="A18809" s="67" t="s">
        <v>42402</v>
      </c>
      <c r="B18809" s="67" t="s">
        <v>42403</v>
      </c>
      <c r="C18809" s="68" t="s">
        <v>5018</v>
      </c>
      <c r="D18809" s="54">
        <v>0.34</v>
      </c>
    </row>
    <row r="18810" spans="1:4" x14ac:dyDescent="0.35">
      <c r="A18810" s="67" t="s">
        <v>42404</v>
      </c>
      <c r="B18810" s="67" t="s">
        <v>42405</v>
      </c>
      <c r="C18810" s="68" t="s">
        <v>5018</v>
      </c>
      <c r="D18810" s="54">
        <v>0.34</v>
      </c>
    </row>
    <row r="18811" spans="1:4" x14ac:dyDescent="0.35">
      <c r="A18811" s="67" t="s">
        <v>42406</v>
      </c>
      <c r="B18811" s="67" t="s">
        <v>42407</v>
      </c>
      <c r="C18811" s="68" t="s">
        <v>5018</v>
      </c>
      <c r="D18811" s="54">
        <v>0.34</v>
      </c>
    </row>
    <row r="18812" spans="1:4" x14ac:dyDescent="0.35">
      <c r="A18812" s="67" t="s">
        <v>42408</v>
      </c>
      <c r="B18812" s="67" t="s">
        <v>42409</v>
      </c>
      <c r="C18812" s="68" t="s">
        <v>5018</v>
      </c>
      <c r="D18812" s="54">
        <v>0.34</v>
      </c>
    </row>
    <row r="18813" spans="1:4" x14ac:dyDescent="0.35">
      <c r="A18813" s="67" t="s">
        <v>42410</v>
      </c>
      <c r="B18813" s="67" t="s">
        <v>42411</v>
      </c>
      <c r="C18813" s="68" t="s">
        <v>5018</v>
      </c>
      <c r="D18813" s="54">
        <v>0.34</v>
      </c>
    </row>
    <row r="18814" spans="1:4" x14ac:dyDescent="0.35">
      <c r="A18814" s="67" t="s">
        <v>42412</v>
      </c>
      <c r="B18814" s="67" t="s">
        <v>42413</v>
      </c>
      <c r="C18814" s="68" t="s">
        <v>5018</v>
      </c>
      <c r="D18814" s="54">
        <v>0.34</v>
      </c>
    </row>
    <row r="18815" spans="1:4" x14ac:dyDescent="0.35">
      <c r="A18815" s="67" t="s">
        <v>42414</v>
      </c>
      <c r="B18815" s="67" t="s">
        <v>42415</v>
      </c>
      <c r="C18815" s="68" t="s">
        <v>5018</v>
      </c>
      <c r="D18815" s="54">
        <v>0.34</v>
      </c>
    </row>
    <row r="18816" spans="1:4" x14ac:dyDescent="0.35">
      <c r="A18816" s="67" t="s">
        <v>42416</v>
      </c>
      <c r="B18816" s="67" t="s">
        <v>42417</v>
      </c>
      <c r="C18816" s="68" t="s">
        <v>5018</v>
      </c>
      <c r="D18816" s="54">
        <v>0.34</v>
      </c>
    </row>
    <row r="18817" spans="1:4" x14ac:dyDescent="0.35">
      <c r="A18817" s="67" t="s">
        <v>42418</v>
      </c>
      <c r="B18817" s="67" t="s">
        <v>42419</v>
      </c>
      <c r="C18817" s="68" t="s">
        <v>5018</v>
      </c>
      <c r="D18817" s="54">
        <v>0.34</v>
      </c>
    </row>
    <row r="18818" spans="1:4" x14ac:dyDescent="0.35">
      <c r="A18818" s="67" t="s">
        <v>42420</v>
      </c>
      <c r="B18818" s="67" t="s">
        <v>42421</v>
      </c>
      <c r="C18818" s="68" t="s">
        <v>5018</v>
      </c>
      <c r="D18818" s="54">
        <v>0.34</v>
      </c>
    </row>
    <row r="18819" spans="1:4" x14ac:dyDescent="0.35">
      <c r="A18819" s="67" t="s">
        <v>42422</v>
      </c>
      <c r="B18819" s="67" t="s">
        <v>42423</v>
      </c>
      <c r="C18819" s="68" t="s">
        <v>5018</v>
      </c>
      <c r="D18819" s="54">
        <v>0.34</v>
      </c>
    </row>
    <row r="18820" spans="1:4" x14ac:dyDescent="0.35">
      <c r="A18820" s="67" t="s">
        <v>42424</v>
      </c>
      <c r="B18820" s="67" t="s">
        <v>42425</v>
      </c>
      <c r="C18820" s="68" t="s">
        <v>5018</v>
      </c>
      <c r="D18820" s="54">
        <v>0.34</v>
      </c>
    </row>
    <row r="18821" spans="1:4" x14ac:dyDescent="0.35">
      <c r="A18821" s="67" t="s">
        <v>42426</v>
      </c>
      <c r="B18821" s="67" t="s">
        <v>42427</v>
      </c>
      <c r="C18821" s="68" t="s">
        <v>5018</v>
      </c>
      <c r="D18821" s="54">
        <v>0.34</v>
      </c>
    </row>
    <row r="18822" spans="1:4" x14ac:dyDescent="0.35">
      <c r="A18822" s="67" t="s">
        <v>42428</v>
      </c>
      <c r="B18822" s="67" t="s">
        <v>42429</v>
      </c>
      <c r="C18822" s="68" t="s">
        <v>5018</v>
      </c>
      <c r="D18822" s="54">
        <v>0.34</v>
      </c>
    </row>
    <row r="18823" spans="1:4" x14ac:dyDescent="0.35">
      <c r="A18823" s="67" t="s">
        <v>42430</v>
      </c>
      <c r="B18823" s="67" t="s">
        <v>42431</v>
      </c>
      <c r="C18823" s="68" t="s">
        <v>5018</v>
      </c>
      <c r="D18823" s="54">
        <v>0.34</v>
      </c>
    </row>
    <row r="18824" spans="1:4" x14ac:dyDescent="0.35">
      <c r="A18824" s="67" t="s">
        <v>42432</v>
      </c>
      <c r="B18824" s="67" t="s">
        <v>42433</v>
      </c>
      <c r="C18824" s="68" t="s">
        <v>5018</v>
      </c>
      <c r="D18824" s="54">
        <v>0.34</v>
      </c>
    </row>
    <row r="18825" spans="1:4" x14ac:dyDescent="0.35">
      <c r="A18825" s="67" t="s">
        <v>42434</v>
      </c>
      <c r="B18825" s="67" t="s">
        <v>42435</v>
      </c>
      <c r="C18825" s="68" t="s">
        <v>5018</v>
      </c>
      <c r="D18825" s="54">
        <v>0.34</v>
      </c>
    </row>
    <row r="18826" spans="1:4" x14ac:dyDescent="0.35">
      <c r="A18826" s="67" t="s">
        <v>42436</v>
      </c>
      <c r="B18826" s="67" t="s">
        <v>42437</v>
      </c>
      <c r="C18826" s="68" t="s">
        <v>5018</v>
      </c>
      <c r="D18826" s="54">
        <v>0.34</v>
      </c>
    </row>
    <row r="18827" spans="1:4" x14ac:dyDescent="0.35">
      <c r="A18827" s="67" t="s">
        <v>42438</v>
      </c>
      <c r="B18827" s="67" t="s">
        <v>42439</v>
      </c>
      <c r="C18827" s="68" t="s">
        <v>5018</v>
      </c>
      <c r="D18827" s="54">
        <v>0.34</v>
      </c>
    </row>
    <row r="18828" spans="1:4" x14ac:dyDescent="0.35">
      <c r="A18828" s="67" t="s">
        <v>42440</v>
      </c>
      <c r="B18828" s="67" t="s">
        <v>42441</v>
      </c>
      <c r="C18828" s="68" t="s">
        <v>5018</v>
      </c>
      <c r="D18828" s="54">
        <v>0.34</v>
      </c>
    </row>
    <row r="18829" spans="1:4" x14ac:dyDescent="0.35">
      <c r="A18829" s="67" t="s">
        <v>42442</v>
      </c>
      <c r="B18829" s="67" t="s">
        <v>42443</v>
      </c>
      <c r="C18829" s="68" t="s">
        <v>5018</v>
      </c>
      <c r="D18829" s="54">
        <v>0.34</v>
      </c>
    </row>
    <row r="18830" spans="1:4" x14ac:dyDescent="0.35">
      <c r="A18830" s="67" t="s">
        <v>42444</v>
      </c>
      <c r="B18830" s="67" t="s">
        <v>42445</v>
      </c>
      <c r="C18830" s="68" t="s">
        <v>5018</v>
      </c>
      <c r="D18830" s="54">
        <v>0.34</v>
      </c>
    </row>
    <row r="18831" spans="1:4" x14ac:dyDescent="0.35">
      <c r="A18831" s="67" t="s">
        <v>42446</v>
      </c>
      <c r="B18831" s="67" t="s">
        <v>42447</v>
      </c>
      <c r="C18831" s="68" t="s">
        <v>5018</v>
      </c>
      <c r="D18831" s="54">
        <v>0.34</v>
      </c>
    </row>
    <row r="18832" spans="1:4" x14ac:dyDescent="0.35">
      <c r="A18832" s="67" t="s">
        <v>42448</v>
      </c>
      <c r="B18832" s="67" t="s">
        <v>42449</v>
      </c>
      <c r="C18832" s="68" t="s">
        <v>5018</v>
      </c>
      <c r="D18832" s="54">
        <v>0.34</v>
      </c>
    </row>
    <row r="18833" spans="1:4" x14ac:dyDescent="0.35">
      <c r="A18833" s="67" t="s">
        <v>42450</v>
      </c>
      <c r="B18833" s="67" t="s">
        <v>42451</v>
      </c>
      <c r="C18833" s="68" t="s">
        <v>5018</v>
      </c>
      <c r="D18833" s="54">
        <v>0.34</v>
      </c>
    </row>
    <row r="18834" spans="1:4" x14ac:dyDescent="0.35">
      <c r="A18834" s="67" t="s">
        <v>42452</v>
      </c>
      <c r="B18834" s="67" t="s">
        <v>42453</v>
      </c>
      <c r="C18834" s="68" t="s">
        <v>5018</v>
      </c>
      <c r="D18834" s="54">
        <v>0.34</v>
      </c>
    </row>
    <row r="18835" spans="1:4" x14ac:dyDescent="0.35">
      <c r="A18835" s="67" t="s">
        <v>42454</v>
      </c>
      <c r="B18835" s="67" t="s">
        <v>42455</v>
      </c>
      <c r="C18835" s="68" t="s">
        <v>5018</v>
      </c>
      <c r="D18835" s="54">
        <v>0.34</v>
      </c>
    </row>
    <row r="18836" spans="1:4" x14ac:dyDescent="0.35">
      <c r="A18836" s="67" t="s">
        <v>42456</v>
      </c>
      <c r="B18836" s="67" t="s">
        <v>42457</v>
      </c>
      <c r="C18836" s="68" t="s">
        <v>5018</v>
      </c>
      <c r="D18836" s="54">
        <v>0.34</v>
      </c>
    </row>
    <row r="18837" spans="1:4" x14ac:dyDescent="0.35">
      <c r="A18837" s="67" t="s">
        <v>42458</v>
      </c>
      <c r="B18837" s="67" t="s">
        <v>42459</v>
      </c>
      <c r="C18837" s="68" t="s">
        <v>5018</v>
      </c>
      <c r="D18837" s="54">
        <v>0.34</v>
      </c>
    </row>
    <row r="18838" spans="1:4" x14ac:dyDescent="0.35">
      <c r="A18838" s="67" t="s">
        <v>42460</v>
      </c>
      <c r="B18838" s="67" t="s">
        <v>42461</v>
      </c>
      <c r="C18838" s="68" t="s">
        <v>5018</v>
      </c>
      <c r="D18838" s="54">
        <v>0.34</v>
      </c>
    </row>
    <row r="18839" spans="1:4" x14ac:dyDescent="0.35">
      <c r="A18839" s="67" t="s">
        <v>42462</v>
      </c>
      <c r="B18839" s="67" t="s">
        <v>42463</v>
      </c>
      <c r="C18839" s="68" t="s">
        <v>5018</v>
      </c>
      <c r="D18839" s="54">
        <v>0.34</v>
      </c>
    </row>
    <row r="18840" spans="1:4" x14ac:dyDescent="0.35">
      <c r="A18840" s="67" t="s">
        <v>42464</v>
      </c>
      <c r="B18840" s="67" t="s">
        <v>42465</v>
      </c>
      <c r="C18840" s="68" t="s">
        <v>5018</v>
      </c>
      <c r="D18840" s="54">
        <v>0.34</v>
      </c>
    </row>
    <row r="18841" spans="1:4" x14ac:dyDescent="0.35">
      <c r="A18841" s="67" t="s">
        <v>42466</v>
      </c>
      <c r="B18841" s="67" t="s">
        <v>42467</v>
      </c>
      <c r="C18841" s="68" t="s">
        <v>5018</v>
      </c>
      <c r="D18841" s="54">
        <v>0.34</v>
      </c>
    </row>
    <row r="18842" spans="1:4" x14ac:dyDescent="0.35">
      <c r="A18842" s="67" t="s">
        <v>42468</v>
      </c>
      <c r="B18842" s="67" t="s">
        <v>42469</v>
      </c>
      <c r="C18842" s="68" t="s">
        <v>5018</v>
      </c>
      <c r="D18842" s="54">
        <v>0.34</v>
      </c>
    </row>
    <row r="18843" spans="1:4" x14ac:dyDescent="0.35">
      <c r="A18843" s="67" t="s">
        <v>42470</v>
      </c>
      <c r="B18843" s="67" t="s">
        <v>42471</v>
      </c>
      <c r="C18843" s="68" t="s">
        <v>5018</v>
      </c>
      <c r="D18843" s="54">
        <v>0.34</v>
      </c>
    </row>
    <row r="18844" spans="1:4" x14ac:dyDescent="0.35">
      <c r="A18844" s="67" t="s">
        <v>42472</v>
      </c>
      <c r="B18844" s="67" t="s">
        <v>42473</v>
      </c>
      <c r="C18844" s="68" t="s">
        <v>5018</v>
      </c>
      <c r="D18844" s="54">
        <v>0.34</v>
      </c>
    </row>
    <row r="18845" spans="1:4" x14ac:dyDescent="0.35">
      <c r="A18845" s="67" t="s">
        <v>42474</v>
      </c>
      <c r="B18845" s="67" t="s">
        <v>42475</v>
      </c>
      <c r="C18845" s="68" t="s">
        <v>5018</v>
      </c>
      <c r="D18845" s="54">
        <v>0.34</v>
      </c>
    </row>
    <row r="18846" spans="1:4" x14ac:dyDescent="0.35">
      <c r="A18846" s="67" t="s">
        <v>42476</v>
      </c>
      <c r="B18846" s="67" t="s">
        <v>42477</v>
      </c>
      <c r="C18846" s="68" t="s">
        <v>5018</v>
      </c>
      <c r="D18846" s="54">
        <v>0.34</v>
      </c>
    </row>
    <row r="18847" spans="1:4" x14ac:dyDescent="0.35">
      <c r="A18847" s="67" t="s">
        <v>42478</v>
      </c>
      <c r="B18847" s="67" t="s">
        <v>42479</v>
      </c>
      <c r="C18847" s="68" t="s">
        <v>5018</v>
      </c>
      <c r="D18847" s="54">
        <v>0.34</v>
      </c>
    </row>
    <row r="18848" spans="1:4" x14ac:dyDescent="0.35">
      <c r="A18848" s="67" t="s">
        <v>42480</v>
      </c>
      <c r="B18848" s="67" t="s">
        <v>42481</v>
      </c>
      <c r="C18848" s="68" t="s">
        <v>5018</v>
      </c>
      <c r="D18848" s="54">
        <v>0.34</v>
      </c>
    </row>
    <row r="18849" spans="1:4" x14ac:dyDescent="0.35">
      <c r="A18849" s="67" t="s">
        <v>42482</v>
      </c>
      <c r="B18849" s="67" t="s">
        <v>42483</v>
      </c>
      <c r="C18849" s="68" t="s">
        <v>5018</v>
      </c>
      <c r="D18849" s="54">
        <v>0.34</v>
      </c>
    </row>
    <row r="18850" spans="1:4" x14ac:dyDescent="0.35">
      <c r="A18850" s="67" t="s">
        <v>42484</v>
      </c>
      <c r="B18850" s="67" t="s">
        <v>42485</v>
      </c>
      <c r="C18850" s="68" t="s">
        <v>5018</v>
      </c>
      <c r="D18850" s="54">
        <v>0.34</v>
      </c>
    </row>
    <row r="18851" spans="1:4" x14ac:dyDescent="0.35">
      <c r="A18851" s="67" t="s">
        <v>42486</v>
      </c>
      <c r="B18851" s="67" t="s">
        <v>42487</v>
      </c>
      <c r="C18851" s="68" t="s">
        <v>5018</v>
      </c>
      <c r="D18851" s="54">
        <v>0.34</v>
      </c>
    </row>
    <row r="18852" spans="1:4" x14ac:dyDescent="0.35">
      <c r="A18852" s="67" t="s">
        <v>42488</v>
      </c>
      <c r="B18852" s="67" t="s">
        <v>42489</v>
      </c>
      <c r="C18852" s="68" t="s">
        <v>5018</v>
      </c>
      <c r="D18852" s="54">
        <v>0.34</v>
      </c>
    </row>
    <row r="18853" spans="1:4" x14ac:dyDescent="0.35">
      <c r="A18853" s="67" t="s">
        <v>42490</v>
      </c>
      <c r="B18853" s="67" t="s">
        <v>42491</v>
      </c>
      <c r="C18853" s="68" t="s">
        <v>5018</v>
      </c>
      <c r="D18853" s="54">
        <v>0.34</v>
      </c>
    </row>
    <row r="18854" spans="1:4" x14ac:dyDescent="0.35">
      <c r="A18854" s="67" t="s">
        <v>42492</v>
      </c>
      <c r="B18854" s="67" t="s">
        <v>42493</v>
      </c>
      <c r="C18854" s="68" t="s">
        <v>5018</v>
      </c>
      <c r="D18854" s="54">
        <v>0.34</v>
      </c>
    </row>
    <row r="18855" spans="1:4" x14ac:dyDescent="0.35">
      <c r="A18855" s="67" t="s">
        <v>42494</v>
      </c>
      <c r="B18855" s="67" t="s">
        <v>42495</v>
      </c>
      <c r="C18855" s="68" t="s">
        <v>5018</v>
      </c>
      <c r="D18855" s="54">
        <v>0.34</v>
      </c>
    </row>
    <row r="18856" spans="1:4" x14ac:dyDescent="0.35">
      <c r="A18856" s="67" t="s">
        <v>42496</v>
      </c>
      <c r="B18856" s="67" t="s">
        <v>42497</v>
      </c>
      <c r="C18856" s="68" t="s">
        <v>5018</v>
      </c>
      <c r="D18856" s="54">
        <v>0.34</v>
      </c>
    </row>
    <row r="18857" spans="1:4" x14ac:dyDescent="0.35">
      <c r="A18857" s="67" t="s">
        <v>42498</v>
      </c>
      <c r="B18857" s="67" t="s">
        <v>42499</v>
      </c>
      <c r="C18857" s="68" t="s">
        <v>5018</v>
      </c>
      <c r="D18857" s="54">
        <v>0.34</v>
      </c>
    </row>
    <row r="18858" spans="1:4" x14ac:dyDescent="0.35">
      <c r="A18858" s="67" t="s">
        <v>42500</v>
      </c>
      <c r="B18858" s="67" t="s">
        <v>42501</v>
      </c>
      <c r="C18858" s="68" t="s">
        <v>5018</v>
      </c>
      <c r="D18858" s="54">
        <v>0.34</v>
      </c>
    </row>
    <row r="18859" spans="1:4" x14ac:dyDescent="0.35">
      <c r="A18859" s="67" t="s">
        <v>42502</v>
      </c>
      <c r="B18859" s="67" t="s">
        <v>42503</v>
      </c>
      <c r="C18859" s="68" t="s">
        <v>5018</v>
      </c>
      <c r="D18859" s="54">
        <v>0.34</v>
      </c>
    </row>
    <row r="18860" spans="1:4" x14ac:dyDescent="0.35">
      <c r="A18860" s="67" t="s">
        <v>42504</v>
      </c>
      <c r="B18860" s="67" t="s">
        <v>42505</v>
      </c>
      <c r="C18860" s="68" t="s">
        <v>5018</v>
      </c>
      <c r="D18860" s="54">
        <v>0.34</v>
      </c>
    </row>
    <row r="18861" spans="1:4" x14ac:dyDescent="0.35">
      <c r="A18861" s="67" t="s">
        <v>42506</v>
      </c>
      <c r="B18861" s="67" t="s">
        <v>42507</v>
      </c>
      <c r="C18861" s="68" t="s">
        <v>5018</v>
      </c>
      <c r="D18861" s="54">
        <v>0.34</v>
      </c>
    </row>
    <row r="18862" spans="1:4" x14ac:dyDescent="0.35">
      <c r="A18862" s="67" t="s">
        <v>42508</v>
      </c>
      <c r="B18862" s="67" t="s">
        <v>42509</v>
      </c>
      <c r="C18862" s="68" t="s">
        <v>5018</v>
      </c>
      <c r="D18862" s="54">
        <v>0.34</v>
      </c>
    </row>
    <row r="18863" spans="1:4" x14ac:dyDescent="0.35">
      <c r="A18863" s="67" t="s">
        <v>42510</v>
      </c>
      <c r="B18863" s="67" t="s">
        <v>42511</v>
      </c>
      <c r="C18863" s="68" t="s">
        <v>5018</v>
      </c>
      <c r="D18863" s="54">
        <v>0.34</v>
      </c>
    </row>
    <row r="18864" spans="1:4" x14ac:dyDescent="0.35">
      <c r="A18864" s="67" t="s">
        <v>42512</v>
      </c>
      <c r="B18864" s="67" t="s">
        <v>42513</v>
      </c>
      <c r="C18864" s="68" t="s">
        <v>5018</v>
      </c>
      <c r="D18864" s="54">
        <v>0.34</v>
      </c>
    </row>
    <row r="18865" spans="1:4" x14ac:dyDescent="0.35">
      <c r="A18865" s="67" t="s">
        <v>42514</v>
      </c>
      <c r="B18865" s="67" t="s">
        <v>42515</v>
      </c>
      <c r="C18865" s="68" t="s">
        <v>5018</v>
      </c>
      <c r="D18865" s="54">
        <v>0.34</v>
      </c>
    </row>
    <row r="18866" spans="1:4" x14ac:dyDescent="0.35">
      <c r="A18866" s="67" t="s">
        <v>42516</v>
      </c>
      <c r="B18866" s="67" t="s">
        <v>42517</v>
      </c>
      <c r="C18866" s="68" t="s">
        <v>5018</v>
      </c>
      <c r="D18866" s="54">
        <v>0.34</v>
      </c>
    </row>
    <row r="18867" spans="1:4" x14ac:dyDescent="0.35">
      <c r="A18867" s="67" t="s">
        <v>42518</v>
      </c>
      <c r="B18867" s="67" t="s">
        <v>42519</v>
      </c>
      <c r="C18867" s="68" t="s">
        <v>5018</v>
      </c>
      <c r="D18867" s="54">
        <v>0.34</v>
      </c>
    </row>
    <row r="18868" spans="1:4" x14ac:dyDescent="0.35">
      <c r="A18868" s="67" t="s">
        <v>42520</v>
      </c>
      <c r="B18868" s="67" t="s">
        <v>42521</v>
      </c>
      <c r="C18868" s="68" t="s">
        <v>5018</v>
      </c>
      <c r="D18868" s="54">
        <v>0.34</v>
      </c>
    </row>
    <row r="18869" spans="1:4" x14ac:dyDescent="0.35">
      <c r="A18869" s="67" t="s">
        <v>42522</v>
      </c>
      <c r="B18869" s="67" t="s">
        <v>42523</v>
      </c>
      <c r="C18869" s="68" t="s">
        <v>5018</v>
      </c>
      <c r="D18869" s="54">
        <v>0.34</v>
      </c>
    </row>
    <row r="18870" spans="1:4" x14ac:dyDescent="0.35">
      <c r="A18870" s="67" t="s">
        <v>42524</v>
      </c>
      <c r="B18870" s="67" t="s">
        <v>42525</v>
      </c>
      <c r="C18870" s="68" t="s">
        <v>5018</v>
      </c>
      <c r="D18870" s="54">
        <v>0.34</v>
      </c>
    </row>
    <row r="18871" spans="1:4" x14ac:dyDescent="0.35">
      <c r="A18871" s="67" t="s">
        <v>42526</v>
      </c>
      <c r="B18871" s="67" t="s">
        <v>42527</v>
      </c>
      <c r="C18871" s="68" t="s">
        <v>5018</v>
      </c>
      <c r="D18871" s="54">
        <v>0.34</v>
      </c>
    </row>
    <row r="18872" spans="1:4" x14ac:dyDescent="0.35">
      <c r="A18872" s="67" t="s">
        <v>42528</v>
      </c>
      <c r="B18872" s="67" t="s">
        <v>42529</v>
      </c>
      <c r="C18872" s="68" t="s">
        <v>5018</v>
      </c>
      <c r="D18872" s="54">
        <v>0.34</v>
      </c>
    </row>
    <row r="18873" spans="1:4" x14ac:dyDescent="0.35">
      <c r="A18873" s="67" t="s">
        <v>42530</v>
      </c>
      <c r="B18873" s="67" t="s">
        <v>42531</v>
      </c>
      <c r="C18873" s="68" t="s">
        <v>5018</v>
      </c>
      <c r="D18873" s="54">
        <v>0.34</v>
      </c>
    </row>
    <row r="18874" spans="1:4" x14ac:dyDescent="0.35">
      <c r="A18874" s="67" t="s">
        <v>42532</v>
      </c>
      <c r="B18874" s="67" t="s">
        <v>42533</v>
      </c>
      <c r="C18874" s="68" t="s">
        <v>5018</v>
      </c>
      <c r="D18874" s="54">
        <v>0.34</v>
      </c>
    </row>
    <row r="18875" spans="1:4" x14ac:dyDescent="0.35">
      <c r="A18875" s="67" t="s">
        <v>42534</v>
      </c>
      <c r="B18875" s="67" t="s">
        <v>42535</v>
      </c>
      <c r="C18875" s="68" t="s">
        <v>5018</v>
      </c>
      <c r="D18875" s="54">
        <v>0.34</v>
      </c>
    </row>
    <row r="18876" spans="1:4" x14ac:dyDescent="0.35">
      <c r="A18876" s="67" t="s">
        <v>42536</v>
      </c>
      <c r="B18876" s="67" t="s">
        <v>42537</v>
      </c>
      <c r="C18876" s="68" t="s">
        <v>5018</v>
      </c>
      <c r="D18876" s="54">
        <v>0.34</v>
      </c>
    </row>
    <row r="18877" spans="1:4" x14ac:dyDescent="0.35">
      <c r="A18877" s="67" t="s">
        <v>42538</v>
      </c>
      <c r="B18877" s="67" t="s">
        <v>42539</v>
      </c>
      <c r="C18877" s="68" t="s">
        <v>5018</v>
      </c>
      <c r="D18877" s="54">
        <v>0.34</v>
      </c>
    </row>
    <row r="18878" spans="1:4" x14ac:dyDescent="0.35">
      <c r="A18878" s="67" t="s">
        <v>42540</v>
      </c>
      <c r="B18878" s="67" t="s">
        <v>42541</v>
      </c>
      <c r="C18878" s="68" t="s">
        <v>5018</v>
      </c>
      <c r="D18878" s="54">
        <v>0.34</v>
      </c>
    </row>
    <row r="18879" spans="1:4" x14ac:dyDescent="0.35">
      <c r="A18879" s="67" t="s">
        <v>42542</v>
      </c>
      <c r="B18879" s="67" t="s">
        <v>42543</v>
      </c>
      <c r="C18879" s="68" t="s">
        <v>5018</v>
      </c>
      <c r="D18879" s="54">
        <v>0.34</v>
      </c>
    </row>
    <row r="18880" spans="1:4" x14ac:dyDescent="0.35">
      <c r="A18880" s="67" t="s">
        <v>42544</v>
      </c>
      <c r="B18880" s="67" t="s">
        <v>42545</v>
      </c>
      <c r="C18880" s="68" t="s">
        <v>5018</v>
      </c>
      <c r="D18880" s="54">
        <v>0.34</v>
      </c>
    </row>
    <row r="18881" spans="1:4" x14ac:dyDescent="0.35">
      <c r="A18881" s="67" t="s">
        <v>42546</v>
      </c>
      <c r="B18881" s="67" t="s">
        <v>42547</v>
      </c>
      <c r="C18881" s="68" t="s">
        <v>5018</v>
      </c>
      <c r="D18881" s="54">
        <v>0.34</v>
      </c>
    </row>
    <row r="18882" spans="1:4" x14ac:dyDescent="0.35">
      <c r="A18882" s="67" t="s">
        <v>42548</v>
      </c>
      <c r="B18882" s="67" t="s">
        <v>42549</v>
      </c>
      <c r="C18882" s="68" t="s">
        <v>5018</v>
      </c>
      <c r="D18882" s="54">
        <v>0.34</v>
      </c>
    </row>
    <row r="18883" spans="1:4" x14ac:dyDescent="0.35">
      <c r="A18883" s="67" t="s">
        <v>42550</v>
      </c>
      <c r="B18883" s="67" t="s">
        <v>42551</v>
      </c>
      <c r="C18883" s="68" t="s">
        <v>5018</v>
      </c>
      <c r="D18883" s="54">
        <v>0.34</v>
      </c>
    </row>
    <row r="18884" spans="1:4" x14ac:dyDescent="0.35">
      <c r="A18884" s="67" t="s">
        <v>42552</v>
      </c>
      <c r="B18884" s="67" t="s">
        <v>42553</v>
      </c>
      <c r="C18884" s="68" t="s">
        <v>5018</v>
      </c>
      <c r="D18884" s="54">
        <v>0.34</v>
      </c>
    </row>
    <row r="18885" spans="1:4" x14ac:dyDescent="0.35">
      <c r="A18885" s="67" t="s">
        <v>42554</v>
      </c>
      <c r="B18885" s="67" t="s">
        <v>42555</v>
      </c>
      <c r="C18885" s="68" t="s">
        <v>5018</v>
      </c>
      <c r="D18885" s="54">
        <v>0.34</v>
      </c>
    </row>
    <row r="18886" spans="1:4" x14ac:dyDescent="0.35">
      <c r="A18886" s="67" t="s">
        <v>42556</v>
      </c>
      <c r="B18886" s="67" t="s">
        <v>42557</v>
      </c>
      <c r="C18886" s="68" t="s">
        <v>5018</v>
      </c>
      <c r="D18886" s="54">
        <v>0.34</v>
      </c>
    </row>
    <row r="18887" spans="1:4" x14ac:dyDescent="0.35">
      <c r="A18887" s="67" t="s">
        <v>42558</v>
      </c>
      <c r="B18887" s="67" t="s">
        <v>42559</v>
      </c>
      <c r="C18887" s="68" t="s">
        <v>5018</v>
      </c>
      <c r="D18887" s="54">
        <v>0.34</v>
      </c>
    </row>
    <row r="18888" spans="1:4" x14ac:dyDescent="0.35">
      <c r="A18888" s="67" t="s">
        <v>42560</v>
      </c>
      <c r="B18888" s="67" t="s">
        <v>42561</v>
      </c>
      <c r="C18888" s="68" t="s">
        <v>5018</v>
      </c>
      <c r="D18888" s="54">
        <v>0.34</v>
      </c>
    </row>
    <row r="18889" spans="1:4" x14ac:dyDescent="0.35">
      <c r="A18889" s="67" t="s">
        <v>42562</v>
      </c>
      <c r="B18889" s="67" t="s">
        <v>42563</v>
      </c>
      <c r="C18889" s="68" t="s">
        <v>5018</v>
      </c>
      <c r="D18889" s="54">
        <v>0.34</v>
      </c>
    </row>
    <row r="18890" spans="1:4" x14ac:dyDescent="0.35">
      <c r="A18890" s="67" t="s">
        <v>42564</v>
      </c>
      <c r="B18890" s="67" t="s">
        <v>42565</v>
      </c>
      <c r="C18890" s="68" t="s">
        <v>5018</v>
      </c>
      <c r="D18890" s="54">
        <v>0.34</v>
      </c>
    </row>
    <row r="18891" spans="1:4" x14ac:dyDescent="0.35">
      <c r="A18891" s="67" t="s">
        <v>42566</v>
      </c>
      <c r="B18891" s="67" t="s">
        <v>42567</v>
      </c>
      <c r="C18891" s="68" t="s">
        <v>5018</v>
      </c>
      <c r="D18891" s="54">
        <v>0.34</v>
      </c>
    </row>
    <row r="18892" spans="1:4" x14ac:dyDescent="0.35">
      <c r="A18892" s="67" t="s">
        <v>42568</v>
      </c>
      <c r="B18892" s="67" t="s">
        <v>42569</v>
      </c>
      <c r="C18892" s="68" t="s">
        <v>5018</v>
      </c>
      <c r="D18892" s="54">
        <v>0.34</v>
      </c>
    </row>
    <row r="18893" spans="1:4" x14ac:dyDescent="0.35">
      <c r="A18893" s="67" t="s">
        <v>42570</v>
      </c>
      <c r="B18893" s="67" t="s">
        <v>42571</v>
      </c>
      <c r="C18893" s="68" t="s">
        <v>5018</v>
      </c>
      <c r="D18893" s="54">
        <v>0.34</v>
      </c>
    </row>
    <row r="18894" spans="1:4" x14ac:dyDescent="0.35">
      <c r="A18894" s="67" t="s">
        <v>42572</v>
      </c>
      <c r="B18894" s="67" t="s">
        <v>42573</v>
      </c>
      <c r="C18894" s="68" t="s">
        <v>5018</v>
      </c>
      <c r="D18894" s="54">
        <v>0.34</v>
      </c>
    </row>
    <row r="18895" spans="1:4" x14ac:dyDescent="0.35">
      <c r="A18895" s="67" t="s">
        <v>42574</v>
      </c>
      <c r="B18895" s="67" t="s">
        <v>42575</v>
      </c>
      <c r="C18895" s="68" t="s">
        <v>5018</v>
      </c>
      <c r="D18895" s="54">
        <v>0.34</v>
      </c>
    </row>
    <row r="18896" spans="1:4" x14ac:dyDescent="0.35">
      <c r="A18896" s="67" t="s">
        <v>42576</v>
      </c>
      <c r="B18896" s="67" t="s">
        <v>42577</v>
      </c>
      <c r="C18896" s="68" t="s">
        <v>5018</v>
      </c>
      <c r="D18896" s="54">
        <v>0.34</v>
      </c>
    </row>
    <row r="18897" spans="1:4" x14ac:dyDescent="0.35">
      <c r="A18897" s="67" t="s">
        <v>42578</v>
      </c>
      <c r="B18897" s="67" t="s">
        <v>42579</v>
      </c>
      <c r="C18897" s="68" t="s">
        <v>5018</v>
      </c>
      <c r="D18897" s="54">
        <v>0.34</v>
      </c>
    </row>
    <row r="18898" spans="1:4" x14ac:dyDescent="0.35">
      <c r="A18898" s="67" t="s">
        <v>42580</v>
      </c>
      <c r="B18898" s="67" t="s">
        <v>42581</v>
      </c>
      <c r="C18898" s="68" t="s">
        <v>5018</v>
      </c>
      <c r="D18898" s="54">
        <v>0.34</v>
      </c>
    </row>
    <row r="18899" spans="1:4" x14ac:dyDescent="0.35">
      <c r="A18899" s="67" t="s">
        <v>42582</v>
      </c>
      <c r="B18899" s="67" t="s">
        <v>42583</v>
      </c>
      <c r="C18899" s="68" t="s">
        <v>5018</v>
      </c>
      <c r="D18899" s="54">
        <v>0.34</v>
      </c>
    </row>
    <row r="18900" spans="1:4" x14ac:dyDescent="0.35">
      <c r="A18900" s="67" t="s">
        <v>42584</v>
      </c>
      <c r="B18900" s="67" t="s">
        <v>42585</v>
      </c>
      <c r="C18900" s="68" t="s">
        <v>5018</v>
      </c>
      <c r="D18900" s="54">
        <v>0.34</v>
      </c>
    </row>
    <row r="18901" spans="1:4" x14ac:dyDescent="0.35">
      <c r="A18901" s="67" t="s">
        <v>42586</v>
      </c>
      <c r="B18901" s="67" t="s">
        <v>42587</v>
      </c>
      <c r="C18901" s="68" t="s">
        <v>5018</v>
      </c>
      <c r="D18901" s="54">
        <v>0.34</v>
      </c>
    </row>
    <row r="18902" spans="1:4" x14ac:dyDescent="0.35">
      <c r="A18902" s="67" t="s">
        <v>42588</v>
      </c>
      <c r="B18902" s="67" t="s">
        <v>42589</v>
      </c>
      <c r="C18902" s="68" t="s">
        <v>5018</v>
      </c>
      <c r="D18902" s="54">
        <v>0.34</v>
      </c>
    </row>
    <row r="18903" spans="1:4" x14ac:dyDescent="0.35">
      <c r="A18903" s="67" t="s">
        <v>42590</v>
      </c>
      <c r="B18903" s="67" t="s">
        <v>42591</v>
      </c>
      <c r="C18903" s="68" t="s">
        <v>5018</v>
      </c>
      <c r="D18903" s="54">
        <v>0.34</v>
      </c>
    </row>
    <row r="18904" spans="1:4" x14ac:dyDescent="0.35">
      <c r="A18904" s="67" t="s">
        <v>42592</v>
      </c>
      <c r="B18904" s="67" t="s">
        <v>42593</v>
      </c>
      <c r="C18904" s="68" t="s">
        <v>5018</v>
      </c>
      <c r="D18904" s="54">
        <v>0.34</v>
      </c>
    </row>
    <row r="18905" spans="1:4" x14ac:dyDescent="0.35">
      <c r="A18905" s="67" t="s">
        <v>42594</v>
      </c>
      <c r="B18905" s="67" t="s">
        <v>42595</v>
      </c>
      <c r="C18905" s="68" t="s">
        <v>5018</v>
      </c>
      <c r="D18905" s="54">
        <v>0.34</v>
      </c>
    </row>
    <row r="18906" spans="1:4" x14ac:dyDescent="0.35">
      <c r="A18906" s="67" t="s">
        <v>42596</v>
      </c>
      <c r="B18906" s="67" t="s">
        <v>42597</v>
      </c>
      <c r="C18906" s="68" t="s">
        <v>5018</v>
      </c>
      <c r="D18906" s="54">
        <v>0.34</v>
      </c>
    </row>
    <row r="18907" spans="1:4" x14ac:dyDescent="0.35">
      <c r="A18907" s="67" t="s">
        <v>42598</v>
      </c>
      <c r="B18907" s="67" t="s">
        <v>42599</v>
      </c>
      <c r="C18907" s="68" t="s">
        <v>5018</v>
      </c>
      <c r="D18907" s="54">
        <v>0.34</v>
      </c>
    </row>
    <row r="18908" spans="1:4" x14ac:dyDescent="0.35">
      <c r="A18908" s="67" t="s">
        <v>42600</v>
      </c>
      <c r="B18908" s="67" t="s">
        <v>42601</v>
      </c>
      <c r="C18908" s="68" t="s">
        <v>5018</v>
      </c>
      <c r="D18908" s="54">
        <v>0.34</v>
      </c>
    </row>
    <row r="18909" spans="1:4" x14ac:dyDescent="0.35">
      <c r="A18909" s="67" t="s">
        <v>42602</v>
      </c>
      <c r="B18909" s="67" t="s">
        <v>42603</v>
      </c>
      <c r="C18909" s="68" t="s">
        <v>5018</v>
      </c>
      <c r="D18909" s="54">
        <v>0.34</v>
      </c>
    </row>
    <row r="18910" spans="1:4" x14ac:dyDescent="0.35">
      <c r="A18910" s="67" t="s">
        <v>42604</v>
      </c>
      <c r="B18910" s="67" t="s">
        <v>42605</v>
      </c>
      <c r="C18910" s="68" t="s">
        <v>5018</v>
      </c>
      <c r="D18910" s="54">
        <v>0.34</v>
      </c>
    </row>
    <row r="18911" spans="1:4" x14ac:dyDescent="0.35">
      <c r="A18911" s="67" t="s">
        <v>42606</v>
      </c>
      <c r="B18911" s="67" t="s">
        <v>42607</v>
      </c>
      <c r="C18911" s="68" t="s">
        <v>5018</v>
      </c>
      <c r="D18911" s="54">
        <v>0.34</v>
      </c>
    </row>
    <row r="18912" spans="1:4" x14ac:dyDescent="0.35">
      <c r="A18912" s="67" t="s">
        <v>42608</v>
      </c>
      <c r="B18912" s="67" t="s">
        <v>42609</v>
      </c>
      <c r="C18912" s="68" t="s">
        <v>5018</v>
      </c>
      <c r="D18912" s="54">
        <v>0.34</v>
      </c>
    </row>
    <row r="18913" spans="1:4" x14ac:dyDescent="0.35">
      <c r="A18913" s="67" t="s">
        <v>42610</v>
      </c>
      <c r="B18913" s="67" t="s">
        <v>42611</v>
      </c>
      <c r="C18913" s="68" t="s">
        <v>5018</v>
      </c>
      <c r="D18913" s="54">
        <v>0.34</v>
      </c>
    </row>
    <row r="18914" spans="1:4" x14ac:dyDescent="0.35">
      <c r="A18914" s="67" t="s">
        <v>42612</v>
      </c>
      <c r="B18914" s="67" t="s">
        <v>42613</v>
      </c>
      <c r="C18914" s="68" t="s">
        <v>5018</v>
      </c>
      <c r="D18914" s="54">
        <v>0.34</v>
      </c>
    </row>
    <row r="18915" spans="1:4" x14ac:dyDescent="0.35">
      <c r="A18915" s="67" t="s">
        <v>42614</v>
      </c>
      <c r="B18915" s="67" t="s">
        <v>42615</v>
      </c>
      <c r="C18915" s="68" t="s">
        <v>5018</v>
      </c>
      <c r="D18915" s="54">
        <v>0.34</v>
      </c>
    </row>
    <row r="18916" spans="1:4" x14ac:dyDescent="0.35">
      <c r="A18916" s="67" t="s">
        <v>42616</v>
      </c>
      <c r="B18916" s="67" t="s">
        <v>42617</v>
      </c>
      <c r="C18916" s="68" t="s">
        <v>5018</v>
      </c>
      <c r="D18916" s="54">
        <v>0.34</v>
      </c>
    </row>
    <row r="18917" spans="1:4" x14ac:dyDescent="0.35">
      <c r="A18917" s="67" t="s">
        <v>42618</v>
      </c>
      <c r="B18917" s="67" t="s">
        <v>42619</v>
      </c>
      <c r="C18917" s="68" t="s">
        <v>5018</v>
      </c>
      <c r="D18917" s="54">
        <v>0.34</v>
      </c>
    </row>
    <row r="18918" spans="1:4" x14ac:dyDescent="0.35">
      <c r="A18918" s="67" t="s">
        <v>42620</v>
      </c>
      <c r="B18918" s="67" t="s">
        <v>42621</v>
      </c>
      <c r="C18918" s="68" t="s">
        <v>5018</v>
      </c>
      <c r="D18918" s="54">
        <v>0.34</v>
      </c>
    </row>
    <row r="18919" spans="1:4" x14ac:dyDescent="0.35">
      <c r="A18919" s="67" t="s">
        <v>42622</v>
      </c>
      <c r="B18919" s="67" t="s">
        <v>42623</v>
      </c>
      <c r="C18919" s="68" t="s">
        <v>5018</v>
      </c>
      <c r="D18919" s="54">
        <v>0.34</v>
      </c>
    </row>
    <row r="18920" spans="1:4" x14ac:dyDescent="0.35">
      <c r="A18920" s="67" t="s">
        <v>42624</v>
      </c>
      <c r="B18920" s="67" t="s">
        <v>42625</v>
      </c>
      <c r="C18920" s="68" t="s">
        <v>5018</v>
      </c>
      <c r="D18920" s="54">
        <v>0.34</v>
      </c>
    </row>
    <row r="18921" spans="1:4" x14ac:dyDescent="0.35">
      <c r="A18921" s="67" t="s">
        <v>42626</v>
      </c>
      <c r="B18921" s="67" t="s">
        <v>42627</v>
      </c>
      <c r="C18921" s="68" t="s">
        <v>5018</v>
      </c>
      <c r="D18921" s="54">
        <v>0.34</v>
      </c>
    </row>
    <row r="18922" spans="1:4" x14ac:dyDescent="0.35">
      <c r="A18922" s="67" t="s">
        <v>42628</v>
      </c>
      <c r="B18922" s="67" t="s">
        <v>42629</v>
      </c>
      <c r="C18922" s="68" t="s">
        <v>5018</v>
      </c>
      <c r="D18922" s="54">
        <v>0.34</v>
      </c>
    </row>
    <row r="18923" spans="1:4" x14ac:dyDescent="0.35">
      <c r="A18923" s="67" t="s">
        <v>42630</v>
      </c>
      <c r="B18923" s="67" t="s">
        <v>42631</v>
      </c>
      <c r="C18923" s="68" t="s">
        <v>5018</v>
      </c>
      <c r="D18923" s="54">
        <v>0.34</v>
      </c>
    </row>
    <row r="18924" spans="1:4" x14ac:dyDescent="0.35">
      <c r="A18924" s="67" t="s">
        <v>42632</v>
      </c>
      <c r="B18924" s="67" t="s">
        <v>42633</v>
      </c>
      <c r="C18924" s="68" t="s">
        <v>5018</v>
      </c>
      <c r="D18924" s="54">
        <v>0.34</v>
      </c>
    </row>
    <row r="18925" spans="1:4" x14ac:dyDescent="0.35">
      <c r="A18925" s="67" t="s">
        <v>42634</v>
      </c>
      <c r="B18925" s="67" t="s">
        <v>42635</v>
      </c>
      <c r="C18925" s="68" t="s">
        <v>5018</v>
      </c>
      <c r="D18925" s="54">
        <v>0.34</v>
      </c>
    </row>
    <row r="18926" spans="1:4" x14ac:dyDescent="0.35">
      <c r="A18926" s="67" t="s">
        <v>42636</v>
      </c>
      <c r="B18926" s="67" t="s">
        <v>42637</v>
      </c>
      <c r="C18926" s="68" t="s">
        <v>5018</v>
      </c>
      <c r="D18926" s="54">
        <v>0.34</v>
      </c>
    </row>
    <row r="18927" spans="1:4" x14ac:dyDescent="0.35">
      <c r="A18927" s="67" t="s">
        <v>42638</v>
      </c>
      <c r="B18927" s="67" t="s">
        <v>42639</v>
      </c>
      <c r="C18927" s="68" t="s">
        <v>5018</v>
      </c>
      <c r="D18927" s="54">
        <v>0.34</v>
      </c>
    </row>
    <row r="18928" spans="1:4" x14ac:dyDescent="0.35">
      <c r="A18928" s="67" t="s">
        <v>42640</v>
      </c>
      <c r="B18928" s="67" t="s">
        <v>42641</v>
      </c>
      <c r="C18928" s="68" t="s">
        <v>5018</v>
      </c>
      <c r="D18928" s="54">
        <v>0.34</v>
      </c>
    </row>
    <row r="18929" spans="1:4" x14ac:dyDescent="0.35">
      <c r="A18929" s="67" t="s">
        <v>42642</v>
      </c>
      <c r="B18929" s="67" t="s">
        <v>42643</v>
      </c>
      <c r="C18929" s="68" t="s">
        <v>5018</v>
      </c>
      <c r="D18929" s="54">
        <v>0.34</v>
      </c>
    </row>
    <row r="18930" spans="1:4" x14ac:dyDescent="0.35">
      <c r="A18930" s="67" t="s">
        <v>42644</v>
      </c>
      <c r="B18930" s="67" t="s">
        <v>42645</v>
      </c>
      <c r="C18930" s="68" t="s">
        <v>5018</v>
      </c>
      <c r="D18930" s="54">
        <v>0.34</v>
      </c>
    </row>
    <row r="18931" spans="1:4" x14ac:dyDescent="0.35">
      <c r="A18931" s="67" t="s">
        <v>42646</v>
      </c>
      <c r="B18931" s="67" t="s">
        <v>42647</v>
      </c>
      <c r="C18931" s="68" t="s">
        <v>5018</v>
      </c>
      <c r="D18931" s="54">
        <v>0.34</v>
      </c>
    </row>
    <row r="18932" spans="1:4" x14ac:dyDescent="0.35">
      <c r="A18932" s="67" t="s">
        <v>42648</v>
      </c>
      <c r="B18932" s="67" t="s">
        <v>42649</v>
      </c>
      <c r="C18932" s="68" t="s">
        <v>5018</v>
      </c>
      <c r="D18932" s="54">
        <v>0.34</v>
      </c>
    </row>
    <row r="18933" spans="1:4" x14ac:dyDescent="0.35">
      <c r="A18933" s="67" t="s">
        <v>42650</v>
      </c>
      <c r="B18933" s="67" t="s">
        <v>42651</v>
      </c>
      <c r="C18933" s="68" t="s">
        <v>5018</v>
      </c>
      <c r="D18933" s="54">
        <v>0.34</v>
      </c>
    </row>
    <row r="18934" spans="1:4" x14ac:dyDescent="0.35">
      <c r="A18934" s="67" t="s">
        <v>42652</v>
      </c>
      <c r="B18934" s="67" t="s">
        <v>42653</v>
      </c>
      <c r="C18934" s="68" t="s">
        <v>5018</v>
      </c>
      <c r="D18934" s="54">
        <v>0.34</v>
      </c>
    </row>
    <row r="18935" spans="1:4" x14ac:dyDescent="0.35">
      <c r="A18935" s="67" t="s">
        <v>42654</v>
      </c>
      <c r="B18935" s="67" t="s">
        <v>42655</v>
      </c>
      <c r="C18935" s="68" t="s">
        <v>5018</v>
      </c>
      <c r="D18935" s="54">
        <v>0.34</v>
      </c>
    </row>
    <row r="18936" spans="1:4" x14ac:dyDescent="0.35">
      <c r="A18936" s="67" t="s">
        <v>42656</v>
      </c>
      <c r="B18936" s="67" t="s">
        <v>42657</v>
      </c>
      <c r="C18936" s="68" t="s">
        <v>5018</v>
      </c>
      <c r="D18936" s="54">
        <v>0.34</v>
      </c>
    </row>
    <row r="18937" spans="1:4" x14ac:dyDescent="0.35">
      <c r="A18937" s="67" t="s">
        <v>42658</v>
      </c>
      <c r="B18937" s="67" t="s">
        <v>42659</v>
      </c>
      <c r="C18937" s="68" t="s">
        <v>5018</v>
      </c>
      <c r="D18937" s="54">
        <v>0.34</v>
      </c>
    </row>
    <row r="18938" spans="1:4" x14ac:dyDescent="0.35">
      <c r="A18938" s="67" t="s">
        <v>42660</v>
      </c>
      <c r="B18938" s="67" t="s">
        <v>42661</v>
      </c>
      <c r="C18938" s="68" t="s">
        <v>5018</v>
      </c>
      <c r="D18938" s="54">
        <v>0.34</v>
      </c>
    </row>
    <row r="18939" spans="1:4" x14ac:dyDescent="0.35">
      <c r="A18939" s="67" t="s">
        <v>42662</v>
      </c>
      <c r="B18939" s="67" t="s">
        <v>42663</v>
      </c>
      <c r="C18939" s="68" t="s">
        <v>5018</v>
      </c>
      <c r="D18939" s="54">
        <v>0.34</v>
      </c>
    </row>
    <row r="18940" spans="1:4" x14ac:dyDescent="0.35">
      <c r="A18940" s="67" t="s">
        <v>42664</v>
      </c>
      <c r="B18940" s="67" t="s">
        <v>42665</v>
      </c>
      <c r="C18940" s="68" t="s">
        <v>5018</v>
      </c>
      <c r="D18940" s="54">
        <v>0.34</v>
      </c>
    </row>
    <row r="18941" spans="1:4" x14ac:dyDescent="0.35">
      <c r="A18941" s="67" t="s">
        <v>42666</v>
      </c>
      <c r="B18941" s="67" t="s">
        <v>42667</v>
      </c>
      <c r="C18941" s="68" t="s">
        <v>5018</v>
      </c>
      <c r="D18941" s="54">
        <v>0.34</v>
      </c>
    </row>
    <row r="18942" spans="1:4" x14ac:dyDescent="0.35">
      <c r="A18942" s="67" t="s">
        <v>42668</v>
      </c>
      <c r="B18942" s="67" t="s">
        <v>42669</v>
      </c>
      <c r="C18942" s="68" t="s">
        <v>5018</v>
      </c>
      <c r="D18942" s="54">
        <v>0.34</v>
      </c>
    </row>
    <row r="18943" spans="1:4" x14ac:dyDescent="0.35">
      <c r="A18943" s="67" t="s">
        <v>42670</v>
      </c>
      <c r="B18943" s="67" t="s">
        <v>42671</v>
      </c>
      <c r="C18943" s="68" t="s">
        <v>5018</v>
      </c>
      <c r="D18943" s="54">
        <v>0.34</v>
      </c>
    </row>
    <row r="18944" spans="1:4" x14ac:dyDescent="0.35">
      <c r="A18944" s="67" t="s">
        <v>42672</v>
      </c>
      <c r="B18944" s="67" t="s">
        <v>42673</v>
      </c>
      <c r="C18944" s="68" t="s">
        <v>5018</v>
      </c>
      <c r="D18944" s="54">
        <v>0.34</v>
      </c>
    </row>
    <row r="18945" spans="1:4" x14ac:dyDescent="0.35">
      <c r="A18945" s="67" t="s">
        <v>42674</v>
      </c>
      <c r="B18945" s="67" t="s">
        <v>42675</v>
      </c>
      <c r="C18945" s="68" t="s">
        <v>5018</v>
      </c>
      <c r="D18945" s="54">
        <v>0.34</v>
      </c>
    </row>
    <row r="18946" spans="1:4" x14ac:dyDescent="0.35">
      <c r="A18946" s="67" t="s">
        <v>42676</v>
      </c>
      <c r="B18946" s="67" t="s">
        <v>42677</v>
      </c>
      <c r="C18946" s="68" t="s">
        <v>5018</v>
      </c>
      <c r="D18946" s="54">
        <v>0.34</v>
      </c>
    </row>
    <row r="18947" spans="1:4" x14ac:dyDescent="0.35">
      <c r="A18947" s="67" t="s">
        <v>42678</v>
      </c>
      <c r="B18947" s="67" t="s">
        <v>42679</v>
      </c>
      <c r="C18947" s="68" t="s">
        <v>5018</v>
      </c>
      <c r="D18947" s="54">
        <v>0.34</v>
      </c>
    </row>
    <row r="18948" spans="1:4" x14ac:dyDescent="0.35">
      <c r="A18948" s="67" t="s">
        <v>42680</v>
      </c>
      <c r="B18948" s="67" t="s">
        <v>42681</v>
      </c>
      <c r="C18948" s="68" t="s">
        <v>5018</v>
      </c>
      <c r="D18948" s="54">
        <v>0.34</v>
      </c>
    </row>
    <row r="18949" spans="1:4" x14ac:dyDescent="0.35">
      <c r="A18949" s="67" t="s">
        <v>42682</v>
      </c>
      <c r="B18949" s="67" t="s">
        <v>42683</v>
      </c>
      <c r="C18949" s="68" t="s">
        <v>5018</v>
      </c>
      <c r="D18949" s="54">
        <v>0.34</v>
      </c>
    </row>
    <row r="18950" spans="1:4" x14ac:dyDescent="0.35">
      <c r="A18950" s="67" t="s">
        <v>42684</v>
      </c>
      <c r="B18950" s="67" t="s">
        <v>42685</v>
      </c>
      <c r="C18950" s="68" t="s">
        <v>5018</v>
      </c>
      <c r="D18950" s="54">
        <v>0.34</v>
      </c>
    </row>
    <row r="18951" spans="1:4" x14ac:dyDescent="0.35">
      <c r="A18951" s="67" t="s">
        <v>42686</v>
      </c>
      <c r="B18951" s="67" t="s">
        <v>42687</v>
      </c>
      <c r="C18951" s="68" t="s">
        <v>5018</v>
      </c>
      <c r="D18951" s="54">
        <v>0.34</v>
      </c>
    </row>
    <row r="18952" spans="1:4" x14ac:dyDescent="0.35">
      <c r="A18952" s="67" t="s">
        <v>42688</v>
      </c>
      <c r="B18952" s="67" t="s">
        <v>42689</v>
      </c>
      <c r="C18952" s="68" t="s">
        <v>5018</v>
      </c>
      <c r="D18952" s="54">
        <v>0.34</v>
      </c>
    </row>
    <row r="18953" spans="1:4" x14ac:dyDescent="0.35">
      <c r="A18953" s="67" t="s">
        <v>42690</v>
      </c>
      <c r="B18953" s="67" t="s">
        <v>42691</v>
      </c>
      <c r="C18953" s="68" t="s">
        <v>5018</v>
      </c>
      <c r="D18953" s="54">
        <v>0.34</v>
      </c>
    </row>
    <row r="18954" spans="1:4" x14ac:dyDescent="0.35">
      <c r="A18954" s="67" t="s">
        <v>42692</v>
      </c>
      <c r="B18954" s="67" t="s">
        <v>42693</v>
      </c>
      <c r="C18954" s="68" t="s">
        <v>5018</v>
      </c>
      <c r="D18954" s="54">
        <v>0.34</v>
      </c>
    </row>
    <row r="18955" spans="1:4" x14ac:dyDescent="0.35">
      <c r="A18955" s="67" t="s">
        <v>42694</v>
      </c>
      <c r="B18955" s="67" t="s">
        <v>42695</v>
      </c>
      <c r="C18955" s="68" t="s">
        <v>5018</v>
      </c>
      <c r="D18955" s="54">
        <v>0.34</v>
      </c>
    </row>
    <row r="18956" spans="1:4" x14ac:dyDescent="0.35">
      <c r="A18956" s="67" t="s">
        <v>42696</v>
      </c>
      <c r="B18956" s="67" t="s">
        <v>42697</v>
      </c>
      <c r="C18956" s="68" t="s">
        <v>5018</v>
      </c>
      <c r="D18956" s="54">
        <v>0.34</v>
      </c>
    </row>
    <row r="18957" spans="1:4" x14ac:dyDescent="0.35">
      <c r="A18957" s="67" t="s">
        <v>42698</v>
      </c>
      <c r="B18957" s="67" t="s">
        <v>42699</v>
      </c>
      <c r="C18957" s="68" t="s">
        <v>5018</v>
      </c>
      <c r="D18957" s="54">
        <v>0.34</v>
      </c>
    </row>
    <row r="18958" spans="1:4" x14ac:dyDescent="0.35">
      <c r="A18958" s="67" t="s">
        <v>42700</v>
      </c>
      <c r="B18958" s="67" t="s">
        <v>42701</v>
      </c>
      <c r="C18958" s="68" t="s">
        <v>5018</v>
      </c>
      <c r="D18958" s="54">
        <v>0.34</v>
      </c>
    </row>
    <row r="18959" spans="1:4" x14ac:dyDescent="0.35">
      <c r="A18959" s="67" t="s">
        <v>42702</v>
      </c>
      <c r="B18959" s="67" t="s">
        <v>42703</v>
      </c>
      <c r="C18959" s="68" t="s">
        <v>5018</v>
      </c>
      <c r="D18959" s="54">
        <v>0.34</v>
      </c>
    </row>
    <row r="18960" spans="1:4" x14ac:dyDescent="0.35">
      <c r="A18960" s="67" t="s">
        <v>42704</v>
      </c>
      <c r="B18960" s="67" t="s">
        <v>42705</v>
      </c>
      <c r="C18960" s="68" t="s">
        <v>5018</v>
      </c>
      <c r="D18960" s="54">
        <v>0.34</v>
      </c>
    </row>
    <row r="18961" spans="1:4" x14ac:dyDescent="0.35">
      <c r="A18961" s="67" t="s">
        <v>42706</v>
      </c>
      <c r="B18961" s="67" t="s">
        <v>42707</v>
      </c>
      <c r="C18961" s="68" t="s">
        <v>5018</v>
      </c>
      <c r="D18961" s="54">
        <v>0.34</v>
      </c>
    </row>
    <row r="18962" spans="1:4" x14ac:dyDescent="0.35">
      <c r="A18962" s="67" t="s">
        <v>42708</v>
      </c>
      <c r="B18962" s="67" t="s">
        <v>42709</v>
      </c>
      <c r="C18962" s="68" t="s">
        <v>5018</v>
      </c>
      <c r="D18962" s="54">
        <v>0.34</v>
      </c>
    </row>
    <row r="18963" spans="1:4" x14ac:dyDescent="0.35">
      <c r="A18963" s="67" t="s">
        <v>42710</v>
      </c>
      <c r="B18963" s="67" t="s">
        <v>42711</v>
      </c>
      <c r="C18963" s="68" t="s">
        <v>5018</v>
      </c>
      <c r="D18963" s="54">
        <v>0.34</v>
      </c>
    </row>
    <row r="18964" spans="1:4" x14ac:dyDescent="0.35">
      <c r="A18964" s="67" t="s">
        <v>42712</v>
      </c>
      <c r="B18964" s="67" t="s">
        <v>42713</v>
      </c>
      <c r="C18964" s="68" t="s">
        <v>5018</v>
      </c>
      <c r="D18964" s="54">
        <v>0.34</v>
      </c>
    </row>
    <row r="18965" spans="1:4" x14ac:dyDescent="0.35">
      <c r="A18965" s="67" t="s">
        <v>42714</v>
      </c>
      <c r="B18965" s="67" t="s">
        <v>42715</v>
      </c>
      <c r="C18965" s="68" t="s">
        <v>5018</v>
      </c>
      <c r="D18965" s="54">
        <v>0.34</v>
      </c>
    </row>
    <row r="18966" spans="1:4" x14ac:dyDescent="0.35">
      <c r="A18966" s="67" t="s">
        <v>42716</v>
      </c>
      <c r="B18966" s="67" t="s">
        <v>42717</v>
      </c>
      <c r="C18966" s="68" t="s">
        <v>5018</v>
      </c>
      <c r="D18966" s="54">
        <v>0.34</v>
      </c>
    </row>
    <row r="18967" spans="1:4" x14ac:dyDescent="0.35">
      <c r="A18967" s="67" t="s">
        <v>42718</v>
      </c>
      <c r="B18967" s="67" t="s">
        <v>42719</v>
      </c>
      <c r="C18967" s="68" t="s">
        <v>5018</v>
      </c>
      <c r="D18967" s="54">
        <v>0.34</v>
      </c>
    </row>
    <row r="18968" spans="1:4" x14ac:dyDescent="0.35">
      <c r="A18968" s="67" t="s">
        <v>42720</v>
      </c>
      <c r="B18968" s="67" t="s">
        <v>42721</v>
      </c>
      <c r="C18968" s="68" t="s">
        <v>5018</v>
      </c>
      <c r="D18968" s="54">
        <v>0.34</v>
      </c>
    </row>
    <row r="18969" spans="1:4" x14ac:dyDescent="0.35">
      <c r="A18969" s="67" t="s">
        <v>42722</v>
      </c>
      <c r="B18969" s="67" t="s">
        <v>42723</v>
      </c>
      <c r="C18969" s="68" t="s">
        <v>5018</v>
      </c>
      <c r="D18969" s="54">
        <v>0.34</v>
      </c>
    </row>
    <row r="18970" spans="1:4" x14ac:dyDescent="0.35">
      <c r="A18970" s="67" t="s">
        <v>42724</v>
      </c>
      <c r="B18970" s="67" t="s">
        <v>42725</v>
      </c>
      <c r="C18970" s="68" t="s">
        <v>5018</v>
      </c>
      <c r="D18970" s="54">
        <v>0.34</v>
      </c>
    </row>
    <row r="18971" spans="1:4" x14ac:dyDescent="0.35">
      <c r="A18971" s="67" t="s">
        <v>42726</v>
      </c>
      <c r="B18971" s="67" t="s">
        <v>42727</v>
      </c>
      <c r="C18971" s="68" t="s">
        <v>5018</v>
      </c>
      <c r="D18971" s="54">
        <v>0.34</v>
      </c>
    </row>
    <row r="18972" spans="1:4" x14ac:dyDescent="0.35">
      <c r="A18972" s="67" t="s">
        <v>42728</v>
      </c>
      <c r="B18972" s="67" t="s">
        <v>42729</v>
      </c>
      <c r="C18972" s="68" t="s">
        <v>5018</v>
      </c>
      <c r="D18972" s="54">
        <v>0.34</v>
      </c>
    </row>
    <row r="18973" spans="1:4" x14ac:dyDescent="0.35">
      <c r="A18973" s="67" t="s">
        <v>42730</v>
      </c>
      <c r="B18973" s="67" t="s">
        <v>42731</v>
      </c>
      <c r="C18973" s="68" t="s">
        <v>5018</v>
      </c>
      <c r="D18973" s="54">
        <v>0.34</v>
      </c>
    </row>
    <row r="18974" spans="1:4" x14ac:dyDescent="0.35">
      <c r="A18974" s="67" t="s">
        <v>42732</v>
      </c>
      <c r="B18974" s="67" t="s">
        <v>42733</v>
      </c>
      <c r="C18974" s="68" t="s">
        <v>5018</v>
      </c>
      <c r="D18974" s="54">
        <v>0.34</v>
      </c>
    </row>
    <row r="18975" spans="1:4" x14ac:dyDescent="0.35">
      <c r="A18975" s="67" t="s">
        <v>42734</v>
      </c>
      <c r="B18975" s="67" t="s">
        <v>42735</v>
      </c>
      <c r="C18975" s="68" t="s">
        <v>5018</v>
      </c>
      <c r="D18975" s="54">
        <v>0.34</v>
      </c>
    </row>
    <row r="18976" spans="1:4" x14ac:dyDescent="0.35">
      <c r="A18976" s="67" t="s">
        <v>42736</v>
      </c>
      <c r="B18976" s="67" t="s">
        <v>42737</v>
      </c>
      <c r="C18976" s="68" t="s">
        <v>5018</v>
      </c>
      <c r="D18976" s="54">
        <v>0.34</v>
      </c>
    </row>
    <row r="18977" spans="1:4" x14ac:dyDescent="0.35">
      <c r="A18977" s="67" t="s">
        <v>42738</v>
      </c>
      <c r="B18977" s="67" t="s">
        <v>42739</v>
      </c>
      <c r="C18977" s="68" t="s">
        <v>5018</v>
      </c>
      <c r="D18977" s="54">
        <v>0.34</v>
      </c>
    </row>
    <row r="18978" spans="1:4" x14ac:dyDescent="0.35">
      <c r="A18978" s="67" t="s">
        <v>42740</v>
      </c>
      <c r="B18978" s="67" t="s">
        <v>42741</v>
      </c>
      <c r="C18978" s="68" t="s">
        <v>5018</v>
      </c>
      <c r="D18978" s="54">
        <v>0.34</v>
      </c>
    </row>
    <row r="18979" spans="1:4" x14ac:dyDescent="0.35">
      <c r="A18979" s="67" t="s">
        <v>42742</v>
      </c>
      <c r="B18979" s="67" t="s">
        <v>42743</v>
      </c>
      <c r="C18979" s="68" t="s">
        <v>5018</v>
      </c>
      <c r="D18979" s="54">
        <v>0.34</v>
      </c>
    </row>
    <row r="18980" spans="1:4" x14ac:dyDescent="0.35">
      <c r="A18980" s="67" t="s">
        <v>42744</v>
      </c>
      <c r="B18980" s="67" t="s">
        <v>42745</v>
      </c>
      <c r="C18980" s="68" t="s">
        <v>5018</v>
      </c>
      <c r="D18980" s="54">
        <v>0.34</v>
      </c>
    </row>
    <row r="18981" spans="1:4" x14ac:dyDescent="0.35">
      <c r="A18981" s="67" t="s">
        <v>42746</v>
      </c>
      <c r="B18981" s="67" t="s">
        <v>42747</v>
      </c>
      <c r="C18981" s="68" t="s">
        <v>5018</v>
      </c>
      <c r="D18981" s="54">
        <v>0.34</v>
      </c>
    </row>
    <row r="18982" spans="1:4" x14ac:dyDescent="0.35">
      <c r="A18982" s="67" t="s">
        <v>42748</v>
      </c>
      <c r="B18982" s="67" t="s">
        <v>42749</v>
      </c>
      <c r="C18982" s="68" t="s">
        <v>5018</v>
      </c>
      <c r="D18982" s="54">
        <v>0.34</v>
      </c>
    </row>
    <row r="18983" spans="1:4" x14ac:dyDescent="0.35">
      <c r="A18983" s="67" t="s">
        <v>42750</v>
      </c>
      <c r="B18983" s="67" t="s">
        <v>42751</v>
      </c>
      <c r="C18983" s="68" t="s">
        <v>5018</v>
      </c>
      <c r="D18983" s="54">
        <v>0.34</v>
      </c>
    </row>
    <row r="18984" spans="1:4" x14ac:dyDescent="0.35">
      <c r="A18984" s="67" t="s">
        <v>42752</v>
      </c>
      <c r="B18984" s="67" t="s">
        <v>42753</v>
      </c>
      <c r="C18984" s="68" t="s">
        <v>5018</v>
      </c>
      <c r="D18984" s="54">
        <v>0.34</v>
      </c>
    </row>
    <row r="18985" spans="1:4" x14ac:dyDescent="0.35">
      <c r="A18985" s="67" t="s">
        <v>42754</v>
      </c>
      <c r="B18985" s="67" t="s">
        <v>42755</v>
      </c>
      <c r="C18985" s="68" t="s">
        <v>5018</v>
      </c>
      <c r="D18985" s="54">
        <v>0.34</v>
      </c>
    </row>
    <row r="18986" spans="1:4" x14ac:dyDescent="0.35">
      <c r="A18986" s="67" t="s">
        <v>42756</v>
      </c>
      <c r="B18986" s="67" t="s">
        <v>42757</v>
      </c>
      <c r="C18986" s="68" t="s">
        <v>5018</v>
      </c>
      <c r="D18986" s="54">
        <v>0.34</v>
      </c>
    </row>
    <row r="18987" spans="1:4" x14ac:dyDescent="0.35">
      <c r="A18987" s="67" t="s">
        <v>42758</v>
      </c>
      <c r="B18987" s="67" t="s">
        <v>42759</v>
      </c>
      <c r="C18987" s="68" t="s">
        <v>5018</v>
      </c>
      <c r="D18987" s="54">
        <v>0.34</v>
      </c>
    </row>
    <row r="18988" spans="1:4" x14ac:dyDescent="0.35">
      <c r="A18988" s="67" t="s">
        <v>42760</v>
      </c>
      <c r="B18988" s="67" t="s">
        <v>42761</v>
      </c>
      <c r="C18988" s="68" t="s">
        <v>5018</v>
      </c>
      <c r="D18988" s="54">
        <v>0.34</v>
      </c>
    </row>
    <row r="18989" spans="1:4" x14ac:dyDescent="0.35">
      <c r="A18989" s="67" t="s">
        <v>42762</v>
      </c>
      <c r="B18989" s="67" t="s">
        <v>42763</v>
      </c>
      <c r="C18989" s="68" t="s">
        <v>5018</v>
      </c>
      <c r="D18989" s="54">
        <v>0.34</v>
      </c>
    </row>
    <row r="18990" spans="1:4" x14ac:dyDescent="0.35">
      <c r="A18990" s="67" t="s">
        <v>42764</v>
      </c>
      <c r="B18990" s="67" t="s">
        <v>42765</v>
      </c>
      <c r="C18990" s="68" t="s">
        <v>5018</v>
      </c>
      <c r="D18990" s="54">
        <v>0.34</v>
      </c>
    </row>
    <row r="18991" spans="1:4" x14ac:dyDescent="0.35">
      <c r="A18991" s="67" t="s">
        <v>42766</v>
      </c>
      <c r="B18991" s="67" t="s">
        <v>42767</v>
      </c>
      <c r="C18991" s="68" t="s">
        <v>5018</v>
      </c>
      <c r="D18991" s="54">
        <v>0.34</v>
      </c>
    </row>
    <row r="18992" spans="1:4" x14ac:dyDescent="0.35">
      <c r="A18992" s="67" t="s">
        <v>42768</v>
      </c>
      <c r="B18992" s="67" t="s">
        <v>42769</v>
      </c>
      <c r="C18992" s="68" t="s">
        <v>5018</v>
      </c>
      <c r="D18992" s="54">
        <v>0.34</v>
      </c>
    </row>
    <row r="18993" spans="1:4" x14ac:dyDescent="0.35">
      <c r="A18993" s="67" t="s">
        <v>42770</v>
      </c>
      <c r="B18993" s="67" t="s">
        <v>42771</v>
      </c>
      <c r="C18993" s="68" t="s">
        <v>5018</v>
      </c>
      <c r="D18993" s="54">
        <v>0.34</v>
      </c>
    </row>
    <row r="18994" spans="1:4" x14ac:dyDescent="0.35">
      <c r="A18994" s="67" t="s">
        <v>42772</v>
      </c>
      <c r="B18994" s="67" t="s">
        <v>42773</v>
      </c>
      <c r="C18994" s="68" t="s">
        <v>5018</v>
      </c>
      <c r="D18994" s="54">
        <v>0.34</v>
      </c>
    </row>
    <row r="18995" spans="1:4" x14ac:dyDescent="0.35">
      <c r="A18995" s="67" t="s">
        <v>42774</v>
      </c>
      <c r="B18995" s="67" t="s">
        <v>42775</v>
      </c>
      <c r="C18995" s="68" t="s">
        <v>5018</v>
      </c>
      <c r="D18995" s="54">
        <v>0.34</v>
      </c>
    </row>
    <row r="18996" spans="1:4" x14ac:dyDescent="0.35">
      <c r="A18996" s="67" t="s">
        <v>42776</v>
      </c>
      <c r="B18996" s="67" t="s">
        <v>42777</v>
      </c>
      <c r="C18996" s="68" t="s">
        <v>5018</v>
      </c>
      <c r="D18996" s="54">
        <v>0.34</v>
      </c>
    </row>
    <row r="18997" spans="1:4" x14ac:dyDescent="0.35">
      <c r="A18997" s="67" t="s">
        <v>42778</v>
      </c>
      <c r="B18997" s="67" t="s">
        <v>42779</v>
      </c>
      <c r="C18997" s="68" t="s">
        <v>5018</v>
      </c>
      <c r="D18997" s="54">
        <v>0.34</v>
      </c>
    </row>
    <row r="18998" spans="1:4" x14ac:dyDescent="0.35">
      <c r="A18998" s="67" t="s">
        <v>42780</v>
      </c>
      <c r="B18998" s="67" t="s">
        <v>42781</v>
      </c>
      <c r="C18998" s="68" t="s">
        <v>5018</v>
      </c>
      <c r="D18998" s="54">
        <v>0.34</v>
      </c>
    </row>
    <row r="18999" spans="1:4" x14ac:dyDescent="0.35">
      <c r="A18999" s="67" t="s">
        <v>42782</v>
      </c>
      <c r="B18999" s="67" t="s">
        <v>42783</v>
      </c>
      <c r="C18999" s="68" t="s">
        <v>5018</v>
      </c>
      <c r="D18999" s="54">
        <v>0.34</v>
      </c>
    </row>
    <row r="19000" spans="1:4" x14ac:dyDescent="0.35">
      <c r="A19000" s="67" t="s">
        <v>42784</v>
      </c>
      <c r="B19000" s="67" t="s">
        <v>42785</v>
      </c>
      <c r="C19000" s="68" t="s">
        <v>5018</v>
      </c>
      <c r="D19000" s="54">
        <v>0.34</v>
      </c>
    </row>
    <row r="19001" spans="1:4" x14ac:dyDescent="0.35">
      <c r="A19001" s="67" t="s">
        <v>42786</v>
      </c>
      <c r="B19001" s="67" t="s">
        <v>42787</v>
      </c>
      <c r="C19001" s="68" t="s">
        <v>5018</v>
      </c>
      <c r="D19001" s="54">
        <v>0.34</v>
      </c>
    </row>
    <row r="19002" spans="1:4" x14ac:dyDescent="0.35">
      <c r="A19002" s="67" t="s">
        <v>42788</v>
      </c>
      <c r="B19002" s="67" t="s">
        <v>42789</v>
      </c>
      <c r="C19002" s="68" t="s">
        <v>5018</v>
      </c>
      <c r="D19002" s="54">
        <v>0.34</v>
      </c>
    </row>
    <row r="19003" spans="1:4" x14ac:dyDescent="0.35">
      <c r="A19003" s="67" t="s">
        <v>42790</v>
      </c>
      <c r="B19003" s="67" t="s">
        <v>42791</v>
      </c>
      <c r="C19003" s="68" t="s">
        <v>5018</v>
      </c>
      <c r="D19003" s="54">
        <v>0.34</v>
      </c>
    </row>
    <row r="19004" spans="1:4" x14ac:dyDescent="0.35">
      <c r="A19004" s="67" t="s">
        <v>42792</v>
      </c>
      <c r="B19004" s="67" t="s">
        <v>42793</v>
      </c>
      <c r="C19004" s="68" t="s">
        <v>5018</v>
      </c>
      <c r="D19004" s="54">
        <v>0.34</v>
      </c>
    </row>
    <row r="19005" spans="1:4" x14ac:dyDescent="0.35">
      <c r="A19005" s="67" t="s">
        <v>42794</v>
      </c>
      <c r="B19005" s="67" t="s">
        <v>42795</v>
      </c>
      <c r="C19005" s="68" t="s">
        <v>5018</v>
      </c>
      <c r="D19005" s="54">
        <v>0.34</v>
      </c>
    </row>
    <row r="19006" spans="1:4" x14ac:dyDescent="0.35">
      <c r="A19006" s="67" t="s">
        <v>42796</v>
      </c>
      <c r="B19006" s="67" t="s">
        <v>42797</v>
      </c>
      <c r="C19006" s="68" t="s">
        <v>5018</v>
      </c>
      <c r="D19006" s="54">
        <v>0.34</v>
      </c>
    </row>
    <row r="19007" spans="1:4" x14ac:dyDescent="0.35">
      <c r="A19007" s="67" t="s">
        <v>42798</v>
      </c>
      <c r="B19007" s="67" t="s">
        <v>42799</v>
      </c>
      <c r="C19007" s="68" t="s">
        <v>5018</v>
      </c>
      <c r="D19007" s="54">
        <v>0.34</v>
      </c>
    </row>
    <row r="19008" spans="1:4" x14ac:dyDescent="0.35">
      <c r="A19008" s="67" t="s">
        <v>42800</v>
      </c>
      <c r="B19008" s="67" t="s">
        <v>42801</v>
      </c>
      <c r="C19008" s="68" t="s">
        <v>5018</v>
      </c>
      <c r="D19008" s="54">
        <v>0.34</v>
      </c>
    </row>
    <row r="19009" spans="1:4" x14ac:dyDescent="0.35">
      <c r="A19009" s="67" t="s">
        <v>42802</v>
      </c>
      <c r="B19009" s="67" t="s">
        <v>42803</v>
      </c>
      <c r="C19009" s="68" t="s">
        <v>5018</v>
      </c>
      <c r="D19009" s="54">
        <v>0.34</v>
      </c>
    </row>
    <row r="19010" spans="1:4" x14ac:dyDescent="0.35">
      <c r="A19010" s="67" t="s">
        <v>42804</v>
      </c>
      <c r="B19010" s="67" t="s">
        <v>42805</v>
      </c>
      <c r="C19010" s="68" t="s">
        <v>5018</v>
      </c>
      <c r="D19010" s="54">
        <v>0.34</v>
      </c>
    </row>
    <row r="19011" spans="1:4" x14ac:dyDescent="0.35">
      <c r="A19011" s="67" t="s">
        <v>42806</v>
      </c>
      <c r="B19011" s="67" t="s">
        <v>42807</v>
      </c>
      <c r="C19011" s="68" t="s">
        <v>5018</v>
      </c>
      <c r="D19011" s="54">
        <v>0.34</v>
      </c>
    </row>
    <row r="19012" spans="1:4" x14ac:dyDescent="0.35">
      <c r="A19012" s="67" t="s">
        <v>42808</v>
      </c>
      <c r="B19012" s="67" t="s">
        <v>42809</v>
      </c>
      <c r="C19012" s="68" t="s">
        <v>5018</v>
      </c>
      <c r="D19012" s="54">
        <v>0.34</v>
      </c>
    </row>
    <row r="19013" spans="1:4" x14ac:dyDescent="0.35">
      <c r="A19013" s="67" t="s">
        <v>42810</v>
      </c>
      <c r="B19013" s="67" t="s">
        <v>42811</v>
      </c>
      <c r="C19013" s="68" t="s">
        <v>5018</v>
      </c>
      <c r="D19013" s="54">
        <v>0.34</v>
      </c>
    </row>
    <row r="19014" spans="1:4" x14ac:dyDescent="0.35">
      <c r="A19014" s="67" t="s">
        <v>42812</v>
      </c>
      <c r="B19014" s="67" t="s">
        <v>42813</v>
      </c>
      <c r="C19014" s="68" t="s">
        <v>5018</v>
      </c>
      <c r="D19014" s="54">
        <v>0.34</v>
      </c>
    </row>
    <row r="19015" spans="1:4" x14ac:dyDescent="0.35">
      <c r="A19015" s="67" t="s">
        <v>42814</v>
      </c>
      <c r="B19015" s="67" t="s">
        <v>42815</v>
      </c>
      <c r="C19015" s="68" t="s">
        <v>5018</v>
      </c>
      <c r="D19015" s="54">
        <v>0.34</v>
      </c>
    </row>
    <row r="19016" spans="1:4" x14ac:dyDescent="0.35">
      <c r="A19016" s="67" t="s">
        <v>42816</v>
      </c>
      <c r="B19016" s="67" t="s">
        <v>42817</v>
      </c>
      <c r="C19016" s="68" t="s">
        <v>5018</v>
      </c>
      <c r="D19016" s="54">
        <v>0.34</v>
      </c>
    </row>
    <row r="19017" spans="1:4" x14ac:dyDescent="0.35">
      <c r="A19017" s="67" t="s">
        <v>42818</v>
      </c>
      <c r="B19017" s="67" t="s">
        <v>42819</v>
      </c>
      <c r="C19017" s="68" t="s">
        <v>5018</v>
      </c>
      <c r="D19017" s="54">
        <v>0.34</v>
      </c>
    </row>
    <row r="19018" spans="1:4" x14ac:dyDescent="0.35">
      <c r="A19018" s="67" t="s">
        <v>42820</v>
      </c>
      <c r="B19018" s="67" t="s">
        <v>42821</v>
      </c>
      <c r="C19018" s="68" t="s">
        <v>5018</v>
      </c>
      <c r="D19018" s="54">
        <v>0.34</v>
      </c>
    </row>
    <row r="19019" spans="1:4" x14ac:dyDescent="0.35">
      <c r="A19019" s="67" t="s">
        <v>42822</v>
      </c>
      <c r="B19019" s="67" t="s">
        <v>42823</v>
      </c>
      <c r="C19019" s="68" t="s">
        <v>5018</v>
      </c>
      <c r="D19019" s="54">
        <v>0.34</v>
      </c>
    </row>
    <row r="19020" spans="1:4" x14ac:dyDescent="0.35">
      <c r="A19020" s="67" t="s">
        <v>42824</v>
      </c>
      <c r="B19020" s="67" t="s">
        <v>42825</v>
      </c>
      <c r="C19020" s="68" t="s">
        <v>5018</v>
      </c>
      <c r="D19020" s="54">
        <v>0.34</v>
      </c>
    </row>
    <row r="19021" spans="1:4" x14ac:dyDescent="0.35">
      <c r="A19021" s="67" t="s">
        <v>42826</v>
      </c>
      <c r="B19021" s="67" t="s">
        <v>42827</v>
      </c>
      <c r="C19021" s="68" t="s">
        <v>5018</v>
      </c>
      <c r="D19021" s="54">
        <v>0.34</v>
      </c>
    </row>
    <row r="19022" spans="1:4" x14ac:dyDescent="0.35">
      <c r="A19022" s="67" t="s">
        <v>42828</v>
      </c>
      <c r="B19022" s="67" t="s">
        <v>42829</v>
      </c>
      <c r="C19022" s="68" t="s">
        <v>5018</v>
      </c>
      <c r="D19022" s="54">
        <v>0.34</v>
      </c>
    </row>
    <row r="19023" spans="1:4" x14ac:dyDescent="0.35">
      <c r="A19023" s="67" t="s">
        <v>42830</v>
      </c>
      <c r="B19023" s="67" t="s">
        <v>42831</v>
      </c>
      <c r="C19023" s="68" t="s">
        <v>5018</v>
      </c>
      <c r="D19023" s="54">
        <v>0.34</v>
      </c>
    </row>
    <row r="19024" spans="1:4" x14ac:dyDescent="0.35">
      <c r="A19024" s="67" t="s">
        <v>42832</v>
      </c>
      <c r="B19024" s="67" t="s">
        <v>42833</v>
      </c>
      <c r="C19024" s="68" t="s">
        <v>5018</v>
      </c>
      <c r="D19024" s="54">
        <v>0.34</v>
      </c>
    </row>
    <row r="19025" spans="1:4" x14ac:dyDescent="0.35">
      <c r="A19025" s="67" t="s">
        <v>42834</v>
      </c>
      <c r="B19025" s="67" t="s">
        <v>42835</v>
      </c>
      <c r="C19025" s="68" t="s">
        <v>5018</v>
      </c>
      <c r="D19025" s="54">
        <v>0.34</v>
      </c>
    </row>
    <row r="19026" spans="1:4" x14ac:dyDescent="0.35">
      <c r="A19026" s="67" t="s">
        <v>42836</v>
      </c>
      <c r="B19026" s="67" t="s">
        <v>42837</v>
      </c>
      <c r="C19026" s="68" t="s">
        <v>5018</v>
      </c>
      <c r="D19026" s="54">
        <v>0.34</v>
      </c>
    </row>
    <row r="19027" spans="1:4" x14ac:dyDescent="0.35">
      <c r="A19027" s="67" t="s">
        <v>42838</v>
      </c>
      <c r="B19027" s="67" t="s">
        <v>42839</v>
      </c>
      <c r="C19027" s="68" t="s">
        <v>5018</v>
      </c>
      <c r="D19027" s="54">
        <v>0.34</v>
      </c>
    </row>
    <row r="19028" spans="1:4" x14ac:dyDescent="0.35">
      <c r="A19028" s="67" t="s">
        <v>42840</v>
      </c>
      <c r="B19028" s="67" t="s">
        <v>42841</v>
      </c>
      <c r="C19028" s="68" t="s">
        <v>5018</v>
      </c>
      <c r="D19028" s="54">
        <v>0.34</v>
      </c>
    </row>
    <row r="19029" spans="1:4" x14ac:dyDescent="0.35">
      <c r="A19029" s="67" t="s">
        <v>42842</v>
      </c>
      <c r="B19029" s="67" t="s">
        <v>42843</v>
      </c>
      <c r="C19029" s="68" t="s">
        <v>5018</v>
      </c>
      <c r="D19029" s="54">
        <v>0.34</v>
      </c>
    </row>
    <row r="19030" spans="1:4" x14ac:dyDescent="0.35">
      <c r="A19030" s="67" t="s">
        <v>42844</v>
      </c>
      <c r="B19030" s="67" t="s">
        <v>42845</v>
      </c>
      <c r="C19030" s="68" t="s">
        <v>5018</v>
      </c>
      <c r="D19030" s="54">
        <v>0.34</v>
      </c>
    </row>
    <row r="19031" spans="1:4" x14ac:dyDescent="0.35">
      <c r="A19031" s="67" t="s">
        <v>42846</v>
      </c>
      <c r="B19031" s="67" t="s">
        <v>42847</v>
      </c>
      <c r="C19031" s="68" t="s">
        <v>5018</v>
      </c>
      <c r="D19031" s="54">
        <v>0.34</v>
      </c>
    </row>
    <row r="19032" spans="1:4" x14ac:dyDescent="0.35">
      <c r="A19032" s="67" t="s">
        <v>42848</v>
      </c>
      <c r="B19032" s="67" t="s">
        <v>42849</v>
      </c>
      <c r="C19032" s="68" t="s">
        <v>5018</v>
      </c>
      <c r="D19032" s="54">
        <v>0.34</v>
      </c>
    </row>
    <row r="19033" spans="1:4" x14ac:dyDescent="0.35">
      <c r="A19033" s="67" t="s">
        <v>42850</v>
      </c>
      <c r="B19033" s="67" t="s">
        <v>42851</v>
      </c>
      <c r="C19033" s="68" t="s">
        <v>5018</v>
      </c>
      <c r="D19033" s="54">
        <v>0.34</v>
      </c>
    </row>
    <row r="19034" spans="1:4" x14ac:dyDescent="0.35">
      <c r="A19034" s="67" t="s">
        <v>42852</v>
      </c>
      <c r="B19034" s="67" t="s">
        <v>42853</v>
      </c>
      <c r="C19034" s="68" t="s">
        <v>5018</v>
      </c>
      <c r="D19034" s="54">
        <v>0.34</v>
      </c>
    </row>
    <row r="19035" spans="1:4" x14ac:dyDescent="0.35">
      <c r="A19035" s="67" t="s">
        <v>42854</v>
      </c>
      <c r="B19035" s="67" t="s">
        <v>42855</v>
      </c>
      <c r="C19035" s="68" t="s">
        <v>5018</v>
      </c>
      <c r="D19035" s="54">
        <v>0.34</v>
      </c>
    </row>
    <row r="19036" spans="1:4" x14ac:dyDescent="0.35">
      <c r="A19036" s="67" t="s">
        <v>42856</v>
      </c>
      <c r="B19036" s="67" t="s">
        <v>42857</v>
      </c>
      <c r="C19036" s="68" t="s">
        <v>5018</v>
      </c>
      <c r="D19036" s="54">
        <v>0.34</v>
      </c>
    </row>
    <row r="19037" spans="1:4" x14ac:dyDescent="0.35">
      <c r="A19037" s="67" t="s">
        <v>42858</v>
      </c>
      <c r="B19037" s="67" t="s">
        <v>42859</v>
      </c>
      <c r="C19037" s="68" t="s">
        <v>5018</v>
      </c>
      <c r="D19037" s="54">
        <v>0.34</v>
      </c>
    </row>
    <row r="19038" spans="1:4" x14ac:dyDescent="0.35">
      <c r="A19038" s="67" t="s">
        <v>42860</v>
      </c>
      <c r="B19038" s="67" t="s">
        <v>42861</v>
      </c>
      <c r="C19038" s="68" t="s">
        <v>5018</v>
      </c>
      <c r="D19038" s="54">
        <v>0.34</v>
      </c>
    </row>
    <row r="19039" spans="1:4" x14ac:dyDescent="0.35">
      <c r="A19039" s="67" t="s">
        <v>42862</v>
      </c>
      <c r="B19039" s="67" t="s">
        <v>42863</v>
      </c>
      <c r="C19039" s="68" t="s">
        <v>5018</v>
      </c>
      <c r="D19039" s="54">
        <v>0.34</v>
      </c>
    </row>
    <row r="19040" spans="1:4" x14ac:dyDescent="0.35">
      <c r="A19040" s="67" t="s">
        <v>42864</v>
      </c>
      <c r="B19040" s="67" t="s">
        <v>42865</v>
      </c>
      <c r="C19040" s="68" t="s">
        <v>5018</v>
      </c>
      <c r="D19040" s="54">
        <v>0.34</v>
      </c>
    </row>
    <row r="19041" spans="1:4" x14ac:dyDescent="0.35">
      <c r="A19041" s="67" t="s">
        <v>42866</v>
      </c>
      <c r="B19041" s="67" t="s">
        <v>42867</v>
      </c>
      <c r="C19041" s="68" t="s">
        <v>5018</v>
      </c>
      <c r="D19041" s="54">
        <v>0.34</v>
      </c>
    </row>
    <row r="19042" spans="1:4" x14ac:dyDescent="0.35">
      <c r="A19042" s="67" t="s">
        <v>42868</v>
      </c>
      <c r="B19042" s="67" t="s">
        <v>42869</v>
      </c>
      <c r="C19042" s="68" t="s">
        <v>5018</v>
      </c>
      <c r="D19042" s="54">
        <v>0.34</v>
      </c>
    </row>
    <row r="19043" spans="1:4" x14ac:dyDescent="0.35">
      <c r="A19043" s="67" t="s">
        <v>42870</v>
      </c>
      <c r="B19043" s="67" t="s">
        <v>42871</v>
      </c>
      <c r="C19043" s="68" t="s">
        <v>5018</v>
      </c>
      <c r="D19043" s="54">
        <v>0.34</v>
      </c>
    </row>
    <row r="19044" spans="1:4" x14ac:dyDescent="0.35">
      <c r="A19044" s="67" t="s">
        <v>42872</v>
      </c>
      <c r="B19044" s="67" t="s">
        <v>42873</v>
      </c>
      <c r="C19044" s="68" t="s">
        <v>5018</v>
      </c>
      <c r="D19044" s="54">
        <v>0.34</v>
      </c>
    </row>
    <row r="19045" spans="1:4" x14ac:dyDescent="0.35">
      <c r="A19045" s="67" t="s">
        <v>42874</v>
      </c>
      <c r="B19045" s="67" t="s">
        <v>42875</v>
      </c>
      <c r="C19045" s="68" t="s">
        <v>5018</v>
      </c>
      <c r="D19045" s="54">
        <v>0.34</v>
      </c>
    </row>
    <row r="19046" spans="1:4" x14ac:dyDescent="0.35">
      <c r="A19046" s="67" t="s">
        <v>42876</v>
      </c>
      <c r="B19046" s="67" t="s">
        <v>42877</v>
      </c>
      <c r="C19046" s="68" t="s">
        <v>5018</v>
      </c>
      <c r="D19046" s="54">
        <v>0.34</v>
      </c>
    </row>
    <row r="19047" spans="1:4" x14ac:dyDescent="0.35">
      <c r="A19047" s="67" t="s">
        <v>42878</v>
      </c>
      <c r="B19047" s="67" t="s">
        <v>42879</v>
      </c>
      <c r="C19047" s="68" t="s">
        <v>5018</v>
      </c>
      <c r="D19047" s="54">
        <v>0.34</v>
      </c>
    </row>
    <row r="19048" spans="1:4" x14ac:dyDescent="0.35">
      <c r="A19048" s="67" t="s">
        <v>42880</v>
      </c>
      <c r="B19048" s="67" t="s">
        <v>42881</v>
      </c>
      <c r="C19048" s="68" t="s">
        <v>5018</v>
      </c>
      <c r="D19048" s="54">
        <v>0.34</v>
      </c>
    </row>
    <row r="19049" spans="1:4" x14ac:dyDescent="0.35">
      <c r="A19049" s="67" t="s">
        <v>42882</v>
      </c>
      <c r="B19049" s="67" t="s">
        <v>42883</v>
      </c>
      <c r="C19049" s="68" t="s">
        <v>5018</v>
      </c>
      <c r="D19049" s="54">
        <v>0.34</v>
      </c>
    </row>
    <row r="19050" spans="1:4" x14ac:dyDescent="0.35">
      <c r="A19050" s="67" t="s">
        <v>42884</v>
      </c>
      <c r="B19050" s="67" t="s">
        <v>42885</v>
      </c>
      <c r="C19050" s="68" t="s">
        <v>5018</v>
      </c>
      <c r="D19050" s="54">
        <v>0.34</v>
      </c>
    </row>
    <row r="19051" spans="1:4" x14ac:dyDescent="0.35">
      <c r="A19051" s="67" t="s">
        <v>42886</v>
      </c>
      <c r="B19051" s="67" t="s">
        <v>42887</v>
      </c>
      <c r="C19051" s="68" t="s">
        <v>5018</v>
      </c>
      <c r="D19051" s="54">
        <v>0.34</v>
      </c>
    </row>
    <row r="19052" spans="1:4" x14ac:dyDescent="0.35">
      <c r="A19052" s="67" t="s">
        <v>42888</v>
      </c>
      <c r="B19052" s="67" t="s">
        <v>42889</v>
      </c>
      <c r="C19052" s="68" t="s">
        <v>5018</v>
      </c>
      <c r="D19052" s="54">
        <v>0.34</v>
      </c>
    </row>
    <row r="19053" spans="1:4" x14ac:dyDescent="0.35">
      <c r="A19053" s="67" t="s">
        <v>42890</v>
      </c>
      <c r="B19053" s="67" t="s">
        <v>42891</v>
      </c>
      <c r="C19053" s="68" t="s">
        <v>5018</v>
      </c>
      <c r="D19053" s="54">
        <v>0.34</v>
      </c>
    </row>
    <row r="19054" spans="1:4" x14ac:dyDescent="0.35">
      <c r="A19054" s="67" t="s">
        <v>42892</v>
      </c>
      <c r="B19054" s="67" t="s">
        <v>42893</v>
      </c>
      <c r="C19054" s="68" t="s">
        <v>5018</v>
      </c>
      <c r="D19054" s="54">
        <v>0.34</v>
      </c>
    </row>
    <row r="19055" spans="1:4" x14ac:dyDescent="0.35">
      <c r="A19055" s="67" t="s">
        <v>42894</v>
      </c>
      <c r="B19055" s="67" t="s">
        <v>42895</v>
      </c>
      <c r="C19055" s="68" t="s">
        <v>5018</v>
      </c>
      <c r="D19055" s="54">
        <v>0.34</v>
      </c>
    </row>
    <row r="19056" spans="1:4" x14ac:dyDescent="0.35">
      <c r="A19056" s="67" t="s">
        <v>42896</v>
      </c>
      <c r="B19056" s="67" t="s">
        <v>42897</v>
      </c>
      <c r="C19056" s="68" t="s">
        <v>5018</v>
      </c>
      <c r="D19056" s="54">
        <v>0.34</v>
      </c>
    </row>
    <row r="19057" spans="1:4" x14ac:dyDescent="0.35">
      <c r="A19057" s="67" t="s">
        <v>42898</v>
      </c>
      <c r="B19057" s="67" t="s">
        <v>42899</v>
      </c>
      <c r="C19057" s="68" t="s">
        <v>5018</v>
      </c>
      <c r="D19057" s="54">
        <v>0.34</v>
      </c>
    </row>
    <row r="19058" spans="1:4" x14ac:dyDescent="0.35">
      <c r="A19058" s="67" t="s">
        <v>42900</v>
      </c>
      <c r="B19058" s="67" t="s">
        <v>42901</v>
      </c>
      <c r="C19058" s="68" t="s">
        <v>5018</v>
      </c>
      <c r="D19058" s="54">
        <v>0.34</v>
      </c>
    </row>
    <row r="19059" spans="1:4" x14ac:dyDescent="0.35">
      <c r="A19059" s="67" t="s">
        <v>42902</v>
      </c>
      <c r="B19059" s="67" t="s">
        <v>42903</v>
      </c>
      <c r="C19059" s="68" t="s">
        <v>5018</v>
      </c>
      <c r="D19059" s="54">
        <v>0.34</v>
      </c>
    </row>
    <row r="19060" spans="1:4" x14ac:dyDescent="0.35">
      <c r="A19060" s="67" t="s">
        <v>42904</v>
      </c>
      <c r="B19060" s="67" t="s">
        <v>42905</v>
      </c>
      <c r="C19060" s="68" t="s">
        <v>5018</v>
      </c>
      <c r="D19060" s="54">
        <v>0.34</v>
      </c>
    </row>
    <row r="19061" spans="1:4" x14ac:dyDescent="0.35">
      <c r="A19061" s="67" t="s">
        <v>42906</v>
      </c>
      <c r="B19061" s="67" t="s">
        <v>42907</v>
      </c>
      <c r="C19061" s="68" t="s">
        <v>5018</v>
      </c>
      <c r="D19061" s="54">
        <v>0.34</v>
      </c>
    </row>
    <row r="19062" spans="1:4" x14ac:dyDescent="0.35">
      <c r="A19062" s="67" t="s">
        <v>42908</v>
      </c>
      <c r="B19062" s="67" t="s">
        <v>42909</v>
      </c>
      <c r="C19062" s="68" t="s">
        <v>5018</v>
      </c>
      <c r="D19062" s="54">
        <v>0.34</v>
      </c>
    </row>
    <row r="19063" spans="1:4" x14ac:dyDescent="0.35">
      <c r="A19063" s="67" t="s">
        <v>42910</v>
      </c>
      <c r="B19063" s="67" t="s">
        <v>42911</v>
      </c>
      <c r="C19063" s="68" t="s">
        <v>5018</v>
      </c>
      <c r="D19063" s="54">
        <v>0.34</v>
      </c>
    </row>
    <row r="19064" spans="1:4" x14ac:dyDescent="0.35">
      <c r="A19064" s="67" t="s">
        <v>42912</v>
      </c>
      <c r="B19064" s="67" t="s">
        <v>42913</v>
      </c>
      <c r="C19064" s="68" t="s">
        <v>5018</v>
      </c>
      <c r="D19064" s="54">
        <v>0.34</v>
      </c>
    </row>
    <row r="19065" spans="1:4" x14ac:dyDescent="0.35">
      <c r="A19065" s="67" t="s">
        <v>42914</v>
      </c>
      <c r="B19065" s="67" t="s">
        <v>42915</v>
      </c>
      <c r="C19065" s="68" t="s">
        <v>5018</v>
      </c>
      <c r="D19065" s="54">
        <v>0.34</v>
      </c>
    </row>
    <row r="19066" spans="1:4" x14ac:dyDescent="0.35">
      <c r="A19066" s="67" t="s">
        <v>42916</v>
      </c>
      <c r="B19066" s="67" t="s">
        <v>42917</v>
      </c>
      <c r="C19066" s="68" t="s">
        <v>5018</v>
      </c>
      <c r="D19066" s="54">
        <v>0.34</v>
      </c>
    </row>
    <row r="19067" spans="1:4" x14ac:dyDescent="0.35">
      <c r="A19067" s="67" t="s">
        <v>42918</v>
      </c>
      <c r="B19067" s="67" t="s">
        <v>42919</v>
      </c>
      <c r="C19067" s="68" t="s">
        <v>5018</v>
      </c>
      <c r="D19067" s="54">
        <v>0.34</v>
      </c>
    </row>
    <row r="19068" spans="1:4" x14ac:dyDescent="0.35">
      <c r="A19068" s="67" t="s">
        <v>42920</v>
      </c>
      <c r="B19068" s="67" t="s">
        <v>42921</v>
      </c>
      <c r="C19068" s="68" t="s">
        <v>5018</v>
      </c>
      <c r="D19068" s="54">
        <v>0.34</v>
      </c>
    </row>
    <row r="19069" spans="1:4" x14ac:dyDescent="0.35">
      <c r="A19069" s="67" t="s">
        <v>42922</v>
      </c>
      <c r="B19069" s="67" t="s">
        <v>42923</v>
      </c>
      <c r="C19069" s="68" t="s">
        <v>5018</v>
      </c>
      <c r="D19069" s="54">
        <v>0.34</v>
      </c>
    </row>
    <row r="19070" spans="1:4" x14ac:dyDescent="0.35">
      <c r="A19070" s="67" t="s">
        <v>42924</v>
      </c>
      <c r="B19070" s="67" t="s">
        <v>42925</v>
      </c>
      <c r="C19070" s="68" t="s">
        <v>5018</v>
      </c>
      <c r="D19070" s="54">
        <v>0.34</v>
      </c>
    </row>
    <row r="19071" spans="1:4" x14ac:dyDescent="0.35">
      <c r="A19071" s="67" t="s">
        <v>42926</v>
      </c>
      <c r="B19071" s="67" t="s">
        <v>42927</v>
      </c>
      <c r="C19071" s="68" t="s">
        <v>5018</v>
      </c>
      <c r="D19071" s="54">
        <v>0.34</v>
      </c>
    </row>
    <row r="19072" spans="1:4" x14ac:dyDescent="0.35">
      <c r="A19072" s="67" t="s">
        <v>42928</v>
      </c>
      <c r="B19072" s="67" t="s">
        <v>42929</v>
      </c>
      <c r="C19072" s="68" t="s">
        <v>5018</v>
      </c>
      <c r="D19072" s="54">
        <v>0.34</v>
      </c>
    </row>
    <row r="19073" spans="1:4" x14ac:dyDescent="0.35">
      <c r="A19073" s="67" t="s">
        <v>42930</v>
      </c>
      <c r="B19073" s="67" t="s">
        <v>42931</v>
      </c>
      <c r="C19073" s="68" t="s">
        <v>5018</v>
      </c>
      <c r="D19073" s="54">
        <v>0.34</v>
      </c>
    </row>
    <row r="19074" spans="1:4" x14ac:dyDescent="0.35">
      <c r="A19074" s="67" t="s">
        <v>42932</v>
      </c>
      <c r="B19074" s="67" t="s">
        <v>42933</v>
      </c>
      <c r="C19074" s="68" t="s">
        <v>5018</v>
      </c>
      <c r="D19074" s="54">
        <v>0.34</v>
      </c>
    </row>
    <row r="19075" spans="1:4" x14ac:dyDescent="0.35">
      <c r="A19075" s="67" t="s">
        <v>42934</v>
      </c>
      <c r="B19075" s="67" t="s">
        <v>42935</v>
      </c>
      <c r="C19075" s="68" t="s">
        <v>5018</v>
      </c>
      <c r="D19075" s="54">
        <v>0.34</v>
      </c>
    </row>
    <row r="19076" spans="1:4" x14ac:dyDescent="0.35">
      <c r="A19076" s="67" t="s">
        <v>42936</v>
      </c>
      <c r="B19076" s="67" t="s">
        <v>42937</v>
      </c>
      <c r="C19076" s="68" t="s">
        <v>5018</v>
      </c>
      <c r="D19076" s="54">
        <v>0.34</v>
      </c>
    </row>
    <row r="19077" spans="1:4" x14ac:dyDescent="0.35">
      <c r="A19077" s="67" t="s">
        <v>42938</v>
      </c>
      <c r="B19077" s="67" t="s">
        <v>42939</v>
      </c>
      <c r="C19077" s="68" t="s">
        <v>5018</v>
      </c>
      <c r="D19077" s="54">
        <v>0.34</v>
      </c>
    </row>
    <row r="19078" spans="1:4" x14ac:dyDescent="0.35">
      <c r="A19078" s="67" t="s">
        <v>42940</v>
      </c>
      <c r="B19078" s="67" t="s">
        <v>42941</v>
      </c>
      <c r="C19078" s="68" t="s">
        <v>5018</v>
      </c>
      <c r="D19078" s="54">
        <v>0.34</v>
      </c>
    </row>
    <row r="19079" spans="1:4" x14ac:dyDescent="0.35">
      <c r="A19079" s="67" t="s">
        <v>42942</v>
      </c>
      <c r="B19079" s="67" t="s">
        <v>42943</v>
      </c>
      <c r="C19079" s="68" t="s">
        <v>5018</v>
      </c>
      <c r="D19079" s="54">
        <v>0.34</v>
      </c>
    </row>
    <row r="19080" spans="1:4" x14ac:dyDescent="0.35">
      <c r="A19080" s="67" t="s">
        <v>42944</v>
      </c>
      <c r="B19080" s="67" t="s">
        <v>42945</v>
      </c>
      <c r="C19080" s="68" t="s">
        <v>5018</v>
      </c>
      <c r="D19080" s="54">
        <v>0.34</v>
      </c>
    </row>
    <row r="19081" spans="1:4" x14ac:dyDescent="0.35">
      <c r="A19081" s="67" t="s">
        <v>42946</v>
      </c>
      <c r="B19081" s="67" t="s">
        <v>42947</v>
      </c>
      <c r="C19081" s="68" t="s">
        <v>5018</v>
      </c>
      <c r="D19081" s="54">
        <v>0.34</v>
      </c>
    </row>
    <row r="19082" spans="1:4" x14ac:dyDescent="0.35">
      <c r="A19082" s="67" t="s">
        <v>42948</v>
      </c>
      <c r="B19082" s="67" t="s">
        <v>42949</v>
      </c>
      <c r="C19082" s="68" t="s">
        <v>5018</v>
      </c>
      <c r="D19082" s="54">
        <v>0.34</v>
      </c>
    </row>
    <row r="19083" spans="1:4" x14ac:dyDescent="0.35">
      <c r="A19083" s="67" t="s">
        <v>42950</v>
      </c>
      <c r="B19083" s="67" t="s">
        <v>42951</v>
      </c>
      <c r="C19083" s="68" t="s">
        <v>5018</v>
      </c>
      <c r="D19083" s="54">
        <v>0.34</v>
      </c>
    </row>
    <row r="19084" spans="1:4" x14ac:dyDescent="0.35">
      <c r="A19084" s="67" t="s">
        <v>42952</v>
      </c>
      <c r="B19084" s="67" t="s">
        <v>42953</v>
      </c>
      <c r="C19084" s="68" t="s">
        <v>5018</v>
      </c>
      <c r="D19084" s="54">
        <v>0.34</v>
      </c>
    </row>
    <row r="19085" spans="1:4" x14ac:dyDescent="0.35">
      <c r="A19085" s="67" t="s">
        <v>42954</v>
      </c>
      <c r="B19085" s="67" t="s">
        <v>42955</v>
      </c>
      <c r="C19085" s="68" t="s">
        <v>5018</v>
      </c>
      <c r="D19085" s="54">
        <v>0.34</v>
      </c>
    </row>
    <row r="19086" spans="1:4" x14ac:dyDescent="0.35">
      <c r="A19086" s="67" t="s">
        <v>42956</v>
      </c>
      <c r="B19086" s="67" t="s">
        <v>42957</v>
      </c>
      <c r="C19086" s="68" t="s">
        <v>5018</v>
      </c>
      <c r="D19086" s="54">
        <v>0.34</v>
      </c>
    </row>
    <row r="19087" spans="1:4" x14ac:dyDescent="0.35">
      <c r="A19087" s="67" t="s">
        <v>42958</v>
      </c>
      <c r="B19087" s="67" t="s">
        <v>42959</v>
      </c>
      <c r="C19087" s="68" t="s">
        <v>5018</v>
      </c>
      <c r="D19087" s="54">
        <v>0.34</v>
      </c>
    </row>
    <row r="19088" spans="1:4" x14ac:dyDescent="0.35">
      <c r="A19088" s="67" t="s">
        <v>42960</v>
      </c>
      <c r="B19088" s="67" t="s">
        <v>42961</v>
      </c>
      <c r="C19088" s="68" t="s">
        <v>5018</v>
      </c>
      <c r="D19088" s="54">
        <v>0.34</v>
      </c>
    </row>
    <row r="19089" spans="1:4" x14ac:dyDescent="0.35">
      <c r="A19089" s="67" t="s">
        <v>42962</v>
      </c>
      <c r="B19089" s="67" t="s">
        <v>42963</v>
      </c>
      <c r="C19089" s="68" t="s">
        <v>5018</v>
      </c>
      <c r="D19089" s="54">
        <v>0.34</v>
      </c>
    </row>
    <row r="19090" spans="1:4" x14ac:dyDescent="0.35">
      <c r="A19090" s="67" t="s">
        <v>42964</v>
      </c>
      <c r="B19090" s="67" t="s">
        <v>42965</v>
      </c>
      <c r="C19090" s="68" t="s">
        <v>5018</v>
      </c>
      <c r="D19090" s="54">
        <v>0.34</v>
      </c>
    </row>
    <row r="19091" spans="1:4" x14ac:dyDescent="0.35">
      <c r="A19091" s="67" t="s">
        <v>42966</v>
      </c>
      <c r="B19091" s="67" t="s">
        <v>42967</v>
      </c>
      <c r="C19091" s="68" t="s">
        <v>5018</v>
      </c>
      <c r="D19091" s="54">
        <v>0.34</v>
      </c>
    </row>
    <row r="19092" spans="1:4" x14ac:dyDescent="0.35">
      <c r="A19092" s="67" t="s">
        <v>42968</v>
      </c>
      <c r="B19092" s="67" t="s">
        <v>42969</v>
      </c>
      <c r="C19092" s="68" t="s">
        <v>5018</v>
      </c>
      <c r="D19092" s="54">
        <v>0.34</v>
      </c>
    </row>
    <row r="19093" spans="1:4" x14ac:dyDescent="0.35">
      <c r="A19093" s="67" t="s">
        <v>42970</v>
      </c>
      <c r="B19093" s="67" t="s">
        <v>42971</v>
      </c>
      <c r="C19093" s="68" t="s">
        <v>5018</v>
      </c>
      <c r="D19093" s="54">
        <v>0.34</v>
      </c>
    </row>
    <row r="19094" spans="1:4" x14ac:dyDescent="0.35">
      <c r="A19094" s="67" t="s">
        <v>42972</v>
      </c>
      <c r="B19094" s="67" t="s">
        <v>42973</v>
      </c>
      <c r="C19094" s="68" t="s">
        <v>5018</v>
      </c>
      <c r="D19094" s="54">
        <v>0.34</v>
      </c>
    </row>
    <row r="19095" spans="1:4" x14ac:dyDescent="0.35">
      <c r="A19095" s="67" t="s">
        <v>42974</v>
      </c>
      <c r="B19095" s="67" t="s">
        <v>42975</v>
      </c>
      <c r="C19095" s="68" t="s">
        <v>5018</v>
      </c>
      <c r="D19095" s="54">
        <v>0.34</v>
      </c>
    </row>
    <row r="19096" spans="1:4" x14ac:dyDescent="0.35">
      <c r="A19096" s="67" t="s">
        <v>42976</v>
      </c>
      <c r="B19096" s="67" t="s">
        <v>42977</v>
      </c>
      <c r="C19096" s="68" t="s">
        <v>5018</v>
      </c>
      <c r="D19096" s="54">
        <v>0.34</v>
      </c>
    </row>
    <row r="19097" spans="1:4" x14ac:dyDescent="0.35">
      <c r="A19097" s="67" t="s">
        <v>42978</v>
      </c>
      <c r="B19097" s="67" t="s">
        <v>42979</v>
      </c>
      <c r="C19097" s="68" t="s">
        <v>5018</v>
      </c>
      <c r="D19097" s="54">
        <v>0.34</v>
      </c>
    </row>
    <row r="19098" spans="1:4" x14ac:dyDescent="0.35">
      <c r="A19098" s="67" t="s">
        <v>42980</v>
      </c>
      <c r="B19098" s="67" t="s">
        <v>42981</v>
      </c>
      <c r="C19098" s="68" t="s">
        <v>5018</v>
      </c>
      <c r="D19098" s="54">
        <v>0.34</v>
      </c>
    </row>
    <row r="19099" spans="1:4" x14ac:dyDescent="0.35">
      <c r="A19099" s="67" t="s">
        <v>42982</v>
      </c>
      <c r="B19099" s="67" t="s">
        <v>42983</v>
      </c>
      <c r="C19099" s="68" t="s">
        <v>5018</v>
      </c>
      <c r="D19099" s="54">
        <v>0.34</v>
      </c>
    </row>
    <row r="19100" spans="1:4" x14ac:dyDescent="0.35">
      <c r="A19100" s="67" t="s">
        <v>42984</v>
      </c>
      <c r="B19100" s="67" t="s">
        <v>42985</v>
      </c>
      <c r="C19100" s="68" t="s">
        <v>5018</v>
      </c>
      <c r="D19100" s="54">
        <v>0.34</v>
      </c>
    </row>
    <row r="19101" spans="1:4" x14ac:dyDescent="0.35">
      <c r="A19101" s="67" t="s">
        <v>42986</v>
      </c>
      <c r="B19101" s="67" t="s">
        <v>42987</v>
      </c>
      <c r="C19101" s="68" t="s">
        <v>5018</v>
      </c>
      <c r="D19101" s="54">
        <v>0.34</v>
      </c>
    </row>
    <row r="19102" spans="1:4" x14ac:dyDescent="0.35">
      <c r="A19102" s="67" t="s">
        <v>42988</v>
      </c>
      <c r="B19102" s="67" t="s">
        <v>42989</v>
      </c>
      <c r="C19102" s="68" t="s">
        <v>5018</v>
      </c>
      <c r="D19102" s="54">
        <v>0.34</v>
      </c>
    </row>
    <row r="19103" spans="1:4" x14ac:dyDescent="0.35">
      <c r="A19103" s="67" t="s">
        <v>42990</v>
      </c>
      <c r="B19103" s="67" t="s">
        <v>42991</v>
      </c>
      <c r="C19103" s="68" t="s">
        <v>5018</v>
      </c>
      <c r="D19103" s="54">
        <v>0.34</v>
      </c>
    </row>
    <row r="19104" spans="1:4" x14ac:dyDescent="0.35">
      <c r="A19104" s="67" t="s">
        <v>42992</v>
      </c>
      <c r="B19104" s="67" t="s">
        <v>42993</v>
      </c>
      <c r="C19104" s="68" t="s">
        <v>5018</v>
      </c>
      <c r="D19104" s="54">
        <v>0.34</v>
      </c>
    </row>
    <row r="19105" spans="1:4" x14ac:dyDescent="0.35">
      <c r="A19105" s="67" t="s">
        <v>42994</v>
      </c>
      <c r="B19105" s="67" t="s">
        <v>42995</v>
      </c>
      <c r="C19105" s="68" t="s">
        <v>5018</v>
      </c>
      <c r="D19105" s="54">
        <v>0.34</v>
      </c>
    </row>
    <row r="19106" spans="1:4" x14ac:dyDescent="0.35">
      <c r="A19106" s="67" t="s">
        <v>42996</v>
      </c>
      <c r="B19106" s="67" t="s">
        <v>42997</v>
      </c>
      <c r="C19106" s="68" t="s">
        <v>5018</v>
      </c>
      <c r="D19106" s="54">
        <v>0.34</v>
      </c>
    </row>
    <row r="19107" spans="1:4" x14ac:dyDescent="0.35">
      <c r="A19107" s="67" t="s">
        <v>42998</v>
      </c>
      <c r="B19107" s="67" t="s">
        <v>42999</v>
      </c>
      <c r="C19107" s="68" t="s">
        <v>5018</v>
      </c>
      <c r="D19107" s="54">
        <v>0.34</v>
      </c>
    </row>
    <row r="19108" spans="1:4" x14ac:dyDescent="0.35">
      <c r="A19108" s="67" t="s">
        <v>43000</v>
      </c>
      <c r="B19108" s="67" t="s">
        <v>43001</v>
      </c>
      <c r="C19108" s="68" t="s">
        <v>5018</v>
      </c>
      <c r="D19108" s="54">
        <v>0.34</v>
      </c>
    </row>
    <row r="19109" spans="1:4" x14ac:dyDescent="0.35">
      <c r="A19109" s="67" t="s">
        <v>43002</v>
      </c>
      <c r="B19109" s="67" t="s">
        <v>43003</v>
      </c>
      <c r="C19109" s="68" t="s">
        <v>5018</v>
      </c>
      <c r="D19109" s="54">
        <v>0.34</v>
      </c>
    </row>
    <row r="19110" spans="1:4" x14ac:dyDescent="0.35">
      <c r="A19110" s="67" t="s">
        <v>43004</v>
      </c>
      <c r="B19110" s="67" t="s">
        <v>43005</v>
      </c>
      <c r="C19110" s="68" t="s">
        <v>5018</v>
      </c>
      <c r="D19110" s="54">
        <v>0.34</v>
      </c>
    </row>
    <row r="19111" spans="1:4" x14ac:dyDescent="0.35">
      <c r="A19111" s="67" t="s">
        <v>43006</v>
      </c>
      <c r="B19111" s="67" t="s">
        <v>43007</v>
      </c>
      <c r="C19111" s="68" t="s">
        <v>5018</v>
      </c>
      <c r="D19111" s="54">
        <v>0.34</v>
      </c>
    </row>
    <row r="19112" spans="1:4" x14ac:dyDescent="0.35">
      <c r="A19112" s="67" t="s">
        <v>43008</v>
      </c>
      <c r="B19112" s="67" t="s">
        <v>43009</v>
      </c>
      <c r="C19112" s="68" t="s">
        <v>5018</v>
      </c>
      <c r="D19112" s="54">
        <v>0.34</v>
      </c>
    </row>
    <row r="19113" spans="1:4" x14ac:dyDescent="0.35">
      <c r="A19113" s="67" t="s">
        <v>43010</v>
      </c>
      <c r="B19113" s="67" t="s">
        <v>43011</v>
      </c>
      <c r="C19113" s="68" t="s">
        <v>5018</v>
      </c>
      <c r="D19113" s="54">
        <v>0.34</v>
      </c>
    </row>
    <row r="19114" spans="1:4" x14ac:dyDescent="0.35">
      <c r="A19114" s="67" t="s">
        <v>43012</v>
      </c>
      <c r="B19114" s="67" t="s">
        <v>43013</v>
      </c>
      <c r="C19114" s="68" t="s">
        <v>5018</v>
      </c>
      <c r="D19114" s="54">
        <v>0.34</v>
      </c>
    </row>
    <row r="19115" spans="1:4" x14ac:dyDescent="0.35">
      <c r="A19115" s="67" t="s">
        <v>43014</v>
      </c>
      <c r="B19115" s="67" t="s">
        <v>43015</v>
      </c>
      <c r="C19115" s="68" t="s">
        <v>5018</v>
      </c>
      <c r="D19115" s="54">
        <v>0.34</v>
      </c>
    </row>
    <row r="19116" spans="1:4" x14ac:dyDescent="0.35">
      <c r="A19116" s="67" t="s">
        <v>43016</v>
      </c>
      <c r="B19116" s="67" t="s">
        <v>43017</v>
      </c>
      <c r="C19116" s="68" t="s">
        <v>5018</v>
      </c>
      <c r="D19116" s="54">
        <v>0.34</v>
      </c>
    </row>
    <row r="19117" spans="1:4" x14ac:dyDescent="0.35">
      <c r="A19117" s="67" t="s">
        <v>43018</v>
      </c>
      <c r="B19117" s="67" t="s">
        <v>43019</v>
      </c>
      <c r="C19117" s="68" t="s">
        <v>5018</v>
      </c>
      <c r="D19117" s="54">
        <v>0.34</v>
      </c>
    </row>
    <row r="19118" spans="1:4" x14ac:dyDescent="0.35">
      <c r="A19118" s="67" t="s">
        <v>43020</v>
      </c>
      <c r="B19118" s="67" t="s">
        <v>43021</v>
      </c>
      <c r="C19118" s="68" t="s">
        <v>5018</v>
      </c>
      <c r="D19118" s="54">
        <v>0.34</v>
      </c>
    </row>
    <row r="19119" spans="1:4" x14ac:dyDescent="0.35">
      <c r="A19119" s="67" t="s">
        <v>43022</v>
      </c>
      <c r="B19119" s="67" t="s">
        <v>43023</v>
      </c>
      <c r="C19119" s="68" t="s">
        <v>5018</v>
      </c>
      <c r="D19119" s="54">
        <v>0.34</v>
      </c>
    </row>
    <row r="19120" spans="1:4" x14ac:dyDescent="0.35">
      <c r="A19120" s="67" t="s">
        <v>43024</v>
      </c>
      <c r="B19120" s="67" t="s">
        <v>43025</v>
      </c>
      <c r="C19120" s="68" t="s">
        <v>5018</v>
      </c>
      <c r="D19120" s="54">
        <v>0.34</v>
      </c>
    </row>
    <row r="19121" spans="1:4" x14ac:dyDescent="0.35">
      <c r="A19121" s="67" t="s">
        <v>43026</v>
      </c>
      <c r="B19121" s="67" t="s">
        <v>43027</v>
      </c>
      <c r="C19121" s="68" t="s">
        <v>5018</v>
      </c>
      <c r="D19121" s="54">
        <v>0.34</v>
      </c>
    </row>
    <row r="19122" spans="1:4" x14ac:dyDescent="0.35">
      <c r="A19122" s="67" t="s">
        <v>43028</v>
      </c>
      <c r="B19122" s="67" t="s">
        <v>43029</v>
      </c>
      <c r="C19122" s="68" t="s">
        <v>5018</v>
      </c>
      <c r="D19122" s="54">
        <v>0.34</v>
      </c>
    </row>
    <row r="19123" spans="1:4" x14ac:dyDescent="0.35">
      <c r="A19123" s="67" t="s">
        <v>43030</v>
      </c>
      <c r="B19123" s="67" t="s">
        <v>43031</v>
      </c>
      <c r="C19123" s="68" t="s">
        <v>5018</v>
      </c>
      <c r="D19123" s="54">
        <v>0.34</v>
      </c>
    </row>
    <row r="19124" spans="1:4" x14ac:dyDescent="0.35">
      <c r="A19124" s="67" t="s">
        <v>43032</v>
      </c>
      <c r="B19124" s="67" t="s">
        <v>43033</v>
      </c>
      <c r="C19124" s="68" t="s">
        <v>5018</v>
      </c>
      <c r="D19124" s="54">
        <v>0.34</v>
      </c>
    </row>
    <row r="19125" spans="1:4" x14ac:dyDescent="0.35">
      <c r="A19125" s="67" t="s">
        <v>43034</v>
      </c>
      <c r="B19125" s="67" t="s">
        <v>43035</v>
      </c>
      <c r="C19125" s="68" t="s">
        <v>5018</v>
      </c>
      <c r="D19125" s="54">
        <v>0.34</v>
      </c>
    </row>
    <row r="19126" spans="1:4" x14ac:dyDescent="0.35">
      <c r="A19126" s="67" t="s">
        <v>43036</v>
      </c>
      <c r="B19126" s="67" t="s">
        <v>43037</v>
      </c>
      <c r="C19126" s="68" t="s">
        <v>5018</v>
      </c>
      <c r="D19126" s="54">
        <v>0.34</v>
      </c>
    </row>
    <row r="19127" spans="1:4" x14ac:dyDescent="0.35">
      <c r="A19127" s="67" t="s">
        <v>43038</v>
      </c>
      <c r="B19127" s="67" t="s">
        <v>43039</v>
      </c>
      <c r="C19127" s="68" t="s">
        <v>5018</v>
      </c>
      <c r="D19127" s="54">
        <v>0.34</v>
      </c>
    </row>
    <row r="19128" spans="1:4" x14ac:dyDescent="0.35">
      <c r="A19128" s="67" t="s">
        <v>43040</v>
      </c>
      <c r="B19128" s="67" t="s">
        <v>43041</v>
      </c>
      <c r="C19128" s="68" t="s">
        <v>5018</v>
      </c>
      <c r="D19128" s="54">
        <v>0.34</v>
      </c>
    </row>
    <row r="19129" spans="1:4" x14ac:dyDescent="0.35">
      <c r="A19129" s="67" t="s">
        <v>43042</v>
      </c>
      <c r="B19129" s="67" t="s">
        <v>43043</v>
      </c>
      <c r="C19129" s="68" t="s">
        <v>5018</v>
      </c>
      <c r="D19129" s="54">
        <v>0.34</v>
      </c>
    </row>
    <row r="19130" spans="1:4" x14ac:dyDescent="0.35">
      <c r="A19130" s="67" t="s">
        <v>43044</v>
      </c>
      <c r="B19130" s="67" t="s">
        <v>43045</v>
      </c>
      <c r="C19130" s="68" t="s">
        <v>5018</v>
      </c>
      <c r="D19130" s="54">
        <v>0.34</v>
      </c>
    </row>
    <row r="19131" spans="1:4" x14ac:dyDescent="0.35">
      <c r="A19131" s="67" t="s">
        <v>43046</v>
      </c>
      <c r="B19131" s="67" t="s">
        <v>43047</v>
      </c>
      <c r="C19131" s="68" t="s">
        <v>5018</v>
      </c>
      <c r="D19131" s="54">
        <v>0.34</v>
      </c>
    </row>
    <row r="19132" spans="1:4" x14ac:dyDescent="0.35">
      <c r="A19132" s="67" t="s">
        <v>43048</v>
      </c>
      <c r="B19132" s="67" t="s">
        <v>43049</v>
      </c>
      <c r="C19132" s="68" t="s">
        <v>5018</v>
      </c>
      <c r="D19132" s="54">
        <v>0.34</v>
      </c>
    </row>
    <row r="19133" spans="1:4" x14ac:dyDescent="0.35">
      <c r="A19133" s="67" t="s">
        <v>43050</v>
      </c>
      <c r="B19133" s="67" t="s">
        <v>43051</v>
      </c>
      <c r="C19133" s="68" t="s">
        <v>5018</v>
      </c>
      <c r="D19133" s="54">
        <v>0.34</v>
      </c>
    </row>
    <row r="19134" spans="1:4" x14ac:dyDescent="0.35">
      <c r="A19134" s="67" t="s">
        <v>43052</v>
      </c>
      <c r="B19134" s="67" t="s">
        <v>43053</v>
      </c>
      <c r="C19134" s="68" t="s">
        <v>5018</v>
      </c>
      <c r="D19134" s="54">
        <v>0.34</v>
      </c>
    </row>
    <row r="19135" spans="1:4" x14ac:dyDescent="0.35">
      <c r="A19135" s="67" t="s">
        <v>43054</v>
      </c>
      <c r="B19135" s="67" t="s">
        <v>43055</v>
      </c>
      <c r="C19135" s="68" t="s">
        <v>5018</v>
      </c>
      <c r="D19135" s="54">
        <v>0.34</v>
      </c>
    </row>
    <row r="19136" spans="1:4" x14ac:dyDescent="0.35">
      <c r="A19136" s="67" t="s">
        <v>43056</v>
      </c>
      <c r="B19136" s="67" t="s">
        <v>43057</v>
      </c>
      <c r="C19136" s="68" t="s">
        <v>5018</v>
      </c>
      <c r="D19136" s="54">
        <v>0.34</v>
      </c>
    </row>
    <row r="19137" spans="1:4" x14ac:dyDescent="0.35">
      <c r="A19137" s="67" t="s">
        <v>43058</v>
      </c>
      <c r="B19137" s="67" t="s">
        <v>43059</v>
      </c>
      <c r="C19137" s="68" t="s">
        <v>5018</v>
      </c>
      <c r="D19137" s="54">
        <v>0.34</v>
      </c>
    </row>
    <row r="19138" spans="1:4" x14ac:dyDescent="0.35">
      <c r="A19138" s="67" t="s">
        <v>43060</v>
      </c>
      <c r="B19138" s="67" t="s">
        <v>43061</v>
      </c>
      <c r="C19138" s="68" t="s">
        <v>5018</v>
      </c>
      <c r="D19138" s="54">
        <v>0.34</v>
      </c>
    </row>
    <row r="19139" spans="1:4" x14ac:dyDescent="0.35">
      <c r="A19139" s="67" t="s">
        <v>43062</v>
      </c>
      <c r="B19139" s="67" t="s">
        <v>43063</v>
      </c>
      <c r="C19139" s="68" t="s">
        <v>5018</v>
      </c>
      <c r="D19139" s="54">
        <v>0.34</v>
      </c>
    </row>
    <row r="19140" spans="1:4" x14ac:dyDescent="0.35">
      <c r="A19140" s="67" t="s">
        <v>43064</v>
      </c>
      <c r="B19140" s="67" t="s">
        <v>43065</v>
      </c>
      <c r="C19140" s="68" t="s">
        <v>5018</v>
      </c>
      <c r="D19140" s="54">
        <v>0.34</v>
      </c>
    </row>
    <row r="19141" spans="1:4" x14ac:dyDescent="0.35">
      <c r="A19141" s="67" t="s">
        <v>43066</v>
      </c>
      <c r="B19141" s="67" t="s">
        <v>43067</v>
      </c>
      <c r="C19141" s="68" t="s">
        <v>5018</v>
      </c>
      <c r="D19141" s="54">
        <v>0.34</v>
      </c>
    </row>
    <row r="19142" spans="1:4" x14ac:dyDescent="0.35">
      <c r="A19142" s="67" t="s">
        <v>43068</v>
      </c>
      <c r="B19142" s="67" t="s">
        <v>43069</v>
      </c>
      <c r="C19142" s="68" t="s">
        <v>5018</v>
      </c>
      <c r="D19142" s="54">
        <v>0.34</v>
      </c>
    </row>
    <row r="19143" spans="1:4" x14ac:dyDescent="0.35">
      <c r="A19143" s="67" t="s">
        <v>43070</v>
      </c>
      <c r="B19143" s="67" t="s">
        <v>43071</v>
      </c>
      <c r="C19143" s="68" t="s">
        <v>5018</v>
      </c>
      <c r="D19143" s="54">
        <v>0.34</v>
      </c>
    </row>
    <row r="19144" spans="1:4" x14ac:dyDescent="0.35">
      <c r="A19144" s="67" t="s">
        <v>43072</v>
      </c>
      <c r="B19144" s="67" t="s">
        <v>43073</v>
      </c>
      <c r="C19144" s="68" t="s">
        <v>5018</v>
      </c>
      <c r="D19144" s="54">
        <v>0.34</v>
      </c>
    </row>
    <row r="19145" spans="1:4" x14ac:dyDescent="0.35">
      <c r="A19145" s="67" t="s">
        <v>43074</v>
      </c>
      <c r="B19145" s="67" t="s">
        <v>43075</v>
      </c>
      <c r="C19145" s="68" t="s">
        <v>5018</v>
      </c>
      <c r="D19145" s="54">
        <v>0.34</v>
      </c>
    </row>
    <row r="19146" spans="1:4" x14ac:dyDescent="0.35">
      <c r="A19146" s="67" t="s">
        <v>43076</v>
      </c>
      <c r="B19146" s="67" t="s">
        <v>43077</v>
      </c>
      <c r="C19146" s="68" t="s">
        <v>5018</v>
      </c>
      <c r="D19146" s="54">
        <v>0.34</v>
      </c>
    </row>
    <row r="19147" spans="1:4" x14ac:dyDescent="0.35">
      <c r="A19147" s="67" t="s">
        <v>43078</v>
      </c>
      <c r="B19147" s="67" t="s">
        <v>43079</v>
      </c>
      <c r="C19147" s="68" t="s">
        <v>5018</v>
      </c>
      <c r="D19147" s="54">
        <v>0.34</v>
      </c>
    </row>
    <row r="19148" spans="1:4" x14ac:dyDescent="0.35">
      <c r="A19148" s="67" t="s">
        <v>43080</v>
      </c>
      <c r="B19148" s="67" t="s">
        <v>43081</v>
      </c>
      <c r="C19148" s="68" t="s">
        <v>5018</v>
      </c>
      <c r="D19148" s="54">
        <v>0.34</v>
      </c>
    </row>
    <row r="19149" spans="1:4" x14ac:dyDescent="0.35">
      <c r="A19149" s="67" t="s">
        <v>43082</v>
      </c>
      <c r="B19149" s="67" t="s">
        <v>43083</v>
      </c>
      <c r="C19149" s="68" t="s">
        <v>5018</v>
      </c>
      <c r="D19149" s="54">
        <v>0.34</v>
      </c>
    </row>
    <row r="19150" spans="1:4" x14ac:dyDescent="0.35">
      <c r="A19150" s="67" t="s">
        <v>43084</v>
      </c>
      <c r="B19150" s="67" t="s">
        <v>43085</v>
      </c>
      <c r="C19150" s="68" t="s">
        <v>5018</v>
      </c>
      <c r="D19150" s="54">
        <v>0.34</v>
      </c>
    </row>
    <row r="19151" spans="1:4" x14ac:dyDescent="0.35">
      <c r="A19151" s="67" t="s">
        <v>43086</v>
      </c>
      <c r="B19151" s="67" t="s">
        <v>43087</v>
      </c>
      <c r="C19151" s="68" t="s">
        <v>5018</v>
      </c>
      <c r="D19151" s="54">
        <v>0.34</v>
      </c>
    </row>
    <row r="19152" spans="1:4" x14ac:dyDescent="0.35">
      <c r="A19152" s="67" t="s">
        <v>43088</v>
      </c>
      <c r="B19152" s="67" t="s">
        <v>43089</v>
      </c>
      <c r="C19152" s="68" t="s">
        <v>5018</v>
      </c>
      <c r="D19152" s="54">
        <v>0.34</v>
      </c>
    </row>
    <row r="19153" spans="1:4" x14ac:dyDescent="0.35">
      <c r="A19153" s="67" t="s">
        <v>43090</v>
      </c>
      <c r="B19153" s="67" t="s">
        <v>43091</v>
      </c>
      <c r="C19153" s="68" t="s">
        <v>5018</v>
      </c>
      <c r="D19153" s="54">
        <v>0.34</v>
      </c>
    </row>
    <row r="19154" spans="1:4" x14ac:dyDescent="0.35">
      <c r="A19154" s="67" t="s">
        <v>43092</v>
      </c>
      <c r="B19154" s="67" t="s">
        <v>43093</v>
      </c>
      <c r="C19154" s="68" t="s">
        <v>5018</v>
      </c>
      <c r="D19154" s="54">
        <v>0.34</v>
      </c>
    </row>
    <row r="19155" spans="1:4" x14ac:dyDescent="0.35">
      <c r="A19155" s="67" t="s">
        <v>43094</v>
      </c>
      <c r="B19155" s="67" t="s">
        <v>43095</v>
      </c>
      <c r="C19155" s="68" t="s">
        <v>5018</v>
      </c>
      <c r="D19155" s="54">
        <v>0.34</v>
      </c>
    </row>
    <row r="19156" spans="1:4" x14ac:dyDescent="0.35">
      <c r="A19156" s="67" t="s">
        <v>43096</v>
      </c>
      <c r="B19156" s="67" t="s">
        <v>43097</v>
      </c>
      <c r="C19156" s="68" t="s">
        <v>5018</v>
      </c>
      <c r="D19156" s="54">
        <v>0.34</v>
      </c>
    </row>
    <row r="19157" spans="1:4" x14ac:dyDescent="0.35">
      <c r="A19157" s="67" t="s">
        <v>43098</v>
      </c>
      <c r="B19157" s="67" t="s">
        <v>43099</v>
      </c>
      <c r="C19157" s="68" t="s">
        <v>5018</v>
      </c>
      <c r="D19157" s="54">
        <v>0.34</v>
      </c>
    </row>
    <row r="19158" spans="1:4" x14ac:dyDescent="0.35">
      <c r="A19158" s="67" t="s">
        <v>43100</v>
      </c>
      <c r="B19158" s="67" t="s">
        <v>43101</v>
      </c>
      <c r="C19158" s="68" t="s">
        <v>5018</v>
      </c>
      <c r="D19158" s="54">
        <v>0.34</v>
      </c>
    </row>
    <row r="19159" spans="1:4" x14ac:dyDescent="0.35">
      <c r="A19159" s="67" t="s">
        <v>43102</v>
      </c>
      <c r="B19159" s="67" t="s">
        <v>43103</v>
      </c>
      <c r="C19159" s="68" t="s">
        <v>5018</v>
      </c>
      <c r="D19159" s="54">
        <v>0.34</v>
      </c>
    </row>
    <row r="19160" spans="1:4" x14ac:dyDescent="0.35">
      <c r="A19160" s="67" t="s">
        <v>43104</v>
      </c>
      <c r="B19160" s="67" t="s">
        <v>43105</v>
      </c>
      <c r="C19160" s="68" t="s">
        <v>5018</v>
      </c>
      <c r="D19160" s="54">
        <v>0.34</v>
      </c>
    </row>
    <row r="19161" spans="1:4" x14ac:dyDescent="0.35">
      <c r="A19161" s="67" t="s">
        <v>43106</v>
      </c>
      <c r="B19161" s="67" t="s">
        <v>43107</v>
      </c>
      <c r="C19161" s="68" t="s">
        <v>5018</v>
      </c>
      <c r="D19161" s="54">
        <v>0.34</v>
      </c>
    </row>
    <row r="19162" spans="1:4" x14ac:dyDescent="0.35">
      <c r="A19162" s="67" t="s">
        <v>43108</v>
      </c>
      <c r="B19162" s="67" t="s">
        <v>43109</v>
      </c>
      <c r="C19162" s="68" t="s">
        <v>5018</v>
      </c>
      <c r="D19162" s="54">
        <v>0.34</v>
      </c>
    </row>
    <row r="19163" spans="1:4" x14ac:dyDescent="0.35">
      <c r="A19163" s="67" t="s">
        <v>43110</v>
      </c>
      <c r="B19163" s="67" t="s">
        <v>43111</v>
      </c>
      <c r="C19163" s="68" t="s">
        <v>5018</v>
      </c>
      <c r="D19163" s="54">
        <v>0.34</v>
      </c>
    </row>
    <row r="19164" spans="1:4" x14ac:dyDescent="0.35">
      <c r="A19164" s="67" t="s">
        <v>43112</v>
      </c>
      <c r="B19164" s="67" t="s">
        <v>43113</v>
      </c>
      <c r="C19164" s="68" t="s">
        <v>5018</v>
      </c>
      <c r="D19164" s="54">
        <v>0.34</v>
      </c>
    </row>
    <row r="19165" spans="1:4" x14ac:dyDescent="0.35">
      <c r="A19165" s="67" t="s">
        <v>43114</v>
      </c>
      <c r="B19165" s="67" t="s">
        <v>43115</v>
      </c>
      <c r="C19165" s="68" t="s">
        <v>5018</v>
      </c>
      <c r="D19165" s="54">
        <v>0.34</v>
      </c>
    </row>
    <row r="19166" spans="1:4" x14ac:dyDescent="0.35">
      <c r="A19166" s="67" t="s">
        <v>43116</v>
      </c>
      <c r="B19166" s="67" t="s">
        <v>43117</v>
      </c>
      <c r="C19166" s="68" t="s">
        <v>5018</v>
      </c>
      <c r="D19166" s="54">
        <v>0.34</v>
      </c>
    </row>
    <row r="19167" spans="1:4" x14ac:dyDescent="0.35">
      <c r="A19167" s="67" t="s">
        <v>43118</v>
      </c>
      <c r="B19167" s="67" t="s">
        <v>43119</v>
      </c>
      <c r="C19167" s="68" t="s">
        <v>5018</v>
      </c>
      <c r="D19167" s="54">
        <v>0.34</v>
      </c>
    </row>
    <row r="19168" spans="1:4" x14ac:dyDescent="0.35">
      <c r="A19168" s="67" t="s">
        <v>43120</v>
      </c>
      <c r="B19168" s="67" t="s">
        <v>43121</v>
      </c>
      <c r="C19168" s="68" t="s">
        <v>5018</v>
      </c>
      <c r="D19168" s="54">
        <v>0.34</v>
      </c>
    </row>
    <row r="19169" spans="1:4" x14ac:dyDescent="0.35">
      <c r="A19169" s="67" t="s">
        <v>43122</v>
      </c>
      <c r="B19169" s="67" t="s">
        <v>43123</v>
      </c>
      <c r="C19169" s="68" t="s">
        <v>5018</v>
      </c>
      <c r="D19169" s="54">
        <v>0.34</v>
      </c>
    </row>
    <row r="19170" spans="1:4" x14ac:dyDescent="0.35">
      <c r="A19170" s="67" t="s">
        <v>43124</v>
      </c>
      <c r="B19170" s="67" t="s">
        <v>43125</v>
      </c>
      <c r="C19170" s="68" t="s">
        <v>5018</v>
      </c>
      <c r="D19170" s="54">
        <v>0.34</v>
      </c>
    </row>
    <row r="19171" spans="1:4" x14ac:dyDescent="0.35">
      <c r="A19171" s="67" t="s">
        <v>43126</v>
      </c>
      <c r="B19171" s="67" t="s">
        <v>43127</v>
      </c>
      <c r="C19171" s="68" t="s">
        <v>5018</v>
      </c>
      <c r="D19171" s="54">
        <v>0.34</v>
      </c>
    </row>
    <row r="19172" spans="1:4" x14ac:dyDescent="0.35">
      <c r="A19172" s="67" t="s">
        <v>43128</v>
      </c>
      <c r="B19172" s="67" t="s">
        <v>43129</v>
      </c>
      <c r="C19172" s="68" t="s">
        <v>5018</v>
      </c>
      <c r="D19172" s="54">
        <v>0.34</v>
      </c>
    </row>
    <row r="19173" spans="1:4" x14ac:dyDescent="0.35">
      <c r="A19173" s="67" t="s">
        <v>43130</v>
      </c>
      <c r="B19173" s="67" t="s">
        <v>43131</v>
      </c>
      <c r="C19173" s="68" t="s">
        <v>5018</v>
      </c>
      <c r="D19173" s="54">
        <v>0.34</v>
      </c>
    </row>
    <row r="19174" spans="1:4" x14ac:dyDescent="0.35">
      <c r="A19174" s="67" t="s">
        <v>43132</v>
      </c>
      <c r="B19174" s="67" t="s">
        <v>43133</v>
      </c>
      <c r="C19174" s="68" t="s">
        <v>5018</v>
      </c>
      <c r="D19174" s="54">
        <v>0.34</v>
      </c>
    </row>
    <row r="19175" spans="1:4" x14ac:dyDescent="0.35">
      <c r="A19175" s="67" t="s">
        <v>43134</v>
      </c>
      <c r="B19175" s="67" t="s">
        <v>43135</v>
      </c>
      <c r="C19175" s="68" t="s">
        <v>5018</v>
      </c>
      <c r="D19175" s="54">
        <v>0.34</v>
      </c>
    </row>
    <row r="19176" spans="1:4" x14ac:dyDescent="0.35">
      <c r="A19176" s="67" t="s">
        <v>43136</v>
      </c>
      <c r="B19176" s="67" t="s">
        <v>43137</v>
      </c>
      <c r="C19176" s="68" t="s">
        <v>5018</v>
      </c>
      <c r="D19176" s="54">
        <v>0.34</v>
      </c>
    </row>
    <row r="19177" spans="1:4" x14ac:dyDescent="0.35">
      <c r="A19177" s="67" t="s">
        <v>43138</v>
      </c>
      <c r="B19177" s="67" t="s">
        <v>43139</v>
      </c>
      <c r="C19177" s="68" t="s">
        <v>5018</v>
      </c>
      <c r="D19177" s="54">
        <v>0.34</v>
      </c>
    </row>
    <row r="19178" spans="1:4" x14ac:dyDescent="0.35">
      <c r="A19178" s="67" t="s">
        <v>43140</v>
      </c>
      <c r="B19178" s="67" t="s">
        <v>43141</v>
      </c>
      <c r="C19178" s="68" t="s">
        <v>5018</v>
      </c>
      <c r="D19178" s="54">
        <v>0.34</v>
      </c>
    </row>
    <row r="19179" spans="1:4" x14ac:dyDescent="0.35">
      <c r="A19179" s="67" t="s">
        <v>43142</v>
      </c>
      <c r="B19179" s="67" t="s">
        <v>43143</v>
      </c>
      <c r="C19179" s="68" t="s">
        <v>5018</v>
      </c>
      <c r="D19179" s="54">
        <v>0.34</v>
      </c>
    </row>
    <row r="19180" spans="1:4" x14ac:dyDescent="0.35">
      <c r="A19180" s="67" t="s">
        <v>43144</v>
      </c>
      <c r="B19180" s="67" t="s">
        <v>43145</v>
      </c>
      <c r="C19180" s="68" t="s">
        <v>5018</v>
      </c>
      <c r="D19180" s="54">
        <v>0.34</v>
      </c>
    </row>
    <row r="19181" spans="1:4" x14ac:dyDescent="0.35">
      <c r="A19181" s="67" t="s">
        <v>43146</v>
      </c>
      <c r="B19181" s="67" t="s">
        <v>43147</v>
      </c>
      <c r="C19181" s="68" t="s">
        <v>5018</v>
      </c>
      <c r="D19181" s="54">
        <v>0.34</v>
      </c>
    </row>
    <row r="19182" spans="1:4" x14ac:dyDescent="0.35">
      <c r="A19182" s="67" t="s">
        <v>43148</v>
      </c>
      <c r="B19182" s="67" t="s">
        <v>43149</v>
      </c>
      <c r="C19182" s="68" t="s">
        <v>5018</v>
      </c>
      <c r="D19182" s="54">
        <v>0.34</v>
      </c>
    </row>
    <row r="19183" spans="1:4" x14ac:dyDescent="0.35">
      <c r="A19183" s="67" t="s">
        <v>43150</v>
      </c>
      <c r="B19183" s="67" t="s">
        <v>43151</v>
      </c>
      <c r="C19183" s="68" t="s">
        <v>5018</v>
      </c>
      <c r="D19183" s="54">
        <v>0.34</v>
      </c>
    </row>
    <row r="19184" spans="1:4" x14ac:dyDescent="0.35">
      <c r="A19184" s="67" t="s">
        <v>43152</v>
      </c>
      <c r="B19184" s="67" t="s">
        <v>43153</v>
      </c>
      <c r="C19184" s="68" t="s">
        <v>5018</v>
      </c>
      <c r="D19184" s="54">
        <v>0.34</v>
      </c>
    </row>
    <row r="19185" spans="1:4" x14ac:dyDescent="0.35">
      <c r="A19185" s="67" t="s">
        <v>43154</v>
      </c>
      <c r="B19185" s="67" t="s">
        <v>43155</v>
      </c>
      <c r="C19185" s="68" t="s">
        <v>5018</v>
      </c>
      <c r="D19185" s="54">
        <v>0.34</v>
      </c>
    </row>
    <row r="19186" spans="1:4" x14ac:dyDescent="0.35">
      <c r="A19186" s="67" t="s">
        <v>43156</v>
      </c>
      <c r="B19186" s="67" t="s">
        <v>43157</v>
      </c>
      <c r="C19186" s="68" t="s">
        <v>5018</v>
      </c>
      <c r="D19186" s="54">
        <v>0.34</v>
      </c>
    </row>
    <row r="19187" spans="1:4" x14ac:dyDescent="0.35">
      <c r="A19187" s="67" t="s">
        <v>43158</v>
      </c>
      <c r="B19187" s="67" t="s">
        <v>43159</v>
      </c>
      <c r="C19187" s="68" t="s">
        <v>5018</v>
      </c>
      <c r="D19187" s="54">
        <v>0.34</v>
      </c>
    </row>
    <row r="19188" spans="1:4" x14ac:dyDescent="0.35">
      <c r="A19188" s="67" t="s">
        <v>43160</v>
      </c>
      <c r="B19188" s="67" t="s">
        <v>43161</v>
      </c>
      <c r="C19188" s="68" t="s">
        <v>5018</v>
      </c>
      <c r="D19188" s="54">
        <v>0.34</v>
      </c>
    </row>
    <row r="19189" spans="1:4" x14ac:dyDescent="0.35">
      <c r="A19189" s="67" t="s">
        <v>43162</v>
      </c>
      <c r="B19189" s="67" t="s">
        <v>43163</v>
      </c>
      <c r="C19189" s="68" t="s">
        <v>5018</v>
      </c>
      <c r="D19189" s="54">
        <v>0.34</v>
      </c>
    </row>
    <row r="19190" spans="1:4" x14ac:dyDescent="0.35">
      <c r="A19190" s="67" t="s">
        <v>43164</v>
      </c>
      <c r="B19190" s="67" t="s">
        <v>43165</v>
      </c>
      <c r="C19190" s="68" t="s">
        <v>5018</v>
      </c>
      <c r="D19190" s="54">
        <v>0.34</v>
      </c>
    </row>
    <row r="19191" spans="1:4" x14ac:dyDescent="0.35">
      <c r="A19191" s="67" t="s">
        <v>43166</v>
      </c>
      <c r="B19191" s="67" t="s">
        <v>43167</v>
      </c>
      <c r="C19191" s="68" t="s">
        <v>5018</v>
      </c>
      <c r="D19191" s="54">
        <v>0.34</v>
      </c>
    </row>
    <row r="19192" spans="1:4" x14ac:dyDescent="0.35">
      <c r="A19192" s="67" t="s">
        <v>43168</v>
      </c>
      <c r="B19192" s="67" t="s">
        <v>43169</v>
      </c>
      <c r="C19192" s="68" t="s">
        <v>5018</v>
      </c>
      <c r="D19192" s="54">
        <v>0.34</v>
      </c>
    </row>
    <row r="19193" spans="1:4" x14ac:dyDescent="0.35">
      <c r="A19193" s="67" t="s">
        <v>43170</v>
      </c>
      <c r="B19193" s="67" t="s">
        <v>43171</v>
      </c>
      <c r="C19193" s="68" t="s">
        <v>5018</v>
      </c>
      <c r="D19193" s="54">
        <v>0.34</v>
      </c>
    </row>
    <row r="19194" spans="1:4" x14ac:dyDescent="0.35">
      <c r="A19194" s="67" t="s">
        <v>43172</v>
      </c>
      <c r="B19194" s="67" t="s">
        <v>43173</v>
      </c>
      <c r="C19194" s="68" t="s">
        <v>5018</v>
      </c>
      <c r="D19194" s="54">
        <v>0.34</v>
      </c>
    </row>
    <row r="19195" spans="1:4" x14ac:dyDescent="0.35">
      <c r="A19195" s="67" t="s">
        <v>43174</v>
      </c>
      <c r="B19195" s="67" t="s">
        <v>43175</v>
      </c>
      <c r="C19195" s="68" t="s">
        <v>5018</v>
      </c>
      <c r="D19195" s="54">
        <v>0.34</v>
      </c>
    </row>
    <row r="19196" spans="1:4" x14ac:dyDescent="0.35">
      <c r="A19196" s="67" t="s">
        <v>43176</v>
      </c>
      <c r="B19196" s="67" t="s">
        <v>43177</v>
      </c>
      <c r="C19196" s="68" t="s">
        <v>5018</v>
      </c>
      <c r="D19196" s="54">
        <v>0.34</v>
      </c>
    </row>
    <row r="19197" spans="1:4" x14ac:dyDescent="0.35">
      <c r="A19197" s="67" t="s">
        <v>43178</v>
      </c>
      <c r="B19197" s="67" t="s">
        <v>43179</v>
      </c>
      <c r="C19197" s="68" t="s">
        <v>5018</v>
      </c>
      <c r="D19197" s="54">
        <v>0.34</v>
      </c>
    </row>
    <row r="19198" spans="1:4" x14ac:dyDescent="0.35">
      <c r="A19198" s="67" t="s">
        <v>43180</v>
      </c>
      <c r="B19198" s="67" t="s">
        <v>43181</v>
      </c>
      <c r="C19198" s="68" t="s">
        <v>5018</v>
      </c>
      <c r="D19198" s="54">
        <v>0.34</v>
      </c>
    </row>
    <row r="19199" spans="1:4" x14ac:dyDescent="0.35">
      <c r="A19199" s="67" t="s">
        <v>43182</v>
      </c>
      <c r="B19199" s="67" t="s">
        <v>43183</v>
      </c>
      <c r="C19199" s="68" t="s">
        <v>5018</v>
      </c>
      <c r="D19199" s="54">
        <v>0.34</v>
      </c>
    </row>
    <row r="19200" spans="1:4" x14ac:dyDescent="0.35">
      <c r="A19200" s="67" t="s">
        <v>43184</v>
      </c>
      <c r="B19200" s="67" t="s">
        <v>43185</v>
      </c>
      <c r="C19200" s="68" t="s">
        <v>5018</v>
      </c>
      <c r="D19200" s="54">
        <v>0.34</v>
      </c>
    </row>
    <row r="19201" spans="1:4" x14ac:dyDescent="0.35">
      <c r="A19201" s="67" t="s">
        <v>43186</v>
      </c>
      <c r="B19201" s="67" t="s">
        <v>43187</v>
      </c>
      <c r="C19201" s="68" t="s">
        <v>5018</v>
      </c>
      <c r="D19201" s="54">
        <v>0.34</v>
      </c>
    </row>
    <row r="19202" spans="1:4" x14ac:dyDescent="0.35">
      <c r="A19202" s="67" t="s">
        <v>43188</v>
      </c>
      <c r="B19202" s="67" t="s">
        <v>43189</v>
      </c>
      <c r="C19202" s="68" t="s">
        <v>5018</v>
      </c>
      <c r="D19202" s="54">
        <v>0.34</v>
      </c>
    </row>
    <row r="19203" spans="1:4" x14ac:dyDescent="0.35">
      <c r="A19203" s="67" t="s">
        <v>43190</v>
      </c>
      <c r="B19203" s="67" t="s">
        <v>43191</v>
      </c>
      <c r="C19203" s="68" t="s">
        <v>5018</v>
      </c>
      <c r="D19203" s="54">
        <v>0.34</v>
      </c>
    </row>
    <row r="19204" spans="1:4" x14ac:dyDescent="0.35">
      <c r="A19204" s="67" t="s">
        <v>43192</v>
      </c>
      <c r="B19204" s="67" t="s">
        <v>43193</v>
      </c>
      <c r="C19204" s="68" t="s">
        <v>5018</v>
      </c>
      <c r="D19204" s="54">
        <v>0.34</v>
      </c>
    </row>
    <row r="19205" spans="1:4" x14ac:dyDescent="0.35">
      <c r="A19205" s="67" t="s">
        <v>43194</v>
      </c>
      <c r="B19205" s="67" t="s">
        <v>43195</v>
      </c>
      <c r="C19205" s="68" t="s">
        <v>5018</v>
      </c>
      <c r="D19205" s="54">
        <v>0.34</v>
      </c>
    </row>
    <row r="19206" spans="1:4" x14ac:dyDescent="0.35">
      <c r="A19206" s="67" t="s">
        <v>43196</v>
      </c>
      <c r="B19206" s="67" t="s">
        <v>43197</v>
      </c>
      <c r="C19206" s="68" t="s">
        <v>5018</v>
      </c>
      <c r="D19206" s="54">
        <v>0.34</v>
      </c>
    </row>
    <row r="19207" spans="1:4" x14ac:dyDescent="0.35">
      <c r="A19207" s="67" t="s">
        <v>43198</v>
      </c>
      <c r="B19207" s="67" t="s">
        <v>43199</v>
      </c>
      <c r="C19207" s="68" t="s">
        <v>5018</v>
      </c>
      <c r="D19207" s="54">
        <v>0.34</v>
      </c>
    </row>
    <row r="19208" spans="1:4" x14ac:dyDescent="0.35">
      <c r="A19208" s="67" t="s">
        <v>43200</v>
      </c>
      <c r="B19208" s="67" t="s">
        <v>43201</v>
      </c>
      <c r="C19208" s="68" t="s">
        <v>5018</v>
      </c>
      <c r="D19208" s="54">
        <v>0.34</v>
      </c>
    </row>
    <row r="19209" spans="1:4" x14ac:dyDescent="0.35">
      <c r="A19209" s="67" t="s">
        <v>43202</v>
      </c>
      <c r="B19209" s="67" t="s">
        <v>43203</v>
      </c>
      <c r="C19209" s="68" t="s">
        <v>5018</v>
      </c>
      <c r="D19209" s="54">
        <v>0.34</v>
      </c>
    </row>
    <row r="19210" spans="1:4" x14ac:dyDescent="0.35">
      <c r="A19210" s="67" t="s">
        <v>43204</v>
      </c>
      <c r="B19210" s="67" t="s">
        <v>43205</v>
      </c>
      <c r="C19210" s="68" t="s">
        <v>5018</v>
      </c>
      <c r="D19210" s="54">
        <v>0.34</v>
      </c>
    </row>
    <row r="19211" spans="1:4" x14ac:dyDescent="0.35">
      <c r="A19211" s="67" t="s">
        <v>43206</v>
      </c>
      <c r="B19211" s="67" t="s">
        <v>43207</v>
      </c>
      <c r="C19211" s="68" t="s">
        <v>5018</v>
      </c>
      <c r="D19211" s="54">
        <v>0.34</v>
      </c>
    </row>
    <row r="19212" spans="1:4" x14ac:dyDescent="0.35">
      <c r="A19212" s="67" t="s">
        <v>43208</v>
      </c>
      <c r="B19212" s="67" t="s">
        <v>43209</v>
      </c>
      <c r="C19212" s="68" t="s">
        <v>5018</v>
      </c>
      <c r="D19212" s="54">
        <v>0.34</v>
      </c>
    </row>
    <row r="19213" spans="1:4" x14ac:dyDescent="0.35">
      <c r="A19213" s="67" t="s">
        <v>43210</v>
      </c>
      <c r="B19213" s="67" t="s">
        <v>43211</v>
      </c>
      <c r="C19213" s="68" t="s">
        <v>5018</v>
      </c>
      <c r="D19213" s="54">
        <v>0.34</v>
      </c>
    </row>
    <row r="19214" spans="1:4" x14ac:dyDescent="0.35">
      <c r="A19214" s="67" t="s">
        <v>43212</v>
      </c>
      <c r="B19214" s="67" t="s">
        <v>43213</v>
      </c>
      <c r="C19214" s="68" t="s">
        <v>5018</v>
      </c>
      <c r="D19214" s="54">
        <v>0.34</v>
      </c>
    </row>
    <row r="19215" spans="1:4" x14ac:dyDescent="0.35">
      <c r="A19215" s="67" t="s">
        <v>43214</v>
      </c>
      <c r="B19215" s="67" t="s">
        <v>43215</v>
      </c>
      <c r="C19215" s="68" t="s">
        <v>5018</v>
      </c>
      <c r="D19215" s="54">
        <v>0.34</v>
      </c>
    </row>
    <row r="19216" spans="1:4" x14ac:dyDescent="0.35">
      <c r="A19216" s="67" t="s">
        <v>43216</v>
      </c>
      <c r="B19216" s="67" t="s">
        <v>43217</v>
      </c>
      <c r="C19216" s="68" t="s">
        <v>5018</v>
      </c>
      <c r="D19216" s="54">
        <v>0.34</v>
      </c>
    </row>
    <row r="19217" spans="1:4" x14ac:dyDescent="0.35">
      <c r="A19217" s="67" t="s">
        <v>43218</v>
      </c>
      <c r="B19217" s="67" t="s">
        <v>43219</v>
      </c>
      <c r="C19217" s="68" t="s">
        <v>5018</v>
      </c>
      <c r="D19217" s="54">
        <v>0.34</v>
      </c>
    </row>
    <row r="19218" spans="1:4" x14ac:dyDescent="0.35">
      <c r="A19218" s="67" t="s">
        <v>43220</v>
      </c>
      <c r="B19218" s="67" t="s">
        <v>43221</v>
      </c>
      <c r="C19218" s="68" t="s">
        <v>5018</v>
      </c>
      <c r="D19218" s="54">
        <v>0.34</v>
      </c>
    </row>
    <row r="19219" spans="1:4" x14ac:dyDescent="0.35">
      <c r="A19219" s="67" t="s">
        <v>43222</v>
      </c>
      <c r="B19219" s="67" t="s">
        <v>43223</v>
      </c>
      <c r="C19219" s="68" t="s">
        <v>5018</v>
      </c>
      <c r="D19219" s="54">
        <v>0.34</v>
      </c>
    </row>
    <row r="19220" spans="1:4" x14ac:dyDescent="0.35">
      <c r="A19220" s="67" t="s">
        <v>43224</v>
      </c>
      <c r="B19220" s="67" t="s">
        <v>43225</v>
      </c>
      <c r="C19220" s="68" t="s">
        <v>5018</v>
      </c>
      <c r="D19220" s="54">
        <v>0.34</v>
      </c>
    </row>
    <row r="19221" spans="1:4" x14ac:dyDescent="0.35">
      <c r="A19221" s="67" t="s">
        <v>43226</v>
      </c>
      <c r="B19221" s="67" t="s">
        <v>43227</v>
      </c>
      <c r="C19221" s="68" t="s">
        <v>5018</v>
      </c>
      <c r="D19221" s="54">
        <v>0.34</v>
      </c>
    </row>
    <row r="19222" spans="1:4" x14ac:dyDescent="0.35">
      <c r="A19222" s="67" t="s">
        <v>43228</v>
      </c>
      <c r="B19222" s="67" t="s">
        <v>43229</v>
      </c>
      <c r="C19222" s="68" t="s">
        <v>5018</v>
      </c>
      <c r="D19222" s="54">
        <v>0.34</v>
      </c>
    </row>
    <row r="19223" spans="1:4" x14ac:dyDescent="0.35">
      <c r="A19223" s="67" t="s">
        <v>43230</v>
      </c>
      <c r="B19223" s="67" t="s">
        <v>43231</v>
      </c>
      <c r="C19223" s="68" t="s">
        <v>5018</v>
      </c>
      <c r="D19223" s="54">
        <v>0.34</v>
      </c>
    </row>
    <row r="19224" spans="1:4" x14ac:dyDescent="0.35">
      <c r="A19224" s="67" t="s">
        <v>43232</v>
      </c>
      <c r="B19224" s="67" t="s">
        <v>43233</v>
      </c>
      <c r="C19224" s="68" t="s">
        <v>5018</v>
      </c>
      <c r="D19224" s="54">
        <v>0.34</v>
      </c>
    </row>
    <row r="19225" spans="1:4" x14ac:dyDescent="0.35">
      <c r="A19225" s="67" t="s">
        <v>43234</v>
      </c>
      <c r="B19225" s="67" t="s">
        <v>43235</v>
      </c>
      <c r="C19225" s="68" t="s">
        <v>5018</v>
      </c>
      <c r="D19225" s="54">
        <v>0.34</v>
      </c>
    </row>
    <row r="19226" spans="1:4" x14ac:dyDescent="0.35">
      <c r="A19226" s="67" t="s">
        <v>43236</v>
      </c>
      <c r="B19226" s="67" t="s">
        <v>43237</v>
      </c>
      <c r="C19226" s="68" t="s">
        <v>5018</v>
      </c>
      <c r="D19226" s="54">
        <v>0.34</v>
      </c>
    </row>
    <row r="19227" spans="1:4" x14ac:dyDescent="0.35">
      <c r="A19227" s="67" t="s">
        <v>43238</v>
      </c>
      <c r="B19227" s="67" t="s">
        <v>43239</v>
      </c>
      <c r="C19227" s="68" t="s">
        <v>5018</v>
      </c>
      <c r="D19227" s="54">
        <v>0.34</v>
      </c>
    </row>
    <row r="19228" spans="1:4" x14ac:dyDescent="0.35">
      <c r="A19228" s="67" t="s">
        <v>43240</v>
      </c>
      <c r="B19228" s="67" t="s">
        <v>43241</v>
      </c>
      <c r="C19228" s="68" t="s">
        <v>5018</v>
      </c>
      <c r="D19228" s="54">
        <v>0.34</v>
      </c>
    </row>
    <row r="19229" spans="1:4" x14ac:dyDescent="0.35">
      <c r="A19229" s="67" t="s">
        <v>43242</v>
      </c>
      <c r="B19229" s="67" t="s">
        <v>43243</v>
      </c>
      <c r="C19229" s="68" t="s">
        <v>5018</v>
      </c>
      <c r="D19229" s="54">
        <v>0.34</v>
      </c>
    </row>
    <row r="19230" spans="1:4" x14ac:dyDescent="0.35">
      <c r="A19230" s="67" t="s">
        <v>43244</v>
      </c>
      <c r="B19230" s="67" t="s">
        <v>43245</v>
      </c>
      <c r="C19230" s="68" t="s">
        <v>5018</v>
      </c>
      <c r="D19230" s="54">
        <v>0.34</v>
      </c>
    </row>
    <row r="19231" spans="1:4" x14ac:dyDescent="0.35">
      <c r="A19231" s="67" t="s">
        <v>43246</v>
      </c>
      <c r="B19231" s="67" t="s">
        <v>43247</v>
      </c>
      <c r="C19231" s="68" t="s">
        <v>5018</v>
      </c>
      <c r="D19231" s="54">
        <v>0.34</v>
      </c>
    </row>
    <row r="19232" spans="1:4" x14ac:dyDescent="0.35">
      <c r="A19232" s="67" t="s">
        <v>43248</v>
      </c>
      <c r="B19232" s="67" t="s">
        <v>43249</v>
      </c>
      <c r="C19232" s="68" t="s">
        <v>5018</v>
      </c>
      <c r="D19232" s="54">
        <v>0.34</v>
      </c>
    </row>
    <row r="19233" spans="1:4" x14ac:dyDescent="0.35">
      <c r="A19233" s="67" t="s">
        <v>43250</v>
      </c>
      <c r="B19233" s="67" t="s">
        <v>43251</v>
      </c>
      <c r="C19233" s="68" t="s">
        <v>5018</v>
      </c>
      <c r="D19233" s="54">
        <v>0.34</v>
      </c>
    </row>
    <row r="19234" spans="1:4" x14ac:dyDescent="0.35">
      <c r="A19234" s="67" t="s">
        <v>43252</v>
      </c>
      <c r="B19234" s="67" t="s">
        <v>43253</v>
      </c>
      <c r="C19234" s="68" t="s">
        <v>5018</v>
      </c>
      <c r="D19234" s="54">
        <v>0.34</v>
      </c>
    </row>
    <row r="19235" spans="1:4" x14ac:dyDescent="0.35">
      <c r="A19235" s="67" t="s">
        <v>43254</v>
      </c>
      <c r="B19235" s="67" t="s">
        <v>43255</v>
      </c>
      <c r="C19235" s="68" t="s">
        <v>5018</v>
      </c>
      <c r="D19235" s="54">
        <v>0.34</v>
      </c>
    </row>
    <row r="19236" spans="1:4" x14ac:dyDescent="0.35">
      <c r="A19236" s="67" t="s">
        <v>43256</v>
      </c>
      <c r="B19236" s="67" t="s">
        <v>43257</v>
      </c>
      <c r="C19236" s="68" t="s">
        <v>5018</v>
      </c>
      <c r="D19236" s="54">
        <v>0.34</v>
      </c>
    </row>
    <row r="19237" spans="1:4" x14ac:dyDescent="0.35">
      <c r="A19237" s="67" t="s">
        <v>43258</v>
      </c>
      <c r="B19237" s="67" t="s">
        <v>43259</v>
      </c>
      <c r="C19237" s="68" t="s">
        <v>5018</v>
      </c>
      <c r="D19237" s="54">
        <v>0.34</v>
      </c>
    </row>
    <row r="19238" spans="1:4" x14ac:dyDescent="0.35">
      <c r="A19238" s="67" t="s">
        <v>43260</v>
      </c>
      <c r="B19238" s="67" t="s">
        <v>43261</v>
      </c>
      <c r="C19238" s="68" t="s">
        <v>5018</v>
      </c>
      <c r="D19238" s="54">
        <v>0.34</v>
      </c>
    </row>
    <row r="19239" spans="1:4" x14ac:dyDescent="0.35">
      <c r="A19239" s="67" t="s">
        <v>43262</v>
      </c>
      <c r="B19239" s="67" t="s">
        <v>43263</v>
      </c>
      <c r="C19239" s="68" t="s">
        <v>5018</v>
      </c>
      <c r="D19239" s="54">
        <v>0.34</v>
      </c>
    </row>
    <row r="19240" spans="1:4" x14ac:dyDescent="0.35">
      <c r="A19240" s="67" t="s">
        <v>43264</v>
      </c>
      <c r="B19240" s="67" t="s">
        <v>43265</v>
      </c>
      <c r="C19240" s="68" t="s">
        <v>5018</v>
      </c>
      <c r="D19240" s="54">
        <v>0.34</v>
      </c>
    </row>
    <row r="19241" spans="1:4" x14ac:dyDescent="0.35">
      <c r="A19241" s="67" t="s">
        <v>43266</v>
      </c>
      <c r="B19241" s="67" t="s">
        <v>43267</v>
      </c>
      <c r="C19241" s="68" t="s">
        <v>5018</v>
      </c>
      <c r="D19241" s="54">
        <v>0.34</v>
      </c>
    </row>
    <row r="19242" spans="1:4" x14ac:dyDescent="0.35">
      <c r="A19242" s="67" t="s">
        <v>43268</v>
      </c>
      <c r="B19242" s="67" t="s">
        <v>43269</v>
      </c>
      <c r="C19242" s="68" t="s">
        <v>5018</v>
      </c>
      <c r="D19242" s="54">
        <v>0.34</v>
      </c>
    </row>
    <row r="19243" spans="1:4" x14ac:dyDescent="0.35">
      <c r="A19243" s="67" t="s">
        <v>43270</v>
      </c>
      <c r="B19243" s="67" t="s">
        <v>43271</v>
      </c>
      <c r="C19243" s="68" t="s">
        <v>5018</v>
      </c>
      <c r="D19243" s="54">
        <v>0.34</v>
      </c>
    </row>
    <row r="19244" spans="1:4" x14ac:dyDescent="0.35">
      <c r="A19244" s="67" t="s">
        <v>43272</v>
      </c>
      <c r="B19244" s="67" t="s">
        <v>43273</v>
      </c>
      <c r="C19244" s="68" t="s">
        <v>5018</v>
      </c>
      <c r="D19244" s="54">
        <v>0.34</v>
      </c>
    </row>
    <row r="19245" spans="1:4" x14ac:dyDescent="0.35">
      <c r="A19245" s="67" t="s">
        <v>43274</v>
      </c>
      <c r="B19245" s="67" t="s">
        <v>43275</v>
      </c>
      <c r="C19245" s="68" t="s">
        <v>5018</v>
      </c>
      <c r="D19245" s="54">
        <v>0.34</v>
      </c>
    </row>
    <row r="19246" spans="1:4" x14ac:dyDescent="0.35">
      <c r="A19246" s="67" t="s">
        <v>43276</v>
      </c>
      <c r="B19246" s="67" t="s">
        <v>43277</v>
      </c>
      <c r="C19246" s="68" t="s">
        <v>5018</v>
      </c>
      <c r="D19246" s="54">
        <v>0.34</v>
      </c>
    </row>
    <row r="19247" spans="1:4" x14ac:dyDescent="0.35">
      <c r="A19247" s="67" t="s">
        <v>43278</v>
      </c>
      <c r="B19247" s="67" t="s">
        <v>43279</v>
      </c>
      <c r="C19247" s="68" t="s">
        <v>5018</v>
      </c>
      <c r="D19247" s="54">
        <v>0.34</v>
      </c>
    </row>
    <row r="19248" spans="1:4" x14ac:dyDescent="0.35">
      <c r="A19248" s="67" t="s">
        <v>43280</v>
      </c>
      <c r="B19248" s="67" t="s">
        <v>43281</v>
      </c>
      <c r="C19248" s="68" t="s">
        <v>5018</v>
      </c>
      <c r="D19248" s="54">
        <v>0.34</v>
      </c>
    </row>
    <row r="19249" spans="1:4" x14ac:dyDescent="0.35">
      <c r="A19249" s="67" t="s">
        <v>43282</v>
      </c>
      <c r="B19249" s="67" t="s">
        <v>43283</v>
      </c>
      <c r="C19249" s="68" t="s">
        <v>5018</v>
      </c>
      <c r="D19249" s="54">
        <v>0.34</v>
      </c>
    </row>
    <row r="19250" spans="1:4" x14ac:dyDescent="0.35">
      <c r="A19250" s="67" t="s">
        <v>43284</v>
      </c>
      <c r="B19250" s="67" t="s">
        <v>43285</v>
      </c>
      <c r="C19250" s="68" t="s">
        <v>5018</v>
      </c>
      <c r="D19250" s="54">
        <v>0.34</v>
      </c>
    </row>
    <row r="19251" spans="1:4" x14ac:dyDescent="0.35">
      <c r="A19251" s="67" t="s">
        <v>43286</v>
      </c>
      <c r="B19251" s="67" t="s">
        <v>43287</v>
      </c>
      <c r="C19251" s="68" t="s">
        <v>5018</v>
      </c>
      <c r="D19251" s="54">
        <v>0.34</v>
      </c>
    </row>
    <row r="19252" spans="1:4" x14ac:dyDescent="0.35">
      <c r="A19252" s="67" t="s">
        <v>43288</v>
      </c>
      <c r="B19252" s="67" t="s">
        <v>43289</v>
      </c>
      <c r="C19252" s="68" t="s">
        <v>5018</v>
      </c>
      <c r="D19252" s="54">
        <v>0.34</v>
      </c>
    </row>
    <row r="19253" spans="1:4" x14ac:dyDescent="0.35">
      <c r="A19253" s="67" t="s">
        <v>43290</v>
      </c>
      <c r="B19253" s="67" t="s">
        <v>43291</v>
      </c>
      <c r="C19253" s="68" t="s">
        <v>5018</v>
      </c>
      <c r="D19253" s="54">
        <v>0.34</v>
      </c>
    </row>
    <row r="19254" spans="1:4" x14ac:dyDescent="0.35">
      <c r="A19254" s="67" t="s">
        <v>43292</v>
      </c>
      <c r="B19254" s="67" t="s">
        <v>43293</v>
      </c>
      <c r="C19254" s="68" t="s">
        <v>5018</v>
      </c>
      <c r="D19254" s="54">
        <v>0.34</v>
      </c>
    </row>
    <row r="19255" spans="1:4" x14ac:dyDescent="0.35">
      <c r="A19255" s="67" t="s">
        <v>43294</v>
      </c>
      <c r="B19255" s="67" t="s">
        <v>43295</v>
      </c>
      <c r="C19255" s="68" t="s">
        <v>5018</v>
      </c>
      <c r="D19255" s="54">
        <v>0.34</v>
      </c>
    </row>
    <row r="19256" spans="1:4" x14ac:dyDescent="0.35">
      <c r="A19256" s="67" t="s">
        <v>43296</v>
      </c>
      <c r="B19256" s="67" t="s">
        <v>43297</v>
      </c>
      <c r="C19256" s="68" t="s">
        <v>5018</v>
      </c>
      <c r="D19256" s="54">
        <v>0.34</v>
      </c>
    </row>
    <row r="19257" spans="1:4" x14ac:dyDescent="0.35">
      <c r="A19257" s="67" t="s">
        <v>43298</v>
      </c>
      <c r="B19257" s="67" t="s">
        <v>43299</v>
      </c>
      <c r="C19257" s="68" t="s">
        <v>5018</v>
      </c>
      <c r="D19257" s="54">
        <v>0.34</v>
      </c>
    </row>
    <row r="19258" spans="1:4" x14ac:dyDescent="0.35">
      <c r="A19258" s="67" t="s">
        <v>43300</v>
      </c>
      <c r="B19258" s="67" t="s">
        <v>43301</v>
      </c>
      <c r="C19258" s="68" t="s">
        <v>5018</v>
      </c>
      <c r="D19258" s="54">
        <v>0.34</v>
      </c>
    </row>
    <row r="19259" spans="1:4" x14ac:dyDescent="0.35">
      <c r="A19259" s="67" t="s">
        <v>43302</v>
      </c>
      <c r="B19259" s="67" t="s">
        <v>43303</v>
      </c>
      <c r="C19259" s="68" t="s">
        <v>5018</v>
      </c>
      <c r="D19259" s="54">
        <v>0.34</v>
      </c>
    </row>
    <row r="19260" spans="1:4" x14ac:dyDescent="0.35">
      <c r="A19260" s="67" t="s">
        <v>43304</v>
      </c>
      <c r="B19260" s="67" t="s">
        <v>43305</v>
      </c>
      <c r="C19260" s="68" t="s">
        <v>5018</v>
      </c>
      <c r="D19260" s="54">
        <v>0.34</v>
      </c>
    </row>
    <row r="19261" spans="1:4" x14ac:dyDescent="0.35">
      <c r="A19261" s="67" t="s">
        <v>43306</v>
      </c>
      <c r="B19261" s="67" t="s">
        <v>43307</v>
      </c>
      <c r="C19261" s="68" t="s">
        <v>5018</v>
      </c>
      <c r="D19261" s="54">
        <v>0.34</v>
      </c>
    </row>
    <row r="19262" spans="1:4" x14ac:dyDescent="0.35">
      <c r="A19262" s="67" t="s">
        <v>43308</v>
      </c>
      <c r="B19262" s="67" t="s">
        <v>43309</v>
      </c>
      <c r="C19262" s="68" t="s">
        <v>5018</v>
      </c>
      <c r="D19262" s="54">
        <v>0.34</v>
      </c>
    </row>
    <row r="19263" spans="1:4" x14ac:dyDescent="0.35">
      <c r="A19263" s="67" t="s">
        <v>43310</v>
      </c>
      <c r="B19263" s="67" t="s">
        <v>43311</v>
      </c>
      <c r="C19263" s="68" t="s">
        <v>5018</v>
      </c>
      <c r="D19263" s="54">
        <v>0.34</v>
      </c>
    </row>
    <row r="19264" spans="1:4" x14ac:dyDescent="0.35">
      <c r="A19264" s="67" t="s">
        <v>43312</v>
      </c>
      <c r="B19264" s="67" t="s">
        <v>43313</v>
      </c>
      <c r="C19264" s="68" t="s">
        <v>5018</v>
      </c>
      <c r="D19264" s="54">
        <v>0.34</v>
      </c>
    </row>
    <row r="19265" spans="1:4" x14ac:dyDescent="0.35">
      <c r="A19265" s="67" t="s">
        <v>43314</v>
      </c>
      <c r="B19265" s="67" t="s">
        <v>43315</v>
      </c>
      <c r="C19265" s="68" t="s">
        <v>5018</v>
      </c>
      <c r="D19265" s="54">
        <v>0.34</v>
      </c>
    </row>
    <row r="19266" spans="1:4" x14ac:dyDescent="0.35">
      <c r="A19266" s="67" t="s">
        <v>43316</v>
      </c>
      <c r="B19266" s="67" t="s">
        <v>43317</v>
      </c>
      <c r="C19266" s="68" t="s">
        <v>5018</v>
      </c>
      <c r="D19266" s="54">
        <v>0.34</v>
      </c>
    </row>
    <row r="19267" spans="1:4" x14ac:dyDescent="0.35">
      <c r="A19267" s="67" t="s">
        <v>43318</v>
      </c>
      <c r="B19267" s="67" t="s">
        <v>43319</v>
      </c>
      <c r="C19267" s="68" t="s">
        <v>5018</v>
      </c>
      <c r="D19267" s="54">
        <v>0.34</v>
      </c>
    </row>
    <row r="19268" spans="1:4" x14ac:dyDescent="0.35">
      <c r="A19268" s="67" t="s">
        <v>43320</v>
      </c>
      <c r="B19268" s="67" t="s">
        <v>43321</v>
      </c>
      <c r="C19268" s="68" t="s">
        <v>5018</v>
      </c>
      <c r="D19268" s="54">
        <v>0.34</v>
      </c>
    </row>
    <row r="19269" spans="1:4" x14ac:dyDescent="0.35">
      <c r="A19269" s="67" t="s">
        <v>43322</v>
      </c>
      <c r="B19269" s="67" t="s">
        <v>43323</v>
      </c>
      <c r="C19269" s="68" t="s">
        <v>5018</v>
      </c>
      <c r="D19269" s="54">
        <v>0.34</v>
      </c>
    </row>
    <row r="19270" spans="1:4" x14ac:dyDescent="0.35">
      <c r="A19270" s="67" t="s">
        <v>43324</v>
      </c>
      <c r="B19270" s="67" t="s">
        <v>43325</v>
      </c>
      <c r="C19270" s="68" t="s">
        <v>5018</v>
      </c>
      <c r="D19270" s="54">
        <v>0.34</v>
      </c>
    </row>
    <row r="19271" spans="1:4" x14ac:dyDescent="0.35">
      <c r="A19271" s="67" t="s">
        <v>43326</v>
      </c>
      <c r="B19271" s="67" t="s">
        <v>43327</v>
      </c>
      <c r="C19271" s="68" t="s">
        <v>5018</v>
      </c>
      <c r="D19271" s="54">
        <v>0.34</v>
      </c>
    </row>
    <row r="19272" spans="1:4" x14ac:dyDescent="0.35">
      <c r="A19272" s="67" t="s">
        <v>43328</v>
      </c>
      <c r="B19272" s="67" t="s">
        <v>43329</v>
      </c>
      <c r="C19272" s="68" t="s">
        <v>5018</v>
      </c>
      <c r="D19272" s="54">
        <v>0.34</v>
      </c>
    </row>
    <row r="19273" spans="1:4" x14ac:dyDescent="0.35">
      <c r="A19273" s="67" t="s">
        <v>43330</v>
      </c>
      <c r="B19273" s="67" t="s">
        <v>43331</v>
      </c>
      <c r="C19273" s="68" t="s">
        <v>5018</v>
      </c>
      <c r="D19273" s="54">
        <v>0.34</v>
      </c>
    </row>
    <row r="19274" spans="1:4" x14ac:dyDescent="0.35">
      <c r="A19274" s="67" t="s">
        <v>43332</v>
      </c>
      <c r="B19274" s="67" t="s">
        <v>43333</v>
      </c>
      <c r="C19274" s="68" t="s">
        <v>5018</v>
      </c>
      <c r="D19274" s="54">
        <v>0.34</v>
      </c>
    </row>
    <row r="19275" spans="1:4" x14ac:dyDescent="0.35">
      <c r="A19275" s="67" t="s">
        <v>43334</v>
      </c>
      <c r="B19275" s="67" t="s">
        <v>43335</v>
      </c>
      <c r="C19275" s="68" t="s">
        <v>5018</v>
      </c>
      <c r="D19275" s="54">
        <v>0.34</v>
      </c>
    </row>
    <row r="19276" spans="1:4" x14ac:dyDescent="0.35">
      <c r="A19276" s="67" t="s">
        <v>43336</v>
      </c>
      <c r="B19276" s="67" t="s">
        <v>43337</v>
      </c>
      <c r="C19276" s="68" t="s">
        <v>5018</v>
      </c>
      <c r="D19276" s="54">
        <v>0.34</v>
      </c>
    </row>
    <row r="19277" spans="1:4" x14ac:dyDescent="0.35">
      <c r="A19277" s="67" t="s">
        <v>43338</v>
      </c>
      <c r="B19277" s="67" t="s">
        <v>43339</v>
      </c>
      <c r="C19277" s="68" t="s">
        <v>5018</v>
      </c>
      <c r="D19277" s="54">
        <v>0.34</v>
      </c>
    </row>
    <row r="19278" spans="1:4" x14ac:dyDescent="0.35">
      <c r="A19278" s="67" t="s">
        <v>43340</v>
      </c>
      <c r="B19278" s="67" t="s">
        <v>43341</v>
      </c>
      <c r="C19278" s="68" t="s">
        <v>5018</v>
      </c>
      <c r="D19278" s="54">
        <v>0.34</v>
      </c>
    </row>
    <row r="19279" spans="1:4" x14ac:dyDescent="0.35">
      <c r="A19279" s="67" t="s">
        <v>43342</v>
      </c>
      <c r="B19279" s="67" t="s">
        <v>43343</v>
      </c>
      <c r="C19279" s="68" t="s">
        <v>5018</v>
      </c>
      <c r="D19279" s="54">
        <v>0.34</v>
      </c>
    </row>
    <row r="19280" spans="1:4" x14ac:dyDescent="0.35">
      <c r="A19280" s="67" t="s">
        <v>43344</v>
      </c>
      <c r="B19280" s="67" t="s">
        <v>43345</v>
      </c>
      <c r="C19280" s="68" t="s">
        <v>5018</v>
      </c>
      <c r="D19280" s="54">
        <v>0.34</v>
      </c>
    </row>
    <row r="19281" spans="1:4" x14ac:dyDescent="0.35">
      <c r="A19281" s="67" t="s">
        <v>43346</v>
      </c>
      <c r="B19281" s="67" t="s">
        <v>43347</v>
      </c>
      <c r="C19281" s="68" t="s">
        <v>5018</v>
      </c>
      <c r="D19281" s="54">
        <v>0.34</v>
      </c>
    </row>
    <row r="19282" spans="1:4" x14ac:dyDescent="0.35">
      <c r="A19282" s="67" t="s">
        <v>43348</v>
      </c>
      <c r="B19282" s="67" t="s">
        <v>43349</v>
      </c>
      <c r="C19282" s="68" t="s">
        <v>5018</v>
      </c>
      <c r="D19282" s="54">
        <v>0.34</v>
      </c>
    </row>
    <row r="19283" spans="1:4" x14ac:dyDescent="0.35">
      <c r="A19283" s="67" t="s">
        <v>43350</v>
      </c>
      <c r="B19283" s="67" t="s">
        <v>43351</v>
      </c>
      <c r="C19283" s="68" t="s">
        <v>5018</v>
      </c>
      <c r="D19283" s="54">
        <v>0.34</v>
      </c>
    </row>
    <row r="19284" spans="1:4" x14ac:dyDescent="0.35">
      <c r="A19284" s="67" t="s">
        <v>43352</v>
      </c>
      <c r="B19284" s="67" t="s">
        <v>43353</v>
      </c>
      <c r="C19284" s="68" t="s">
        <v>5018</v>
      </c>
      <c r="D19284" s="54">
        <v>0.34</v>
      </c>
    </row>
    <row r="19285" spans="1:4" x14ac:dyDescent="0.35">
      <c r="A19285" s="67" t="s">
        <v>43354</v>
      </c>
      <c r="B19285" s="67" t="s">
        <v>43355</v>
      </c>
      <c r="C19285" s="68" t="s">
        <v>5018</v>
      </c>
      <c r="D19285" s="54">
        <v>0.34</v>
      </c>
    </row>
    <row r="19286" spans="1:4" x14ac:dyDescent="0.35">
      <c r="A19286" s="67" t="s">
        <v>43356</v>
      </c>
      <c r="B19286" s="67" t="s">
        <v>43357</v>
      </c>
      <c r="C19286" s="68" t="s">
        <v>5018</v>
      </c>
      <c r="D19286" s="54">
        <v>0.34</v>
      </c>
    </row>
    <row r="19287" spans="1:4" x14ac:dyDescent="0.35">
      <c r="A19287" s="67" t="s">
        <v>43358</v>
      </c>
      <c r="B19287" s="67" t="s">
        <v>43359</v>
      </c>
      <c r="C19287" s="68" t="s">
        <v>5018</v>
      </c>
      <c r="D19287" s="54">
        <v>0.34</v>
      </c>
    </row>
    <row r="19288" spans="1:4" x14ac:dyDescent="0.35">
      <c r="A19288" s="67" t="s">
        <v>43360</v>
      </c>
      <c r="B19288" s="67" t="s">
        <v>43361</v>
      </c>
      <c r="C19288" s="68" t="s">
        <v>5018</v>
      </c>
      <c r="D19288" s="54">
        <v>0.34</v>
      </c>
    </row>
    <row r="19289" spans="1:4" x14ac:dyDescent="0.35">
      <c r="A19289" s="67" t="s">
        <v>43362</v>
      </c>
      <c r="B19289" s="67" t="s">
        <v>43363</v>
      </c>
      <c r="C19289" s="68" t="s">
        <v>5018</v>
      </c>
      <c r="D19289" s="54">
        <v>0.34</v>
      </c>
    </row>
    <row r="19290" spans="1:4" x14ac:dyDescent="0.35">
      <c r="A19290" s="67" t="s">
        <v>43364</v>
      </c>
      <c r="B19290" s="67" t="s">
        <v>43365</v>
      </c>
      <c r="C19290" s="68" t="s">
        <v>5018</v>
      </c>
      <c r="D19290" s="54">
        <v>0.34</v>
      </c>
    </row>
    <row r="19291" spans="1:4" x14ac:dyDescent="0.35">
      <c r="A19291" s="67" t="s">
        <v>43366</v>
      </c>
      <c r="B19291" s="67" t="s">
        <v>43367</v>
      </c>
      <c r="C19291" s="68" t="s">
        <v>5018</v>
      </c>
      <c r="D19291" s="54">
        <v>0.34</v>
      </c>
    </row>
    <row r="19292" spans="1:4" x14ac:dyDescent="0.35">
      <c r="A19292" s="67" t="s">
        <v>43368</v>
      </c>
      <c r="B19292" s="67" t="s">
        <v>43369</v>
      </c>
      <c r="C19292" s="68" t="s">
        <v>5018</v>
      </c>
      <c r="D19292" s="54">
        <v>0.34</v>
      </c>
    </row>
    <row r="19293" spans="1:4" x14ac:dyDescent="0.35">
      <c r="A19293" s="67" t="s">
        <v>43370</v>
      </c>
      <c r="B19293" s="67" t="s">
        <v>43371</v>
      </c>
      <c r="C19293" s="68" t="s">
        <v>5018</v>
      </c>
      <c r="D19293" s="54">
        <v>0.34</v>
      </c>
    </row>
    <row r="19294" spans="1:4" x14ac:dyDescent="0.35">
      <c r="A19294" s="67" t="s">
        <v>43372</v>
      </c>
      <c r="B19294" s="67" t="s">
        <v>43373</v>
      </c>
      <c r="C19294" s="68" t="s">
        <v>5018</v>
      </c>
      <c r="D19294" s="54">
        <v>0.34</v>
      </c>
    </row>
    <row r="19295" spans="1:4" x14ac:dyDescent="0.35">
      <c r="A19295" s="67" t="s">
        <v>43374</v>
      </c>
      <c r="B19295" s="67" t="s">
        <v>43375</v>
      </c>
      <c r="C19295" s="68" t="s">
        <v>5018</v>
      </c>
      <c r="D19295" s="54">
        <v>0.34</v>
      </c>
    </row>
    <row r="19296" spans="1:4" x14ac:dyDescent="0.35">
      <c r="A19296" s="67" t="s">
        <v>43376</v>
      </c>
      <c r="B19296" s="67" t="s">
        <v>43377</v>
      </c>
      <c r="C19296" s="68" t="s">
        <v>5018</v>
      </c>
      <c r="D19296" s="54">
        <v>0.34</v>
      </c>
    </row>
    <row r="19297" spans="1:4" x14ac:dyDescent="0.35">
      <c r="A19297" s="67" t="s">
        <v>43378</v>
      </c>
      <c r="B19297" s="67" t="s">
        <v>43379</v>
      </c>
      <c r="C19297" s="68" t="s">
        <v>5018</v>
      </c>
      <c r="D19297" s="54">
        <v>0.34</v>
      </c>
    </row>
    <row r="19298" spans="1:4" x14ac:dyDescent="0.35">
      <c r="A19298" s="67" t="s">
        <v>43380</v>
      </c>
      <c r="B19298" s="67" t="s">
        <v>43381</v>
      </c>
      <c r="C19298" s="68" t="s">
        <v>5018</v>
      </c>
      <c r="D19298" s="54">
        <v>0.34</v>
      </c>
    </row>
    <row r="19299" spans="1:4" x14ac:dyDescent="0.35">
      <c r="A19299" s="67" t="s">
        <v>43382</v>
      </c>
      <c r="B19299" s="67" t="s">
        <v>43383</v>
      </c>
      <c r="C19299" s="68" t="s">
        <v>5018</v>
      </c>
      <c r="D19299" s="54">
        <v>0.34</v>
      </c>
    </row>
    <row r="19300" spans="1:4" x14ac:dyDescent="0.35">
      <c r="A19300" s="67" t="s">
        <v>43384</v>
      </c>
      <c r="B19300" s="67" t="s">
        <v>43385</v>
      </c>
      <c r="C19300" s="68" t="s">
        <v>5018</v>
      </c>
      <c r="D19300" s="54">
        <v>0.34</v>
      </c>
    </row>
    <row r="19301" spans="1:4" x14ac:dyDescent="0.35">
      <c r="A19301" s="67" t="s">
        <v>43386</v>
      </c>
      <c r="B19301" s="67" t="s">
        <v>43387</v>
      </c>
      <c r="C19301" s="68" t="s">
        <v>5018</v>
      </c>
      <c r="D19301" s="54">
        <v>0.34</v>
      </c>
    </row>
    <row r="19302" spans="1:4" x14ac:dyDescent="0.35">
      <c r="A19302" s="67" t="s">
        <v>43388</v>
      </c>
      <c r="B19302" s="67" t="s">
        <v>43389</v>
      </c>
      <c r="C19302" s="68" t="s">
        <v>5018</v>
      </c>
      <c r="D19302" s="54">
        <v>0.34</v>
      </c>
    </row>
    <row r="19303" spans="1:4" x14ac:dyDescent="0.35">
      <c r="A19303" s="67" t="s">
        <v>43390</v>
      </c>
      <c r="B19303" s="67" t="s">
        <v>43391</v>
      </c>
      <c r="C19303" s="68" t="s">
        <v>5018</v>
      </c>
      <c r="D19303" s="54">
        <v>0.34</v>
      </c>
    </row>
    <row r="19304" spans="1:4" x14ac:dyDescent="0.35">
      <c r="A19304" s="67" t="s">
        <v>43392</v>
      </c>
      <c r="B19304" s="67" t="s">
        <v>43393</v>
      </c>
      <c r="C19304" s="68" t="s">
        <v>5018</v>
      </c>
      <c r="D19304" s="54">
        <v>0.34</v>
      </c>
    </row>
    <row r="19305" spans="1:4" x14ac:dyDescent="0.35">
      <c r="A19305" s="67" t="s">
        <v>43394</v>
      </c>
      <c r="B19305" s="67" t="s">
        <v>43395</v>
      </c>
      <c r="C19305" s="68" t="s">
        <v>5018</v>
      </c>
      <c r="D19305" s="54">
        <v>0.34</v>
      </c>
    </row>
    <row r="19306" spans="1:4" x14ac:dyDescent="0.35">
      <c r="A19306" s="67" t="s">
        <v>43396</v>
      </c>
      <c r="B19306" s="67" t="s">
        <v>43397</v>
      </c>
      <c r="C19306" s="68" t="s">
        <v>5018</v>
      </c>
      <c r="D19306" s="54">
        <v>0.34</v>
      </c>
    </row>
    <row r="19307" spans="1:4" x14ac:dyDescent="0.35">
      <c r="A19307" s="67" t="s">
        <v>43398</v>
      </c>
      <c r="B19307" s="67" t="s">
        <v>43399</v>
      </c>
      <c r="C19307" s="68" t="s">
        <v>5018</v>
      </c>
      <c r="D19307" s="54">
        <v>0.34</v>
      </c>
    </row>
    <row r="19308" spans="1:4" x14ac:dyDescent="0.35">
      <c r="A19308" s="67" t="s">
        <v>43400</v>
      </c>
      <c r="B19308" s="67" t="s">
        <v>43401</v>
      </c>
      <c r="C19308" s="68" t="s">
        <v>5018</v>
      </c>
      <c r="D19308" s="54">
        <v>0.34</v>
      </c>
    </row>
    <row r="19309" spans="1:4" x14ac:dyDescent="0.35">
      <c r="A19309" s="67" t="s">
        <v>43402</v>
      </c>
      <c r="B19309" s="67" t="s">
        <v>43403</v>
      </c>
      <c r="C19309" s="68" t="s">
        <v>5018</v>
      </c>
      <c r="D19309" s="54">
        <v>0.34</v>
      </c>
    </row>
    <row r="19310" spans="1:4" x14ac:dyDescent="0.35">
      <c r="A19310" s="67" t="s">
        <v>43404</v>
      </c>
      <c r="B19310" s="67" t="s">
        <v>43405</v>
      </c>
      <c r="C19310" s="68" t="s">
        <v>5018</v>
      </c>
      <c r="D19310" s="54">
        <v>0.34</v>
      </c>
    </row>
    <row r="19311" spans="1:4" x14ac:dyDescent="0.35">
      <c r="A19311" s="67" t="s">
        <v>43406</v>
      </c>
      <c r="B19311" s="67" t="s">
        <v>43407</v>
      </c>
      <c r="C19311" s="68" t="s">
        <v>5018</v>
      </c>
      <c r="D19311" s="54">
        <v>0.34</v>
      </c>
    </row>
    <row r="19312" spans="1:4" x14ac:dyDescent="0.35">
      <c r="A19312" s="67" t="s">
        <v>43408</v>
      </c>
      <c r="B19312" s="67" t="s">
        <v>43409</v>
      </c>
      <c r="C19312" s="68" t="s">
        <v>5018</v>
      </c>
      <c r="D19312" s="54">
        <v>0.34</v>
      </c>
    </row>
    <row r="19313" spans="1:4" x14ac:dyDescent="0.35">
      <c r="A19313" s="67" t="s">
        <v>43410</v>
      </c>
      <c r="B19313" s="67" t="s">
        <v>43411</v>
      </c>
      <c r="C19313" s="68" t="s">
        <v>5018</v>
      </c>
      <c r="D19313" s="54">
        <v>0.34</v>
      </c>
    </row>
    <row r="19314" spans="1:4" x14ac:dyDescent="0.35">
      <c r="A19314" s="67" t="s">
        <v>43412</v>
      </c>
      <c r="B19314" s="67" t="s">
        <v>43413</v>
      </c>
      <c r="C19314" s="68" t="s">
        <v>5018</v>
      </c>
      <c r="D19314" s="54">
        <v>0.34</v>
      </c>
    </row>
    <row r="19315" spans="1:4" x14ac:dyDescent="0.35">
      <c r="A19315" s="67" t="s">
        <v>43414</v>
      </c>
      <c r="B19315" s="67" t="s">
        <v>43415</v>
      </c>
      <c r="C19315" s="68" t="s">
        <v>5018</v>
      </c>
      <c r="D19315" s="54">
        <v>0.34</v>
      </c>
    </row>
    <row r="19316" spans="1:4" x14ac:dyDescent="0.35">
      <c r="A19316" s="67" t="s">
        <v>43416</v>
      </c>
      <c r="B19316" s="67" t="s">
        <v>43417</v>
      </c>
      <c r="C19316" s="68" t="s">
        <v>5018</v>
      </c>
      <c r="D19316" s="54">
        <v>0.34</v>
      </c>
    </row>
    <row r="19317" spans="1:4" x14ac:dyDescent="0.35">
      <c r="A19317" s="67" t="s">
        <v>43418</v>
      </c>
      <c r="B19317" s="67" t="s">
        <v>43419</v>
      </c>
      <c r="C19317" s="68" t="s">
        <v>5018</v>
      </c>
      <c r="D19317" s="54">
        <v>0.34</v>
      </c>
    </row>
    <row r="19318" spans="1:4" x14ac:dyDescent="0.35">
      <c r="A19318" s="67" t="s">
        <v>43420</v>
      </c>
      <c r="B19318" s="67" t="s">
        <v>43421</v>
      </c>
      <c r="C19318" s="68" t="s">
        <v>5018</v>
      </c>
      <c r="D19318" s="54">
        <v>0.34</v>
      </c>
    </row>
    <row r="19319" spans="1:4" x14ac:dyDescent="0.35">
      <c r="A19319" s="67" t="s">
        <v>43422</v>
      </c>
      <c r="B19319" s="67" t="s">
        <v>43423</v>
      </c>
      <c r="C19319" s="68" t="s">
        <v>5018</v>
      </c>
      <c r="D19319" s="54">
        <v>0.34</v>
      </c>
    </row>
    <row r="19320" spans="1:4" x14ac:dyDescent="0.35">
      <c r="A19320" s="67" t="s">
        <v>43424</v>
      </c>
      <c r="B19320" s="67" t="s">
        <v>43425</v>
      </c>
      <c r="C19320" s="68" t="s">
        <v>5018</v>
      </c>
      <c r="D19320" s="54">
        <v>0.34</v>
      </c>
    </row>
    <row r="19321" spans="1:4" x14ac:dyDescent="0.35">
      <c r="A19321" s="67" t="s">
        <v>43426</v>
      </c>
      <c r="B19321" s="67" t="s">
        <v>43427</v>
      </c>
      <c r="C19321" s="68" t="s">
        <v>5018</v>
      </c>
      <c r="D19321" s="54">
        <v>0.34</v>
      </c>
    </row>
    <row r="19322" spans="1:4" x14ac:dyDescent="0.35">
      <c r="A19322" s="67" t="s">
        <v>43428</v>
      </c>
      <c r="B19322" s="67" t="s">
        <v>43429</v>
      </c>
      <c r="C19322" s="68" t="s">
        <v>5018</v>
      </c>
      <c r="D19322" s="54">
        <v>0.34</v>
      </c>
    </row>
    <row r="19323" spans="1:4" x14ac:dyDescent="0.35">
      <c r="A19323" s="67" t="s">
        <v>43430</v>
      </c>
      <c r="B19323" s="67" t="s">
        <v>43431</v>
      </c>
      <c r="C19323" s="68" t="s">
        <v>5018</v>
      </c>
      <c r="D19323" s="54">
        <v>0.34</v>
      </c>
    </row>
    <row r="19324" spans="1:4" x14ac:dyDescent="0.35">
      <c r="A19324" s="67" t="s">
        <v>43432</v>
      </c>
      <c r="B19324" s="67" t="s">
        <v>43433</v>
      </c>
      <c r="C19324" s="68" t="s">
        <v>5018</v>
      </c>
      <c r="D19324" s="54">
        <v>0.34</v>
      </c>
    </row>
    <row r="19325" spans="1:4" x14ac:dyDescent="0.35">
      <c r="A19325" s="67" t="s">
        <v>43434</v>
      </c>
      <c r="B19325" s="67" t="s">
        <v>43435</v>
      </c>
      <c r="C19325" s="68" t="s">
        <v>5018</v>
      </c>
      <c r="D19325" s="54">
        <v>0.34</v>
      </c>
    </row>
    <row r="19326" spans="1:4" x14ac:dyDescent="0.35">
      <c r="A19326" s="67" t="s">
        <v>43436</v>
      </c>
      <c r="B19326" s="67" t="s">
        <v>43437</v>
      </c>
      <c r="C19326" s="68" t="s">
        <v>5018</v>
      </c>
      <c r="D19326" s="54">
        <v>0.34</v>
      </c>
    </row>
    <row r="19327" spans="1:4" x14ac:dyDescent="0.35">
      <c r="A19327" s="67" t="s">
        <v>43438</v>
      </c>
      <c r="B19327" s="67" t="s">
        <v>43439</v>
      </c>
      <c r="C19327" s="68" t="s">
        <v>5018</v>
      </c>
      <c r="D19327" s="54">
        <v>0.34</v>
      </c>
    </row>
    <row r="19328" spans="1:4" x14ac:dyDescent="0.35">
      <c r="A19328" s="67" t="s">
        <v>43440</v>
      </c>
      <c r="B19328" s="67" t="s">
        <v>43441</v>
      </c>
      <c r="C19328" s="68" t="s">
        <v>5018</v>
      </c>
      <c r="D19328" s="54">
        <v>0.34</v>
      </c>
    </row>
    <row r="19329" spans="1:4" x14ac:dyDescent="0.35">
      <c r="A19329" s="67" t="s">
        <v>43442</v>
      </c>
      <c r="B19329" s="67" t="s">
        <v>43443</v>
      </c>
      <c r="C19329" s="68" t="s">
        <v>5018</v>
      </c>
      <c r="D19329" s="54">
        <v>0.34</v>
      </c>
    </row>
    <row r="19330" spans="1:4" x14ac:dyDescent="0.35">
      <c r="A19330" s="67" t="s">
        <v>43444</v>
      </c>
      <c r="B19330" s="67" t="s">
        <v>43445</v>
      </c>
      <c r="C19330" s="68" t="s">
        <v>5018</v>
      </c>
      <c r="D19330" s="54">
        <v>0.34</v>
      </c>
    </row>
    <row r="19331" spans="1:4" x14ac:dyDescent="0.35">
      <c r="A19331" s="67" t="s">
        <v>43446</v>
      </c>
      <c r="B19331" s="67" t="s">
        <v>43447</v>
      </c>
      <c r="C19331" s="68" t="s">
        <v>5018</v>
      </c>
      <c r="D19331" s="54">
        <v>0.34</v>
      </c>
    </row>
    <row r="19332" spans="1:4" x14ac:dyDescent="0.35">
      <c r="A19332" s="67" t="s">
        <v>43448</v>
      </c>
      <c r="B19332" s="67" t="s">
        <v>43449</v>
      </c>
      <c r="C19332" s="68" t="s">
        <v>5018</v>
      </c>
      <c r="D19332" s="54">
        <v>0.34</v>
      </c>
    </row>
    <row r="19333" spans="1:4" x14ac:dyDescent="0.35">
      <c r="A19333" s="67" t="s">
        <v>43450</v>
      </c>
      <c r="B19333" s="67" t="s">
        <v>43451</v>
      </c>
      <c r="C19333" s="68" t="s">
        <v>5018</v>
      </c>
      <c r="D19333" s="54">
        <v>0.34</v>
      </c>
    </row>
    <row r="19334" spans="1:4" x14ac:dyDescent="0.35">
      <c r="A19334" s="67" t="s">
        <v>43452</v>
      </c>
      <c r="B19334" s="67" t="s">
        <v>43453</v>
      </c>
      <c r="C19334" s="68" t="s">
        <v>5018</v>
      </c>
      <c r="D19334" s="54">
        <v>0.34</v>
      </c>
    </row>
    <row r="19335" spans="1:4" x14ac:dyDescent="0.35">
      <c r="A19335" s="67" t="s">
        <v>43454</v>
      </c>
      <c r="B19335" s="67" t="s">
        <v>43455</v>
      </c>
      <c r="C19335" s="68" t="s">
        <v>5018</v>
      </c>
      <c r="D19335" s="54">
        <v>0.34</v>
      </c>
    </row>
    <row r="19336" spans="1:4" x14ac:dyDescent="0.35">
      <c r="A19336" s="67" t="s">
        <v>43456</v>
      </c>
      <c r="B19336" s="67" t="s">
        <v>43457</v>
      </c>
      <c r="C19336" s="68" t="s">
        <v>5018</v>
      </c>
      <c r="D19336" s="54">
        <v>0.34</v>
      </c>
    </row>
    <row r="19337" spans="1:4" x14ac:dyDescent="0.35">
      <c r="A19337" s="67" t="s">
        <v>43458</v>
      </c>
      <c r="B19337" s="67" t="s">
        <v>43459</v>
      </c>
      <c r="C19337" s="68" t="s">
        <v>5018</v>
      </c>
      <c r="D19337" s="54">
        <v>0.34</v>
      </c>
    </row>
    <row r="19338" spans="1:4" x14ac:dyDescent="0.35">
      <c r="A19338" s="67" t="s">
        <v>43460</v>
      </c>
      <c r="B19338" s="67" t="s">
        <v>43461</v>
      </c>
      <c r="C19338" s="68" t="s">
        <v>5018</v>
      </c>
      <c r="D19338" s="54">
        <v>0.34</v>
      </c>
    </row>
    <row r="19339" spans="1:4" x14ac:dyDescent="0.35">
      <c r="A19339" s="67" t="s">
        <v>43462</v>
      </c>
      <c r="B19339" s="67" t="s">
        <v>43463</v>
      </c>
      <c r="C19339" s="68" t="s">
        <v>5018</v>
      </c>
      <c r="D19339" s="54">
        <v>0.34</v>
      </c>
    </row>
    <row r="19340" spans="1:4" x14ac:dyDescent="0.35">
      <c r="A19340" s="67" t="s">
        <v>43464</v>
      </c>
      <c r="B19340" s="67" t="s">
        <v>43465</v>
      </c>
      <c r="C19340" s="68" t="s">
        <v>5018</v>
      </c>
      <c r="D19340" s="54">
        <v>0.34</v>
      </c>
    </row>
    <row r="19341" spans="1:4" x14ac:dyDescent="0.35">
      <c r="A19341" s="67" t="s">
        <v>43466</v>
      </c>
      <c r="B19341" s="67" t="s">
        <v>43467</v>
      </c>
      <c r="C19341" s="68" t="s">
        <v>5018</v>
      </c>
      <c r="D19341" s="54">
        <v>0.34</v>
      </c>
    </row>
    <row r="19342" spans="1:4" x14ac:dyDescent="0.35">
      <c r="A19342" s="67" t="s">
        <v>43468</v>
      </c>
      <c r="B19342" s="67" t="s">
        <v>43469</v>
      </c>
      <c r="C19342" s="68" t="s">
        <v>5018</v>
      </c>
      <c r="D19342" s="54">
        <v>0.34</v>
      </c>
    </row>
    <row r="19343" spans="1:4" x14ac:dyDescent="0.35">
      <c r="A19343" s="67" t="s">
        <v>43470</v>
      </c>
      <c r="B19343" s="67" t="s">
        <v>43471</v>
      </c>
      <c r="C19343" s="68" t="s">
        <v>5018</v>
      </c>
      <c r="D19343" s="54">
        <v>0.34</v>
      </c>
    </row>
    <row r="19344" spans="1:4" x14ac:dyDescent="0.35">
      <c r="A19344" s="67" t="s">
        <v>43472</v>
      </c>
      <c r="B19344" s="67" t="s">
        <v>43473</v>
      </c>
      <c r="C19344" s="68" t="s">
        <v>5018</v>
      </c>
      <c r="D19344" s="54">
        <v>0.34</v>
      </c>
    </row>
    <row r="19345" spans="1:4" x14ac:dyDescent="0.35">
      <c r="A19345" s="67" t="s">
        <v>43474</v>
      </c>
      <c r="B19345" s="67" t="s">
        <v>43475</v>
      </c>
      <c r="C19345" s="68" t="s">
        <v>5018</v>
      </c>
      <c r="D19345" s="54">
        <v>0.34</v>
      </c>
    </row>
    <row r="19346" spans="1:4" x14ac:dyDescent="0.35">
      <c r="A19346" s="67" t="s">
        <v>43476</v>
      </c>
      <c r="B19346" s="67" t="s">
        <v>43477</v>
      </c>
      <c r="C19346" s="68" t="s">
        <v>5018</v>
      </c>
      <c r="D19346" s="54">
        <v>0.34</v>
      </c>
    </row>
    <row r="19347" spans="1:4" x14ac:dyDescent="0.35">
      <c r="A19347" s="67" t="s">
        <v>43478</v>
      </c>
      <c r="B19347" s="67" t="s">
        <v>43479</v>
      </c>
      <c r="C19347" s="68" t="s">
        <v>5018</v>
      </c>
      <c r="D19347" s="54">
        <v>0.34</v>
      </c>
    </row>
    <row r="19348" spans="1:4" x14ac:dyDescent="0.35">
      <c r="A19348" s="67" t="s">
        <v>43480</v>
      </c>
      <c r="B19348" s="67" t="s">
        <v>43481</v>
      </c>
      <c r="C19348" s="68" t="s">
        <v>5018</v>
      </c>
      <c r="D19348" s="54">
        <v>0.34</v>
      </c>
    </row>
    <row r="19349" spans="1:4" x14ac:dyDescent="0.35">
      <c r="A19349" s="67" t="s">
        <v>43482</v>
      </c>
      <c r="B19349" s="67" t="s">
        <v>43483</v>
      </c>
      <c r="C19349" s="68" t="s">
        <v>5018</v>
      </c>
      <c r="D19349" s="54">
        <v>0.34</v>
      </c>
    </row>
    <row r="19350" spans="1:4" x14ac:dyDescent="0.35">
      <c r="A19350" s="67" t="s">
        <v>43484</v>
      </c>
      <c r="B19350" s="67" t="s">
        <v>43485</v>
      </c>
      <c r="C19350" s="68" t="s">
        <v>5018</v>
      </c>
      <c r="D19350" s="54">
        <v>0.34</v>
      </c>
    </row>
    <row r="19351" spans="1:4" x14ac:dyDescent="0.35">
      <c r="A19351" s="67" t="s">
        <v>43486</v>
      </c>
      <c r="B19351" s="67" t="s">
        <v>43487</v>
      </c>
      <c r="C19351" s="68" t="s">
        <v>5018</v>
      </c>
      <c r="D19351" s="54">
        <v>0.34</v>
      </c>
    </row>
    <row r="19352" spans="1:4" x14ac:dyDescent="0.35">
      <c r="A19352" s="67" t="s">
        <v>43488</v>
      </c>
      <c r="B19352" s="67" t="s">
        <v>43489</v>
      </c>
      <c r="C19352" s="68" t="s">
        <v>5018</v>
      </c>
      <c r="D19352" s="54">
        <v>0.34</v>
      </c>
    </row>
    <row r="19353" spans="1:4" x14ac:dyDescent="0.35">
      <c r="A19353" s="67" t="s">
        <v>43490</v>
      </c>
      <c r="B19353" s="67" t="s">
        <v>43491</v>
      </c>
      <c r="C19353" s="68" t="s">
        <v>5018</v>
      </c>
      <c r="D19353" s="54">
        <v>0.34</v>
      </c>
    </row>
    <row r="19354" spans="1:4" x14ac:dyDescent="0.35">
      <c r="A19354" s="67" t="s">
        <v>43492</v>
      </c>
      <c r="B19354" s="67" t="s">
        <v>43493</v>
      </c>
      <c r="C19354" s="68" t="s">
        <v>5018</v>
      </c>
      <c r="D19354" s="54">
        <v>0.34</v>
      </c>
    </row>
    <row r="19355" spans="1:4" x14ac:dyDescent="0.35">
      <c r="A19355" s="67" t="s">
        <v>43494</v>
      </c>
      <c r="B19355" s="67" t="s">
        <v>43495</v>
      </c>
      <c r="C19355" s="68" t="s">
        <v>5018</v>
      </c>
      <c r="D19355" s="54">
        <v>0.34</v>
      </c>
    </row>
    <row r="19356" spans="1:4" x14ac:dyDescent="0.35">
      <c r="A19356" s="67" t="s">
        <v>43496</v>
      </c>
      <c r="B19356" s="67" t="s">
        <v>43497</v>
      </c>
      <c r="C19356" s="68" t="s">
        <v>5018</v>
      </c>
      <c r="D19356" s="54">
        <v>0.34</v>
      </c>
    </row>
    <row r="19357" spans="1:4" x14ac:dyDescent="0.35">
      <c r="A19357" s="67" t="s">
        <v>43498</v>
      </c>
      <c r="B19357" s="67" t="s">
        <v>43499</v>
      </c>
      <c r="C19357" s="68" t="s">
        <v>5018</v>
      </c>
      <c r="D19357" s="54">
        <v>0.34</v>
      </c>
    </row>
    <row r="19358" spans="1:4" x14ac:dyDescent="0.35">
      <c r="A19358" s="67" t="s">
        <v>43500</v>
      </c>
      <c r="B19358" s="67" t="s">
        <v>43501</v>
      </c>
      <c r="C19358" s="68" t="s">
        <v>5018</v>
      </c>
      <c r="D19358" s="54">
        <v>0.34</v>
      </c>
    </row>
    <row r="19359" spans="1:4" x14ac:dyDescent="0.35">
      <c r="A19359" s="67" t="s">
        <v>43502</v>
      </c>
      <c r="B19359" s="67" t="s">
        <v>43503</v>
      </c>
      <c r="C19359" s="68" t="s">
        <v>5018</v>
      </c>
      <c r="D19359" s="54">
        <v>0.34</v>
      </c>
    </row>
    <row r="19360" spans="1:4" x14ac:dyDescent="0.35">
      <c r="A19360" s="67" t="s">
        <v>43504</v>
      </c>
      <c r="B19360" s="67" t="s">
        <v>43505</v>
      </c>
      <c r="C19360" s="68" t="s">
        <v>5018</v>
      </c>
      <c r="D19360" s="54">
        <v>0.34</v>
      </c>
    </row>
    <row r="19361" spans="1:4" x14ac:dyDescent="0.35">
      <c r="A19361" s="67" t="s">
        <v>43506</v>
      </c>
      <c r="B19361" s="67" t="s">
        <v>43507</v>
      </c>
      <c r="C19361" s="68" t="s">
        <v>5018</v>
      </c>
      <c r="D19361" s="54">
        <v>0.34</v>
      </c>
    </row>
    <row r="19362" spans="1:4" x14ac:dyDescent="0.35">
      <c r="A19362" s="67" t="s">
        <v>43508</v>
      </c>
      <c r="B19362" s="67" t="s">
        <v>43509</v>
      </c>
      <c r="C19362" s="68" t="s">
        <v>5018</v>
      </c>
      <c r="D19362" s="54">
        <v>0.34</v>
      </c>
    </row>
    <row r="19363" spans="1:4" x14ac:dyDescent="0.35">
      <c r="A19363" s="67" t="s">
        <v>43510</v>
      </c>
      <c r="B19363" s="67" t="s">
        <v>43511</v>
      </c>
      <c r="C19363" s="68" t="s">
        <v>5018</v>
      </c>
      <c r="D19363" s="54">
        <v>0.34</v>
      </c>
    </row>
    <row r="19364" spans="1:4" x14ac:dyDescent="0.35">
      <c r="A19364" s="67" t="s">
        <v>43512</v>
      </c>
      <c r="B19364" s="67" t="s">
        <v>43513</v>
      </c>
      <c r="C19364" s="68" t="s">
        <v>5018</v>
      </c>
      <c r="D19364" s="54">
        <v>0.34</v>
      </c>
    </row>
    <row r="19365" spans="1:4" x14ac:dyDescent="0.35">
      <c r="A19365" s="67" t="s">
        <v>43514</v>
      </c>
      <c r="B19365" s="67" t="s">
        <v>43515</v>
      </c>
      <c r="C19365" s="68" t="s">
        <v>5018</v>
      </c>
      <c r="D19365" s="54">
        <v>0.34</v>
      </c>
    </row>
    <row r="19366" spans="1:4" x14ac:dyDescent="0.35">
      <c r="A19366" s="67" t="s">
        <v>43516</v>
      </c>
      <c r="B19366" s="67" t="s">
        <v>43517</v>
      </c>
      <c r="C19366" s="68" t="s">
        <v>5018</v>
      </c>
      <c r="D19366" s="54">
        <v>0.34</v>
      </c>
    </row>
    <row r="19367" spans="1:4" x14ac:dyDescent="0.35">
      <c r="A19367" s="67" t="s">
        <v>43518</v>
      </c>
      <c r="B19367" s="67" t="s">
        <v>43519</v>
      </c>
      <c r="C19367" s="68" t="s">
        <v>5018</v>
      </c>
      <c r="D19367" s="54">
        <v>0.34</v>
      </c>
    </row>
    <row r="19368" spans="1:4" x14ac:dyDescent="0.35">
      <c r="A19368" s="67" t="s">
        <v>43520</v>
      </c>
      <c r="B19368" s="67" t="s">
        <v>43521</v>
      </c>
      <c r="C19368" s="68" t="s">
        <v>5018</v>
      </c>
      <c r="D19368" s="54">
        <v>0.34</v>
      </c>
    </row>
    <row r="19369" spans="1:4" x14ac:dyDescent="0.35">
      <c r="A19369" s="67" t="s">
        <v>43522</v>
      </c>
      <c r="B19369" s="67" t="s">
        <v>43523</v>
      </c>
      <c r="C19369" s="68" t="s">
        <v>5018</v>
      </c>
      <c r="D19369" s="54">
        <v>0.34</v>
      </c>
    </row>
    <row r="19370" spans="1:4" x14ac:dyDescent="0.35">
      <c r="A19370" s="67" t="s">
        <v>43524</v>
      </c>
      <c r="B19370" s="67" t="s">
        <v>43525</v>
      </c>
      <c r="C19370" s="68" t="s">
        <v>5018</v>
      </c>
      <c r="D19370" s="54">
        <v>0.34</v>
      </c>
    </row>
    <row r="19371" spans="1:4" x14ac:dyDescent="0.35">
      <c r="A19371" s="67" t="s">
        <v>43526</v>
      </c>
      <c r="B19371" s="67" t="s">
        <v>43527</v>
      </c>
      <c r="C19371" s="68" t="s">
        <v>5018</v>
      </c>
      <c r="D19371" s="54">
        <v>0.34</v>
      </c>
    </row>
    <row r="19372" spans="1:4" x14ac:dyDescent="0.35">
      <c r="A19372" s="67" t="s">
        <v>43528</v>
      </c>
      <c r="B19372" s="67" t="s">
        <v>43529</v>
      </c>
      <c r="C19372" s="68" t="s">
        <v>5018</v>
      </c>
      <c r="D19372" s="54">
        <v>0.34</v>
      </c>
    </row>
    <row r="19373" spans="1:4" x14ac:dyDescent="0.35">
      <c r="A19373" s="67" t="s">
        <v>43530</v>
      </c>
      <c r="B19373" s="67" t="s">
        <v>43531</v>
      </c>
      <c r="C19373" s="68" t="s">
        <v>5018</v>
      </c>
      <c r="D19373" s="54">
        <v>0.34</v>
      </c>
    </row>
    <row r="19374" spans="1:4" x14ac:dyDescent="0.35">
      <c r="A19374" s="67" t="s">
        <v>43532</v>
      </c>
      <c r="B19374" s="67" t="s">
        <v>43533</v>
      </c>
      <c r="C19374" s="68" t="s">
        <v>5018</v>
      </c>
      <c r="D19374" s="54">
        <v>0.34</v>
      </c>
    </row>
    <row r="19375" spans="1:4" x14ac:dyDescent="0.35">
      <c r="A19375" s="67" t="s">
        <v>43534</v>
      </c>
      <c r="B19375" s="67" t="s">
        <v>43535</v>
      </c>
      <c r="C19375" s="68" t="s">
        <v>5018</v>
      </c>
      <c r="D19375" s="54">
        <v>0.34</v>
      </c>
    </row>
    <row r="19376" spans="1:4" x14ac:dyDescent="0.35">
      <c r="A19376" s="67" t="s">
        <v>43536</v>
      </c>
      <c r="B19376" s="67" t="s">
        <v>43537</v>
      </c>
      <c r="C19376" s="68" t="s">
        <v>5018</v>
      </c>
      <c r="D19376" s="54">
        <v>0.34</v>
      </c>
    </row>
    <row r="19377" spans="1:4" x14ac:dyDescent="0.35">
      <c r="A19377" s="67" t="s">
        <v>43538</v>
      </c>
      <c r="B19377" s="67" t="s">
        <v>43539</v>
      </c>
      <c r="C19377" s="68" t="s">
        <v>5018</v>
      </c>
      <c r="D19377" s="54">
        <v>0.34</v>
      </c>
    </row>
    <row r="19378" spans="1:4" x14ac:dyDescent="0.35">
      <c r="A19378" s="67" t="s">
        <v>43540</v>
      </c>
      <c r="B19378" s="67" t="s">
        <v>43541</v>
      </c>
      <c r="C19378" s="68" t="s">
        <v>5018</v>
      </c>
      <c r="D19378" s="54">
        <v>0.34</v>
      </c>
    </row>
    <row r="19379" spans="1:4" x14ac:dyDescent="0.35">
      <c r="A19379" s="67" t="s">
        <v>43542</v>
      </c>
      <c r="B19379" s="67" t="s">
        <v>43543</v>
      </c>
      <c r="C19379" s="68" t="s">
        <v>5018</v>
      </c>
      <c r="D19379" s="54">
        <v>0.34</v>
      </c>
    </row>
    <row r="19380" spans="1:4" x14ac:dyDescent="0.35">
      <c r="A19380" s="67" t="s">
        <v>43544</v>
      </c>
      <c r="B19380" s="67" t="s">
        <v>43545</v>
      </c>
      <c r="C19380" s="68" t="s">
        <v>5018</v>
      </c>
      <c r="D19380" s="54">
        <v>0.34</v>
      </c>
    </row>
    <row r="19381" spans="1:4" x14ac:dyDescent="0.35">
      <c r="A19381" s="67" t="s">
        <v>43546</v>
      </c>
      <c r="B19381" s="67" t="s">
        <v>43547</v>
      </c>
      <c r="C19381" s="68" t="s">
        <v>5018</v>
      </c>
      <c r="D19381" s="54">
        <v>0.34</v>
      </c>
    </row>
    <row r="19382" spans="1:4" x14ac:dyDescent="0.35">
      <c r="A19382" s="67" t="s">
        <v>43548</v>
      </c>
      <c r="B19382" s="67" t="s">
        <v>43549</v>
      </c>
      <c r="C19382" s="68" t="s">
        <v>5018</v>
      </c>
      <c r="D19382" s="54">
        <v>0.34</v>
      </c>
    </row>
    <row r="19383" spans="1:4" x14ac:dyDescent="0.35">
      <c r="A19383" s="67" t="s">
        <v>43550</v>
      </c>
      <c r="B19383" s="67" t="s">
        <v>43551</v>
      </c>
      <c r="C19383" s="68" t="s">
        <v>5018</v>
      </c>
      <c r="D19383" s="54">
        <v>0.34</v>
      </c>
    </row>
    <row r="19384" spans="1:4" x14ac:dyDescent="0.35">
      <c r="A19384" s="67" t="s">
        <v>43552</v>
      </c>
      <c r="B19384" s="67" t="s">
        <v>43553</v>
      </c>
      <c r="C19384" s="68" t="s">
        <v>5018</v>
      </c>
      <c r="D19384" s="54">
        <v>0.34</v>
      </c>
    </row>
    <row r="19385" spans="1:4" x14ac:dyDescent="0.35">
      <c r="A19385" s="67" t="s">
        <v>43554</v>
      </c>
      <c r="B19385" s="67" t="s">
        <v>43555</v>
      </c>
      <c r="C19385" s="68" t="s">
        <v>5018</v>
      </c>
      <c r="D19385" s="54">
        <v>0.34</v>
      </c>
    </row>
    <row r="19386" spans="1:4" x14ac:dyDescent="0.35">
      <c r="A19386" s="67" t="s">
        <v>43556</v>
      </c>
      <c r="B19386" s="67" t="s">
        <v>43557</v>
      </c>
      <c r="C19386" s="68" t="s">
        <v>5018</v>
      </c>
      <c r="D19386" s="54">
        <v>0.34</v>
      </c>
    </row>
    <row r="19387" spans="1:4" x14ac:dyDescent="0.35">
      <c r="A19387" s="67" t="s">
        <v>43558</v>
      </c>
      <c r="B19387" s="67" t="s">
        <v>43559</v>
      </c>
      <c r="C19387" s="68" t="s">
        <v>5018</v>
      </c>
      <c r="D19387" s="54">
        <v>0.34</v>
      </c>
    </row>
    <row r="19388" spans="1:4" x14ac:dyDescent="0.35">
      <c r="A19388" s="67" t="s">
        <v>43560</v>
      </c>
      <c r="B19388" s="67" t="s">
        <v>43561</v>
      </c>
      <c r="C19388" s="68" t="s">
        <v>5018</v>
      </c>
      <c r="D19388" s="54">
        <v>0.34</v>
      </c>
    </row>
    <row r="19389" spans="1:4" x14ac:dyDescent="0.35">
      <c r="A19389" s="67" t="s">
        <v>43562</v>
      </c>
      <c r="B19389" s="67" t="s">
        <v>43563</v>
      </c>
      <c r="C19389" s="68" t="s">
        <v>5018</v>
      </c>
      <c r="D19389" s="54">
        <v>0.34</v>
      </c>
    </row>
    <row r="19390" spans="1:4" x14ac:dyDescent="0.35">
      <c r="A19390" s="67" t="s">
        <v>43564</v>
      </c>
      <c r="B19390" s="67" t="s">
        <v>43565</v>
      </c>
      <c r="C19390" s="68" t="s">
        <v>5018</v>
      </c>
      <c r="D19390" s="54">
        <v>0.34</v>
      </c>
    </row>
    <row r="19391" spans="1:4" x14ac:dyDescent="0.35">
      <c r="A19391" s="67" t="s">
        <v>43566</v>
      </c>
      <c r="B19391" s="67" t="s">
        <v>43567</v>
      </c>
      <c r="C19391" s="68" t="s">
        <v>5018</v>
      </c>
      <c r="D19391" s="54">
        <v>0.34</v>
      </c>
    </row>
    <row r="19392" spans="1:4" x14ac:dyDescent="0.35">
      <c r="A19392" s="67" t="s">
        <v>43568</v>
      </c>
      <c r="B19392" s="67" t="s">
        <v>43569</v>
      </c>
      <c r="C19392" s="68" t="s">
        <v>5018</v>
      </c>
      <c r="D19392" s="54">
        <v>0.34</v>
      </c>
    </row>
    <row r="19393" spans="1:4" x14ac:dyDescent="0.35">
      <c r="A19393" s="67" t="s">
        <v>43570</v>
      </c>
      <c r="B19393" s="67" t="s">
        <v>43571</v>
      </c>
      <c r="C19393" s="68" t="s">
        <v>5018</v>
      </c>
      <c r="D19393" s="54">
        <v>0.34</v>
      </c>
    </row>
    <row r="19394" spans="1:4" x14ac:dyDescent="0.35">
      <c r="A19394" s="67" t="s">
        <v>43572</v>
      </c>
      <c r="B19394" s="67" t="s">
        <v>43573</v>
      </c>
      <c r="C19394" s="68" t="s">
        <v>5018</v>
      </c>
      <c r="D19394" s="54">
        <v>0.34</v>
      </c>
    </row>
    <row r="19395" spans="1:4" x14ac:dyDescent="0.35">
      <c r="A19395" s="67" t="s">
        <v>43574</v>
      </c>
      <c r="B19395" s="67" t="s">
        <v>43575</v>
      </c>
      <c r="C19395" s="68" t="s">
        <v>5018</v>
      </c>
      <c r="D19395" s="54">
        <v>0.34</v>
      </c>
    </row>
    <row r="19396" spans="1:4" x14ac:dyDescent="0.35">
      <c r="A19396" s="67" t="s">
        <v>43576</v>
      </c>
      <c r="B19396" s="67" t="s">
        <v>43577</v>
      </c>
      <c r="C19396" s="68" t="s">
        <v>5018</v>
      </c>
      <c r="D19396" s="54">
        <v>0.34</v>
      </c>
    </row>
    <row r="19397" spans="1:4" x14ac:dyDescent="0.35">
      <c r="A19397" s="67" t="s">
        <v>43578</v>
      </c>
      <c r="B19397" s="67" t="s">
        <v>43579</v>
      </c>
      <c r="C19397" s="68" t="s">
        <v>5018</v>
      </c>
      <c r="D19397" s="54">
        <v>0.34</v>
      </c>
    </row>
    <row r="19398" spans="1:4" x14ac:dyDescent="0.35">
      <c r="A19398" s="67" t="s">
        <v>43580</v>
      </c>
      <c r="B19398" s="67" t="s">
        <v>43581</v>
      </c>
      <c r="C19398" s="68" t="s">
        <v>5018</v>
      </c>
      <c r="D19398" s="54">
        <v>0.34</v>
      </c>
    </row>
    <row r="19399" spans="1:4" x14ac:dyDescent="0.35">
      <c r="A19399" s="67" t="s">
        <v>43582</v>
      </c>
      <c r="B19399" s="67" t="s">
        <v>43583</v>
      </c>
      <c r="C19399" s="68" t="s">
        <v>5018</v>
      </c>
      <c r="D19399" s="54">
        <v>0.34</v>
      </c>
    </row>
    <row r="19400" spans="1:4" x14ac:dyDescent="0.35">
      <c r="A19400" s="67" t="s">
        <v>43584</v>
      </c>
      <c r="B19400" s="67" t="s">
        <v>43585</v>
      </c>
      <c r="C19400" s="68" t="s">
        <v>5018</v>
      </c>
      <c r="D19400" s="54">
        <v>0.34</v>
      </c>
    </row>
    <row r="19401" spans="1:4" x14ac:dyDescent="0.35">
      <c r="A19401" s="67" t="s">
        <v>43586</v>
      </c>
      <c r="B19401" s="67" t="s">
        <v>43587</v>
      </c>
      <c r="C19401" s="68" t="s">
        <v>5018</v>
      </c>
      <c r="D19401" s="54">
        <v>0.34</v>
      </c>
    </row>
    <row r="19402" spans="1:4" x14ac:dyDescent="0.35">
      <c r="A19402" s="67" t="s">
        <v>43588</v>
      </c>
      <c r="B19402" s="67" t="s">
        <v>43589</v>
      </c>
      <c r="C19402" s="68" t="s">
        <v>5018</v>
      </c>
      <c r="D19402" s="54">
        <v>0.34</v>
      </c>
    </row>
    <row r="19403" spans="1:4" x14ac:dyDescent="0.35">
      <c r="A19403" s="67" t="s">
        <v>43590</v>
      </c>
      <c r="B19403" s="67" t="s">
        <v>43591</v>
      </c>
      <c r="C19403" s="68" t="s">
        <v>5018</v>
      </c>
      <c r="D19403" s="54">
        <v>0.34</v>
      </c>
    </row>
    <row r="19404" spans="1:4" x14ac:dyDescent="0.35">
      <c r="A19404" s="67" t="s">
        <v>43592</v>
      </c>
      <c r="B19404" s="67" t="s">
        <v>43593</v>
      </c>
      <c r="C19404" s="68" t="s">
        <v>5018</v>
      </c>
      <c r="D19404" s="54">
        <v>0.34</v>
      </c>
    </row>
    <row r="19405" spans="1:4" x14ac:dyDescent="0.35">
      <c r="A19405" s="67" t="s">
        <v>43594</v>
      </c>
      <c r="B19405" s="67" t="s">
        <v>43595</v>
      </c>
      <c r="C19405" s="68" t="s">
        <v>5018</v>
      </c>
      <c r="D19405" s="54">
        <v>0.34</v>
      </c>
    </row>
    <row r="19406" spans="1:4" x14ac:dyDescent="0.35">
      <c r="A19406" s="67" t="s">
        <v>43596</v>
      </c>
      <c r="B19406" s="67" t="s">
        <v>43597</v>
      </c>
      <c r="C19406" s="68" t="s">
        <v>5018</v>
      </c>
      <c r="D19406" s="54">
        <v>0.34</v>
      </c>
    </row>
    <row r="19407" spans="1:4" x14ac:dyDescent="0.35">
      <c r="A19407" s="67" t="s">
        <v>43598</v>
      </c>
      <c r="B19407" s="67" t="s">
        <v>43599</v>
      </c>
      <c r="C19407" s="68" t="s">
        <v>5018</v>
      </c>
      <c r="D19407" s="54">
        <v>0.34</v>
      </c>
    </row>
    <row r="19408" spans="1:4" x14ac:dyDescent="0.35">
      <c r="A19408" s="67" t="s">
        <v>43600</v>
      </c>
      <c r="B19408" s="67" t="s">
        <v>43601</v>
      </c>
      <c r="C19408" s="68" t="s">
        <v>5018</v>
      </c>
      <c r="D19408" s="54">
        <v>0.34</v>
      </c>
    </row>
    <row r="19409" spans="1:4" x14ac:dyDescent="0.35">
      <c r="A19409" s="67" t="s">
        <v>43602</v>
      </c>
      <c r="B19409" s="67" t="s">
        <v>43603</v>
      </c>
      <c r="C19409" s="68" t="s">
        <v>5018</v>
      </c>
      <c r="D19409" s="54">
        <v>0.34</v>
      </c>
    </row>
    <row r="19410" spans="1:4" x14ac:dyDescent="0.35">
      <c r="A19410" s="67" t="s">
        <v>43604</v>
      </c>
      <c r="B19410" s="67" t="s">
        <v>43605</v>
      </c>
      <c r="C19410" s="68" t="s">
        <v>5018</v>
      </c>
      <c r="D19410" s="54">
        <v>0.34</v>
      </c>
    </row>
    <row r="19411" spans="1:4" x14ac:dyDescent="0.35">
      <c r="A19411" s="67" t="s">
        <v>43606</v>
      </c>
      <c r="B19411" s="67" t="s">
        <v>43607</v>
      </c>
      <c r="C19411" s="68" t="s">
        <v>5018</v>
      </c>
      <c r="D19411" s="54">
        <v>0.34</v>
      </c>
    </row>
    <row r="19412" spans="1:4" x14ac:dyDescent="0.35">
      <c r="A19412" s="67" t="s">
        <v>43608</v>
      </c>
      <c r="B19412" s="67" t="s">
        <v>43609</v>
      </c>
      <c r="C19412" s="68" t="s">
        <v>5018</v>
      </c>
      <c r="D19412" s="54">
        <v>0.34</v>
      </c>
    </row>
    <row r="19413" spans="1:4" x14ac:dyDescent="0.35">
      <c r="A19413" s="67" t="s">
        <v>43610</v>
      </c>
      <c r="B19413" s="67" t="s">
        <v>43611</v>
      </c>
      <c r="C19413" s="68" t="s">
        <v>5018</v>
      </c>
      <c r="D19413" s="54">
        <v>0.34</v>
      </c>
    </row>
    <row r="19414" spans="1:4" x14ac:dyDescent="0.35">
      <c r="A19414" s="67" t="s">
        <v>43612</v>
      </c>
      <c r="B19414" s="67" t="s">
        <v>43613</v>
      </c>
      <c r="C19414" s="68" t="s">
        <v>5018</v>
      </c>
      <c r="D19414" s="54">
        <v>0.34</v>
      </c>
    </row>
    <row r="19415" spans="1:4" x14ac:dyDescent="0.35">
      <c r="A19415" s="67" t="s">
        <v>43614</v>
      </c>
      <c r="B19415" s="67" t="s">
        <v>43615</v>
      </c>
      <c r="C19415" s="68" t="s">
        <v>5018</v>
      </c>
      <c r="D19415" s="54">
        <v>0.34</v>
      </c>
    </row>
    <row r="19416" spans="1:4" x14ac:dyDescent="0.35">
      <c r="A19416" s="67" t="s">
        <v>43616</v>
      </c>
      <c r="B19416" s="67" t="s">
        <v>43617</v>
      </c>
      <c r="C19416" s="68" t="s">
        <v>5018</v>
      </c>
      <c r="D19416" s="54">
        <v>0.34</v>
      </c>
    </row>
    <row r="19417" spans="1:4" x14ac:dyDescent="0.35">
      <c r="A19417" s="67" t="s">
        <v>43618</v>
      </c>
      <c r="B19417" s="67" t="s">
        <v>43619</v>
      </c>
      <c r="C19417" s="68" t="s">
        <v>5018</v>
      </c>
      <c r="D19417" s="54">
        <v>0.34</v>
      </c>
    </row>
    <row r="19418" spans="1:4" x14ac:dyDescent="0.35">
      <c r="A19418" s="67" t="s">
        <v>43620</v>
      </c>
      <c r="B19418" s="67" t="s">
        <v>43621</v>
      </c>
      <c r="C19418" s="68" t="s">
        <v>5018</v>
      </c>
      <c r="D19418" s="54">
        <v>0.34</v>
      </c>
    </row>
    <row r="19419" spans="1:4" x14ac:dyDescent="0.35">
      <c r="A19419" s="67" t="s">
        <v>43622</v>
      </c>
      <c r="B19419" s="67" t="s">
        <v>43623</v>
      </c>
      <c r="C19419" s="68" t="s">
        <v>5018</v>
      </c>
      <c r="D19419" s="54">
        <v>0.34</v>
      </c>
    </row>
    <row r="19420" spans="1:4" x14ac:dyDescent="0.35">
      <c r="A19420" s="67" t="s">
        <v>43624</v>
      </c>
      <c r="B19420" s="67" t="s">
        <v>43625</v>
      </c>
      <c r="C19420" s="68" t="s">
        <v>5018</v>
      </c>
      <c r="D19420" s="54">
        <v>0.34</v>
      </c>
    </row>
    <row r="19421" spans="1:4" x14ac:dyDescent="0.35">
      <c r="A19421" s="67" t="s">
        <v>43626</v>
      </c>
      <c r="B19421" s="67" t="s">
        <v>43627</v>
      </c>
      <c r="C19421" s="68" t="s">
        <v>5018</v>
      </c>
      <c r="D19421" s="54">
        <v>0.34</v>
      </c>
    </row>
    <row r="19422" spans="1:4" x14ac:dyDescent="0.35">
      <c r="A19422" s="67" t="s">
        <v>43628</v>
      </c>
      <c r="B19422" s="67" t="s">
        <v>43629</v>
      </c>
      <c r="C19422" s="68" t="s">
        <v>5018</v>
      </c>
      <c r="D19422" s="54">
        <v>0.34</v>
      </c>
    </row>
    <row r="19423" spans="1:4" x14ac:dyDescent="0.35">
      <c r="A19423" s="67" t="s">
        <v>43630</v>
      </c>
      <c r="B19423" s="67" t="s">
        <v>43631</v>
      </c>
      <c r="C19423" s="68" t="s">
        <v>5018</v>
      </c>
      <c r="D19423" s="54">
        <v>0.34</v>
      </c>
    </row>
    <row r="19424" spans="1:4" x14ac:dyDescent="0.35">
      <c r="A19424" s="67" t="s">
        <v>43632</v>
      </c>
      <c r="B19424" s="67" t="s">
        <v>43633</v>
      </c>
      <c r="C19424" s="68" t="s">
        <v>5018</v>
      </c>
      <c r="D19424" s="54">
        <v>0.34</v>
      </c>
    </row>
    <row r="19425" spans="1:4" x14ac:dyDescent="0.35">
      <c r="A19425" s="67" t="s">
        <v>43634</v>
      </c>
      <c r="B19425" s="67" t="s">
        <v>43635</v>
      </c>
      <c r="C19425" s="68" t="s">
        <v>5018</v>
      </c>
      <c r="D19425" s="54">
        <v>0.34</v>
      </c>
    </row>
    <row r="19426" spans="1:4" x14ac:dyDescent="0.35">
      <c r="A19426" s="67" t="s">
        <v>43636</v>
      </c>
      <c r="B19426" s="67" t="s">
        <v>43637</v>
      </c>
      <c r="C19426" s="68" t="s">
        <v>5018</v>
      </c>
      <c r="D19426" s="54">
        <v>0.34</v>
      </c>
    </row>
    <row r="19427" spans="1:4" x14ac:dyDescent="0.35">
      <c r="A19427" s="67" t="s">
        <v>43638</v>
      </c>
      <c r="B19427" s="67" t="s">
        <v>43639</v>
      </c>
      <c r="C19427" s="68" t="s">
        <v>5018</v>
      </c>
      <c r="D19427" s="54">
        <v>0.34</v>
      </c>
    </row>
    <row r="19428" spans="1:4" x14ac:dyDescent="0.35">
      <c r="A19428" s="67" t="s">
        <v>43640</v>
      </c>
      <c r="B19428" s="67" t="s">
        <v>43641</v>
      </c>
      <c r="C19428" s="68" t="s">
        <v>5018</v>
      </c>
      <c r="D19428" s="54">
        <v>0.34</v>
      </c>
    </row>
    <row r="19429" spans="1:4" x14ac:dyDescent="0.35">
      <c r="A19429" s="67" t="s">
        <v>43642</v>
      </c>
      <c r="B19429" s="67" t="s">
        <v>43643</v>
      </c>
      <c r="C19429" s="68" t="s">
        <v>5018</v>
      </c>
      <c r="D19429" s="54">
        <v>0.34</v>
      </c>
    </row>
    <row r="19430" spans="1:4" x14ac:dyDescent="0.35">
      <c r="A19430" s="67" t="s">
        <v>43644</v>
      </c>
      <c r="B19430" s="67" t="s">
        <v>43645</v>
      </c>
      <c r="C19430" s="68" t="s">
        <v>5018</v>
      </c>
      <c r="D19430" s="54">
        <v>0.34</v>
      </c>
    </row>
    <row r="19431" spans="1:4" x14ac:dyDescent="0.35">
      <c r="A19431" s="67" t="s">
        <v>43646</v>
      </c>
      <c r="B19431" s="67" t="s">
        <v>43647</v>
      </c>
      <c r="C19431" s="68" t="s">
        <v>5018</v>
      </c>
      <c r="D19431" s="54">
        <v>0.34</v>
      </c>
    </row>
    <row r="19432" spans="1:4" x14ac:dyDescent="0.35">
      <c r="A19432" s="67" t="s">
        <v>43648</v>
      </c>
      <c r="B19432" s="67" t="s">
        <v>43649</v>
      </c>
      <c r="C19432" s="68" t="s">
        <v>5018</v>
      </c>
      <c r="D19432" s="54">
        <v>0.34</v>
      </c>
    </row>
    <row r="19433" spans="1:4" x14ac:dyDescent="0.35">
      <c r="A19433" s="67" t="s">
        <v>43650</v>
      </c>
      <c r="B19433" s="67" t="s">
        <v>43651</v>
      </c>
      <c r="C19433" s="68" t="s">
        <v>5018</v>
      </c>
      <c r="D19433" s="54">
        <v>0.34</v>
      </c>
    </row>
    <row r="19434" spans="1:4" x14ac:dyDescent="0.35">
      <c r="A19434" s="67" t="s">
        <v>43652</v>
      </c>
      <c r="B19434" s="67" t="s">
        <v>43653</v>
      </c>
      <c r="C19434" s="68" t="s">
        <v>5018</v>
      </c>
      <c r="D19434" s="54">
        <v>0.34</v>
      </c>
    </row>
    <row r="19435" spans="1:4" x14ac:dyDescent="0.35">
      <c r="A19435" s="67" t="s">
        <v>43654</v>
      </c>
      <c r="B19435" s="67" t="s">
        <v>43655</v>
      </c>
      <c r="C19435" s="68" t="s">
        <v>5018</v>
      </c>
      <c r="D19435" s="54">
        <v>0.34</v>
      </c>
    </row>
    <row r="19436" spans="1:4" x14ac:dyDescent="0.35">
      <c r="A19436" s="67" t="s">
        <v>43656</v>
      </c>
      <c r="B19436" s="67" t="s">
        <v>43657</v>
      </c>
      <c r="C19436" s="68" t="s">
        <v>5018</v>
      </c>
      <c r="D19436" s="54">
        <v>0.34</v>
      </c>
    </row>
    <row r="19437" spans="1:4" x14ac:dyDescent="0.35">
      <c r="A19437" s="67" t="s">
        <v>43658</v>
      </c>
      <c r="B19437" s="67" t="s">
        <v>43659</v>
      </c>
      <c r="C19437" s="68" t="s">
        <v>5018</v>
      </c>
      <c r="D19437" s="54">
        <v>0.34</v>
      </c>
    </row>
    <row r="19438" spans="1:4" x14ac:dyDescent="0.35">
      <c r="A19438" s="67" t="s">
        <v>43660</v>
      </c>
      <c r="B19438" s="67" t="s">
        <v>43661</v>
      </c>
      <c r="C19438" s="68" t="s">
        <v>5018</v>
      </c>
      <c r="D19438" s="54">
        <v>0.34</v>
      </c>
    </row>
    <row r="19439" spans="1:4" x14ac:dyDescent="0.35">
      <c r="A19439" s="67" t="s">
        <v>43662</v>
      </c>
      <c r="B19439" s="67" t="s">
        <v>43663</v>
      </c>
      <c r="C19439" s="68" t="s">
        <v>5018</v>
      </c>
      <c r="D19439" s="54">
        <v>0.34</v>
      </c>
    </row>
    <row r="19440" spans="1:4" x14ac:dyDescent="0.35">
      <c r="A19440" s="67" t="s">
        <v>43664</v>
      </c>
      <c r="B19440" s="67" t="s">
        <v>43665</v>
      </c>
      <c r="C19440" s="68" t="s">
        <v>5018</v>
      </c>
      <c r="D19440" s="54">
        <v>0.34</v>
      </c>
    </row>
    <row r="19441" spans="1:4" x14ac:dyDescent="0.35">
      <c r="A19441" s="67" t="s">
        <v>43666</v>
      </c>
      <c r="B19441" s="67" t="s">
        <v>43667</v>
      </c>
      <c r="C19441" s="68" t="s">
        <v>5018</v>
      </c>
      <c r="D19441" s="54">
        <v>0.34</v>
      </c>
    </row>
    <row r="19442" spans="1:4" x14ac:dyDescent="0.35">
      <c r="A19442" s="67" t="s">
        <v>43668</v>
      </c>
      <c r="B19442" s="67" t="s">
        <v>43669</v>
      </c>
      <c r="C19442" s="68" t="s">
        <v>5018</v>
      </c>
      <c r="D19442" s="54">
        <v>0.34</v>
      </c>
    </row>
    <row r="19443" spans="1:4" x14ac:dyDescent="0.35">
      <c r="A19443" s="67" t="s">
        <v>43670</v>
      </c>
      <c r="B19443" s="67" t="s">
        <v>43671</v>
      </c>
      <c r="C19443" s="68" t="s">
        <v>5018</v>
      </c>
      <c r="D19443" s="54">
        <v>0.34</v>
      </c>
    </row>
    <row r="19444" spans="1:4" x14ac:dyDescent="0.35">
      <c r="A19444" s="67" t="s">
        <v>43672</v>
      </c>
      <c r="B19444" s="67" t="s">
        <v>43673</v>
      </c>
      <c r="C19444" s="68" t="s">
        <v>5018</v>
      </c>
      <c r="D19444" s="54">
        <v>0.34</v>
      </c>
    </row>
    <row r="19445" spans="1:4" x14ac:dyDescent="0.35">
      <c r="A19445" s="67" t="s">
        <v>43674</v>
      </c>
      <c r="B19445" s="67" t="s">
        <v>43675</v>
      </c>
      <c r="C19445" s="68" t="s">
        <v>5018</v>
      </c>
      <c r="D19445" s="54">
        <v>0.34</v>
      </c>
    </row>
    <row r="19446" spans="1:4" x14ac:dyDescent="0.35">
      <c r="A19446" s="67" t="s">
        <v>43676</v>
      </c>
      <c r="B19446" s="67" t="s">
        <v>43677</v>
      </c>
      <c r="C19446" s="68" t="s">
        <v>5018</v>
      </c>
      <c r="D19446" s="54">
        <v>0.34</v>
      </c>
    </row>
    <row r="19447" spans="1:4" x14ac:dyDescent="0.35">
      <c r="A19447" s="67" t="s">
        <v>43678</v>
      </c>
      <c r="B19447" s="67" t="s">
        <v>43679</v>
      </c>
      <c r="C19447" s="68" t="s">
        <v>5018</v>
      </c>
      <c r="D19447" s="54">
        <v>0.34</v>
      </c>
    </row>
    <row r="19448" spans="1:4" x14ac:dyDescent="0.35">
      <c r="A19448" s="67" t="s">
        <v>43680</v>
      </c>
      <c r="B19448" s="67" t="s">
        <v>43681</v>
      </c>
      <c r="C19448" s="68" t="s">
        <v>5018</v>
      </c>
      <c r="D19448" s="54">
        <v>0.34</v>
      </c>
    </row>
    <row r="19449" spans="1:4" x14ac:dyDescent="0.35">
      <c r="A19449" s="67" t="s">
        <v>43682</v>
      </c>
      <c r="B19449" s="67" t="s">
        <v>43683</v>
      </c>
      <c r="C19449" s="68" t="s">
        <v>5018</v>
      </c>
      <c r="D19449" s="54">
        <v>0.34</v>
      </c>
    </row>
    <row r="19450" spans="1:4" x14ac:dyDescent="0.35">
      <c r="A19450" s="67" t="s">
        <v>43684</v>
      </c>
      <c r="B19450" s="67" t="s">
        <v>43685</v>
      </c>
      <c r="C19450" s="68" t="s">
        <v>5018</v>
      </c>
      <c r="D19450" s="54">
        <v>0.34</v>
      </c>
    </row>
    <row r="19451" spans="1:4" x14ac:dyDescent="0.35">
      <c r="A19451" s="67" t="s">
        <v>43686</v>
      </c>
      <c r="B19451" s="67" t="s">
        <v>43687</v>
      </c>
      <c r="C19451" s="68" t="s">
        <v>5018</v>
      </c>
      <c r="D19451" s="54">
        <v>0.34</v>
      </c>
    </row>
    <row r="19452" spans="1:4" x14ac:dyDescent="0.35">
      <c r="A19452" s="67" t="s">
        <v>43688</v>
      </c>
      <c r="B19452" s="67" t="s">
        <v>43689</v>
      </c>
      <c r="C19452" s="68" t="s">
        <v>5018</v>
      </c>
      <c r="D19452" s="54">
        <v>0.34</v>
      </c>
    </row>
    <row r="19453" spans="1:4" x14ac:dyDescent="0.35">
      <c r="A19453" s="67" t="s">
        <v>43690</v>
      </c>
      <c r="B19453" s="67" t="s">
        <v>43691</v>
      </c>
      <c r="C19453" s="68" t="s">
        <v>5018</v>
      </c>
      <c r="D19453" s="54">
        <v>0.34</v>
      </c>
    </row>
    <row r="19454" spans="1:4" x14ac:dyDescent="0.35">
      <c r="A19454" s="67" t="s">
        <v>43692</v>
      </c>
      <c r="B19454" s="67" t="s">
        <v>43693</v>
      </c>
      <c r="C19454" s="68" t="s">
        <v>5018</v>
      </c>
      <c r="D19454" s="54">
        <v>0.34</v>
      </c>
    </row>
    <row r="19455" spans="1:4" x14ac:dyDescent="0.35">
      <c r="A19455" s="67" t="s">
        <v>43694</v>
      </c>
      <c r="B19455" s="67" t="s">
        <v>43695</v>
      </c>
      <c r="C19455" s="68" t="s">
        <v>5018</v>
      </c>
      <c r="D19455" s="54">
        <v>0.34</v>
      </c>
    </row>
    <row r="19456" spans="1:4" x14ac:dyDescent="0.35">
      <c r="A19456" s="67" t="s">
        <v>43696</v>
      </c>
      <c r="B19456" s="67" t="s">
        <v>43697</v>
      </c>
      <c r="C19456" s="68" t="s">
        <v>5018</v>
      </c>
      <c r="D19456" s="54">
        <v>0.34</v>
      </c>
    </row>
    <row r="19457" spans="1:4" x14ac:dyDescent="0.35">
      <c r="A19457" s="67" t="s">
        <v>43698</v>
      </c>
      <c r="B19457" s="67" t="s">
        <v>43699</v>
      </c>
      <c r="C19457" s="68" t="s">
        <v>5018</v>
      </c>
      <c r="D19457" s="54">
        <v>0.34</v>
      </c>
    </row>
    <row r="19458" spans="1:4" x14ac:dyDescent="0.35">
      <c r="A19458" s="67" t="s">
        <v>43700</v>
      </c>
      <c r="B19458" s="67" t="s">
        <v>43701</v>
      </c>
      <c r="C19458" s="68" t="s">
        <v>5018</v>
      </c>
      <c r="D19458" s="54">
        <v>0.34</v>
      </c>
    </row>
    <row r="19459" spans="1:4" x14ac:dyDescent="0.35">
      <c r="A19459" s="67" t="s">
        <v>43702</v>
      </c>
      <c r="B19459" s="67" t="s">
        <v>43703</v>
      </c>
      <c r="C19459" s="68" t="s">
        <v>5018</v>
      </c>
      <c r="D19459" s="54">
        <v>0.34</v>
      </c>
    </row>
    <row r="19460" spans="1:4" x14ac:dyDescent="0.35">
      <c r="A19460" s="67" t="s">
        <v>43704</v>
      </c>
      <c r="B19460" s="67" t="s">
        <v>43705</v>
      </c>
      <c r="C19460" s="68" t="s">
        <v>5018</v>
      </c>
      <c r="D19460" s="54">
        <v>0.34</v>
      </c>
    </row>
    <row r="19461" spans="1:4" x14ac:dyDescent="0.35">
      <c r="A19461" s="67" t="s">
        <v>43706</v>
      </c>
      <c r="B19461" s="67" t="s">
        <v>43707</v>
      </c>
      <c r="C19461" s="68" t="s">
        <v>5018</v>
      </c>
      <c r="D19461" s="54">
        <v>0.34</v>
      </c>
    </row>
    <row r="19462" spans="1:4" x14ac:dyDescent="0.35">
      <c r="A19462" s="67" t="s">
        <v>43708</v>
      </c>
      <c r="B19462" s="67" t="s">
        <v>43709</v>
      </c>
      <c r="C19462" s="68" t="s">
        <v>5018</v>
      </c>
      <c r="D19462" s="54">
        <v>0.34</v>
      </c>
    </row>
    <row r="19463" spans="1:4" x14ac:dyDescent="0.35">
      <c r="A19463" s="67" t="s">
        <v>43710</v>
      </c>
      <c r="B19463" s="67" t="s">
        <v>43711</v>
      </c>
      <c r="C19463" s="68" t="s">
        <v>5018</v>
      </c>
      <c r="D19463" s="54">
        <v>0.34</v>
      </c>
    </row>
    <row r="19464" spans="1:4" x14ac:dyDescent="0.35">
      <c r="A19464" s="67" t="s">
        <v>43712</v>
      </c>
      <c r="B19464" s="67" t="s">
        <v>43713</v>
      </c>
      <c r="C19464" s="68" t="s">
        <v>5018</v>
      </c>
      <c r="D19464" s="54">
        <v>0.34</v>
      </c>
    </row>
    <row r="19465" spans="1:4" x14ac:dyDescent="0.35">
      <c r="A19465" s="67" t="s">
        <v>43714</v>
      </c>
      <c r="B19465" s="67" t="s">
        <v>43715</v>
      </c>
      <c r="C19465" s="68" t="s">
        <v>5018</v>
      </c>
      <c r="D19465" s="54">
        <v>0.34</v>
      </c>
    </row>
    <row r="19466" spans="1:4" x14ac:dyDescent="0.35">
      <c r="A19466" s="67" t="s">
        <v>43716</v>
      </c>
      <c r="B19466" s="67" t="s">
        <v>43717</v>
      </c>
      <c r="C19466" s="68" t="s">
        <v>5018</v>
      </c>
      <c r="D19466" s="54">
        <v>0.34</v>
      </c>
    </row>
    <row r="19467" spans="1:4" x14ac:dyDescent="0.35">
      <c r="A19467" s="67" t="s">
        <v>43718</v>
      </c>
      <c r="B19467" s="67" t="s">
        <v>43719</v>
      </c>
      <c r="C19467" s="68" t="s">
        <v>5018</v>
      </c>
      <c r="D19467" s="54">
        <v>0.34</v>
      </c>
    </row>
    <row r="19468" spans="1:4" x14ac:dyDescent="0.35">
      <c r="A19468" s="67" t="s">
        <v>43720</v>
      </c>
      <c r="B19468" s="67" t="s">
        <v>43721</v>
      </c>
      <c r="C19468" s="68" t="s">
        <v>5018</v>
      </c>
      <c r="D19468" s="54">
        <v>0.34</v>
      </c>
    </row>
    <row r="19469" spans="1:4" x14ac:dyDescent="0.35">
      <c r="A19469" s="67" t="s">
        <v>43722</v>
      </c>
      <c r="B19469" s="67" t="s">
        <v>43723</v>
      </c>
      <c r="C19469" s="68" t="s">
        <v>5018</v>
      </c>
      <c r="D19469" s="54">
        <v>0.34</v>
      </c>
    </row>
    <row r="19470" spans="1:4" x14ac:dyDescent="0.35">
      <c r="A19470" s="67" t="s">
        <v>43724</v>
      </c>
      <c r="B19470" s="67" t="s">
        <v>43725</v>
      </c>
      <c r="C19470" s="68" t="s">
        <v>5018</v>
      </c>
      <c r="D19470" s="54">
        <v>0.34</v>
      </c>
    </row>
    <row r="19471" spans="1:4" x14ac:dyDescent="0.35">
      <c r="A19471" s="67" t="s">
        <v>43726</v>
      </c>
      <c r="B19471" s="67" t="s">
        <v>43727</v>
      </c>
      <c r="C19471" s="68" t="s">
        <v>5018</v>
      </c>
      <c r="D19471" s="54">
        <v>0.34</v>
      </c>
    </row>
    <row r="19472" spans="1:4" x14ac:dyDescent="0.35">
      <c r="A19472" s="67" t="s">
        <v>43728</v>
      </c>
      <c r="B19472" s="67" t="s">
        <v>43729</v>
      </c>
      <c r="C19472" s="68" t="s">
        <v>5018</v>
      </c>
      <c r="D19472" s="54">
        <v>0.34</v>
      </c>
    </row>
    <row r="19473" spans="1:4" x14ac:dyDescent="0.35">
      <c r="A19473" s="67" t="s">
        <v>43730</v>
      </c>
      <c r="B19473" s="67" t="s">
        <v>43731</v>
      </c>
      <c r="C19473" s="68" t="s">
        <v>5018</v>
      </c>
      <c r="D19473" s="54">
        <v>0.34</v>
      </c>
    </row>
    <row r="19474" spans="1:4" x14ac:dyDescent="0.35">
      <c r="A19474" s="67" t="s">
        <v>43732</v>
      </c>
      <c r="B19474" s="67" t="s">
        <v>43733</v>
      </c>
      <c r="C19474" s="68" t="s">
        <v>5018</v>
      </c>
      <c r="D19474" s="54">
        <v>0.34</v>
      </c>
    </row>
    <row r="19475" spans="1:4" x14ac:dyDescent="0.35">
      <c r="A19475" s="67" t="s">
        <v>43734</v>
      </c>
      <c r="B19475" s="67" t="s">
        <v>43735</v>
      </c>
      <c r="C19475" s="68" t="s">
        <v>5018</v>
      </c>
      <c r="D19475" s="54">
        <v>0.34</v>
      </c>
    </row>
    <row r="19476" spans="1:4" x14ac:dyDescent="0.35">
      <c r="A19476" s="67" t="s">
        <v>43736</v>
      </c>
      <c r="B19476" s="67" t="s">
        <v>43737</v>
      </c>
      <c r="C19476" s="68" t="s">
        <v>5018</v>
      </c>
      <c r="D19476" s="54">
        <v>0.34</v>
      </c>
    </row>
    <row r="19477" spans="1:4" x14ac:dyDescent="0.35">
      <c r="A19477" s="67" t="s">
        <v>43738</v>
      </c>
      <c r="B19477" s="67" t="s">
        <v>43739</v>
      </c>
      <c r="C19477" s="68" t="s">
        <v>5018</v>
      </c>
      <c r="D19477" s="54">
        <v>0.34</v>
      </c>
    </row>
    <row r="19478" spans="1:4" x14ac:dyDescent="0.35">
      <c r="A19478" s="67" t="s">
        <v>43740</v>
      </c>
      <c r="B19478" s="67" t="s">
        <v>43741</v>
      </c>
      <c r="C19478" s="68" t="s">
        <v>5018</v>
      </c>
      <c r="D19478" s="54">
        <v>0.34</v>
      </c>
    </row>
    <row r="19479" spans="1:4" x14ac:dyDescent="0.35">
      <c r="A19479" s="67" t="s">
        <v>43742</v>
      </c>
      <c r="B19479" s="67" t="s">
        <v>43743</v>
      </c>
      <c r="C19479" s="68" t="s">
        <v>5018</v>
      </c>
      <c r="D19479" s="54">
        <v>0.34</v>
      </c>
    </row>
    <row r="19480" spans="1:4" x14ac:dyDescent="0.35">
      <c r="A19480" s="67" t="s">
        <v>43744</v>
      </c>
      <c r="B19480" s="67" t="s">
        <v>43745</v>
      </c>
      <c r="C19480" s="68" t="s">
        <v>5018</v>
      </c>
      <c r="D19480" s="54">
        <v>0.34</v>
      </c>
    </row>
    <row r="19481" spans="1:4" x14ac:dyDescent="0.35">
      <c r="A19481" s="67" t="s">
        <v>43746</v>
      </c>
      <c r="B19481" s="67" t="s">
        <v>43747</v>
      </c>
      <c r="C19481" s="68" t="s">
        <v>5018</v>
      </c>
      <c r="D19481" s="54">
        <v>0.34</v>
      </c>
    </row>
    <row r="19482" spans="1:4" x14ac:dyDescent="0.35">
      <c r="A19482" s="67" t="s">
        <v>43748</v>
      </c>
      <c r="B19482" s="67" t="s">
        <v>43749</v>
      </c>
      <c r="C19482" s="68" t="s">
        <v>5018</v>
      </c>
      <c r="D19482" s="54">
        <v>0.34</v>
      </c>
    </row>
    <row r="19483" spans="1:4" x14ac:dyDescent="0.35">
      <c r="A19483" s="67" t="s">
        <v>43750</v>
      </c>
      <c r="B19483" s="67" t="s">
        <v>43751</v>
      </c>
      <c r="C19483" s="68" t="s">
        <v>5018</v>
      </c>
      <c r="D19483" s="54">
        <v>0.34</v>
      </c>
    </row>
    <row r="19484" spans="1:4" x14ac:dyDescent="0.35">
      <c r="A19484" s="67" t="s">
        <v>43752</v>
      </c>
      <c r="B19484" s="67" t="s">
        <v>43753</v>
      </c>
      <c r="C19484" s="68" t="s">
        <v>5018</v>
      </c>
      <c r="D19484" s="54">
        <v>0.34</v>
      </c>
    </row>
    <row r="19485" spans="1:4" x14ac:dyDescent="0.35">
      <c r="A19485" s="67" t="s">
        <v>43754</v>
      </c>
      <c r="B19485" s="67" t="s">
        <v>43755</v>
      </c>
      <c r="C19485" s="68" t="s">
        <v>5018</v>
      </c>
      <c r="D19485" s="54">
        <v>0.34</v>
      </c>
    </row>
    <row r="19486" spans="1:4" x14ac:dyDescent="0.35">
      <c r="A19486" s="67" t="s">
        <v>43756</v>
      </c>
      <c r="B19486" s="67" t="s">
        <v>43757</v>
      </c>
      <c r="C19486" s="68" t="s">
        <v>5018</v>
      </c>
      <c r="D19486" s="54">
        <v>0.34</v>
      </c>
    </row>
    <row r="19487" spans="1:4" x14ac:dyDescent="0.35">
      <c r="A19487" s="67" t="s">
        <v>43758</v>
      </c>
      <c r="B19487" s="67" t="s">
        <v>43759</v>
      </c>
      <c r="C19487" s="68" t="s">
        <v>5018</v>
      </c>
      <c r="D19487" s="54">
        <v>0.34</v>
      </c>
    </row>
    <row r="19488" spans="1:4" x14ac:dyDescent="0.35">
      <c r="A19488" s="67" t="s">
        <v>43760</v>
      </c>
      <c r="B19488" s="67" t="s">
        <v>43761</v>
      </c>
      <c r="C19488" s="68" t="s">
        <v>5018</v>
      </c>
      <c r="D19488" s="54">
        <v>0.34</v>
      </c>
    </row>
    <row r="19489" spans="1:4" x14ac:dyDescent="0.35">
      <c r="A19489" s="67" t="s">
        <v>43762</v>
      </c>
      <c r="B19489" s="67" t="s">
        <v>43763</v>
      </c>
      <c r="C19489" s="68" t="s">
        <v>5018</v>
      </c>
      <c r="D19489" s="54">
        <v>0.34</v>
      </c>
    </row>
    <row r="19490" spans="1:4" x14ac:dyDescent="0.35">
      <c r="A19490" s="67" t="s">
        <v>43764</v>
      </c>
      <c r="B19490" s="67" t="s">
        <v>43765</v>
      </c>
      <c r="C19490" s="68" t="s">
        <v>5018</v>
      </c>
      <c r="D19490" s="54">
        <v>0.34</v>
      </c>
    </row>
    <row r="19491" spans="1:4" x14ac:dyDescent="0.35">
      <c r="A19491" s="67" t="s">
        <v>43766</v>
      </c>
      <c r="B19491" s="67" t="s">
        <v>43767</v>
      </c>
      <c r="C19491" s="68" t="s">
        <v>5018</v>
      </c>
      <c r="D19491" s="54">
        <v>0.34</v>
      </c>
    </row>
    <row r="19492" spans="1:4" x14ac:dyDescent="0.35">
      <c r="A19492" s="67" t="s">
        <v>43768</v>
      </c>
      <c r="B19492" s="67" t="s">
        <v>43769</v>
      </c>
      <c r="C19492" s="68" t="s">
        <v>5018</v>
      </c>
      <c r="D19492" s="54">
        <v>0.34</v>
      </c>
    </row>
    <row r="19493" spans="1:4" x14ac:dyDescent="0.35">
      <c r="A19493" s="67" t="s">
        <v>43770</v>
      </c>
      <c r="B19493" s="67" t="s">
        <v>43771</v>
      </c>
      <c r="C19493" s="68" t="s">
        <v>5018</v>
      </c>
      <c r="D19493" s="54">
        <v>0.34</v>
      </c>
    </row>
    <row r="19494" spans="1:4" x14ac:dyDescent="0.35">
      <c r="A19494" s="67" t="s">
        <v>43772</v>
      </c>
      <c r="B19494" s="67" t="s">
        <v>43773</v>
      </c>
      <c r="C19494" s="68" t="s">
        <v>5018</v>
      </c>
      <c r="D19494" s="54">
        <v>0.34</v>
      </c>
    </row>
    <row r="19495" spans="1:4" x14ac:dyDescent="0.35">
      <c r="A19495" s="67" t="s">
        <v>43774</v>
      </c>
      <c r="B19495" s="67" t="s">
        <v>43775</v>
      </c>
      <c r="C19495" s="68" t="s">
        <v>5018</v>
      </c>
      <c r="D19495" s="54">
        <v>0.34</v>
      </c>
    </row>
    <row r="19496" spans="1:4" x14ac:dyDescent="0.35">
      <c r="A19496" s="67" t="s">
        <v>43776</v>
      </c>
      <c r="B19496" s="67" t="s">
        <v>43777</v>
      </c>
      <c r="C19496" s="68" t="s">
        <v>5018</v>
      </c>
      <c r="D19496" s="54">
        <v>0.34</v>
      </c>
    </row>
    <row r="19497" spans="1:4" x14ac:dyDescent="0.35">
      <c r="A19497" s="67" t="s">
        <v>43778</v>
      </c>
      <c r="B19497" s="67" t="s">
        <v>43779</v>
      </c>
      <c r="C19497" s="68" t="s">
        <v>5018</v>
      </c>
      <c r="D19497" s="54">
        <v>0.34</v>
      </c>
    </row>
    <row r="19498" spans="1:4" x14ac:dyDescent="0.35">
      <c r="A19498" s="67" t="s">
        <v>43780</v>
      </c>
      <c r="B19498" s="67" t="s">
        <v>43781</v>
      </c>
      <c r="C19498" s="68" t="s">
        <v>5018</v>
      </c>
      <c r="D19498" s="54">
        <v>0.34</v>
      </c>
    </row>
    <row r="19499" spans="1:4" x14ac:dyDescent="0.35">
      <c r="A19499" s="67" t="s">
        <v>43782</v>
      </c>
      <c r="B19499" s="67" t="s">
        <v>43783</v>
      </c>
      <c r="C19499" s="68" t="s">
        <v>5018</v>
      </c>
      <c r="D19499" s="54">
        <v>0.34</v>
      </c>
    </row>
    <row r="19500" spans="1:4" x14ac:dyDescent="0.35">
      <c r="A19500" s="67" t="s">
        <v>43784</v>
      </c>
      <c r="B19500" s="67" t="s">
        <v>43785</v>
      </c>
      <c r="C19500" s="68" t="s">
        <v>5018</v>
      </c>
      <c r="D19500" s="54">
        <v>0.34</v>
      </c>
    </row>
    <row r="19501" spans="1:4" x14ac:dyDescent="0.35">
      <c r="A19501" s="67" t="s">
        <v>43786</v>
      </c>
      <c r="B19501" s="67" t="s">
        <v>43787</v>
      </c>
      <c r="C19501" s="68" t="s">
        <v>5018</v>
      </c>
      <c r="D19501" s="54">
        <v>0.34</v>
      </c>
    </row>
    <row r="19502" spans="1:4" x14ac:dyDescent="0.35">
      <c r="A19502" s="67" t="s">
        <v>43788</v>
      </c>
      <c r="B19502" s="67" t="s">
        <v>43789</v>
      </c>
      <c r="C19502" s="68" t="s">
        <v>5018</v>
      </c>
      <c r="D19502" s="54">
        <v>0.34</v>
      </c>
    </row>
    <row r="19503" spans="1:4" x14ac:dyDescent="0.35">
      <c r="A19503" s="67" t="s">
        <v>43790</v>
      </c>
      <c r="B19503" s="67" t="s">
        <v>43791</v>
      </c>
      <c r="C19503" s="68" t="s">
        <v>5018</v>
      </c>
      <c r="D19503" s="54">
        <v>0.34</v>
      </c>
    </row>
    <row r="19504" spans="1:4" x14ac:dyDescent="0.35">
      <c r="A19504" s="67" t="s">
        <v>43792</v>
      </c>
      <c r="B19504" s="67" t="s">
        <v>43793</v>
      </c>
      <c r="C19504" s="68" t="s">
        <v>5018</v>
      </c>
      <c r="D19504" s="54">
        <v>0.34</v>
      </c>
    </row>
    <row r="19505" spans="1:4" x14ac:dyDescent="0.35">
      <c r="A19505" s="67" t="s">
        <v>43794</v>
      </c>
      <c r="B19505" s="67" t="s">
        <v>43795</v>
      </c>
      <c r="C19505" s="68" t="s">
        <v>5018</v>
      </c>
      <c r="D19505" s="54">
        <v>0.34</v>
      </c>
    </row>
    <row r="19506" spans="1:4" x14ac:dyDescent="0.35">
      <c r="A19506" s="67" t="s">
        <v>43796</v>
      </c>
      <c r="B19506" s="67" t="s">
        <v>43797</v>
      </c>
      <c r="C19506" s="68" t="s">
        <v>5018</v>
      </c>
      <c r="D19506" s="54">
        <v>0.34</v>
      </c>
    </row>
    <row r="19507" spans="1:4" x14ac:dyDescent="0.35">
      <c r="A19507" s="67" t="s">
        <v>43798</v>
      </c>
      <c r="B19507" s="67" t="s">
        <v>43799</v>
      </c>
      <c r="C19507" s="68" t="s">
        <v>5018</v>
      </c>
      <c r="D19507" s="54">
        <v>0.34</v>
      </c>
    </row>
    <row r="19508" spans="1:4" x14ac:dyDescent="0.35">
      <c r="A19508" s="67" t="s">
        <v>43800</v>
      </c>
      <c r="B19508" s="67" t="s">
        <v>43801</v>
      </c>
      <c r="C19508" s="68" t="s">
        <v>5018</v>
      </c>
      <c r="D19508" s="54">
        <v>0.34</v>
      </c>
    </row>
    <row r="19509" spans="1:4" x14ac:dyDescent="0.35">
      <c r="A19509" s="67" t="s">
        <v>43802</v>
      </c>
      <c r="B19509" s="67" t="s">
        <v>43803</v>
      </c>
      <c r="C19509" s="68" t="s">
        <v>5018</v>
      </c>
      <c r="D19509" s="54">
        <v>0.34</v>
      </c>
    </row>
    <row r="19510" spans="1:4" x14ac:dyDescent="0.35">
      <c r="A19510" s="67" t="s">
        <v>43804</v>
      </c>
      <c r="B19510" s="67" t="s">
        <v>43805</v>
      </c>
      <c r="C19510" s="68" t="s">
        <v>5018</v>
      </c>
      <c r="D19510" s="54">
        <v>0.34</v>
      </c>
    </row>
    <row r="19511" spans="1:4" x14ac:dyDescent="0.35">
      <c r="A19511" s="67" t="s">
        <v>43806</v>
      </c>
      <c r="B19511" s="67" t="s">
        <v>43807</v>
      </c>
      <c r="C19511" s="68" t="s">
        <v>5018</v>
      </c>
      <c r="D19511" s="54">
        <v>0.34</v>
      </c>
    </row>
    <row r="19512" spans="1:4" x14ac:dyDescent="0.35">
      <c r="A19512" s="67" t="s">
        <v>43808</v>
      </c>
      <c r="B19512" s="67" t="s">
        <v>43809</v>
      </c>
      <c r="C19512" s="68" t="s">
        <v>5018</v>
      </c>
      <c r="D19512" s="54">
        <v>0.34</v>
      </c>
    </row>
    <row r="19513" spans="1:4" x14ac:dyDescent="0.35">
      <c r="A19513" s="67" t="s">
        <v>43810</v>
      </c>
      <c r="B19513" s="67" t="s">
        <v>43811</v>
      </c>
      <c r="C19513" s="68" t="s">
        <v>5018</v>
      </c>
      <c r="D19513" s="54">
        <v>0.34</v>
      </c>
    </row>
    <row r="19514" spans="1:4" x14ac:dyDescent="0.35">
      <c r="A19514" s="67" t="s">
        <v>43812</v>
      </c>
      <c r="B19514" s="67" t="s">
        <v>43813</v>
      </c>
      <c r="C19514" s="68" t="s">
        <v>5018</v>
      </c>
      <c r="D19514" s="54">
        <v>0.34</v>
      </c>
    </row>
    <row r="19515" spans="1:4" x14ac:dyDescent="0.35">
      <c r="A19515" s="67" t="s">
        <v>43814</v>
      </c>
      <c r="B19515" s="67" t="s">
        <v>43815</v>
      </c>
      <c r="C19515" s="68" t="s">
        <v>5018</v>
      </c>
      <c r="D19515" s="54">
        <v>0.34</v>
      </c>
    </row>
    <row r="19516" spans="1:4" x14ac:dyDescent="0.35">
      <c r="A19516" s="67" t="s">
        <v>43816</v>
      </c>
      <c r="B19516" s="67" t="s">
        <v>43817</v>
      </c>
      <c r="C19516" s="68" t="s">
        <v>5018</v>
      </c>
      <c r="D19516" s="54">
        <v>0.34</v>
      </c>
    </row>
    <row r="19517" spans="1:4" x14ac:dyDescent="0.35">
      <c r="A19517" s="67" t="s">
        <v>43818</v>
      </c>
      <c r="B19517" s="67" t="s">
        <v>43819</v>
      </c>
      <c r="C19517" s="68" t="s">
        <v>5018</v>
      </c>
      <c r="D19517" s="54">
        <v>0.34</v>
      </c>
    </row>
    <row r="19518" spans="1:4" x14ac:dyDescent="0.35">
      <c r="A19518" s="67" t="s">
        <v>43820</v>
      </c>
      <c r="B19518" s="67" t="s">
        <v>43821</v>
      </c>
      <c r="C19518" s="68" t="s">
        <v>5018</v>
      </c>
      <c r="D19518" s="54">
        <v>0.34</v>
      </c>
    </row>
    <row r="19519" spans="1:4" x14ac:dyDescent="0.35">
      <c r="A19519" s="67" t="s">
        <v>43822</v>
      </c>
      <c r="B19519" s="67" t="s">
        <v>43823</v>
      </c>
      <c r="C19519" s="68" t="s">
        <v>5018</v>
      </c>
      <c r="D19519" s="54">
        <v>0.34</v>
      </c>
    </row>
    <row r="19520" spans="1:4" x14ac:dyDescent="0.35">
      <c r="A19520" s="67" t="s">
        <v>43824</v>
      </c>
      <c r="B19520" s="67" t="s">
        <v>43825</v>
      </c>
      <c r="C19520" s="68" t="s">
        <v>5018</v>
      </c>
      <c r="D19520" s="54">
        <v>0.34</v>
      </c>
    </row>
    <row r="19521" spans="1:4" x14ac:dyDescent="0.35">
      <c r="A19521" s="67" t="s">
        <v>43826</v>
      </c>
      <c r="B19521" s="67" t="s">
        <v>43827</v>
      </c>
      <c r="C19521" s="68" t="s">
        <v>5018</v>
      </c>
      <c r="D19521" s="54">
        <v>0.34</v>
      </c>
    </row>
    <row r="19522" spans="1:4" x14ac:dyDescent="0.35">
      <c r="A19522" s="67" t="s">
        <v>43828</v>
      </c>
      <c r="B19522" s="67" t="s">
        <v>43829</v>
      </c>
      <c r="C19522" s="68" t="s">
        <v>5018</v>
      </c>
      <c r="D19522" s="54">
        <v>0.34</v>
      </c>
    </row>
    <row r="19523" spans="1:4" x14ac:dyDescent="0.35">
      <c r="A19523" s="67" t="s">
        <v>43830</v>
      </c>
      <c r="B19523" s="67" t="s">
        <v>43831</v>
      </c>
      <c r="C19523" s="68" t="s">
        <v>5018</v>
      </c>
      <c r="D19523" s="54">
        <v>0.34</v>
      </c>
    </row>
    <row r="19524" spans="1:4" x14ac:dyDescent="0.35">
      <c r="A19524" s="67" t="s">
        <v>43832</v>
      </c>
      <c r="B19524" s="67" t="s">
        <v>43833</v>
      </c>
      <c r="C19524" s="68" t="s">
        <v>5018</v>
      </c>
      <c r="D19524" s="54">
        <v>0.34</v>
      </c>
    </row>
    <row r="19525" spans="1:4" x14ac:dyDescent="0.35">
      <c r="A19525" s="67" t="s">
        <v>43834</v>
      </c>
      <c r="B19525" s="67" t="s">
        <v>43835</v>
      </c>
      <c r="C19525" s="68" t="s">
        <v>5018</v>
      </c>
      <c r="D19525" s="54">
        <v>0.34</v>
      </c>
    </row>
    <row r="19526" spans="1:4" x14ac:dyDescent="0.35">
      <c r="A19526" s="67" t="s">
        <v>43836</v>
      </c>
      <c r="B19526" s="67" t="s">
        <v>43837</v>
      </c>
      <c r="C19526" s="68" t="s">
        <v>5018</v>
      </c>
      <c r="D19526" s="54">
        <v>0.34</v>
      </c>
    </row>
    <row r="19527" spans="1:4" x14ac:dyDescent="0.35">
      <c r="A19527" s="67" t="s">
        <v>43838</v>
      </c>
      <c r="B19527" s="67" t="s">
        <v>43839</v>
      </c>
      <c r="C19527" s="68" t="s">
        <v>5018</v>
      </c>
      <c r="D19527" s="54">
        <v>0.34</v>
      </c>
    </row>
    <row r="19528" spans="1:4" x14ac:dyDescent="0.35">
      <c r="A19528" s="67" t="s">
        <v>43840</v>
      </c>
      <c r="B19528" s="67" t="s">
        <v>43841</v>
      </c>
      <c r="C19528" s="68" t="s">
        <v>5018</v>
      </c>
      <c r="D19528" s="54">
        <v>0.34</v>
      </c>
    </row>
    <row r="19529" spans="1:4" x14ac:dyDescent="0.35">
      <c r="A19529" s="67" t="s">
        <v>43842</v>
      </c>
      <c r="B19529" s="67" t="s">
        <v>43843</v>
      </c>
      <c r="C19529" s="68" t="s">
        <v>5018</v>
      </c>
      <c r="D19529" s="54">
        <v>0.34</v>
      </c>
    </row>
    <row r="19530" spans="1:4" x14ac:dyDescent="0.35">
      <c r="A19530" s="67" t="s">
        <v>43844</v>
      </c>
      <c r="B19530" s="67" t="s">
        <v>43845</v>
      </c>
      <c r="C19530" s="68" t="s">
        <v>5018</v>
      </c>
      <c r="D19530" s="54">
        <v>0.34</v>
      </c>
    </row>
    <row r="19531" spans="1:4" x14ac:dyDescent="0.35">
      <c r="A19531" s="67" t="s">
        <v>43846</v>
      </c>
      <c r="B19531" s="67" t="s">
        <v>43847</v>
      </c>
      <c r="C19531" s="68" t="s">
        <v>5018</v>
      </c>
      <c r="D19531" s="54">
        <v>0.34</v>
      </c>
    </row>
    <row r="19532" spans="1:4" x14ac:dyDescent="0.35">
      <c r="A19532" s="67" t="s">
        <v>43848</v>
      </c>
      <c r="B19532" s="67" t="s">
        <v>43849</v>
      </c>
      <c r="C19532" s="68" t="s">
        <v>5018</v>
      </c>
      <c r="D19532" s="54">
        <v>0.34</v>
      </c>
    </row>
    <row r="19533" spans="1:4" x14ac:dyDescent="0.35">
      <c r="A19533" s="67" t="s">
        <v>43850</v>
      </c>
      <c r="B19533" s="67" t="s">
        <v>43851</v>
      </c>
      <c r="C19533" s="68" t="s">
        <v>5018</v>
      </c>
      <c r="D19533" s="54">
        <v>0.34</v>
      </c>
    </row>
    <row r="19534" spans="1:4" x14ac:dyDescent="0.35">
      <c r="A19534" s="67" t="s">
        <v>43852</v>
      </c>
      <c r="B19534" s="67" t="s">
        <v>43853</v>
      </c>
      <c r="C19534" s="68" t="s">
        <v>5018</v>
      </c>
      <c r="D19534" s="54">
        <v>0.34</v>
      </c>
    </row>
    <row r="19535" spans="1:4" x14ac:dyDescent="0.35">
      <c r="A19535" s="67" t="s">
        <v>43854</v>
      </c>
      <c r="B19535" s="67" t="s">
        <v>43855</v>
      </c>
      <c r="C19535" s="68" t="s">
        <v>5018</v>
      </c>
      <c r="D19535" s="54">
        <v>0.34</v>
      </c>
    </row>
    <row r="19536" spans="1:4" x14ac:dyDescent="0.35">
      <c r="A19536" s="67" t="s">
        <v>43856</v>
      </c>
      <c r="B19536" s="67" t="s">
        <v>43857</v>
      </c>
      <c r="C19536" s="68" t="s">
        <v>5018</v>
      </c>
      <c r="D19536" s="54">
        <v>0.34</v>
      </c>
    </row>
    <row r="19537" spans="1:4" x14ac:dyDescent="0.35">
      <c r="A19537" s="67" t="s">
        <v>43858</v>
      </c>
      <c r="B19537" s="67" t="s">
        <v>43859</v>
      </c>
      <c r="C19537" s="68" t="s">
        <v>5018</v>
      </c>
      <c r="D19537" s="54">
        <v>0.34</v>
      </c>
    </row>
    <row r="19538" spans="1:4" x14ac:dyDescent="0.35">
      <c r="A19538" s="67" t="s">
        <v>43860</v>
      </c>
      <c r="B19538" s="67" t="s">
        <v>43861</v>
      </c>
      <c r="C19538" s="68" t="s">
        <v>5018</v>
      </c>
      <c r="D19538" s="54">
        <v>0.34</v>
      </c>
    </row>
    <row r="19539" spans="1:4" x14ac:dyDescent="0.35">
      <c r="A19539" s="67" t="s">
        <v>43862</v>
      </c>
      <c r="B19539" s="67" t="s">
        <v>43863</v>
      </c>
      <c r="C19539" s="68" t="s">
        <v>5018</v>
      </c>
      <c r="D19539" s="54">
        <v>0.34</v>
      </c>
    </row>
    <row r="19540" spans="1:4" x14ac:dyDescent="0.35">
      <c r="A19540" s="67" t="s">
        <v>43864</v>
      </c>
      <c r="B19540" s="67" t="s">
        <v>43865</v>
      </c>
      <c r="C19540" s="68" t="s">
        <v>5018</v>
      </c>
      <c r="D19540" s="54">
        <v>0.34</v>
      </c>
    </row>
    <row r="19541" spans="1:4" x14ac:dyDescent="0.35">
      <c r="A19541" s="67" t="s">
        <v>43866</v>
      </c>
      <c r="B19541" s="67" t="s">
        <v>43867</v>
      </c>
      <c r="C19541" s="68" t="s">
        <v>5018</v>
      </c>
      <c r="D19541" s="54">
        <v>0.34</v>
      </c>
    </row>
    <row r="19542" spans="1:4" x14ac:dyDescent="0.35">
      <c r="A19542" s="67" t="s">
        <v>43868</v>
      </c>
      <c r="B19542" s="67" t="s">
        <v>43869</v>
      </c>
      <c r="C19542" s="68" t="s">
        <v>5018</v>
      </c>
      <c r="D19542" s="54">
        <v>0.34</v>
      </c>
    </row>
    <row r="19543" spans="1:4" x14ac:dyDescent="0.35">
      <c r="A19543" s="67" t="s">
        <v>43870</v>
      </c>
      <c r="B19543" s="67" t="s">
        <v>43871</v>
      </c>
      <c r="C19543" s="68" t="s">
        <v>5018</v>
      </c>
      <c r="D19543" s="54">
        <v>0.34</v>
      </c>
    </row>
    <row r="19544" spans="1:4" x14ac:dyDescent="0.35">
      <c r="A19544" s="67" t="s">
        <v>43872</v>
      </c>
      <c r="B19544" s="67" t="s">
        <v>43873</v>
      </c>
      <c r="C19544" s="68" t="s">
        <v>5018</v>
      </c>
      <c r="D19544" s="54">
        <v>0.34</v>
      </c>
    </row>
    <row r="19545" spans="1:4" x14ac:dyDescent="0.35">
      <c r="A19545" s="67" t="s">
        <v>43874</v>
      </c>
      <c r="B19545" s="67" t="s">
        <v>43875</v>
      </c>
      <c r="C19545" s="68" t="s">
        <v>5018</v>
      </c>
      <c r="D19545" s="54">
        <v>0.34</v>
      </c>
    </row>
    <row r="19546" spans="1:4" x14ac:dyDescent="0.35">
      <c r="A19546" s="67" t="s">
        <v>43876</v>
      </c>
      <c r="B19546" s="67" t="s">
        <v>43877</v>
      </c>
      <c r="C19546" s="68" t="s">
        <v>5018</v>
      </c>
      <c r="D19546" s="54">
        <v>0.34</v>
      </c>
    </row>
    <row r="19547" spans="1:4" x14ac:dyDescent="0.35">
      <c r="A19547" s="67" t="s">
        <v>43878</v>
      </c>
      <c r="B19547" s="67" t="s">
        <v>43879</v>
      </c>
      <c r="C19547" s="68" t="s">
        <v>5018</v>
      </c>
      <c r="D19547" s="54">
        <v>0.34</v>
      </c>
    </row>
    <row r="19548" spans="1:4" x14ac:dyDescent="0.35">
      <c r="A19548" s="67" t="s">
        <v>43880</v>
      </c>
      <c r="B19548" s="67" t="s">
        <v>43881</v>
      </c>
      <c r="C19548" s="68" t="s">
        <v>5018</v>
      </c>
      <c r="D19548" s="54">
        <v>0.34</v>
      </c>
    </row>
    <row r="19549" spans="1:4" x14ac:dyDescent="0.35">
      <c r="A19549" s="67" t="s">
        <v>43882</v>
      </c>
      <c r="B19549" s="67" t="s">
        <v>43883</v>
      </c>
      <c r="C19549" s="68" t="s">
        <v>5018</v>
      </c>
      <c r="D19549" s="54">
        <v>0.34</v>
      </c>
    </row>
    <row r="19550" spans="1:4" x14ac:dyDescent="0.35">
      <c r="A19550" s="67" t="s">
        <v>43884</v>
      </c>
      <c r="B19550" s="67" t="s">
        <v>43885</v>
      </c>
      <c r="C19550" s="68" t="s">
        <v>5018</v>
      </c>
      <c r="D19550" s="54">
        <v>0.34</v>
      </c>
    </row>
    <row r="19551" spans="1:4" x14ac:dyDescent="0.35">
      <c r="A19551" s="67" t="s">
        <v>43886</v>
      </c>
      <c r="B19551" s="67" t="s">
        <v>43887</v>
      </c>
      <c r="C19551" s="68" t="s">
        <v>5018</v>
      </c>
      <c r="D19551" s="54">
        <v>0.34</v>
      </c>
    </row>
    <row r="19552" spans="1:4" x14ac:dyDescent="0.35">
      <c r="A19552" s="67" t="s">
        <v>43888</v>
      </c>
      <c r="B19552" s="67" t="s">
        <v>43889</v>
      </c>
      <c r="C19552" s="68" t="s">
        <v>5018</v>
      </c>
      <c r="D19552" s="54">
        <v>0.34</v>
      </c>
    </row>
    <row r="19553" spans="1:4" x14ac:dyDescent="0.35">
      <c r="A19553" s="67" t="s">
        <v>43890</v>
      </c>
      <c r="B19553" s="67" t="s">
        <v>43891</v>
      </c>
      <c r="C19553" s="68" t="s">
        <v>5018</v>
      </c>
      <c r="D19553" s="54">
        <v>0.34</v>
      </c>
    </row>
    <row r="19554" spans="1:4" x14ac:dyDescent="0.35">
      <c r="A19554" s="67" t="s">
        <v>43892</v>
      </c>
      <c r="B19554" s="67" t="s">
        <v>43893</v>
      </c>
      <c r="C19554" s="68" t="s">
        <v>5018</v>
      </c>
      <c r="D19554" s="54">
        <v>0.34</v>
      </c>
    </row>
    <row r="19555" spans="1:4" x14ac:dyDescent="0.35">
      <c r="A19555" s="67" t="s">
        <v>43894</v>
      </c>
      <c r="B19555" s="67" t="s">
        <v>43895</v>
      </c>
      <c r="C19555" s="68" t="s">
        <v>5018</v>
      </c>
      <c r="D19555" s="54">
        <v>0.34</v>
      </c>
    </row>
    <row r="19556" spans="1:4" x14ac:dyDescent="0.35">
      <c r="A19556" s="67" t="s">
        <v>43896</v>
      </c>
      <c r="B19556" s="67" t="s">
        <v>43897</v>
      </c>
      <c r="C19556" s="68" t="s">
        <v>5018</v>
      </c>
      <c r="D19556" s="54">
        <v>0.34</v>
      </c>
    </row>
    <row r="19557" spans="1:4" x14ac:dyDescent="0.35">
      <c r="A19557" s="67" t="s">
        <v>43898</v>
      </c>
      <c r="B19557" s="67" t="s">
        <v>43899</v>
      </c>
      <c r="C19557" s="68" t="s">
        <v>5018</v>
      </c>
      <c r="D19557" s="54">
        <v>0.34</v>
      </c>
    </row>
    <row r="19558" spans="1:4" x14ac:dyDescent="0.35">
      <c r="A19558" s="67" t="s">
        <v>43900</v>
      </c>
      <c r="B19558" s="67" t="s">
        <v>43901</v>
      </c>
      <c r="C19558" s="68" t="s">
        <v>5018</v>
      </c>
      <c r="D19558" s="54">
        <v>0.34</v>
      </c>
    </row>
    <row r="19559" spans="1:4" x14ac:dyDescent="0.35">
      <c r="A19559" s="67" t="s">
        <v>43902</v>
      </c>
      <c r="B19559" s="67" t="s">
        <v>43903</v>
      </c>
      <c r="C19559" s="68" t="s">
        <v>5018</v>
      </c>
      <c r="D19559" s="54">
        <v>0.34</v>
      </c>
    </row>
    <row r="19560" spans="1:4" x14ac:dyDescent="0.35">
      <c r="A19560" s="67" t="s">
        <v>43904</v>
      </c>
      <c r="B19560" s="67" t="s">
        <v>43905</v>
      </c>
      <c r="C19560" s="68" t="s">
        <v>5018</v>
      </c>
      <c r="D19560" s="54">
        <v>0.34</v>
      </c>
    </row>
    <row r="19561" spans="1:4" x14ac:dyDescent="0.35">
      <c r="A19561" s="67" t="s">
        <v>43906</v>
      </c>
      <c r="B19561" s="67" t="s">
        <v>43907</v>
      </c>
      <c r="C19561" s="68" t="s">
        <v>5018</v>
      </c>
      <c r="D19561" s="54">
        <v>0.34</v>
      </c>
    </row>
    <row r="19562" spans="1:4" x14ac:dyDescent="0.35">
      <c r="A19562" s="67" t="s">
        <v>43908</v>
      </c>
      <c r="B19562" s="67" t="s">
        <v>43909</v>
      </c>
      <c r="C19562" s="68" t="s">
        <v>5018</v>
      </c>
      <c r="D19562" s="54">
        <v>0.34</v>
      </c>
    </row>
    <row r="19563" spans="1:4" x14ac:dyDescent="0.35">
      <c r="A19563" s="67" t="s">
        <v>43910</v>
      </c>
      <c r="B19563" s="67" t="s">
        <v>43911</v>
      </c>
      <c r="C19563" s="68" t="s">
        <v>5018</v>
      </c>
      <c r="D19563" s="54">
        <v>0.34</v>
      </c>
    </row>
    <row r="19564" spans="1:4" x14ac:dyDescent="0.35">
      <c r="A19564" s="67" t="s">
        <v>43912</v>
      </c>
      <c r="B19564" s="67" t="s">
        <v>43913</v>
      </c>
      <c r="C19564" s="68" t="s">
        <v>5018</v>
      </c>
      <c r="D19564" s="54">
        <v>0.34</v>
      </c>
    </row>
    <row r="19565" spans="1:4" x14ac:dyDescent="0.35">
      <c r="A19565" s="67" t="s">
        <v>43914</v>
      </c>
      <c r="B19565" s="67" t="s">
        <v>43915</v>
      </c>
      <c r="C19565" s="68" t="s">
        <v>5018</v>
      </c>
      <c r="D19565" s="54">
        <v>0.34</v>
      </c>
    </row>
    <row r="19566" spans="1:4" x14ac:dyDescent="0.35">
      <c r="A19566" s="67" t="s">
        <v>43916</v>
      </c>
      <c r="B19566" s="67" t="s">
        <v>43917</v>
      </c>
      <c r="C19566" s="68" t="s">
        <v>5018</v>
      </c>
      <c r="D19566" s="54">
        <v>0.34</v>
      </c>
    </row>
    <row r="19567" spans="1:4" x14ac:dyDescent="0.35">
      <c r="A19567" s="67" t="s">
        <v>43918</v>
      </c>
      <c r="B19567" s="67" t="s">
        <v>43919</v>
      </c>
      <c r="C19567" s="68" t="s">
        <v>5018</v>
      </c>
      <c r="D19567" s="54">
        <v>0.34</v>
      </c>
    </row>
    <row r="19568" spans="1:4" x14ac:dyDescent="0.35">
      <c r="A19568" s="67" t="s">
        <v>43920</v>
      </c>
      <c r="B19568" s="67" t="s">
        <v>43921</v>
      </c>
      <c r="C19568" s="68" t="s">
        <v>5018</v>
      </c>
      <c r="D19568" s="54">
        <v>0.34</v>
      </c>
    </row>
    <row r="19569" spans="1:4" x14ac:dyDescent="0.35">
      <c r="A19569" s="67" t="s">
        <v>43922</v>
      </c>
      <c r="B19569" s="67" t="s">
        <v>43923</v>
      </c>
      <c r="C19569" s="68" t="s">
        <v>5018</v>
      </c>
      <c r="D19569" s="54">
        <v>0.34</v>
      </c>
    </row>
    <row r="19570" spans="1:4" x14ac:dyDescent="0.35">
      <c r="A19570" s="67" t="s">
        <v>43924</v>
      </c>
      <c r="B19570" s="67" t="s">
        <v>43925</v>
      </c>
      <c r="C19570" s="68" t="s">
        <v>5018</v>
      </c>
      <c r="D19570" s="54">
        <v>0.34</v>
      </c>
    </row>
    <row r="19571" spans="1:4" x14ac:dyDescent="0.35">
      <c r="A19571" s="67" t="s">
        <v>43926</v>
      </c>
      <c r="B19571" s="67" t="s">
        <v>43927</v>
      </c>
      <c r="C19571" s="68" t="s">
        <v>5018</v>
      </c>
      <c r="D19571" s="54">
        <v>0.34</v>
      </c>
    </row>
    <row r="19572" spans="1:4" x14ac:dyDescent="0.35">
      <c r="A19572" s="67" t="s">
        <v>43928</v>
      </c>
      <c r="B19572" s="67" t="s">
        <v>43929</v>
      </c>
      <c r="C19572" s="68" t="s">
        <v>5018</v>
      </c>
      <c r="D19572" s="54">
        <v>0.34</v>
      </c>
    </row>
    <row r="19573" spans="1:4" x14ac:dyDescent="0.35">
      <c r="A19573" s="67" t="s">
        <v>43930</v>
      </c>
      <c r="B19573" s="67" t="s">
        <v>43931</v>
      </c>
      <c r="C19573" s="68" t="s">
        <v>5018</v>
      </c>
      <c r="D19573" s="54">
        <v>0.34</v>
      </c>
    </row>
    <row r="19574" spans="1:4" x14ac:dyDescent="0.35">
      <c r="A19574" s="67" t="s">
        <v>43932</v>
      </c>
      <c r="B19574" s="67" t="s">
        <v>43933</v>
      </c>
      <c r="C19574" s="68" t="s">
        <v>5018</v>
      </c>
      <c r="D19574" s="54">
        <v>0.34</v>
      </c>
    </row>
    <row r="19575" spans="1:4" x14ac:dyDescent="0.35">
      <c r="A19575" s="67" t="s">
        <v>43934</v>
      </c>
      <c r="B19575" s="67" t="s">
        <v>43935</v>
      </c>
      <c r="C19575" s="68" t="s">
        <v>5018</v>
      </c>
      <c r="D19575" s="54">
        <v>0.34</v>
      </c>
    </row>
    <row r="19576" spans="1:4" x14ac:dyDescent="0.35">
      <c r="A19576" s="67" t="s">
        <v>43936</v>
      </c>
      <c r="B19576" s="67" t="s">
        <v>43937</v>
      </c>
      <c r="C19576" s="68" t="s">
        <v>5018</v>
      </c>
      <c r="D19576" s="54">
        <v>0.34</v>
      </c>
    </row>
    <row r="19577" spans="1:4" x14ac:dyDescent="0.35">
      <c r="A19577" s="67" t="s">
        <v>43938</v>
      </c>
      <c r="B19577" s="67" t="s">
        <v>43939</v>
      </c>
      <c r="C19577" s="68" t="s">
        <v>5018</v>
      </c>
      <c r="D19577" s="54">
        <v>0.34</v>
      </c>
    </row>
    <row r="19578" spans="1:4" x14ac:dyDescent="0.35">
      <c r="A19578" s="67" t="s">
        <v>43940</v>
      </c>
      <c r="B19578" s="67" t="s">
        <v>43941</v>
      </c>
      <c r="C19578" s="68" t="s">
        <v>5018</v>
      </c>
      <c r="D19578" s="54">
        <v>0.34</v>
      </c>
    </row>
    <row r="19579" spans="1:4" x14ac:dyDescent="0.35">
      <c r="A19579" s="67" t="s">
        <v>43942</v>
      </c>
      <c r="B19579" s="67" t="s">
        <v>43943</v>
      </c>
      <c r="C19579" s="68" t="s">
        <v>5018</v>
      </c>
      <c r="D19579" s="54">
        <v>0.34</v>
      </c>
    </row>
    <row r="19580" spans="1:4" x14ac:dyDescent="0.35">
      <c r="A19580" s="67" t="s">
        <v>43944</v>
      </c>
      <c r="B19580" s="67" t="s">
        <v>43945</v>
      </c>
      <c r="C19580" s="68" t="s">
        <v>5018</v>
      </c>
      <c r="D19580" s="54">
        <v>0.34</v>
      </c>
    </row>
    <row r="19581" spans="1:4" x14ac:dyDescent="0.35">
      <c r="A19581" s="67" t="s">
        <v>43946</v>
      </c>
      <c r="B19581" s="67" t="s">
        <v>43947</v>
      </c>
      <c r="C19581" s="68" t="s">
        <v>5018</v>
      </c>
      <c r="D19581" s="54">
        <v>0.34</v>
      </c>
    </row>
    <row r="19582" spans="1:4" x14ac:dyDescent="0.35">
      <c r="A19582" s="67" t="s">
        <v>43948</v>
      </c>
      <c r="B19582" s="67" t="s">
        <v>43949</v>
      </c>
      <c r="C19582" s="68" t="s">
        <v>5018</v>
      </c>
      <c r="D19582" s="54">
        <v>0.34</v>
      </c>
    </row>
    <row r="19583" spans="1:4" x14ac:dyDescent="0.35">
      <c r="A19583" s="67" t="s">
        <v>43950</v>
      </c>
      <c r="B19583" s="67" t="s">
        <v>43951</v>
      </c>
      <c r="C19583" s="68" t="s">
        <v>5018</v>
      </c>
      <c r="D19583" s="54">
        <v>0.34</v>
      </c>
    </row>
    <row r="19584" spans="1:4" x14ac:dyDescent="0.35">
      <c r="A19584" s="67" t="s">
        <v>43952</v>
      </c>
      <c r="B19584" s="67" t="s">
        <v>43953</v>
      </c>
      <c r="C19584" s="68" t="s">
        <v>5018</v>
      </c>
      <c r="D19584" s="54">
        <v>0.34</v>
      </c>
    </row>
    <row r="19585" spans="1:4" x14ac:dyDescent="0.35">
      <c r="A19585" s="67" t="s">
        <v>43954</v>
      </c>
      <c r="B19585" s="67" t="s">
        <v>43955</v>
      </c>
      <c r="C19585" s="68" t="s">
        <v>5018</v>
      </c>
      <c r="D19585" s="54">
        <v>0.34</v>
      </c>
    </row>
    <row r="19586" spans="1:4" x14ac:dyDescent="0.35">
      <c r="A19586" s="67" t="s">
        <v>43956</v>
      </c>
      <c r="B19586" s="67" t="s">
        <v>43957</v>
      </c>
      <c r="C19586" s="68" t="s">
        <v>5018</v>
      </c>
      <c r="D19586" s="54">
        <v>0.34</v>
      </c>
    </row>
    <row r="19587" spans="1:4" x14ac:dyDescent="0.35">
      <c r="A19587" s="67" t="s">
        <v>43958</v>
      </c>
      <c r="B19587" s="67" t="s">
        <v>43959</v>
      </c>
      <c r="C19587" s="68" t="s">
        <v>5018</v>
      </c>
      <c r="D19587" s="54">
        <v>0.34</v>
      </c>
    </row>
    <row r="19588" spans="1:4" x14ac:dyDescent="0.35">
      <c r="A19588" s="67" t="s">
        <v>43960</v>
      </c>
      <c r="B19588" s="67" t="s">
        <v>43961</v>
      </c>
      <c r="C19588" s="68" t="s">
        <v>5018</v>
      </c>
      <c r="D19588" s="54">
        <v>0.34</v>
      </c>
    </row>
    <row r="19589" spans="1:4" x14ac:dyDescent="0.35">
      <c r="A19589" s="67" t="s">
        <v>43962</v>
      </c>
      <c r="B19589" s="67" t="s">
        <v>43963</v>
      </c>
      <c r="C19589" s="68" t="s">
        <v>5018</v>
      </c>
      <c r="D19589" s="54">
        <v>0.34</v>
      </c>
    </row>
    <row r="19590" spans="1:4" x14ac:dyDescent="0.35">
      <c r="A19590" s="67" t="s">
        <v>43964</v>
      </c>
      <c r="B19590" s="67" t="s">
        <v>43965</v>
      </c>
      <c r="C19590" s="68" t="s">
        <v>5018</v>
      </c>
      <c r="D19590" s="54">
        <v>0.34</v>
      </c>
    </row>
    <row r="19591" spans="1:4" x14ac:dyDescent="0.35">
      <c r="A19591" s="67" t="s">
        <v>43966</v>
      </c>
      <c r="B19591" s="67" t="s">
        <v>43967</v>
      </c>
      <c r="C19591" s="68" t="s">
        <v>5018</v>
      </c>
      <c r="D19591" s="54">
        <v>0.34</v>
      </c>
    </row>
    <row r="19592" spans="1:4" x14ac:dyDescent="0.35">
      <c r="A19592" s="67" t="s">
        <v>43968</v>
      </c>
      <c r="B19592" s="67" t="s">
        <v>43969</v>
      </c>
      <c r="C19592" s="68" t="s">
        <v>5018</v>
      </c>
      <c r="D19592" s="54">
        <v>0.34</v>
      </c>
    </row>
    <row r="19593" spans="1:4" x14ac:dyDescent="0.35">
      <c r="A19593" s="67" t="s">
        <v>43970</v>
      </c>
      <c r="B19593" s="67" t="s">
        <v>43971</v>
      </c>
      <c r="C19593" s="68" t="s">
        <v>5018</v>
      </c>
      <c r="D19593" s="54">
        <v>0.34</v>
      </c>
    </row>
    <row r="19594" spans="1:4" x14ac:dyDescent="0.35">
      <c r="A19594" s="67" t="s">
        <v>43972</v>
      </c>
      <c r="B19594" s="67" t="s">
        <v>43973</v>
      </c>
      <c r="C19594" s="68" t="s">
        <v>5018</v>
      </c>
      <c r="D19594" s="54">
        <v>0.34</v>
      </c>
    </row>
    <row r="19595" spans="1:4" x14ac:dyDescent="0.35">
      <c r="A19595" s="67" t="s">
        <v>43974</v>
      </c>
      <c r="B19595" s="67" t="s">
        <v>43975</v>
      </c>
      <c r="C19595" s="68" t="s">
        <v>5018</v>
      </c>
      <c r="D19595" s="54">
        <v>0.34</v>
      </c>
    </row>
    <row r="19596" spans="1:4" x14ac:dyDescent="0.35">
      <c r="A19596" s="67" t="s">
        <v>43976</v>
      </c>
      <c r="B19596" s="67" t="s">
        <v>43977</v>
      </c>
      <c r="C19596" s="68" t="s">
        <v>5018</v>
      </c>
      <c r="D19596" s="54">
        <v>0.34</v>
      </c>
    </row>
    <row r="19597" spans="1:4" x14ac:dyDescent="0.35">
      <c r="A19597" s="67" t="s">
        <v>43978</v>
      </c>
      <c r="B19597" s="67" t="s">
        <v>43979</v>
      </c>
      <c r="C19597" s="68" t="s">
        <v>5018</v>
      </c>
      <c r="D19597" s="54">
        <v>0.34</v>
      </c>
    </row>
    <row r="19598" spans="1:4" x14ac:dyDescent="0.35">
      <c r="A19598" s="67" t="s">
        <v>43980</v>
      </c>
      <c r="B19598" s="67" t="s">
        <v>43981</v>
      </c>
      <c r="C19598" s="68" t="s">
        <v>5018</v>
      </c>
      <c r="D19598" s="54">
        <v>0.34</v>
      </c>
    </row>
    <row r="19599" spans="1:4" x14ac:dyDescent="0.35">
      <c r="A19599" s="67" t="s">
        <v>43982</v>
      </c>
      <c r="B19599" s="67" t="s">
        <v>43983</v>
      </c>
      <c r="C19599" s="68" t="s">
        <v>5018</v>
      </c>
      <c r="D19599" s="54">
        <v>0.34</v>
      </c>
    </row>
    <row r="19600" spans="1:4" x14ac:dyDescent="0.35">
      <c r="A19600" s="67" t="s">
        <v>43984</v>
      </c>
      <c r="B19600" s="67" t="s">
        <v>43985</v>
      </c>
      <c r="C19600" s="68" t="s">
        <v>5018</v>
      </c>
      <c r="D19600" s="54">
        <v>0.34</v>
      </c>
    </row>
    <row r="19601" spans="1:4" x14ac:dyDescent="0.35">
      <c r="A19601" s="67" t="s">
        <v>43986</v>
      </c>
      <c r="B19601" s="67" t="s">
        <v>43987</v>
      </c>
      <c r="C19601" s="68" t="s">
        <v>5018</v>
      </c>
      <c r="D19601" s="54">
        <v>0.34</v>
      </c>
    </row>
    <row r="19602" spans="1:4" x14ac:dyDescent="0.35">
      <c r="A19602" s="67" t="s">
        <v>43988</v>
      </c>
      <c r="B19602" s="67" t="s">
        <v>43989</v>
      </c>
      <c r="C19602" s="68" t="s">
        <v>5018</v>
      </c>
      <c r="D19602" s="54">
        <v>0.34</v>
      </c>
    </row>
    <row r="19603" spans="1:4" x14ac:dyDescent="0.35">
      <c r="A19603" s="67" t="s">
        <v>43990</v>
      </c>
      <c r="B19603" s="67" t="s">
        <v>43991</v>
      </c>
      <c r="C19603" s="68" t="s">
        <v>5018</v>
      </c>
      <c r="D19603" s="54">
        <v>0.34</v>
      </c>
    </row>
    <row r="19604" spans="1:4" x14ac:dyDescent="0.35">
      <c r="A19604" s="67" t="s">
        <v>43992</v>
      </c>
      <c r="B19604" s="67" t="s">
        <v>43993</v>
      </c>
      <c r="C19604" s="68" t="s">
        <v>5018</v>
      </c>
      <c r="D19604" s="54">
        <v>0.34</v>
      </c>
    </row>
    <row r="19605" spans="1:4" x14ac:dyDescent="0.35">
      <c r="A19605" s="67" t="s">
        <v>43994</v>
      </c>
      <c r="B19605" s="67" t="s">
        <v>43995</v>
      </c>
      <c r="C19605" s="68" t="s">
        <v>5018</v>
      </c>
      <c r="D19605" s="54">
        <v>0.34</v>
      </c>
    </row>
    <row r="19606" spans="1:4" x14ac:dyDescent="0.35">
      <c r="A19606" s="67" t="s">
        <v>43996</v>
      </c>
      <c r="B19606" s="67" t="s">
        <v>43997</v>
      </c>
      <c r="C19606" s="68" t="s">
        <v>5018</v>
      </c>
      <c r="D19606" s="54">
        <v>0.34</v>
      </c>
    </row>
    <row r="19607" spans="1:4" x14ac:dyDescent="0.35">
      <c r="A19607" s="67" t="s">
        <v>43998</v>
      </c>
      <c r="B19607" s="67" t="s">
        <v>43999</v>
      </c>
      <c r="C19607" s="68" t="s">
        <v>5018</v>
      </c>
      <c r="D19607" s="54">
        <v>0.34</v>
      </c>
    </row>
    <row r="19608" spans="1:4" x14ac:dyDescent="0.35">
      <c r="A19608" s="67" t="s">
        <v>44000</v>
      </c>
      <c r="B19608" s="67" t="s">
        <v>44001</v>
      </c>
      <c r="C19608" s="68" t="s">
        <v>5018</v>
      </c>
      <c r="D19608" s="54">
        <v>0.34</v>
      </c>
    </row>
    <row r="19609" spans="1:4" x14ac:dyDescent="0.35">
      <c r="A19609" s="67" t="s">
        <v>44002</v>
      </c>
      <c r="B19609" s="67" t="s">
        <v>44003</v>
      </c>
      <c r="C19609" s="68" t="s">
        <v>5018</v>
      </c>
      <c r="D19609" s="54">
        <v>0.34</v>
      </c>
    </row>
    <row r="19610" spans="1:4" x14ac:dyDescent="0.35">
      <c r="A19610" s="67" t="s">
        <v>44004</v>
      </c>
      <c r="B19610" s="67" t="s">
        <v>44005</v>
      </c>
      <c r="C19610" s="68" t="s">
        <v>5018</v>
      </c>
      <c r="D19610" s="54">
        <v>0.34</v>
      </c>
    </row>
    <row r="19611" spans="1:4" x14ac:dyDescent="0.35">
      <c r="A19611" s="67" t="s">
        <v>44006</v>
      </c>
      <c r="B19611" s="67" t="s">
        <v>44007</v>
      </c>
      <c r="C19611" s="68" t="s">
        <v>5018</v>
      </c>
      <c r="D19611" s="54">
        <v>0.34</v>
      </c>
    </row>
    <row r="19612" spans="1:4" x14ac:dyDescent="0.35">
      <c r="A19612" s="67" t="s">
        <v>44008</v>
      </c>
      <c r="B19612" s="67" t="s">
        <v>44009</v>
      </c>
      <c r="C19612" s="68" t="s">
        <v>5018</v>
      </c>
      <c r="D19612" s="54">
        <v>0.34</v>
      </c>
    </row>
    <row r="19613" spans="1:4" x14ac:dyDescent="0.35">
      <c r="A19613" s="67" t="s">
        <v>44010</v>
      </c>
      <c r="B19613" s="67" t="s">
        <v>44011</v>
      </c>
      <c r="C19613" s="68" t="s">
        <v>5018</v>
      </c>
      <c r="D19613" s="54">
        <v>0.34</v>
      </c>
    </row>
    <row r="19614" spans="1:4" x14ac:dyDescent="0.35">
      <c r="A19614" s="67" t="s">
        <v>44012</v>
      </c>
      <c r="B19614" s="67" t="s">
        <v>44013</v>
      </c>
      <c r="C19614" s="68" t="s">
        <v>5018</v>
      </c>
      <c r="D19614" s="54">
        <v>0.34</v>
      </c>
    </row>
    <row r="19615" spans="1:4" x14ac:dyDescent="0.35">
      <c r="A19615" s="67" t="s">
        <v>44014</v>
      </c>
      <c r="B19615" s="67" t="s">
        <v>44015</v>
      </c>
      <c r="C19615" s="68" t="s">
        <v>5018</v>
      </c>
      <c r="D19615" s="54">
        <v>0.34</v>
      </c>
    </row>
    <row r="19616" spans="1:4" x14ac:dyDescent="0.35">
      <c r="A19616" s="67" t="s">
        <v>44016</v>
      </c>
      <c r="B19616" s="67" t="s">
        <v>44017</v>
      </c>
      <c r="C19616" s="68" t="s">
        <v>5018</v>
      </c>
      <c r="D19616" s="54">
        <v>0.34</v>
      </c>
    </row>
    <row r="19617" spans="1:4" x14ac:dyDescent="0.35">
      <c r="A19617" s="67" t="s">
        <v>44018</v>
      </c>
      <c r="B19617" s="67" t="s">
        <v>44019</v>
      </c>
      <c r="C19617" s="68" t="s">
        <v>5018</v>
      </c>
      <c r="D19617" s="54">
        <v>0.34</v>
      </c>
    </row>
    <row r="19618" spans="1:4" x14ac:dyDescent="0.35">
      <c r="A19618" s="67" t="s">
        <v>44020</v>
      </c>
      <c r="B19618" s="67" t="s">
        <v>44021</v>
      </c>
      <c r="C19618" s="68" t="s">
        <v>5018</v>
      </c>
      <c r="D19618" s="54">
        <v>0.34</v>
      </c>
    </row>
    <row r="19619" spans="1:4" x14ac:dyDescent="0.35">
      <c r="A19619" s="67" t="s">
        <v>44022</v>
      </c>
      <c r="B19619" s="67" t="s">
        <v>44023</v>
      </c>
      <c r="C19619" s="68" t="s">
        <v>5018</v>
      </c>
      <c r="D19619" s="54">
        <v>0.34</v>
      </c>
    </row>
    <row r="19620" spans="1:4" x14ac:dyDescent="0.35">
      <c r="A19620" s="67" t="s">
        <v>44024</v>
      </c>
      <c r="B19620" s="67" t="s">
        <v>44025</v>
      </c>
      <c r="C19620" s="68" t="s">
        <v>5018</v>
      </c>
      <c r="D19620" s="54">
        <v>0.34</v>
      </c>
    </row>
    <row r="19621" spans="1:4" x14ac:dyDescent="0.35">
      <c r="A19621" s="67" t="s">
        <v>44026</v>
      </c>
      <c r="B19621" s="67" t="s">
        <v>44027</v>
      </c>
      <c r="C19621" s="68" t="s">
        <v>5018</v>
      </c>
      <c r="D19621" s="54">
        <v>0.34</v>
      </c>
    </row>
    <row r="19622" spans="1:4" x14ac:dyDescent="0.35">
      <c r="A19622" s="67" t="s">
        <v>44028</v>
      </c>
      <c r="B19622" s="67" t="s">
        <v>44029</v>
      </c>
      <c r="C19622" s="68" t="s">
        <v>5018</v>
      </c>
      <c r="D19622" s="54">
        <v>0.34</v>
      </c>
    </row>
    <row r="19623" spans="1:4" x14ac:dyDescent="0.35">
      <c r="A19623" s="67" t="s">
        <v>44030</v>
      </c>
      <c r="B19623" s="67" t="s">
        <v>44031</v>
      </c>
      <c r="C19623" s="68" t="s">
        <v>5018</v>
      </c>
      <c r="D19623" s="54">
        <v>0.34</v>
      </c>
    </row>
    <row r="19624" spans="1:4" x14ac:dyDescent="0.35">
      <c r="A19624" s="67" t="s">
        <v>44032</v>
      </c>
      <c r="B19624" s="67" t="s">
        <v>44033</v>
      </c>
      <c r="C19624" s="68" t="s">
        <v>5018</v>
      </c>
      <c r="D19624" s="54">
        <v>0.34</v>
      </c>
    </row>
    <row r="19625" spans="1:4" x14ac:dyDescent="0.35">
      <c r="A19625" s="67" t="s">
        <v>44034</v>
      </c>
      <c r="B19625" s="67" t="s">
        <v>44035</v>
      </c>
      <c r="C19625" s="68" t="s">
        <v>5018</v>
      </c>
      <c r="D19625" s="54">
        <v>0.34</v>
      </c>
    </row>
    <row r="19626" spans="1:4" x14ac:dyDescent="0.35">
      <c r="A19626" s="67" t="s">
        <v>44036</v>
      </c>
      <c r="B19626" s="67" t="s">
        <v>44037</v>
      </c>
      <c r="C19626" s="68" t="s">
        <v>5018</v>
      </c>
      <c r="D19626" s="54">
        <v>0.34</v>
      </c>
    </row>
    <row r="19627" spans="1:4" x14ac:dyDescent="0.35">
      <c r="A19627" s="67" t="s">
        <v>44038</v>
      </c>
      <c r="B19627" s="67" t="s">
        <v>44039</v>
      </c>
      <c r="C19627" s="68" t="s">
        <v>5018</v>
      </c>
      <c r="D19627" s="54">
        <v>0.34</v>
      </c>
    </row>
    <row r="19628" spans="1:4" x14ac:dyDescent="0.35">
      <c r="A19628" s="67" t="s">
        <v>44040</v>
      </c>
      <c r="B19628" s="67" t="s">
        <v>44041</v>
      </c>
      <c r="C19628" s="68" t="s">
        <v>5018</v>
      </c>
      <c r="D19628" s="54">
        <v>0.34</v>
      </c>
    </row>
    <row r="19629" spans="1:4" x14ac:dyDescent="0.35">
      <c r="A19629" s="67" t="s">
        <v>44042</v>
      </c>
      <c r="B19629" s="67" t="s">
        <v>44043</v>
      </c>
      <c r="C19629" s="68" t="s">
        <v>5018</v>
      </c>
      <c r="D19629" s="54">
        <v>0.34</v>
      </c>
    </row>
    <row r="19630" spans="1:4" x14ac:dyDescent="0.35">
      <c r="A19630" s="67" t="s">
        <v>44044</v>
      </c>
      <c r="B19630" s="67" t="s">
        <v>44045</v>
      </c>
      <c r="C19630" s="68" t="s">
        <v>5018</v>
      </c>
      <c r="D19630" s="54">
        <v>0.34</v>
      </c>
    </row>
    <row r="19631" spans="1:4" x14ac:dyDescent="0.35">
      <c r="A19631" s="67" t="s">
        <v>44046</v>
      </c>
      <c r="B19631" s="67" t="s">
        <v>44047</v>
      </c>
      <c r="C19631" s="68" t="s">
        <v>5018</v>
      </c>
      <c r="D19631" s="54">
        <v>0.34</v>
      </c>
    </row>
    <row r="19632" spans="1:4" x14ac:dyDescent="0.35">
      <c r="A19632" s="67" t="s">
        <v>44048</v>
      </c>
      <c r="B19632" s="67" t="s">
        <v>44049</v>
      </c>
      <c r="C19632" s="68" t="s">
        <v>5018</v>
      </c>
      <c r="D19632" s="54">
        <v>0.34</v>
      </c>
    </row>
    <row r="19633" spans="1:4" x14ac:dyDescent="0.35">
      <c r="A19633" s="67" t="s">
        <v>44050</v>
      </c>
      <c r="B19633" s="67" t="s">
        <v>44051</v>
      </c>
      <c r="C19633" s="68" t="s">
        <v>5018</v>
      </c>
      <c r="D19633" s="54">
        <v>0.34</v>
      </c>
    </row>
    <row r="19634" spans="1:4" x14ac:dyDescent="0.35">
      <c r="A19634" s="67" t="s">
        <v>44052</v>
      </c>
      <c r="B19634" s="67" t="s">
        <v>44053</v>
      </c>
      <c r="C19634" s="68" t="s">
        <v>5018</v>
      </c>
      <c r="D19634" s="54">
        <v>0.34</v>
      </c>
    </row>
    <row r="19635" spans="1:4" x14ac:dyDescent="0.35">
      <c r="A19635" s="67" t="s">
        <v>44054</v>
      </c>
      <c r="B19635" s="67" t="s">
        <v>44055</v>
      </c>
      <c r="C19635" s="68" t="s">
        <v>5018</v>
      </c>
      <c r="D19635" s="54">
        <v>0.34</v>
      </c>
    </row>
    <row r="19636" spans="1:4" x14ac:dyDescent="0.35">
      <c r="A19636" s="67" t="s">
        <v>44056</v>
      </c>
      <c r="B19636" s="67" t="s">
        <v>44057</v>
      </c>
      <c r="C19636" s="68" t="s">
        <v>5018</v>
      </c>
      <c r="D19636" s="54">
        <v>0.34</v>
      </c>
    </row>
    <row r="19637" spans="1:4" x14ac:dyDescent="0.35">
      <c r="A19637" s="67" t="s">
        <v>44058</v>
      </c>
      <c r="B19637" s="67" t="s">
        <v>44059</v>
      </c>
      <c r="C19637" s="68" t="s">
        <v>5018</v>
      </c>
      <c r="D19637" s="54">
        <v>0.34</v>
      </c>
    </row>
    <row r="19638" spans="1:4" x14ac:dyDescent="0.35">
      <c r="A19638" s="67" t="s">
        <v>44060</v>
      </c>
      <c r="B19638" s="67" t="s">
        <v>44061</v>
      </c>
      <c r="C19638" s="68" t="s">
        <v>5018</v>
      </c>
      <c r="D19638" s="54">
        <v>0.34</v>
      </c>
    </row>
    <row r="19639" spans="1:4" x14ac:dyDescent="0.35">
      <c r="A19639" s="67" t="s">
        <v>44062</v>
      </c>
      <c r="B19639" s="67" t="s">
        <v>44063</v>
      </c>
      <c r="C19639" s="68" t="s">
        <v>5018</v>
      </c>
      <c r="D19639" s="54">
        <v>0.34</v>
      </c>
    </row>
    <row r="19640" spans="1:4" x14ac:dyDescent="0.35">
      <c r="A19640" s="67" t="s">
        <v>44064</v>
      </c>
      <c r="B19640" s="67" t="s">
        <v>44065</v>
      </c>
      <c r="C19640" s="68" t="s">
        <v>5018</v>
      </c>
      <c r="D19640" s="54">
        <v>0.34</v>
      </c>
    </row>
    <row r="19641" spans="1:4" x14ac:dyDescent="0.35">
      <c r="A19641" s="67" t="s">
        <v>44066</v>
      </c>
      <c r="B19641" s="67" t="s">
        <v>44067</v>
      </c>
      <c r="C19641" s="68" t="s">
        <v>5018</v>
      </c>
      <c r="D19641" s="54">
        <v>0.34</v>
      </c>
    </row>
    <row r="19642" spans="1:4" x14ac:dyDescent="0.35">
      <c r="A19642" s="67" t="s">
        <v>44068</v>
      </c>
      <c r="B19642" s="67" t="s">
        <v>44069</v>
      </c>
      <c r="C19642" s="68" t="s">
        <v>5018</v>
      </c>
      <c r="D19642" s="54">
        <v>0.34</v>
      </c>
    </row>
    <row r="19643" spans="1:4" x14ac:dyDescent="0.35">
      <c r="A19643" s="67" t="s">
        <v>44070</v>
      </c>
      <c r="B19643" s="67" t="s">
        <v>44071</v>
      </c>
      <c r="C19643" s="68" t="s">
        <v>5018</v>
      </c>
      <c r="D19643" s="54">
        <v>0.34</v>
      </c>
    </row>
    <row r="19644" spans="1:4" x14ac:dyDescent="0.35">
      <c r="A19644" s="67" t="s">
        <v>44072</v>
      </c>
      <c r="B19644" s="67" t="s">
        <v>44073</v>
      </c>
      <c r="C19644" s="68" t="s">
        <v>5018</v>
      </c>
      <c r="D19644" s="54">
        <v>0.34</v>
      </c>
    </row>
    <row r="19645" spans="1:4" x14ac:dyDescent="0.35">
      <c r="A19645" s="67" t="s">
        <v>44074</v>
      </c>
      <c r="B19645" s="67" t="s">
        <v>44075</v>
      </c>
      <c r="C19645" s="68" t="s">
        <v>5018</v>
      </c>
      <c r="D19645" s="54">
        <v>0.34</v>
      </c>
    </row>
    <row r="19646" spans="1:4" x14ac:dyDescent="0.35">
      <c r="A19646" s="67" t="s">
        <v>44076</v>
      </c>
      <c r="B19646" s="67" t="s">
        <v>44077</v>
      </c>
      <c r="C19646" s="68" t="s">
        <v>5018</v>
      </c>
      <c r="D19646" s="54">
        <v>0.34</v>
      </c>
    </row>
    <row r="19647" spans="1:4" x14ac:dyDescent="0.35">
      <c r="A19647" s="67" t="s">
        <v>44078</v>
      </c>
      <c r="B19647" s="67" t="s">
        <v>44079</v>
      </c>
      <c r="C19647" s="68" t="s">
        <v>5018</v>
      </c>
      <c r="D19647" s="54">
        <v>0.34</v>
      </c>
    </row>
    <row r="19648" spans="1:4" x14ac:dyDescent="0.35">
      <c r="A19648" s="67" t="s">
        <v>44080</v>
      </c>
      <c r="B19648" s="67" t="s">
        <v>44081</v>
      </c>
      <c r="C19648" s="68" t="s">
        <v>5018</v>
      </c>
      <c r="D19648" s="54">
        <v>0.34</v>
      </c>
    </row>
    <row r="19649" spans="1:4" x14ac:dyDescent="0.35">
      <c r="A19649" s="67" t="s">
        <v>44082</v>
      </c>
      <c r="B19649" s="67" t="s">
        <v>44083</v>
      </c>
      <c r="C19649" s="68" t="s">
        <v>5018</v>
      </c>
      <c r="D19649" s="54">
        <v>0.34</v>
      </c>
    </row>
    <row r="19650" spans="1:4" x14ac:dyDescent="0.35">
      <c r="A19650" s="67" t="s">
        <v>44084</v>
      </c>
      <c r="B19650" s="67" t="s">
        <v>44085</v>
      </c>
      <c r="C19650" s="68" t="s">
        <v>5018</v>
      </c>
      <c r="D19650" s="54">
        <v>0.34</v>
      </c>
    </row>
    <row r="19651" spans="1:4" x14ac:dyDescent="0.35">
      <c r="A19651" s="67" t="s">
        <v>44086</v>
      </c>
      <c r="B19651" s="67" t="s">
        <v>44087</v>
      </c>
      <c r="C19651" s="68" t="s">
        <v>5018</v>
      </c>
      <c r="D19651" s="54">
        <v>0.34</v>
      </c>
    </row>
    <row r="19652" spans="1:4" x14ac:dyDescent="0.35">
      <c r="A19652" s="67" t="s">
        <v>44088</v>
      </c>
      <c r="B19652" s="67" t="s">
        <v>44089</v>
      </c>
      <c r="C19652" s="68" t="s">
        <v>5018</v>
      </c>
      <c r="D19652" s="54">
        <v>0.34</v>
      </c>
    </row>
    <row r="19653" spans="1:4" x14ac:dyDescent="0.35">
      <c r="A19653" s="67" t="s">
        <v>44090</v>
      </c>
      <c r="B19653" s="67" t="s">
        <v>44091</v>
      </c>
      <c r="C19653" s="68" t="s">
        <v>5018</v>
      </c>
      <c r="D19653" s="54">
        <v>0.34</v>
      </c>
    </row>
    <row r="19654" spans="1:4" x14ac:dyDescent="0.35">
      <c r="A19654" s="67" t="s">
        <v>44092</v>
      </c>
      <c r="B19654" s="67" t="s">
        <v>44093</v>
      </c>
      <c r="C19654" s="68" t="s">
        <v>5018</v>
      </c>
      <c r="D19654" s="54">
        <v>0.34</v>
      </c>
    </row>
    <row r="19655" spans="1:4" x14ac:dyDescent="0.35">
      <c r="A19655" s="67" t="s">
        <v>44094</v>
      </c>
      <c r="B19655" s="67" t="s">
        <v>44095</v>
      </c>
      <c r="C19655" s="68" t="s">
        <v>5018</v>
      </c>
      <c r="D19655" s="54">
        <v>0.34</v>
      </c>
    </row>
    <row r="19656" spans="1:4" x14ac:dyDescent="0.35">
      <c r="A19656" s="67" t="s">
        <v>44096</v>
      </c>
      <c r="B19656" s="67" t="s">
        <v>44097</v>
      </c>
      <c r="C19656" s="68" t="s">
        <v>5018</v>
      </c>
      <c r="D19656" s="54">
        <v>0.34</v>
      </c>
    </row>
    <row r="19657" spans="1:4" x14ac:dyDescent="0.35">
      <c r="A19657" s="67" t="s">
        <v>44098</v>
      </c>
      <c r="B19657" s="67" t="s">
        <v>44099</v>
      </c>
      <c r="C19657" s="68" t="s">
        <v>5018</v>
      </c>
      <c r="D19657" s="54">
        <v>0.34</v>
      </c>
    </row>
    <row r="19658" spans="1:4" x14ac:dyDescent="0.35">
      <c r="A19658" s="67" t="s">
        <v>44100</v>
      </c>
      <c r="B19658" s="67" t="s">
        <v>44101</v>
      </c>
      <c r="C19658" s="68" t="s">
        <v>5018</v>
      </c>
      <c r="D19658" s="54">
        <v>0.34</v>
      </c>
    </row>
    <row r="19659" spans="1:4" x14ac:dyDescent="0.35">
      <c r="A19659" s="67" t="s">
        <v>44102</v>
      </c>
      <c r="B19659" s="67" t="s">
        <v>44103</v>
      </c>
      <c r="C19659" s="68" t="s">
        <v>5018</v>
      </c>
      <c r="D19659" s="54">
        <v>0.34</v>
      </c>
    </row>
    <row r="19660" spans="1:4" x14ac:dyDescent="0.35">
      <c r="A19660" s="67" t="s">
        <v>44104</v>
      </c>
      <c r="B19660" s="67" t="s">
        <v>44105</v>
      </c>
      <c r="C19660" s="68" t="s">
        <v>5018</v>
      </c>
      <c r="D19660" s="54">
        <v>0.34</v>
      </c>
    </row>
    <row r="19661" spans="1:4" x14ac:dyDescent="0.35">
      <c r="A19661" s="67" t="s">
        <v>44106</v>
      </c>
      <c r="B19661" s="67" t="s">
        <v>44107</v>
      </c>
      <c r="C19661" s="68" t="s">
        <v>5018</v>
      </c>
      <c r="D19661" s="54">
        <v>0.34</v>
      </c>
    </row>
    <row r="19662" spans="1:4" x14ac:dyDescent="0.35">
      <c r="A19662" s="67" t="s">
        <v>44108</v>
      </c>
      <c r="B19662" s="67" t="s">
        <v>44109</v>
      </c>
      <c r="C19662" s="68" t="s">
        <v>5018</v>
      </c>
      <c r="D19662" s="54">
        <v>0.34</v>
      </c>
    </row>
    <row r="19663" spans="1:4" x14ac:dyDescent="0.35">
      <c r="A19663" s="67" t="s">
        <v>44110</v>
      </c>
      <c r="B19663" s="67" t="s">
        <v>44111</v>
      </c>
      <c r="C19663" s="68" t="s">
        <v>5018</v>
      </c>
      <c r="D19663" s="54">
        <v>0.34</v>
      </c>
    </row>
    <row r="19664" spans="1:4" x14ac:dyDescent="0.35">
      <c r="A19664" s="67" t="s">
        <v>44112</v>
      </c>
      <c r="B19664" s="67" t="s">
        <v>44113</v>
      </c>
      <c r="C19664" s="68" t="s">
        <v>5018</v>
      </c>
      <c r="D19664" s="54">
        <v>0.34</v>
      </c>
    </row>
    <row r="19665" spans="1:4" x14ac:dyDescent="0.35">
      <c r="A19665" s="67" t="s">
        <v>44114</v>
      </c>
      <c r="B19665" s="67" t="s">
        <v>44115</v>
      </c>
      <c r="C19665" s="68" t="s">
        <v>5018</v>
      </c>
      <c r="D19665" s="54">
        <v>0.34</v>
      </c>
    </row>
    <row r="19666" spans="1:4" x14ac:dyDescent="0.35">
      <c r="A19666" s="67" t="s">
        <v>44116</v>
      </c>
      <c r="B19666" s="67" t="s">
        <v>44117</v>
      </c>
      <c r="C19666" s="68" t="s">
        <v>5018</v>
      </c>
      <c r="D19666" s="54">
        <v>0.34</v>
      </c>
    </row>
    <row r="19667" spans="1:4" x14ac:dyDescent="0.35">
      <c r="A19667" s="67" t="s">
        <v>44118</v>
      </c>
      <c r="B19667" s="67" t="s">
        <v>44119</v>
      </c>
      <c r="C19667" s="68" t="s">
        <v>5018</v>
      </c>
      <c r="D19667" s="54">
        <v>0.34</v>
      </c>
    </row>
    <row r="19668" spans="1:4" x14ac:dyDescent="0.35">
      <c r="A19668" s="67" t="s">
        <v>44120</v>
      </c>
      <c r="B19668" s="67" t="s">
        <v>44121</v>
      </c>
      <c r="C19668" s="68" t="s">
        <v>5018</v>
      </c>
      <c r="D19668" s="54">
        <v>0.34</v>
      </c>
    </row>
    <row r="19669" spans="1:4" x14ac:dyDescent="0.35">
      <c r="A19669" s="67" t="s">
        <v>44122</v>
      </c>
      <c r="B19669" s="67" t="s">
        <v>44123</v>
      </c>
      <c r="C19669" s="68" t="s">
        <v>5018</v>
      </c>
      <c r="D19669" s="54">
        <v>0.34</v>
      </c>
    </row>
    <row r="19670" spans="1:4" x14ac:dyDescent="0.35">
      <c r="A19670" s="67" t="s">
        <v>44124</v>
      </c>
      <c r="B19670" s="67" t="s">
        <v>44125</v>
      </c>
      <c r="C19670" s="68" t="s">
        <v>5018</v>
      </c>
      <c r="D19670" s="54">
        <v>0.34</v>
      </c>
    </row>
    <row r="19671" spans="1:4" x14ac:dyDescent="0.35">
      <c r="A19671" s="67" t="s">
        <v>44126</v>
      </c>
      <c r="B19671" s="67" t="s">
        <v>44127</v>
      </c>
      <c r="C19671" s="68" t="s">
        <v>5018</v>
      </c>
      <c r="D19671" s="54">
        <v>0.34</v>
      </c>
    </row>
    <row r="19672" spans="1:4" x14ac:dyDescent="0.35">
      <c r="A19672" s="67" t="s">
        <v>44128</v>
      </c>
      <c r="B19672" s="67" t="s">
        <v>44129</v>
      </c>
      <c r="C19672" s="68" t="s">
        <v>5018</v>
      </c>
      <c r="D19672" s="54">
        <v>0.34</v>
      </c>
    </row>
    <row r="19673" spans="1:4" x14ac:dyDescent="0.35">
      <c r="A19673" s="67" t="s">
        <v>44130</v>
      </c>
      <c r="B19673" s="67" t="s">
        <v>44131</v>
      </c>
      <c r="C19673" s="68" t="s">
        <v>5018</v>
      </c>
      <c r="D19673" s="54">
        <v>0.34</v>
      </c>
    </row>
    <row r="19674" spans="1:4" x14ac:dyDescent="0.35">
      <c r="A19674" s="67" t="s">
        <v>44132</v>
      </c>
      <c r="B19674" s="67" t="s">
        <v>44133</v>
      </c>
      <c r="C19674" s="68" t="s">
        <v>5018</v>
      </c>
      <c r="D19674" s="54">
        <v>0.34</v>
      </c>
    </row>
    <row r="19675" spans="1:4" x14ac:dyDescent="0.35">
      <c r="A19675" s="67" t="s">
        <v>44134</v>
      </c>
      <c r="B19675" s="67" t="s">
        <v>44135</v>
      </c>
      <c r="C19675" s="68" t="s">
        <v>5018</v>
      </c>
      <c r="D19675" s="54">
        <v>0.34</v>
      </c>
    </row>
    <row r="19676" spans="1:4" x14ac:dyDescent="0.35">
      <c r="A19676" s="67" t="s">
        <v>44136</v>
      </c>
      <c r="B19676" s="67" t="s">
        <v>44137</v>
      </c>
      <c r="C19676" s="68" t="s">
        <v>5018</v>
      </c>
      <c r="D19676" s="54">
        <v>0.34</v>
      </c>
    </row>
    <row r="19677" spans="1:4" x14ac:dyDescent="0.35">
      <c r="A19677" s="67" t="s">
        <v>44138</v>
      </c>
      <c r="B19677" s="67" t="s">
        <v>44139</v>
      </c>
      <c r="C19677" s="68" t="s">
        <v>5018</v>
      </c>
      <c r="D19677" s="54">
        <v>0.34</v>
      </c>
    </row>
    <row r="19678" spans="1:4" x14ac:dyDescent="0.35">
      <c r="A19678" s="67" t="s">
        <v>44140</v>
      </c>
      <c r="B19678" s="67" t="s">
        <v>44141</v>
      </c>
      <c r="C19678" s="68" t="s">
        <v>5018</v>
      </c>
      <c r="D19678" s="54">
        <v>0.34</v>
      </c>
    </row>
    <row r="19679" spans="1:4" x14ac:dyDescent="0.35">
      <c r="A19679" s="67" t="s">
        <v>44142</v>
      </c>
      <c r="B19679" s="67" t="s">
        <v>44143</v>
      </c>
      <c r="C19679" s="68" t="s">
        <v>5018</v>
      </c>
      <c r="D19679" s="54">
        <v>0.34</v>
      </c>
    </row>
    <row r="19680" spans="1:4" x14ac:dyDescent="0.35">
      <c r="A19680" s="67" t="s">
        <v>44144</v>
      </c>
      <c r="B19680" s="67" t="s">
        <v>44145</v>
      </c>
      <c r="C19680" s="68" t="s">
        <v>5018</v>
      </c>
      <c r="D19680" s="54">
        <v>0.34</v>
      </c>
    </row>
    <row r="19681" spans="1:4" x14ac:dyDescent="0.35">
      <c r="A19681" s="67" t="s">
        <v>44146</v>
      </c>
      <c r="B19681" s="67" t="s">
        <v>44147</v>
      </c>
      <c r="C19681" s="68" t="s">
        <v>5018</v>
      </c>
      <c r="D19681" s="54">
        <v>0.34</v>
      </c>
    </row>
    <row r="19682" spans="1:4" x14ac:dyDescent="0.35">
      <c r="A19682" s="67" t="s">
        <v>44148</v>
      </c>
      <c r="B19682" s="67" t="s">
        <v>44149</v>
      </c>
      <c r="C19682" s="68" t="s">
        <v>5018</v>
      </c>
      <c r="D19682" s="54">
        <v>0.34</v>
      </c>
    </row>
    <row r="19683" spans="1:4" x14ac:dyDescent="0.35">
      <c r="A19683" s="67" t="s">
        <v>44150</v>
      </c>
      <c r="B19683" s="67" t="s">
        <v>44151</v>
      </c>
      <c r="C19683" s="68" t="s">
        <v>5018</v>
      </c>
      <c r="D19683" s="54">
        <v>0.34</v>
      </c>
    </row>
    <row r="19684" spans="1:4" x14ac:dyDescent="0.35">
      <c r="A19684" s="67" t="s">
        <v>44152</v>
      </c>
      <c r="B19684" s="67" t="s">
        <v>44153</v>
      </c>
      <c r="C19684" s="68" t="s">
        <v>5018</v>
      </c>
      <c r="D19684" s="54">
        <v>0.34</v>
      </c>
    </row>
    <row r="19685" spans="1:4" x14ac:dyDescent="0.35">
      <c r="A19685" s="67" t="s">
        <v>44154</v>
      </c>
      <c r="B19685" s="67" t="s">
        <v>44155</v>
      </c>
      <c r="C19685" s="68" t="s">
        <v>5018</v>
      </c>
      <c r="D19685" s="54">
        <v>0.34</v>
      </c>
    </row>
    <row r="19686" spans="1:4" x14ac:dyDescent="0.35">
      <c r="A19686" s="67" t="s">
        <v>44156</v>
      </c>
      <c r="B19686" s="67" t="s">
        <v>44157</v>
      </c>
      <c r="C19686" s="68" t="s">
        <v>5018</v>
      </c>
      <c r="D19686" s="54">
        <v>0.34</v>
      </c>
    </row>
    <row r="19687" spans="1:4" x14ac:dyDescent="0.35">
      <c r="A19687" s="67" t="s">
        <v>44158</v>
      </c>
      <c r="B19687" s="67" t="s">
        <v>44159</v>
      </c>
      <c r="C19687" s="68" t="s">
        <v>5018</v>
      </c>
      <c r="D19687" s="54">
        <v>0.34</v>
      </c>
    </row>
    <row r="19688" spans="1:4" x14ac:dyDescent="0.35">
      <c r="A19688" s="67" t="s">
        <v>44160</v>
      </c>
      <c r="B19688" s="67" t="s">
        <v>44161</v>
      </c>
      <c r="C19688" s="68" t="s">
        <v>5018</v>
      </c>
      <c r="D19688" s="54">
        <v>0.34</v>
      </c>
    </row>
    <row r="19689" spans="1:4" x14ac:dyDescent="0.35">
      <c r="A19689" s="67" t="s">
        <v>44162</v>
      </c>
      <c r="B19689" s="67" t="s">
        <v>44163</v>
      </c>
      <c r="C19689" s="68" t="s">
        <v>5018</v>
      </c>
      <c r="D19689" s="54">
        <v>0.34</v>
      </c>
    </row>
    <row r="19690" spans="1:4" x14ac:dyDescent="0.35">
      <c r="A19690" s="67" t="s">
        <v>44164</v>
      </c>
      <c r="B19690" s="67" t="s">
        <v>44165</v>
      </c>
      <c r="C19690" s="68" t="s">
        <v>5018</v>
      </c>
      <c r="D19690" s="54">
        <v>0.34</v>
      </c>
    </row>
    <row r="19691" spans="1:4" x14ac:dyDescent="0.35">
      <c r="A19691" s="67" t="s">
        <v>44166</v>
      </c>
      <c r="B19691" s="67" t="s">
        <v>44167</v>
      </c>
      <c r="C19691" s="68" t="s">
        <v>5018</v>
      </c>
      <c r="D19691" s="54">
        <v>0.34</v>
      </c>
    </row>
    <row r="19692" spans="1:4" x14ac:dyDescent="0.35">
      <c r="A19692" s="67" t="s">
        <v>44168</v>
      </c>
      <c r="B19692" s="67" t="s">
        <v>44169</v>
      </c>
      <c r="C19692" s="68" t="s">
        <v>5018</v>
      </c>
      <c r="D19692" s="54">
        <v>0.34</v>
      </c>
    </row>
    <row r="19693" spans="1:4" x14ac:dyDescent="0.35">
      <c r="A19693" s="67" t="s">
        <v>44170</v>
      </c>
      <c r="B19693" s="67" t="s">
        <v>44171</v>
      </c>
      <c r="C19693" s="68" t="s">
        <v>5018</v>
      </c>
      <c r="D19693" s="54">
        <v>0.34</v>
      </c>
    </row>
    <row r="19694" spans="1:4" x14ac:dyDescent="0.35">
      <c r="A19694" s="67" t="s">
        <v>44172</v>
      </c>
      <c r="B19694" s="67" t="s">
        <v>44173</v>
      </c>
      <c r="C19694" s="68" t="s">
        <v>5018</v>
      </c>
      <c r="D19694" s="54">
        <v>0.34</v>
      </c>
    </row>
    <row r="19695" spans="1:4" x14ac:dyDescent="0.35">
      <c r="A19695" s="67" t="s">
        <v>44174</v>
      </c>
      <c r="B19695" s="67" t="s">
        <v>44175</v>
      </c>
      <c r="C19695" s="68" t="s">
        <v>5018</v>
      </c>
      <c r="D19695" s="54">
        <v>0.34</v>
      </c>
    </row>
    <row r="19696" spans="1:4" x14ac:dyDescent="0.35">
      <c r="A19696" s="67" t="s">
        <v>44176</v>
      </c>
      <c r="B19696" s="67" t="s">
        <v>44177</v>
      </c>
      <c r="C19696" s="68" t="s">
        <v>5018</v>
      </c>
      <c r="D19696" s="54">
        <v>0.34</v>
      </c>
    </row>
    <row r="19697" spans="1:4" x14ac:dyDescent="0.35">
      <c r="A19697" s="67" t="s">
        <v>44178</v>
      </c>
      <c r="B19697" s="67" t="s">
        <v>44179</v>
      </c>
      <c r="C19697" s="68" t="s">
        <v>5018</v>
      </c>
      <c r="D19697" s="54">
        <v>0.34</v>
      </c>
    </row>
    <row r="19698" spans="1:4" x14ac:dyDescent="0.35">
      <c r="A19698" s="67" t="s">
        <v>44180</v>
      </c>
      <c r="B19698" s="67" t="s">
        <v>44181</v>
      </c>
      <c r="C19698" s="68" t="s">
        <v>5018</v>
      </c>
      <c r="D19698" s="54">
        <v>0.34</v>
      </c>
    </row>
    <row r="19699" spans="1:4" x14ac:dyDescent="0.35">
      <c r="A19699" s="67" t="s">
        <v>44182</v>
      </c>
      <c r="B19699" s="67" t="s">
        <v>44183</v>
      </c>
      <c r="C19699" s="68" t="s">
        <v>5018</v>
      </c>
      <c r="D19699" s="54">
        <v>0.34</v>
      </c>
    </row>
    <row r="19700" spans="1:4" x14ac:dyDescent="0.35">
      <c r="A19700" s="67" t="s">
        <v>44184</v>
      </c>
      <c r="B19700" s="67" t="s">
        <v>44185</v>
      </c>
      <c r="C19700" s="68" t="s">
        <v>5018</v>
      </c>
      <c r="D19700" s="54">
        <v>0.34</v>
      </c>
    </row>
    <row r="19701" spans="1:4" x14ac:dyDescent="0.35">
      <c r="A19701" s="67" t="s">
        <v>44186</v>
      </c>
      <c r="B19701" s="67" t="s">
        <v>44187</v>
      </c>
      <c r="C19701" s="68" t="s">
        <v>5018</v>
      </c>
      <c r="D19701" s="54">
        <v>0.34</v>
      </c>
    </row>
    <row r="19702" spans="1:4" x14ac:dyDescent="0.35">
      <c r="A19702" s="67" t="s">
        <v>44188</v>
      </c>
      <c r="B19702" s="67" t="s">
        <v>44189</v>
      </c>
      <c r="C19702" s="68" t="s">
        <v>5018</v>
      </c>
      <c r="D19702" s="54">
        <v>0.34</v>
      </c>
    </row>
    <row r="19703" spans="1:4" x14ac:dyDescent="0.35">
      <c r="A19703" s="67" t="s">
        <v>44190</v>
      </c>
      <c r="B19703" s="67" t="s">
        <v>44191</v>
      </c>
      <c r="C19703" s="68" t="s">
        <v>5018</v>
      </c>
      <c r="D19703" s="54">
        <v>0.34</v>
      </c>
    </row>
    <row r="19704" spans="1:4" x14ac:dyDescent="0.35">
      <c r="A19704" s="67" t="s">
        <v>44192</v>
      </c>
      <c r="B19704" s="67" t="s">
        <v>44193</v>
      </c>
      <c r="C19704" s="68" t="s">
        <v>5018</v>
      </c>
      <c r="D19704" s="54">
        <v>0.34</v>
      </c>
    </row>
    <row r="19705" spans="1:4" x14ac:dyDescent="0.35">
      <c r="A19705" s="67" t="s">
        <v>44194</v>
      </c>
      <c r="B19705" s="67" t="s">
        <v>44195</v>
      </c>
      <c r="C19705" s="68" t="s">
        <v>5018</v>
      </c>
      <c r="D19705" s="54">
        <v>0.34</v>
      </c>
    </row>
    <row r="19706" spans="1:4" x14ac:dyDescent="0.35">
      <c r="A19706" s="67" t="s">
        <v>44196</v>
      </c>
      <c r="B19706" s="67" t="s">
        <v>44197</v>
      </c>
      <c r="C19706" s="68" t="s">
        <v>5018</v>
      </c>
      <c r="D19706" s="54">
        <v>0.34</v>
      </c>
    </row>
    <row r="19707" spans="1:4" x14ac:dyDescent="0.35">
      <c r="A19707" s="67" t="s">
        <v>44198</v>
      </c>
      <c r="B19707" s="67" t="s">
        <v>44199</v>
      </c>
      <c r="C19707" s="68" t="s">
        <v>5018</v>
      </c>
      <c r="D19707" s="54">
        <v>0.34</v>
      </c>
    </row>
    <row r="19708" spans="1:4" x14ac:dyDescent="0.35">
      <c r="A19708" s="67" t="s">
        <v>44200</v>
      </c>
      <c r="B19708" s="67" t="s">
        <v>44201</v>
      </c>
      <c r="C19708" s="68" t="s">
        <v>5018</v>
      </c>
      <c r="D19708" s="54">
        <v>0.34</v>
      </c>
    </row>
    <row r="19709" spans="1:4" x14ac:dyDescent="0.35">
      <c r="A19709" s="67" t="s">
        <v>44202</v>
      </c>
      <c r="B19709" s="67" t="s">
        <v>44203</v>
      </c>
      <c r="C19709" s="68" t="s">
        <v>5018</v>
      </c>
      <c r="D19709" s="54">
        <v>0.34</v>
      </c>
    </row>
    <row r="19710" spans="1:4" x14ac:dyDescent="0.35">
      <c r="A19710" s="67" t="s">
        <v>44204</v>
      </c>
      <c r="B19710" s="67" t="s">
        <v>44205</v>
      </c>
      <c r="C19710" s="68" t="s">
        <v>5018</v>
      </c>
      <c r="D19710" s="54">
        <v>0.34</v>
      </c>
    </row>
    <row r="19711" spans="1:4" x14ac:dyDescent="0.35">
      <c r="A19711" s="67" t="s">
        <v>44206</v>
      </c>
      <c r="B19711" s="67" t="s">
        <v>44207</v>
      </c>
      <c r="C19711" s="68" t="s">
        <v>5018</v>
      </c>
      <c r="D19711" s="54">
        <v>0.34</v>
      </c>
    </row>
    <row r="19712" spans="1:4" x14ac:dyDescent="0.35">
      <c r="A19712" s="67" t="s">
        <v>44208</v>
      </c>
      <c r="B19712" s="67" t="s">
        <v>44209</v>
      </c>
      <c r="C19712" s="68" t="s">
        <v>5018</v>
      </c>
      <c r="D19712" s="54">
        <v>0.34</v>
      </c>
    </row>
    <row r="19713" spans="1:4" x14ac:dyDescent="0.35">
      <c r="A19713" s="67" t="s">
        <v>44210</v>
      </c>
      <c r="B19713" s="67" t="s">
        <v>44211</v>
      </c>
      <c r="C19713" s="68" t="s">
        <v>5018</v>
      </c>
      <c r="D19713" s="54">
        <v>0.34</v>
      </c>
    </row>
    <row r="19714" spans="1:4" x14ac:dyDescent="0.35">
      <c r="A19714" s="67" t="s">
        <v>44212</v>
      </c>
      <c r="B19714" s="67" t="s">
        <v>44213</v>
      </c>
      <c r="C19714" s="68" t="s">
        <v>5018</v>
      </c>
      <c r="D19714" s="54">
        <v>0.34</v>
      </c>
    </row>
    <row r="19715" spans="1:4" x14ac:dyDescent="0.35">
      <c r="A19715" s="67" t="s">
        <v>44214</v>
      </c>
      <c r="B19715" s="67" t="s">
        <v>44215</v>
      </c>
      <c r="C19715" s="68" t="s">
        <v>5018</v>
      </c>
      <c r="D19715" s="54">
        <v>0.34</v>
      </c>
    </row>
    <row r="19716" spans="1:4" x14ac:dyDescent="0.35">
      <c r="A19716" s="67" t="s">
        <v>44216</v>
      </c>
      <c r="B19716" s="67" t="s">
        <v>44217</v>
      </c>
      <c r="C19716" s="68" t="s">
        <v>5018</v>
      </c>
      <c r="D19716" s="54">
        <v>0.34</v>
      </c>
    </row>
    <row r="19717" spans="1:4" x14ac:dyDescent="0.35">
      <c r="A19717" s="67" t="s">
        <v>44218</v>
      </c>
      <c r="B19717" s="67" t="s">
        <v>44219</v>
      </c>
      <c r="C19717" s="68" t="s">
        <v>5018</v>
      </c>
      <c r="D19717" s="54">
        <v>0.34</v>
      </c>
    </row>
    <row r="19718" spans="1:4" x14ac:dyDescent="0.35">
      <c r="A19718" s="67" t="s">
        <v>44220</v>
      </c>
      <c r="B19718" s="67" t="s">
        <v>44221</v>
      </c>
      <c r="C19718" s="68" t="s">
        <v>5018</v>
      </c>
      <c r="D19718" s="54">
        <v>0.34</v>
      </c>
    </row>
    <row r="19719" spans="1:4" x14ac:dyDescent="0.35">
      <c r="A19719" s="67" t="s">
        <v>44222</v>
      </c>
      <c r="B19719" s="67" t="s">
        <v>44223</v>
      </c>
      <c r="C19719" s="68" t="s">
        <v>5018</v>
      </c>
      <c r="D19719" s="54">
        <v>0.34</v>
      </c>
    </row>
    <row r="19720" spans="1:4" x14ac:dyDescent="0.35">
      <c r="A19720" s="67" t="s">
        <v>44224</v>
      </c>
      <c r="B19720" s="67" t="s">
        <v>44225</v>
      </c>
      <c r="C19720" s="68" t="s">
        <v>5018</v>
      </c>
      <c r="D19720" s="54">
        <v>0.34</v>
      </c>
    </row>
    <row r="19721" spans="1:4" x14ac:dyDescent="0.35">
      <c r="A19721" s="67" t="s">
        <v>44226</v>
      </c>
      <c r="B19721" s="67" t="s">
        <v>44227</v>
      </c>
      <c r="C19721" s="68" t="s">
        <v>5018</v>
      </c>
      <c r="D19721" s="54">
        <v>0.34</v>
      </c>
    </row>
    <row r="19722" spans="1:4" x14ac:dyDescent="0.35">
      <c r="A19722" s="67" t="s">
        <v>44228</v>
      </c>
      <c r="B19722" s="67" t="s">
        <v>44229</v>
      </c>
      <c r="C19722" s="68" t="s">
        <v>5018</v>
      </c>
      <c r="D19722" s="54">
        <v>0.34</v>
      </c>
    </row>
    <row r="19723" spans="1:4" x14ac:dyDescent="0.35">
      <c r="A19723" s="67" t="s">
        <v>44230</v>
      </c>
      <c r="B19723" s="67" t="s">
        <v>44231</v>
      </c>
      <c r="C19723" s="68" t="s">
        <v>5018</v>
      </c>
      <c r="D19723" s="54">
        <v>0.34</v>
      </c>
    </row>
    <row r="19724" spans="1:4" x14ac:dyDescent="0.35">
      <c r="A19724" s="67" t="s">
        <v>44232</v>
      </c>
      <c r="B19724" s="67" t="s">
        <v>44233</v>
      </c>
      <c r="C19724" s="68" t="s">
        <v>5018</v>
      </c>
      <c r="D19724" s="54">
        <v>0.34</v>
      </c>
    </row>
    <row r="19725" spans="1:4" x14ac:dyDescent="0.35">
      <c r="A19725" s="67" t="s">
        <v>44234</v>
      </c>
      <c r="B19725" s="67" t="s">
        <v>44235</v>
      </c>
      <c r="C19725" s="68" t="s">
        <v>5018</v>
      </c>
      <c r="D19725" s="54">
        <v>0.34</v>
      </c>
    </row>
    <row r="19726" spans="1:4" x14ac:dyDescent="0.35">
      <c r="A19726" s="67" t="s">
        <v>44236</v>
      </c>
      <c r="B19726" s="67" t="s">
        <v>44237</v>
      </c>
      <c r="C19726" s="68" t="s">
        <v>5018</v>
      </c>
      <c r="D19726" s="54">
        <v>0.34</v>
      </c>
    </row>
    <row r="19727" spans="1:4" x14ac:dyDescent="0.35">
      <c r="A19727" s="67" t="s">
        <v>44238</v>
      </c>
      <c r="B19727" s="67" t="s">
        <v>44239</v>
      </c>
      <c r="C19727" s="68" t="s">
        <v>5018</v>
      </c>
      <c r="D19727" s="54">
        <v>0.34</v>
      </c>
    </row>
    <row r="19728" spans="1:4" x14ac:dyDescent="0.35">
      <c r="A19728" s="67" t="s">
        <v>44240</v>
      </c>
      <c r="B19728" s="67" t="s">
        <v>44241</v>
      </c>
      <c r="C19728" s="68" t="s">
        <v>5018</v>
      </c>
      <c r="D19728" s="54">
        <v>0.34</v>
      </c>
    </row>
    <row r="19729" spans="1:4" x14ac:dyDescent="0.35">
      <c r="A19729" s="67" t="s">
        <v>44242</v>
      </c>
      <c r="B19729" s="67" t="s">
        <v>44243</v>
      </c>
      <c r="C19729" s="68" t="s">
        <v>5018</v>
      </c>
      <c r="D19729" s="54">
        <v>0.34</v>
      </c>
    </row>
    <row r="19730" spans="1:4" x14ac:dyDescent="0.35">
      <c r="A19730" s="67" t="s">
        <v>44244</v>
      </c>
      <c r="B19730" s="67" t="s">
        <v>44245</v>
      </c>
      <c r="C19730" s="68" t="s">
        <v>5018</v>
      </c>
      <c r="D19730" s="54">
        <v>0.34</v>
      </c>
    </row>
    <row r="19731" spans="1:4" x14ac:dyDescent="0.35">
      <c r="A19731" s="67" t="s">
        <v>44246</v>
      </c>
      <c r="B19731" s="67" t="s">
        <v>44247</v>
      </c>
      <c r="C19731" s="68" t="s">
        <v>5018</v>
      </c>
      <c r="D19731" s="54">
        <v>0.34</v>
      </c>
    </row>
    <row r="19732" spans="1:4" x14ac:dyDescent="0.35">
      <c r="A19732" s="67" t="s">
        <v>44248</v>
      </c>
      <c r="B19732" s="67" t="s">
        <v>44249</v>
      </c>
      <c r="C19732" s="68" t="s">
        <v>5018</v>
      </c>
      <c r="D19732" s="54">
        <v>0.34</v>
      </c>
    </row>
    <row r="19733" spans="1:4" x14ac:dyDescent="0.35">
      <c r="A19733" s="67" t="s">
        <v>44250</v>
      </c>
      <c r="B19733" s="67" t="s">
        <v>44251</v>
      </c>
      <c r="C19733" s="68" t="s">
        <v>5018</v>
      </c>
      <c r="D19733" s="54">
        <v>0.34</v>
      </c>
    </row>
    <row r="19734" spans="1:4" x14ac:dyDescent="0.35">
      <c r="A19734" s="67" t="s">
        <v>44252</v>
      </c>
      <c r="B19734" s="67" t="s">
        <v>44253</v>
      </c>
      <c r="C19734" s="68" t="s">
        <v>5018</v>
      </c>
      <c r="D19734" s="54">
        <v>0.34</v>
      </c>
    </row>
    <row r="19735" spans="1:4" x14ac:dyDescent="0.35">
      <c r="A19735" s="67" t="s">
        <v>44254</v>
      </c>
      <c r="B19735" s="67" t="s">
        <v>44255</v>
      </c>
      <c r="C19735" s="68" t="s">
        <v>5018</v>
      </c>
      <c r="D19735" s="54">
        <v>0.34</v>
      </c>
    </row>
    <row r="19736" spans="1:4" x14ac:dyDescent="0.35">
      <c r="A19736" s="67" t="s">
        <v>44256</v>
      </c>
      <c r="B19736" s="67" t="s">
        <v>44257</v>
      </c>
      <c r="C19736" s="68" t="s">
        <v>5018</v>
      </c>
      <c r="D19736" s="54">
        <v>0.34</v>
      </c>
    </row>
    <row r="19737" spans="1:4" x14ac:dyDescent="0.35">
      <c r="A19737" s="67" t="s">
        <v>44258</v>
      </c>
      <c r="B19737" s="67" t="s">
        <v>44259</v>
      </c>
      <c r="C19737" s="68" t="s">
        <v>5018</v>
      </c>
      <c r="D19737" s="54">
        <v>0.34</v>
      </c>
    </row>
    <row r="19738" spans="1:4" x14ac:dyDescent="0.35">
      <c r="A19738" s="67" t="s">
        <v>44260</v>
      </c>
      <c r="B19738" s="67" t="s">
        <v>44261</v>
      </c>
      <c r="C19738" s="68" t="s">
        <v>5018</v>
      </c>
      <c r="D19738" s="54">
        <v>0.34</v>
      </c>
    </row>
    <row r="19739" spans="1:4" x14ac:dyDescent="0.35">
      <c r="A19739" s="67" t="s">
        <v>44262</v>
      </c>
      <c r="B19739" s="67" t="s">
        <v>44263</v>
      </c>
      <c r="C19739" s="68" t="s">
        <v>5018</v>
      </c>
      <c r="D19739" s="54">
        <v>0.34</v>
      </c>
    </row>
    <row r="19740" spans="1:4" x14ac:dyDescent="0.35">
      <c r="A19740" s="67" t="s">
        <v>44264</v>
      </c>
      <c r="B19740" s="67" t="s">
        <v>44265</v>
      </c>
      <c r="C19740" s="68" t="s">
        <v>5018</v>
      </c>
      <c r="D19740" s="54">
        <v>0.34</v>
      </c>
    </row>
    <row r="19741" spans="1:4" x14ac:dyDescent="0.35">
      <c r="A19741" s="67" t="s">
        <v>44266</v>
      </c>
      <c r="B19741" s="67" t="s">
        <v>44267</v>
      </c>
      <c r="C19741" s="68" t="s">
        <v>5018</v>
      </c>
      <c r="D19741" s="54">
        <v>0.34</v>
      </c>
    </row>
    <row r="19742" spans="1:4" x14ac:dyDescent="0.35">
      <c r="A19742" s="67" t="s">
        <v>44268</v>
      </c>
      <c r="B19742" s="67" t="s">
        <v>44269</v>
      </c>
      <c r="C19742" s="68" t="s">
        <v>5018</v>
      </c>
      <c r="D19742" s="54">
        <v>0.34</v>
      </c>
    </row>
    <row r="19743" spans="1:4" x14ac:dyDescent="0.35">
      <c r="A19743" s="67" t="s">
        <v>44270</v>
      </c>
      <c r="B19743" s="67" t="s">
        <v>44271</v>
      </c>
      <c r="C19743" s="68" t="s">
        <v>5018</v>
      </c>
      <c r="D19743" s="54">
        <v>0.34</v>
      </c>
    </row>
    <row r="19744" spans="1:4" x14ac:dyDescent="0.35">
      <c r="A19744" s="67" t="s">
        <v>44272</v>
      </c>
      <c r="B19744" s="67" t="s">
        <v>44273</v>
      </c>
      <c r="C19744" s="68" t="s">
        <v>5018</v>
      </c>
      <c r="D19744" s="54">
        <v>0.34</v>
      </c>
    </row>
    <row r="19745" spans="1:4" x14ac:dyDescent="0.35">
      <c r="A19745" s="67" t="s">
        <v>44274</v>
      </c>
      <c r="B19745" s="67" t="s">
        <v>44275</v>
      </c>
      <c r="C19745" s="68" t="s">
        <v>5018</v>
      </c>
      <c r="D19745" s="54">
        <v>0.34</v>
      </c>
    </row>
    <row r="19746" spans="1:4" x14ac:dyDescent="0.35">
      <c r="A19746" s="67" t="s">
        <v>44276</v>
      </c>
      <c r="B19746" s="67" t="s">
        <v>44277</v>
      </c>
      <c r="C19746" s="68" t="s">
        <v>5018</v>
      </c>
      <c r="D19746" s="54">
        <v>0.34</v>
      </c>
    </row>
    <row r="19747" spans="1:4" x14ac:dyDescent="0.35">
      <c r="A19747" s="67" t="s">
        <v>44278</v>
      </c>
      <c r="B19747" s="67" t="s">
        <v>44279</v>
      </c>
      <c r="C19747" s="68" t="s">
        <v>5018</v>
      </c>
      <c r="D19747" s="54">
        <v>0.34</v>
      </c>
    </row>
    <row r="19748" spans="1:4" x14ac:dyDescent="0.35">
      <c r="A19748" s="67" t="s">
        <v>44280</v>
      </c>
      <c r="B19748" s="67" t="s">
        <v>44281</v>
      </c>
      <c r="C19748" s="68" t="s">
        <v>5018</v>
      </c>
      <c r="D19748" s="54">
        <v>0.34</v>
      </c>
    </row>
    <row r="19749" spans="1:4" x14ac:dyDescent="0.35">
      <c r="A19749" s="67" t="s">
        <v>44282</v>
      </c>
      <c r="B19749" s="67" t="s">
        <v>44283</v>
      </c>
      <c r="C19749" s="68" t="s">
        <v>5018</v>
      </c>
      <c r="D19749" s="54">
        <v>0.34</v>
      </c>
    </row>
    <row r="19750" spans="1:4" x14ac:dyDescent="0.35">
      <c r="A19750" s="67" t="s">
        <v>44284</v>
      </c>
      <c r="B19750" s="67" t="s">
        <v>44285</v>
      </c>
      <c r="C19750" s="68" t="s">
        <v>5018</v>
      </c>
      <c r="D19750" s="54">
        <v>0.34</v>
      </c>
    </row>
    <row r="19751" spans="1:4" x14ac:dyDescent="0.35">
      <c r="A19751" s="67" t="s">
        <v>44286</v>
      </c>
      <c r="B19751" s="67" t="s">
        <v>44287</v>
      </c>
      <c r="C19751" s="68" t="s">
        <v>5018</v>
      </c>
      <c r="D19751" s="54">
        <v>0.34</v>
      </c>
    </row>
    <row r="19752" spans="1:4" x14ac:dyDescent="0.35">
      <c r="A19752" s="67" t="s">
        <v>44288</v>
      </c>
      <c r="B19752" s="67" t="s">
        <v>44289</v>
      </c>
      <c r="C19752" s="68" t="s">
        <v>5018</v>
      </c>
      <c r="D19752" s="54">
        <v>0.34</v>
      </c>
    </row>
    <row r="19753" spans="1:4" x14ac:dyDescent="0.35">
      <c r="A19753" s="67" t="s">
        <v>44290</v>
      </c>
      <c r="B19753" s="67" t="s">
        <v>44291</v>
      </c>
      <c r="C19753" s="68" t="s">
        <v>5018</v>
      </c>
      <c r="D19753" s="54">
        <v>0.34</v>
      </c>
    </row>
    <row r="19754" spans="1:4" x14ac:dyDescent="0.35">
      <c r="A19754" s="67" t="s">
        <v>44292</v>
      </c>
      <c r="B19754" s="67" t="s">
        <v>44293</v>
      </c>
      <c r="C19754" s="68" t="s">
        <v>5018</v>
      </c>
      <c r="D19754" s="54">
        <v>0.34</v>
      </c>
    </row>
    <row r="19755" spans="1:4" x14ac:dyDescent="0.35">
      <c r="A19755" s="67" t="s">
        <v>44294</v>
      </c>
      <c r="B19755" s="67" t="s">
        <v>44295</v>
      </c>
      <c r="C19755" s="68" t="s">
        <v>5018</v>
      </c>
      <c r="D19755" s="54">
        <v>0.34</v>
      </c>
    </row>
    <row r="19756" spans="1:4" x14ac:dyDescent="0.35">
      <c r="A19756" s="67" t="s">
        <v>44296</v>
      </c>
      <c r="B19756" s="67" t="s">
        <v>44297</v>
      </c>
      <c r="C19756" s="68" t="s">
        <v>5018</v>
      </c>
      <c r="D19756" s="54">
        <v>0.34</v>
      </c>
    </row>
    <row r="19757" spans="1:4" x14ac:dyDescent="0.35">
      <c r="A19757" s="67" t="s">
        <v>44298</v>
      </c>
      <c r="B19757" s="67" t="s">
        <v>44299</v>
      </c>
      <c r="C19757" s="68" t="s">
        <v>5018</v>
      </c>
      <c r="D19757" s="54">
        <v>0.34</v>
      </c>
    </row>
    <row r="19758" spans="1:4" x14ac:dyDescent="0.35">
      <c r="A19758" s="67" t="s">
        <v>44300</v>
      </c>
      <c r="B19758" s="67" t="s">
        <v>44301</v>
      </c>
      <c r="C19758" s="68" t="s">
        <v>5018</v>
      </c>
      <c r="D19758" s="54">
        <v>0.34</v>
      </c>
    </row>
    <row r="19759" spans="1:4" x14ac:dyDescent="0.35">
      <c r="A19759" s="67" t="s">
        <v>44302</v>
      </c>
      <c r="B19759" s="67" t="s">
        <v>44303</v>
      </c>
      <c r="C19759" s="68" t="s">
        <v>5018</v>
      </c>
      <c r="D19759" s="54">
        <v>0.34</v>
      </c>
    </row>
    <row r="19760" spans="1:4" x14ac:dyDescent="0.35">
      <c r="A19760" s="67" t="s">
        <v>44304</v>
      </c>
      <c r="B19760" s="67" t="s">
        <v>44305</v>
      </c>
      <c r="C19760" s="68" t="s">
        <v>5018</v>
      </c>
      <c r="D19760" s="54">
        <v>0.34</v>
      </c>
    </row>
    <row r="19761" spans="1:4" x14ac:dyDescent="0.35">
      <c r="A19761" s="67" t="s">
        <v>44306</v>
      </c>
      <c r="B19761" s="67" t="s">
        <v>44307</v>
      </c>
      <c r="C19761" s="68" t="s">
        <v>5018</v>
      </c>
      <c r="D19761" s="54">
        <v>0.34</v>
      </c>
    </row>
    <row r="19762" spans="1:4" x14ac:dyDescent="0.35">
      <c r="A19762" s="67" t="s">
        <v>44308</v>
      </c>
      <c r="B19762" s="67" t="s">
        <v>44309</v>
      </c>
      <c r="C19762" s="68" t="s">
        <v>5018</v>
      </c>
      <c r="D19762" s="54">
        <v>0.34</v>
      </c>
    </row>
    <row r="19763" spans="1:4" x14ac:dyDescent="0.35">
      <c r="A19763" s="67" t="s">
        <v>44310</v>
      </c>
      <c r="B19763" s="67" t="s">
        <v>44311</v>
      </c>
      <c r="C19763" s="68" t="s">
        <v>5018</v>
      </c>
      <c r="D19763" s="54">
        <v>0.34</v>
      </c>
    </row>
    <row r="19764" spans="1:4" x14ac:dyDescent="0.35">
      <c r="A19764" s="67" t="s">
        <v>44312</v>
      </c>
      <c r="B19764" s="67" t="s">
        <v>44313</v>
      </c>
      <c r="C19764" s="68" t="s">
        <v>5018</v>
      </c>
      <c r="D19764" s="54">
        <v>0.34</v>
      </c>
    </row>
    <row r="19765" spans="1:4" x14ac:dyDescent="0.35">
      <c r="A19765" s="67" t="s">
        <v>44314</v>
      </c>
      <c r="B19765" s="67" t="s">
        <v>44315</v>
      </c>
      <c r="C19765" s="68" t="s">
        <v>5018</v>
      </c>
      <c r="D19765" s="54">
        <v>0.34</v>
      </c>
    </row>
    <row r="19766" spans="1:4" x14ac:dyDescent="0.35">
      <c r="A19766" s="67" t="s">
        <v>44316</v>
      </c>
      <c r="B19766" s="67" t="s">
        <v>44317</v>
      </c>
      <c r="C19766" s="68" t="s">
        <v>5018</v>
      </c>
      <c r="D19766" s="54">
        <v>0.34</v>
      </c>
    </row>
    <row r="19767" spans="1:4" x14ac:dyDescent="0.35">
      <c r="A19767" s="67" t="s">
        <v>44318</v>
      </c>
      <c r="B19767" s="67" t="s">
        <v>44319</v>
      </c>
      <c r="C19767" s="68" t="s">
        <v>5018</v>
      </c>
      <c r="D19767" s="54">
        <v>0.34</v>
      </c>
    </row>
    <row r="19768" spans="1:4" x14ac:dyDescent="0.35">
      <c r="A19768" s="67" t="s">
        <v>44320</v>
      </c>
      <c r="B19768" s="67" t="s">
        <v>44321</v>
      </c>
      <c r="C19768" s="68" t="s">
        <v>5018</v>
      </c>
      <c r="D19768" s="54">
        <v>0.34</v>
      </c>
    </row>
    <row r="19769" spans="1:4" x14ac:dyDescent="0.35">
      <c r="A19769" s="67" t="s">
        <v>44322</v>
      </c>
      <c r="B19769" s="67" t="s">
        <v>44323</v>
      </c>
      <c r="C19769" s="68" t="s">
        <v>5018</v>
      </c>
      <c r="D19769" s="54">
        <v>0.34</v>
      </c>
    </row>
    <row r="19770" spans="1:4" x14ac:dyDescent="0.35">
      <c r="A19770" s="67" t="s">
        <v>44324</v>
      </c>
      <c r="B19770" s="67" t="s">
        <v>44325</v>
      </c>
      <c r="C19770" s="68" t="s">
        <v>5018</v>
      </c>
      <c r="D19770" s="54">
        <v>0.34</v>
      </c>
    </row>
    <row r="19771" spans="1:4" x14ac:dyDescent="0.35">
      <c r="A19771" s="67" t="s">
        <v>44326</v>
      </c>
      <c r="B19771" s="67" t="s">
        <v>44327</v>
      </c>
      <c r="C19771" s="68" t="s">
        <v>5018</v>
      </c>
      <c r="D19771" s="54">
        <v>0.34</v>
      </c>
    </row>
    <row r="19772" spans="1:4" x14ac:dyDescent="0.35">
      <c r="A19772" s="67" t="s">
        <v>44328</v>
      </c>
      <c r="B19772" s="67" t="s">
        <v>44329</v>
      </c>
      <c r="C19772" s="68" t="s">
        <v>5018</v>
      </c>
      <c r="D19772" s="54">
        <v>0.34</v>
      </c>
    </row>
    <row r="19773" spans="1:4" x14ac:dyDescent="0.35">
      <c r="A19773" s="67" t="s">
        <v>44330</v>
      </c>
      <c r="B19773" s="67" t="s">
        <v>44331</v>
      </c>
      <c r="C19773" s="68" t="s">
        <v>5018</v>
      </c>
      <c r="D19773" s="54">
        <v>0.34</v>
      </c>
    </row>
    <row r="19774" spans="1:4" x14ac:dyDescent="0.35">
      <c r="A19774" s="67" t="s">
        <v>44332</v>
      </c>
      <c r="B19774" s="67" t="s">
        <v>44333</v>
      </c>
      <c r="C19774" s="68" t="s">
        <v>5018</v>
      </c>
      <c r="D19774" s="54">
        <v>0.34</v>
      </c>
    </row>
    <row r="19775" spans="1:4" x14ac:dyDescent="0.35">
      <c r="A19775" s="67" t="s">
        <v>44334</v>
      </c>
      <c r="B19775" s="67" t="s">
        <v>44335</v>
      </c>
      <c r="C19775" s="68" t="s">
        <v>5018</v>
      </c>
      <c r="D19775" s="54">
        <v>0.34</v>
      </c>
    </row>
    <row r="19776" spans="1:4" x14ac:dyDescent="0.35">
      <c r="A19776" s="67" t="s">
        <v>44336</v>
      </c>
      <c r="B19776" s="67" t="s">
        <v>44337</v>
      </c>
      <c r="C19776" s="68" t="s">
        <v>5018</v>
      </c>
      <c r="D19776" s="54">
        <v>0.34</v>
      </c>
    </row>
    <row r="19777" spans="1:4" x14ac:dyDescent="0.35">
      <c r="A19777" s="67" t="s">
        <v>44338</v>
      </c>
      <c r="B19777" s="67" t="s">
        <v>44339</v>
      </c>
      <c r="C19777" s="68" t="s">
        <v>5018</v>
      </c>
      <c r="D19777" s="54">
        <v>0.34</v>
      </c>
    </row>
    <row r="19778" spans="1:4" x14ac:dyDescent="0.35">
      <c r="A19778" s="67" t="s">
        <v>44340</v>
      </c>
      <c r="B19778" s="67" t="s">
        <v>44341</v>
      </c>
      <c r="C19778" s="68" t="s">
        <v>5018</v>
      </c>
      <c r="D19778" s="54">
        <v>0.34</v>
      </c>
    </row>
    <row r="19779" spans="1:4" x14ac:dyDescent="0.35">
      <c r="A19779" s="67" t="s">
        <v>44342</v>
      </c>
      <c r="B19779" s="67" t="s">
        <v>44343</v>
      </c>
      <c r="C19779" s="68" t="s">
        <v>5018</v>
      </c>
      <c r="D19779" s="54">
        <v>0.34</v>
      </c>
    </row>
    <row r="19780" spans="1:4" x14ac:dyDescent="0.35">
      <c r="A19780" s="67" t="s">
        <v>44344</v>
      </c>
      <c r="B19780" s="67" t="s">
        <v>44345</v>
      </c>
      <c r="C19780" s="68" t="s">
        <v>5018</v>
      </c>
      <c r="D19780" s="54">
        <v>0.34</v>
      </c>
    </row>
    <row r="19781" spans="1:4" x14ac:dyDescent="0.35">
      <c r="A19781" s="67" t="s">
        <v>44346</v>
      </c>
      <c r="B19781" s="67" t="s">
        <v>44347</v>
      </c>
      <c r="C19781" s="68" t="s">
        <v>5018</v>
      </c>
      <c r="D19781" s="54">
        <v>0.34</v>
      </c>
    </row>
    <row r="19782" spans="1:4" x14ac:dyDescent="0.35">
      <c r="A19782" s="67" t="s">
        <v>44348</v>
      </c>
      <c r="B19782" s="67" t="s">
        <v>44349</v>
      </c>
      <c r="C19782" s="68" t="s">
        <v>5018</v>
      </c>
      <c r="D19782" s="54">
        <v>0.34</v>
      </c>
    </row>
    <row r="19783" spans="1:4" x14ac:dyDescent="0.35">
      <c r="A19783" s="67" t="s">
        <v>44350</v>
      </c>
      <c r="B19783" s="67" t="s">
        <v>44351</v>
      </c>
      <c r="C19783" s="68" t="s">
        <v>5018</v>
      </c>
      <c r="D19783" s="54">
        <v>0.34</v>
      </c>
    </row>
    <row r="19784" spans="1:4" x14ac:dyDescent="0.35">
      <c r="A19784" s="67" t="s">
        <v>44352</v>
      </c>
      <c r="B19784" s="67" t="s">
        <v>44353</v>
      </c>
      <c r="C19784" s="68" t="s">
        <v>5018</v>
      </c>
      <c r="D19784" s="54">
        <v>0.34</v>
      </c>
    </row>
    <row r="19785" spans="1:4" x14ac:dyDescent="0.35">
      <c r="A19785" s="67" t="s">
        <v>44354</v>
      </c>
      <c r="B19785" s="67" t="s">
        <v>44355</v>
      </c>
      <c r="C19785" s="68" t="s">
        <v>5018</v>
      </c>
      <c r="D19785" s="54">
        <v>0.34</v>
      </c>
    </row>
    <row r="19786" spans="1:4" x14ac:dyDescent="0.35">
      <c r="A19786" s="67" t="s">
        <v>44356</v>
      </c>
      <c r="B19786" s="67" t="s">
        <v>44357</v>
      </c>
      <c r="C19786" s="68" t="s">
        <v>5018</v>
      </c>
      <c r="D19786" s="54">
        <v>0.34</v>
      </c>
    </row>
    <row r="19787" spans="1:4" x14ac:dyDescent="0.35">
      <c r="A19787" s="67" t="s">
        <v>44358</v>
      </c>
      <c r="B19787" s="67" t="s">
        <v>44359</v>
      </c>
      <c r="C19787" s="68" t="s">
        <v>5018</v>
      </c>
      <c r="D19787" s="54">
        <v>0.34</v>
      </c>
    </row>
    <row r="19788" spans="1:4" x14ac:dyDescent="0.35">
      <c r="A19788" s="67" t="s">
        <v>44360</v>
      </c>
      <c r="B19788" s="67" t="s">
        <v>44361</v>
      </c>
      <c r="C19788" s="68" t="s">
        <v>5018</v>
      </c>
      <c r="D19788" s="54">
        <v>0.34</v>
      </c>
    </row>
    <row r="19789" spans="1:4" x14ac:dyDescent="0.35">
      <c r="A19789" s="67" t="s">
        <v>44362</v>
      </c>
      <c r="B19789" s="67" t="s">
        <v>44363</v>
      </c>
      <c r="C19789" s="68" t="s">
        <v>5018</v>
      </c>
      <c r="D19789" s="54">
        <v>0.34</v>
      </c>
    </row>
    <row r="19790" spans="1:4" x14ac:dyDescent="0.35">
      <c r="A19790" s="67" t="s">
        <v>44364</v>
      </c>
      <c r="B19790" s="67" t="s">
        <v>44365</v>
      </c>
      <c r="C19790" s="68" t="s">
        <v>5018</v>
      </c>
      <c r="D19790" s="54">
        <v>0.34</v>
      </c>
    </row>
    <row r="19791" spans="1:4" x14ac:dyDescent="0.35">
      <c r="A19791" s="67" t="s">
        <v>44366</v>
      </c>
      <c r="B19791" s="67" t="s">
        <v>44367</v>
      </c>
      <c r="C19791" s="68" t="s">
        <v>5018</v>
      </c>
      <c r="D19791" s="54">
        <v>0.34</v>
      </c>
    </row>
    <row r="19792" spans="1:4" x14ac:dyDescent="0.35">
      <c r="A19792" s="67" t="s">
        <v>44368</v>
      </c>
      <c r="B19792" s="67" t="s">
        <v>44369</v>
      </c>
      <c r="C19792" s="68" t="s">
        <v>5018</v>
      </c>
      <c r="D19792" s="54">
        <v>0.34</v>
      </c>
    </row>
    <row r="19793" spans="1:4" x14ac:dyDescent="0.35">
      <c r="A19793" s="67" t="s">
        <v>44370</v>
      </c>
      <c r="B19793" s="67" t="s">
        <v>44371</v>
      </c>
      <c r="C19793" s="68" t="s">
        <v>5018</v>
      </c>
      <c r="D19793" s="54">
        <v>0.34</v>
      </c>
    </row>
    <row r="19794" spans="1:4" x14ac:dyDescent="0.35">
      <c r="A19794" s="67" t="s">
        <v>44372</v>
      </c>
      <c r="B19794" s="67" t="s">
        <v>44373</v>
      </c>
      <c r="C19794" s="68" t="s">
        <v>5018</v>
      </c>
      <c r="D19794" s="54">
        <v>0.34</v>
      </c>
    </row>
    <row r="19795" spans="1:4" x14ac:dyDescent="0.35">
      <c r="A19795" s="67" t="s">
        <v>44374</v>
      </c>
      <c r="B19795" s="67" t="s">
        <v>44375</v>
      </c>
      <c r="C19795" s="68" t="s">
        <v>5018</v>
      </c>
      <c r="D19795" s="54">
        <v>0.34</v>
      </c>
    </row>
    <row r="19796" spans="1:4" x14ac:dyDescent="0.35">
      <c r="A19796" s="67" t="s">
        <v>44376</v>
      </c>
      <c r="B19796" s="67" t="s">
        <v>44377</v>
      </c>
      <c r="C19796" s="68" t="s">
        <v>5018</v>
      </c>
      <c r="D19796" s="54">
        <v>0.34</v>
      </c>
    </row>
    <row r="19797" spans="1:4" x14ac:dyDescent="0.35">
      <c r="A19797" s="67" t="s">
        <v>44378</v>
      </c>
      <c r="B19797" s="67" t="s">
        <v>44379</v>
      </c>
      <c r="C19797" s="68" t="s">
        <v>5018</v>
      </c>
      <c r="D19797" s="54">
        <v>0.34</v>
      </c>
    </row>
    <row r="19798" spans="1:4" x14ac:dyDescent="0.35">
      <c r="A19798" s="67" t="s">
        <v>44380</v>
      </c>
      <c r="B19798" s="67" t="s">
        <v>44381</v>
      </c>
      <c r="C19798" s="68" t="s">
        <v>5018</v>
      </c>
      <c r="D19798" s="54">
        <v>0.34</v>
      </c>
    </row>
    <row r="19799" spans="1:4" x14ac:dyDescent="0.35">
      <c r="A19799" s="67" t="s">
        <v>44382</v>
      </c>
      <c r="B19799" s="67" t="s">
        <v>44383</v>
      </c>
      <c r="C19799" s="68" t="s">
        <v>5018</v>
      </c>
      <c r="D19799" s="54">
        <v>0.34</v>
      </c>
    </row>
    <row r="19800" spans="1:4" x14ac:dyDescent="0.35">
      <c r="A19800" s="67" t="s">
        <v>44384</v>
      </c>
      <c r="B19800" s="67" t="s">
        <v>44385</v>
      </c>
      <c r="C19800" s="68" t="s">
        <v>5018</v>
      </c>
      <c r="D19800" s="54">
        <v>0.34</v>
      </c>
    </row>
    <row r="19801" spans="1:4" x14ac:dyDescent="0.35">
      <c r="A19801" s="67" t="s">
        <v>44386</v>
      </c>
      <c r="B19801" s="67" t="s">
        <v>44387</v>
      </c>
      <c r="C19801" s="68" t="s">
        <v>5018</v>
      </c>
      <c r="D19801" s="54">
        <v>0.34</v>
      </c>
    </row>
    <row r="19802" spans="1:4" x14ac:dyDescent="0.35">
      <c r="A19802" s="67" t="s">
        <v>44388</v>
      </c>
      <c r="B19802" s="67" t="s">
        <v>44389</v>
      </c>
      <c r="C19802" s="68" t="s">
        <v>5018</v>
      </c>
      <c r="D19802" s="54">
        <v>0.34</v>
      </c>
    </row>
    <row r="19803" spans="1:4" x14ac:dyDescent="0.35">
      <c r="A19803" s="67" t="s">
        <v>44390</v>
      </c>
      <c r="B19803" s="67" t="s">
        <v>44391</v>
      </c>
      <c r="C19803" s="68" t="s">
        <v>5018</v>
      </c>
      <c r="D19803" s="54">
        <v>0.34</v>
      </c>
    </row>
    <row r="19804" spans="1:4" x14ac:dyDescent="0.35">
      <c r="A19804" s="67" t="s">
        <v>44392</v>
      </c>
      <c r="B19804" s="67" t="s">
        <v>44393</v>
      </c>
      <c r="C19804" s="68" t="s">
        <v>5018</v>
      </c>
      <c r="D19804" s="54">
        <v>0.34</v>
      </c>
    </row>
    <row r="19805" spans="1:4" x14ac:dyDescent="0.35">
      <c r="A19805" s="67" t="s">
        <v>44394</v>
      </c>
      <c r="B19805" s="67" t="s">
        <v>44395</v>
      </c>
      <c r="C19805" s="68" t="s">
        <v>5018</v>
      </c>
      <c r="D19805" s="54">
        <v>0.34</v>
      </c>
    </row>
    <row r="19806" spans="1:4" x14ac:dyDescent="0.35">
      <c r="A19806" s="67" t="s">
        <v>44396</v>
      </c>
      <c r="B19806" s="67" t="s">
        <v>44397</v>
      </c>
      <c r="C19806" s="68" t="s">
        <v>5018</v>
      </c>
      <c r="D19806" s="54">
        <v>0.34</v>
      </c>
    </row>
    <row r="19807" spans="1:4" x14ac:dyDescent="0.35">
      <c r="A19807" s="67" t="s">
        <v>44398</v>
      </c>
      <c r="B19807" s="67" t="s">
        <v>44399</v>
      </c>
      <c r="C19807" s="68" t="s">
        <v>5018</v>
      </c>
      <c r="D19807" s="54">
        <v>0.34</v>
      </c>
    </row>
    <row r="19808" spans="1:4" x14ac:dyDescent="0.35">
      <c r="A19808" s="67" t="s">
        <v>44400</v>
      </c>
      <c r="B19808" s="67" t="s">
        <v>44401</v>
      </c>
      <c r="C19808" s="68" t="s">
        <v>5018</v>
      </c>
      <c r="D19808" s="54">
        <v>0.34</v>
      </c>
    </row>
    <row r="19809" spans="1:4" x14ac:dyDescent="0.35">
      <c r="A19809" s="67" t="s">
        <v>44402</v>
      </c>
      <c r="B19809" s="67" t="s">
        <v>44403</v>
      </c>
      <c r="C19809" s="68" t="s">
        <v>5018</v>
      </c>
      <c r="D19809" s="54">
        <v>0.34</v>
      </c>
    </row>
    <row r="19810" spans="1:4" x14ac:dyDescent="0.35">
      <c r="A19810" s="67" t="s">
        <v>44404</v>
      </c>
      <c r="B19810" s="67" t="s">
        <v>44405</v>
      </c>
      <c r="C19810" s="68" t="s">
        <v>5018</v>
      </c>
      <c r="D19810" s="54">
        <v>0.34</v>
      </c>
    </row>
    <row r="19811" spans="1:4" x14ac:dyDescent="0.35">
      <c r="A19811" s="67" t="s">
        <v>44406</v>
      </c>
      <c r="B19811" s="67" t="s">
        <v>44407</v>
      </c>
      <c r="C19811" s="68" t="s">
        <v>5018</v>
      </c>
      <c r="D19811" s="54">
        <v>0.34</v>
      </c>
    </row>
    <row r="19812" spans="1:4" x14ac:dyDescent="0.35">
      <c r="A19812" s="67" t="s">
        <v>44408</v>
      </c>
      <c r="B19812" s="67" t="s">
        <v>44409</v>
      </c>
      <c r="C19812" s="68" t="s">
        <v>5018</v>
      </c>
      <c r="D19812" s="54">
        <v>0.34</v>
      </c>
    </row>
    <row r="19813" spans="1:4" x14ac:dyDescent="0.35">
      <c r="A19813" s="67" t="s">
        <v>44410</v>
      </c>
      <c r="B19813" s="67" t="s">
        <v>44411</v>
      </c>
      <c r="C19813" s="68" t="s">
        <v>5018</v>
      </c>
      <c r="D19813" s="54">
        <v>0.34</v>
      </c>
    </row>
    <row r="19814" spans="1:4" x14ac:dyDescent="0.35">
      <c r="A19814" s="67" t="s">
        <v>44412</v>
      </c>
      <c r="B19814" s="67" t="s">
        <v>44413</v>
      </c>
      <c r="C19814" s="68" t="s">
        <v>5018</v>
      </c>
      <c r="D19814" s="54">
        <v>0.34</v>
      </c>
    </row>
    <row r="19815" spans="1:4" x14ac:dyDescent="0.35">
      <c r="A19815" s="67" t="s">
        <v>44414</v>
      </c>
      <c r="B19815" s="67" t="s">
        <v>44415</v>
      </c>
      <c r="C19815" s="68" t="s">
        <v>5018</v>
      </c>
      <c r="D19815" s="54">
        <v>0.34</v>
      </c>
    </row>
    <row r="19816" spans="1:4" x14ac:dyDescent="0.35">
      <c r="A19816" s="67" t="s">
        <v>44416</v>
      </c>
      <c r="B19816" s="67" t="s">
        <v>44417</v>
      </c>
      <c r="C19816" s="68" t="s">
        <v>5018</v>
      </c>
      <c r="D19816" s="54">
        <v>0.34</v>
      </c>
    </row>
    <row r="19817" spans="1:4" x14ac:dyDescent="0.35">
      <c r="A19817" s="67" t="s">
        <v>44418</v>
      </c>
      <c r="B19817" s="67" t="s">
        <v>44419</v>
      </c>
      <c r="C19817" s="68" t="s">
        <v>5018</v>
      </c>
      <c r="D19817" s="54">
        <v>0.34</v>
      </c>
    </row>
    <row r="19818" spans="1:4" x14ac:dyDescent="0.35">
      <c r="A19818" s="67" t="s">
        <v>722</v>
      </c>
      <c r="B19818" s="67" t="s">
        <v>44420</v>
      </c>
      <c r="C19818" s="69" t="s">
        <v>30613</v>
      </c>
      <c r="D19818" s="54">
        <v>0.39411764705882346</v>
      </c>
    </row>
    <row r="19819" spans="1:4" x14ac:dyDescent="0.35">
      <c r="A19819" s="67" t="s">
        <v>726</v>
      </c>
      <c r="B19819" s="67" t="s">
        <v>44421</v>
      </c>
      <c r="C19819" s="69" t="s">
        <v>30613</v>
      </c>
      <c r="D19819" s="54">
        <v>0.39411764705882346</v>
      </c>
    </row>
    <row r="19820" spans="1:4" x14ac:dyDescent="0.35">
      <c r="A19820" s="67" t="s">
        <v>44422</v>
      </c>
      <c r="B19820" s="67" t="s">
        <v>44423</v>
      </c>
      <c r="C19820" s="68" t="s">
        <v>5018</v>
      </c>
      <c r="D19820" s="54">
        <v>0.34</v>
      </c>
    </row>
    <row r="19821" spans="1:4" x14ac:dyDescent="0.35">
      <c r="A19821" s="67" t="s">
        <v>44424</v>
      </c>
      <c r="B19821" s="67" t="s">
        <v>44425</v>
      </c>
      <c r="C19821" s="68" t="s">
        <v>5018</v>
      </c>
      <c r="D19821" s="54">
        <v>0.34</v>
      </c>
    </row>
    <row r="19822" spans="1:4" x14ac:dyDescent="0.35">
      <c r="A19822" s="67" t="s">
        <v>44426</v>
      </c>
      <c r="B19822" s="67" t="s">
        <v>44427</v>
      </c>
      <c r="C19822" s="68" t="s">
        <v>5018</v>
      </c>
      <c r="D19822" s="54">
        <v>0.34</v>
      </c>
    </row>
    <row r="19823" spans="1:4" x14ac:dyDescent="0.35">
      <c r="A19823" s="67" t="s">
        <v>44428</v>
      </c>
      <c r="B19823" s="67" t="s">
        <v>44429</v>
      </c>
      <c r="C19823" s="68" t="s">
        <v>5018</v>
      </c>
      <c r="D19823" s="54">
        <v>0.34</v>
      </c>
    </row>
    <row r="19824" spans="1:4" x14ac:dyDescent="0.35">
      <c r="A19824" s="67" t="s">
        <v>44430</v>
      </c>
      <c r="B19824" s="67" t="s">
        <v>44431</v>
      </c>
      <c r="C19824" s="68" t="s">
        <v>5018</v>
      </c>
      <c r="D19824" s="54">
        <v>0.34</v>
      </c>
    </row>
    <row r="19825" spans="1:4" x14ac:dyDescent="0.35">
      <c r="A19825" s="67" t="s">
        <v>44432</v>
      </c>
      <c r="B19825" s="67" t="s">
        <v>44433</v>
      </c>
      <c r="C19825" s="68" t="s">
        <v>5018</v>
      </c>
      <c r="D19825" s="54">
        <v>0.34</v>
      </c>
    </row>
    <row r="19826" spans="1:4" x14ac:dyDescent="0.35">
      <c r="A19826" s="67" t="s">
        <v>44434</v>
      </c>
      <c r="B19826" s="67" t="s">
        <v>44435</v>
      </c>
      <c r="C19826" s="68" t="s">
        <v>5018</v>
      </c>
      <c r="D19826" s="54">
        <v>0.34</v>
      </c>
    </row>
    <row r="19827" spans="1:4" x14ac:dyDescent="0.35">
      <c r="A19827" s="67" t="s">
        <v>44436</v>
      </c>
      <c r="B19827" s="67" t="s">
        <v>44437</v>
      </c>
      <c r="C19827" s="68" t="s">
        <v>5018</v>
      </c>
      <c r="D19827" s="54">
        <v>0.34</v>
      </c>
    </row>
    <row r="19828" spans="1:4" x14ac:dyDescent="0.35">
      <c r="A19828" s="67" t="s">
        <v>44438</v>
      </c>
      <c r="B19828" s="67" t="s">
        <v>44439</v>
      </c>
      <c r="C19828" s="68" t="s">
        <v>5018</v>
      </c>
      <c r="D19828" s="54">
        <v>0.34</v>
      </c>
    </row>
    <row r="19829" spans="1:4" x14ac:dyDescent="0.35">
      <c r="A19829" s="67" t="s">
        <v>44440</v>
      </c>
      <c r="B19829" s="67" t="s">
        <v>44441</v>
      </c>
      <c r="C19829" s="68" t="s">
        <v>5018</v>
      </c>
      <c r="D19829" s="54">
        <v>0.34</v>
      </c>
    </row>
    <row r="19830" spans="1:4" x14ac:dyDescent="0.35">
      <c r="A19830" s="67" t="s">
        <v>44442</v>
      </c>
      <c r="B19830" s="67" t="s">
        <v>44443</v>
      </c>
      <c r="C19830" s="68" t="s">
        <v>5018</v>
      </c>
      <c r="D19830" s="54">
        <v>0.34</v>
      </c>
    </row>
    <row r="19831" spans="1:4" x14ac:dyDescent="0.35">
      <c r="A19831" s="67" t="s">
        <v>44444</v>
      </c>
      <c r="B19831" s="67" t="s">
        <v>44445</v>
      </c>
      <c r="C19831" s="68" t="s">
        <v>5018</v>
      </c>
      <c r="D19831" s="54">
        <v>0.34</v>
      </c>
    </row>
    <row r="19832" spans="1:4" x14ac:dyDescent="0.35">
      <c r="A19832" s="67" t="s">
        <v>44446</v>
      </c>
      <c r="B19832" s="67" t="s">
        <v>44447</v>
      </c>
      <c r="C19832" s="68" t="s">
        <v>5018</v>
      </c>
      <c r="D19832" s="54">
        <v>0.34</v>
      </c>
    </row>
    <row r="19833" spans="1:4" x14ac:dyDescent="0.35">
      <c r="A19833" s="67" t="s">
        <v>44448</v>
      </c>
      <c r="B19833" s="67" t="s">
        <v>44449</v>
      </c>
      <c r="C19833" s="68" t="s">
        <v>5018</v>
      </c>
      <c r="D19833" s="54">
        <v>0.34</v>
      </c>
    </row>
    <row r="19834" spans="1:4" x14ac:dyDescent="0.35">
      <c r="A19834" s="67" t="s">
        <v>44450</v>
      </c>
      <c r="B19834" s="67" t="s">
        <v>44451</v>
      </c>
      <c r="C19834" s="68" t="s">
        <v>5018</v>
      </c>
      <c r="D19834" s="54">
        <v>0.34</v>
      </c>
    </row>
    <row r="19835" spans="1:4" x14ac:dyDescent="0.35">
      <c r="A19835" s="67" t="s">
        <v>44452</v>
      </c>
      <c r="B19835" s="67" t="s">
        <v>44453</v>
      </c>
      <c r="C19835" s="68" t="s">
        <v>5018</v>
      </c>
      <c r="D19835" s="54">
        <v>0.34</v>
      </c>
    </row>
    <row r="19836" spans="1:4" x14ac:dyDescent="0.35">
      <c r="A19836" s="67" t="s">
        <v>44454</v>
      </c>
      <c r="B19836" s="67" t="s">
        <v>44455</v>
      </c>
      <c r="C19836" s="68" t="s">
        <v>5018</v>
      </c>
      <c r="D19836" s="54">
        <v>0.34</v>
      </c>
    </row>
    <row r="19837" spans="1:4" x14ac:dyDescent="0.35">
      <c r="A19837" s="67" t="s">
        <v>44456</v>
      </c>
      <c r="B19837" s="67" t="s">
        <v>44457</v>
      </c>
      <c r="C19837" s="68" t="s">
        <v>5018</v>
      </c>
      <c r="D19837" s="54">
        <v>0.34</v>
      </c>
    </row>
    <row r="19838" spans="1:4" x14ac:dyDescent="0.35">
      <c r="A19838" s="67" t="s">
        <v>44458</v>
      </c>
      <c r="B19838" s="67" t="s">
        <v>44459</v>
      </c>
      <c r="C19838" s="68" t="s">
        <v>5018</v>
      </c>
      <c r="D19838" s="54">
        <v>0.34</v>
      </c>
    </row>
    <row r="19839" spans="1:4" x14ac:dyDescent="0.35">
      <c r="A19839" s="67" t="s">
        <v>44460</v>
      </c>
      <c r="B19839" s="67" t="s">
        <v>44461</v>
      </c>
      <c r="C19839" s="68" t="s">
        <v>5018</v>
      </c>
      <c r="D19839" s="54">
        <v>0.34</v>
      </c>
    </row>
    <row r="19840" spans="1:4" x14ac:dyDescent="0.35">
      <c r="A19840" s="67" t="s">
        <v>44462</v>
      </c>
      <c r="B19840" s="67" t="s">
        <v>44463</v>
      </c>
      <c r="C19840" s="68" t="s">
        <v>5018</v>
      </c>
      <c r="D19840" s="54">
        <v>0.34</v>
      </c>
    </row>
    <row r="19841" spans="1:4" x14ac:dyDescent="0.35">
      <c r="A19841" s="67" t="s">
        <v>44464</v>
      </c>
      <c r="B19841" s="67" t="s">
        <v>44465</v>
      </c>
      <c r="C19841" s="68" t="s">
        <v>5018</v>
      </c>
      <c r="D19841" s="54">
        <v>0.34</v>
      </c>
    </row>
    <row r="19842" spans="1:4" x14ac:dyDescent="0.35">
      <c r="A19842" s="67" t="s">
        <v>44466</v>
      </c>
      <c r="B19842" s="67" t="s">
        <v>44467</v>
      </c>
      <c r="C19842" s="68" t="s">
        <v>5018</v>
      </c>
      <c r="D19842" s="54">
        <v>0.34</v>
      </c>
    </row>
    <row r="19843" spans="1:4" x14ac:dyDescent="0.35">
      <c r="A19843" s="67" t="s">
        <v>44468</v>
      </c>
      <c r="B19843" s="67" t="s">
        <v>44469</v>
      </c>
      <c r="C19843" s="68" t="s">
        <v>5018</v>
      </c>
      <c r="D19843" s="54">
        <v>0.34</v>
      </c>
    </row>
    <row r="19844" spans="1:4" x14ac:dyDescent="0.35">
      <c r="A19844" s="67" t="s">
        <v>44470</v>
      </c>
      <c r="B19844" s="67" t="s">
        <v>44471</v>
      </c>
      <c r="C19844" s="68" t="s">
        <v>5018</v>
      </c>
      <c r="D19844" s="54">
        <v>0.34</v>
      </c>
    </row>
    <row r="19845" spans="1:4" x14ac:dyDescent="0.35">
      <c r="A19845" s="67" t="s">
        <v>44472</v>
      </c>
      <c r="B19845" s="67" t="s">
        <v>44473</v>
      </c>
      <c r="C19845" s="68" t="s">
        <v>5018</v>
      </c>
      <c r="D19845" s="54">
        <v>0.34</v>
      </c>
    </row>
    <row r="19846" spans="1:4" x14ac:dyDescent="0.35">
      <c r="A19846" s="67" t="s">
        <v>44474</v>
      </c>
      <c r="B19846" s="67" t="s">
        <v>44475</v>
      </c>
      <c r="C19846" s="68" t="s">
        <v>5018</v>
      </c>
      <c r="D19846" s="54">
        <v>0.34</v>
      </c>
    </row>
    <row r="19847" spans="1:4" x14ac:dyDescent="0.35">
      <c r="A19847" s="67" t="s">
        <v>44476</v>
      </c>
      <c r="B19847" s="67" t="s">
        <v>44477</v>
      </c>
      <c r="C19847" s="68" t="s">
        <v>5018</v>
      </c>
      <c r="D19847" s="54">
        <v>0.34</v>
      </c>
    </row>
    <row r="19848" spans="1:4" x14ac:dyDescent="0.35">
      <c r="A19848" s="67" t="s">
        <v>44478</v>
      </c>
      <c r="B19848" s="67" t="s">
        <v>44479</v>
      </c>
      <c r="C19848" s="68" t="s">
        <v>5018</v>
      </c>
      <c r="D19848" s="54">
        <v>0.34</v>
      </c>
    </row>
    <row r="19849" spans="1:4" x14ac:dyDescent="0.35">
      <c r="A19849" s="67" t="s">
        <v>44480</v>
      </c>
      <c r="B19849" s="67" t="s">
        <v>44481</v>
      </c>
      <c r="C19849" s="68" t="s">
        <v>5018</v>
      </c>
      <c r="D19849" s="54">
        <v>0.34</v>
      </c>
    </row>
    <row r="19850" spans="1:4" x14ac:dyDescent="0.35">
      <c r="A19850" s="67" t="s">
        <v>44482</v>
      </c>
      <c r="B19850" s="67" t="s">
        <v>44483</v>
      </c>
      <c r="C19850" s="68" t="s">
        <v>5018</v>
      </c>
      <c r="D19850" s="54">
        <v>0.34</v>
      </c>
    </row>
    <row r="19851" spans="1:4" x14ac:dyDescent="0.35">
      <c r="A19851" s="67" t="s">
        <v>44484</v>
      </c>
      <c r="B19851" s="67" t="s">
        <v>44485</v>
      </c>
      <c r="C19851" s="68" t="s">
        <v>5018</v>
      </c>
      <c r="D19851" s="54">
        <v>0.34</v>
      </c>
    </row>
    <row r="19852" spans="1:4" x14ac:dyDescent="0.35">
      <c r="A19852" s="67" t="s">
        <v>44486</v>
      </c>
      <c r="B19852" s="67" t="s">
        <v>44487</v>
      </c>
      <c r="C19852" s="68" t="s">
        <v>5018</v>
      </c>
      <c r="D19852" s="54">
        <v>0.34</v>
      </c>
    </row>
    <row r="19853" spans="1:4" x14ac:dyDescent="0.35">
      <c r="A19853" s="67" t="s">
        <v>44488</v>
      </c>
      <c r="B19853" s="67" t="s">
        <v>44489</v>
      </c>
      <c r="C19853" s="68" t="s">
        <v>5018</v>
      </c>
      <c r="D19853" s="54">
        <v>0.34</v>
      </c>
    </row>
    <row r="19854" spans="1:4" x14ac:dyDescent="0.35">
      <c r="A19854" s="67" t="s">
        <v>44490</v>
      </c>
      <c r="B19854" s="67" t="s">
        <v>44491</v>
      </c>
      <c r="C19854" s="68" t="s">
        <v>5018</v>
      </c>
      <c r="D19854" s="54">
        <v>0.34</v>
      </c>
    </row>
    <row r="19855" spans="1:4" x14ac:dyDescent="0.35">
      <c r="A19855" s="67" t="s">
        <v>44492</v>
      </c>
      <c r="B19855" s="67" t="s">
        <v>44493</v>
      </c>
      <c r="C19855" s="68" t="s">
        <v>5018</v>
      </c>
      <c r="D19855" s="54">
        <v>0.34</v>
      </c>
    </row>
    <row r="19856" spans="1:4" x14ac:dyDescent="0.35">
      <c r="A19856" s="67" t="s">
        <v>44494</v>
      </c>
      <c r="B19856" s="67" t="s">
        <v>44495</v>
      </c>
      <c r="C19856" s="68" t="s">
        <v>5018</v>
      </c>
      <c r="D19856" s="54">
        <v>0.34</v>
      </c>
    </row>
    <row r="19857" spans="1:4" x14ac:dyDescent="0.35">
      <c r="A19857" s="67" t="s">
        <v>44496</v>
      </c>
      <c r="B19857" s="67" t="s">
        <v>44497</v>
      </c>
      <c r="C19857" s="68" t="s">
        <v>5018</v>
      </c>
      <c r="D19857" s="54">
        <v>0.34</v>
      </c>
    </row>
    <row r="19858" spans="1:4" x14ac:dyDescent="0.35">
      <c r="A19858" s="67" t="s">
        <v>44498</v>
      </c>
      <c r="B19858" s="67" t="s">
        <v>44499</v>
      </c>
      <c r="C19858" s="68" t="s">
        <v>5018</v>
      </c>
      <c r="D19858" s="54">
        <v>0.34</v>
      </c>
    </row>
    <row r="19859" spans="1:4" x14ac:dyDescent="0.35">
      <c r="A19859" s="67" t="s">
        <v>44500</v>
      </c>
      <c r="B19859" s="67" t="s">
        <v>44501</v>
      </c>
      <c r="C19859" s="68" t="s">
        <v>5018</v>
      </c>
      <c r="D19859" s="54">
        <v>0.34</v>
      </c>
    </row>
    <row r="19860" spans="1:4" x14ac:dyDescent="0.35">
      <c r="A19860" s="67" t="s">
        <v>44502</v>
      </c>
      <c r="B19860" s="67" t="s">
        <v>44503</v>
      </c>
      <c r="C19860" s="68" t="s">
        <v>5018</v>
      </c>
      <c r="D19860" s="54">
        <v>0.34</v>
      </c>
    </row>
    <row r="19861" spans="1:4" x14ac:dyDescent="0.35">
      <c r="A19861" s="67" t="s">
        <v>44504</v>
      </c>
      <c r="B19861" s="67" t="s">
        <v>44505</v>
      </c>
      <c r="C19861" s="68" t="s">
        <v>5018</v>
      </c>
      <c r="D19861" s="54">
        <v>0.34</v>
      </c>
    </row>
    <row r="19862" spans="1:4" x14ac:dyDescent="0.35">
      <c r="A19862" s="67" t="s">
        <v>44506</v>
      </c>
      <c r="B19862" s="67" t="s">
        <v>44507</v>
      </c>
      <c r="C19862" s="68" t="s">
        <v>5018</v>
      </c>
      <c r="D19862" s="54">
        <v>0.34</v>
      </c>
    </row>
    <row r="19863" spans="1:4" x14ac:dyDescent="0.35">
      <c r="A19863" s="67" t="s">
        <v>44508</v>
      </c>
      <c r="B19863" s="67" t="s">
        <v>44509</v>
      </c>
      <c r="C19863" s="68" t="s">
        <v>5018</v>
      </c>
      <c r="D19863" s="54">
        <v>0.34</v>
      </c>
    </row>
    <row r="19864" spans="1:4" x14ac:dyDescent="0.35">
      <c r="A19864" s="67" t="s">
        <v>44510</v>
      </c>
      <c r="B19864" s="67" t="s">
        <v>44511</v>
      </c>
      <c r="C19864" s="68" t="s">
        <v>5018</v>
      </c>
      <c r="D19864" s="54">
        <v>0.34</v>
      </c>
    </row>
    <row r="19865" spans="1:4" x14ac:dyDescent="0.35">
      <c r="A19865" s="67" t="s">
        <v>44512</v>
      </c>
      <c r="B19865" s="67" t="s">
        <v>44513</v>
      </c>
      <c r="C19865" s="68" t="s">
        <v>5018</v>
      </c>
      <c r="D19865" s="54">
        <v>0.34</v>
      </c>
    </row>
    <row r="19866" spans="1:4" x14ac:dyDescent="0.35">
      <c r="A19866" s="67" t="s">
        <v>44514</v>
      </c>
      <c r="B19866" s="67" t="s">
        <v>44515</v>
      </c>
      <c r="C19866" s="68" t="s">
        <v>5018</v>
      </c>
      <c r="D19866" s="54">
        <v>0.34</v>
      </c>
    </row>
    <row r="19867" spans="1:4" x14ac:dyDescent="0.35">
      <c r="A19867" s="67" t="s">
        <v>44516</v>
      </c>
      <c r="B19867" s="67" t="s">
        <v>44517</v>
      </c>
      <c r="C19867" s="68" t="s">
        <v>5018</v>
      </c>
      <c r="D19867" s="54">
        <v>0.34</v>
      </c>
    </row>
    <row r="19868" spans="1:4" x14ac:dyDescent="0.35">
      <c r="A19868" s="67" t="s">
        <v>44518</v>
      </c>
      <c r="B19868" s="67" t="s">
        <v>44519</v>
      </c>
      <c r="C19868" s="68" t="s">
        <v>5018</v>
      </c>
      <c r="D19868" s="54">
        <v>0.34</v>
      </c>
    </row>
    <row r="19869" spans="1:4" x14ac:dyDescent="0.35">
      <c r="A19869" s="67" t="s">
        <v>44520</v>
      </c>
      <c r="B19869" s="67" t="s">
        <v>44521</v>
      </c>
      <c r="C19869" s="68" t="s">
        <v>5018</v>
      </c>
      <c r="D19869" s="54">
        <v>0.34</v>
      </c>
    </row>
    <row r="19870" spans="1:4" x14ac:dyDescent="0.35">
      <c r="A19870" s="67" t="s">
        <v>44522</v>
      </c>
      <c r="B19870" s="67" t="s">
        <v>44523</v>
      </c>
      <c r="C19870" s="68" t="s">
        <v>5018</v>
      </c>
      <c r="D19870" s="54">
        <v>0.34</v>
      </c>
    </row>
    <row r="19871" spans="1:4" x14ac:dyDescent="0.35">
      <c r="A19871" s="67" t="s">
        <v>44524</v>
      </c>
      <c r="B19871" s="67" t="s">
        <v>44525</v>
      </c>
      <c r="C19871" s="68" t="s">
        <v>5018</v>
      </c>
      <c r="D19871" s="54">
        <v>0.34</v>
      </c>
    </row>
    <row r="19872" spans="1:4" x14ac:dyDescent="0.35">
      <c r="A19872" s="67" t="s">
        <v>44526</v>
      </c>
      <c r="B19872" s="67" t="s">
        <v>44527</v>
      </c>
      <c r="C19872" s="68" t="s">
        <v>5018</v>
      </c>
      <c r="D19872" s="54">
        <v>0.34</v>
      </c>
    </row>
    <row r="19873" spans="1:4" x14ac:dyDescent="0.35">
      <c r="A19873" s="67" t="s">
        <v>44528</v>
      </c>
      <c r="B19873" s="67" t="s">
        <v>44529</v>
      </c>
      <c r="C19873" s="68" t="s">
        <v>5018</v>
      </c>
      <c r="D19873" s="54">
        <v>0.34</v>
      </c>
    </row>
    <row r="19874" spans="1:4" x14ac:dyDescent="0.35">
      <c r="A19874" s="67" t="s">
        <v>44530</v>
      </c>
      <c r="B19874" s="67" t="s">
        <v>44531</v>
      </c>
      <c r="C19874" s="68" t="s">
        <v>5018</v>
      </c>
      <c r="D19874" s="54">
        <v>0.34</v>
      </c>
    </row>
    <row r="19875" spans="1:4" x14ac:dyDescent="0.35">
      <c r="A19875" s="67" t="s">
        <v>44532</v>
      </c>
      <c r="B19875" s="67" t="s">
        <v>44533</v>
      </c>
      <c r="C19875" s="68" t="s">
        <v>5018</v>
      </c>
      <c r="D19875" s="54">
        <v>0.34</v>
      </c>
    </row>
    <row r="19876" spans="1:4" x14ac:dyDescent="0.35">
      <c r="A19876" s="67" t="s">
        <v>44534</v>
      </c>
      <c r="B19876" s="67" t="s">
        <v>44535</v>
      </c>
      <c r="C19876" s="68" t="s">
        <v>5018</v>
      </c>
      <c r="D19876" s="54">
        <v>0.34</v>
      </c>
    </row>
    <row r="19877" spans="1:4" x14ac:dyDescent="0.35">
      <c r="A19877" s="67" t="s">
        <v>44536</v>
      </c>
      <c r="B19877" s="67" t="s">
        <v>44537</v>
      </c>
      <c r="C19877" s="68" t="s">
        <v>5018</v>
      </c>
      <c r="D19877" s="54">
        <v>0.34</v>
      </c>
    </row>
    <row r="19878" spans="1:4" x14ac:dyDescent="0.35">
      <c r="A19878" s="67" t="s">
        <v>44538</v>
      </c>
      <c r="B19878" s="67" t="s">
        <v>44539</v>
      </c>
      <c r="C19878" s="68" t="s">
        <v>5018</v>
      </c>
      <c r="D19878" s="54">
        <v>0.34</v>
      </c>
    </row>
    <row r="19879" spans="1:4" x14ac:dyDescent="0.35">
      <c r="A19879" s="67" t="s">
        <v>44540</v>
      </c>
      <c r="B19879" s="67" t="s">
        <v>44541</v>
      </c>
      <c r="C19879" s="68" t="s">
        <v>5018</v>
      </c>
      <c r="D19879" s="54">
        <v>0.34</v>
      </c>
    </row>
    <row r="19880" spans="1:4" x14ac:dyDescent="0.35">
      <c r="A19880" s="67" t="s">
        <v>44542</v>
      </c>
      <c r="B19880" s="67" t="s">
        <v>44543</v>
      </c>
      <c r="C19880" s="68" t="s">
        <v>5018</v>
      </c>
      <c r="D19880" s="54">
        <v>0.34</v>
      </c>
    </row>
    <row r="19881" spans="1:4" x14ac:dyDescent="0.35">
      <c r="A19881" s="67" t="s">
        <v>44544</v>
      </c>
      <c r="B19881" s="67" t="s">
        <v>44545</v>
      </c>
      <c r="C19881" s="68" t="s">
        <v>5018</v>
      </c>
      <c r="D19881" s="54">
        <v>0.34</v>
      </c>
    </row>
    <row r="19882" spans="1:4" x14ac:dyDescent="0.35">
      <c r="A19882" s="67" t="s">
        <v>44546</v>
      </c>
      <c r="B19882" s="67" t="s">
        <v>44547</v>
      </c>
      <c r="C19882" s="68" t="s">
        <v>5018</v>
      </c>
      <c r="D19882" s="54">
        <v>0.34</v>
      </c>
    </row>
    <row r="19883" spans="1:4" x14ac:dyDescent="0.35">
      <c r="A19883" s="67" t="s">
        <v>44548</v>
      </c>
      <c r="B19883" s="67" t="s">
        <v>44549</v>
      </c>
      <c r="C19883" s="68" t="s">
        <v>5018</v>
      </c>
      <c r="D19883" s="54">
        <v>0.34</v>
      </c>
    </row>
    <row r="19884" spans="1:4" x14ac:dyDescent="0.35">
      <c r="A19884" s="67" t="s">
        <v>44550</v>
      </c>
      <c r="B19884" s="67" t="s">
        <v>44551</v>
      </c>
      <c r="C19884" s="68" t="s">
        <v>5018</v>
      </c>
      <c r="D19884" s="54">
        <v>0.34</v>
      </c>
    </row>
    <row r="19885" spans="1:4" x14ac:dyDescent="0.35">
      <c r="A19885" s="67" t="s">
        <v>44552</v>
      </c>
      <c r="B19885" s="67" t="s">
        <v>44553</v>
      </c>
      <c r="C19885" s="68" t="s">
        <v>5018</v>
      </c>
      <c r="D19885" s="54">
        <v>0.34</v>
      </c>
    </row>
    <row r="19886" spans="1:4" x14ac:dyDescent="0.35">
      <c r="A19886" s="67" t="s">
        <v>44554</v>
      </c>
      <c r="B19886" s="67" t="s">
        <v>44555</v>
      </c>
      <c r="C19886" s="68" t="s">
        <v>5018</v>
      </c>
      <c r="D19886" s="54">
        <v>0.34</v>
      </c>
    </row>
    <row r="19887" spans="1:4" x14ac:dyDescent="0.35">
      <c r="A19887" s="67" t="s">
        <v>44556</v>
      </c>
      <c r="B19887" s="67" t="s">
        <v>44557</v>
      </c>
      <c r="C19887" s="68" t="s">
        <v>5018</v>
      </c>
      <c r="D19887" s="54">
        <v>0.34</v>
      </c>
    </row>
    <row r="19888" spans="1:4" x14ac:dyDescent="0.35">
      <c r="A19888" s="67" t="s">
        <v>44558</v>
      </c>
      <c r="B19888" s="67" t="s">
        <v>44559</v>
      </c>
      <c r="C19888" s="68" t="s">
        <v>5018</v>
      </c>
      <c r="D19888" s="54">
        <v>0.34</v>
      </c>
    </row>
    <row r="19889" spans="1:4" x14ac:dyDescent="0.35">
      <c r="A19889" s="67" t="s">
        <v>44560</v>
      </c>
      <c r="B19889" s="67" t="s">
        <v>44561</v>
      </c>
      <c r="C19889" s="68" t="s">
        <v>5018</v>
      </c>
      <c r="D19889" s="54">
        <v>0.34</v>
      </c>
    </row>
    <row r="19890" spans="1:4" x14ac:dyDescent="0.35">
      <c r="A19890" s="67" t="s">
        <v>44562</v>
      </c>
      <c r="B19890" s="67" t="s">
        <v>44563</v>
      </c>
      <c r="C19890" s="68" t="s">
        <v>5018</v>
      </c>
      <c r="D19890" s="54">
        <v>0.34</v>
      </c>
    </row>
    <row r="19891" spans="1:4" x14ac:dyDescent="0.35">
      <c r="A19891" s="67" t="s">
        <v>44564</v>
      </c>
      <c r="B19891" s="67" t="s">
        <v>44565</v>
      </c>
      <c r="C19891" s="68" t="s">
        <v>5018</v>
      </c>
      <c r="D19891" s="54">
        <v>0.34</v>
      </c>
    </row>
    <row r="19892" spans="1:4" x14ac:dyDescent="0.35">
      <c r="A19892" s="67" t="s">
        <v>44566</v>
      </c>
      <c r="B19892" s="67" t="s">
        <v>44567</v>
      </c>
      <c r="C19892" s="68" t="s">
        <v>5018</v>
      </c>
      <c r="D19892" s="54">
        <v>0.34</v>
      </c>
    </row>
    <row r="19893" spans="1:4" x14ac:dyDescent="0.35">
      <c r="A19893" s="67" t="s">
        <v>44568</v>
      </c>
      <c r="B19893" s="67" t="s">
        <v>44569</v>
      </c>
      <c r="C19893" s="68" t="s">
        <v>5018</v>
      </c>
      <c r="D19893" s="54">
        <v>0.34</v>
      </c>
    </row>
    <row r="19894" spans="1:4" x14ac:dyDescent="0.35">
      <c r="A19894" s="67" t="s">
        <v>44570</v>
      </c>
      <c r="B19894" s="67" t="s">
        <v>44571</v>
      </c>
      <c r="C19894" s="68" t="s">
        <v>5018</v>
      </c>
      <c r="D19894" s="54">
        <v>0.34</v>
      </c>
    </row>
    <row r="19895" spans="1:4" x14ac:dyDescent="0.35">
      <c r="A19895" s="67" t="s">
        <v>44572</v>
      </c>
      <c r="B19895" s="67" t="s">
        <v>44573</v>
      </c>
      <c r="C19895" s="68" t="s">
        <v>5018</v>
      </c>
      <c r="D19895" s="54">
        <v>0.34</v>
      </c>
    </row>
    <row r="19896" spans="1:4" x14ac:dyDescent="0.35">
      <c r="A19896" s="67" t="s">
        <v>44574</v>
      </c>
      <c r="B19896" s="67" t="s">
        <v>44575</v>
      </c>
      <c r="C19896" s="68" t="s">
        <v>5018</v>
      </c>
      <c r="D19896" s="54">
        <v>0.34</v>
      </c>
    </row>
    <row r="19897" spans="1:4" x14ac:dyDescent="0.35">
      <c r="A19897" s="67" t="s">
        <v>44576</v>
      </c>
      <c r="B19897" s="67" t="s">
        <v>44577</v>
      </c>
      <c r="C19897" s="68" t="s">
        <v>5018</v>
      </c>
      <c r="D19897" s="54">
        <v>0.34</v>
      </c>
    </row>
    <row r="19898" spans="1:4" x14ac:dyDescent="0.35">
      <c r="A19898" s="67" t="s">
        <v>44578</v>
      </c>
      <c r="B19898" s="67" t="s">
        <v>44579</v>
      </c>
      <c r="C19898" s="68" t="s">
        <v>5018</v>
      </c>
      <c r="D19898" s="54">
        <v>0.34</v>
      </c>
    </row>
    <row r="19899" spans="1:4" x14ac:dyDescent="0.35">
      <c r="A19899" s="67" t="s">
        <v>44580</v>
      </c>
      <c r="B19899" s="67" t="s">
        <v>44581</v>
      </c>
      <c r="C19899" s="68" t="s">
        <v>5018</v>
      </c>
      <c r="D19899" s="54">
        <v>0.34</v>
      </c>
    </row>
    <row r="19900" spans="1:4" x14ac:dyDescent="0.35">
      <c r="A19900" s="67" t="s">
        <v>44582</v>
      </c>
      <c r="B19900" s="67" t="s">
        <v>44583</v>
      </c>
      <c r="C19900" s="68" t="s">
        <v>5018</v>
      </c>
      <c r="D19900" s="54">
        <v>0.34</v>
      </c>
    </row>
    <row r="19901" spans="1:4" x14ac:dyDescent="0.35">
      <c r="A19901" s="67" t="s">
        <v>44584</v>
      </c>
      <c r="B19901" s="67" t="s">
        <v>44585</v>
      </c>
      <c r="C19901" s="68" t="s">
        <v>5018</v>
      </c>
      <c r="D19901" s="54">
        <v>0.34</v>
      </c>
    </row>
    <row r="19902" spans="1:4" x14ac:dyDescent="0.35">
      <c r="A19902" s="67" t="s">
        <v>44586</v>
      </c>
      <c r="B19902" s="67" t="s">
        <v>44587</v>
      </c>
      <c r="C19902" s="68" t="s">
        <v>5018</v>
      </c>
      <c r="D19902" s="54">
        <v>0.34</v>
      </c>
    </row>
    <row r="19903" spans="1:4" x14ac:dyDescent="0.35">
      <c r="A19903" s="67" t="s">
        <v>44588</v>
      </c>
      <c r="B19903" s="67" t="s">
        <v>44589</v>
      </c>
      <c r="C19903" s="68" t="s">
        <v>5018</v>
      </c>
      <c r="D19903" s="54">
        <v>0.34</v>
      </c>
    </row>
    <row r="19904" spans="1:4" x14ac:dyDescent="0.35">
      <c r="A19904" s="67" t="s">
        <v>44590</v>
      </c>
      <c r="B19904" s="67" t="s">
        <v>44591</v>
      </c>
      <c r="C19904" s="68" t="s">
        <v>5018</v>
      </c>
      <c r="D19904" s="54">
        <v>0.34</v>
      </c>
    </row>
    <row r="19905" spans="1:4" x14ac:dyDescent="0.35">
      <c r="A19905" s="67" t="s">
        <v>44592</v>
      </c>
      <c r="B19905" s="67" t="s">
        <v>44593</v>
      </c>
      <c r="C19905" s="68" t="s">
        <v>5018</v>
      </c>
      <c r="D19905" s="54">
        <v>0.34</v>
      </c>
    </row>
    <row r="19906" spans="1:4" x14ac:dyDescent="0.35">
      <c r="A19906" s="67" t="s">
        <v>44594</v>
      </c>
      <c r="B19906" s="67" t="s">
        <v>44595</v>
      </c>
      <c r="C19906" s="68" t="s">
        <v>5018</v>
      </c>
      <c r="D19906" s="54">
        <v>0.34</v>
      </c>
    </row>
    <row r="19907" spans="1:4" x14ac:dyDescent="0.35">
      <c r="A19907" s="67" t="s">
        <v>44596</v>
      </c>
      <c r="B19907" s="67" t="s">
        <v>44597</v>
      </c>
      <c r="C19907" s="68" t="s">
        <v>5018</v>
      </c>
      <c r="D19907" s="54">
        <v>0.34</v>
      </c>
    </row>
    <row r="19908" spans="1:4" x14ac:dyDescent="0.35">
      <c r="A19908" s="67" t="s">
        <v>44598</v>
      </c>
      <c r="B19908" s="67" t="s">
        <v>44599</v>
      </c>
      <c r="C19908" s="68" t="s">
        <v>5018</v>
      </c>
      <c r="D19908" s="54">
        <v>0.34</v>
      </c>
    </row>
    <row r="19909" spans="1:4" x14ac:dyDescent="0.35">
      <c r="A19909" s="67" t="s">
        <v>44600</v>
      </c>
      <c r="B19909" s="67" t="s">
        <v>44601</v>
      </c>
      <c r="C19909" s="68" t="s">
        <v>5018</v>
      </c>
      <c r="D19909" s="54">
        <v>0.34</v>
      </c>
    </row>
    <row r="19910" spans="1:4" x14ac:dyDescent="0.35">
      <c r="A19910" s="67" t="s">
        <v>44602</v>
      </c>
      <c r="B19910" s="67" t="s">
        <v>44603</v>
      </c>
      <c r="C19910" s="68" t="s">
        <v>5018</v>
      </c>
      <c r="D19910" s="54">
        <v>0.34</v>
      </c>
    </row>
    <row r="19911" spans="1:4" x14ac:dyDescent="0.35">
      <c r="A19911" s="67" t="s">
        <v>44604</v>
      </c>
      <c r="B19911" s="67" t="s">
        <v>44605</v>
      </c>
      <c r="C19911" s="68" t="s">
        <v>5018</v>
      </c>
      <c r="D19911" s="54">
        <v>0.34</v>
      </c>
    </row>
    <row r="19912" spans="1:4" x14ac:dyDescent="0.35">
      <c r="A19912" s="67" t="s">
        <v>44606</v>
      </c>
      <c r="B19912" s="67" t="s">
        <v>44607</v>
      </c>
      <c r="C19912" s="68" t="s">
        <v>5018</v>
      </c>
      <c r="D19912" s="54">
        <v>0.34</v>
      </c>
    </row>
    <row r="19913" spans="1:4" x14ac:dyDescent="0.35">
      <c r="A19913" s="67" t="s">
        <v>44608</v>
      </c>
      <c r="B19913" s="67" t="s">
        <v>44609</v>
      </c>
      <c r="C19913" s="68" t="s">
        <v>5018</v>
      </c>
      <c r="D19913" s="54">
        <v>0.34</v>
      </c>
    </row>
    <row r="19914" spans="1:4" x14ac:dyDescent="0.35">
      <c r="A19914" s="67" t="s">
        <v>44610</v>
      </c>
      <c r="B19914" s="67" t="s">
        <v>44611</v>
      </c>
      <c r="C19914" s="68" t="s">
        <v>5018</v>
      </c>
      <c r="D19914" s="54">
        <v>0.34</v>
      </c>
    </row>
    <row r="19915" spans="1:4" x14ac:dyDescent="0.35">
      <c r="A19915" s="67" t="s">
        <v>44612</v>
      </c>
      <c r="B19915" s="67" t="s">
        <v>44613</v>
      </c>
      <c r="C19915" s="68" t="s">
        <v>5018</v>
      </c>
      <c r="D19915" s="54">
        <v>0.34</v>
      </c>
    </row>
    <row r="19916" spans="1:4" x14ac:dyDescent="0.35">
      <c r="A19916" s="67" t="s">
        <v>44614</v>
      </c>
      <c r="B19916" s="67" t="s">
        <v>44615</v>
      </c>
      <c r="C19916" s="68" t="s">
        <v>5018</v>
      </c>
      <c r="D19916" s="54">
        <v>0.34</v>
      </c>
    </row>
    <row r="19917" spans="1:4" x14ac:dyDescent="0.35">
      <c r="A19917" s="67" t="s">
        <v>44616</v>
      </c>
      <c r="B19917" s="67" t="s">
        <v>44617</v>
      </c>
      <c r="C19917" s="68" t="s">
        <v>5018</v>
      </c>
      <c r="D19917" s="54">
        <v>0.34</v>
      </c>
    </row>
    <row r="19918" spans="1:4" x14ac:dyDescent="0.35">
      <c r="A19918" s="67" t="s">
        <v>44618</v>
      </c>
      <c r="B19918" s="67" t="s">
        <v>44619</v>
      </c>
      <c r="C19918" s="68" t="s">
        <v>5018</v>
      </c>
      <c r="D19918" s="54">
        <v>0.34</v>
      </c>
    </row>
    <row r="19919" spans="1:4" x14ac:dyDescent="0.35">
      <c r="A19919" s="67" t="s">
        <v>44620</v>
      </c>
      <c r="B19919" s="67" t="s">
        <v>44621</v>
      </c>
      <c r="C19919" s="68" t="s">
        <v>5018</v>
      </c>
      <c r="D19919" s="54">
        <v>0.34</v>
      </c>
    </row>
    <row r="19920" spans="1:4" x14ac:dyDescent="0.35">
      <c r="A19920" s="67" t="s">
        <v>44622</v>
      </c>
      <c r="B19920" s="67" t="s">
        <v>44623</v>
      </c>
      <c r="C19920" s="68" t="s">
        <v>5018</v>
      </c>
      <c r="D19920" s="54">
        <v>0.34</v>
      </c>
    </row>
    <row r="19921" spans="1:4" x14ac:dyDescent="0.35">
      <c r="A19921" s="67" t="s">
        <v>44624</v>
      </c>
      <c r="B19921" s="67" t="s">
        <v>44625</v>
      </c>
      <c r="C19921" s="68" t="s">
        <v>5018</v>
      </c>
      <c r="D19921" s="54">
        <v>0.34</v>
      </c>
    </row>
    <row r="19922" spans="1:4" x14ac:dyDescent="0.35">
      <c r="A19922" s="67" t="s">
        <v>44626</v>
      </c>
      <c r="B19922" s="67" t="s">
        <v>44627</v>
      </c>
      <c r="C19922" s="68" t="s">
        <v>5018</v>
      </c>
      <c r="D19922" s="54">
        <v>0.34</v>
      </c>
    </row>
    <row r="19923" spans="1:4" x14ac:dyDescent="0.35">
      <c r="A19923" s="67" t="s">
        <v>44628</v>
      </c>
      <c r="B19923" s="67" t="s">
        <v>44629</v>
      </c>
      <c r="C19923" s="68" t="s">
        <v>5018</v>
      </c>
      <c r="D19923" s="54">
        <v>0.34</v>
      </c>
    </row>
    <row r="19924" spans="1:4" x14ac:dyDescent="0.35">
      <c r="A19924" s="67" t="s">
        <v>44630</v>
      </c>
      <c r="B19924" s="67" t="s">
        <v>44631</v>
      </c>
      <c r="C19924" s="68" t="s">
        <v>5018</v>
      </c>
      <c r="D19924" s="54">
        <v>0.34</v>
      </c>
    </row>
    <row r="19925" spans="1:4" x14ac:dyDescent="0.35">
      <c r="A19925" s="67" t="s">
        <v>44632</v>
      </c>
      <c r="B19925" s="67" t="s">
        <v>44633</v>
      </c>
      <c r="C19925" s="68" t="s">
        <v>5018</v>
      </c>
      <c r="D19925" s="54">
        <v>0.34</v>
      </c>
    </row>
    <row r="19926" spans="1:4" x14ac:dyDescent="0.35">
      <c r="A19926" s="67" t="s">
        <v>44634</v>
      </c>
      <c r="B19926" s="67" t="s">
        <v>44635</v>
      </c>
      <c r="C19926" s="68" t="s">
        <v>5018</v>
      </c>
      <c r="D19926" s="54">
        <v>0.34</v>
      </c>
    </row>
    <row r="19927" spans="1:4" x14ac:dyDescent="0.35">
      <c r="A19927" s="67" t="s">
        <v>44636</v>
      </c>
      <c r="B19927" s="67" t="s">
        <v>44637</v>
      </c>
      <c r="C19927" s="68" t="s">
        <v>5018</v>
      </c>
      <c r="D19927" s="54">
        <v>0.34</v>
      </c>
    </row>
    <row r="19928" spans="1:4" x14ac:dyDescent="0.35">
      <c r="A19928" s="67" t="s">
        <v>728</v>
      </c>
      <c r="B19928" s="67" t="s">
        <v>44638</v>
      </c>
      <c r="C19928" s="69" t="s">
        <v>30613</v>
      </c>
      <c r="D19928" s="54">
        <v>0.14857142857142858</v>
      </c>
    </row>
    <row r="19929" spans="1:4" x14ac:dyDescent="0.35">
      <c r="A19929" s="67" t="s">
        <v>44639</v>
      </c>
      <c r="B19929" s="67" t="s">
        <v>44640</v>
      </c>
      <c r="C19929" s="68" t="s">
        <v>5018</v>
      </c>
      <c r="D19929" s="54">
        <v>0.34</v>
      </c>
    </row>
    <row r="19930" spans="1:4" x14ac:dyDescent="0.35">
      <c r="A19930" s="67" t="s">
        <v>44641</v>
      </c>
      <c r="B19930" s="67" t="s">
        <v>44642</v>
      </c>
      <c r="C19930" s="68" t="s">
        <v>5018</v>
      </c>
      <c r="D19930" s="54">
        <v>0.34</v>
      </c>
    </row>
    <row r="19931" spans="1:4" x14ac:dyDescent="0.35">
      <c r="A19931" s="67" t="s">
        <v>44643</v>
      </c>
      <c r="B19931" s="67" t="s">
        <v>44644</v>
      </c>
      <c r="C19931" s="68" t="s">
        <v>5018</v>
      </c>
      <c r="D19931" s="54">
        <v>0.34</v>
      </c>
    </row>
    <row r="19932" spans="1:4" x14ac:dyDescent="0.35">
      <c r="A19932" s="67" t="s">
        <v>44645</v>
      </c>
      <c r="B19932" s="67" t="s">
        <v>44646</v>
      </c>
      <c r="C19932" s="68" t="s">
        <v>5018</v>
      </c>
      <c r="D19932" s="54">
        <v>0.34</v>
      </c>
    </row>
    <row r="19933" spans="1:4" x14ac:dyDescent="0.35">
      <c r="A19933" s="67" t="s">
        <v>44647</v>
      </c>
      <c r="B19933" s="67" t="s">
        <v>44648</v>
      </c>
      <c r="C19933" s="68" t="s">
        <v>5018</v>
      </c>
      <c r="D19933" s="54">
        <v>0.34</v>
      </c>
    </row>
    <row r="19934" spans="1:4" x14ac:dyDescent="0.35">
      <c r="A19934" s="67" t="s">
        <v>44649</v>
      </c>
      <c r="B19934" s="67" t="s">
        <v>44650</v>
      </c>
      <c r="C19934" s="68" t="s">
        <v>5018</v>
      </c>
      <c r="D19934" s="54">
        <v>0.34</v>
      </c>
    </row>
    <row r="19935" spans="1:4" x14ac:dyDescent="0.35">
      <c r="A19935" s="67" t="s">
        <v>44651</v>
      </c>
      <c r="B19935" s="67" t="s">
        <v>44652</v>
      </c>
      <c r="C19935" s="68" t="s">
        <v>5018</v>
      </c>
      <c r="D19935" s="54">
        <v>0.34</v>
      </c>
    </row>
    <row r="19936" spans="1:4" x14ac:dyDescent="0.35">
      <c r="A19936" s="67" t="s">
        <v>44653</v>
      </c>
      <c r="B19936" s="67" t="s">
        <v>44654</v>
      </c>
      <c r="C19936" s="68" t="s">
        <v>5018</v>
      </c>
      <c r="D19936" s="54">
        <v>0.34</v>
      </c>
    </row>
    <row r="19937" spans="1:4" x14ac:dyDescent="0.35">
      <c r="A19937" s="67" t="s">
        <v>44655</v>
      </c>
      <c r="B19937" s="67" t="s">
        <v>44656</v>
      </c>
      <c r="C19937" s="68" t="s">
        <v>5018</v>
      </c>
      <c r="D19937" s="54">
        <v>0.34</v>
      </c>
    </row>
    <row r="19938" spans="1:4" x14ac:dyDescent="0.35">
      <c r="A19938" s="67" t="s">
        <v>44657</v>
      </c>
      <c r="B19938" s="67" t="s">
        <v>44658</v>
      </c>
      <c r="C19938" s="68" t="s">
        <v>5018</v>
      </c>
      <c r="D19938" s="54">
        <v>0.34</v>
      </c>
    </row>
    <row r="19939" spans="1:4" x14ac:dyDescent="0.35">
      <c r="A19939" s="67" t="s">
        <v>44659</v>
      </c>
      <c r="B19939" s="67" t="s">
        <v>44660</v>
      </c>
      <c r="C19939" s="68" t="s">
        <v>5018</v>
      </c>
      <c r="D19939" s="54">
        <v>0.34</v>
      </c>
    </row>
    <row r="19940" spans="1:4" x14ac:dyDescent="0.35">
      <c r="A19940" s="67" t="s">
        <v>44661</v>
      </c>
      <c r="B19940" s="67" t="s">
        <v>44662</v>
      </c>
      <c r="C19940" s="68" t="s">
        <v>5018</v>
      </c>
      <c r="D19940" s="54">
        <v>0.34</v>
      </c>
    </row>
    <row r="19941" spans="1:4" x14ac:dyDescent="0.35">
      <c r="A19941" s="67" t="s">
        <v>44663</v>
      </c>
      <c r="B19941" s="67" t="s">
        <v>44664</v>
      </c>
      <c r="C19941" s="68" t="s">
        <v>5018</v>
      </c>
      <c r="D19941" s="54">
        <v>0.34</v>
      </c>
    </row>
    <row r="19942" spans="1:4" x14ac:dyDescent="0.35">
      <c r="A19942" s="67" t="s">
        <v>44665</v>
      </c>
      <c r="B19942" s="67" t="s">
        <v>44666</v>
      </c>
      <c r="C19942" s="68" t="s">
        <v>5018</v>
      </c>
      <c r="D19942" s="54">
        <v>0.34</v>
      </c>
    </row>
    <row r="19943" spans="1:4" x14ac:dyDescent="0.35">
      <c r="A19943" s="67" t="s">
        <v>44667</v>
      </c>
      <c r="B19943" s="67" t="s">
        <v>44668</v>
      </c>
      <c r="C19943" s="68" t="s">
        <v>5018</v>
      </c>
      <c r="D19943" s="54">
        <v>0.34</v>
      </c>
    </row>
    <row r="19944" spans="1:4" x14ac:dyDescent="0.35">
      <c r="A19944" s="67" t="s">
        <v>44669</v>
      </c>
      <c r="B19944" s="67" t="s">
        <v>44670</v>
      </c>
      <c r="C19944" s="68" t="s">
        <v>5018</v>
      </c>
      <c r="D19944" s="54">
        <v>0.34</v>
      </c>
    </row>
    <row r="19945" spans="1:4" x14ac:dyDescent="0.35">
      <c r="A19945" s="67" t="s">
        <v>44671</v>
      </c>
      <c r="B19945" s="67" t="s">
        <v>44672</v>
      </c>
      <c r="C19945" s="68" t="s">
        <v>5018</v>
      </c>
      <c r="D19945" s="54">
        <v>0.34</v>
      </c>
    </row>
    <row r="19946" spans="1:4" x14ac:dyDescent="0.35">
      <c r="A19946" s="67" t="s">
        <v>44673</v>
      </c>
      <c r="B19946" s="67" t="s">
        <v>44674</v>
      </c>
      <c r="C19946" s="68" t="s">
        <v>5018</v>
      </c>
      <c r="D19946" s="54">
        <v>0.34</v>
      </c>
    </row>
    <row r="19947" spans="1:4" x14ac:dyDescent="0.35">
      <c r="A19947" s="67" t="s">
        <v>44675</v>
      </c>
      <c r="B19947" s="67" t="s">
        <v>44676</v>
      </c>
      <c r="C19947" s="68" t="s">
        <v>5018</v>
      </c>
      <c r="D19947" s="54">
        <v>0.34</v>
      </c>
    </row>
    <row r="19948" spans="1:4" x14ac:dyDescent="0.35">
      <c r="A19948" s="67" t="s">
        <v>44677</v>
      </c>
      <c r="B19948" s="67" t="s">
        <v>44678</v>
      </c>
      <c r="C19948" s="68" t="s">
        <v>5018</v>
      </c>
      <c r="D19948" s="54">
        <v>0.34</v>
      </c>
    </row>
    <row r="19949" spans="1:4" x14ac:dyDescent="0.35">
      <c r="A19949" s="67" t="s">
        <v>44679</v>
      </c>
      <c r="B19949" s="67" t="s">
        <v>44680</v>
      </c>
      <c r="C19949" s="68" t="s">
        <v>5018</v>
      </c>
      <c r="D19949" s="54">
        <v>0.34</v>
      </c>
    </row>
    <row r="19950" spans="1:4" x14ac:dyDescent="0.35">
      <c r="A19950" s="67" t="s">
        <v>44681</v>
      </c>
      <c r="B19950" s="67" t="s">
        <v>44682</v>
      </c>
      <c r="C19950" s="68" t="s">
        <v>5018</v>
      </c>
      <c r="D19950" s="54">
        <v>0.34</v>
      </c>
    </row>
    <row r="19951" spans="1:4" x14ac:dyDescent="0.35">
      <c r="A19951" s="67" t="s">
        <v>44683</v>
      </c>
      <c r="B19951" s="67" t="s">
        <v>44684</v>
      </c>
      <c r="C19951" s="68" t="s">
        <v>5018</v>
      </c>
      <c r="D19951" s="54">
        <v>0.34</v>
      </c>
    </row>
    <row r="19952" spans="1:4" x14ac:dyDescent="0.35">
      <c r="A19952" s="67" t="s">
        <v>44685</v>
      </c>
      <c r="B19952" s="67" t="s">
        <v>44686</v>
      </c>
      <c r="C19952" s="68" t="s">
        <v>5018</v>
      </c>
      <c r="D19952" s="54">
        <v>0.34</v>
      </c>
    </row>
    <row r="19953" spans="1:4" x14ac:dyDescent="0.35">
      <c r="A19953" s="67" t="s">
        <v>44687</v>
      </c>
      <c r="B19953" s="67" t="s">
        <v>44688</v>
      </c>
      <c r="C19953" s="68" t="s">
        <v>5018</v>
      </c>
      <c r="D19953" s="54">
        <v>0.34</v>
      </c>
    </row>
    <row r="19954" spans="1:4" x14ac:dyDescent="0.35">
      <c r="A19954" s="67" t="s">
        <v>44689</v>
      </c>
      <c r="B19954" s="67" t="s">
        <v>44690</v>
      </c>
      <c r="C19954" s="68" t="s">
        <v>5018</v>
      </c>
      <c r="D19954" s="54">
        <v>0.34</v>
      </c>
    </row>
    <row r="19955" spans="1:4" x14ac:dyDescent="0.35">
      <c r="A19955" s="67" t="s">
        <v>44691</v>
      </c>
      <c r="B19955" s="67" t="s">
        <v>44692</v>
      </c>
      <c r="C19955" s="68" t="s">
        <v>5018</v>
      </c>
      <c r="D19955" s="54">
        <v>0.34</v>
      </c>
    </row>
    <row r="19956" spans="1:4" x14ac:dyDescent="0.35">
      <c r="A19956" s="67" t="s">
        <v>44693</v>
      </c>
      <c r="B19956" s="67" t="s">
        <v>44694</v>
      </c>
      <c r="C19956" s="68" t="s">
        <v>5018</v>
      </c>
      <c r="D19956" s="54">
        <v>0.34</v>
      </c>
    </row>
    <row r="19957" spans="1:4" x14ac:dyDescent="0.35">
      <c r="A19957" s="67" t="s">
        <v>44695</v>
      </c>
      <c r="B19957" s="67" t="s">
        <v>44696</v>
      </c>
      <c r="C19957" s="68" t="s">
        <v>5018</v>
      </c>
      <c r="D19957" s="54">
        <v>0.34</v>
      </c>
    </row>
    <row r="19958" spans="1:4" x14ac:dyDescent="0.35">
      <c r="A19958" s="67" t="s">
        <v>44697</v>
      </c>
      <c r="B19958" s="67" t="s">
        <v>44698</v>
      </c>
      <c r="C19958" s="68" t="s">
        <v>5018</v>
      </c>
      <c r="D19958" s="54">
        <v>0.34</v>
      </c>
    </row>
    <row r="19959" spans="1:4" x14ac:dyDescent="0.35">
      <c r="A19959" s="67" t="s">
        <v>44699</v>
      </c>
      <c r="B19959" s="67" t="s">
        <v>44700</v>
      </c>
      <c r="C19959" s="68" t="s">
        <v>5018</v>
      </c>
      <c r="D19959" s="54">
        <v>0.34</v>
      </c>
    </row>
    <row r="19960" spans="1:4" x14ac:dyDescent="0.35">
      <c r="A19960" s="67" t="s">
        <v>44701</v>
      </c>
      <c r="B19960" s="67" t="s">
        <v>44702</v>
      </c>
      <c r="C19960" s="68" t="s">
        <v>5018</v>
      </c>
      <c r="D19960" s="54">
        <v>0.34</v>
      </c>
    </row>
    <row r="19961" spans="1:4" x14ac:dyDescent="0.35">
      <c r="A19961" s="67" t="s">
        <v>44703</v>
      </c>
      <c r="B19961" s="67" t="s">
        <v>44704</v>
      </c>
      <c r="C19961" s="68" t="s">
        <v>5018</v>
      </c>
      <c r="D19961" s="54">
        <v>0.34</v>
      </c>
    </row>
    <row r="19962" spans="1:4" x14ac:dyDescent="0.35">
      <c r="A19962" s="67" t="s">
        <v>44705</v>
      </c>
      <c r="B19962" s="67" t="s">
        <v>44706</v>
      </c>
      <c r="C19962" s="68" t="s">
        <v>5018</v>
      </c>
      <c r="D19962" s="54">
        <v>0.34</v>
      </c>
    </row>
    <row r="19963" spans="1:4" x14ac:dyDescent="0.35">
      <c r="A19963" s="67" t="s">
        <v>44707</v>
      </c>
      <c r="B19963" s="67" t="s">
        <v>44708</v>
      </c>
      <c r="C19963" s="68" t="s">
        <v>5018</v>
      </c>
      <c r="D19963" s="54">
        <v>0.34</v>
      </c>
    </row>
    <row r="19964" spans="1:4" x14ac:dyDescent="0.35">
      <c r="A19964" s="67" t="s">
        <v>44709</v>
      </c>
      <c r="B19964" s="67" t="s">
        <v>44710</v>
      </c>
      <c r="C19964" s="68" t="s">
        <v>5018</v>
      </c>
      <c r="D19964" s="54">
        <v>0.34</v>
      </c>
    </row>
    <row r="19965" spans="1:4" x14ac:dyDescent="0.35">
      <c r="A19965" s="67" t="s">
        <v>44711</v>
      </c>
      <c r="B19965" s="67" t="s">
        <v>44712</v>
      </c>
      <c r="C19965" s="68" t="s">
        <v>5018</v>
      </c>
      <c r="D19965" s="54">
        <v>0.34</v>
      </c>
    </row>
    <row r="19966" spans="1:4" x14ac:dyDescent="0.35">
      <c r="A19966" s="67" t="s">
        <v>44713</v>
      </c>
      <c r="B19966" s="67" t="s">
        <v>44714</v>
      </c>
      <c r="C19966" s="68" t="s">
        <v>5018</v>
      </c>
      <c r="D19966" s="54">
        <v>0.34</v>
      </c>
    </row>
    <row r="19967" spans="1:4" x14ac:dyDescent="0.35">
      <c r="A19967" s="67" t="s">
        <v>44715</v>
      </c>
      <c r="B19967" s="67" t="s">
        <v>44716</v>
      </c>
      <c r="C19967" s="68" t="s">
        <v>5018</v>
      </c>
      <c r="D19967" s="54">
        <v>0.34</v>
      </c>
    </row>
    <row r="19968" spans="1:4" x14ac:dyDescent="0.35">
      <c r="A19968" s="67" t="s">
        <v>44717</v>
      </c>
      <c r="B19968" s="67" t="s">
        <v>44718</v>
      </c>
      <c r="C19968" s="68" t="s">
        <v>5018</v>
      </c>
      <c r="D19968" s="54">
        <v>0.34</v>
      </c>
    </row>
    <row r="19969" spans="1:4" x14ac:dyDescent="0.35">
      <c r="A19969" s="67" t="s">
        <v>44719</v>
      </c>
      <c r="B19969" s="67" t="s">
        <v>44720</v>
      </c>
      <c r="C19969" s="68" t="s">
        <v>5018</v>
      </c>
      <c r="D19969" s="54">
        <v>0.34</v>
      </c>
    </row>
    <row r="19970" spans="1:4" x14ac:dyDescent="0.35">
      <c r="A19970" s="67" t="s">
        <v>44721</v>
      </c>
      <c r="B19970" s="67" t="s">
        <v>44722</v>
      </c>
      <c r="C19970" s="68" t="s">
        <v>5018</v>
      </c>
      <c r="D19970" s="54">
        <v>0.34</v>
      </c>
    </row>
    <row r="19971" spans="1:4" x14ac:dyDescent="0.35">
      <c r="A19971" s="67" t="s">
        <v>44723</v>
      </c>
      <c r="B19971" s="67" t="s">
        <v>44724</v>
      </c>
      <c r="C19971" s="68" t="s">
        <v>5018</v>
      </c>
      <c r="D19971" s="54">
        <v>0.34</v>
      </c>
    </row>
    <row r="19972" spans="1:4" x14ac:dyDescent="0.35">
      <c r="A19972" s="67" t="s">
        <v>44725</v>
      </c>
      <c r="B19972" s="67" t="s">
        <v>44726</v>
      </c>
      <c r="C19972" s="68" t="s">
        <v>5018</v>
      </c>
      <c r="D19972" s="54">
        <v>0.34</v>
      </c>
    </row>
    <row r="19973" spans="1:4" x14ac:dyDescent="0.35">
      <c r="A19973" s="67" t="s">
        <v>44727</v>
      </c>
      <c r="B19973" s="67" t="s">
        <v>44728</v>
      </c>
      <c r="C19973" s="68" t="s">
        <v>5018</v>
      </c>
      <c r="D19973" s="54">
        <v>0.34</v>
      </c>
    </row>
    <row r="19974" spans="1:4" x14ac:dyDescent="0.35">
      <c r="A19974" s="67" t="s">
        <v>44729</v>
      </c>
      <c r="B19974" s="67" t="s">
        <v>44730</v>
      </c>
      <c r="C19974" s="68" t="s">
        <v>5018</v>
      </c>
      <c r="D19974" s="54">
        <v>0.34</v>
      </c>
    </row>
    <row r="19975" spans="1:4" x14ac:dyDescent="0.35">
      <c r="A19975" s="67" t="s">
        <v>44731</v>
      </c>
      <c r="B19975" s="67" t="s">
        <v>44732</v>
      </c>
      <c r="C19975" s="68" t="s">
        <v>5018</v>
      </c>
      <c r="D19975" s="54">
        <v>0.34</v>
      </c>
    </row>
    <row r="19976" spans="1:4" x14ac:dyDescent="0.35">
      <c r="A19976" s="67" t="s">
        <v>44733</v>
      </c>
      <c r="B19976" s="67" t="s">
        <v>44734</v>
      </c>
      <c r="C19976" s="68" t="s">
        <v>5018</v>
      </c>
      <c r="D19976" s="54">
        <v>0.34</v>
      </c>
    </row>
    <row r="19977" spans="1:4" x14ac:dyDescent="0.35">
      <c r="A19977" s="67" t="s">
        <v>44735</v>
      </c>
      <c r="B19977" s="67" t="s">
        <v>44736</v>
      </c>
      <c r="C19977" s="68" t="s">
        <v>5018</v>
      </c>
      <c r="D19977" s="54">
        <v>0.34</v>
      </c>
    </row>
    <row r="19978" spans="1:4" x14ac:dyDescent="0.35">
      <c r="A19978" s="67" t="s">
        <v>44737</v>
      </c>
      <c r="B19978" s="67" t="s">
        <v>44738</v>
      </c>
      <c r="C19978" s="68" t="s">
        <v>5018</v>
      </c>
      <c r="D19978" s="54">
        <v>0.34</v>
      </c>
    </row>
    <row r="19979" spans="1:4" x14ac:dyDescent="0.35">
      <c r="A19979" s="67" t="s">
        <v>44739</v>
      </c>
      <c r="B19979" s="67" t="s">
        <v>44740</v>
      </c>
      <c r="C19979" s="68" t="s">
        <v>5018</v>
      </c>
      <c r="D19979" s="54">
        <v>0.34</v>
      </c>
    </row>
    <row r="19980" spans="1:4" x14ac:dyDescent="0.35">
      <c r="A19980" s="67" t="s">
        <v>44741</v>
      </c>
      <c r="B19980" s="67" t="s">
        <v>44742</v>
      </c>
      <c r="C19980" s="68" t="s">
        <v>5018</v>
      </c>
      <c r="D19980" s="54">
        <v>0.34</v>
      </c>
    </row>
    <row r="19981" spans="1:4" x14ac:dyDescent="0.35">
      <c r="A19981" s="67" t="s">
        <v>44743</v>
      </c>
      <c r="B19981" s="67" t="s">
        <v>44744</v>
      </c>
      <c r="C19981" s="68" t="s">
        <v>5018</v>
      </c>
      <c r="D19981" s="54">
        <v>0.34</v>
      </c>
    </row>
    <row r="19982" spans="1:4" x14ac:dyDescent="0.35">
      <c r="A19982" s="67" t="s">
        <v>44745</v>
      </c>
      <c r="B19982" s="67" t="s">
        <v>44746</v>
      </c>
      <c r="C19982" s="68" t="s">
        <v>5018</v>
      </c>
      <c r="D19982" s="54">
        <v>0.34</v>
      </c>
    </row>
    <row r="19983" spans="1:4" x14ac:dyDescent="0.35">
      <c r="A19983" s="67" t="s">
        <v>44747</v>
      </c>
      <c r="B19983" s="67" t="s">
        <v>44748</v>
      </c>
      <c r="C19983" s="68" t="s">
        <v>5018</v>
      </c>
      <c r="D19983" s="54">
        <v>0.34</v>
      </c>
    </row>
    <row r="19984" spans="1:4" x14ac:dyDescent="0.35">
      <c r="A19984" s="67" t="s">
        <v>44749</v>
      </c>
      <c r="B19984" s="67" t="s">
        <v>44750</v>
      </c>
      <c r="C19984" s="68" t="s">
        <v>5018</v>
      </c>
      <c r="D19984" s="54">
        <v>0.34</v>
      </c>
    </row>
    <row r="19985" spans="1:4" x14ac:dyDescent="0.35">
      <c r="A19985" s="67" t="s">
        <v>44751</v>
      </c>
      <c r="B19985" s="67" t="s">
        <v>44752</v>
      </c>
      <c r="C19985" s="68" t="s">
        <v>5018</v>
      </c>
      <c r="D19985" s="54">
        <v>0.34</v>
      </c>
    </row>
    <row r="19986" spans="1:4" x14ac:dyDescent="0.35">
      <c r="A19986" s="67" t="s">
        <v>44753</v>
      </c>
      <c r="B19986" s="67" t="s">
        <v>44754</v>
      </c>
      <c r="C19986" s="68" t="s">
        <v>5018</v>
      </c>
      <c r="D19986" s="54">
        <v>0.34</v>
      </c>
    </row>
    <row r="19987" spans="1:4" x14ac:dyDescent="0.35">
      <c r="A19987" s="67" t="s">
        <v>44755</v>
      </c>
      <c r="B19987" s="67" t="s">
        <v>44756</v>
      </c>
      <c r="C19987" s="68" t="s">
        <v>5018</v>
      </c>
      <c r="D19987" s="54">
        <v>0.34</v>
      </c>
    </row>
    <row r="19988" spans="1:4" x14ac:dyDescent="0.35">
      <c r="A19988" s="67" t="s">
        <v>44757</v>
      </c>
      <c r="B19988" s="67" t="s">
        <v>44758</v>
      </c>
      <c r="C19988" s="68" t="s">
        <v>5018</v>
      </c>
      <c r="D19988" s="54">
        <v>0.34</v>
      </c>
    </row>
    <row r="19989" spans="1:4" x14ac:dyDescent="0.35">
      <c r="A19989" s="67" t="s">
        <v>44759</v>
      </c>
      <c r="B19989" s="67" t="s">
        <v>44760</v>
      </c>
      <c r="C19989" s="68" t="s">
        <v>5018</v>
      </c>
      <c r="D19989" s="54">
        <v>0.34</v>
      </c>
    </row>
    <row r="19990" spans="1:4" x14ac:dyDescent="0.35">
      <c r="A19990" s="67" t="s">
        <v>44761</v>
      </c>
      <c r="B19990" s="67" t="s">
        <v>44762</v>
      </c>
      <c r="C19990" s="68" t="s">
        <v>5018</v>
      </c>
      <c r="D19990" s="54">
        <v>0.34</v>
      </c>
    </row>
    <row r="19991" spans="1:4" x14ac:dyDescent="0.35">
      <c r="A19991" s="67" t="s">
        <v>44763</v>
      </c>
      <c r="B19991" s="67" t="s">
        <v>44764</v>
      </c>
      <c r="C19991" s="68" t="s">
        <v>5018</v>
      </c>
      <c r="D19991" s="54">
        <v>0.34</v>
      </c>
    </row>
    <row r="19992" spans="1:4" x14ac:dyDescent="0.35">
      <c r="A19992" s="67" t="s">
        <v>44765</v>
      </c>
      <c r="B19992" s="67" t="s">
        <v>44766</v>
      </c>
      <c r="C19992" s="68" t="s">
        <v>5018</v>
      </c>
      <c r="D19992" s="54">
        <v>0.34</v>
      </c>
    </row>
    <row r="19993" spans="1:4" x14ac:dyDescent="0.35">
      <c r="A19993" s="67" t="s">
        <v>44767</v>
      </c>
      <c r="B19993" s="67" t="s">
        <v>44768</v>
      </c>
      <c r="C19993" s="68" t="s">
        <v>5018</v>
      </c>
      <c r="D19993" s="54">
        <v>0.34</v>
      </c>
    </row>
    <row r="19994" spans="1:4" x14ac:dyDescent="0.35">
      <c r="A19994" s="67" t="s">
        <v>44769</v>
      </c>
      <c r="B19994" s="67" t="s">
        <v>44770</v>
      </c>
      <c r="C19994" s="68" t="s">
        <v>5018</v>
      </c>
      <c r="D19994" s="54">
        <v>0.34</v>
      </c>
    </row>
    <row r="19995" spans="1:4" x14ac:dyDescent="0.35">
      <c r="A19995" s="67" t="s">
        <v>44771</v>
      </c>
      <c r="B19995" s="67" t="s">
        <v>44772</v>
      </c>
      <c r="C19995" s="68" t="s">
        <v>5018</v>
      </c>
      <c r="D19995" s="54">
        <v>0.34</v>
      </c>
    </row>
    <row r="19996" spans="1:4" x14ac:dyDescent="0.35">
      <c r="A19996" s="67" t="s">
        <v>44773</v>
      </c>
      <c r="B19996" s="67" t="s">
        <v>44774</v>
      </c>
      <c r="C19996" s="68" t="s">
        <v>5018</v>
      </c>
      <c r="D19996" s="54">
        <v>0.34</v>
      </c>
    </row>
    <row r="19997" spans="1:4" x14ac:dyDescent="0.35">
      <c r="A19997" s="67" t="s">
        <v>44775</v>
      </c>
      <c r="B19997" s="67" t="s">
        <v>44776</v>
      </c>
      <c r="C19997" s="68" t="s">
        <v>5018</v>
      </c>
      <c r="D19997" s="54">
        <v>0.34</v>
      </c>
    </row>
    <row r="19998" spans="1:4" x14ac:dyDescent="0.35">
      <c r="A19998" s="67" t="s">
        <v>44777</v>
      </c>
      <c r="B19998" s="67" t="s">
        <v>44778</v>
      </c>
      <c r="C19998" s="68" t="s">
        <v>5018</v>
      </c>
      <c r="D19998" s="54">
        <v>0.34</v>
      </c>
    </row>
    <row r="19999" spans="1:4" x14ac:dyDescent="0.35">
      <c r="A19999" s="67" t="s">
        <v>44779</v>
      </c>
      <c r="B19999" s="67" t="s">
        <v>44780</v>
      </c>
      <c r="C19999" s="68" t="s">
        <v>5018</v>
      </c>
      <c r="D19999" s="54">
        <v>0.34</v>
      </c>
    </row>
    <row r="20000" spans="1:4" x14ac:dyDescent="0.35">
      <c r="A20000" s="67" t="s">
        <v>44781</v>
      </c>
      <c r="B20000" s="67" t="s">
        <v>44782</v>
      </c>
      <c r="C20000" s="68" t="s">
        <v>5018</v>
      </c>
      <c r="D20000" s="54">
        <v>0.34</v>
      </c>
    </row>
    <row r="20001" spans="1:4" x14ac:dyDescent="0.35">
      <c r="A20001" s="67" t="s">
        <v>44783</v>
      </c>
      <c r="B20001" s="67" t="s">
        <v>44784</v>
      </c>
      <c r="C20001" s="68" t="s">
        <v>5018</v>
      </c>
      <c r="D20001" s="54">
        <v>0.34</v>
      </c>
    </row>
    <row r="20002" spans="1:4" x14ac:dyDescent="0.35">
      <c r="A20002" s="67" t="s">
        <v>44785</v>
      </c>
      <c r="B20002" s="67" t="s">
        <v>44786</v>
      </c>
      <c r="C20002" s="68" t="s">
        <v>5018</v>
      </c>
      <c r="D20002" s="54">
        <v>0.34</v>
      </c>
    </row>
    <row r="20003" spans="1:4" x14ac:dyDescent="0.35">
      <c r="A20003" s="67" t="s">
        <v>44787</v>
      </c>
      <c r="B20003" s="67" t="s">
        <v>44788</v>
      </c>
      <c r="C20003" s="68" t="s">
        <v>5018</v>
      </c>
      <c r="D20003" s="54">
        <v>0.34</v>
      </c>
    </row>
    <row r="20004" spans="1:4" x14ac:dyDescent="0.35">
      <c r="A20004" s="67" t="s">
        <v>44789</v>
      </c>
      <c r="B20004" s="67" t="s">
        <v>44790</v>
      </c>
      <c r="C20004" s="68" t="s">
        <v>5018</v>
      </c>
      <c r="D20004" s="54">
        <v>0.34</v>
      </c>
    </row>
    <row r="20005" spans="1:4" x14ac:dyDescent="0.35">
      <c r="A20005" s="67" t="s">
        <v>44791</v>
      </c>
      <c r="B20005" s="67" t="s">
        <v>44792</v>
      </c>
      <c r="C20005" s="68" t="s">
        <v>5018</v>
      </c>
      <c r="D20005" s="54">
        <v>0.34</v>
      </c>
    </row>
    <row r="20006" spans="1:4" x14ac:dyDescent="0.35">
      <c r="A20006" s="67" t="s">
        <v>44793</v>
      </c>
      <c r="B20006" s="67" t="s">
        <v>44794</v>
      </c>
      <c r="C20006" s="68" t="s">
        <v>5018</v>
      </c>
      <c r="D20006" s="54">
        <v>0.34</v>
      </c>
    </row>
    <row r="20007" spans="1:4" x14ac:dyDescent="0.35">
      <c r="A20007" s="67" t="s">
        <v>44795</v>
      </c>
      <c r="B20007" s="67" t="s">
        <v>44796</v>
      </c>
      <c r="C20007" s="68" t="s">
        <v>5018</v>
      </c>
      <c r="D20007" s="54">
        <v>0.34</v>
      </c>
    </row>
    <row r="20008" spans="1:4" x14ac:dyDescent="0.35">
      <c r="A20008" s="67" t="s">
        <v>44797</v>
      </c>
      <c r="B20008" s="67" t="s">
        <v>44798</v>
      </c>
      <c r="C20008" s="68" t="s">
        <v>5018</v>
      </c>
      <c r="D20008" s="54">
        <v>0.34</v>
      </c>
    </row>
    <row r="20009" spans="1:4" x14ac:dyDescent="0.35">
      <c r="A20009" s="67" t="s">
        <v>44799</v>
      </c>
      <c r="B20009" s="67" t="s">
        <v>44800</v>
      </c>
      <c r="C20009" s="68" t="s">
        <v>5018</v>
      </c>
      <c r="D20009" s="54">
        <v>0.34</v>
      </c>
    </row>
    <row r="20010" spans="1:4" x14ac:dyDescent="0.35">
      <c r="A20010" s="67" t="s">
        <v>44801</v>
      </c>
      <c r="B20010" s="67" t="s">
        <v>44802</v>
      </c>
      <c r="C20010" s="68" t="s">
        <v>5018</v>
      </c>
      <c r="D20010" s="54">
        <v>0.34</v>
      </c>
    </row>
    <row r="20011" spans="1:4" x14ac:dyDescent="0.35">
      <c r="A20011" s="67" t="s">
        <v>44803</v>
      </c>
      <c r="B20011" s="67" t="s">
        <v>44804</v>
      </c>
      <c r="C20011" s="68" t="s">
        <v>5018</v>
      </c>
      <c r="D20011" s="54">
        <v>0.34</v>
      </c>
    </row>
    <row r="20012" spans="1:4" x14ac:dyDescent="0.35">
      <c r="A20012" s="67" t="s">
        <v>44805</v>
      </c>
      <c r="B20012" s="67" t="s">
        <v>44806</v>
      </c>
      <c r="C20012" s="68" t="s">
        <v>5018</v>
      </c>
      <c r="D20012" s="54">
        <v>0.34</v>
      </c>
    </row>
    <row r="20013" spans="1:4" x14ac:dyDescent="0.35">
      <c r="A20013" s="67" t="s">
        <v>44807</v>
      </c>
      <c r="B20013" s="67" t="s">
        <v>44808</v>
      </c>
      <c r="C20013" s="68" t="s">
        <v>5018</v>
      </c>
      <c r="D20013" s="54">
        <v>0.34</v>
      </c>
    </row>
    <row r="20014" spans="1:4" x14ac:dyDescent="0.35">
      <c r="A20014" s="67" t="s">
        <v>44809</v>
      </c>
      <c r="B20014" s="67" t="s">
        <v>44810</v>
      </c>
      <c r="C20014" s="68" t="s">
        <v>5018</v>
      </c>
      <c r="D20014" s="54">
        <v>0.34</v>
      </c>
    </row>
    <row r="20015" spans="1:4" x14ac:dyDescent="0.35">
      <c r="A20015" s="67" t="s">
        <v>44811</v>
      </c>
      <c r="B20015" s="67" t="s">
        <v>44812</v>
      </c>
      <c r="C20015" s="68" t="s">
        <v>5018</v>
      </c>
      <c r="D20015" s="54">
        <v>0.34</v>
      </c>
    </row>
    <row r="20016" spans="1:4" x14ac:dyDescent="0.35">
      <c r="A20016" s="67" t="s">
        <v>44813</v>
      </c>
      <c r="B20016" s="67" t="s">
        <v>44814</v>
      </c>
      <c r="C20016" s="68" t="s">
        <v>5018</v>
      </c>
      <c r="D20016" s="54">
        <v>0.34</v>
      </c>
    </row>
    <row r="20017" spans="1:4" x14ac:dyDescent="0.35">
      <c r="A20017" s="67" t="s">
        <v>44815</v>
      </c>
      <c r="B20017" s="67" t="s">
        <v>44816</v>
      </c>
      <c r="C20017" s="68" t="s">
        <v>5018</v>
      </c>
      <c r="D20017" s="54">
        <v>0.34</v>
      </c>
    </row>
    <row r="20018" spans="1:4" x14ac:dyDescent="0.35">
      <c r="A20018" s="67" t="s">
        <v>44817</v>
      </c>
      <c r="B20018" s="67" t="s">
        <v>44818</v>
      </c>
      <c r="C20018" s="68" t="s">
        <v>5018</v>
      </c>
      <c r="D20018" s="54">
        <v>0.34</v>
      </c>
    </row>
    <row r="20019" spans="1:4" x14ac:dyDescent="0.35">
      <c r="A20019" s="67" t="s">
        <v>44819</v>
      </c>
      <c r="B20019" s="67" t="s">
        <v>44820</v>
      </c>
      <c r="C20019" s="68" t="s">
        <v>5018</v>
      </c>
      <c r="D20019" s="54">
        <v>0.34</v>
      </c>
    </row>
    <row r="20020" spans="1:4" x14ac:dyDescent="0.35">
      <c r="A20020" s="67" t="s">
        <v>44821</v>
      </c>
      <c r="B20020" s="67" t="s">
        <v>44822</v>
      </c>
      <c r="C20020" s="68" t="s">
        <v>5018</v>
      </c>
      <c r="D20020" s="54">
        <v>0.34</v>
      </c>
    </row>
    <row r="20021" spans="1:4" x14ac:dyDescent="0.35">
      <c r="A20021" s="67" t="s">
        <v>44823</v>
      </c>
      <c r="B20021" s="67" t="s">
        <v>44824</v>
      </c>
      <c r="C20021" s="68" t="s">
        <v>5018</v>
      </c>
      <c r="D20021" s="54">
        <v>0.34</v>
      </c>
    </row>
    <row r="20022" spans="1:4" x14ac:dyDescent="0.35">
      <c r="A20022" s="67" t="s">
        <v>44825</v>
      </c>
      <c r="B20022" s="67" t="s">
        <v>44826</v>
      </c>
      <c r="C20022" s="68" t="s">
        <v>5018</v>
      </c>
      <c r="D20022" s="54">
        <v>0.34</v>
      </c>
    </row>
    <row r="20023" spans="1:4" x14ac:dyDescent="0.35">
      <c r="A20023" s="67" t="s">
        <v>44827</v>
      </c>
      <c r="B20023" s="67" t="s">
        <v>44828</v>
      </c>
      <c r="C20023" s="68" t="s">
        <v>5018</v>
      </c>
      <c r="D20023" s="54">
        <v>0.34</v>
      </c>
    </row>
    <row r="20024" spans="1:4" x14ac:dyDescent="0.35">
      <c r="A20024" s="67" t="s">
        <v>44829</v>
      </c>
      <c r="B20024" s="67" t="s">
        <v>44830</v>
      </c>
      <c r="C20024" s="68" t="s">
        <v>5018</v>
      </c>
      <c r="D20024" s="54">
        <v>0.34</v>
      </c>
    </row>
    <row r="20025" spans="1:4" x14ac:dyDescent="0.35">
      <c r="A20025" s="67" t="s">
        <v>44831</v>
      </c>
      <c r="B20025" s="67" t="s">
        <v>44832</v>
      </c>
      <c r="C20025" s="68" t="s">
        <v>5018</v>
      </c>
      <c r="D20025" s="54">
        <v>0.34</v>
      </c>
    </row>
    <row r="20026" spans="1:4" x14ac:dyDescent="0.35">
      <c r="A20026" s="67" t="s">
        <v>44833</v>
      </c>
      <c r="B20026" s="67" t="s">
        <v>44834</v>
      </c>
      <c r="C20026" s="68" t="s">
        <v>5018</v>
      </c>
      <c r="D20026" s="54">
        <v>0.34</v>
      </c>
    </row>
    <row r="20027" spans="1:4" x14ac:dyDescent="0.35">
      <c r="A20027" s="67" t="s">
        <v>44835</v>
      </c>
      <c r="B20027" s="67" t="s">
        <v>44836</v>
      </c>
      <c r="C20027" s="68" t="s">
        <v>5018</v>
      </c>
      <c r="D20027" s="54">
        <v>0.34</v>
      </c>
    </row>
    <row r="20028" spans="1:4" x14ac:dyDescent="0.35">
      <c r="A20028" s="67" t="s">
        <v>44837</v>
      </c>
      <c r="B20028" s="67" t="s">
        <v>44838</v>
      </c>
      <c r="C20028" s="68" t="s">
        <v>5018</v>
      </c>
      <c r="D20028" s="54">
        <v>0.34</v>
      </c>
    </row>
    <row r="20029" spans="1:4" x14ac:dyDescent="0.35">
      <c r="A20029" s="67" t="s">
        <v>44839</v>
      </c>
      <c r="B20029" s="67" t="s">
        <v>44840</v>
      </c>
      <c r="C20029" s="68" t="s">
        <v>5018</v>
      </c>
      <c r="D20029" s="54">
        <v>0.34</v>
      </c>
    </row>
    <row r="20030" spans="1:4" x14ac:dyDescent="0.35">
      <c r="A20030" s="67" t="s">
        <v>44841</v>
      </c>
      <c r="B20030" s="67" t="s">
        <v>44842</v>
      </c>
      <c r="C20030" s="68" t="s">
        <v>5018</v>
      </c>
      <c r="D20030" s="54">
        <v>0.34</v>
      </c>
    </row>
    <row r="20031" spans="1:4" x14ac:dyDescent="0.35">
      <c r="A20031" s="67" t="s">
        <v>44843</v>
      </c>
      <c r="B20031" s="67" t="s">
        <v>44844</v>
      </c>
      <c r="C20031" s="68" t="s">
        <v>5018</v>
      </c>
      <c r="D20031" s="54">
        <v>0.34</v>
      </c>
    </row>
    <row r="20032" spans="1:4" x14ac:dyDescent="0.35">
      <c r="A20032" s="67" t="s">
        <v>44845</v>
      </c>
      <c r="B20032" s="67" t="s">
        <v>44846</v>
      </c>
      <c r="C20032" s="68" t="s">
        <v>5018</v>
      </c>
      <c r="D20032" s="54">
        <v>0.34</v>
      </c>
    </row>
    <row r="20033" spans="1:4" x14ac:dyDescent="0.35">
      <c r="A20033" s="67" t="s">
        <v>44847</v>
      </c>
      <c r="B20033" s="67" t="s">
        <v>44848</v>
      </c>
      <c r="C20033" s="68" t="s">
        <v>5018</v>
      </c>
      <c r="D20033" s="54">
        <v>0.34</v>
      </c>
    </row>
    <row r="20034" spans="1:4" x14ac:dyDescent="0.35">
      <c r="A20034" s="67" t="s">
        <v>44849</v>
      </c>
      <c r="B20034" s="67" t="s">
        <v>44850</v>
      </c>
      <c r="C20034" s="68" t="s">
        <v>5018</v>
      </c>
      <c r="D20034" s="54">
        <v>0.34</v>
      </c>
    </row>
    <row r="20035" spans="1:4" x14ac:dyDescent="0.35">
      <c r="A20035" s="67" t="s">
        <v>44851</v>
      </c>
      <c r="B20035" s="67" t="s">
        <v>44852</v>
      </c>
      <c r="C20035" s="68" t="s">
        <v>5018</v>
      </c>
      <c r="D20035" s="54">
        <v>0.34</v>
      </c>
    </row>
    <row r="20036" spans="1:4" x14ac:dyDescent="0.35">
      <c r="A20036" s="67" t="s">
        <v>44853</v>
      </c>
      <c r="B20036" s="67" t="s">
        <v>44854</v>
      </c>
      <c r="C20036" s="68" t="s">
        <v>5018</v>
      </c>
      <c r="D20036" s="54">
        <v>0.34</v>
      </c>
    </row>
    <row r="20037" spans="1:4" x14ac:dyDescent="0.35">
      <c r="A20037" s="67" t="s">
        <v>44855</v>
      </c>
      <c r="B20037" s="67" t="s">
        <v>44856</v>
      </c>
      <c r="C20037" s="68" t="s">
        <v>5018</v>
      </c>
      <c r="D20037" s="54">
        <v>0.34</v>
      </c>
    </row>
    <row r="20038" spans="1:4" x14ac:dyDescent="0.35">
      <c r="A20038" s="67" t="s">
        <v>44857</v>
      </c>
      <c r="B20038" s="67" t="s">
        <v>44858</v>
      </c>
      <c r="C20038" s="68" t="s">
        <v>5018</v>
      </c>
      <c r="D20038" s="54">
        <v>0.34</v>
      </c>
    </row>
    <row r="20039" spans="1:4" x14ac:dyDescent="0.35">
      <c r="A20039" s="67" t="s">
        <v>44859</v>
      </c>
      <c r="B20039" s="67" t="s">
        <v>44860</v>
      </c>
      <c r="C20039" s="68" t="s">
        <v>5018</v>
      </c>
      <c r="D20039" s="54">
        <v>0.34</v>
      </c>
    </row>
    <row r="20040" spans="1:4" x14ac:dyDescent="0.35">
      <c r="A20040" s="67" t="s">
        <v>44861</v>
      </c>
      <c r="B20040" s="67" t="s">
        <v>44862</v>
      </c>
      <c r="C20040" s="68" t="s">
        <v>5018</v>
      </c>
      <c r="D20040" s="54">
        <v>0.34</v>
      </c>
    </row>
    <row r="20041" spans="1:4" x14ac:dyDescent="0.35">
      <c r="A20041" s="67" t="s">
        <v>44863</v>
      </c>
      <c r="B20041" s="67" t="s">
        <v>44864</v>
      </c>
      <c r="C20041" s="68" t="s">
        <v>5018</v>
      </c>
      <c r="D20041" s="54">
        <v>0.34</v>
      </c>
    </row>
    <row r="20042" spans="1:4" x14ac:dyDescent="0.35">
      <c r="A20042" s="67" t="s">
        <v>44865</v>
      </c>
      <c r="B20042" s="67" t="s">
        <v>44866</v>
      </c>
      <c r="C20042" s="68" t="s">
        <v>5018</v>
      </c>
      <c r="D20042" s="54">
        <v>0.34</v>
      </c>
    </row>
    <row r="20043" spans="1:4" x14ac:dyDescent="0.35">
      <c r="A20043" s="67" t="s">
        <v>44867</v>
      </c>
      <c r="B20043" s="67" t="s">
        <v>44868</v>
      </c>
      <c r="C20043" s="68" t="s">
        <v>5018</v>
      </c>
      <c r="D20043" s="54">
        <v>0.34</v>
      </c>
    </row>
    <row r="20044" spans="1:4" x14ac:dyDescent="0.35">
      <c r="A20044" s="67" t="s">
        <v>44869</v>
      </c>
      <c r="B20044" s="67" t="s">
        <v>44870</v>
      </c>
      <c r="C20044" s="68" t="s">
        <v>5018</v>
      </c>
      <c r="D20044" s="54">
        <v>0.34</v>
      </c>
    </row>
    <row r="20045" spans="1:4" x14ac:dyDescent="0.35">
      <c r="A20045" s="67" t="s">
        <v>44871</v>
      </c>
      <c r="B20045" s="67" t="s">
        <v>44872</v>
      </c>
      <c r="C20045" s="68" t="s">
        <v>5018</v>
      </c>
      <c r="D20045" s="54">
        <v>0.34</v>
      </c>
    </row>
    <row r="20046" spans="1:4" x14ac:dyDescent="0.35">
      <c r="A20046" s="67" t="s">
        <v>44873</v>
      </c>
      <c r="B20046" s="67" t="s">
        <v>44874</v>
      </c>
      <c r="C20046" s="68" t="s">
        <v>5018</v>
      </c>
      <c r="D20046" s="54">
        <v>0.34</v>
      </c>
    </row>
    <row r="20047" spans="1:4" x14ac:dyDescent="0.35">
      <c r="A20047" s="67" t="s">
        <v>44875</v>
      </c>
      <c r="B20047" s="67" t="s">
        <v>44876</v>
      </c>
      <c r="C20047" s="68" t="s">
        <v>5018</v>
      </c>
      <c r="D20047" s="54">
        <v>0.34</v>
      </c>
    </row>
    <row r="20048" spans="1:4" x14ac:dyDescent="0.35">
      <c r="A20048" s="67" t="s">
        <v>44877</v>
      </c>
      <c r="B20048" s="67" t="s">
        <v>44878</v>
      </c>
      <c r="C20048" s="68" t="s">
        <v>5018</v>
      </c>
      <c r="D20048" s="54">
        <v>0.34</v>
      </c>
    </row>
    <row r="20049" spans="1:4" x14ac:dyDescent="0.35">
      <c r="A20049" s="67" t="s">
        <v>44879</v>
      </c>
      <c r="B20049" s="67" t="s">
        <v>44880</v>
      </c>
      <c r="C20049" s="68" t="s">
        <v>5018</v>
      </c>
      <c r="D20049" s="54">
        <v>0.34</v>
      </c>
    </row>
    <row r="20050" spans="1:4" x14ac:dyDescent="0.35">
      <c r="A20050" s="67" t="s">
        <v>44881</v>
      </c>
      <c r="B20050" s="67" t="s">
        <v>44882</v>
      </c>
      <c r="C20050" s="68" t="s">
        <v>5018</v>
      </c>
      <c r="D20050" s="54">
        <v>0.34</v>
      </c>
    </row>
    <row r="20051" spans="1:4" x14ac:dyDescent="0.35">
      <c r="A20051" s="67" t="s">
        <v>44883</v>
      </c>
      <c r="B20051" s="67" t="s">
        <v>44884</v>
      </c>
      <c r="C20051" s="68" t="s">
        <v>5018</v>
      </c>
      <c r="D20051" s="54">
        <v>0.34</v>
      </c>
    </row>
    <row r="20052" spans="1:4" x14ac:dyDescent="0.35">
      <c r="A20052" s="67" t="s">
        <v>44885</v>
      </c>
      <c r="B20052" s="67" t="s">
        <v>44886</v>
      </c>
      <c r="C20052" s="68" t="s">
        <v>5018</v>
      </c>
      <c r="D20052" s="54">
        <v>0.34</v>
      </c>
    </row>
    <row r="20053" spans="1:4" x14ac:dyDescent="0.35">
      <c r="A20053" s="67" t="s">
        <v>44887</v>
      </c>
      <c r="B20053" s="67" t="s">
        <v>44888</v>
      </c>
      <c r="C20053" s="68" t="s">
        <v>5018</v>
      </c>
      <c r="D20053" s="54">
        <v>0.34</v>
      </c>
    </row>
    <row r="20054" spans="1:4" x14ac:dyDescent="0.35">
      <c r="A20054" s="67" t="s">
        <v>44889</v>
      </c>
      <c r="B20054" s="67" t="s">
        <v>44890</v>
      </c>
      <c r="C20054" s="68" t="s">
        <v>5018</v>
      </c>
      <c r="D20054" s="54">
        <v>0.34</v>
      </c>
    </row>
    <row r="20055" spans="1:4" x14ac:dyDescent="0.35">
      <c r="A20055" s="67" t="s">
        <v>44891</v>
      </c>
      <c r="B20055" s="67" t="s">
        <v>44892</v>
      </c>
      <c r="C20055" s="68" t="s">
        <v>5018</v>
      </c>
      <c r="D20055" s="54">
        <v>0.34</v>
      </c>
    </row>
    <row r="20056" spans="1:4" x14ac:dyDescent="0.35">
      <c r="A20056" s="67" t="s">
        <v>44893</v>
      </c>
      <c r="B20056" s="67" t="s">
        <v>44894</v>
      </c>
      <c r="C20056" s="68" t="s">
        <v>5018</v>
      </c>
      <c r="D20056" s="54">
        <v>0.34</v>
      </c>
    </row>
    <row r="20057" spans="1:4" x14ac:dyDescent="0.35">
      <c r="A20057" s="67" t="s">
        <v>44895</v>
      </c>
      <c r="B20057" s="67" t="s">
        <v>44896</v>
      </c>
      <c r="C20057" s="68" t="s">
        <v>5018</v>
      </c>
      <c r="D20057" s="54">
        <v>0.34</v>
      </c>
    </row>
    <row r="20058" spans="1:4" x14ac:dyDescent="0.35">
      <c r="A20058" s="67" t="s">
        <v>44897</v>
      </c>
      <c r="B20058" s="67" t="s">
        <v>44898</v>
      </c>
      <c r="C20058" s="68" t="s">
        <v>5018</v>
      </c>
      <c r="D20058" s="54">
        <v>0.34</v>
      </c>
    </row>
    <row r="20059" spans="1:4" x14ac:dyDescent="0.35">
      <c r="A20059" s="67" t="s">
        <v>44899</v>
      </c>
      <c r="B20059" s="67" t="s">
        <v>44900</v>
      </c>
      <c r="C20059" s="68" t="s">
        <v>5018</v>
      </c>
      <c r="D20059" s="54">
        <v>0.34</v>
      </c>
    </row>
    <row r="20060" spans="1:4" x14ac:dyDescent="0.35">
      <c r="A20060" s="67" t="s">
        <v>44901</v>
      </c>
      <c r="B20060" s="67" t="s">
        <v>44902</v>
      </c>
      <c r="C20060" s="68" t="s">
        <v>5018</v>
      </c>
      <c r="D20060" s="54">
        <v>0.34</v>
      </c>
    </row>
    <row r="20061" spans="1:4" x14ac:dyDescent="0.35">
      <c r="A20061" s="67" t="s">
        <v>44903</v>
      </c>
      <c r="B20061" s="67" t="s">
        <v>44904</v>
      </c>
      <c r="C20061" s="68" t="s">
        <v>5018</v>
      </c>
      <c r="D20061" s="54">
        <v>0.34</v>
      </c>
    </row>
    <row r="20062" spans="1:4" x14ac:dyDescent="0.35">
      <c r="A20062" s="67" t="s">
        <v>44905</v>
      </c>
      <c r="B20062" s="67" t="s">
        <v>44906</v>
      </c>
      <c r="C20062" s="68" t="s">
        <v>5018</v>
      </c>
      <c r="D20062" s="54">
        <v>0.34</v>
      </c>
    </row>
    <row r="20063" spans="1:4" x14ac:dyDescent="0.35">
      <c r="A20063" s="67" t="s">
        <v>44907</v>
      </c>
      <c r="B20063" s="67" t="s">
        <v>44908</v>
      </c>
      <c r="C20063" s="68" t="s">
        <v>5018</v>
      </c>
      <c r="D20063" s="54">
        <v>0.34</v>
      </c>
    </row>
    <row r="20064" spans="1:4" x14ac:dyDescent="0.35">
      <c r="A20064" s="67" t="s">
        <v>44909</v>
      </c>
      <c r="B20064" s="67" t="s">
        <v>44910</v>
      </c>
      <c r="C20064" s="68" t="s">
        <v>5018</v>
      </c>
      <c r="D20064" s="54">
        <v>0.34</v>
      </c>
    </row>
    <row r="20065" spans="1:4" x14ac:dyDescent="0.35">
      <c r="A20065" s="67" t="s">
        <v>44911</v>
      </c>
      <c r="B20065" s="67" t="s">
        <v>44912</v>
      </c>
      <c r="C20065" s="68" t="s">
        <v>5018</v>
      </c>
      <c r="D20065" s="54">
        <v>0.34</v>
      </c>
    </row>
    <row r="20066" spans="1:4" x14ac:dyDescent="0.35">
      <c r="A20066" s="67" t="s">
        <v>44913</v>
      </c>
      <c r="B20066" s="67" t="s">
        <v>44914</v>
      </c>
      <c r="C20066" s="68" t="s">
        <v>5018</v>
      </c>
      <c r="D20066" s="54">
        <v>0.34</v>
      </c>
    </row>
    <row r="20067" spans="1:4" x14ac:dyDescent="0.35">
      <c r="A20067" s="67" t="s">
        <v>44915</v>
      </c>
      <c r="B20067" s="67" t="s">
        <v>44916</v>
      </c>
      <c r="C20067" s="68" t="s">
        <v>5018</v>
      </c>
      <c r="D20067" s="54">
        <v>0.34</v>
      </c>
    </row>
    <row r="20068" spans="1:4" x14ac:dyDescent="0.35">
      <c r="A20068" s="67" t="s">
        <v>44917</v>
      </c>
      <c r="B20068" s="67" t="s">
        <v>44918</v>
      </c>
      <c r="C20068" s="68" t="s">
        <v>5018</v>
      </c>
      <c r="D20068" s="54">
        <v>0.34</v>
      </c>
    </row>
    <row r="20069" spans="1:4" x14ac:dyDescent="0.35">
      <c r="A20069" s="67" t="s">
        <v>44919</v>
      </c>
      <c r="B20069" s="67" t="s">
        <v>44920</v>
      </c>
      <c r="C20069" s="68" t="s">
        <v>5018</v>
      </c>
      <c r="D20069" s="54">
        <v>0.34</v>
      </c>
    </row>
    <row r="20070" spans="1:4" x14ac:dyDescent="0.35">
      <c r="A20070" s="67" t="s">
        <v>44921</v>
      </c>
      <c r="B20070" s="67" t="s">
        <v>44922</v>
      </c>
      <c r="C20070" s="68" t="s">
        <v>5018</v>
      </c>
      <c r="D20070" s="54">
        <v>0.34</v>
      </c>
    </row>
    <row r="20071" spans="1:4" x14ac:dyDescent="0.35">
      <c r="A20071" s="67" t="s">
        <v>44923</v>
      </c>
      <c r="B20071" s="67" t="s">
        <v>44924</v>
      </c>
      <c r="C20071" s="68" t="s">
        <v>5018</v>
      </c>
      <c r="D20071" s="54">
        <v>0.34</v>
      </c>
    </row>
    <row r="20072" spans="1:4" x14ac:dyDescent="0.35">
      <c r="A20072" s="67" t="s">
        <v>44925</v>
      </c>
      <c r="B20072" s="67" t="s">
        <v>44926</v>
      </c>
      <c r="C20072" s="68" t="s">
        <v>5018</v>
      </c>
      <c r="D20072" s="54">
        <v>0.34</v>
      </c>
    </row>
    <row r="20073" spans="1:4" x14ac:dyDescent="0.35">
      <c r="A20073" s="67" t="s">
        <v>44927</v>
      </c>
      <c r="B20073" s="67" t="s">
        <v>44928</v>
      </c>
      <c r="C20073" s="68" t="s">
        <v>5018</v>
      </c>
      <c r="D20073" s="54">
        <v>0.34</v>
      </c>
    </row>
    <row r="20074" spans="1:4" x14ac:dyDescent="0.35">
      <c r="A20074" s="67" t="s">
        <v>44929</v>
      </c>
      <c r="B20074" s="67" t="s">
        <v>44930</v>
      </c>
      <c r="C20074" s="68" t="s">
        <v>5018</v>
      </c>
      <c r="D20074" s="54">
        <v>0.34</v>
      </c>
    </row>
    <row r="20075" spans="1:4" x14ac:dyDescent="0.35">
      <c r="A20075" s="67" t="s">
        <v>44931</v>
      </c>
      <c r="B20075" s="67" t="s">
        <v>44932</v>
      </c>
      <c r="C20075" s="68" t="s">
        <v>5018</v>
      </c>
      <c r="D20075" s="54">
        <v>0.34</v>
      </c>
    </row>
    <row r="20076" spans="1:4" x14ac:dyDescent="0.35">
      <c r="A20076" s="67" t="s">
        <v>44933</v>
      </c>
      <c r="B20076" s="67" t="s">
        <v>44934</v>
      </c>
      <c r="C20076" s="68" t="s">
        <v>5018</v>
      </c>
      <c r="D20076" s="54">
        <v>0.34</v>
      </c>
    </row>
    <row r="20077" spans="1:4" x14ac:dyDescent="0.35">
      <c r="A20077" s="67" t="s">
        <v>44935</v>
      </c>
      <c r="B20077" s="67" t="s">
        <v>44936</v>
      </c>
      <c r="C20077" s="68" t="s">
        <v>5018</v>
      </c>
      <c r="D20077" s="54">
        <v>0.34</v>
      </c>
    </row>
    <row r="20078" spans="1:4" x14ac:dyDescent="0.35">
      <c r="A20078" s="67" t="s">
        <v>44937</v>
      </c>
      <c r="B20078" s="67" t="s">
        <v>44938</v>
      </c>
      <c r="C20078" s="68" t="s">
        <v>5018</v>
      </c>
      <c r="D20078" s="54">
        <v>0.34</v>
      </c>
    </row>
    <row r="20079" spans="1:4" x14ac:dyDescent="0.35">
      <c r="A20079" s="67" t="s">
        <v>44939</v>
      </c>
      <c r="B20079" s="67" t="s">
        <v>44940</v>
      </c>
      <c r="C20079" s="68" t="s">
        <v>5018</v>
      </c>
      <c r="D20079" s="54">
        <v>0.34</v>
      </c>
    </row>
    <row r="20080" spans="1:4" x14ac:dyDescent="0.35">
      <c r="A20080" s="67" t="s">
        <v>44941</v>
      </c>
      <c r="B20080" s="67" t="s">
        <v>44942</v>
      </c>
      <c r="C20080" s="68" t="s">
        <v>5018</v>
      </c>
      <c r="D20080" s="54">
        <v>0.34</v>
      </c>
    </row>
    <row r="20081" spans="1:4" x14ac:dyDescent="0.35">
      <c r="A20081" s="67" t="s">
        <v>44943</v>
      </c>
      <c r="B20081" s="67" t="s">
        <v>44944</v>
      </c>
      <c r="C20081" s="68" t="s">
        <v>5018</v>
      </c>
      <c r="D20081" s="54">
        <v>0.34</v>
      </c>
    </row>
    <row r="20082" spans="1:4" x14ac:dyDescent="0.35">
      <c r="A20082" s="67" t="s">
        <v>44945</v>
      </c>
      <c r="B20082" s="67" t="s">
        <v>44946</v>
      </c>
      <c r="C20082" s="68" t="s">
        <v>5018</v>
      </c>
      <c r="D20082" s="54">
        <v>0.34</v>
      </c>
    </row>
    <row r="20083" spans="1:4" x14ac:dyDescent="0.35">
      <c r="A20083" s="67" t="s">
        <v>44947</v>
      </c>
      <c r="B20083" s="67" t="s">
        <v>44948</v>
      </c>
      <c r="C20083" s="68" t="s">
        <v>5018</v>
      </c>
      <c r="D20083" s="54">
        <v>0.34</v>
      </c>
    </row>
    <row r="20084" spans="1:4" x14ac:dyDescent="0.35">
      <c r="A20084" s="67" t="s">
        <v>44949</v>
      </c>
      <c r="B20084" s="67" t="s">
        <v>44950</v>
      </c>
      <c r="C20084" s="68" t="s">
        <v>5018</v>
      </c>
      <c r="D20084" s="54">
        <v>0.34</v>
      </c>
    </row>
    <row r="20085" spans="1:4" x14ac:dyDescent="0.35">
      <c r="A20085" s="67" t="s">
        <v>44951</v>
      </c>
      <c r="B20085" s="67" t="s">
        <v>44952</v>
      </c>
      <c r="C20085" s="68" t="s">
        <v>5018</v>
      </c>
      <c r="D20085" s="54">
        <v>0.34</v>
      </c>
    </row>
    <row r="20086" spans="1:4" x14ac:dyDescent="0.35">
      <c r="A20086" s="67" t="s">
        <v>44953</v>
      </c>
      <c r="B20086" s="67" t="s">
        <v>44954</v>
      </c>
      <c r="C20086" s="68" t="s">
        <v>5018</v>
      </c>
      <c r="D20086" s="54">
        <v>0.34</v>
      </c>
    </row>
    <row r="20087" spans="1:4" x14ac:dyDescent="0.35">
      <c r="A20087" s="67" t="s">
        <v>44955</v>
      </c>
      <c r="B20087" s="67" t="s">
        <v>44956</v>
      </c>
      <c r="C20087" s="68" t="s">
        <v>5018</v>
      </c>
      <c r="D20087" s="54">
        <v>0.34</v>
      </c>
    </row>
    <row r="20088" spans="1:4" x14ac:dyDescent="0.35">
      <c r="A20088" s="67" t="s">
        <v>44957</v>
      </c>
      <c r="B20088" s="67" t="s">
        <v>44958</v>
      </c>
      <c r="C20088" s="68" t="s">
        <v>5018</v>
      </c>
      <c r="D20088" s="54">
        <v>0.34</v>
      </c>
    </row>
    <row r="20089" spans="1:4" x14ac:dyDescent="0.35">
      <c r="A20089" s="67" t="s">
        <v>44959</v>
      </c>
      <c r="B20089" s="67" t="s">
        <v>44960</v>
      </c>
      <c r="C20089" s="68" t="s">
        <v>5018</v>
      </c>
      <c r="D20089" s="54">
        <v>0.34</v>
      </c>
    </row>
    <row r="20090" spans="1:4" x14ac:dyDescent="0.35">
      <c r="A20090" s="67" t="s">
        <v>44961</v>
      </c>
      <c r="B20090" s="67" t="s">
        <v>44962</v>
      </c>
      <c r="C20090" s="68" t="s">
        <v>5018</v>
      </c>
      <c r="D20090" s="54">
        <v>0.34</v>
      </c>
    </row>
    <row r="20091" spans="1:4" x14ac:dyDescent="0.35">
      <c r="A20091" s="67" t="s">
        <v>44963</v>
      </c>
      <c r="B20091" s="67" t="s">
        <v>44964</v>
      </c>
      <c r="C20091" s="68" t="s">
        <v>5018</v>
      </c>
      <c r="D20091" s="54">
        <v>0.34</v>
      </c>
    </row>
    <row r="20092" spans="1:4" x14ac:dyDescent="0.35">
      <c r="A20092" s="67" t="s">
        <v>44965</v>
      </c>
      <c r="B20092" s="67" t="s">
        <v>44966</v>
      </c>
      <c r="C20092" s="68" t="s">
        <v>5018</v>
      </c>
      <c r="D20092" s="54">
        <v>0.34</v>
      </c>
    </row>
    <row r="20093" spans="1:4" x14ac:dyDescent="0.35">
      <c r="A20093" s="67" t="s">
        <v>44967</v>
      </c>
      <c r="B20093" s="67" t="s">
        <v>44968</v>
      </c>
      <c r="C20093" s="68" t="s">
        <v>5018</v>
      </c>
      <c r="D20093" s="54">
        <v>0.34</v>
      </c>
    </row>
    <row r="20094" spans="1:4" x14ac:dyDescent="0.35">
      <c r="A20094" s="67" t="s">
        <v>44969</v>
      </c>
      <c r="B20094" s="67" t="s">
        <v>44970</v>
      </c>
      <c r="C20094" s="68" t="s">
        <v>5018</v>
      </c>
      <c r="D20094" s="54">
        <v>0.34</v>
      </c>
    </row>
    <row r="20095" spans="1:4" x14ac:dyDescent="0.35">
      <c r="A20095" s="67" t="s">
        <v>44971</v>
      </c>
      <c r="B20095" s="67" t="s">
        <v>44972</v>
      </c>
      <c r="C20095" s="68" t="s">
        <v>5018</v>
      </c>
      <c r="D20095" s="54">
        <v>0.34</v>
      </c>
    </row>
    <row r="20096" spans="1:4" x14ac:dyDescent="0.35">
      <c r="A20096" s="67" t="s">
        <v>44973</v>
      </c>
      <c r="B20096" s="67" t="s">
        <v>44974</v>
      </c>
      <c r="C20096" s="68" t="s">
        <v>5018</v>
      </c>
      <c r="D20096" s="54">
        <v>0.34</v>
      </c>
    </row>
    <row r="20097" spans="1:4" x14ac:dyDescent="0.35">
      <c r="A20097" s="67" t="s">
        <v>44975</v>
      </c>
      <c r="B20097" s="67" t="s">
        <v>44976</v>
      </c>
      <c r="C20097" s="68" t="s">
        <v>5018</v>
      </c>
      <c r="D20097" s="54">
        <v>0.34</v>
      </c>
    </row>
    <row r="20098" spans="1:4" x14ac:dyDescent="0.35">
      <c r="A20098" s="67" t="s">
        <v>44977</v>
      </c>
      <c r="B20098" s="67" t="s">
        <v>44978</v>
      </c>
      <c r="C20098" s="68" t="s">
        <v>5018</v>
      </c>
      <c r="D20098" s="54">
        <v>0.34</v>
      </c>
    </row>
    <row r="20099" spans="1:4" x14ac:dyDescent="0.35">
      <c r="A20099" s="67" t="s">
        <v>44979</v>
      </c>
      <c r="B20099" s="67" t="s">
        <v>44980</v>
      </c>
      <c r="C20099" s="68" t="s">
        <v>5018</v>
      </c>
      <c r="D20099" s="54">
        <v>0.34</v>
      </c>
    </row>
    <row r="20100" spans="1:4" x14ac:dyDescent="0.35">
      <c r="A20100" s="67" t="s">
        <v>44981</v>
      </c>
      <c r="B20100" s="67" t="s">
        <v>44982</v>
      </c>
      <c r="C20100" s="68" t="s">
        <v>5018</v>
      </c>
      <c r="D20100" s="54">
        <v>0.34</v>
      </c>
    </row>
    <row r="20101" spans="1:4" x14ac:dyDescent="0.35">
      <c r="A20101" s="67" t="s">
        <v>44983</v>
      </c>
      <c r="B20101" s="67" t="s">
        <v>44984</v>
      </c>
      <c r="C20101" s="68" t="s">
        <v>5018</v>
      </c>
      <c r="D20101" s="54">
        <v>0.34</v>
      </c>
    </row>
    <row r="20102" spans="1:4" x14ac:dyDescent="0.35">
      <c r="A20102" s="67" t="s">
        <v>44985</v>
      </c>
      <c r="B20102" s="67" t="s">
        <v>44986</v>
      </c>
      <c r="C20102" s="68" t="s">
        <v>5018</v>
      </c>
      <c r="D20102" s="54">
        <v>0.34</v>
      </c>
    </row>
    <row r="20103" spans="1:4" x14ac:dyDescent="0.35">
      <c r="A20103" s="67" t="s">
        <v>44987</v>
      </c>
      <c r="B20103" s="67" t="s">
        <v>44988</v>
      </c>
      <c r="C20103" s="68" t="s">
        <v>5018</v>
      </c>
      <c r="D20103" s="54">
        <v>0.34</v>
      </c>
    </row>
    <row r="20104" spans="1:4" x14ac:dyDescent="0.35">
      <c r="A20104" s="67" t="s">
        <v>732</v>
      </c>
      <c r="B20104" s="67" t="s">
        <v>44989</v>
      </c>
      <c r="C20104" s="69" t="s">
        <v>30613</v>
      </c>
      <c r="D20104" s="54">
        <v>0.22</v>
      </c>
    </row>
    <row r="20105" spans="1:4" x14ac:dyDescent="0.35">
      <c r="A20105" s="67" t="s">
        <v>44990</v>
      </c>
      <c r="B20105" s="67" t="s">
        <v>44991</v>
      </c>
      <c r="C20105" s="68" t="s">
        <v>5018</v>
      </c>
      <c r="D20105" s="54">
        <v>0.34</v>
      </c>
    </row>
    <row r="20106" spans="1:4" x14ac:dyDescent="0.35">
      <c r="A20106" s="67" t="s">
        <v>44992</v>
      </c>
      <c r="B20106" s="67" t="s">
        <v>44993</v>
      </c>
      <c r="C20106" s="68" t="s">
        <v>5018</v>
      </c>
      <c r="D20106" s="54">
        <v>0.34</v>
      </c>
    </row>
    <row r="20107" spans="1:4" x14ac:dyDescent="0.35">
      <c r="A20107" s="67" t="s">
        <v>44994</v>
      </c>
      <c r="B20107" s="67" t="s">
        <v>44995</v>
      </c>
      <c r="C20107" s="68" t="s">
        <v>5018</v>
      </c>
      <c r="D20107" s="54">
        <v>0.34</v>
      </c>
    </row>
    <row r="20108" spans="1:4" x14ac:dyDescent="0.35">
      <c r="A20108" s="67" t="s">
        <v>44996</v>
      </c>
      <c r="B20108" s="67" t="s">
        <v>44997</v>
      </c>
      <c r="C20108" s="68" t="s">
        <v>5018</v>
      </c>
      <c r="D20108" s="54">
        <v>0.34</v>
      </c>
    </row>
    <row r="20109" spans="1:4" x14ac:dyDescent="0.35">
      <c r="A20109" s="67" t="s">
        <v>44998</v>
      </c>
      <c r="B20109" s="67" t="s">
        <v>44999</v>
      </c>
      <c r="C20109" s="68" t="s">
        <v>5018</v>
      </c>
      <c r="D20109" s="54">
        <v>0.34</v>
      </c>
    </row>
    <row r="20110" spans="1:4" x14ac:dyDescent="0.35">
      <c r="A20110" s="67" t="s">
        <v>45000</v>
      </c>
      <c r="B20110" s="67" t="s">
        <v>45001</v>
      </c>
      <c r="C20110" s="68" t="s">
        <v>5018</v>
      </c>
      <c r="D20110" s="54">
        <v>0.34</v>
      </c>
    </row>
    <row r="20111" spans="1:4" x14ac:dyDescent="0.35">
      <c r="A20111" s="67" t="s">
        <v>45002</v>
      </c>
      <c r="B20111" s="67" t="s">
        <v>45003</v>
      </c>
      <c r="C20111" s="68" t="s">
        <v>5018</v>
      </c>
      <c r="D20111" s="54">
        <v>0.34</v>
      </c>
    </row>
    <row r="20112" spans="1:4" x14ac:dyDescent="0.35">
      <c r="A20112" s="67" t="s">
        <v>45004</v>
      </c>
      <c r="B20112" s="67" t="s">
        <v>45005</v>
      </c>
      <c r="C20112" s="68" t="s">
        <v>5018</v>
      </c>
      <c r="D20112" s="54">
        <v>0.34</v>
      </c>
    </row>
    <row r="20113" spans="1:4" x14ac:dyDescent="0.35">
      <c r="A20113" s="67" t="s">
        <v>45006</v>
      </c>
      <c r="B20113" s="67" t="s">
        <v>45007</v>
      </c>
      <c r="C20113" s="68" t="s">
        <v>5018</v>
      </c>
      <c r="D20113" s="54">
        <v>0.34</v>
      </c>
    </row>
    <row r="20114" spans="1:4" x14ac:dyDescent="0.35">
      <c r="A20114" s="67" t="s">
        <v>45008</v>
      </c>
      <c r="B20114" s="67" t="s">
        <v>45009</v>
      </c>
      <c r="C20114" s="68" t="s">
        <v>5018</v>
      </c>
      <c r="D20114" s="54">
        <v>0.34</v>
      </c>
    </row>
    <row r="20115" spans="1:4" x14ac:dyDescent="0.35">
      <c r="A20115" s="67" t="s">
        <v>45010</v>
      </c>
      <c r="B20115" s="67" t="s">
        <v>45011</v>
      </c>
      <c r="C20115" s="68" t="s">
        <v>5018</v>
      </c>
      <c r="D20115" s="54">
        <v>0.34</v>
      </c>
    </row>
    <row r="20116" spans="1:4" x14ac:dyDescent="0.35">
      <c r="A20116" s="67" t="s">
        <v>45012</v>
      </c>
      <c r="B20116" s="67" t="s">
        <v>45013</v>
      </c>
      <c r="C20116" s="68" t="s">
        <v>5018</v>
      </c>
      <c r="D20116" s="54">
        <v>0.34</v>
      </c>
    </row>
    <row r="20117" spans="1:4" x14ac:dyDescent="0.35">
      <c r="A20117" s="67" t="s">
        <v>45014</v>
      </c>
      <c r="B20117" s="67" t="s">
        <v>45015</v>
      </c>
      <c r="C20117" s="68" t="s">
        <v>5018</v>
      </c>
      <c r="D20117" s="54">
        <v>0.34</v>
      </c>
    </row>
    <row r="20118" spans="1:4" x14ac:dyDescent="0.35">
      <c r="A20118" s="67" t="s">
        <v>45016</v>
      </c>
      <c r="B20118" s="67" t="s">
        <v>45017</v>
      </c>
      <c r="C20118" s="68" t="s">
        <v>5018</v>
      </c>
      <c r="D20118" s="54">
        <v>0.34</v>
      </c>
    </row>
    <row r="20119" spans="1:4" x14ac:dyDescent="0.35">
      <c r="A20119" s="67" t="s">
        <v>45018</v>
      </c>
      <c r="B20119" s="67" t="s">
        <v>45019</v>
      </c>
      <c r="C20119" s="68" t="s">
        <v>5018</v>
      </c>
      <c r="D20119" s="54">
        <v>0.34</v>
      </c>
    </row>
    <row r="20120" spans="1:4" x14ac:dyDescent="0.35">
      <c r="A20120" s="67" t="s">
        <v>45020</v>
      </c>
      <c r="B20120" s="67" t="s">
        <v>45021</v>
      </c>
      <c r="C20120" s="68" t="s">
        <v>5018</v>
      </c>
      <c r="D20120" s="54">
        <v>0.34</v>
      </c>
    </row>
    <row r="20121" spans="1:4" x14ac:dyDescent="0.35">
      <c r="A20121" s="67" t="s">
        <v>45022</v>
      </c>
      <c r="B20121" s="67" t="s">
        <v>45023</v>
      </c>
      <c r="C20121" s="68" t="s">
        <v>5018</v>
      </c>
      <c r="D20121" s="54">
        <v>0.34</v>
      </c>
    </row>
    <row r="20122" spans="1:4" x14ac:dyDescent="0.35">
      <c r="A20122" s="67" t="s">
        <v>45024</v>
      </c>
      <c r="B20122" s="67" t="s">
        <v>45025</v>
      </c>
      <c r="C20122" s="68" t="s">
        <v>5018</v>
      </c>
      <c r="D20122" s="54">
        <v>0.34</v>
      </c>
    </row>
    <row r="20123" spans="1:4" x14ac:dyDescent="0.35">
      <c r="A20123" s="67" t="s">
        <v>45026</v>
      </c>
      <c r="B20123" s="67" t="s">
        <v>45027</v>
      </c>
      <c r="C20123" s="68" t="s">
        <v>5018</v>
      </c>
      <c r="D20123" s="54">
        <v>0.34</v>
      </c>
    </row>
    <row r="20124" spans="1:4" x14ac:dyDescent="0.35">
      <c r="A20124" s="67" t="s">
        <v>45028</v>
      </c>
      <c r="B20124" s="67" t="s">
        <v>45029</v>
      </c>
      <c r="C20124" s="68" t="s">
        <v>5018</v>
      </c>
      <c r="D20124" s="54">
        <v>0.34</v>
      </c>
    </row>
    <row r="20125" spans="1:4" x14ac:dyDescent="0.35">
      <c r="A20125" s="67" t="s">
        <v>45030</v>
      </c>
      <c r="B20125" s="67" t="s">
        <v>45031</v>
      </c>
      <c r="C20125" s="68" t="s">
        <v>5018</v>
      </c>
      <c r="D20125" s="54">
        <v>0.34</v>
      </c>
    </row>
    <row r="20126" spans="1:4" x14ac:dyDescent="0.35">
      <c r="A20126" s="67" t="s">
        <v>45032</v>
      </c>
      <c r="B20126" s="67" t="s">
        <v>45033</v>
      </c>
      <c r="C20126" s="68" t="s">
        <v>5018</v>
      </c>
      <c r="D20126" s="54">
        <v>0.34</v>
      </c>
    </row>
    <row r="20127" spans="1:4" x14ac:dyDescent="0.35">
      <c r="A20127" s="67" t="s">
        <v>45034</v>
      </c>
      <c r="B20127" s="67" t="s">
        <v>45035</v>
      </c>
      <c r="C20127" s="68" t="s">
        <v>5018</v>
      </c>
      <c r="D20127" s="54">
        <v>0.34</v>
      </c>
    </row>
    <row r="20128" spans="1:4" x14ac:dyDescent="0.35">
      <c r="A20128" s="67" t="s">
        <v>45036</v>
      </c>
      <c r="B20128" s="67" t="s">
        <v>45037</v>
      </c>
      <c r="C20128" s="68" t="s">
        <v>5018</v>
      </c>
      <c r="D20128" s="54">
        <v>0.34</v>
      </c>
    </row>
    <row r="20129" spans="1:4" x14ac:dyDescent="0.35">
      <c r="A20129" s="67" t="s">
        <v>45038</v>
      </c>
      <c r="B20129" s="67" t="s">
        <v>45039</v>
      </c>
      <c r="C20129" s="68" t="s">
        <v>5018</v>
      </c>
      <c r="D20129" s="54">
        <v>0.34</v>
      </c>
    </row>
    <row r="20130" spans="1:4" x14ac:dyDescent="0.35">
      <c r="A20130" s="67" t="s">
        <v>45040</v>
      </c>
      <c r="B20130" s="67" t="s">
        <v>45041</v>
      </c>
      <c r="C20130" s="68" t="s">
        <v>5018</v>
      </c>
      <c r="D20130" s="54">
        <v>0.34</v>
      </c>
    </row>
    <row r="20131" spans="1:4" x14ac:dyDescent="0.35">
      <c r="A20131" s="67" t="s">
        <v>45042</v>
      </c>
      <c r="B20131" s="67" t="s">
        <v>45043</v>
      </c>
      <c r="C20131" s="68" t="s">
        <v>5018</v>
      </c>
      <c r="D20131" s="54">
        <v>0.34</v>
      </c>
    </row>
    <row r="20132" spans="1:4" x14ac:dyDescent="0.35">
      <c r="A20132" s="67" t="s">
        <v>45044</v>
      </c>
      <c r="B20132" s="67" t="s">
        <v>45045</v>
      </c>
      <c r="C20132" s="68" t="s">
        <v>5018</v>
      </c>
      <c r="D20132" s="54">
        <v>0.34</v>
      </c>
    </row>
    <row r="20133" spans="1:4" x14ac:dyDescent="0.35">
      <c r="A20133" s="67" t="s">
        <v>45046</v>
      </c>
      <c r="B20133" s="67" t="s">
        <v>45047</v>
      </c>
      <c r="C20133" s="68" t="s">
        <v>5018</v>
      </c>
      <c r="D20133" s="54">
        <v>0.34</v>
      </c>
    </row>
    <row r="20134" spans="1:4" x14ac:dyDescent="0.35">
      <c r="A20134" s="67" t="s">
        <v>45048</v>
      </c>
      <c r="B20134" s="67" t="s">
        <v>45049</v>
      </c>
      <c r="C20134" s="68" t="s">
        <v>5018</v>
      </c>
      <c r="D20134" s="54">
        <v>0.34</v>
      </c>
    </row>
    <row r="20135" spans="1:4" x14ac:dyDescent="0.35">
      <c r="A20135" s="67" t="s">
        <v>45050</v>
      </c>
      <c r="B20135" s="67" t="s">
        <v>45051</v>
      </c>
      <c r="C20135" s="68" t="s">
        <v>5018</v>
      </c>
      <c r="D20135" s="54">
        <v>0.34</v>
      </c>
    </row>
    <row r="20136" spans="1:4" x14ac:dyDescent="0.35">
      <c r="A20136" s="67" t="s">
        <v>45052</v>
      </c>
      <c r="B20136" s="67" t="s">
        <v>45053</v>
      </c>
      <c r="C20136" s="68" t="s">
        <v>5018</v>
      </c>
      <c r="D20136" s="54">
        <v>0.34</v>
      </c>
    </row>
    <row r="20137" spans="1:4" x14ac:dyDescent="0.35">
      <c r="A20137" s="67" t="s">
        <v>45054</v>
      </c>
      <c r="B20137" s="67" t="s">
        <v>45055</v>
      </c>
      <c r="C20137" s="68" t="s">
        <v>5018</v>
      </c>
      <c r="D20137" s="54">
        <v>0.34</v>
      </c>
    </row>
    <row r="20138" spans="1:4" x14ac:dyDescent="0.35">
      <c r="A20138" s="67" t="s">
        <v>45056</v>
      </c>
      <c r="B20138" s="67" t="s">
        <v>45057</v>
      </c>
      <c r="C20138" s="68" t="s">
        <v>5018</v>
      </c>
      <c r="D20138" s="54">
        <v>0.34</v>
      </c>
    </row>
    <row r="20139" spans="1:4" x14ac:dyDescent="0.35">
      <c r="A20139" s="67" t="s">
        <v>45058</v>
      </c>
      <c r="B20139" s="67" t="s">
        <v>45059</v>
      </c>
      <c r="C20139" s="68" t="s">
        <v>5018</v>
      </c>
      <c r="D20139" s="54">
        <v>0.34</v>
      </c>
    </row>
    <row r="20140" spans="1:4" x14ac:dyDescent="0.35">
      <c r="A20140" s="67" t="s">
        <v>45060</v>
      </c>
      <c r="B20140" s="67" t="s">
        <v>45061</v>
      </c>
      <c r="C20140" s="68" t="s">
        <v>5018</v>
      </c>
      <c r="D20140" s="54">
        <v>0.34</v>
      </c>
    </row>
    <row r="20141" spans="1:4" x14ac:dyDescent="0.35">
      <c r="A20141" s="67" t="s">
        <v>45062</v>
      </c>
      <c r="B20141" s="67" t="s">
        <v>45063</v>
      </c>
      <c r="C20141" s="68" t="s">
        <v>5018</v>
      </c>
      <c r="D20141" s="54">
        <v>0.34</v>
      </c>
    </row>
    <row r="20142" spans="1:4" x14ac:dyDescent="0.35">
      <c r="A20142" s="67" t="s">
        <v>45064</v>
      </c>
      <c r="B20142" s="67" t="s">
        <v>45065</v>
      </c>
      <c r="C20142" s="68" t="s">
        <v>5018</v>
      </c>
      <c r="D20142" s="54">
        <v>0.34</v>
      </c>
    </row>
    <row r="20143" spans="1:4" x14ac:dyDescent="0.35">
      <c r="A20143" s="67" t="s">
        <v>45066</v>
      </c>
      <c r="B20143" s="67" t="s">
        <v>45067</v>
      </c>
      <c r="C20143" s="68" t="s">
        <v>5018</v>
      </c>
      <c r="D20143" s="54">
        <v>0.34</v>
      </c>
    </row>
    <row r="20144" spans="1:4" x14ac:dyDescent="0.35">
      <c r="A20144" s="67" t="s">
        <v>45068</v>
      </c>
      <c r="B20144" s="67" t="s">
        <v>45069</v>
      </c>
      <c r="C20144" s="68" t="s">
        <v>5018</v>
      </c>
      <c r="D20144" s="54">
        <v>0.34</v>
      </c>
    </row>
    <row r="20145" spans="1:4" x14ac:dyDescent="0.35">
      <c r="A20145" s="67" t="s">
        <v>45070</v>
      </c>
      <c r="B20145" s="67" t="s">
        <v>45071</v>
      </c>
      <c r="C20145" s="68" t="s">
        <v>5018</v>
      </c>
      <c r="D20145" s="54">
        <v>0.34</v>
      </c>
    </row>
    <row r="20146" spans="1:4" x14ac:dyDescent="0.35">
      <c r="A20146" s="67" t="s">
        <v>45072</v>
      </c>
      <c r="B20146" s="67" t="s">
        <v>45073</v>
      </c>
      <c r="C20146" s="68" t="s">
        <v>5018</v>
      </c>
      <c r="D20146" s="54">
        <v>0.34</v>
      </c>
    </row>
    <row r="20147" spans="1:4" x14ac:dyDescent="0.35">
      <c r="A20147" s="67" t="s">
        <v>45074</v>
      </c>
      <c r="B20147" s="67" t="s">
        <v>45075</v>
      </c>
      <c r="C20147" s="68" t="s">
        <v>5018</v>
      </c>
      <c r="D20147" s="54">
        <v>0.34</v>
      </c>
    </row>
    <row r="20148" spans="1:4" x14ac:dyDescent="0.35">
      <c r="A20148" s="67" t="s">
        <v>45076</v>
      </c>
      <c r="B20148" s="67" t="s">
        <v>45077</v>
      </c>
      <c r="C20148" s="68" t="s">
        <v>5018</v>
      </c>
      <c r="D20148" s="54">
        <v>0.34</v>
      </c>
    </row>
    <row r="20149" spans="1:4" x14ac:dyDescent="0.35">
      <c r="A20149" s="67" t="s">
        <v>45078</v>
      </c>
      <c r="B20149" s="67" t="s">
        <v>45079</v>
      </c>
      <c r="C20149" s="68" t="s">
        <v>5018</v>
      </c>
      <c r="D20149" s="54">
        <v>0.34</v>
      </c>
    </row>
    <row r="20150" spans="1:4" x14ac:dyDescent="0.35">
      <c r="A20150" s="67" t="s">
        <v>45080</v>
      </c>
      <c r="B20150" s="67" t="s">
        <v>45081</v>
      </c>
      <c r="C20150" s="68" t="s">
        <v>5018</v>
      </c>
      <c r="D20150" s="54">
        <v>0.34</v>
      </c>
    </row>
    <row r="20151" spans="1:4" x14ac:dyDescent="0.35">
      <c r="A20151" s="67" t="s">
        <v>736</v>
      </c>
      <c r="B20151" s="67" t="s">
        <v>45082</v>
      </c>
      <c r="C20151" s="69" t="s">
        <v>30613</v>
      </c>
      <c r="D20151" s="54">
        <v>0.14857142857142858</v>
      </c>
    </row>
    <row r="20152" spans="1:4" x14ac:dyDescent="0.35">
      <c r="A20152" s="67" t="s">
        <v>45083</v>
      </c>
      <c r="B20152" s="67" t="s">
        <v>45084</v>
      </c>
      <c r="C20152" s="68" t="s">
        <v>5018</v>
      </c>
      <c r="D20152" s="54">
        <v>0.34</v>
      </c>
    </row>
    <row r="20153" spans="1:4" x14ac:dyDescent="0.35">
      <c r="A20153" s="67" t="s">
        <v>45085</v>
      </c>
      <c r="B20153" s="67" t="s">
        <v>45086</v>
      </c>
      <c r="C20153" s="68" t="s">
        <v>5018</v>
      </c>
      <c r="D20153" s="54">
        <v>0.34</v>
      </c>
    </row>
    <row r="20154" spans="1:4" x14ac:dyDescent="0.35">
      <c r="A20154" s="67" t="s">
        <v>45087</v>
      </c>
      <c r="B20154" s="67" t="s">
        <v>45088</v>
      </c>
      <c r="C20154" s="68" t="s">
        <v>5018</v>
      </c>
      <c r="D20154" s="54">
        <v>0.34</v>
      </c>
    </row>
    <row r="20155" spans="1:4" x14ac:dyDescent="0.35">
      <c r="A20155" s="67" t="s">
        <v>45089</v>
      </c>
      <c r="B20155" s="67" t="s">
        <v>45090</v>
      </c>
      <c r="C20155" s="68" t="s">
        <v>5018</v>
      </c>
      <c r="D20155" s="54">
        <v>0.34</v>
      </c>
    </row>
    <row r="20156" spans="1:4" x14ac:dyDescent="0.35">
      <c r="A20156" s="67" t="s">
        <v>45091</v>
      </c>
      <c r="B20156" s="67" t="s">
        <v>45092</v>
      </c>
      <c r="C20156" s="68" t="s">
        <v>5018</v>
      </c>
      <c r="D20156" s="54">
        <v>0.34</v>
      </c>
    </row>
    <row r="20157" spans="1:4" x14ac:dyDescent="0.35">
      <c r="A20157" s="67" t="s">
        <v>45093</v>
      </c>
      <c r="B20157" s="67" t="s">
        <v>45094</v>
      </c>
      <c r="C20157" s="68" t="s">
        <v>5018</v>
      </c>
      <c r="D20157" s="54">
        <v>0.34</v>
      </c>
    </row>
    <row r="20158" spans="1:4" x14ac:dyDescent="0.35">
      <c r="A20158" s="67" t="s">
        <v>45095</v>
      </c>
      <c r="B20158" s="67" t="s">
        <v>45096</v>
      </c>
      <c r="C20158" s="68" t="s">
        <v>5018</v>
      </c>
      <c r="D20158" s="54">
        <v>0.34</v>
      </c>
    </row>
    <row r="20159" spans="1:4" x14ac:dyDescent="0.35">
      <c r="A20159" s="67" t="s">
        <v>45097</v>
      </c>
      <c r="B20159" s="67" t="s">
        <v>45098</v>
      </c>
      <c r="C20159" s="68" t="s">
        <v>5018</v>
      </c>
      <c r="D20159" s="54">
        <v>0.34</v>
      </c>
    </row>
    <row r="20160" spans="1:4" x14ac:dyDescent="0.35">
      <c r="A20160" s="67" t="s">
        <v>45099</v>
      </c>
      <c r="B20160" s="67" t="s">
        <v>45100</v>
      </c>
      <c r="C20160" s="68" t="s">
        <v>5018</v>
      </c>
      <c r="D20160" s="54">
        <v>0.34</v>
      </c>
    </row>
    <row r="20161" spans="1:4" x14ac:dyDescent="0.35">
      <c r="A20161" s="67" t="s">
        <v>45101</v>
      </c>
      <c r="B20161" s="67" t="s">
        <v>45102</v>
      </c>
      <c r="C20161" s="68" t="s">
        <v>5018</v>
      </c>
      <c r="D20161" s="54">
        <v>0.34</v>
      </c>
    </row>
    <row r="20162" spans="1:4" x14ac:dyDescent="0.35">
      <c r="A20162" s="67" t="s">
        <v>45103</v>
      </c>
      <c r="B20162" s="67" t="s">
        <v>45104</v>
      </c>
      <c r="C20162" s="68" t="s">
        <v>5018</v>
      </c>
      <c r="D20162" s="54">
        <v>0.34</v>
      </c>
    </row>
    <row r="20163" spans="1:4" x14ac:dyDescent="0.35">
      <c r="A20163" s="67" t="s">
        <v>45105</v>
      </c>
      <c r="B20163" s="67" t="s">
        <v>45106</v>
      </c>
      <c r="C20163" s="68" t="s">
        <v>5018</v>
      </c>
      <c r="D20163" s="54">
        <v>0.34</v>
      </c>
    </row>
    <row r="20164" spans="1:4" x14ac:dyDescent="0.35">
      <c r="A20164" s="67" t="s">
        <v>45107</v>
      </c>
      <c r="B20164" s="67" t="s">
        <v>45108</v>
      </c>
      <c r="C20164" s="68" t="s">
        <v>5018</v>
      </c>
      <c r="D20164" s="54">
        <v>0.34</v>
      </c>
    </row>
    <row r="20165" spans="1:4" x14ac:dyDescent="0.35">
      <c r="A20165" s="67" t="s">
        <v>45109</v>
      </c>
      <c r="B20165" s="67" t="s">
        <v>45110</v>
      </c>
      <c r="C20165" s="68" t="s">
        <v>5018</v>
      </c>
      <c r="D20165" s="54">
        <v>0.34</v>
      </c>
    </row>
    <row r="20166" spans="1:4" x14ac:dyDescent="0.35">
      <c r="A20166" s="67" t="s">
        <v>45111</v>
      </c>
      <c r="B20166" s="67" t="s">
        <v>45112</v>
      </c>
      <c r="C20166" s="68" t="s">
        <v>5018</v>
      </c>
      <c r="D20166" s="54">
        <v>0.34</v>
      </c>
    </row>
    <row r="20167" spans="1:4" x14ac:dyDescent="0.35">
      <c r="A20167" s="67" t="s">
        <v>45113</v>
      </c>
      <c r="B20167" s="67" t="s">
        <v>45114</v>
      </c>
      <c r="C20167" s="68" t="s">
        <v>5018</v>
      </c>
      <c r="D20167" s="54">
        <v>0.34</v>
      </c>
    </row>
    <row r="20168" spans="1:4" x14ac:dyDescent="0.35">
      <c r="A20168" s="67" t="s">
        <v>45115</v>
      </c>
      <c r="B20168" s="67" t="s">
        <v>45116</v>
      </c>
      <c r="C20168" s="68" t="s">
        <v>5018</v>
      </c>
      <c r="D20168" s="54">
        <v>0.34</v>
      </c>
    </row>
    <row r="20169" spans="1:4" x14ac:dyDescent="0.35">
      <c r="A20169" s="67" t="s">
        <v>45117</v>
      </c>
      <c r="B20169" s="67" t="s">
        <v>45118</v>
      </c>
      <c r="C20169" s="68" t="s">
        <v>5018</v>
      </c>
      <c r="D20169" s="54">
        <v>0.34</v>
      </c>
    </row>
    <row r="20170" spans="1:4" x14ac:dyDescent="0.35">
      <c r="A20170" s="67" t="s">
        <v>45119</v>
      </c>
      <c r="B20170" s="67" t="s">
        <v>45120</v>
      </c>
      <c r="C20170" s="68" t="s">
        <v>5018</v>
      </c>
      <c r="D20170" s="54">
        <v>0.34</v>
      </c>
    </row>
    <row r="20171" spans="1:4" x14ac:dyDescent="0.35">
      <c r="A20171" s="67" t="s">
        <v>45121</v>
      </c>
      <c r="B20171" s="67" t="s">
        <v>45122</v>
      </c>
      <c r="C20171" s="68" t="s">
        <v>5018</v>
      </c>
      <c r="D20171" s="54">
        <v>0.34</v>
      </c>
    </row>
    <row r="20172" spans="1:4" x14ac:dyDescent="0.35">
      <c r="A20172" s="67" t="s">
        <v>45123</v>
      </c>
      <c r="B20172" s="67" t="s">
        <v>45124</v>
      </c>
      <c r="C20172" s="68" t="s">
        <v>5018</v>
      </c>
      <c r="D20172" s="54">
        <v>0.34</v>
      </c>
    </row>
    <row r="20173" spans="1:4" x14ac:dyDescent="0.35">
      <c r="A20173" s="67" t="s">
        <v>45125</v>
      </c>
      <c r="B20173" s="67" t="s">
        <v>45126</v>
      </c>
      <c r="C20173" s="68" t="s">
        <v>5018</v>
      </c>
      <c r="D20173" s="54">
        <v>0.34</v>
      </c>
    </row>
    <row r="20174" spans="1:4" x14ac:dyDescent="0.35">
      <c r="A20174" s="67" t="s">
        <v>45127</v>
      </c>
      <c r="B20174" s="67" t="s">
        <v>45128</v>
      </c>
      <c r="C20174" s="68" t="s">
        <v>5018</v>
      </c>
      <c r="D20174" s="54">
        <v>0.34</v>
      </c>
    </row>
    <row r="20175" spans="1:4" x14ac:dyDescent="0.35">
      <c r="A20175" s="67" t="s">
        <v>45129</v>
      </c>
      <c r="B20175" s="67" t="s">
        <v>45130</v>
      </c>
      <c r="C20175" s="68" t="s">
        <v>5018</v>
      </c>
      <c r="D20175" s="54">
        <v>0.34</v>
      </c>
    </row>
    <row r="20176" spans="1:4" x14ac:dyDescent="0.35">
      <c r="A20176" s="67" t="s">
        <v>45131</v>
      </c>
      <c r="B20176" s="67" t="s">
        <v>45132</v>
      </c>
      <c r="C20176" s="68" t="s">
        <v>5018</v>
      </c>
      <c r="D20176" s="54">
        <v>0.34</v>
      </c>
    </row>
    <row r="20177" spans="1:4" x14ac:dyDescent="0.35">
      <c r="A20177" s="67" t="s">
        <v>45133</v>
      </c>
      <c r="B20177" s="67" t="s">
        <v>45134</v>
      </c>
      <c r="C20177" s="68" t="s">
        <v>5018</v>
      </c>
      <c r="D20177" s="54">
        <v>0.34</v>
      </c>
    </row>
    <row r="20178" spans="1:4" x14ac:dyDescent="0.35">
      <c r="A20178" s="67" t="s">
        <v>45135</v>
      </c>
      <c r="B20178" s="67" t="s">
        <v>45136</v>
      </c>
      <c r="C20178" s="68" t="s">
        <v>5018</v>
      </c>
      <c r="D20178" s="54">
        <v>0.34</v>
      </c>
    </row>
    <row r="20179" spans="1:4" x14ac:dyDescent="0.35">
      <c r="A20179" s="67" t="s">
        <v>45137</v>
      </c>
      <c r="B20179" s="67" t="s">
        <v>45138</v>
      </c>
      <c r="C20179" s="68" t="s">
        <v>5018</v>
      </c>
      <c r="D20179" s="54">
        <v>0.34</v>
      </c>
    </row>
    <row r="20180" spans="1:4" x14ac:dyDescent="0.35">
      <c r="A20180" s="67" t="s">
        <v>45139</v>
      </c>
      <c r="B20180" s="67" t="s">
        <v>45140</v>
      </c>
      <c r="C20180" s="68" t="s">
        <v>5018</v>
      </c>
      <c r="D20180" s="54">
        <v>0.34</v>
      </c>
    </row>
    <row r="20181" spans="1:4" x14ac:dyDescent="0.35">
      <c r="A20181" s="67" t="s">
        <v>45141</v>
      </c>
      <c r="B20181" s="67" t="s">
        <v>45142</v>
      </c>
      <c r="C20181" s="68" t="s">
        <v>5018</v>
      </c>
      <c r="D20181" s="54">
        <v>0.34</v>
      </c>
    </row>
    <row r="20182" spans="1:4" x14ac:dyDescent="0.35">
      <c r="A20182" s="67" t="s">
        <v>45143</v>
      </c>
      <c r="B20182" s="67" t="s">
        <v>45144</v>
      </c>
      <c r="C20182" s="68" t="s">
        <v>5018</v>
      </c>
      <c r="D20182" s="54">
        <v>0.34</v>
      </c>
    </row>
    <row r="20183" spans="1:4" x14ac:dyDescent="0.35">
      <c r="A20183" s="67" t="s">
        <v>45145</v>
      </c>
      <c r="B20183" s="67" t="s">
        <v>45146</v>
      </c>
      <c r="C20183" s="68" t="s">
        <v>5018</v>
      </c>
      <c r="D20183" s="54">
        <v>0.34</v>
      </c>
    </row>
    <row r="20184" spans="1:4" x14ac:dyDescent="0.35">
      <c r="A20184" s="67" t="s">
        <v>45147</v>
      </c>
      <c r="B20184" s="67" t="s">
        <v>45148</v>
      </c>
      <c r="C20184" s="68" t="s">
        <v>5018</v>
      </c>
      <c r="D20184" s="54">
        <v>0.34</v>
      </c>
    </row>
    <row r="20185" spans="1:4" x14ac:dyDescent="0.35">
      <c r="A20185" s="67" t="s">
        <v>45149</v>
      </c>
      <c r="B20185" s="67" t="s">
        <v>45150</v>
      </c>
      <c r="C20185" s="68" t="s">
        <v>5018</v>
      </c>
      <c r="D20185" s="54">
        <v>0.34</v>
      </c>
    </row>
    <row r="20186" spans="1:4" x14ac:dyDescent="0.35">
      <c r="A20186" s="67" t="s">
        <v>45151</v>
      </c>
      <c r="B20186" s="67" t="s">
        <v>45152</v>
      </c>
      <c r="C20186" s="68" t="s">
        <v>5018</v>
      </c>
      <c r="D20186" s="54">
        <v>0.34</v>
      </c>
    </row>
    <row r="20187" spans="1:4" x14ac:dyDescent="0.35">
      <c r="A20187" s="67" t="s">
        <v>45153</v>
      </c>
      <c r="B20187" s="67" t="s">
        <v>45154</v>
      </c>
      <c r="C20187" s="68" t="s">
        <v>5018</v>
      </c>
      <c r="D20187" s="54">
        <v>0.34</v>
      </c>
    </row>
    <row r="20188" spans="1:4" x14ac:dyDescent="0.35">
      <c r="A20188" s="67" t="s">
        <v>45155</v>
      </c>
      <c r="B20188" s="67" t="s">
        <v>45156</v>
      </c>
      <c r="C20188" s="68" t="s">
        <v>5018</v>
      </c>
      <c r="D20188" s="54">
        <v>0.34</v>
      </c>
    </row>
    <row r="20189" spans="1:4" x14ac:dyDescent="0.35">
      <c r="A20189" s="67" t="s">
        <v>45157</v>
      </c>
      <c r="B20189" s="67" t="s">
        <v>45158</v>
      </c>
      <c r="C20189" s="68" t="s">
        <v>5018</v>
      </c>
      <c r="D20189" s="54">
        <v>0.34</v>
      </c>
    </row>
    <row r="20190" spans="1:4" x14ac:dyDescent="0.35">
      <c r="A20190" s="67" t="s">
        <v>45159</v>
      </c>
      <c r="B20190" s="67" t="s">
        <v>45160</v>
      </c>
      <c r="C20190" s="68" t="s">
        <v>5018</v>
      </c>
      <c r="D20190" s="54">
        <v>0.34</v>
      </c>
    </row>
    <row r="20191" spans="1:4" x14ac:dyDescent="0.35">
      <c r="A20191" s="67" t="s">
        <v>45161</v>
      </c>
      <c r="B20191" s="67" t="s">
        <v>45162</v>
      </c>
      <c r="C20191" s="68" t="s">
        <v>5018</v>
      </c>
      <c r="D20191" s="54">
        <v>0.34</v>
      </c>
    </row>
    <row r="20192" spans="1:4" x14ac:dyDescent="0.35">
      <c r="A20192" s="67" t="s">
        <v>45163</v>
      </c>
      <c r="B20192" s="67" t="s">
        <v>45164</v>
      </c>
      <c r="C20192" s="68" t="s">
        <v>5018</v>
      </c>
      <c r="D20192" s="54">
        <v>0.34</v>
      </c>
    </row>
    <row r="20193" spans="1:4" x14ac:dyDescent="0.35">
      <c r="A20193" s="67" t="s">
        <v>45165</v>
      </c>
      <c r="B20193" s="67" t="s">
        <v>45166</v>
      </c>
      <c r="C20193" s="68" t="s">
        <v>5018</v>
      </c>
      <c r="D20193" s="54">
        <v>0.34</v>
      </c>
    </row>
    <row r="20194" spans="1:4" x14ac:dyDescent="0.35">
      <c r="A20194" s="67" t="s">
        <v>45167</v>
      </c>
      <c r="B20194" s="67" t="s">
        <v>45168</v>
      </c>
      <c r="C20194" s="68" t="s">
        <v>5018</v>
      </c>
      <c r="D20194" s="54">
        <v>0.34</v>
      </c>
    </row>
    <row r="20195" spans="1:4" x14ac:dyDescent="0.35">
      <c r="A20195" s="67" t="s">
        <v>45169</v>
      </c>
      <c r="B20195" s="67" t="s">
        <v>45170</v>
      </c>
      <c r="C20195" s="68" t="s">
        <v>5018</v>
      </c>
      <c r="D20195" s="54">
        <v>0.34</v>
      </c>
    </row>
    <row r="20196" spans="1:4" x14ac:dyDescent="0.35">
      <c r="A20196" s="67" t="s">
        <v>45171</v>
      </c>
      <c r="B20196" s="67" t="s">
        <v>45172</v>
      </c>
      <c r="C20196" s="68" t="s">
        <v>5018</v>
      </c>
      <c r="D20196" s="54">
        <v>0.34</v>
      </c>
    </row>
    <row r="20197" spans="1:4" x14ac:dyDescent="0.35">
      <c r="A20197" s="67" t="s">
        <v>45173</v>
      </c>
      <c r="B20197" s="67" t="s">
        <v>45174</v>
      </c>
      <c r="C20197" s="68" t="s">
        <v>5018</v>
      </c>
      <c r="D20197" s="54">
        <v>0.34</v>
      </c>
    </row>
    <row r="20198" spans="1:4" x14ac:dyDescent="0.35">
      <c r="A20198" s="67" t="s">
        <v>45175</v>
      </c>
      <c r="B20198" s="67" t="s">
        <v>45176</v>
      </c>
      <c r="C20198" s="68" t="s">
        <v>5018</v>
      </c>
      <c r="D20198" s="54">
        <v>0.34</v>
      </c>
    </row>
    <row r="20199" spans="1:4" x14ac:dyDescent="0.35">
      <c r="A20199" s="67" t="s">
        <v>45177</v>
      </c>
      <c r="B20199" s="67" t="s">
        <v>45178</v>
      </c>
      <c r="C20199" s="68" t="s">
        <v>5018</v>
      </c>
      <c r="D20199" s="54">
        <v>0.34</v>
      </c>
    </row>
    <row r="20200" spans="1:4" x14ac:dyDescent="0.35">
      <c r="A20200" s="67" t="s">
        <v>45179</v>
      </c>
      <c r="B20200" s="67" t="s">
        <v>45180</v>
      </c>
      <c r="C20200" s="68" t="s">
        <v>5018</v>
      </c>
      <c r="D20200" s="54">
        <v>0.34</v>
      </c>
    </row>
    <row r="20201" spans="1:4" x14ac:dyDescent="0.35">
      <c r="A20201" s="67" t="s">
        <v>45181</v>
      </c>
      <c r="B20201" s="67" t="s">
        <v>45182</v>
      </c>
      <c r="C20201" s="68" t="s">
        <v>5018</v>
      </c>
      <c r="D20201" s="54">
        <v>0.34</v>
      </c>
    </row>
    <row r="20202" spans="1:4" x14ac:dyDescent="0.35">
      <c r="A20202" s="67" t="s">
        <v>45183</v>
      </c>
      <c r="B20202" s="67" t="s">
        <v>45184</v>
      </c>
      <c r="C20202" s="68" t="s">
        <v>5018</v>
      </c>
      <c r="D20202" s="54">
        <v>0.34</v>
      </c>
    </row>
    <row r="20203" spans="1:4" x14ac:dyDescent="0.35">
      <c r="A20203" s="67" t="s">
        <v>45185</v>
      </c>
      <c r="B20203" s="67" t="s">
        <v>45186</v>
      </c>
      <c r="C20203" s="68" t="s">
        <v>5018</v>
      </c>
      <c r="D20203" s="54">
        <v>0.34</v>
      </c>
    </row>
    <row r="20204" spans="1:4" x14ac:dyDescent="0.35">
      <c r="A20204" s="67" t="s">
        <v>45187</v>
      </c>
      <c r="B20204" s="67" t="s">
        <v>45188</v>
      </c>
      <c r="C20204" s="68" t="s">
        <v>5018</v>
      </c>
      <c r="D20204" s="54">
        <v>0.34</v>
      </c>
    </row>
    <row r="20205" spans="1:4" x14ac:dyDescent="0.35">
      <c r="A20205" s="67" t="s">
        <v>45189</v>
      </c>
      <c r="B20205" s="67" t="s">
        <v>45190</v>
      </c>
      <c r="C20205" s="68" t="s">
        <v>5018</v>
      </c>
      <c r="D20205" s="54">
        <v>0.34</v>
      </c>
    </row>
    <row r="20206" spans="1:4" x14ac:dyDescent="0.35">
      <c r="A20206" s="67" t="s">
        <v>45191</v>
      </c>
      <c r="B20206" s="67" t="s">
        <v>45192</v>
      </c>
      <c r="C20206" s="68" t="s">
        <v>5018</v>
      </c>
      <c r="D20206" s="54">
        <v>0.34</v>
      </c>
    </row>
    <row r="20207" spans="1:4" x14ac:dyDescent="0.35">
      <c r="A20207" s="67" t="s">
        <v>45193</v>
      </c>
      <c r="B20207" s="67" t="s">
        <v>45194</v>
      </c>
      <c r="C20207" s="68" t="s">
        <v>5018</v>
      </c>
      <c r="D20207" s="54">
        <v>0.34</v>
      </c>
    </row>
    <row r="20208" spans="1:4" x14ac:dyDescent="0.35">
      <c r="A20208" s="67" t="s">
        <v>45195</v>
      </c>
      <c r="B20208" s="67" t="s">
        <v>45196</v>
      </c>
      <c r="C20208" s="68" t="s">
        <v>5018</v>
      </c>
      <c r="D20208" s="54">
        <v>0.34</v>
      </c>
    </row>
    <row r="20209" spans="1:4" x14ac:dyDescent="0.35">
      <c r="A20209" s="67" t="s">
        <v>45197</v>
      </c>
      <c r="B20209" s="67" t="s">
        <v>45198</v>
      </c>
      <c r="C20209" s="68" t="s">
        <v>5018</v>
      </c>
      <c r="D20209" s="54">
        <v>0.34</v>
      </c>
    </row>
    <row r="20210" spans="1:4" x14ac:dyDescent="0.35">
      <c r="A20210" s="67" t="s">
        <v>45199</v>
      </c>
      <c r="B20210" s="67" t="s">
        <v>45200</v>
      </c>
      <c r="C20210" s="68" t="s">
        <v>5018</v>
      </c>
      <c r="D20210" s="54">
        <v>0.34</v>
      </c>
    </row>
    <row r="20211" spans="1:4" x14ac:dyDescent="0.35">
      <c r="A20211" s="67" t="s">
        <v>45201</v>
      </c>
      <c r="B20211" s="67" t="s">
        <v>45202</v>
      </c>
      <c r="C20211" s="68" t="s">
        <v>5018</v>
      </c>
      <c r="D20211" s="54">
        <v>0.34</v>
      </c>
    </row>
    <row r="20212" spans="1:4" x14ac:dyDescent="0.35">
      <c r="A20212" s="67" t="s">
        <v>45203</v>
      </c>
      <c r="B20212" s="67" t="s">
        <v>45204</v>
      </c>
      <c r="C20212" s="68" t="s">
        <v>5018</v>
      </c>
      <c r="D20212" s="54">
        <v>0.34</v>
      </c>
    </row>
    <row r="20213" spans="1:4" x14ac:dyDescent="0.35">
      <c r="A20213" s="67" t="s">
        <v>45205</v>
      </c>
      <c r="B20213" s="67" t="s">
        <v>45206</v>
      </c>
      <c r="C20213" s="68" t="s">
        <v>5018</v>
      </c>
      <c r="D20213" s="54">
        <v>0.34</v>
      </c>
    </row>
    <row r="20214" spans="1:4" x14ac:dyDescent="0.35">
      <c r="A20214" s="67" t="s">
        <v>45207</v>
      </c>
      <c r="B20214" s="67" t="s">
        <v>45208</v>
      </c>
      <c r="C20214" s="68" t="s">
        <v>5018</v>
      </c>
      <c r="D20214" s="54">
        <v>0.34</v>
      </c>
    </row>
    <row r="20215" spans="1:4" x14ac:dyDescent="0.35">
      <c r="A20215" s="67" t="s">
        <v>45209</v>
      </c>
      <c r="B20215" s="67" t="s">
        <v>45210</v>
      </c>
      <c r="C20215" s="68" t="s">
        <v>5018</v>
      </c>
      <c r="D20215" s="54">
        <v>0.34</v>
      </c>
    </row>
    <row r="20216" spans="1:4" x14ac:dyDescent="0.35">
      <c r="A20216" s="67" t="s">
        <v>45211</v>
      </c>
      <c r="B20216" s="67" t="s">
        <v>45212</v>
      </c>
      <c r="C20216" s="68" t="s">
        <v>5018</v>
      </c>
      <c r="D20216" s="54">
        <v>0.34</v>
      </c>
    </row>
    <row r="20217" spans="1:4" x14ac:dyDescent="0.35">
      <c r="A20217" s="67" t="s">
        <v>45213</v>
      </c>
      <c r="B20217" s="67" t="s">
        <v>45214</v>
      </c>
      <c r="C20217" s="68" t="s">
        <v>5018</v>
      </c>
      <c r="D20217" s="54">
        <v>0.34</v>
      </c>
    </row>
    <row r="20218" spans="1:4" x14ac:dyDescent="0.35">
      <c r="A20218" s="67" t="s">
        <v>45215</v>
      </c>
      <c r="B20218" s="67" t="s">
        <v>45216</v>
      </c>
      <c r="C20218" s="68" t="s">
        <v>5018</v>
      </c>
      <c r="D20218" s="54">
        <v>0.34</v>
      </c>
    </row>
    <row r="20219" spans="1:4" x14ac:dyDescent="0.35">
      <c r="A20219" s="67" t="s">
        <v>45217</v>
      </c>
      <c r="B20219" s="67" t="s">
        <v>45218</v>
      </c>
      <c r="C20219" s="68" t="s">
        <v>5018</v>
      </c>
      <c r="D20219" s="54">
        <v>0.34</v>
      </c>
    </row>
    <row r="20220" spans="1:4" x14ac:dyDescent="0.35">
      <c r="A20220" s="67" t="s">
        <v>45219</v>
      </c>
      <c r="B20220" s="67" t="s">
        <v>45220</v>
      </c>
      <c r="C20220" s="68" t="s">
        <v>5018</v>
      </c>
      <c r="D20220" s="54">
        <v>0.34</v>
      </c>
    </row>
    <row r="20221" spans="1:4" x14ac:dyDescent="0.35">
      <c r="A20221" s="67" t="s">
        <v>45221</v>
      </c>
      <c r="B20221" s="67" t="s">
        <v>45222</v>
      </c>
      <c r="C20221" s="68" t="s">
        <v>5018</v>
      </c>
      <c r="D20221" s="54">
        <v>0.34</v>
      </c>
    </row>
    <row r="20222" spans="1:4" x14ac:dyDescent="0.35">
      <c r="A20222" s="67" t="s">
        <v>45223</v>
      </c>
      <c r="B20222" s="67" t="s">
        <v>45224</v>
      </c>
      <c r="C20222" s="68" t="s">
        <v>5018</v>
      </c>
      <c r="D20222" s="54">
        <v>0.34</v>
      </c>
    </row>
    <row r="20223" spans="1:4" x14ac:dyDescent="0.35">
      <c r="A20223" s="67" t="s">
        <v>45225</v>
      </c>
      <c r="B20223" s="67" t="s">
        <v>45226</v>
      </c>
      <c r="C20223" s="68" t="s">
        <v>5018</v>
      </c>
      <c r="D20223" s="54">
        <v>0.34</v>
      </c>
    </row>
    <row r="20224" spans="1:4" x14ac:dyDescent="0.35">
      <c r="A20224" s="67" t="s">
        <v>45227</v>
      </c>
      <c r="B20224" s="67" t="s">
        <v>45228</v>
      </c>
      <c r="C20224" s="68" t="s">
        <v>5018</v>
      </c>
      <c r="D20224" s="54">
        <v>0.34</v>
      </c>
    </row>
    <row r="20225" spans="1:4" x14ac:dyDescent="0.35">
      <c r="A20225" s="67" t="s">
        <v>45229</v>
      </c>
      <c r="B20225" s="67" t="s">
        <v>45230</v>
      </c>
      <c r="C20225" s="68" t="s">
        <v>5018</v>
      </c>
      <c r="D20225" s="54">
        <v>0.34</v>
      </c>
    </row>
    <row r="20226" spans="1:4" x14ac:dyDescent="0.35">
      <c r="A20226" s="67" t="s">
        <v>45231</v>
      </c>
      <c r="B20226" s="67" t="s">
        <v>45232</v>
      </c>
      <c r="C20226" s="68" t="s">
        <v>5018</v>
      </c>
      <c r="D20226" s="54">
        <v>0.34</v>
      </c>
    </row>
    <row r="20227" spans="1:4" x14ac:dyDescent="0.35">
      <c r="A20227" s="67" t="s">
        <v>45233</v>
      </c>
      <c r="B20227" s="67" t="s">
        <v>45234</v>
      </c>
      <c r="C20227" s="68" t="s">
        <v>5018</v>
      </c>
      <c r="D20227" s="54">
        <v>0.34</v>
      </c>
    </row>
    <row r="20228" spans="1:4" x14ac:dyDescent="0.35">
      <c r="A20228" s="67" t="s">
        <v>45235</v>
      </c>
      <c r="B20228" s="67" t="s">
        <v>45236</v>
      </c>
      <c r="C20228" s="68" t="s">
        <v>5018</v>
      </c>
      <c r="D20228" s="54">
        <v>0.34</v>
      </c>
    </row>
    <row r="20229" spans="1:4" x14ac:dyDescent="0.35">
      <c r="A20229" s="67" t="s">
        <v>45237</v>
      </c>
      <c r="B20229" s="67" t="s">
        <v>45238</v>
      </c>
      <c r="C20229" s="68" t="s">
        <v>5018</v>
      </c>
      <c r="D20229" s="54">
        <v>0.34</v>
      </c>
    </row>
    <row r="20230" spans="1:4" x14ac:dyDescent="0.35">
      <c r="A20230" s="67" t="s">
        <v>45239</v>
      </c>
      <c r="B20230" s="67" t="s">
        <v>45240</v>
      </c>
      <c r="C20230" s="68" t="s">
        <v>5018</v>
      </c>
      <c r="D20230" s="54">
        <v>0.34</v>
      </c>
    </row>
    <row r="20231" spans="1:4" x14ac:dyDescent="0.35">
      <c r="A20231" s="67" t="s">
        <v>45241</v>
      </c>
      <c r="B20231" s="67" t="s">
        <v>45242</v>
      </c>
      <c r="C20231" s="68" t="s">
        <v>5018</v>
      </c>
      <c r="D20231" s="54">
        <v>0.34</v>
      </c>
    </row>
    <row r="20232" spans="1:4" x14ac:dyDescent="0.35">
      <c r="A20232" s="67" t="s">
        <v>45243</v>
      </c>
      <c r="B20232" s="67" t="s">
        <v>45244</v>
      </c>
      <c r="C20232" s="68" t="s">
        <v>5018</v>
      </c>
      <c r="D20232" s="54">
        <v>0.34</v>
      </c>
    </row>
    <row r="20233" spans="1:4" x14ac:dyDescent="0.35">
      <c r="A20233" s="67" t="s">
        <v>45245</v>
      </c>
      <c r="B20233" s="67" t="s">
        <v>45246</v>
      </c>
      <c r="C20233" s="68" t="s">
        <v>5018</v>
      </c>
      <c r="D20233" s="54">
        <v>0.34</v>
      </c>
    </row>
    <row r="20234" spans="1:4" x14ac:dyDescent="0.35">
      <c r="A20234" s="67" t="s">
        <v>45247</v>
      </c>
      <c r="B20234" s="67" t="s">
        <v>45248</v>
      </c>
      <c r="C20234" s="68" t="s">
        <v>5018</v>
      </c>
      <c r="D20234" s="54">
        <v>0.34</v>
      </c>
    </row>
    <row r="20235" spans="1:4" x14ac:dyDescent="0.35">
      <c r="A20235" s="67" t="s">
        <v>45249</v>
      </c>
      <c r="B20235" s="67" t="s">
        <v>45250</v>
      </c>
      <c r="C20235" s="68" t="s">
        <v>5018</v>
      </c>
      <c r="D20235" s="54">
        <v>0.34</v>
      </c>
    </row>
    <row r="20236" spans="1:4" x14ac:dyDescent="0.35">
      <c r="A20236" s="67" t="s">
        <v>45251</v>
      </c>
      <c r="B20236" s="67" t="s">
        <v>45252</v>
      </c>
      <c r="C20236" s="68" t="s">
        <v>5018</v>
      </c>
      <c r="D20236" s="54">
        <v>0.34</v>
      </c>
    </row>
    <row r="20237" spans="1:4" x14ac:dyDescent="0.35">
      <c r="A20237" s="67" t="s">
        <v>45253</v>
      </c>
      <c r="B20237" s="67" t="s">
        <v>45254</v>
      </c>
      <c r="C20237" s="68" t="s">
        <v>5018</v>
      </c>
      <c r="D20237" s="54">
        <v>0.34</v>
      </c>
    </row>
    <row r="20238" spans="1:4" x14ac:dyDescent="0.35">
      <c r="A20238" s="67" t="s">
        <v>45255</v>
      </c>
      <c r="B20238" s="67" t="s">
        <v>45256</v>
      </c>
      <c r="C20238" s="68" t="s">
        <v>5018</v>
      </c>
      <c r="D20238" s="54">
        <v>0.34</v>
      </c>
    </row>
    <row r="20239" spans="1:4" x14ac:dyDescent="0.35">
      <c r="A20239" s="67" t="s">
        <v>45257</v>
      </c>
      <c r="B20239" s="67" t="s">
        <v>45258</v>
      </c>
      <c r="C20239" s="68" t="s">
        <v>5018</v>
      </c>
      <c r="D20239" s="54">
        <v>0.34</v>
      </c>
    </row>
    <row r="20240" spans="1:4" x14ac:dyDescent="0.35">
      <c r="A20240" s="67" t="s">
        <v>45259</v>
      </c>
      <c r="B20240" s="67" t="s">
        <v>45260</v>
      </c>
      <c r="C20240" s="68" t="s">
        <v>5018</v>
      </c>
      <c r="D20240" s="54">
        <v>0.34</v>
      </c>
    </row>
    <row r="20241" spans="1:4" x14ac:dyDescent="0.35">
      <c r="A20241" s="67" t="s">
        <v>45261</v>
      </c>
      <c r="B20241" s="67" t="s">
        <v>45262</v>
      </c>
      <c r="C20241" s="68" t="s">
        <v>5018</v>
      </c>
      <c r="D20241" s="54">
        <v>0.34</v>
      </c>
    </row>
    <row r="20242" spans="1:4" x14ac:dyDescent="0.35">
      <c r="A20242" s="67" t="s">
        <v>45263</v>
      </c>
      <c r="B20242" s="67" t="s">
        <v>45264</v>
      </c>
      <c r="C20242" s="68" t="s">
        <v>5018</v>
      </c>
      <c r="D20242" s="54">
        <v>0.34</v>
      </c>
    </row>
    <row r="20243" spans="1:4" x14ac:dyDescent="0.35">
      <c r="A20243" s="67" t="s">
        <v>45265</v>
      </c>
      <c r="B20243" s="67" t="s">
        <v>45266</v>
      </c>
      <c r="C20243" s="68" t="s">
        <v>5018</v>
      </c>
      <c r="D20243" s="54">
        <v>0.34</v>
      </c>
    </row>
    <row r="20244" spans="1:4" x14ac:dyDescent="0.35">
      <c r="A20244" s="67" t="s">
        <v>45267</v>
      </c>
      <c r="B20244" s="67" t="s">
        <v>45268</v>
      </c>
      <c r="C20244" s="68" t="s">
        <v>5018</v>
      </c>
      <c r="D20244" s="54">
        <v>0.34</v>
      </c>
    </row>
    <row r="20245" spans="1:4" x14ac:dyDescent="0.35">
      <c r="A20245" s="67" t="s">
        <v>45269</v>
      </c>
      <c r="B20245" s="67" t="s">
        <v>45270</v>
      </c>
      <c r="C20245" s="68" t="s">
        <v>5018</v>
      </c>
      <c r="D20245" s="54">
        <v>0.34</v>
      </c>
    </row>
    <row r="20246" spans="1:4" x14ac:dyDescent="0.35">
      <c r="A20246" s="67" t="s">
        <v>45271</v>
      </c>
      <c r="B20246" s="67" t="s">
        <v>45272</v>
      </c>
      <c r="C20246" s="68" t="s">
        <v>5018</v>
      </c>
      <c r="D20246" s="54">
        <v>0.34</v>
      </c>
    </row>
    <row r="20247" spans="1:4" x14ac:dyDescent="0.35">
      <c r="A20247" s="67" t="s">
        <v>45273</v>
      </c>
      <c r="B20247" s="67" t="s">
        <v>45274</v>
      </c>
      <c r="C20247" s="68" t="s">
        <v>5018</v>
      </c>
      <c r="D20247" s="54">
        <v>0.34</v>
      </c>
    </row>
    <row r="20248" spans="1:4" x14ac:dyDescent="0.35">
      <c r="A20248" s="67" t="s">
        <v>45275</v>
      </c>
      <c r="B20248" s="67" t="s">
        <v>45276</v>
      </c>
      <c r="C20248" s="68" t="s">
        <v>5018</v>
      </c>
      <c r="D20248" s="54">
        <v>0.34</v>
      </c>
    </row>
    <row r="20249" spans="1:4" x14ac:dyDescent="0.35">
      <c r="A20249" s="67" t="s">
        <v>45277</v>
      </c>
      <c r="B20249" s="67" t="s">
        <v>45278</v>
      </c>
      <c r="C20249" s="68" t="s">
        <v>5018</v>
      </c>
      <c r="D20249" s="54">
        <v>0.34</v>
      </c>
    </row>
    <row r="20250" spans="1:4" x14ac:dyDescent="0.35">
      <c r="A20250" s="67" t="s">
        <v>45279</v>
      </c>
      <c r="B20250" s="67" t="s">
        <v>45280</v>
      </c>
      <c r="C20250" s="68" t="s">
        <v>5018</v>
      </c>
      <c r="D20250" s="54">
        <v>0.34</v>
      </c>
    </row>
    <row r="20251" spans="1:4" x14ac:dyDescent="0.35">
      <c r="A20251" s="67" t="s">
        <v>45281</v>
      </c>
      <c r="B20251" s="67" t="s">
        <v>45282</v>
      </c>
      <c r="C20251" s="68" t="s">
        <v>5018</v>
      </c>
      <c r="D20251" s="54">
        <v>0.34</v>
      </c>
    </row>
    <row r="20252" spans="1:4" x14ac:dyDescent="0.35">
      <c r="A20252" s="67" t="s">
        <v>45283</v>
      </c>
      <c r="B20252" s="67" t="s">
        <v>45284</v>
      </c>
      <c r="C20252" s="68" t="s">
        <v>5018</v>
      </c>
      <c r="D20252" s="54">
        <v>0.34</v>
      </c>
    </row>
    <row r="20253" spans="1:4" x14ac:dyDescent="0.35">
      <c r="A20253" s="67" t="s">
        <v>45285</v>
      </c>
      <c r="B20253" s="67" t="s">
        <v>45286</v>
      </c>
      <c r="C20253" s="68" t="s">
        <v>5018</v>
      </c>
      <c r="D20253" s="54">
        <v>0.34</v>
      </c>
    </row>
    <row r="20254" spans="1:4" x14ac:dyDescent="0.35">
      <c r="A20254" s="67" t="s">
        <v>45287</v>
      </c>
      <c r="B20254" s="67" t="s">
        <v>45288</v>
      </c>
      <c r="C20254" s="68" t="s">
        <v>5018</v>
      </c>
      <c r="D20254" s="54">
        <v>0.34</v>
      </c>
    </row>
    <row r="20255" spans="1:4" x14ac:dyDescent="0.35">
      <c r="A20255" s="67" t="s">
        <v>45289</v>
      </c>
      <c r="B20255" s="67" t="s">
        <v>45290</v>
      </c>
      <c r="C20255" s="68" t="s">
        <v>5018</v>
      </c>
      <c r="D20255" s="54">
        <v>0.34</v>
      </c>
    </row>
    <row r="20256" spans="1:4" x14ac:dyDescent="0.35">
      <c r="A20256" s="67" t="s">
        <v>45291</v>
      </c>
      <c r="B20256" s="67" t="s">
        <v>45292</v>
      </c>
      <c r="C20256" s="68" t="s">
        <v>5018</v>
      </c>
      <c r="D20256" s="54">
        <v>0.34</v>
      </c>
    </row>
    <row r="20257" spans="1:4" x14ac:dyDescent="0.35">
      <c r="A20257" s="67" t="s">
        <v>45293</v>
      </c>
      <c r="B20257" s="67" t="s">
        <v>45294</v>
      </c>
      <c r="C20257" s="68" t="s">
        <v>5018</v>
      </c>
      <c r="D20257" s="54">
        <v>0.34</v>
      </c>
    </row>
    <row r="20258" spans="1:4" x14ac:dyDescent="0.35">
      <c r="A20258" s="67" t="s">
        <v>45295</v>
      </c>
      <c r="B20258" s="67" t="s">
        <v>45296</v>
      </c>
      <c r="C20258" s="68" t="s">
        <v>5018</v>
      </c>
      <c r="D20258" s="54">
        <v>0.34</v>
      </c>
    </row>
    <row r="20259" spans="1:4" x14ac:dyDescent="0.35">
      <c r="A20259" s="67" t="s">
        <v>45297</v>
      </c>
      <c r="B20259" s="67" t="s">
        <v>45298</v>
      </c>
      <c r="C20259" s="68" t="s">
        <v>5018</v>
      </c>
      <c r="D20259" s="54">
        <v>0.34</v>
      </c>
    </row>
    <row r="20260" spans="1:4" x14ac:dyDescent="0.35">
      <c r="A20260" s="67" t="s">
        <v>45299</v>
      </c>
      <c r="B20260" s="67" t="s">
        <v>45300</v>
      </c>
      <c r="C20260" s="68" t="s">
        <v>5018</v>
      </c>
      <c r="D20260" s="54">
        <v>0.34</v>
      </c>
    </row>
    <row r="20261" spans="1:4" x14ac:dyDescent="0.35">
      <c r="A20261" s="67" t="s">
        <v>45301</v>
      </c>
      <c r="B20261" s="67" t="s">
        <v>45302</v>
      </c>
      <c r="C20261" s="68" t="s">
        <v>5018</v>
      </c>
      <c r="D20261" s="54">
        <v>0.34</v>
      </c>
    </row>
    <row r="20262" spans="1:4" x14ac:dyDescent="0.35">
      <c r="A20262" s="67" t="s">
        <v>45303</v>
      </c>
      <c r="B20262" s="67" t="s">
        <v>45304</v>
      </c>
      <c r="C20262" s="68" t="s">
        <v>5018</v>
      </c>
      <c r="D20262" s="54">
        <v>0.34</v>
      </c>
    </row>
    <row r="20263" spans="1:4" x14ac:dyDescent="0.35">
      <c r="A20263" s="67" t="s">
        <v>45305</v>
      </c>
      <c r="B20263" s="67" t="s">
        <v>45306</v>
      </c>
      <c r="C20263" s="68" t="s">
        <v>5018</v>
      </c>
      <c r="D20263" s="54">
        <v>0.34</v>
      </c>
    </row>
    <row r="20264" spans="1:4" x14ac:dyDescent="0.35">
      <c r="A20264" s="67" t="s">
        <v>45307</v>
      </c>
      <c r="B20264" s="67" t="s">
        <v>45308</v>
      </c>
      <c r="C20264" s="68" t="s">
        <v>5018</v>
      </c>
      <c r="D20264" s="54">
        <v>0.34</v>
      </c>
    </row>
    <row r="20265" spans="1:4" x14ac:dyDescent="0.35">
      <c r="A20265" s="67" t="s">
        <v>45309</v>
      </c>
      <c r="B20265" s="67" t="s">
        <v>45310</v>
      </c>
      <c r="C20265" s="68" t="s">
        <v>5018</v>
      </c>
      <c r="D20265" s="54">
        <v>0.34</v>
      </c>
    </row>
    <row r="20266" spans="1:4" x14ac:dyDescent="0.35">
      <c r="A20266" s="67" t="s">
        <v>45311</v>
      </c>
      <c r="B20266" s="67" t="s">
        <v>45312</v>
      </c>
      <c r="C20266" s="68" t="s">
        <v>5018</v>
      </c>
      <c r="D20266" s="54">
        <v>0.34</v>
      </c>
    </row>
    <row r="20267" spans="1:4" x14ac:dyDescent="0.35">
      <c r="A20267" s="67" t="s">
        <v>45313</v>
      </c>
      <c r="B20267" s="67" t="s">
        <v>45314</v>
      </c>
      <c r="C20267" s="68" t="s">
        <v>5018</v>
      </c>
      <c r="D20267" s="54">
        <v>0.34</v>
      </c>
    </row>
    <row r="20268" spans="1:4" x14ac:dyDescent="0.35">
      <c r="A20268" s="67" t="s">
        <v>45315</v>
      </c>
      <c r="B20268" s="67" t="s">
        <v>45316</v>
      </c>
      <c r="C20268" s="68" t="s">
        <v>5018</v>
      </c>
      <c r="D20268" s="54">
        <v>0.34</v>
      </c>
    </row>
    <row r="20269" spans="1:4" x14ac:dyDescent="0.35">
      <c r="A20269" s="67" t="s">
        <v>45317</v>
      </c>
      <c r="B20269" s="67" t="s">
        <v>45318</v>
      </c>
      <c r="C20269" s="68" t="s">
        <v>5018</v>
      </c>
      <c r="D20269" s="54">
        <v>0.34</v>
      </c>
    </row>
    <row r="20270" spans="1:4" x14ac:dyDescent="0.35">
      <c r="A20270" s="67" t="s">
        <v>45319</v>
      </c>
      <c r="B20270" s="67" t="s">
        <v>45320</v>
      </c>
      <c r="C20270" s="68" t="s">
        <v>5018</v>
      </c>
      <c r="D20270" s="54">
        <v>0.34</v>
      </c>
    </row>
    <row r="20271" spans="1:4" x14ac:dyDescent="0.35">
      <c r="A20271" s="67" t="s">
        <v>45321</v>
      </c>
      <c r="B20271" s="67" t="s">
        <v>45322</v>
      </c>
      <c r="C20271" s="68" t="s">
        <v>5018</v>
      </c>
      <c r="D20271" s="54">
        <v>0.34</v>
      </c>
    </row>
    <row r="20272" spans="1:4" x14ac:dyDescent="0.35">
      <c r="A20272" s="67" t="s">
        <v>45323</v>
      </c>
      <c r="B20272" s="67" t="s">
        <v>45324</v>
      </c>
      <c r="C20272" s="68" t="s">
        <v>5018</v>
      </c>
      <c r="D20272" s="54">
        <v>0.34</v>
      </c>
    </row>
    <row r="20273" spans="1:4" x14ac:dyDescent="0.35">
      <c r="A20273" s="67" t="s">
        <v>45325</v>
      </c>
      <c r="B20273" s="67" t="s">
        <v>45326</v>
      </c>
      <c r="C20273" s="68" t="s">
        <v>5018</v>
      </c>
      <c r="D20273" s="54">
        <v>0.34</v>
      </c>
    </row>
    <row r="20274" spans="1:4" x14ac:dyDescent="0.35">
      <c r="A20274" s="67" t="s">
        <v>45327</v>
      </c>
      <c r="B20274" s="67" t="s">
        <v>45328</v>
      </c>
      <c r="C20274" s="68" t="s">
        <v>5018</v>
      </c>
      <c r="D20274" s="54">
        <v>0.34</v>
      </c>
    </row>
    <row r="20275" spans="1:4" x14ac:dyDescent="0.35">
      <c r="A20275" s="67" t="s">
        <v>45329</v>
      </c>
      <c r="B20275" s="67" t="s">
        <v>45330</v>
      </c>
      <c r="C20275" s="68" t="s">
        <v>5018</v>
      </c>
      <c r="D20275" s="54">
        <v>0.34</v>
      </c>
    </row>
    <row r="20276" spans="1:4" x14ac:dyDescent="0.35">
      <c r="A20276" s="67" t="s">
        <v>45331</v>
      </c>
      <c r="B20276" s="67" t="s">
        <v>45332</v>
      </c>
      <c r="C20276" s="68" t="s">
        <v>5018</v>
      </c>
      <c r="D20276" s="54">
        <v>0.34</v>
      </c>
    </row>
    <row r="20277" spans="1:4" x14ac:dyDescent="0.35">
      <c r="A20277" s="67" t="s">
        <v>45333</v>
      </c>
      <c r="B20277" s="67" t="s">
        <v>45334</v>
      </c>
      <c r="C20277" s="68" t="s">
        <v>5018</v>
      </c>
      <c r="D20277" s="54">
        <v>0.34</v>
      </c>
    </row>
    <row r="20278" spans="1:4" x14ac:dyDescent="0.35">
      <c r="A20278" s="67" t="s">
        <v>45335</v>
      </c>
      <c r="B20278" s="67" t="s">
        <v>45336</v>
      </c>
      <c r="C20278" s="68" t="s">
        <v>5018</v>
      </c>
      <c r="D20278" s="54">
        <v>0.34</v>
      </c>
    </row>
    <row r="20279" spans="1:4" x14ac:dyDescent="0.35">
      <c r="A20279" s="67" t="s">
        <v>45337</v>
      </c>
      <c r="B20279" s="67" t="s">
        <v>45338</v>
      </c>
      <c r="C20279" s="68" t="s">
        <v>5018</v>
      </c>
      <c r="D20279" s="54">
        <v>0.34</v>
      </c>
    </row>
    <row r="20280" spans="1:4" x14ac:dyDescent="0.35">
      <c r="A20280" s="67" t="s">
        <v>45339</v>
      </c>
      <c r="B20280" s="67" t="s">
        <v>45340</v>
      </c>
      <c r="C20280" s="68" t="s">
        <v>5018</v>
      </c>
      <c r="D20280" s="54">
        <v>0.34</v>
      </c>
    </row>
    <row r="20281" spans="1:4" x14ac:dyDescent="0.35">
      <c r="A20281" s="67" t="s">
        <v>45341</v>
      </c>
      <c r="B20281" s="67" t="s">
        <v>45342</v>
      </c>
      <c r="C20281" s="68" t="s">
        <v>5018</v>
      </c>
      <c r="D20281" s="54">
        <v>0.34</v>
      </c>
    </row>
    <row r="20282" spans="1:4" x14ac:dyDescent="0.35">
      <c r="A20282" s="67" t="s">
        <v>45343</v>
      </c>
      <c r="B20282" s="67" t="s">
        <v>45344</v>
      </c>
      <c r="C20282" s="68" t="s">
        <v>5018</v>
      </c>
      <c r="D20282" s="54">
        <v>0.34</v>
      </c>
    </row>
    <row r="20283" spans="1:4" x14ac:dyDescent="0.35">
      <c r="A20283" s="67" t="s">
        <v>45345</v>
      </c>
      <c r="B20283" s="67" t="s">
        <v>45346</v>
      </c>
      <c r="C20283" s="68" t="s">
        <v>5018</v>
      </c>
      <c r="D20283" s="54">
        <v>0.34</v>
      </c>
    </row>
    <row r="20284" spans="1:4" x14ac:dyDescent="0.35">
      <c r="A20284" s="67" t="s">
        <v>45347</v>
      </c>
      <c r="B20284" s="67" t="s">
        <v>45348</v>
      </c>
      <c r="C20284" s="68" t="s">
        <v>5018</v>
      </c>
      <c r="D20284" s="54">
        <v>0.34</v>
      </c>
    </row>
    <row r="20285" spans="1:4" x14ac:dyDescent="0.35">
      <c r="A20285" s="67" t="s">
        <v>45349</v>
      </c>
      <c r="B20285" s="67" t="s">
        <v>45350</v>
      </c>
      <c r="C20285" s="68" t="s">
        <v>5018</v>
      </c>
      <c r="D20285" s="54">
        <v>0.34</v>
      </c>
    </row>
    <row r="20286" spans="1:4" x14ac:dyDescent="0.35">
      <c r="A20286" s="67" t="s">
        <v>45351</v>
      </c>
      <c r="B20286" s="67" t="s">
        <v>45352</v>
      </c>
      <c r="C20286" s="68" t="s">
        <v>5018</v>
      </c>
      <c r="D20286" s="54">
        <v>0.34</v>
      </c>
    </row>
    <row r="20287" spans="1:4" x14ac:dyDescent="0.35">
      <c r="A20287" s="67" t="s">
        <v>45353</v>
      </c>
      <c r="B20287" s="67" t="s">
        <v>45354</v>
      </c>
      <c r="C20287" s="68" t="s">
        <v>5018</v>
      </c>
      <c r="D20287" s="54">
        <v>0.34</v>
      </c>
    </row>
    <row r="20288" spans="1:4" x14ac:dyDescent="0.35">
      <c r="A20288" s="67" t="s">
        <v>45355</v>
      </c>
      <c r="B20288" s="67" t="s">
        <v>45356</v>
      </c>
      <c r="C20288" s="68" t="s">
        <v>5018</v>
      </c>
      <c r="D20288" s="54">
        <v>0.34</v>
      </c>
    </row>
    <row r="20289" spans="1:4" x14ac:dyDescent="0.35">
      <c r="A20289" s="67" t="s">
        <v>45357</v>
      </c>
      <c r="B20289" s="67" t="s">
        <v>45358</v>
      </c>
      <c r="C20289" s="68" t="s">
        <v>5018</v>
      </c>
      <c r="D20289" s="54">
        <v>0.34</v>
      </c>
    </row>
    <row r="20290" spans="1:4" x14ac:dyDescent="0.35">
      <c r="A20290" s="67" t="s">
        <v>45359</v>
      </c>
      <c r="B20290" s="67" t="s">
        <v>45360</v>
      </c>
      <c r="C20290" s="68" t="s">
        <v>5018</v>
      </c>
      <c r="D20290" s="54">
        <v>0.34</v>
      </c>
    </row>
    <row r="20291" spans="1:4" x14ac:dyDescent="0.35">
      <c r="A20291" s="67" t="s">
        <v>45361</v>
      </c>
      <c r="B20291" s="67" t="s">
        <v>45362</v>
      </c>
      <c r="C20291" s="68" t="s">
        <v>5018</v>
      </c>
      <c r="D20291" s="54">
        <v>0.34</v>
      </c>
    </row>
    <row r="20292" spans="1:4" x14ac:dyDescent="0.35">
      <c r="A20292" s="67" t="s">
        <v>45363</v>
      </c>
      <c r="B20292" s="67" t="s">
        <v>45364</v>
      </c>
      <c r="C20292" s="68" t="s">
        <v>5018</v>
      </c>
      <c r="D20292" s="54">
        <v>0.34</v>
      </c>
    </row>
    <row r="20293" spans="1:4" x14ac:dyDescent="0.35">
      <c r="A20293" s="67" t="s">
        <v>45365</v>
      </c>
      <c r="B20293" s="67" t="s">
        <v>45366</v>
      </c>
      <c r="C20293" s="68" t="s">
        <v>5018</v>
      </c>
      <c r="D20293" s="54">
        <v>0.34</v>
      </c>
    </row>
    <row r="20294" spans="1:4" x14ac:dyDescent="0.35">
      <c r="A20294" s="67" t="s">
        <v>45367</v>
      </c>
      <c r="B20294" s="67" t="s">
        <v>45368</v>
      </c>
      <c r="C20294" s="68" t="s">
        <v>5018</v>
      </c>
      <c r="D20294" s="54">
        <v>0.34</v>
      </c>
    </row>
    <row r="20295" spans="1:4" x14ac:dyDescent="0.35">
      <c r="A20295" s="67" t="s">
        <v>45369</v>
      </c>
      <c r="B20295" s="67" t="s">
        <v>45370</v>
      </c>
      <c r="C20295" s="68" t="s">
        <v>5018</v>
      </c>
      <c r="D20295" s="54">
        <v>0.34</v>
      </c>
    </row>
    <row r="20296" spans="1:4" x14ac:dyDescent="0.35">
      <c r="A20296" s="67" t="s">
        <v>45371</v>
      </c>
      <c r="B20296" s="67" t="s">
        <v>45372</v>
      </c>
      <c r="C20296" s="68" t="s">
        <v>5018</v>
      </c>
      <c r="D20296" s="54">
        <v>0.34</v>
      </c>
    </row>
    <row r="20297" spans="1:4" x14ac:dyDescent="0.35">
      <c r="A20297" s="67" t="s">
        <v>45373</v>
      </c>
      <c r="B20297" s="67" t="s">
        <v>45374</v>
      </c>
      <c r="C20297" s="68" t="s">
        <v>5018</v>
      </c>
      <c r="D20297" s="54">
        <v>0.34</v>
      </c>
    </row>
    <row r="20298" spans="1:4" x14ac:dyDescent="0.35">
      <c r="A20298" s="67" t="s">
        <v>45375</v>
      </c>
      <c r="B20298" s="67" t="s">
        <v>45376</v>
      </c>
      <c r="C20298" s="68" t="s">
        <v>5018</v>
      </c>
      <c r="D20298" s="54">
        <v>0.34</v>
      </c>
    </row>
    <row r="20299" spans="1:4" x14ac:dyDescent="0.35">
      <c r="A20299" s="67" t="s">
        <v>45377</v>
      </c>
      <c r="B20299" s="67" t="s">
        <v>45378</v>
      </c>
      <c r="C20299" s="68" t="s">
        <v>5018</v>
      </c>
      <c r="D20299" s="54">
        <v>0.34</v>
      </c>
    </row>
    <row r="20300" spans="1:4" x14ac:dyDescent="0.35">
      <c r="A20300" s="67" t="s">
        <v>45379</v>
      </c>
      <c r="B20300" s="67" t="s">
        <v>45380</v>
      </c>
      <c r="C20300" s="68" t="s">
        <v>5018</v>
      </c>
      <c r="D20300" s="54">
        <v>0.34</v>
      </c>
    </row>
    <row r="20301" spans="1:4" x14ac:dyDescent="0.35">
      <c r="A20301" s="67" t="s">
        <v>45381</v>
      </c>
      <c r="B20301" s="67" t="s">
        <v>45382</v>
      </c>
      <c r="C20301" s="68" t="s">
        <v>5018</v>
      </c>
      <c r="D20301" s="54">
        <v>0.34</v>
      </c>
    </row>
    <row r="20302" spans="1:4" x14ac:dyDescent="0.35">
      <c r="A20302" s="67" t="s">
        <v>45383</v>
      </c>
      <c r="B20302" s="67" t="s">
        <v>45384</v>
      </c>
      <c r="C20302" s="68" t="s">
        <v>5018</v>
      </c>
      <c r="D20302" s="54">
        <v>0.34</v>
      </c>
    </row>
    <row r="20303" spans="1:4" x14ac:dyDescent="0.35">
      <c r="A20303" s="67" t="s">
        <v>45385</v>
      </c>
      <c r="B20303" s="67" t="s">
        <v>45386</v>
      </c>
      <c r="C20303" s="68" t="s">
        <v>5018</v>
      </c>
      <c r="D20303" s="54">
        <v>0.34</v>
      </c>
    </row>
    <row r="20304" spans="1:4" x14ac:dyDescent="0.35">
      <c r="A20304" s="67" t="s">
        <v>45387</v>
      </c>
      <c r="B20304" s="67" t="s">
        <v>45388</v>
      </c>
      <c r="C20304" s="68" t="s">
        <v>5018</v>
      </c>
      <c r="D20304" s="54">
        <v>0.34</v>
      </c>
    </row>
    <row r="20305" spans="1:4" x14ac:dyDescent="0.35">
      <c r="A20305" s="67" t="s">
        <v>45389</v>
      </c>
      <c r="B20305" s="67" t="s">
        <v>45390</v>
      </c>
      <c r="C20305" s="68" t="s">
        <v>5018</v>
      </c>
      <c r="D20305" s="54">
        <v>0.34</v>
      </c>
    </row>
    <row r="20306" spans="1:4" x14ac:dyDescent="0.35">
      <c r="A20306" s="67" t="s">
        <v>45391</v>
      </c>
      <c r="B20306" s="67" t="s">
        <v>45392</v>
      </c>
      <c r="C20306" s="68" t="s">
        <v>5018</v>
      </c>
      <c r="D20306" s="54">
        <v>0.34</v>
      </c>
    </row>
    <row r="20307" spans="1:4" x14ac:dyDescent="0.35">
      <c r="A20307" s="67" t="s">
        <v>45393</v>
      </c>
      <c r="B20307" s="67" t="s">
        <v>45394</v>
      </c>
      <c r="C20307" s="68" t="s">
        <v>5018</v>
      </c>
      <c r="D20307" s="54">
        <v>0.34</v>
      </c>
    </row>
    <row r="20308" spans="1:4" x14ac:dyDescent="0.35">
      <c r="A20308" s="67" t="s">
        <v>45395</v>
      </c>
      <c r="B20308" s="67" t="s">
        <v>45396</v>
      </c>
      <c r="C20308" s="68" t="s">
        <v>5018</v>
      </c>
      <c r="D20308" s="54">
        <v>0.34</v>
      </c>
    </row>
    <row r="20309" spans="1:4" x14ac:dyDescent="0.35">
      <c r="A20309" s="67" t="s">
        <v>45397</v>
      </c>
      <c r="B20309" s="67" t="s">
        <v>45398</v>
      </c>
      <c r="C20309" s="68" t="s">
        <v>5018</v>
      </c>
      <c r="D20309" s="54">
        <v>0.34</v>
      </c>
    </row>
    <row r="20310" spans="1:4" x14ac:dyDescent="0.35">
      <c r="A20310" s="67" t="s">
        <v>45399</v>
      </c>
      <c r="B20310" s="67" t="s">
        <v>45400</v>
      </c>
      <c r="C20310" s="68" t="s">
        <v>5018</v>
      </c>
      <c r="D20310" s="54">
        <v>0.34</v>
      </c>
    </row>
    <row r="20311" spans="1:4" x14ac:dyDescent="0.35">
      <c r="A20311" s="67" t="s">
        <v>45401</v>
      </c>
      <c r="B20311" s="67" t="s">
        <v>45402</v>
      </c>
      <c r="C20311" s="68" t="s">
        <v>5018</v>
      </c>
      <c r="D20311" s="54">
        <v>0.34</v>
      </c>
    </row>
    <row r="20312" spans="1:4" x14ac:dyDescent="0.35">
      <c r="A20312" s="67" t="s">
        <v>45403</v>
      </c>
      <c r="B20312" s="67" t="s">
        <v>45404</v>
      </c>
      <c r="C20312" s="68" t="s">
        <v>5018</v>
      </c>
      <c r="D20312" s="54">
        <v>0.34</v>
      </c>
    </row>
    <row r="20313" spans="1:4" x14ac:dyDescent="0.35">
      <c r="A20313" s="67" t="s">
        <v>45405</v>
      </c>
      <c r="B20313" s="67" t="s">
        <v>45406</v>
      </c>
      <c r="C20313" s="68" t="s">
        <v>5018</v>
      </c>
      <c r="D20313" s="54">
        <v>0.34</v>
      </c>
    </row>
    <row r="20314" spans="1:4" x14ac:dyDescent="0.35">
      <c r="A20314" s="67" t="s">
        <v>45407</v>
      </c>
      <c r="B20314" s="67" t="s">
        <v>45408</v>
      </c>
      <c r="C20314" s="68" t="s">
        <v>5018</v>
      </c>
      <c r="D20314" s="54">
        <v>0.34</v>
      </c>
    </row>
    <row r="20315" spans="1:4" x14ac:dyDescent="0.35">
      <c r="A20315" s="67" t="s">
        <v>45409</v>
      </c>
      <c r="B20315" s="67" t="s">
        <v>45410</v>
      </c>
      <c r="C20315" s="68" t="s">
        <v>5018</v>
      </c>
      <c r="D20315" s="54">
        <v>0.34</v>
      </c>
    </row>
    <row r="20316" spans="1:4" x14ac:dyDescent="0.35">
      <c r="A20316" s="67" t="s">
        <v>45411</v>
      </c>
      <c r="B20316" s="67" t="s">
        <v>45412</v>
      </c>
      <c r="C20316" s="68" t="s">
        <v>5018</v>
      </c>
      <c r="D20316" s="54">
        <v>0.34</v>
      </c>
    </row>
    <row r="20317" spans="1:4" x14ac:dyDescent="0.35">
      <c r="A20317" s="67" t="s">
        <v>45413</v>
      </c>
      <c r="B20317" s="67" t="s">
        <v>45414</v>
      </c>
      <c r="C20317" s="68" t="s">
        <v>5018</v>
      </c>
      <c r="D20317" s="54">
        <v>0.34</v>
      </c>
    </row>
    <row r="20318" spans="1:4" x14ac:dyDescent="0.35">
      <c r="A20318" s="67" t="s">
        <v>45415</v>
      </c>
      <c r="B20318" s="67" t="s">
        <v>45416</v>
      </c>
      <c r="C20318" s="68" t="s">
        <v>5018</v>
      </c>
      <c r="D20318" s="54">
        <v>0.34</v>
      </c>
    </row>
    <row r="20319" spans="1:4" x14ac:dyDescent="0.35">
      <c r="A20319" s="67" t="s">
        <v>45417</v>
      </c>
      <c r="B20319" s="67" t="s">
        <v>45418</v>
      </c>
      <c r="C20319" s="68" t="s">
        <v>5018</v>
      </c>
      <c r="D20319" s="54">
        <v>0.34</v>
      </c>
    </row>
    <row r="20320" spans="1:4" x14ac:dyDescent="0.35">
      <c r="A20320" s="67" t="s">
        <v>45419</v>
      </c>
      <c r="B20320" s="67" t="s">
        <v>45420</v>
      </c>
      <c r="C20320" s="68" t="s">
        <v>5018</v>
      </c>
      <c r="D20320" s="54">
        <v>0.34</v>
      </c>
    </row>
    <row r="20321" spans="1:4" x14ac:dyDescent="0.35">
      <c r="A20321" s="67" t="s">
        <v>45421</v>
      </c>
      <c r="B20321" s="67" t="s">
        <v>45422</v>
      </c>
      <c r="C20321" s="68" t="s">
        <v>5018</v>
      </c>
      <c r="D20321" s="54">
        <v>0.34</v>
      </c>
    </row>
    <row r="20322" spans="1:4" x14ac:dyDescent="0.35">
      <c r="A20322" s="67" t="s">
        <v>45423</v>
      </c>
      <c r="B20322" s="67" t="s">
        <v>45424</v>
      </c>
      <c r="C20322" s="68" t="s">
        <v>5018</v>
      </c>
      <c r="D20322" s="54">
        <v>0.34</v>
      </c>
    </row>
    <row r="20323" spans="1:4" x14ac:dyDescent="0.35">
      <c r="A20323" s="67" t="s">
        <v>45425</v>
      </c>
      <c r="B20323" s="67" t="s">
        <v>45426</v>
      </c>
      <c r="C20323" s="68" t="s">
        <v>5018</v>
      </c>
      <c r="D20323" s="54">
        <v>0.34</v>
      </c>
    </row>
    <row r="20324" spans="1:4" x14ac:dyDescent="0.35">
      <c r="A20324" s="67" t="s">
        <v>45427</v>
      </c>
      <c r="B20324" s="67" t="s">
        <v>45428</v>
      </c>
      <c r="C20324" s="68" t="s">
        <v>5018</v>
      </c>
      <c r="D20324" s="54">
        <v>0.34</v>
      </c>
    </row>
    <row r="20325" spans="1:4" x14ac:dyDescent="0.35">
      <c r="A20325" s="67" t="s">
        <v>45429</v>
      </c>
      <c r="B20325" s="67" t="s">
        <v>45430</v>
      </c>
      <c r="C20325" s="68" t="s">
        <v>5018</v>
      </c>
      <c r="D20325" s="54">
        <v>0.34</v>
      </c>
    </row>
    <row r="20326" spans="1:4" x14ac:dyDescent="0.35">
      <c r="A20326" s="67" t="s">
        <v>45431</v>
      </c>
      <c r="B20326" s="67" t="s">
        <v>45432</v>
      </c>
      <c r="C20326" s="68" t="s">
        <v>5018</v>
      </c>
      <c r="D20326" s="54">
        <v>0.34</v>
      </c>
    </row>
    <row r="20327" spans="1:4" x14ac:dyDescent="0.35">
      <c r="A20327" s="67" t="s">
        <v>45433</v>
      </c>
      <c r="B20327" s="67" t="s">
        <v>45434</v>
      </c>
      <c r="C20327" s="68" t="s">
        <v>5018</v>
      </c>
      <c r="D20327" s="54">
        <v>0.34</v>
      </c>
    </row>
    <row r="20328" spans="1:4" x14ac:dyDescent="0.35">
      <c r="A20328" s="67" t="s">
        <v>45435</v>
      </c>
      <c r="B20328" s="67" t="s">
        <v>45436</v>
      </c>
      <c r="C20328" s="68" t="s">
        <v>5018</v>
      </c>
      <c r="D20328" s="54">
        <v>0.34</v>
      </c>
    </row>
    <row r="20329" spans="1:4" x14ac:dyDescent="0.35">
      <c r="A20329" s="67" t="s">
        <v>45437</v>
      </c>
      <c r="B20329" s="67" t="s">
        <v>45438</v>
      </c>
      <c r="C20329" s="68" t="s">
        <v>5018</v>
      </c>
      <c r="D20329" s="54">
        <v>0.34</v>
      </c>
    </row>
    <row r="20330" spans="1:4" x14ac:dyDescent="0.35">
      <c r="A20330" s="67" t="s">
        <v>45439</v>
      </c>
      <c r="B20330" s="67" t="s">
        <v>45440</v>
      </c>
      <c r="C20330" s="68" t="s">
        <v>5018</v>
      </c>
      <c r="D20330" s="54">
        <v>0.34</v>
      </c>
    </row>
    <row r="20331" spans="1:4" x14ac:dyDescent="0.35">
      <c r="A20331" s="67" t="s">
        <v>45441</v>
      </c>
      <c r="B20331" s="67" t="s">
        <v>45442</v>
      </c>
      <c r="C20331" s="68" t="s">
        <v>5018</v>
      </c>
      <c r="D20331" s="54">
        <v>0.34</v>
      </c>
    </row>
    <row r="20332" spans="1:4" x14ac:dyDescent="0.35">
      <c r="A20332" s="67" t="s">
        <v>45443</v>
      </c>
      <c r="B20332" s="67" t="s">
        <v>45444</v>
      </c>
      <c r="C20332" s="68" t="s">
        <v>5018</v>
      </c>
      <c r="D20332" s="54">
        <v>0.34</v>
      </c>
    </row>
    <row r="20333" spans="1:4" x14ac:dyDescent="0.35">
      <c r="A20333" s="67" t="s">
        <v>45445</v>
      </c>
      <c r="B20333" s="67" t="s">
        <v>45446</v>
      </c>
      <c r="C20333" s="68" t="s">
        <v>5018</v>
      </c>
      <c r="D20333" s="54">
        <v>0.34</v>
      </c>
    </row>
    <row r="20334" spans="1:4" x14ac:dyDescent="0.35">
      <c r="A20334" s="67" t="s">
        <v>45447</v>
      </c>
      <c r="B20334" s="67" t="s">
        <v>45448</v>
      </c>
      <c r="C20334" s="68" t="s">
        <v>5018</v>
      </c>
      <c r="D20334" s="54">
        <v>0.34</v>
      </c>
    </row>
    <row r="20335" spans="1:4" x14ac:dyDescent="0.35">
      <c r="A20335" s="67" t="s">
        <v>45449</v>
      </c>
      <c r="B20335" s="67" t="s">
        <v>45450</v>
      </c>
      <c r="C20335" s="68" t="s">
        <v>5018</v>
      </c>
      <c r="D20335" s="54">
        <v>0.34</v>
      </c>
    </row>
    <row r="20336" spans="1:4" x14ac:dyDescent="0.35">
      <c r="A20336" s="67" t="s">
        <v>45451</v>
      </c>
      <c r="B20336" s="67" t="s">
        <v>45452</v>
      </c>
      <c r="C20336" s="68" t="s">
        <v>5018</v>
      </c>
      <c r="D20336" s="54">
        <v>0.34</v>
      </c>
    </row>
    <row r="20337" spans="1:4" x14ac:dyDescent="0.35">
      <c r="A20337" s="67" t="s">
        <v>45453</v>
      </c>
      <c r="B20337" s="67" t="s">
        <v>45454</v>
      </c>
      <c r="C20337" s="68" t="s">
        <v>5018</v>
      </c>
      <c r="D20337" s="54">
        <v>0.34</v>
      </c>
    </row>
    <row r="20338" spans="1:4" x14ac:dyDescent="0.35">
      <c r="A20338" s="67" t="s">
        <v>45455</v>
      </c>
      <c r="B20338" s="67" t="s">
        <v>45456</v>
      </c>
      <c r="C20338" s="68" t="s">
        <v>5018</v>
      </c>
      <c r="D20338" s="54">
        <v>0.34</v>
      </c>
    </row>
    <row r="20339" spans="1:4" x14ac:dyDescent="0.35">
      <c r="A20339" s="67" t="s">
        <v>45457</v>
      </c>
      <c r="B20339" s="67" t="s">
        <v>45458</v>
      </c>
      <c r="C20339" s="68" t="s">
        <v>5018</v>
      </c>
      <c r="D20339" s="54">
        <v>0.34</v>
      </c>
    </row>
    <row r="20340" spans="1:4" x14ac:dyDescent="0.35">
      <c r="A20340" s="67" t="s">
        <v>45459</v>
      </c>
      <c r="B20340" s="67" t="s">
        <v>45460</v>
      </c>
      <c r="C20340" s="68" t="s">
        <v>5018</v>
      </c>
      <c r="D20340" s="54">
        <v>0.34</v>
      </c>
    </row>
    <row r="20341" spans="1:4" x14ac:dyDescent="0.35">
      <c r="A20341" s="67" t="s">
        <v>45461</v>
      </c>
      <c r="B20341" s="67" t="s">
        <v>45462</v>
      </c>
      <c r="C20341" s="68" t="s">
        <v>5018</v>
      </c>
      <c r="D20341" s="54">
        <v>0.34</v>
      </c>
    </row>
    <row r="20342" spans="1:4" x14ac:dyDescent="0.35">
      <c r="A20342" s="67" t="s">
        <v>45463</v>
      </c>
      <c r="B20342" s="67" t="s">
        <v>45464</v>
      </c>
      <c r="C20342" s="68" t="s">
        <v>5018</v>
      </c>
      <c r="D20342" s="54">
        <v>0.34</v>
      </c>
    </row>
    <row r="20343" spans="1:4" x14ac:dyDescent="0.35">
      <c r="A20343" s="67" t="s">
        <v>45465</v>
      </c>
      <c r="B20343" s="67" t="s">
        <v>45466</v>
      </c>
      <c r="C20343" s="68" t="s">
        <v>5018</v>
      </c>
      <c r="D20343" s="54">
        <v>0.34</v>
      </c>
    </row>
    <row r="20344" spans="1:4" x14ac:dyDescent="0.35">
      <c r="A20344" s="67" t="s">
        <v>45467</v>
      </c>
      <c r="B20344" s="67" t="s">
        <v>45468</v>
      </c>
      <c r="C20344" s="68" t="s">
        <v>5018</v>
      </c>
      <c r="D20344" s="54">
        <v>0.34</v>
      </c>
    </row>
    <row r="20345" spans="1:4" x14ac:dyDescent="0.35">
      <c r="A20345" s="67" t="s">
        <v>45469</v>
      </c>
      <c r="B20345" s="67" t="s">
        <v>45470</v>
      </c>
      <c r="C20345" s="68" t="s">
        <v>5018</v>
      </c>
      <c r="D20345" s="54">
        <v>0.34</v>
      </c>
    </row>
    <row r="20346" spans="1:4" x14ac:dyDescent="0.35">
      <c r="A20346" s="67" t="s">
        <v>45471</v>
      </c>
      <c r="B20346" s="67" t="s">
        <v>45472</v>
      </c>
      <c r="C20346" s="68" t="s">
        <v>5018</v>
      </c>
      <c r="D20346" s="54">
        <v>0.34</v>
      </c>
    </row>
    <row r="20347" spans="1:4" x14ac:dyDescent="0.35">
      <c r="A20347" s="67" t="s">
        <v>45473</v>
      </c>
      <c r="B20347" s="67" t="s">
        <v>45474</v>
      </c>
      <c r="C20347" s="68" t="s">
        <v>5018</v>
      </c>
      <c r="D20347" s="54">
        <v>0.34</v>
      </c>
    </row>
    <row r="20348" spans="1:4" x14ac:dyDescent="0.35">
      <c r="A20348" s="67" t="s">
        <v>45475</v>
      </c>
      <c r="B20348" s="67" t="s">
        <v>45476</v>
      </c>
      <c r="C20348" s="68" t="s">
        <v>5018</v>
      </c>
      <c r="D20348" s="54">
        <v>0.34</v>
      </c>
    </row>
    <row r="20349" spans="1:4" x14ac:dyDescent="0.35">
      <c r="A20349" s="67" t="s">
        <v>45477</v>
      </c>
      <c r="B20349" s="67" t="s">
        <v>45478</v>
      </c>
      <c r="C20349" s="68" t="s">
        <v>5018</v>
      </c>
      <c r="D20349" s="54">
        <v>0.34</v>
      </c>
    </row>
    <row r="20350" spans="1:4" x14ac:dyDescent="0.35">
      <c r="A20350" s="67" t="s">
        <v>45479</v>
      </c>
      <c r="B20350" s="67" t="s">
        <v>45480</v>
      </c>
      <c r="C20350" s="68" t="s">
        <v>5018</v>
      </c>
      <c r="D20350" s="54">
        <v>0.34</v>
      </c>
    </row>
    <row r="20351" spans="1:4" x14ac:dyDescent="0.35">
      <c r="A20351" s="67" t="s">
        <v>45481</v>
      </c>
      <c r="B20351" s="67" t="s">
        <v>45482</v>
      </c>
      <c r="C20351" s="68" t="s">
        <v>5018</v>
      </c>
      <c r="D20351" s="54">
        <v>0.34</v>
      </c>
    </row>
    <row r="20352" spans="1:4" x14ac:dyDescent="0.35">
      <c r="A20352" s="67" t="s">
        <v>45483</v>
      </c>
      <c r="B20352" s="67" t="s">
        <v>45484</v>
      </c>
      <c r="C20352" s="68" t="s">
        <v>5018</v>
      </c>
      <c r="D20352" s="54">
        <v>0.34</v>
      </c>
    </row>
    <row r="20353" spans="1:4" x14ac:dyDescent="0.35">
      <c r="A20353" s="67" t="s">
        <v>45485</v>
      </c>
      <c r="B20353" s="67" t="s">
        <v>45486</v>
      </c>
      <c r="C20353" s="68" t="s">
        <v>5018</v>
      </c>
      <c r="D20353" s="54">
        <v>0.34</v>
      </c>
    </row>
    <row r="20354" spans="1:4" x14ac:dyDescent="0.35">
      <c r="A20354" s="67" t="s">
        <v>45487</v>
      </c>
      <c r="B20354" s="67" t="s">
        <v>45488</v>
      </c>
      <c r="C20354" s="68" t="s">
        <v>5018</v>
      </c>
      <c r="D20354" s="54">
        <v>0.34</v>
      </c>
    </row>
    <row r="20355" spans="1:4" x14ac:dyDescent="0.35">
      <c r="A20355" s="67" t="s">
        <v>45489</v>
      </c>
      <c r="B20355" s="67" t="s">
        <v>45490</v>
      </c>
      <c r="C20355" s="68" t="s">
        <v>5018</v>
      </c>
      <c r="D20355" s="54">
        <v>0.34</v>
      </c>
    </row>
    <row r="20356" spans="1:4" x14ac:dyDescent="0.35">
      <c r="A20356" s="67" t="s">
        <v>45491</v>
      </c>
      <c r="B20356" s="67" t="s">
        <v>45492</v>
      </c>
      <c r="C20356" s="68" t="s">
        <v>5018</v>
      </c>
      <c r="D20356" s="54">
        <v>0.34</v>
      </c>
    </row>
    <row r="20357" spans="1:4" x14ac:dyDescent="0.35">
      <c r="A20357" s="67" t="s">
        <v>45493</v>
      </c>
      <c r="B20357" s="67" t="s">
        <v>45494</v>
      </c>
      <c r="C20357" s="68" t="s">
        <v>5018</v>
      </c>
      <c r="D20357" s="54">
        <v>0.34</v>
      </c>
    </row>
    <row r="20358" spans="1:4" x14ac:dyDescent="0.35">
      <c r="A20358" s="67" t="s">
        <v>45495</v>
      </c>
      <c r="B20358" s="67" t="s">
        <v>45496</v>
      </c>
      <c r="C20358" s="68" t="s">
        <v>5018</v>
      </c>
      <c r="D20358" s="54">
        <v>0.34</v>
      </c>
    </row>
    <row r="20359" spans="1:4" x14ac:dyDescent="0.35">
      <c r="A20359" s="67" t="s">
        <v>45497</v>
      </c>
      <c r="B20359" s="67" t="s">
        <v>45498</v>
      </c>
      <c r="C20359" s="68" t="s">
        <v>5018</v>
      </c>
      <c r="D20359" s="54">
        <v>0.34</v>
      </c>
    </row>
    <row r="20360" spans="1:4" x14ac:dyDescent="0.35">
      <c r="A20360" s="67" t="s">
        <v>45499</v>
      </c>
      <c r="B20360" s="67" t="s">
        <v>45500</v>
      </c>
      <c r="C20360" s="68" t="s">
        <v>5018</v>
      </c>
      <c r="D20360" s="54">
        <v>0.34</v>
      </c>
    </row>
    <row r="20361" spans="1:4" x14ac:dyDescent="0.35">
      <c r="A20361" s="67" t="s">
        <v>45501</v>
      </c>
      <c r="B20361" s="67" t="s">
        <v>45502</v>
      </c>
      <c r="C20361" s="68" t="s">
        <v>5018</v>
      </c>
      <c r="D20361" s="54">
        <v>0.34</v>
      </c>
    </row>
    <row r="20362" spans="1:4" x14ac:dyDescent="0.35">
      <c r="A20362" s="67" t="s">
        <v>45503</v>
      </c>
      <c r="B20362" s="67" t="s">
        <v>45504</v>
      </c>
      <c r="C20362" s="68" t="s">
        <v>5018</v>
      </c>
      <c r="D20362" s="54">
        <v>0.34</v>
      </c>
    </row>
    <row r="20363" spans="1:4" x14ac:dyDescent="0.35">
      <c r="A20363" s="67" t="s">
        <v>45505</v>
      </c>
      <c r="B20363" s="67" t="s">
        <v>45506</v>
      </c>
      <c r="C20363" s="68" t="s">
        <v>5018</v>
      </c>
      <c r="D20363" s="54">
        <v>0.34</v>
      </c>
    </row>
    <row r="20364" spans="1:4" x14ac:dyDescent="0.35">
      <c r="A20364" s="67" t="s">
        <v>45507</v>
      </c>
      <c r="B20364" s="67" t="s">
        <v>45508</v>
      </c>
      <c r="C20364" s="68" t="s">
        <v>5018</v>
      </c>
      <c r="D20364" s="54">
        <v>0.34</v>
      </c>
    </row>
    <row r="20365" spans="1:4" x14ac:dyDescent="0.35">
      <c r="A20365" s="67" t="s">
        <v>45509</v>
      </c>
      <c r="B20365" s="67" t="s">
        <v>45510</v>
      </c>
      <c r="C20365" s="68" t="s">
        <v>5018</v>
      </c>
      <c r="D20365" s="54">
        <v>0.34</v>
      </c>
    </row>
    <row r="20366" spans="1:4" x14ac:dyDescent="0.35">
      <c r="A20366" s="67" t="s">
        <v>45511</v>
      </c>
      <c r="B20366" s="67" t="s">
        <v>45512</v>
      </c>
      <c r="C20366" s="68" t="s">
        <v>5018</v>
      </c>
      <c r="D20366" s="54">
        <v>0.34</v>
      </c>
    </row>
    <row r="20367" spans="1:4" x14ac:dyDescent="0.35">
      <c r="A20367" s="67" t="s">
        <v>45513</v>
      </c>
      <c r="B20367" s="67" t="s">
        <v>45514</v>
      </c>
      <c r="C20367" s="68" t="s">
        <v>5018</v>
      </c>
      <c r="D20367" s="54">
        <v>0.34</v>
      </c>
    </row>
    <row r="20368" spans="1:4" x14ac:dyDescent="0.35">
      <c r="A20368" s="67" t="s">
        <v>45515</v>
      </c>
      <c r="B20368" s="67" t="s">
        <v>45516</v>
      </c>
      <c r="C20368" s="68" t="s">
        <v>5018</v>
      </c>
      <c r="D20368" s="54">
        <v>0.34</v>
      </c>
    </row>
    <row r="20369" spans="1:4" x14ac:dyDescent="0.35">
      <c r="A20369" s="67" t="s">
        <v>45517</v>
      </c>
      <c r="B20369" s="67" t="s">
        <v>45518</v>
      </c>
      <c r="C20369" s="68" t="s">
        <v>5018</v>
      </c>
      <c r="D20369" s="54">
        <v>0.34</v>
      </c>
    </row>
    <row r="20370" spans="1:4" x14ac:dyDescent="0.35">
      <c r="A20370" s="67" t="s">
        <v>45519</v>
      </c>
      <c r="B20370" s="67" t="s">
        <v>45520</v>
      </c>
      <c r="C20370" s="68" t="s">
        <v>5018</v>
      </c>
      <c r="D20370" s="54">
        <v>0.34</v>
      </c>
    </row>
    <row r="20371" spans="1:4" x14ac:dyDescent="0.35">
      <c r="A20371" s="67" t="s">
        <v>45521</v>
      </c>
      <c r="B20371" s="67" t="s">
        <v>45522</v>
      </c>
      <c r="C20371" s="68" t="s">
        <v>5018</v>
      </c>
      <c r="D20371" s="54">
        <v>0.34</v>
      </c>
    </row>
    <row r="20372" spans="1:4" x14ac:dyDescent="0.35">
      <c r="A20372" s="67" t="s">
        <v>45523</v>
      </c>
      <c r="B20372" s="67" t="s">
        <v>45524</v>
      </c>
      <c r="C20372" s="68" t="s">
        <v>5018</v>
      </c>
      <c r="D20372" s="54">
        <v>0.34</v>
      </c>
    </row>
    <row r="20373" spans="1:4" x14ac:dyDescent="0.35">
      <c r="A20373" s="67" t="s">
        <v>45525</v>
      </c>
      <c r="B20373" s="67" t="s">
        <v>45526</v>
      </c>
      <c r="C20373" s="68" t="s">
        <v>5018</v>
      </c>
      <c r="D20373" s="54">
        <v>0.34</v>
      </c>
    </row>
    <row r="20374" spans="1:4" x14ac:dyDescent="0.35">
      <c r="A20374" s="67" t="s">
        <v>45527</v>
      </c>
      <c r="B20374" s="67" t="s">
        <v>45528</v>
      </c>
      <c r="C20374" s="68" t="s">
        <v>5018</v>
      </c>
      <c r="D20374" s="54">
        <v>0.34</v>
      </c>
    </row>
    <row r="20375" spans="1:4" x14ac:dyDescent="0.35">
      <c r="A20375" s="67" t="s">
        <v>45529</v>
      </c>
      <c r="B20375" s="67" t="s">
        <v>45530</v>
      </c>
      <c r="C20375" s="68" t="s">
        <v>5018</v>
      </c>
      <c r="D20375" s="54">
        <v>0.34</v>
      </c>
    </row>
    <row r="20376" spans="1:4" x14ac:dyDescent="0.35">
      <c r="A20376" s="67" t="s">
        <v>45531</v>
      </c>
      <c r="B20376" s="67" t="s">
        <v>45532</v>
      </c>
      <c r="C20376" s="68" t="s">
        <v>5018</v>
      </c>
      <c r="D20376" s="54">
        <v>0.34</v>
      </c>
    </row>
    <row r="20377" spans="1:4" x14ac:dyDescent="0.35">
      <c r="A20377" s="67" t="s">
        <v>45533</v>
      </c>
      <c r="B20377" s="67" t="s">
        <v>45534</v>
      </c>
      <c r="C20377" s="68" t="s">
        <v>5018</v>
      </c>
      <c r="D20377" s="54">
        <v>0.34</v>
      </c>
    </row>
    <row r="20378" spans="1:4" x14ac:dyDescent="0.35">
      <c r="A20378" s="67" t="s">
        <v>45535</v>
      </c>
      <c r="B20378" s="67" t="s">
        <v>45536</v>
      </c>
      <c r="C20378" s="68" t="s">
        <v>5018</v>
      </c>
      <c r="D20378" s="54">
        <v>0.34</v>
      </c>
    </row>
    <row r="20379" spans="1:4" x14ac:dyDescent="0.35">
      <c r="A20379" s="67" t="s">
        <v>45537</v>
      </c>
      <c r="B20379" s="67" t="s">
        <v>45538</v>
      </c>
      <c r="C20379" s="68" t="s">
        <v>5018</v>
      </c>
      <c r="D20379" s="54">
        <v>0.34</v>
      </c>
    </row>
    <row r="20380" spans="1:4" x14ac:dyDescent="0.35">
      <c r="A20380" s="67" t="s">
        <v>45539</v>
      </c>
      <c r="B20380" s="67" t="s">
        <v>45540</v>
      </c>
      <c r="C20380" s="68" t="s">
        <v>5018</v>
      </c>
      <c r="D20380" s="54">
        <v>0.34</v>
      </c>
    </row>
    <row r="20381" spans="1:4" x14ac:dyDescent="0.35">
      <c r="A20381" s="67" t="s">
        <v>45541</v>
      </c>
      <c r="B20381" s="67" t="s">
        <v>45542</v>
      </c>
      <c r="C20381" s="68" t="s">
        <v>5018</v>
      </c>
      <c r="D20381" s="54">
        <v>0.34</v>
      </c>
    </row>
    <row r="20382" spans="1:4" x14ac:dyDescent="0.35">
      <c r="A20382" s="67" t="s">
        <v>45543</v>
      </c>
      <c r="B20382" s="67" t="s">
        <v>45544</v>
      </c>
      <c r="C20382" s="68" t="s">
        <v>5018</v>
      </c>
      <c r="D20382" s="54">
        <v>0.34</v>
      </c>
    </row>
    <row r="20383" spans="1:4" x14ac:dyDescent="0.35">
      <c r="A20383" s="67" t="s">
        <v>45545</v>
      </c>
      <c r="B20383" s="67" t="s">
        <v>45546</v>
      </c>
      <c r="C20383" s="68" t="s">
        <v>5018</v>
      </c>
      <c r="D20383" s="54">
        <v>0.34</v>
      </c>
    </row>
    <row r="20384" spans="1:4" x14ac:dyDescent="0.35">
      <c r="A20384" s="67" t="s">
        <v>45547</v>
      </c>
      <c r="B20384" s="67" t="s">
        <v>45548</v>
      </c>
      <c r="C20384" s="68" t="s">
        <v>5018</v>
      </c>
      <c r="D20384" s="54">
        <v>0.34</v>
      </c>
    </row>
    <row r="20385" spans="1:4" x14ac:dyDescent="0.35">
      <c r="A20385" s="67" t="s">
        <v>45549</v>
      </c>
      <c r="B20385" s="67" t="s">
        <v>45550</v>
      </c>
      <c r="C20385" s="68" t="s">
        <v>5018</v>
      </c>
      <c r="D20385" s="54">
        <v>0.34</v>
      </c>
    </row>
    <row r="20386" spans="1:4" x14ac:dyDescent="0.35">
      <c r="A20386" s="67" t="s">
        <v>45551</v>
      </c>
      <c r="B20386" s="67" t="s">
        <v>45552</v>
      </c>
      <c r="C20386" s="68" t="s">
        <v>5018</v>
      </c>
      <c r="D20386" s="54">
        <v>0.34</v>
      </c>
    </row>
    <row r="20387" spans="1:4" x14ac:dyDescent="0.35">
      <c r="A20387" s="67" t="s">
        <v>45553</v>
      </c>
      <c r="B20387" s="67" t="s">
        <v>45554</v>
      </c>
      <c r="C20387" s="68" t="s">
        <v>5018</v>
      </c>
      <c r="D20387" s="54">
        <v>0.34</v>
      </c>
    </row>
    <row r="20388" spans="1:4" x14ac:dyDescent="0.35">
      <c r="A20388" s="67" t="s">
        <v>45555</v>
      </c>
      <c r="B20388" s="67" t="s">
        <v>45556</v>
      </c>
      <c r="C20388" s="68" t="s">
        <v>5018</v>
      </c>
      <c r="D20388" s="54">
        <v>0.34</v>
      </c>
    </row>
    <row r="20389" spans="1:4" x14ac:dyDescent="0.35">
      <c r="A20389" s="67" t="s">
        <v>45557</v>
      </c>
      <c r="B20389" s="67" t="s">
        <v>45558</v>
      </c>
      <c r="C20389" s="68" t="s">
        <v>5018</v>
      </c>
      <c r="D20389" s="54">
        <v>0.34</v>
      </c>
    </row>
    <row r="20390" spans="1:4" x14ac:dyDescent="0.35">
      <c r="A20390" s="67" t="s">
        <v>738</v>
      </c>
      <c r="B20390" s="67" t="s">
        <v>45559</v>
      </c>
      <c r="C20390" s="69" t="s">
        <v>30613</v>
      </c>
      <c r="D20390" s="54">
        <v>0.42562499999999998</v>
      </c>
    </row>
    <row r="20391" spans="1:4" x14ac:dyDescent="0.35">
      <c r="A20391" s="67" t="s">
        <v>742</v>
      </c>
      <c r="B20391" s="67" t="s">
        <v>45560</v>
      </c>
      <c r="C20391" s="69" t="s">
        <v>30613</v>
      </c>
      <c r="D20391" s="54">
        <v>0.52479999999999993</v>
      </c>
    </row>
    <row r="20392" spans="1:4" x14ac:dyDescent="0.35">
      <c r="A20392" s="67" t="s">
        <v>45561</v>
      </c>
      <c r="B20392" s="67" t="s">
        <v>45562</v>
      </c>
      <c r="C20392" s="68" t="s">
        <v>5018</v>
      </c>
      <c r="D20392" s="54">
        <v>0.34</v>
      </c>
    </row>
    <row r="20393" spans="1:4" x14ac:dyDescent="0.35">
      <c r="A20393" s="67" t="s">
        <v>45563</v>
      </c>
      <c r="B20393" s="67" t="s">
        <v>45564</v>
      </c>
      <c r="C20393" s="68" t="s">
        <v>5018</v>
      </c>
      <c r="D20393" s="54">
        <v>0.34</v>
      </c>
    </row>
    <row r="20394" spans="1:4" x14ac:dyDescent="0.35">
      <c r="A20394" s="67" t="s">
        <v>45565</v>
      </c>
      <c r="B20394" s="67" t="s">
        <v>45566</v>
      </c>
      <c r="C20394" s="68" t="s">
        <v>5018</v>
      </c>
      <c r="D20394" s="54">
        <v>0.34</v>
      </c>
    </row>
    <row r="20395" spans="1:4" x14ac:dyDescent="0.35">
      <c r="A20395" s="67" t="s">
        <v>45567</v>
      </c>
      <c r="B20395" s="67" t="s">
        <v>45568</v>
      </c>
      <c r="C20395" s="68" t="s">
        <v>5018</v>
      </c>
      <c r="D20395" s="54">
        <v>0.34</v>
      </c>
    </row>
    <row r="20396" spans="1:4" x14ac:dyDescent="0.35">
      <c r="A20396" s="67" t="s">
        <v>45569</v>
      </c>
      <c r="B20396" s="67" t="s">
        <v>45570</v>
      </c>
      <c r="C20396" s="68" t="s">
        <v>5018</v>
      </c>
      <c r="D20396" s="54">
        <v>0.34</v>
      </c>
    </row>
    <row r="20397" spans="1:4" x14ac:dyDescent="0.35">
      <c r="A20397" s="67" t="s">
        <v>45571</v>
      </c>
      <c r="B20397" s="67" t="s">
        <v>45572</v>
      </c>
      <c r="C20397" s="68" t="s">
        <v>5018</v>
      </c>
      <c r="D20397" s="54">
        <v>0.34</v>
      </c>
    </row>
    <row r="20398" spans="1:4" x14ac:dyDescent="0.35">
      <c r="A20398" s="67" t="s">
        <v>45573</v>
      </c>
      <c r="B20398" s="67" t="s">
        <v>45574</v>
      </c>
      <c r="C20398" s="68" t="s">
        <v>5018</v>
      </c>
      <c r="D20398" s="54">
        <v>0.34</v>
      </c>
    </row>
    <row r="20399" spans="1:4" x14ac:dyDescent="0.35">
      <c r="A20399" s="67" t="s">
        <v>45575</v>
      </c>
      <c r="B20399" s="67" t="s">
        <v>45576</v>
      </c>
      <c r="C20399" s="68" t="s">
        <v>5018</v>
      </c>
      <c r="D20399" s="54">
        <v>0.34</v>
      </c>
    </row>
    <row r="20400" spans="1:4" x14ac:dyDescent="0.35">
      <c r="A20400" s="67" t="s">
        <v>45577</v>
      </c>
      <c r="B20400" s="67" t="s">
        <v>45578</v>
      </c>
      <c r="C20400" s="68" t="s">
        <v>5018</v>
      </c>
      <c r="D20400" s="54">
        <v>0.34</v>
      </c>
    </row>
    <row r="20401" spans="1:4" x14ac:dyDescent="0.35">
      <c r="A20401" s="67" t="s">
        <v>45579</v>
      </c>
      <c r="B20401" s="67" t="s">
        <v>45580</v>
      </c>
      <c r="C20401" s="68" t="s">
        <v>5018</v>
      </c>
      <c r="D20401" s="54">
        <v>0.34</v>
      </c>
    </row>
    <row r="20402" spans="1:4" x14ac:dyDescent="0.35">
      <c r="A20402" s="67" t="s">
        <v>45581</v>
      </c>
      <c r="B20402" s="67" t="s">
        <v>45582</v>
      </c>
      <c r="C20402" s="68" t="s">
        <v>5018</v>
      </c>
      <c r="D20402" s="54">
        <v>0.34</v>
      </c>
    </row>
    <row r="20403" spans="1:4" x14ac:dyDescent="0.35">
      <c r="A20403" s="67" t="s">
        <v>45583</v>
      </c>
      <c r="B20403" s="67" t="s">
        <v>45584</v>
      </c>
      <c r="C20403" s="68" t="s">
        <v>5018</v>
      </c>
      <c r="D20403" s="54">
        <v>0.34</v>
      </c>
    </row>
    <row r="20404" spans="1:4" x14ac:dyDescent="0.35">
      <c r="A20404" s="67" t="s">
        <v>45585</v>
      </c>
      <c r="B20404" s="67" t="s">
        <v>45586</v>
      </c>
      <c r="C20404" s="68" t="s">
        <v>5018</v>
      </c>
      <c r="D20404" s="54">
        <v>0.34</v>
      </c>
    </row>
    <row r="20405" spans="1:4" x14ac:dyDescent="0.35">
      <c r="A20405" s="67" t="s">
        <v>45587</v>
      </c>
      <c r="B20405" s="67" t="s">
        <v>45588</v>
      </c>
      <c r="C20405" s="68" t="s">
        <v>5018</v>
      </c>
      <c r="D20405" s="54">
        <v>0.34</v>
      </c>
    </row>
    <row r="20406" spans="1:4" x14ac:dyDescent="0.35">
      <c r="A20406" s="67" t="s">
        <v>45589</v>
      </c>
      <c r="B20406" s="67" t="s">
        <v>45590</v>
      </c>
      <c r="C20406" s="68" t="s">
        <v>5018</v>
      </c>
      <c r="D20406" s="54">
        <v>0.34</v>
      </c>
    </row>
    <row r="20407" spans="1:4" x14ac:dyDescent="0.35">
      <c r="A20407" s="67" t="s">
        <v>45591</v>
      </c>
      <c r="B20407" s="67" t="s">
        <v>45592</v>
      </c>
      <c r="C20407" s="68" t="s">
        <v>5018</v>
      </c>
      <c r="D20407" s="54">
        <v>0.34</v>
      </c>
    </row>
    <row r="20408" spans="1:4" x14ac:dyDescent="0.35">
      <c r="A20408" s="67" t="s">
        <v>45593</v>
      </c>
      <c r="B20408" s="67" t="s">
        <v>45594</v>
      </c>
      <c r="C20408" s="68" t="s">
        <v>5018</v>
      </c>
      <c r="D20408" s="54">
        <v>0.34</v>
      </c>
    </row>
    <row r="20409" spans="1:4" x14ac:dyDescent="0.35">
      <c r="A20409" s="67" t="s">
        <v>45595</v>
      </c>
      <c r="B20409" s="67" t="s">
        <v>45596</v>
      </c>
      <c r="C20409" s="68" t="s">
        <v>5018</v>
      </c>
      <c r="D20409" s="54">
        <v>0.34</v>
      </c>
    </row>
    <row r="20410" spans="1:4" x14ac:dyDescent="0.35">
      <c r="A20410" s="67" t="s">
        <v>45597</v>
      </c>
      <c r="B20410" s="67" t="s">
        <v>45598</v>
      </c>
      <c r="C20410" s="68" t="s">
        <v>5018</v>
      </c>
      <c r="D20410" s="54">
        <v>0.34</v>
      </c>
    </row>
    <row r="20411" spans="1:4" x14ac:dyDescent="0.35">
      <c r="A20411" s="67" t="s">
        <v>45599</v>
      </c>
      <c r="B20411" s="67" t="s">
        <v>45600</v>
      </c>
      <c r="C20411" s="68" t="s">
        <v>5018</v>
      </c>
      <c r="D20411" s="54">
        <v>0.34</v>
      </c>
    </row>
    <row r="20412" spans="1:4" x14ac:dyDescent="0.35">
      <c r="A20412" s="67" t="s">
        <v>45601</v>
      </c>
      <c r="B20412" s="67" t="s">
        <v>45602</v>
      </c>
      <c r="C20412" s="68" t="s">
        <v>5018</v>
      </c>
      <c r="D20412" s="54">
        <v>0.34</v>
      </c>
    </row>
    <row r="20413" spans="1:4" x14ac:dyDescent="0.35">
      <c r="A20413" s="67" t="s">
        <v>45603</v>
      </c>
      <c r="B20413" s="67" t="s">
        <v>45604</v>
      </c>
      <c r="C20413" s="68" t="s">
        <v>5018</v>
      </c>
      <c r="D20413" s="54">
        <v>0.34</v>
      </c>
    </row>
    <row r="20414" spans="1:4" x14ac:dyDescent="0.35">
      <c r="A20414" s="67" t="s">
        <v>45605</v>
      </c>
      <c r="B20414" s="67" t="s">
        <v>45606</v>
      </c>
      <c r="C20414" s="68" t="s">
        <v>5018</v>
      </c>
      <c r="D20414" s="54">
        <v>0.34</v>
      </c>
    </row>
    <row r="20415" spans="1:4" x14ac:dyDescent="0.35">
      <c r="A20415" s="67" t="s">
        <v>45607</v>
      </c>
      <c r="B20415" s="67" t="s">
        <v>45608</v>
      </c>
      <c r="C20415" s="68" t="s">
        <v>5018</v>
      </c>
      <c r="D20415" s="54">
        <v>0.34</v>
      </c>
    </row>
    <row r="20416" spans="1:4" x14ac:dyDescent="0.35">
      <c r="A20416" s="67" t="s">
        <v>45609</v>
      </c>
      <c r="B20416" s="67" t="s">
        <v>45610</v>
      </c>
      <c r="C20416" s="68" t="s">
        <v>5018</v>
      </c>
      <c r="D20416" s="54">
        <v>0.34</v>
      </c>
    </row>
    <row r="20417" spans="1:4" x14ac:dyDescent="0.35">
      <c r="A20417" s="67" t="s">
        <v>45611</v>
      </c>
      <c r="B20417" s="67" t="s">
        <v>45612</v>
      </c>
      <c r="C20417" s="68" t="s">
        <v>5018</v>
      </c>
      <c r="D20417" s="54">
        <v>0.34</v>
      </c>
    </row>
    <row r="20418" spans="1:4" x14ac:dyDescent="0.35">
      <c r="A20418" s="67" t="s">
        <v>45613</v>
      </c>
      <c r="B20418" s="67" t="s">
        <v>45614</v>
      </c>
      <c r="C20418" s="68" t="s">
        <v>5018</v>
      </c>
      <c r="D20418" s="54">
        <v>0.34</v>
      </c>
    </row>
    <row r="20419" spans="1:4" x14ac:dyDescent="0.35">
      <c r="A20419" s="67" t="s">
        <v>45615</v>
      </c>
      <c r="B20419" s="67" t="s">
        <v>45616</v>
      </c>
      <c r="C20419" s="68" t="s">
        <v>5018</v>
      </c>
      <c r="D20419" s="54">
        <v>0.34</v>
      </c>
    </row>
    <row r="20420" spans="1:4" x14ac:dyDescent="0.35">
      <c r="A20420" s="67" t="s">
        <v>45617</v>
      </c>
      <c r="B20420" s="67" t="s">
        <v>45618</v>
      </c>
      <c r="C20420" s="68" t="s">
        <v>5018</v>
      </c>
      <c r="D20420" s="54">
        <v>0.34</v>
      </c>
    </row>
    <row r="20421" spans="1:4" x14ac:dyDescent="0.35">
      <c r="A20421" s="67" t="s">
        <v>45619</v>
      </c>
      <c r="B20421" s="67" t="s">
        <v>45620</v>
      </c>
      <c r="C20421" s="68" t="s">
        <v>5018</v>
      </c>
      <c r="D20421" s="54">
        <v>0.34</v>
      </c>
    </row>
    <row r="20422" spans="1:4" x14ac:dyDescent="0.35">
      <c r="A20422" s="67" t="s">
        <v>45621</v>
      </c>
      <c r="B20422" s="67" t="s">
        <v>45622</v>
      </c>
      <c r="C20422" s="68" t="s">
        <v>5018</v>
      </c>
      <c r="D20422" s="54">
        <v>0.34</v>
      </c>
    </row>
    <row r="20423" spans="1:4" x14ac:dyDescent="0.35">
      <c r="A20423" s="67" t="s">
        <v>45623</v>
      </c>
      <c r="B20423" s="67" t="s">
        <v>45624</v>
      </c>
      <c r="C20423" s="68" t="s">
        <v>5018</v>
      </c>
      <c r="D20423" s="54">
        <v>0.34</v>
      </c>
    </row>
    <row r="20424" spans="1:4" x14ac:dyDescent="0.35">
      <c r="A20424" s="67" t="s">
        <v>746</v>
      </c>
      <c r="B20424" s="67" t="s">
        <v>45625</v>
      </c>
      <c r="C20424" s="69" t="s">
        <v>30613</v>
      </c>
      <c r="D20424" s="54">
        <v>0.20699999999999999</v>
      </c>
    </row>
    <row r="20425" spans="1:4" x14ac:dyDescent="0.35">
      <c r="A20425" s="67" t="s">
        <v>45626</v>
      </c>
      <c r="B20425" s="67" t="s">
        <v>45627</v>
      </c>
      <c r="C20425" s="68" t="s">
        <v>5018</v>
      </c>
      <c r="D20425" s="54">
        <v>0.34</v>
      </c>
    </row>
    <row r="20426" spans="1:4" x14ac:dyDescent="0.35">
      <c r="A20426" s="67" t="s">
        <v>45628</v>
      </c>
      <c r="B20426" s="67" t="s">
        <v>45629</v>
      </c>
      <c r="C20426" s="68" t="s">
        <v>5018</v>
      </c>
      <c r="D20426" s="54">
        <v>0.34</v>
      </c>
    </row>
    <row r="20427" spans="1:4" x14ac:dyDescent="0.35">
      <c r="A20427" s="67" t="s">
        <v>45630</v>
      </c>
      <c r="B20427" s="67" t="s">
        <v>45631</v>
      </c>
      <c r="C20427" s="68" t="s">
        <v>5018</v>
      </c>
      <c r="D20427" s="54">
        <v>0.34</v>
      </c>
    </row>
    <row r="20428" spans="1:4" x14ac:dyDescent="0.35">
      <c r="A20428" s="67" t="s">
        <v>45632</v>
      </c>
      <c r="B20428" s="67" t="s">
        <v>45633</v>
      </c>
      <c r="C20428" s="68" t="s">
        <v>5018</v>
      </c>
      <c r="D20428" s="54">
        <v>0.34</v>
      </c>
    </row>
    <row r="20429" spans="1:4" x14ac:dyDescent="0.35">
      <c r="A20429" s="67" t="s">
        <v>45634</v>
      </c>
      <c r="B20429" s="67" t="s">
        <v>45635</v>
      </c>
      <c r="C20429" s="68" t="s">
        <v>5018</v>
      </c>
      <c r="D20429" s="54">
        <v>0.34</v>
      </c>
    </row>
    <row r="20430" spans="1:4" x14ac:dyDescent="0.35">
      <c r="A20430" s="67" t="s">
        <v>45636</v>
      </c>
      <c r="B20430" s="67" t="s">
        <v>45637</v>
      </c>
      <c r="C20430" s="68" t="s">
        <v>5018</v>
      </c>
      <c r="D20430" s="54">
        <v>0.34</v>
      </c>
    </row>
    <row r="20431" spans="1:4" x14ac:dyDescent="0.35">
      <c r="A20431" s="67" t="s">
        <v>45638</v>
      </c>
      <c r="B20431" s="67" t="s">
        <v>45639</v>
      </c>
      <c r="C20431" s="68" t="s">
        <v>5018</v>
      </c>
      <c r="D20431" s="54">
        <v>0.34</v>
      </c>
    </row>
    <row r="20432" spans="1:4" x14ac:dyDescent="0.35">
      <c r="A20432" s="67" t="s">
        <v>45640</v>
      </c>
      <c r="B20432" s="67" t="s">
        <v>45641</v>
      </c>
      <c r="C20432" s="68" t="s">
        <v>5018</v>
      </c>
      <c r="D20432" s="54">
        <v>0.34</v>
      </c>
    </row>
    <row r="20433" spans="1:4" x14ac:dyDescent="0.35">
      <c r="A20433" s="67" t="s">
        <v>45642</v>
      </c>
      <c r="B20433" s="67" t="s">
        <v>45643</v>
      </c>
      <c r="C20433" s="68" t="s">
        <v>5018</v>
      </c>
      <c r="D20433" s="54">
        <v>0.34</v>
      </c>
    </row>
    <row r="20434" spans="1:4" x14ac:dyDescent="0.35">
      <c r="A20434" s="67" t="s">
        <v>45644</v>
      </c>
      <c r="B20434" s="67" t="s">
        <v>45645</v>
      </c>
      <c r="C20434" s="68" t="s">
        <v>5018</v>
      </c>
      <c r="D20434" s="54">
        <v>0.34</v>
      </c>
    </row>
    <row r="20435" spans="1:4" x14ac:dyDescent="0.35">
      <c r="A20435" s="67" t="s">
        <v>45646</v>
      </c>
      <c r="B20435" s="67" t="s">
        <v>45647</v>
      </c>
      <c r="C20435" s="68" t="s">
        <v>5018</v>
      </c>
      <c r="D20435" s="54">
        <v>0.34</v>
      </c>
    </row>
    <row r="20436" spans="1:4" x14ac:dyDescent="0.35">
      <c r="A20436" s="67" t="s">
        <v>45648</v>
      </c>
      <c r="B20436" s="67" t="s">
        <v>45649</v>
      </c>
      <c r="C20436" s="68" t="s">
        <v>5018</v>
      </c>
      <c r="D20436" s="54">
        <v>0.34</v>
      </c>
    </row>
    <row r="20437" spans="1:4" x14ac:dyDescent="0.35">
      <c r="A20437" s="67" t="s">
        <v>45650</v>
      </c>
      <c r="B20437" s="67" t="s">
        <v>45651</v>
      </c>
      <c r="C20437" s="68" t="s">
        <v>5018</v>
      </c>
      <c r="D20437" s="54">
        <v>0.34</v>
      </c>
    </row>
    <row r="20438" spans="1:4" x14ac:dyDescent="0.35">
      <c r="A20438" s="67" t="s">
        <v>45652</v>
      </c>
      <c r="B20438" s="67" t="s">
        <v>45653</v>
      </c>
      <c r="C20438" s="68" t="s">
        <v>5018</v>
      </c>
      <c r="D20438" s="54">
        <v>0.34</v>
      </c>
    </row>
    <row r="20439" spans="1:4" x14ac:dyDescent="0.35">
      <c r="A20439" s="67" t="s">
        <v>45654</v>
      </c>
      <c r="B20439" s="67" t="s">
        <v>45655</v>
      </c>
      <c r="C20439" s="68" t="s">
        <v>5018</v>
      </c>
      <c r="D20439" s="54">
        <v>0.34</v>
      </c>
    </row>
    <row r="20440" spans="1:4" x14ac:dyDescent="0.35">
      <c r="A20440" s="67" t="s">
        <v>45656</v>
      </c>
      <c r="B20440" s="67" t="s">
        <v>45657</v>
      </c>
      <c r="C20440" s="68" t="s">
        <v>5018</v>
      </c>
      <c r="D20440" s="54">
        <v>0.34</v>
      </c>
    </row>
    <row r="20441" spans="1:4" x14ac:dyDescent="0.35">
      <c r="A20441" s="67" t="s">
        <v>45658</v>
      </c>
      <c r="B20441" s="67" t="s">
        <v>45659</v>
      </c>
      <c r="C20441" s="68" t="s">
        <v>5018</v>
      </c>
      <c r="D20441" s="54">
        <v>0.34</v>
      </c>
    </row>
    <row r="20442" spans="1:4" x14ac:dyDescent="0.35">
      <c r="A20442" s="67" t="s">
        <v>45660</v>
      </c>
      <c r="B20442" s="67" t="s">
        <v>45661</v>
      </c>
      <c r="C20442" s="68" t="s">
        <v>5018</v>
      </c>
      <c r="D20442" s="54">
        <v>0.34</v>
      </c>
    </row>
    <row r="20443" spans="1:4" x14ac:dyDescent="0.35">
      <c r="A20443" s="67" t="s">
        <v>45662</v>
      </c>
      <c r="B20443" s="67" t="s">
        <v>45663</v>
      </c>
      <c r="C20443" s="68" t="s">
        <v>5018</v>
      </c>
      <c r="D20443" s="54">
        <v>0.34</v>
      </c>
    </row>
    <row r="20444" spans="1:4" x14ac:dyDescent="0.35">
      <c r="A20444" s="67" t="s">
        <v>45664</v>
      </c>
      <c r="B20444" s="67" t="s">
        <v>45665</v>
      </c>
      <c r="C20444" s="68" t="s">
        <v>5018</v>
      </c>
      <c r="D20444" s="54">
        <v>0.34</v>
      </c>
    </row>
    <row r="20445" spans="1:4" x14ac:dyDescent="0.35">
      <c r="A20445" s="67" t="s">
        <v>45666</v>
      </c>
      <c r="B20445" s="67" t="s">
        <v>45667</v>
      </c>
      <c r="C20445" s="68" t="s">
        <v>5018</v>
      </c>
      <c r="D20445" s="54">
        <v>0.34</v>
      </c>
    </row>
    <row r="20446" spans="1:4" x14ac:dyDescent="0.35">
      <c r="A20446" s="67" t="s">
        <v>45668</v>
      </c>
      <c r="B20446" s="67" t="s">
        <v>45669</v>
      </c>
      <c r="C20446" s="68" t="s">
        <v>5018</v>
      </c>
      <c r="D20446" s="54">
        <v>0.34</v>
      </c>
    </row>
    <row r="20447" spans="1:4" x14ac:dyDescent="0.35">
      <c r="A20447" s="67" t="s">
        <v>45670</v>
      </c>
      <c r="B20447" s="67" t="s">
        <v>45671</v>
      </c>
      <c r="C20447" s="68" t="s">
        <v>5018</v>
      </c>
      <c r="D20447" s="54">
        <v>0.34</v>
      </c>
    </row>
    <row r="20448" spans="1:4" x14ac:dyDescent="0.35">
      <c r="A20448" s="67" t="s">
        <v>45672</v>
      </c>
      <c r="B20448" s="67" t="s">
        <v>45673</v>
      </c>
      <c r="C20448" s="68" t="s">
        <v>5018</v>
      </c>
      <c r="D20448" s="54">
        <v>0.34</v>
      </c>
    </row>
    <row r="20449" spans="1:4" x14ac:dyDescent="0.35">
      <c r="A20449" s="67" t="s">
        <v>45674</v>
      </c>
      <c r="B20449" s="67" t="s">
        <v>45675</v>
      </c>
      <c r="C20449" s="68" t="s">
        <v>5018</v>
      </c>
      <c r="D20449" s="54">
        <v>0.34</v>
      </c>
    </row>
    <row r="20450" spans="1:4" x14ac:dyDescent="0.35">
      <c r="A20450" s="67" t="s">
        <v>45676</v>
      </c>
      <c r="B20450" s="67" t="s">
        <v>45677</v>
      </c>
      <c r="C20450" s="68" t="s">
        <v>5018</v>
      </c>
      <c r="D20450" s="54">
        <v>0.34</v>
      </c>
    </row>
    <row r="20451" spans="1:4" x14ac:dyDescent="0.35">
      <c r="A20451" s="67" t="s">
        <v>45678</v>
      </c>
      <c r="B20451" s="67" t="s">
        <v>45679</v>
      </c>
      <c r="C20451" s="68" t="s">
        <v>5018</v>
      </c>
      <c r="D20451" s="54">
        <v>0.34</v>
      </c>
    </row>
    <row r="20452" spans="1:4" x14ac:dyDescent="0.35">
      <c r="A20452" s="67" t="s">
        <v>45680</v>
      </c>
      <c r="B20452" s="67" t="s">
        <v>45681</v>
      </c>
      <c r="C20452" s="68" t="s">
        <v>5018</v>
      </c>
      <c r="D20452" s="54">
        <v>0.34</v>
      </c>
    </row>
    <row r="20453" spans="1:4" x14ac:dyDescent="0.35">
      <c r="A20453" s="67" t="s">
        <v>45682</v>
      </c>
      <c r="B20453" s="67" t="s">
        <v>45683</v>
      </c>
      <c r="C20453" s="68" t="s">
        <v>5018</v>
      </c>
      <c r="D20453" s="54">
        <v>0.34</v>
      </c>
    </row>
    <row r="20454" spans="1:4" x14ac:dyDescent="0.35">
      <c r="A20454" s="67" t="s">
        <v>45684</v>
      </c>
      <c r="B20454" s="67" t="s">
        <v>45685</v>
      </c>
      <c r="C20454" s="68" t="s">
        <v>5018</v>
      </c>
      <c r="D20454" s="54">
        <v>0.34</v>
      </c>
    </row>
    <row r="20455" spans="1:4" x14ac:dyDescent="0.35">
      <c r="A20455" s="67" t="s">
        <v>45686</v>
      </c>
      <c r="B20455" s="67" t="s">
        <v>45687</v>
      </c>
      <c r="C20455" s="68" t="s">
        <v>5018</v>
      </c>
      <c r="D20455" s="54">
        <v>0.34</v>
      </c>
    </row>
    <row r="20456" spans="1:4" x14ac:dyDescent="0.35">
      <c r="A20456" s="67" t="s">
        <v>45688</v>
      </c>
      <c r="B20456" s="67" t="s">
        <v>45689</v>
      </c>
      <c r="C20456" s="68" t="s">
        <v>5018</v>
      </c>
      <c r="D20456" s="54">
        <v>0.34</v>
      </c>
    </row>
    <row r="20457" spans="1:4" x14ac:dyDescent="0.35">
      <c r="A20457" s="67" t="s">
        <v>750</v>
      </c>
      <c r="B20457" s="67" t="s">
        <v>45690</v>
      </c>
      <c r="C20457" s="69" t="s">
        <v>30613</v>
      </c>
      <c r="D20457" s="54">
        <v>0.4375</v>
      </c>
    </row>
    <row r="20458" spans="1:4" x14ac:dyDescent="0.35">
      <c r="A20458" s="67" t="s">
        <v>45691</v>
      </c>
      <c r="B20458" s="67" t="s">
        <v>45692</v>
      </c>
      <c r="C20458" s="68" t="s">
        <v>5018</v>
      </c>
      <c r="D20458" s="54">
        <v>0.34</v>
      </c>
    </row>
    <row r="20459" spans="1:4" x14ac:dyDescent="0.35">
      <c r="A20459" s="67" t="s">
        <v>45693</v>
      </c>
      <c r="B20459" s="67" t="s">
        <v>45694</v>
      </c>
      <c r="C20459" s="68" t="s">
        <v>5018</v>
      </c>
      <c r="D20459" s="54">
        <v>0.34</v>
      </c>
    </row>
    <row r="20460" spans="1:4" x14ac:dyDescent="0.35">
      <c r="A20460" s="67" t="s">
        <v>45695</v>
      </c>
      <c r="B20460" s="67" t="s">
        <v>45696</v>
      </c>
      <c r="C20460" s="68" t="s">
        <v>5018</v>
      </c>
      <c r="D20460" s="54">
        <v>0.34</v>
      </c>
    </row>
    <row r="20461" spans="1:4" x14ac:dyDescent="0.35">
      <c r="A20461" s="67" t="s">
        <v>45697</v>
      </c>
      <c r="B20461" s="67" t="s">
        <v>45698</v>
      </c>
      <c r="C20461" s="68" t="s">
        <v>5018</v>
      </c>
      <c r="D20461" s="54">
        <v>0.34</v>
      </c>
    </row>
    <row r="20462" spans="1:4" x14ac:dyDescent="0.35">
      <c r="A20462" s="67" t="s">
        <v>45699</v>
      </c>
      <c r="B20462" s="67" t="s">
        <v>45700</v>
      </c>
      <c r="C20462" s="68" t="s">
        <v>5018</v>
      </c>
      <c r="D20462" s="54">
        <v>0.34</v>
      </c>
    </row>
    <row r="20463" spans="1:4" x14ac:dyDescent="0.35">
      <c r="A20463" s="67" t="s">
        <v>45701</v>
      </c>
      <c r="B20463" s="67" t="s">
        <v>45702</v>
      </c>
      <c r="C20463" s="68" t="s">
        <v>5018</v>
      </c>
      <c r="D20463" s="54">
        <v>0.34</v>
      </c>
    </row>
    <row r="20464" spans="1:4" x14ac:dyDescent="0.35">
      <c r="A20464" s="67" t="s">
        <v>45703</v>
      </c>
      <c r="B20464" s="67" t="s">
        <v>45704</v>
      </c>
      <c r="C20464" s="68" t="s">
        <v>5018</v>
      </c>
      <c r="D20464" s="54">
        <v>0.34</v>
      </c>
    </row>
    <row r="20465" spans="1:4" x14ac:dyDescent="0.35">
      <c r="A20465" s="67" t="s">
        <v>45705</v>
      </c>
      <c r="B20465" s="67" t="s">
        <v>45706</v>
      </c>
      <c r="C20465" s="68" t="s">
        <v>5018</v>
      </c>
      <c r="D20465" s="54">
        <v>0.34</v>
      </c>
    </row>
    <row r="20466" spans="1:4" x14ac:dyDescent="0.35">
      <c r="A20466" s="67" t="s">
        <v>45707</v>
      </c>
      <c r="B20466" s="67" t="s">
        <v>45708</v>
      </c>
      <c r="C20466" s="68" t="s">
        <v>5018</v>
      </c>
      <c r="D20466" s="54">
        <v>0.34</v>
      </c>
    </row>
    <row r="20467" spans="1:4" x14ac:dyDescent="0.35">
      <c r="A20467" s="67" t="s">
        <v>45709</v>
      </c>
      <c r="B20467" s="67" t="s">
        <v>45710</v>
      </c>
      <c r="C20467" s="68" t="s">
        <v>5018</v>
      </c>
      <c r="D20467" s="54">
        <v>0.34</v>
      </c>
    </row>
    <row r="20468" spans="1:4" x14ac:dyDescent="0.35">
      <c r="A20468" s="67" t="s">
        <v>45711</v>
      </c>
      <c r="B20468" s="67" t="s">
        <v>45712</v>
      </c>
      <c r="C20468" s="68" t="s">
        <v>5018</v>
      </c>
      <c r="D20468" s="54">
        <v>0.34</v>
      </c>
    </row>
    <row r="20469" spans="1:4" x14ac:dyDescent="0.35">
      <c r="A20469" s="67" t="s">
        <v>45713</v>
      </c>
      <c r="B20469" s="67" t="s">
        <v>45714</v>
      </c>
      <c r="C20469" s="68" t="s">
        <v>5018</v>
      </c>
      <c r="D20469" s="54">
        <v>0.34</v>
      </c>
    </row>
    <row r="20470" spans="1:4" x14ac:dyDescent="0.35">
      <c r="A20470" s="67" t="s">
        <v>45715</v>
      </c>
      <c r="B20470" s="67" t="s">
        <v>45716</v>
      </c>
      <c r="C20470" s="68" t="s">
        <v>5018</v>
      </c>
      <c r="D20470" s="54">
        <v>0.34</v>
      </c>
    </row>
    <row r="20471" spans="1:4" x14ac:dyDescent="0.35">
      <c r="A20471" s="67" t="s">
        <v>45717</v>
      </c>
      <c r="B20471" s="67" t="s">
        <v>45718</v>
      </c>
      <c r="C20471" s="68" t="s">
        <v>5018</v>
      </c>
      <c r="D20471" s="54">
        <v>0.34</v>
      </c>
    </row>
    <row r="20472" spans="1:4" x14ac:dyDescent="0.35">
      <c r="A20472" s="67" t="s">
        <v>45719</v>
      </c>
      <c r="B20472" s="67" t="s">
        <v>45720</v>
      </c>
      <c r="C20472" s="68" t="s">
        <v>5018</v>
      </c>
      <c r="D20472" s="54">
        <v>0.34</v>
      </c>
    </row>
    <row r="20473" spans="1:4" x14ac:dyDescent="0.35">
      <c r="A20473" s="67" t="s">
        <v>45721</v>
      </c>
      <c r="B20473" s="67" t="s">
        <v>45722</v>
      </c>
      <c r="C20473" s="68" t="s">
        <v>5018</v>
      </c>
      <c r="D20473" s="54">
        <v>0.34</v>
      </c>
    </row>
    <row r="20474" spans="1:4" x14ac:dyDescent="0.35">
      <c r="A20474" s="67" t="s">
        <v>45723</v>
      </c>
      <c r="B20474" s="67" t="s">
        <v>45724</v>
      </c>
      <c r="C20474" s="68" t="s">
        <v>5018</v>
      </c>
      <c r="D20474" s="54">
        <v>0.34</v>
      </c>
    </row>
    <row r="20475" spans="1:4" x14ac:dyDescent="0.35">
      <c r="A20475" s="67" t="s">
        <v>45725</v>
      </c>
      <c r="B20475" s="67" t="s">
        <v>45726</v>
      </c>
      <c r="C20475" s="68" t="s">
        <v>5018</v>
      </c>
      <c r="D20475" s="54">
        <v>0.34</v>
      </c>
    </row>
    <row r="20476" spans="1:4" x14ac:dyDescent="0.35">
      <c r="A20476" s="67" t="s">
        <v>45727</v>
      </c>
      <c r="B20476" s="67" t="s">
        <v>45728</v>
      </c>
      <c r="C20476" s="68" t="s">
        <v>5018</v>
      </c>
      <c r="D20476" s="54">
        <v>0.34</v>
      </c>
    </row>
    <row r="20477" spans="1:4" x14ac:dyDescent="0.35">
      <c r="A20477" s="67" t="s">
        <v>754</v>
      </c>
      <c r="B20477" s="67" t="s">
        <v>45729</v>
      </c>
      <c r="C20477" s="69" t="s">
        <v>30613</v>
      </c>
      <c r="D20477" s="54">
        <v>0.18</v>
      </c>
    </row>
    <row r="20478" spans="1:4" x14ac:dyDescent="0.35">
      <c r="A20478" s="67" t="s">
        <v>45730</v>
      </c>
      <c r="B20478" s="67" t="s">
        <v>45731</v>
      </c>
      <c r="C20478" s="68" t="s">
        <v>5018</v>
      </c>
      <c r="D20478" s="54">
        <v>0.34</v>
      </c>
    </row>
    <row r="20479" spans="1:4" x14ac:dyDescent="0.35">
      <c r="A20479" s="67" t="s">
        <v>45732</v>
      </c>
      <c r="B20479" s="67" t="s">
        <v>45733</v>
      </c>
      <c r="C20479" s="68" t="s">
        <v>5018</v>
      </c>
      <c r="D20479" s="54">
        <v>0.34</v>
      </c>
    </row>
    <row r="20480" spans="1:4" x14ac:dyDescent="0.35">
      <c r="A20480" s="67" t="s">
        <v>45734</v>
      </c>
      <c r="B20480" s="67" t="s">
        <v>45735</v>
      </c>
      <c r="C20480" s="68" t="s">
        <v>5018</v>
      </c>
      <c r="D20480" s="54">
        <v>0.34</v>
      </c>
    </row>
    <row r="20481" spans="1:4" x14ac:dyDescent="0.35">
      <c r="A20481" s="67" t="s">
        <v>45736</v>
      </c>
      <c r="B20481" s="67" t="s">
        <v>45737</v>
      </c>
      <c r="C20481" s="68" t="s">
        <v>5018</v>
      </c>
      <c r="D20481" s="54">
        <v>0.34</v>
      </c>
    </row>
    <row r="20482" spans="1:4" x14ac:dyDescent="0.35">
      <c r="A20482" s="67" t="s">
        <v>45738</v>
      </c>
      <c r="B20482" s="67" t="s">
        <v>45739</v>
      </c>
      <c r="C20482" s="68" t="s">
        <v>5018</v>
      </c>
      <c r="D20482" s="54">
        <v>0.34</v>
      </c>
    </row>
    <row r="20483" spans="1:4" x14ac:dyDescent="0.35">
      <c r="A20483" s="67" t="s">
        <v>45740</v>
      </c>
      <c r="B20483" s="67" t="s">
        <v>45741</v>
      </c>
      <c r="C20483" s="68" t="s">
        <v>5018</v>
      </c>
      <c r="D20483" s="54">
        <v>0.34</v>
      </c>
    </row>
    <row r="20484" spans="1:4" x14ac:dyDescent="0.35">
      <c r="A20484" s="67" t="s">
        <v>45742</v>
      </c>
      <c r="B20484" s="67" t="s">
        <v>45743</v>
      </c>
      <c r="C20484" s="68" t="s">
        <v>5018</v>
      </c>
      <c r="D20484" s="54">
        <v>0.34</v>
      </c>
    </row>
    <row r="20485" spans="1:4" x14ac:dyDescent="0.35">
      <c r="A20485" s="67" t="s">
        <v>45744</v>
      </c>
      <c r="B20485" s="67" t="s">
        <v>45745</v>
      </c>
      <c r="C20485" s="68" t="s">
        <v>5018</v>
      </c>
      <c r="D20485" s="54">
        <v>0.34</v>
      </c>
    </row>
    <row r="20486" spans="1:4" x14ac:dyDescent="0.35">
      <c r="A20486" s="67" t="s">
        <v>45746</v>
      </c>
      <c r="B20486" s="67" t="s">
        <v>45747</v>
      </c>
      <c r="C20486" s="68" t="s">
        <v>5018</v>
      </c>
      <c r="D20486" s="54">
        <v>0.34</v>
      </c>
    </row>
    <row r="20487" spans="1:4" x14ac:dyDescent="0.35">
      <c r="A20487" s="67" t="s">
        <v>45748</v>
      </c>
      <c r="B20487" s="67" t="s">
        <v>45749</v>
      </c>
      <c r="C20487" s="68" t="s">
        <v>5018</v>
      </c>
      <c r="D20487" s="54">
        <v>0.34</v>
      </c>
    </row>
    <row r="20488" spans="1:4" x14ac:dyDescent="0.35">
      <c r="A20488" s="67" t="s">
        <v>45750</v>
      </c>
      <c r="B20488" s="67" t="s">
        <v>45751</v>
      </c>
      <c r="C20488" s="68" t="s">
        <v>5018</v>
      </c>
      <c r="D20488" s="54">
        <v>0.34</v>
      </c>
    </row>
    <row r="20489" spans="1:4" x14ac:dyDescent="0.35">
      <c r="A20489" s="67" t="s">
        <v>45752</v>
      </c>
      <c r="B20489" s="67" t="s">
        <v>45753</v>
      </c>
      <c r="C20489" s="68" t="s">
        <v>5018</v>
      </c>
      <c r="D20489" s="54">
        <v>0.34</v>
      </c>
    </row>
    <row r="20490" spans="1:4" x14ac:dyDescent="0.35">
      <c r="A20490" s="67" t="s">
        <v>45754</v>
      </c>
      <c r="B20490" s="67" t="s">
        <v>45755</v>
      </c>
      <c r="C20490" s="68" t="s">
        <v>5018</v>
      </c>
      <c r="D20490" s="54">
        <v>0.34</v>
      </c>
    </row>
    <row r="20491" spans="1:4" x14ac:dyDescent="0.35">
      <c r="A20491" s="67" t="s">
        <v>45756</v>
      </c>
      <c r="B20491" s="67" t="s">
        <v>45757</v>
      </c>
      <c r="C20491" s="68" t="s">
        <v>5018</v>
      </c>
      <c r="D20491" s="54">
        <v>0.34</v>
      </c>
    </row>
    <row r="20492" spans="1:4" x14ac:dyDescent="0.35">
      <c r="A20492" s="67" t="s">
        <v>45758</v>
      </c>
      <c r="B20492" s="67" t="s">
        <v>45759</v>
      </c>
      <c r="C20492" s="68" t="s">
        <v>5018</v>
      </c>
      <c r="D20492" s="54">
        <v>0.34</v>
      </c>
    </row>
    <row r="20493" spans="1:4" x14ac:dyDescent="0.35">
      <c r="A20493" s="67" t="s">
        <v>45760</v>
      </c>
      <c r="B20493" s="67" t="s">
        <v>45761</v>
      </c>
      <c r="C20493" s="68" t="s">
        <v>5018</v>
      </c>
      <c r="D20493" s="54">
        <v>0.34</v>
      </c>
    </row>
    <row r="20494" spans="1:4" x14ac:dyDescent="0.35">
      <c r="A20494" s="67" t="s">
        <v>45762</v>
      </c>
      <c r="B20494" s="67" t="s">
        <v>45763</v>
      </c>
      <c r="C20494" s="68" t="s">
        <v>5018</v>
      </c>
      <c r="D20494" s="54">
        <v>0.34</v>
      </c>
    </row>
    <row r="20495" spans="1:4" x14ac:dyDescent="0.35">
      <c r="A20495" s="67" t="s">
        <v>45764</v>
      </c>
      <c r="B20495" s="67" t="s">
        <v>45765</v>
      </c>
      <c r="C20495" s="68" t="s">
        <v>5018</v>
      </c>
      <c r="D20495" s="54">
        <v>0.34</v>
      </c>
    </row>
    <row r="20496" spans="1:4" x14ac:dyDescent="0.35">
      <c r="A20496" s="67" t="s">
        <v>45766</v>
      </c>
      <c r="B20496" s="67" t="s">
        <v>45767</v>
      </c>
      <c r="C20496" s="68" t="s">
        <v>5018</v>
      </c>
      <c r="D20496" s="54">
        <v>0.34</v>
      </c>
    </row>
    <row r="20497" spans="1:4" x14ac:dyDescent="0.35">
      <c r="A20497" s="67" t="s">
        <v>45768</v>
      </c>
      <c r="B20497" s="67" t="s">
        <v>45769</v>
      </c>
      <c r="C20497" s="68" t="s">
        <v>5018</v>
      </c>
      <c r="D20497" s="54">
        <v>0.34</v>
      </c>
    </row>
    <row r="20498" spans="1:4" x14ac:dyDescent="0.35">
      <c r="A20498" s="67" t="s">
        <v>45770</v>
      </c>
      <c r="B20498" s="67" t="s">
        <v>45771</v>
      </c>
      <c r="C20498" s="68" t="s">
        <v>5018</v>
      </c>
      <c r="D20498" s="54">
        <v>0.34</v>
      </c>
    </row>
    <row r="20499" spans="1:4" x14ac:dyDescent="0.35">
      <c r="A20499" s="67" t="s">
        <v>45772</v>
      </c>
      <c r="B20499" s="67" t="s">
        <v>45773</v>
      </c>
      <c r="C20499" s="68" t="s">
        <v>5018</v>
      </c>
      <c r="D20499" s="54">
        <v>0.34</v>
      </c>
    </row>
    <row r="20500" spans="1:4" x14ac:dyDescent="0.35">
      <c r="A20500" s="67" t="s">
        <v>45774</v>
      </c>
      <c r="B20500" s="67" t="s">
        <v>45775</v>
      </c>
      <c r="C20500" s="68" t="s">
        <v>5018</v>
      </c>
      <c r="D20500" s="54">
        <v>0.34</v>
      </c>
    </row>
    <row r="20501" spans="1:4" x14ac:dyDescent="0.35">
      <c r="A20501" s="67" t="s">
        <v>45776</v>
      </c>
      <c r="B20501" s="67" t="s">
        <v>45777</v>
      </c>
      <c r="C20501" s="68" t="s">
        <v>5018</v>
      </c>
      <c r="D20501" s="54">
        <v>0.34</v>
      </c>
    </row>
    <row r="20502" spans="1:4" x14ac:dyDescent="0.35">
      <c r="A20502" s="67" t="s">
        <v>45778</v>
      </c>
      <c r="B20502" s="67" t="s">
        <v>45779</v>
      </c>
      <c r="C20502" s="68" t="s">
        <v>5018</v>
      </c>
      <c r="D20502" s="54">
        <v>0.34</v>
      </c>
    </row>
    <row r="20503" spans="1:4" x14ac:dyDescent="0.35">
      <c r="A20503" s="67" t="s">
        <v>45780</v>
      </c>
      <c r="B20503" s="67" t="s">
        <v>45781</v>
      </c>
      <c r="C20503" s="68" t="s">
        <v>5018</v>
      </c>
      <c r="D20503" s="54">
        <v>0.34</v>
      </c>
    </row>
    <row r="20504" spans="1:4" x14ac:dyDescent="0.35">
      <c r="A20504" s="67" t="s">
        <v>45782</v>
      </c>
      <c r="B20504" s="67" t="s">
        <v>45783</v>
      </c>
      <c r="C20504" s="68" t="s">
        <v>5018</v>
      </c>
      <c r="D20504" s="54">
        <v>0.34</v>
      </c>
    </row>
    <row r="20505" spans="1:4" x14ac:dyDescent="0.35">
      <c r="A20505" s="67" t="s">
        <v>45784</v>
      </c>
      <c r="B20505" s="67" t="s">
        <v>45785</v>
      </c>
      <c r="C20505" s="68" t="s">
        <v>5018</v>
      </c>
      <c r="D20505" s="54">
        <v>0.34</v>
      </c>
    </row>
    <row r="20506" spans="1:4" x14ac:dyDescent="0.35">
      <c r="A20506" s="67" t="s">
        <v>45786</v>
      </c>
      <c r="B20506" s="67" t="s">
        <v>45787</v>
      </c>
      <c r="C20506" s="68" t="s">
        <v>5018</v>
      </c>
      <c r="D20506" s="54">
        <v>0.34</v>
      </c>
    </row>
    <row r="20507" spans="1:4" x14ac:dyDescent="0.35">
      <c r="A20507" s="67" t="s">
        <v>45788</v>
      </c>
      <c r="B20507" s="67" t="s">
        <v>45789</v>
      </c>
      <c r="C20507" s="68" t="s">
        <v>5018</v>
      </c>
      <c r="D20507" s="54">
        <v>0.34</v>
      </c>
    </row>
    <row r="20508" spans="1:4" x14ac:dyDescent="0.35">
      <c r="A20508" s="67" t="s">
        <v>45790</v>
      </c>
      <c r="B20508" s="67" t="s">
        <v>45791</v>
      </c>
      <c r="C20508" s="68" t="s">
        <v>5018</v>
      </c>
      <c r="D20508" s="54">
        <v>0.34</v>
      </c>
    </row>
    <row r="20509" spans="1:4" x14ac:dyDescent="0.35">
      <c r="A20509" s="67" t="s">
        <v>45792</v>
      </c>
      <c r="B20509" s="67" t="s">
        <v>45793</v>
      </c>
      <c r="C20509" s="68" t="s">
        <v>5018</v>
      </c>
      <c r="D20509" s="54">
        <v>0.34</v>
      </c>
    </row>
    <row r="20510" spans="1:4" x14ac:dyDescent="0.35">
      <c r="A20510" s="67" t="s">
        <v>45794</v>
      </c>
      <c r="B20510" s="67" t="s">
        <v>45795</v>
      </c>
      <c r="C20510" s="68" t="s">
        <v>5018</v>
      </c>
      <c r="D20510" s="54">
        <v>0.34</v>
      </c>
    </row>
    <row r="20511" spans="1:4" x14ac:dyDescent="0.35">
      <c r="A20511" s="67" t="s">
        <v>45796</v>
      </c>
      <c r="B20511" s="67" t="s">
        <v>45797</v>
      </c>
      <c r="C20511" s="68" t="s">
        <v>5018</v>
      </c>
      <c r="D20511" s="54">
        <v>0.34</v>
      </c>
    </row>
    <row r="20512" spans="1:4" x14ac:dyDescent="0.35">
      <c r="A20512" s="67" t="s">
        <v>45798</v>
      </c>
      <c r="B20512" s="67" t="s">
        <v>45799</v>
      </c>
      <c r="C20512" s="68" t="s">
        <v>5018</v>
      </c>
      <c r="D20512" s="54">
        <v>0.34</v>
      </c>
    </row>
    <row r="20513" spans="1:4" x14ac:dyDescent="0.35">
      <c r="A20513" s="67" t="s">
        <v>45800</v>
      </c>
      <c r="B20513" s="67" t="s">
        <v>45801</v>
      </c>
      <c r="C20513" s="68" t="s">
        <v>5018</v>
      </c>
      <c r="D20513" s="54">
        <v>0.34</v>
      </c>
    </row>
    <row r="20514" spans="1:4" x14ac:dyDescent="0.35">
      <c r="A20514" s="67" t="s">
        <v>45802</v>
      </c>
      <c r="B20514" s="67" t="s">
        <v>45803</v>
      </c>
      <c r="C20514" s="68" t="s">
        <v>5018</v>
      </c>
      <c r="D20514" s="54">
        <v>0.34</v>
      </c>
    </row>
    <row r="20515" spans="1:4" x14ac:dyDescent="0.35">
      <c r="A20515" s="67" t="s">
        <v>45804</v>
      </c>
      <c r="B20515" s="67" t="s">
        <v>45805</v>
      </c>
      <c r="C20515" s="68" t="s">
        <v>5018</v>
      </c>
      <c r="D20515" s="54">
        <v>0.34</v>
      </c>
    </row>
    <row r="20516" spans="1:4" x14ac:dyDescent="0.35">
      <c r="A20516" s="67" t="s">
        <v>45806</v>
      </c>
      <c r="B20516" s="67" t="s">
        <v>45807</v>
      </c>
      <c r="C20516" s="68" t="s">
        <v>5018</v>
      </c>
      <c r="D20516" s="54">
        <v>0.34</v>
      </c>
    </row>
    <row r="20517" spans="1:4" x14ac:dyDescent="0.35">
      <c r="A20517" s="67" t="s">
        <v>45808</v>
      </c>
      <c r="B20517" s="67" t="s">
        <v>45809</v>
      </c>
      <c r="C20517" s="68" t="s">
        <v>5018</v>
      </c>
      <c r="D20517" s="54">
        <v>0.34</v>
      </c>
    </row>
    <row r="20518" spans="1:4" x14ac:dyDescent="0.35">
      <c r="A20518" s="67" t="s">
        <v>45810</v>
      </c>
      <c r="B20518" s="67" t="s">
        <v>45811</v>
      </c>
      <c r="C20518" s="68" t="s">
        <v>5018</v>
      </c>
      <c r="D20518" s="54">
        <v>0.34</v>
      </c>
    </row>
    <row r="20519" spans="1:4" x14ac:dyDescent="0.35">
      <c r="A20519" s="67" t="s">
        <v>45812</v>
      </c>
      <c r="B20519" s="67" t="s">
        <v>45813</v>
      </c>
      <c r="C20519" s="68" t="s">
        <v>5018</v>
      </c>
      <c r="D20519" s="54">
        <v>0.34</v>
      </c>
    </row>
    <row r="20520" spans="1:4" x14ac:dyDescent="0.35">
      <c r="A20520" s="67" t="s">
        <v>45814</v>
      </c>
      <c r="B20520" s="67" t="s">
        <v>45815</v>
      </c>
      <c r="C20520" s="68" t="s">
        <v>5018</v>
      </c>
      <c r="D20520" s="54">
        <v>0.34</v>
      </c>
    </row>
    <row r="20521" spans="1:4" x14ac:dyDescent="0.35">
      <c r="A20521" s="67" t="s">
        <v>45816</v>
      </c>
      <c r="B20521" s="67" t="s">
        <v>45817</v>
      </c>
      <c r="C20521" s="68" t="s">
        <v>5018</v>
      </c>
      <c r="D20521" s="54">
        <v>0.34</v>
      </c>
    </row>
    <row r="20522" spans="1:4" x14ac:dyDescent="0.35">
      <c r="A20522" s="67" t="s">
        <v>45818</v>
      </c>
      <c r="B20522" s="67" t="s">
        <v>45819</v>
      </c>
      <c r="C20522" s="68" t="s">
        <v>5018</v>
      </c>
      <c r="D20522" s="54">
        <v>0.34</v>
      </c>
    </row>
    <row r="20523" spans="1:4" x14ac:dyDescent="0.35">
      <c r="A20523" s="67" t="s">
        <v>45820</v>
      </c>
      <c r="B20523" s="67" t="s">
        <v>45821</v>
      </c>
      <c r="C20523" s="68" t="s">
        <v>5018</v>
      </c>
      <c r="D20523" s="54">
        <v>0.34</v>
      </c>
    </row>
    <row r="20524" spans="1:4" x14ac:dyDescent="0.35">
      <c r="A20524" s="67" t="s">
        <v>45822</v>
      </c>
      <c r="B20524" s="67" t="s">
        <v>45823</v>
      </c>
      <c r="C20524" s="68" t="s">
        <v>5018</v>
      </c>
      <c r="D20524" s="54">
        <v>0.34</v>
      </c>
    </row>
    <row r="20525" spans="1:4" x14ac:dyDescent="0.35">
      <c r="A20525" s="67" t="s">
        <v>45824</v>
      </c>
      <c r="B20525" s="67" t="s">
        <v>45825</v>
      </c>
      <c r="C20525" s="68" t="s">
        <v>5018</v>
      </c>
      <c r="D20525" s="54">
        <v>0.34</v>
      </c>
    </row>
    <row r="20526" spans="1:4" x14ac:dyDescent="0.35">
      <c r="A20526" s="67" t="s">
        <v>45826</v>
      </c>
      <c r="B20526" s="67" t="s">
        <v>45827</v>
      </c>
      <c r="C20526" s="68" t="s">
        <v>5018</v>
      </c>
      <c r="D20526" s="54">
        <v>0.34</v>
      </c>
    </row>
    <row r="20527" spans="1:4" x14ac:dyDescent="0.35">
      <c r="A20527" s="67" t="s">
        <v>45828</v>
      </c>
      <c r="B20527" s="67" t="s">
        <v>45829</v>
      </c>
      <c r="C20527" s="68" t="s">
        <v>5018</v>
      </c>
      <c r="D20527" s="54">
        <v>0.34</v>
      </c>
    </row>
    <row r="20528" spans="1:4" x14ac:dyDescent="0.35">
      <c r="A20528" s="67" t="s">
        <v>45830</v>
      </c>
      <c r="B20528" s="67" t="s">
        <v>45831</v>
      </c>
      <c r="C20528" s="68" t="s">
        <v>5018</v>
      </c>
      <c r="D20528" s="54">
        <v>0.34</v>
      </c>
    </row>
    <row r="20529" spans="1:4" x14ac:dyDescent="0.35">
      <c r="A20529" s="67" t="s">
        <v>45832</v>
      </c>
      <c r="B20529" s="67" t="s">
        <v>45833</v>
      </c>
      <c r="C20529" s="68" t="s">
        <v>5018</v>
      </c>
      <c r="D20529" s="54">
        <v>0.34</v>
      </c>
    </row>
    <row r="20530" spans="1:4" x14ac:dyDescent="0.35">
      <c r="A20530" s="67" t="s">
        <v>45834</v>
      </c>
      <c r="B20530" s="67" t="s">
        <v>45835</v>
      </c>
      <c r="C20530" s="68" t="s">
        <v>5018</v>
      </c>
      <c r="D20530" s="54">
        <v>0.34</v>
      </c>
    </row>
    <row r="20531" spans="1:4" x14ac:dyDescent="0.35">
      <c r="A20531" s="67" t="s">
        <v>45836</v>
      </c>
      <c r="B20531" s="67" t="s">
        <v>45837</v>
      </c>
      <c r="C20531" s="68" t="s">
        <v>5018</v>
      </c>
      <c r="D20531" s="54">
        <v>0.34</v>
      </c>
    </row>
    <row r="20532" spans="1:4" x14ac:dyDescent="0.35">
      <c r="A20532" s="67" t="s">
        <v>45838</v>
      </c>
      <c r="B20532" s="67" t="s">
        <v>45839</v>
      </c>
      <c r="C20532" s="68" t="s">
        <v>5018</v>
      </c>
      <c r="D20532" s="54">
        <v>0.34</v>
      </c>
    </row>
    <row r="20533" spans="1:4" x14ac:dyDescent="0.35">
      <c r="A20533" s="67" t="s">
        <v>45840</v>
      </c>
      <c r="B20533" s="67" t="s">
        <v>45841</v>
      </c>
      <c r="C20533" s="68" t="s">
        <v>5018</v>
      </c>
      <c r="D20533" s="54">
        <v>0.34</v>
      </c>
    </row>
    <row r="20534" spans="1:4" x14ac:dyDescent="0.35">
      <c r="A20534" s="67" t="s">
        <v>45842</v>
      </c>
      <c r="B20534" s="67" t="s">
        <v>45843</v>
      </c>
      <c r="C20534" s="68" t="s">
        <v>5018</v>
      </c>
      <c r="D20534" s="54">
        <v>0.34</v>
      </c>
    </row>
    <row r="20535" spans="1:4" x14ac:dyDescent="0.35">
      <c r="A20535" s="67" t="s">
        <v>45844</v>
      </c>
      <c r="B20535" s="67" t="s">
        <v>45845</v>
      </c>
      <c r="C20535" s="68" t="s">
        <v>5018</v>
      </c>
      <c r="D20535" s="54">
        <v>0.34</v>
      </c>
    </row>
    <row r="20536" spans="1:4" x14ac:dyDescent="0.35">
      <c r="A20536" s="67" t="s">
        <v>45846</v>
      </c>
      <c r="B20536" s="67" t="s">
        <v>45847</v>
      </c>
      <c r="C20536" s="68" t="s">
        <v>5018</v>
      </c>
      <c r="D20536" s="54">
        <v>0.34</v>
      </c>
    </row>
    <row r="20537" spans="1:4" x14ac:dyDescent="0.35">
      <c r="A20537" s="67" t="s">
        <v>45848</v>
      </c>
      <c r="B20537" s="67" t="s">
        <v>45849</v>
      </c>
      <c r="C20537" s="68" t="s">
        <v>5018</v>
      </c>
      <c r="D20537" s="54">
        <v>0.34</v>
      </c>
    </row>
    <row r="20538" spans="1:4" x14ac:dyDescent="0.35">
      <c r="A20538" s="67" t="s">
        <v>45850</v>
      </c>
      <c r="B20538" s="67" t="s">
        <v>45851</v>
      </c>
      <c r="C20538" s="68" t="s">
        <v>5018</v>
      </c>
      <c r="D20538" s="54">
        <v>0.34</v>
      </c>
    </row>
    <row r="20539" spans="1:4" x14ac:dyDescent="0.35">
      <c r="A20539" s="67" t="s">
        <v>45852</v>
      </c>
      <c r="B20539" s="67" t="s">
        <v>45853</v>
      </c>
      <c r="C20539" s="68" t="s">
        <v>5018</v>
      </c>
      <c r="D20539" s="54">
        <v>0.34</v>
      </c>
    </row>
    <row r="20540" spans="1:4" x14ac:dyDescent="0.35">
      <c r="A20540" s="67" t="s">
        <v>45854</v>
      </c>
      <c r="B20540" s="67" t="s">
        <v>45855</v>
      </c>
      <c r="C20540" s="68" t="s">
        <v>5018</v>
      </c>
      <c r="D20540" s="54">
        <v>0.34</v>
      </c>
    </row>
    <row r="20541" spans="1:4" x14ac:dyDescent="0.35">
      <c r="A20541" s="67" t="s">
        <v>45856</v>
      </c>
      <c r="B20541" s="67" t="s">
        <v>45857</v>
      </c>
      <c r="C20541" s="68" t="s">
        <v>5018</v>
      </c>
      <c r="D20541" s="54">
        <v>0.34</v>
      </c>
    </row>
    <row r="20542" spans="1:4" x14ac:dyDescent="0.35">
      <c r="A20542" s="67" t="s">
        <v>45858</v>
      </c>
      <c r="B20542" s="67" t="s">
        <v>45859</v>
      </c>
      <c r="C20542" s="68" t="s">
        <v>5018</v>
      </c>
      <c r="D20542" s="54">
        <v>0.34</v>
      </c>
    </row>
    <row r="20543" spans="1:4" x14ac:dyDescent="0.35">
      <c r="A20543" s="67" t="s">
        <v>45860</v>
      </c>
      <c r="B20543" s="67" t="s">
        <v>45861</v>
      </c>
      <c r="C20543" s="68" t="s">
        <v>5018</v>
      </c>
      <c r="D20543" s="54">
        <v>0.34</v>
      </c>
    </row>
    <row r="20544" spans="1:4" x14ac:dyDescent="0.35">
      <c r="A20544" s="67" t="s">
        <v>45862</v>
      </c>
      <c r="B20544" s="67" t="s">
        <v>45863</v>
      </c>
      <c r="C20544" s="68" t="s">
        <v>5018</v>
      </c>
      <c r="D20544" s="54">
        <v>0.34</v>
      </c>
    </row>
    <row r="20545" spans="1:4" x14ac:dyDescent="0.35">
      <c r="A20545" s="67" t="s">
        <v>45864</v>
      </c>
      <c r="B20545" s="67" t="s">
        <v>45865</v>
      </c>
      <c r="C20545" s="68" t="s">
        <v>5018</v>
      </c>
      <c r="D20545" s="54">
        <v>0.34</v>
      </c>
    </row>
    <row r="20546" spans="1:4" x14ac:dyDescent="0.35">
      <c r="A20546" s="67" t="s">
        <v>45866</v>
      </c>
      <c r="B20546" s="67" t="s">
        <v>45867</v>
      </c>
      <c r="C20546" s="68" t="s">
        <v>5018</v>
      </c>
      <c r="D20546" s="54">
        <v>0.34</v>
      </c>
    </row>
    <row r="20547" spans="1:4" x14ac:dyDescent="0.35">
      <c r="A20547" s="67" t="s">
        <v>45868</v>
      </c>
      <c r="B20547" s="67" t="s">
        <v>45869</v>
      </c>
      <c r="C20547" s="68" t="s">
        <v>5018</v>
      </c>
      <c r="D20547" s="54">
        <v>0.34</v>
      </c>
    </row>
    <row r="20548" spans="1:4" x14ac:dyDescent="0.35">
      <c r="A20548" s="67" t="s">
        <v>45870</v>
      </c>
      <c r="B20548" s="67" t="s">
        <v>45871</v>
      </c>
      <c r="C20548" s="68" t="s">
        <v>5018</v>
      </c>
      <c r="D20548" s="54">
        <v>0.34</v>
      </c>
    </row>
    <row r="20549" spans="1:4" x14ac:dyDescent="0.35">
      <c r="A20549" s="67" t="s">
        <v>45872</v>
      </c>
      <c r="B20549" s="67" t="s">
        <v>45873</v>
      </c>
      <c r="C20549" s="68" t="s">
        <v>5018</v>
      </c>
      <c r="D20549" s="54">
        <v>0.34</v>
      </c>
    </row>
    <row r="20550" spans="1:4" x14ac:dyDescent="0.35">
      <c r="A20550" s="67" t="s">
        <v>45874</v>
      </c>
      <c r="B20550" s="67" t="s">
        <v>45875</v>
      </c>
      <c r="C20550" s="68" t="s">
        <v>5018</v>
      </c>
      <c r="D20550" s="54">
        <v>0.34</v>
      </c>
    </row>
    <row r="20551" spans="1:4" x14ac:dyDescent="0.35">
      <c r="A20551" s="67" t="s">
        <v>45876</v>
      </c>
      <c r="B20551" s="67" t="s">
        <v>45877</v>
      </c>
      <c r="C20551" s="68" t="s">
        <v>5018</v>
      </c>
      <c r="D20551" s="54">
        <v>0.34</v>
      </c>
    </row>
    <row r="20552" spans="1:4" x14ac:dyDescent="0.35">
      <c r="A20552" s="67" t="s">
        <v>45878</v>
      </c>
      <c r="B20552" s="67" t="s">
        <v>45879</v>
      </c>
      <c r="C20552" s="68" t="s">
        <v>5018</v>
      </c>
      <c r="D20552" s="54">
        <v>0.34</v>
      </c>
    </row>
    <row r="20553" spans="1:4" x14ac:dyDescent="0.35">
      <c r="A20553" s="67" t="s">
        <v>45880</v>
      </c>
      <c r="B20553" s="67" t="s">
        <v>45881</v>
      </c>
      <c r="C20553" s="68" t="s">
        <v>5018</v>
      </c>
      <c r="D20553" s="54">
        <v>0.34</v>
      </c>
    </row>
    <row r="20554" spans="1:4" x14ac:dyDescent="0.35">
      <c r="A20554" s="67" t="s">
        <v>45882</v>
      </c>
      <c r="B20554" s="67" t="s">
        <v>45883</v>
      </c>
      <c r="C20554" s="68" t="s">
        <v>5018</v>
      </c>
      <c r="D20554" s="54">
        <v>0.34</v>
      </c>
    </row>
    <row r="20555" spans="1:4" x14ac:dyDescent="0.35">
      <c r="A20555" s="67" t="s">
        <v>45884</v>
      </c>
      <c r="B20555" s="67" t="s">
        <v>45885</v>
      </c>
      <c r="C20555" s="68" t="s">
        <v>5018</v>
      </c>
      <c r="D20555" s="54">
        <v>0.34</v>
      </c>
    </row>
    <row r="20556" spans="1:4" x14ac:dyDescent="0.35">
      <c r="A20556" s="67" t="s">
        <v>45886</v>
      </c>
      <c r="B20556" s="67" t="s">
        <v>45887</v>
      </c>
      <c r="C20556" s="68" t="s">
        <v>5018</v>
      </c>
      <c r="D20556" s="54">
        <v>0.34</v>
      </c>
    </row>
    <row r="20557" spans="1:4" x14ac:dyDescent="0.35">
      <c r="A20557" s="67" t="s">
        <v>45888</v>
      </c>
      <c r="B20557" s="67" t="s">
        <v>45889</v>
      </c>
      <c r="C20557" s="68" t="s">
        <v>5018</v>
      </c>
      <c r="D20557" s="54">
        <v>0.34</v>
      </c>
    </row>
    <row r="20558" spans="1:4" x14ac:dyDescent="0.35">
      <c r="A20558" s="67" t="s">
        <v>45890</v>
      </c>
      <c r="B20558" s="67" t="s">
        <v>45891</v>
      </c>
      <c r="C20558" s="68" t="s">
        <v>5018</v>
      </c>
      <c r="D20558" s="54">
        <v>0.34</v>
      </c>
    </row>
    <row r="20559" spans="1:4" x14ac:dyDescent="0.35">
      <c r="A20559" s="67" t="s">
        <v>45892</v>
      </c>
      <c r="B20559" s="67" t="s">
        <v>45893</v>
      </c>
      <c r="C20559" s="68" t="s">
        <v>5018</v>
      </c>
      <c r="D20559" s="54">
        <v>0.34</v>
      </c>
    </row>
    <row r="20560" spans="1:4" x14ac:dyDescent="0.35">
      <c r="A20560" s="67" t="s">
        <v>45894</v>
      </c>
      <c r="B20560" s="67" t="s">
        <v>45895</v>
      </c>
      <c r="C20560" s="68" t="s">
        <v>5018</v>
      </c>
      <c r="D20560" s="54">
        <v>0.34</v>
      </c>
    </row>
    <row r="20561" spans="1:4" x14ac:dyDescent="0.35">
      <c r="A20561" s="67" t="s">
        <v>45896</v>
      </c>
      <c r="B20561" s="67" t="s">
        <v>45897</v>
      </c>
      <c r="C20561" s="68" t="s">
        <v>5018</v>
      </c>
      <c r="D20561" s="54">
        <v>0.34</v>
      </c>
    </row>
    <row r="20562" spans="1:4" x14ac:dyDescent="0.35">
      <c r="A20562" s="67" t="s">
        <v>45898</v>
      </c>
      <c r="B20562" s="67" t="s">
        <v>45899</v>
      </c>
      <c r="C20562" s="68" t="s">
        <v>5018</v>
      </c>
      <c r="D20562" s="54">
        <v>0.34</v>
      </c>
    </row>
    <row r="20563" spans="1:4" x14ac:dyDescent="0.35">
      <c r="A20563" s="67" t="s">
        <v>45900</v>
      </c>
      <c r="B20563" s="67" t="s">
        <v>45901</v>
      </c>
      <c r="C20563" s="68" t="s">
        <v>5018</v>
      </c>
      <c r="D20563" s="54">
        <v>0.34</v>
      </c>
    </row>
    <row r="20564" spans="1:4" x14ac:dyDescent="0.35">
      <c r="A20564" s="67" t="s">
        <v>45902</v>
      </c>
      <c r="B20564" s="67" t="s">
        <v>45903</v>
      </c>
      <c r="C20564" s="68" t="s">
        <v>5018</v>
      </c>
      <c r="D20564" s="54">
        <v>0.34</v>
      </c>
    </row>
    <row r="20565" spans="1:4" x14ac:dyDescent="0.35">
      <c r="A20565" s="67" t="s">
        <v>45904</v>
      </c>
      <c r="B20565" s="67" t="s">
        <v>45905</v>
      </c>
      <c r="C20565" s="68" t="s">
        <v>5018</v>
      </c>
      <c r="D20565" s="54">
        <v>0.34</v>
      </c>
    </row>
    <row r="20566" spans="1:4" x14ac:dyDescent="0.35">
      <c r="A20566" s="67" t="s">
        <v>45906</v>
      </c>
      <c r="B20566" s="67" t="s">
        <v>45907</v>
      </c>
      <c r="C20566" s="68" t="s">
        <v>5018</v>
      </c>
      <c r="D20566" s="54">
        <v>0.34</v>
      </c>
    </row>
    <row r="20567" spans="1:4" x14ac:dyDescent="0.35">
      <c r="A20567" s="67" t="s">
        <v>45908</v>
      </c>
      <c r="B20567" s="67" t="s">
        <v>45909</v>
      </c>
      <c r="C20567" s="68" t="s">
        <v>5018</v>
      </c>
      <c r="D20567" s="54">
        <v>0.34</v>
      </c>
    </row>
    <row r="20568" spans="1:4" x14ac:dyDescent="0.35">
      <c r="A20568" s="67" t="s">
        <v>45910</v>
      </c>
      <c r="B20568" s="67" t="s">
        <v>45911</v>
      </c>
      <c r="C20568" s="68" t="s">
        <v>5018</v>
      </c>
      <c r="D20568" s="54">
        <v>0.34</v>
      </c>
    </row>
    <row r="20569" spans="1:4" x14ac:dyDescent="0.35">
      <c r="A20569" s="67" t="s">
        <v>45912</v>
      </c>
      <c r="B20569" s="67" t="s">
        <v>45913</v>
      </c>
      <c r="C20569" s="68" t="s">
        <v>5018</v>
      </c>
      <c r="D20569" s="54">
        <v>0.34</v>
      </c>
    </row>
    <row r="20570" spans="1:4" x14ac:dyDescent="0.35">
      <c r="A20570" s="67" t="s">
        <v>45914</v>
      </c>
      <c r="B20570" s="67" t="s">
        <v>45915</v>
      </c>
      <c r="C20570" s="68" t="s">
        <v>5018</v>
      </c>
      <c r="D20570" s="54">
        <v>0.34</v>
      </c>
    </row>
    <row r="20571" spans="1:4" x14ac:dyDescent="0.35">
      <c r="A20571" s="67" t="s">
        <v>45916</v>
      </c>
      <c r="B20571" s="67" t="s">
        <v>45917</v>
      </c>
      <c r="C20571" s="68" t="s">
        <v>5018</v>
      </c>
      <c r="D20571" s="54">
        <v>0.34</v>
      </c>
    </row>
    <row r="20572" spans="1:4" x14ac:dyDescent="0.35">
      <c r="A20572" s="67" t="s">
        <v>45918</v>
      </c>
      <c r="B20572" s="67" t="s">
        <v>45919</v>
      </c>
      <c r="C20572" s="68" t="s">
        <v>5018</v>
      </c>
      <c r="D20572" s="54">
        <v>0.34</v>
      </c>
    </row>
    <row r="20573" spans="1:4" x14ac:dyDescent="0.35">
      <c r="A20573" s="67" t="s">
        <v>45920</v>
      </c>
      <c r="B20573" s="67" t="s">
        <v>45921</v>
      </c>
      <c r="C20573" s="68" t="s">
        <v>5018</v>
      </c>
      <c r="D20573" s="54">
        <v>0.34</v>
      </c>
    </row>
    <row r="20574" spans="1:4" x14ac:dyDescent="0.35">
      <c r="A20574" s="67" t="s">
        <v>45922</v>
      </c>
      <c r="B20574" s="67" t="s">
        <v>45923</v>
      </c>
      <c r="C20574" s="68" t="s">
        <v>5018</v>
      </c>
      <c r="D20574" s="54">
        <v>0.34</v>
      </c>
    </row>
    <row r="20575" spans="1:4" x14ac:dyDescent="0.35">
      <c r="A20575" s="67" t="s">
        <v>45924</v>
      </c>
      <c r="B20575" s="67" t="s">
        <v>45925</v>
      </c>
      <c r="C20575" s="68" t="s">
        <v>5018</v>
      </c>
      <c r="D20575" s="54">
        <v>0.34</v>
      </c>
    </row>
    <row r="20576" spans="1:4" x14ac:dyDescent="0.35">
      <c r="A20576" s="67" t="s">
        <v>45926</v>
      </c>
      <c r="B20576" s="67" t="s">
        <v>45927</v>
      </c>
      <c r="C20576" s="68" t="s">
        <v>5018</v>
      </c>
      <c r="D20576" s="54">
        <v>0.34</v>
      </c>
    </row>
    <row r="20577" spans="1:4" x14ac:dyDescent="0.35">
      <c r="A20577" s="67" t="s">
        <v>45928</v>
      </c>
      <c r="B20577" s="67" t="s">
        <v>45929</v>
      </c>
      <c r="C20577" s="68" t="s">
        <v>5018</v>
      </c>
      <c r="D20577" s="54">
        <v>0.34</v>
      </c>
    </row>
    <row r="20578" spans="1:4" x14ac:dyDescent="0.35">
      <c r="A20578" s="67" t="s">
        <v>45930</v>
      </c>
      <c r="B20578" s="67" t="s">
        <v>45931</v>
      </c>
      <c r="C20578" s="68" t="s">
        <v>5018</v>
      </c>
      <c r="D20578" s="54">
        <v>0.34</v>
      </c>
    </row>
    <row r="20579" spans="1:4" x14ac:dyDescent="0.35">
      <c r="A20579" s="67" t="s">
        <v>45932</v>
      </c>
      <c r="B20579" s="67" t="s">
        <v>45933</v>
      </c>
      <c r="C20579" s="68" t="s">
        <v>5018</v>
      </c>
      <c r="D20579" s="54">
        <v>0.34</v>
      </c>
    </row>
    <row r="20580" spans="1:4" x14ac:dyDescent="0.35">
      <c r="A20580" s="67" t="s">
        <v>45934</v>
      </c>
      <c r="B20580" s="67" t="s">
        <v>45935</v>
      </c>
      <c r="C20580" s="68" t="s">
        <v>5018</v>
      </c>
      <c r="D20580" s="54">
        <v>0.34</v>
      </c>
    </row>
    <row r="20581" spans="1:4" x14ac:dyDescent="0.35">
      <c r="A20581" s="67" t="s">
        <v>45936</v>
      </c>
      <c r="B20581" s="67" t="s">
        <v>45937</v>
      </c>
      <c r="C20581" s="68" t="s">
        <v>5018</v>
      </c>
      <c r="D20581" s="54">
        <v>0.34</v>
      </c>
    </row>
    <row r="20582" spans="1:4" x14ac:dyDescent="0.35">
      <c r="A20582" s="67" t="s">
        <v>45938</v>
      </c>
      <c r="B20582" s="67" t="s">
        <v>45939</v>
      </c>
      <c r="C20582" s="68" t="s">
        <v>5018</v>
      </c>
      <c r="D20582" s="54">
        <v>0.34</v>
      </c>
    </row>
    <row r="20583" spans="1:4" x14ac:dyDescent="0.35">
      <c r="A20583" s="67" t="s">
        <v>45940</v>
      </c>
      <c r="B20583" s="67" t="s">
        <v>45941</v>
      </c>
      <c r="C20583" s="68" t="s">
        <v>5018</v>
      </c>
      <c r="D20583" s="54">
        <v>0.34</v>
      </c>
    </row>
    <row r="20584" spans="1:4" x14ac:dyDescent="0.35">
      <c r="A20584" s="67" t="s">
        <v>45942</v>
      </c>
      <c r="B20584" s="67" t="s">
        <v>45943</v>
      </c>
      <c r="C20584" s="68" t="s">
        <v>5018</v>
      </c>
      <c r="D20584" s="54">
        <v>0.34</v>
      </c>
    </row>
    <row r="20585" spans="1:4" x14ac:dyDescent="0.35">
      <c r="A20585" s="67" t="s">
        <v>45944</v>
      </c>
      <c r="B20585" s="67" t="s">
        <v>45945</v>
      </c>
      <c r="C20585" s="68" t="s">
        <v>5018</v>
      </c>
      <c r="D20585" s="54">
        <v>0.34</v>
      </c>
    </row>
    <row r="20586" spans="1:4" x14ac:dyDescent="0.35">
      <c r="A20586" s="67" t="s">
        <v>45946</v>
      </c>
      <c r="B20586" s="67" t="s">
        <v>45947</v>
      </c>
      <c r="C20586" s="68" t="s">
        <v>5018</v>
      </c>
      <c r="D20586" s="54">
        <v>0.34</v>
      </c>
    </row>
    <row r="20587" spans="1:4" x14ac:dyDescent="0.35">
      <c r="A20587" s="67" t="s">
        <v>45948</v>
      </c>
      <c r="B20587" s="67" t="s">
        <v>45949</v>
      </c>
      <c r="C20587" s="68" t="s">
        <v>5018</v>
      </c>
      <c r="D20587" s="54">
        <v>0.34</v>
      </c>
    </row>
    <row r="20588" spans="1:4" x14ac:dyDescent="0.35">
      <c r="A20588" s="67" t="s">
        <v>45950</v>
      </c>
      <c r="B20588" s="67" t="s">
        <v>45951</v>
      </c>
      <c r="C20588" s="68" t="s">
        <v>5018</v>
      </c>
      <c r="D20588" s="54">
        <v>0.34</v>
      </c>
    </row>
    <row r="20589" spans="1:4" x14ac:dyDescent="0.35">
      <c r="A20589" s="67" t="s">
        <v>45952</v>
      </c>
      <c r="B20589" s="67" t="s">
        <v>45953</v>
      </c>
      <c r="C20589" s="68" t="s">
        <v>5018</v>
      </c>
      <c r="D20589" s="54">
        <v>0.34</v>
      </c>
    </row>
    <row r="20590" spans="1:4" x14ac:dyDescent="0.35">
      <c r="A20590" s="67" t="s">
        <v>45954</v>
      </c>
      <c r="B20590" s="67" t="s">
        <v>45955</v>
      </c>
      <c r="C20590" s="68" t="s">
        <v>5018</v>
      </c>
      <c r="D20590" s="54">
        <v>0.34</v>
      </c>
    </row>
    <row r="20591" spans="1:4" x14ac:dyDescent="0.35">
      <c r="A20591" s="67" t="s">
        <v>45956</v>
      </c>
      <c r="B20591" s="67" t="s">
        <v>45957</v>
      </c>
      <c r="C20591" s="68" t="s">
        <v>5018</v>
      </c>
      <c r="D20591" s="54">
        <v>0.34</v>
      </c>
    </row>
    <row r="20592" spans="1:4" x14ac:dyDescent="0.35">
      <c r="A20592" s="67" t="s">
        <v>45958</v>
      </c>
      <c r="B20592" s="67" t="s">
        <v>45959</v>
      </c>
      <c r="C20592" s="68" t="s">
        <v>5018</v>
      </c>
      <c r="D20592" s="54">
        <v>0.34</v>
      </c>
    </row>
    <row r="20593" spans="1:4" x14ac:dyDescent="0.35">
      <c r="A20593" s="67" t="s">
        <v>45960</v>
      </c>
      <c r="B20593" s="67" t="s">
        <v>45961</v>
      </c>
      <c r="C20593" s="68" t="s">
        <v>5018</v>
      </c>
      <c r="D20593" s="54">
        <v>0.34</v>
      </c>
    </row>
    <row r="20594" spans="1:4" x14ac:dyDescent="0.35">
      <c r="A20594" s="67" t="s">
        <v>45962</v>
      </c>
      <c r="B20594" s="67" t="s">
        <v>45963</v>
      </c>
      <c r="C20594" s="68" t="s">
        <v>5018</v>
      </c>
      <c r="D20594" s="54">
        <v>0.34</v>
      </c>
    </row>
    <row r="20595" spans="1:4" x14ac:dyDescent="0.35">
      <c r="A20595" s="67" t="s">
        <v>45964</v>
      </c>
      <c r="B20595" s="67" t="s">
        <v>45965</v>
      </c>
      <c r="C20595" s="68" t="s">
        <v>5018</v>
      </c>
      <c r="D20595" s="54">
        <v>0.34</v>
      </c>
    </row>
    <row r="20596" spans="1:4" x14ac:dyDescent="0.35">
      <c r="A20596" s="67" t="s">
        <v>45966</v>
      </c>
      <c r="B20596" s="67" t="s">
        <v>45967</v>
      </c>
      <c r="C20596" s="68" t="s">
        <v>5018</v>
      </c>
      <c r="D20596" s="54">
        <v>0.34</v>
      </c>
    </row>
    <row r="20597" spans="1:4" x14ac:dyDescent="0.35">
      <c r="A20597" s="67" t="s">
        <v>45968</v>
      </c>
      <c r="B20597" s="67" t="s">
        <v>45969</v>
      </c>
      <c r="C20597" s="68" t="s">
        <v>5018</v>
      </c>
      <c r="D20597" s="54">
        <v>0.34</v>
      </c>
    </row>
    <row r="20598" spans="1:4" x14ac:dyDescent="0.35">
      <c r="A20598" s="67" t="s">
        <v>45970</v>
      </c>
      <c r="B20598" s="67" t="s">
        <v>45971</v>
      </c>
      <c r="C20598" s="68" t="s">
        <v>5018</v>
      </c>
      <c r="D20598" s="54">
        <v>0.34</v>
      </c>
    </row>
    <row r="20599" spans="1:4" x14ac:dyDescent="0.35">
      <c r="A20599" s="67" t="s">
        <v>45972</v>
      </c>
      <c r="B20599" s="67" t="s">
        <v>45973</v>
      </c>
      <c r="C20599" s="68" t="s">
        <v>5018</v>
      </c>
      <c r="D20599" s="54">
        <v>0.34</v>
      </c>
    </row>
    <row r="20600" spans="1:4" x14ac:dyDescent="0.35">
      <c r="A20600" s="67" t="s">
        <v>45974</v>
      </c>
      <c r="B20600" s="67" t="s">
        <v>45975</v>
      </c>
      <c r="C20600" s="68" t="s">
        <v>5018</v>
      </c>
      <c r="D20600" s="54">
        <v>0.34</v>
      </c>
    </row>
    <row r="20601" spans="1:4" x14ac:dyDescent="0.35">
      <c r="A20601" s="67" t="s">
        <v>45976</v>
      </c>
      <c r="B20601" s="67" t="s">
        <v>45977</v>
      </c>
      <c r="C20601" s="68" t="s">
        <v>5018</v>
      </c>
      <c r="D20601" s="54">
        <v>0.34</v>
      </c>
    </row>
    <row r="20602" spans="1:4" x14ac:dyDescent="0.35">
      <c r="A20602" s="67" t="s">
        <v>45978</v>
      </c>
      <c r="B20602" s="67" t="s">
        <v>45979</v>
      </c>
      <c r="C20602" s="68" t="s">
        <v>5018</v>
      </c>
      <c r="D20602" s="54">
        <v>0.34</v>
      </c>
    </row>
    <row r="20603" spans="1:4" x14ac:dyDescent="0.35">
      <c r="A20603" s="67" t="s">
        <v>45980</v>
      </c>
      <c r="B20603" s="67" t="s">
        <v>45981</v>
      </c>
      <c r="C20603" s="68" t="s">
        <v>5018</v>
      </c>
      <c r="D20603" s="54">
        <v>0.34</v>
      </c>
    </row>
    <row r="20604" spans="1:4" x14ac:dyDescent="0.35">
      <c r="A20604" s="67" t="s">
        <v>45982</v>
      </c>
      <c r="B20604" s="67" t="s">
        <v>45983</v>
      </c>
      <c r="C20604" s="68" t="s">
        <v>5018</v>
      </c>
      <c r="D20604" s="54">
        <v>0.34</v>
      </c>
    </row>
    <row r="20605" spans="1:4" x14ac:dyDescent="0.35">
      <c r="A20605" s="67" t="s">
        <v>45984</v>
      </c>
      <c r="B20605" s="67" t="s">
        <v>45985</v>
      </c>
      <c r="C20605" s="68" t="s">
        <v>5018</v>
      </c>
      <c r="D20605" s="54">
        <v>0.34</v>
      </c>
    </row>
    <row r="20606" spans="1:4" x14ac:dyDescent="0.35">
      <c r="A20606" s="67" t="s">
        <v>45986</v>
      </c>
      <c r="B20606" s="67" t="s">
        <v>45987</v>
      </c>
      <c r="C20606" s="68" t="s">
        <v>5018</v>
      </c>
      <c r="D20606" s="54">
        <v>0.34</v>
      </c>
    </row>
    <row r="20607" spans="1:4" x14ac:dyDescent="0.35">
      <c r="A20607" s="67" t="s">
        <v>45988</v>
      </c>
      <c r="B20607" s="67" t="s">
        <v>45989</v>
      </c>
      <c r="C20607" s="68" t="s">
        <v>5018</v>
      </c>
      <c r="D20607" s="54">
        <v>0.34</v>
      </c>
    </row>
    <row r="20608" spans="1:4" x14ac:dyDescent="0.35">
      <c r="A20608" s="67" t="s">
        <v>45990</v>
      </c>
      <c r="B20608" s="67" t="s">
        <v>45991</v>
      </c>
      <c r="C20608" s="68" t="s">
        <v>5018</v>
      </c>
      <c r="D20608" s="54">
        <v>0.34</v>
      </c>
    </row>
    <row r="20609" spans="1:4" x14ac:dyDescent="0.35">
      <c r="A20609" s="67" t="s">
        <v>45992</v>
      </c>
      <c r="B20609" s="67" t="s">
        <v>45993</v>
      </c>
      <c r="C20609" s="68" t="s">
        <v>5018</v>
      </c>
      <c r="D20609" s="54">
        <v>0.34</v>
      </c>
    </row>
    <row r="20610" spans="1:4" x14ac:dyDescent="0.35">
      <c r="A20610" s="67" t="s">
        <v>45994</v>
      </c>
      <c r="B20610" s="67" t="s">
        <v>45995</v>
      </c>
      <c r="C20610" s="68" t="s">
        <v>5018</v>
      </c>
      <c r="D20610" s="54">
        <v>0.34</v>
      </c>
    </row>
    <row r="20611" spans="1:4" x14ac:dyDescent="0.35">
      <c r="A20611" s="67" t="s">
        <v>45996</v>
      </c>
      <c r="B20611" s="67" t="s">
        <v>45997</v>
      </c>
      <c r="C20611" s="68" t="s">
        <v>5018</v>
      </c>
      <c r="D20611" s="54">
        <v>0.34</v>
      </c>
    </row>
    <row r="20612" spans="1:4" x14ac:dyDescent="0.35">
      <c r="A20612" s="67" t="s">
        <v>45998</v>
      </c>
      <c r="B20612" s="67" t="s">
        <v>45999</v>
      </c>
      <c r="C20612" s="68" t="s">
        <v>5018</v>
      </c>
      <c r="D20612" s="54">
        <v>0.34</v>
      </c>
    </row>
    <row r="20613" spans="1:4" x14ac:dyDescent="0.35">
      <c r="A20613" s="67" t="s">
        <v>46000</v>
      </c>
      <c r="B20613" s="67" t="s">
        <v>46001</v>
      </c>
      <c r="C20613" s="68" t="s">
        <v>5018</v>
      </c>
      <c r="D20613" s="54">
        <v>0.34</v>
      </c>
    </row>
    <row r="20614" spans="1:4" x14ac:dyDescent="0.35">
      <c r="A20614" s="67" t="s">
        <v>46002</v>
      </c>
      <c r="B20614" s="67" t="s">
        <v>46003</v>
      </c>
      <c r="C20614" s="68" t="s">
        <v>5018</v>
      </c>
      <c r="D20614" s="54">
        <v>0.34</v>
      </c>
    </row>
    <row r="20615" spans="1:4" x14ac:dyDescent="0.35">
      <c r="A20615" s="67" t="s">
        <v>46004</v>
      </c>
      <c r="B20615" s="67" t="s">
        <v>46005</v>
      </c>
      <c r="C20615" s="68" t="s">
        <v>5018</v>
      </c>
      <c r="D20615" s="54">
        <v>0.34</v>
      </c>
    </row>
    <row r="20616" spans="1:4" x14ac:dyDescent="0.35">
      <c r="A20616" s="67" t="s">
        <v>46006</v>
      </c>
      <c r="B20616" s="67" t="s">
        <v>46007</v>
      </c>
      <c r="C20616" s="68" t="s">
        <v>5018</v>
      </c>
      <c r="D20616" s="54">
        <v>0.34</v>
      </c>
    </row>
    <row r="20617" spans="1:4" x14ac:dyDescent="0.35">
      <c r="A20617" s="67" t="s">
        <v>46008</v>
      </c>
      <c r="B20617" s="67" t="s">
        <v>46009</v>
      </c>
      <c r="C20617" s="68" t="s">
        <v>5018</v>
      </c>
      <c r="D20617" s="54">
        <v>0.34</v>
      </c>
    </row>
    <row r="20618" spans="1:4" x14ac:dyDescent="0.35">
      <c r="A20618" s="67" t="s">
        <v>46010</v>
      </c>
      <c r="B20618" s="67" t="s">
        <v>46011</v>
      </c>
      <c r="C20618" s="68" t="s">
        <v>5018</v>
      </c>
      <c r="D20618" s="54">
        <v>0.34</v>
      </c>
    </row>
    <row r="20619" spans="1:4" x14ac:dyDescent="0.35">
      <c r="A20619" s="67" t="s">
        <v>46012</v>
      </c>
      <c r="B20619" s="67" t="s">
        <v>46013</v>
      </c>
      <c r="C20619" s="68" t="s">
        <v>5018</v>
      </c>
      <c r="D20619" s="54">
        <v>0.34</v>
      </c>
    </row>
    <row r="20620" spans="1:4" x14ac:dyDescent="0.35">
      <c r="A20620" s="67" t="s">
        <v>46014</v>
      </c>
      <c r="B20620" s="67" t="s">
        <v>46015</v>
      </c>
      <c r="C20620" s="68" t="s">
        <v>5018</v>
      </c>
      <c r="D20620" s="54">
        <v>0.34</v>
      </c>
    </row>
    <row r="20621" spans="1:4" x14ac:dyDescent="0.35">
      <c r="A20621" s="67" t="s">
        <v>46016</v>
      </c>
      <c r="B20621" s="67" t="s">
        <v>46017</v>
      </c>
      <c r="C20621" s="68" t="s">
        <v>5018</v>
      </c>
      <c r="D20621" s="54">
        <v>0.34</v>
      </c>
    </row>
    <row r="20622" spans="1:4" x14ac:dyDescent="0.35">
      <c r="A20622" s="67" t="s">
        <v>46018</v>
      </c>
      <c r="B20622" s="67" t="s">
        <v>46019</v>
      </c>
      <c r="C20622" s="68" t="s">
        <v>5018</v>
      </c>
      <c r="D20622" s="54">
        <v>0.34</v>
      </c>
    </row>
    <row r="20623" spans="1:4" x14ac:dyDescent="0.35">
      <c r="A20623" s="67" t="s">
        <v>46020</v>
      </c>
      <c r="B20623" s="67" t="s">
        <v>46021</v>
      </c>
      <c r="C20623" s="68" t="s">
        <v>5018</v>
      </c>
      <c r="D20623" s="54">
        <v>0.34</v>
      </c>
    </row>
    <row r="20624" spans="1:4" x14ac:dyDescent="0.35">
      <c r="A20624" s="67" t="s">
        <v>46022</v>
      </c>
      <c r="B20624" s="67" t="s">
        <v>46023</v>
      </c>
      <c r="C20624" s="68" t="s">
        <v>5018</v>
      </c>
      <c r="D20624" s="54">
        <v>0.34</v>
      </c>
    </row>
    <row r="20625" spans="1:4" x14ac:dyDescent="0.35">
      <c r="A20625" s="67" t="s">
        <v>46024</v>
      </c>
      <c r="B20625" s="67" t="s">
        <v>46025</v>
      </c>
      <c r="C20625" s="68" t="s">
        <v>5018</v>
      </c>
      <c r="D20625" s="54">
        <v>0.34</v>
      </c>
    </row>
    <row r="20626" spans="1:4" x14ac:dyDescent="0.35">
      <c r="A20626" s="67" t="s">
        <v>46026</v>
      </c>
      <c r="B20626" s="67" t="s">
        <v>46027</v>
      </c>
      <c r="C20626" s="68" t="s">
        <v>5018</v>
      </c>
      <c r="D20626" s="54">
        <v>0.34</v>
      </c>
    </row>
    <row r="20627" spans="1:4" x14ac:dyDescent="0.35">
      <c r="A20627" s="67" t="s">
        <v>46028</v>
      </c>
      <c r="B20627" s="67" t="s">
        <v>46029</v>
      </c>
      <c r="C20627" s="68" t="s">
        <v>5018</v>
      </c>
      <c r="D20627" s="54">
        <v>0.34</v>
      </c>
    </row>
    <row r="20628" spans="1:4" x14ac:dyDescent="0.35">
      <c r="A20628" s="67" t="s">
        <v>46030</v>
      </c>
      <c r="B20628" s="67" t="s">
        <v>46031</v>
      </c>
      <c r="C20628" s="68" t="s">
        <v>5018</v>
      </c>
      <c r="D20628" s="54">
        <v>0.34</v>
      </c>
    </row>
    <row r="20629" spans="1:4" x14ac:dyDescent="0.35">
      <c r="A20629" s="67" t="s">
        <v>46032</v>
      </c>
      <c r="B20629" s="67" t="s">
        <v>46033</v>
      </c>
      <c r="C20629" s="68" t="s">
        <v>5018</v>
      </c>
      <c r="D20629" s="54">
        <v>0.34</v>
      </c>
    </row>
    <row r="20630" spans="1:4" x14ac:dyDescent="0.35">
      <c r="A20630" s="67" t="s">
        <v>46034</v>
      </c>
      <c r="B20630" s="67" t="s">
        <v>46035</v>
      </c>
      <c r="C20630" s="68" t="s">
        <v>5018</v>
      </c>
      <c r="D20630" s="54">
        <v>0.34</v>
      </c>
    </row>
    <row r="20631" spans="1:4" x14ac:dyDescent="0.35">
      <c r="A20631" s="67" t="s">
        <v>46036</v>
      </c>
      <c r="B20631" s="67" t="s">
        <v>46037</v>
      </c>
      <c r="C20631" s="68" t="s">
        <v>5018</v>
      </c>
      <c r="D20631" s="54">
        <v>0.34</v>
      </c>
    </row>
    <row r="20632" spans="1:4" x14ac:dyDescent="0.35">
      <c r="A20632" s="67" t="s">
        <v>46038</v>
      </c>
      <c r="B20632" s="67" t="s">
        <v>46039</v>
      </c>
      <c r="C20632" s="68" t="s">
        <v>5018</v>
      </c>
      <c r="D20632" s="54">
        <v>0.34</v>
      </c>
    </row>
    <row r="20633" spans="1:4" x14ac:dyDescent="0.35">
      <c r="A20633" s="67" t="s">
        <v>46040</v>
      </c>
      <c r="B20633" s="67" t="s">
        <v>46041</v>
      </c>
      <c r="C20633" s="68" t="s">
        <v>5018</v>
      </c>
      <c r="D20633" s="54">
        <v>0.34</v>
      </c>
    </row>
    <row r="20634" spans="1:4" x14ac:dyDescent="0.35">
      <c r="A20634" s="67" t="s">
        <v>46042</v>
      </c>
      <c r="B20634" s="67" t="s">
        <v>46043</v>
      </c>
      <c r="C20634" s="68" t="s">
        <v>5018</v>
      </c>
      <c r="D20634" s="54">
        <v>0.34</v>
      </c>
    </row>
    <row r="20635" spans="1:4" x14ac:dyDescent="0.35">
      <c r="A20635" s="67" t="s">
        <v>46044</v>
      </c>
      <c r="B20635" s="67" t="s">
        <v>46045</v>
      </c>
      <c r="C20635" s="68" t="s">
        <v>5018</v>
      </c>
      <c r="D20635" s="54">
        <v>0.34</v>
      </c>
    </row>
    <row r="20636" spans="1:4" x14ac:dyDescent="0.35">
      <c r="A20636" s="67" t="s">
        <v>46046</v>
      </c>
      <c r="B20636" s="67" t="s">
        <v>46047</v>
      </c>
      <c r="C20636" s="68" t="s">
        <v>5018</v>
      </c>
      <c r="D20636" s="54">
        <v>0.34</v>
      </c>
    </row>
    <row r="20637" spans="1:4" x14ac:dyDescent="0.35">
      <c r="A20637" s="67" t="s">
        <v>46048</v>
      </c>
      <c r="B20637" s="67" t="s">
        <v>46049</v>
      </c>
      <c r="C20637" s="68" t="s">
        <v>5018</v>
      </c>
      <c r="D20637" s="54">
        <v>0.34</v>
      </c>
    </row>
    <row r="20638" spans="1:4" x14ac:dyDescent="0.35">
      <c r="A20638" s="67" t="s">
        <v>46050</v>
      </c>
      <c r="B20638" s="67" t="s">
        <v>46051</v>
      </c>
      <c r="C20638" s="68" t="s">
        <v>5018</v>
      </c>
      <c r="D20638" s="54">
        <v>0.34</v>
      </c>
    </row>
    <row r="20639" spans="1:4" x14ac:dyDescent="0.35">
      <c r="A20639" s="67" t="s">
        <v>46052</v>
      </c>
      <c r="B20639" s="67" t="s">
        <v>46053</v>
      </c>
      <c r="C20639" s="68" t="s">
        <v>5018</v>
      </c>
      <c r="D20639" s="54">
        <v>0.34</v>
      </c>
    </row>
    <row r="20640" spans="1:4" x14ac:dyDescent="0.35">
      <c r="A20640" s="67" t="s">
        <v>46054</v>
      </c>
      <c r="B20640" s="67" t="s">
        <v>46055</v>
      </c>
      <c r="C20640" s="68" t="s">
        <v>5018</v>
      </c>
      <c r="D20640" s="54">
        <v>0.34</v>
      </c>
    </row>
    <row r="20641" spans="1:4" x14ac:dyDescent="0.35">
      <c r="A20641" s="67" t="s">
        <v>46056</v>
      </c>
      <c r="B20641" s="67" t="s">
        <v>46057</v>
      </c>
      <c r="C20641" s="68" t="s">
        <v>5018</v>
      </c>
      <c r="D20641" s="54">
        <v>0.34</v>
      </c>
    </row>
    <row r="20642" spans="1:4" x14ac:dyDescent="0.35">
      <c r="A20642" s="67" t="s">
        <v>46058</v>
      </c>
      <c r="B20642" s="67" t="s">
        <v>46059</v>
      </c>
      <c r="C20642" s="68" t="s">
        <v>5018</v>
      </c>
      <c r="D20642" s="54">
        <v>0.34</v>
      </c>
    </row>
    <row r="20643" spans="1:4" x14ac:dyDescent="0.35">
      <c r="A20643" s="67" t="s">
        <v>46060</v>
      </c>
      <c r="B20643" s="67" t="s">
        <v>46061</v>
      </c>
      <c r="C20643" s="68" t="s">
        <v>5018</v>
      </c>
      <c r="D20643" s="54">
        <v>0.34</v>
      </c>
    </row>
    <row r="20644" spans="1:4" x14ac:dyDescent="0.35">
      <c r="A20644" s="67" t="s">
        <v>46062</v>
      </c>
      <c r="B20644" s="67" t="s">
        <v>46063</v>
      </c>
      <c r="C20644" s="68" t="s">
        <v>5018</v>
      </c>
      <c r="D20644" s="54">
        <v>0.34</v>
      </c>
    </row>
    <row r="20645" spans="1:4" x14ac:dyDescent="0.35">
      <c r="A20645" s="67" t="s">
        <v>46064</v>
      </c>
      <c r="B20645" s="67" t="s">
        <v>46065</v>
      </c>
      <c r="C20645" s="68" t="s">
        <v>5018</v>
      </c>
      <c r="D20645" s="54">
        <v>0.34</v>
      </c>
    </row>
    <row r="20646" spans="1:4" x14ac:dyDescent="0.35">
      <c r="A20646" s="67" t="s">
        <v>46066</v>
      </c>
      <c r="B20646" s="67" t="s">
        <v>46067</v>
      </c>
      <c r="C20646" s="68" t="s">
        <v>5018</v>
      </c>
      <c r="D20646" s="54">
        <v>0.34</v>
      </c>
    </row>
    <row r="20647" spans="1:4" x14ac:dyDescent="0.35">
      <c r="A20647" s="67" t="s">
        <v>46068</v>
      </c>
      <c r="B20647" s="67" t="s">
        <v>46069</v>
      </c>
      <c r="C20647" s="68" t="s">
        <v>5018</v>
      </c>
      <c r="D20647" s="54">
        <v>0.34</v>
      </c>
    </row>
    <row r="20648" spans="1:4" x14ac:dyDescent="0.35">
      <c r="A20648" s="67" t="s">
        <v>46070</v>
      </c>
      <c r="B20648" s="67" t="s">
        <v>46071</v>
      </c>
      <c r="C20648" s="68" t="s">
        <v>5018</v>
      </c>
      <c r="D20648" s="54">
        <v>0.34</v>
      </c>
    </row>
    <row r="20649" spans="1:4" x14ac:dyDescent="0.35">
      <c r="A20649" s="67" t="s">
        <v>46072</v>
      </c>
      <c r="B20649" s="67" t="s">
        <v>46073</v>
      </c>
      <c r="C20649" s="68" t="s">
        <v>5018</v>
      </c>
      <c r="D20649" s="54">
        <v>0.34</v>
      </c>
    </row>
    <row r="20650" spans="1:4" x14ac:dyDescent="0.35">
      <c r="A20650" s="67" t="s">
        <v>46074</v>
      </c>
      <c r="B20650" s="67" t="s">
        <v>46075</v>
      </c>
      <c r="C20650" s="68" t="s">
        <v>5018</v>
      </c>
      <c r="D20650" s="54">
        <v>0.34</v>
      </c>
    </row>
    <row r="20651" spans="1:4" x14ac:dyDescent="0.35">
      <c r="A20651" s="67" t="s">
        <v>46076</v>
      </c>
      <c r="B20651" s="67" t="s">
        <v>46077</v>
      </c>
      <c r="C20651" s="68" t="s">
        <v>5018</v>
      </c>
      <c r="D20651" s="54">
        <v>0.34</v>
      </c>
    </row>
    <row r="20652" spans="1:4" x14ac:dyDescent="0.35">
      <c r="A20652" s="67" t="s">
        <v>46078</v>
      </c>
      <c r="B20652" s="67" t="s">
        <v>46079</v>
      </c>
      <c r="C20652" s="68" t="s">
        <v>5018</v>
      </c>
      <c r="D20652" s="54">
        <v>0.34</v>
      </c>
    </row>
    <row r="20653" spans="1:4" x14ac:dyDescent="0.35">
      <c r="A20653" s="67" t="s">
        <v>46080</v>
      </c>
      <c r="B20653" s="67" t="s">
        <v>46081</v>
      </c>
      <c r="C20653" s="68" t="s">
        <v>5018</v>
      </c>
      <c r="D20653" s="54">
        <v>0.34</v>
      </c>
    </row>
    <row r="20654" spans="1:4" x14ac:dyDescent="0.35">
      <c r="A20654" s="67" t="s">
        <v>46082</v>
      </c>
      <c r="B20654" s="67" t="s">
        <v>46083</v>
      </c>
      <c r="C20654" s="68" t="s">
        <v>5018</v>
      </c>
      <c r="D20654" s="54">
        <v>0.34</v>
      </c>
    </row>
    <row r="20655" spans="1:4" x14ac:dyDescent="0.35">
      <c r="A20655" s="67" t="s">
        <v>46084</v>
      </c>
      <c r="B20655" s="67" t="s">
        <v>46085</v>
      </c>
      <c r="C20655" s="68" t="s">
        <v>5018</v>
      </c>
      <c r="D20655" s="54">
        <v>0.34</v>
      </c>
    </row>
    <row r="20656" spans="1:4" x14ac:dyDescent="0.35">
      <c r="A20656" s="67" t="s">
        <v>46086</v>
      </c>
      <c r="B20656" s="67" t="s">
        <v>46087</v>
      </c>
      <c r="C20656" s="68" t="s">
        <v>5018</v>
      </c>
      <c r="D20656" s="54">
        <v>0.34</v>
      </c>
    </row>
    <row r="20657" spans="1:4" x14ac:dyDescent="0.35">
      <c r="A20657" s="67" t="s">
        <v>46088</v>
      </c>
      <c r="B20657" s="67" t="s">
        <v>46089</v>
      </c>
      <c r="C20657" s="68" t="s">
        <v>5018</v>
      </c>
      <c r="D20657" s="54">
        <v>0.34</v>
      </c>
    </row>
    <row r="20658" spans="1:4" x14ac:dyDescent="0.35">
      <c r="A20658" s="67" t="s">
        <v>46090</v>
      </c>
      <c r="B20658" s="67" t="s">
        <v>46091</v>
      </c>
      <c r="C20658" s="68" t="s">
        <v>5018</v>
      </c>
      <c r="D20658" s="54">
        <v>0.34</v>
      </c>
    </row>
    <row r="20659" spans="1:4" x14ac:dyDescent="0.35">
      <c r="A20659" s="67" t="s">
        <v>46092</v>
      </c>
      <c r="B20659" s="67" t="s">
        <v>46093</v>
      </c>
      <c r="C20659" s="68" t="s">
        <v>5018</v>
      </c>
      <c r="D20659" s="54">
        <v>0.34</v>
      </c>
    </row>
    <row r="20660" spans="1:4" x14ac:dyDescent="0.35">
      <c r="A20660" s="67" t="s">
        <v>46094</v>
      </c>
      <c r="B20660" s="67" t="s">
        <v>46095</v>
      </c>
      <c r="C20660" s="68" t="s">
        <v>5018</v>
      </c>
      <c r="D20660" s="54">
        <v>0.34</v>
      </c>
    </row>
    <row r="20661" spans="1:4" x14ac:dyDescent="0.35">
      <c r="A20661" s="67" t="s">
        <v>46096</v>
      </c>
      <c r="B20661" s="67" t="s">
        <v>46097</v>
      </c>
      <c r="C20661" s="68" t="s">
        <v>5018</v>
      </c>
      <c r="D20661" s="54">
        <v>0.34</v>
      </c>
    </row>
    <row r="20662" spans="1:4" x14ac:dyDescent="0.35">
      <c r="A20662" s="67" t="s">
        <v>46098</v>
      </c>
      <c r="B20662" s="67" t="s">
        <v>46099</v>
      </c>
      <c r="C20662" s="68" t="s">
        <v>5018</v>
      </c>
      <c r="D20662" s="54">
        <v>0.34</v>
      </c>
    </row>
    <row r="20663" spans="1:4" x14ac:dyDescent="0.35">
      <c r="A20663" s="67" t="s">
        <v>46100</v>
      </c>
      <c r="B20663" s="67" t="s">
        <v>46101</v>
      </c>
      <c r="C20663" s="68" t="s">
        <v>5018</v>
      </c>
      <c r="D20663" s="54">
        <v>0.34</v>
      </c>
    </row>
    <row r="20664" spans="1:4" x14ac:dyDescent="0.35">
      <c r="A20664" s="67" t="s">
        <v>46102</v>
      </c>
      <c r="B20664" s="67" t="s">
        <v>46103</v>
      </c>
      <c r="C20664" s="68" t="s">
        <v>5018</v>
      </c>
      <c r="D20664" s="54">
        <v>0.34</v>
      </c>
    </row>
    <row r="20665" spans="1:4" x14ac:dyDescent="0.35">
      <c r="A20665" s="67" t="s">
        <v>46104</v>
      </c>
      <c r="B20665" s="67" t="s">
        <v>46105</v>
      </c>
      <c r="C20665" s="68" t="s">
        <v>5018</v>
      </c>
      <c r="D20665" s="54">
        <v>0.34</v>
      </c>
    </row>
    <row r="20666" spans="1:4" x14ac:dyDescent="0.35">
      <c r="A20666" s="67" t="s">
        <v>46106</v>
      </c>
      <c r="B20666" s="67" t="s">
        <v>46107</v>
      </c>
      <c r="C20666" s="68" t="s">
        <v>5018</v>
      </c>
      <c r="D20666" s="54">
        <v>0.34</v>
      </c>
    </row>
    <row r="20667" spans="1:4" x14ac:dyDescent="0.35">
      <c r="A20667" s="67" t="s">
        <v>46108</v>
      </c>
      <c r="B20667" s="67" t="s">
        <v>46109</v>
      </c>
      <c r="C20667" s="68" t="s">
        <v>5018</v>
      </c>
      <c r="D20667" s="54">
        <v>0.34</v>
      </c>
    </row>
    <row r="20668" spans="1:4" x14ac:dyDescent="0.35">
      <c r="A20668" s="67" t="s">
        <v>46110</v>
      </c>
      <c r="B20668" s="67" t="s">
        <v>46111</v>
      </c>
      <c r="C20668" s="68" t="s">
        <v>5018</v>
      </c>
      <c r="D20668" s="54">
        <v>0.34</v>
      </c>
    </row>
    <row r="20669" spans="1:4" x14ac:dyDescent="0.35">
      <c r="A20669" s="67" t="s">
        <v>46112</v>
      </c>
      <c r="B20669" s="67" t="s">
        <v>46113</v>
      </c>
      <c r="C20669" s="68" t="s">
        <v>5018</v>
      </c>
      <c r="D20669" s="54">
        <v>0.34</v>
      </c>
    </row>
    <row r="20670" spans="1:4" x14ac:dyDescent="0.35">
      <c r="A20670" s="67" t="s">
        <v>46114</v>
      </c>
      <c r="B20670" s="67" t="s">
        <v>46115</v>
      </c>
      <c r="C20670" s="68" t="s">
        <v>5018</v>
      </c>
      <c r="D20670" s="54">
        <v>0.34</v>
      </c>
    </row>
    <row r="20671" spans="1:4" x14ac:dyDescent="0.35">
      <c r="A20671" s="67" t="s">
        <v>46116</v>
      </c>
      <c r="B20671" s="67" t="s">
        <v>46117</v>
      </c>
      <c r="C20671" s="68" t="s">
        <v>5018</v>
      </c>
      <c r="D20671" s="54">
        <v>0.34</v>
      </c>
    </row>
    <row r="20672" spans="1:4" x14ac:dyDescent="0.35">
      <c r="A20672" s="67" t="s">
        <v>46118</v>
      </c>
      <c r="B20672" s="67" t="s">
        <v>46119</v>
      </c>
      <c r="C20672" s="68" t="s">
        <v>5018</v>
      </c>
      <c r="D20672" s="54">
        <v>0.34</v>
      </c>
    </row>
    <row r="20673" spans="1:4" x14ac:dyDescent="0.35">
      <c r="A20673" s="67" t="s">
        <v>46120</v>
      </c>
      <c r="B20673" s="67" t="s">
        <v>46121</v>
      </c>
      <c r="C20673" s="68" t="s">
        <v>5018</v>
      </c>
      <c r="D20673" s="54">
        <v>0.34</v>
      </c>
    </row>
    <row r="20674" spans="1:4" x14ac:dyDescent="0.35">
      <c r="A20674" s="67" t="s">
        <v>46122</v>
      </c>
      <c r="B20674" s="67" t="s">
        <v>46123</v>
      </c>
      <c r="C20674" s="68" t="s">
        <v>5018</v>
      </c>
      <c r="D20674" s="54">
        <v>0.34</v>
      </c>
    </row>
    <row r="20675" spans="1:4" x14ac:dyDescent="0.35">
      <c r="A20675" s="67" t="s">
        <v>46124</v>
      </c>
      <c r="B20675" s="67" t="s">
        <v>46125</v>
      </c>
      <c r="C20675" s="68" t="s">
        <v>5018</v>
      </c>
      <c r="D20675" s="54">
        <v>0.34</v>
      </c>
    </row>
    <row r="20676" spans="1:4" x14ac:dyDescent="0.35">
      <c r="A20676" s="67" t="s">
        <v>46126</v>
      </c>
      <c r="B20676" s="67" t="s">
        <v>46127</v>
      </c>
      <c r="C20676" s="68" t="s">
        <v>5018</v>
      </c>
      <c r="D20676" s="54">
        <v>0.34</v>
      </c>
    </row>
    <row r="20677" spans="1:4" x14ac:dyDescent="0.35">
      <c r="A20677" s="67" t="s">
        <v>46128</v>
      </c>
      <c r="B20677" s="67" t="s">
        <v>46129</v>
      </c>
      <c r="C20677" s="68" t="s">
        <v>5018</v>
      </c>
      <c r="D20677" s="54">
        <v>0.34</v>
      </c>
    </row>
    <row r="20678" spans="1:4" x14ac:dyDescent="0.35">
      <c r="A20678" s="67" t="s">
        <v>46130</v>
      </c>
      <c r="B20678" s="67" t="s">
        <v>46131</v>
      </c>
      <c r="C20678" s="68" t="s">
        <v>5018</v>
      </c>
      <c r="D20678" s="54">
        <v>0.34</v>
      </c>
    </row>
    <row r="20679" spans="1:4" x14ac:dyDescent="0.35">
      <c r="A20679" s="67" t="s">
        <v>46132</v>
      </c>
      <c r="B20679" s="67" t="s">
        <v>46133</v>
      </c>
      <c r="C20679" s="68" t="s">
        <v>5018</v>
      </c>
      <c r="D20679" s="54">
        <v>0.34</v>
      </c>
    </row>
    <row r="20680" spans="1:4" x14ac:dyDescent="0.35">
      <c r="A20680" s="67" t="s">
        <v>46134</v>
      </c>
      <c r="B20680" s="67" t="s">
        <v>46135</v>
      </c>
      <c r="C20680" s="68" t="s">
        <v>5018</v>
      </c>
      <c r="D20680" s="54">
        <v>0.34</v>
      </c>
    </row>
    <row r="20681" spans="1:4" x14ac:dyDescent="0.35">
      <c r="A20681" s="67" t="s">
        <v>46136</v>
      </c>
      <c r="B20681" s="67" t="s">
        <v>46137</v>
      </c>
      <c r="C20681" s="68" t="s">
        <v>5018</v>
      </c>
      <c r="D20681" s="54">
        <v>0.34</v>
      </c>
    </row>
    <row r="20682" spans="1:4" x14ac:dyDescent="0.35">
      <c r="A20682" s="67" t="s">
        <v>46138</v>
      </c>
      <c r="B20682" s="67" t="s">
        <v>46139</v>
      </c>
      <c r="C20682" s="68" t="s">
        <v>5018</v>
      </c>
      <c r="D20682" s="54">
        <v>0.34</v>
      </c>
    </row>
    <row r="20683" spans="1:4" x14ac:dyDescent="0.35">
      <c r="A20683" s="67" t="s">
        <v>46140</v>
      </c>
      <c r="B20683" s="67" t="s">
        <v>46141</v>
      </c>
      <c r="C20683" s="68" t="s">
        <v>5018</v>
      </c>
      <c r="D20683" s="54">
        <v>0.34</v>
      </c>
    </row>
    <row r="20684" spans="1:4" x14ac:dyDescent="0.35">
      <c r="A20684" s="67" t="s">
        <v>46142</v>
      </c>
      <c r="B20684" s="67" t="s">
        <v>46143</v>
      </c>
      <c r="C20684" s="68" t="s">
        <v>5018</v>
      </c>
      <c r="D20684" s="54">
        <v>0.34</v>
      </c>
    </row>
    <row r="20685" spans="1:4" x14ac:dyDescent="0.35">
      <c r="A20685" s="67" t="s">
        <v>46144</v>
      </c>
      <c r="B20685" s="67" t="s">
        <v>46145</v>
      </c>
      <c r="C20685" s="68" t="s">
        <v>5018</v>
      </c>
      <c r="D20685" s="54">
        <v>0.34</v>
      </c>
    </row>
    <row r="20686" spans="1:4" x14ac:dyDescent="0.35">
      <c r="A20686" s="67" t="s">
        <v>46146</v>
      </c>
      <c r="B20686" s="67" t="s">
        <v>46147</v>
      </c>
      <c r="C20686" s="68" t="s">
        <v>5018</v>
      </c>
      <c r="D20686" s="54">
        <v>0.34</v>
      </c>
    </row>
    <row r="20687" spans="1:4" x14ac:dyDescent="0.35">
      <c r="A20687" s="67" t="s">
        <v>46148</v>
      </c>
      <c r="B20687" s="67" t="s">
        <v>46149</v>
      </c>
      <c r="C20687" s="68" t="s">
        <v>5018</v>
      </c>
      <c r="D20687" s="54">
        <v>0.34</v>
      </c>
    </row>
    <row r="20688" spans="1:4" x14ac:dyDescent="0.35">
      <c r="A20688" s="67" t="s">
        <v>46150</v>
      </c>
      <c r="B20688" s="67" t="s">
        <v>46151</v>
      </c>
      <c r="C20688" s="68" t="s">
        <v>5018</v>
      </c>
      <c r="D20688" s="54">
        <v>0.34</v>
      </c>
    </row>
    <row r="20689" spans="1:4" x14ac:dyDescent="0.35">
      <c r="A20689" s="67" t="s">
        <v>46152</v>
      </c>
      <c r="B20689" s="67" t="s">
        <v>46153</v>
      </c>
      <c r="C20689" s="68" t="s">
        <v>5018</v>
      </c>
      <c r="D20689" s="54">
        <v>0.34</v>
      </c>
    </row>
    <row r="20690" spans="1:4" x14ac:dyDescent="0.35">
      <c r="A20690" s="67" t="s">
        <v>46154</v>
      </c>
      <c r="B20690" s="67" t="s">
        <v>46155</v>
      </c>
      <c r="C20690" s="68" t="s">
        <v>5018</v>
      </c>
      <c r="D20690" s="54">
        <v>0.34</v>
      </c>
    </row>
    <row r="20691" spans="1:4" x14ac:dyDescent="0.35">
      <c r="A20691" s="67" t="s">
        <v>46156</v>
      </c>
      <c r="B20691" s="67" t="s">
        <v>46157</v>
      </c>
      <c r="C20691" s="68" t="s">
        <v>5018</v>
      </c>
      <c r="D20691" s="54">
        <v>0.34</v>
      </c>
    </row>
    <row r="20692" spans="1:4" x14ac:dyDescent="0.35">
      <c r="A20692" s="67" t="s">
        <v>46158</v>
      </c>
      <c r="B20692" s="67" t="s">
        <v>46159</v>
      </c>
      <c r="C20692" s="68" t="s">
        <v>5018</v>
      </c>
      <c r="D20692" s="54">
        <v>0.34</v>
      </c>
    </row>
    <row r="20693" spans="1:4" x14ac:dyDescent="0.35">
      <c r="A20693" s="67" t="s">
        <v>46160</v>
      </c>
      <c r="B20693" s="67" t="s">
        <v>46161</v>
      </c>
      <c r="C20693" s="68" t="s">
        <v>5018</v>
      </c>
      <c r="D20693" s="54">
        <v>0.34</v>
      </c>
    </row>
    <row r="20694" spans="1:4" x14ac:dyDescent="0.35">
      <c r="A20694" s="67" t="s">
        <v>46162</v>
      </c>
      <c r="B20694" s="67" t="s">
        <v>46163</v>
      </c>
      <c r="C20694" s="68" t="s">
        <v>5018</v>
      </c>
      <c r="D20694" s="54">
        <v>0.34</v>
      </c>
    </row>
    <row r="20695" spans="1:4" x14ac:dyDescent="0.35">
      <c r="A20695" s="67" t="s">
        <v>46164</v>
      </c>
      <c r="B20695" s="67" t="s">
        <v>46165</v>
      </c>
      <c r="C20695" s="68" t="s">
        <v>5018</v>
      </c>
      <c r="D20695" s="54">
        <v>0.34</v>
      </c>
    </row>
    <row r="20696" spans="1:4" x14ac:dyDescent="0.35">
      <c r="A20696" s="67" t="s">
        <v>46166</v>
      </c>
      <c r="B20696" s="67" t="s">
        <v>46167</v>
      </c>
      <c r="C20696" s="68" t="s">
        <v>5018</v>
      </c>
      <c r="D20696" s="54">
        <v>0.34</v>
      </c>
    </row>
    <row r="20697" spans="1:4" x14ac:dyDescent="0.35">
      <c r="A20697" s="67" t="s">
        <v>46168</v>
      </c>
      <c r="B20697" s="67" t="s">
        <v>46169</v>
      </c>
      <c r="C20697" s="68" t="s">
        <v>5018</v>
      </c>
      <c r="D20697" s="54">
        <v>0.34</v>
      </c>
    </row>
    <row r="20698" spans="1:4" x14ac:dyDescent="0.35">
      <c r="A20698" s="67" t="s">
        <v>46170</v>
      </c>
      <c r="B20698" s="67" t="s">
        <v>46171</v>
      </c>
      <c r="C20698" s="68" t="s">
        <v>5018</v>
      </c>
      <c r="D20698" s="54">
        <v>0.34</v>
      </c>
    </row>
    <row r="20699" spans="1:4" x14ac:dyDescent="0.35">
      <c r="A20699" s="67" t="s">
        <v>46172</v>
      </c>
      <c r="B20699" s="67" t="s">
        <v>46173</v>
      </c>
      <c r="C20699" s="68" t="s">
        <v>5018</v>
      </c>
      <c r="D20699" s="54">
        <v>0.34</v>
      </c>
    </row>
    <row r="20700" spans="1:4" x14ac:dyDescent="0.35">
      <c r="A20700" s="67" t="s">
        <v>46174</v>
      </c>
      <c r="B20700" s="67" t="s">
        <v>46175</v>
      </c>
      <c r="C20700" s="68" t="s">
        <v>5018</v>
      </c>
      <c r="D20700" s="54">
        <v>0.34</v>
      </c>
    </row>
    <row r="20701" spans="1:4" x14ac:dyDescent="0.35">
      <c r="A20701" s="67" t="s">
        <v>46176</v>
      </c>
      <c r="B20701" s="67" t="s">
        <v>46177</v>
      </c>
      <c r="C20701" s="68" t="s">
        <v>5018</v>
      </c>
      <c r="D20701" s="54">
        <v>0.34</v>
      </c>
    </row>
    <row r="20702" spans="1:4" x14ac:dyDescent="0.35">
      <c r="A20702" s="67" t="s">
        <v>46178</v>
      </c>
      <c r="B20702" s="67" t="s">
        <v>46179</v>
      </c>
      <c r="C20702" s="68" t="s">
        <v>5018</v>
      </c>
      <c r="D20702" s="54">
        <v>0.34</v>
      </c>
    </row>
    <row r="20703" spans="1:4" x14ac:dyDescent="0.35">
      <c r="A20703" s="67" t="s">
        <v>46180</v>
      </c>
      <c r="B20703" s="67" t="s">
        <v>46181</v>
      </c>
      <c r="C20703" s="68" t="s">
        <v>5018</v>
      </c>
      <c r="D20703" s="54">
        <v>0.34</v>
      </c>
    </row>
    <row r="20704" spans="1:4" x14ac:dyDescent="0.35">
      <c r="A20704" s="67" t="s">
        <v>46182</v>
      </c>
      <c r="B20704" s="67" t="s">
        <v>46183</v>
      </c>
      <c r="C20704" s="68" t="s">
        <v>5018</v>
      </c>
      <c r="D20704" s="54">
        <v>0.34</v>
      </c>
    </row>
    <row r="20705" spans="1:4" x14ac:dyDescent="0.35">
      <c r="A20705" s="67" t="s">
        <v>46184</v>
      </c>
      <c r="B20705" s="67" t="s">
        <v>46185</v>
      </c>
      <c r="C20705" s="68" t="s">
        <v>5018</v>
      </c>
      <c r="D20705" s="54">
        <v>0.34</v>
      </c>
    </row>
    <row r="20706" spans="1:4" x14ac:dyDescent="0.35">
      <c r="A20706" s="67" t="s">
        <v>46186</v>
      </c>
      <c r="B20706" s="67" t="s">
        <v>46187</v>
      </c>
      <c r="C20706" s="68" t="s">
        <v>5018</v>
      </c>
      <c r="D20706" s="54">
        <v>0.34</v>
      </c>
    </row>
    <row r="20707" spans="1:4" x14ac:dyDescent="0.35">
      <c r="A20707" s="67" t="s">
        <v>46188</v>
      </c>
      <c r="B20707" s="67" t="s">
        <v>46189</v>
      </c>
      <c r="C20707" s="68" t="s">
        <v>5018</v>
      </c>
      <c r="D20707" s="54">
        <v>0.34</v>
      </c>
    </row>
    <row r="20708" spans="1:4" x14ac:dyDescent="0.35">
      <c r="A20708" s="67" t="s">
        <v>46190</v>
      </c>
      <c r="B20708" s="67" t="s">
        <v>46191</v>
      </c>
      <c r="C20708" s="68" t="s">
        <v>5018</v>
      </c>
      <c r="D20708" s="54">
        <v>0.34</v>
      </c>
    </row>
    <row r="20709" spans="1:4" x14ac:dyDescent="0.35">
      <c r="A20709" s="67" t="s">
        <v>46192</v>
      </c>
      <c r="B20709" s="67" t="s">
        <v>46193</v>
      </c>
      <c r="C20709" s="68" t="s">
        <v>5018</v>
      </c>
      <c r="D20709" s="54">
        <v>0.34</v>
      </c>
    </row>
    <row r="20710" spans="1:4" x14ac:dyDescent="0.35">
      <c r="A20710" s="67" t="s">
        <v>46194</v>
      </c>
      <c r="B20710" s="67" t="s">
        <v>46195</v>
      </c>
      <c r="C20710" s="68" t="s">
        <v>5018</v>
      </c>
      <c r="D20710" s="54">
        <v>0.34</v>
      </c>
    </row>
    <row r="20711" spans="1:4" x14ac:dyDescent="0.35">
      <c r="A20711" s="67" t="s">
        <v>46196</v>
      </c>
      <c r="B20711" s="67" t="s">
        <v>46197</v>
      </c>
      <c r="C20711" s="68" t="s">
        <v>5018</v>
      </c>
      <c r="D20711" s="54">
        <v>0.34</v>
      </c>
    </row>
    <row r="20712" spans="1:4" x14ac:dyDescent="0.35">
      <c r="A20712" s="67" t="s">
        <v>46198</v>
      </c>
      <c r="B20712" s="67" t="s">
        <v>46199</v>
      </c>
      <c r="C20712" s="68" t="s">
        <v>5018</v>
      </c>
      <c r="D20712" s="54">
        <v>0.34</v>
      </c>
    </row>
    <row r="20713" spans="1:4" x14ac:dyDescent="0.35">
      <c r="A20713" s="67" t="s">
        <v>46200</v>
      </c>
      <c r="B20713" s="67" t="s">
        <v>46201</v>
      </c>
      <c r="C20713" s="68" t="s">
        <v>5018</v>
      </c>
      <c r="D20713" s="54">
        <v>0.34</v>
      </c>
    </row>
    <row r="20714" spans="1:4" x14ac:dyDescent="0.35">
      <c r="A20714" s="67" t="s">
        <v>46202</v>
      </c>
      <c r="B20714" s="67" t="s">
        <v>46203</v>
      </c>
      <c r="C20714" s="68" t="s">
        <v>5018</v>
      </c>
      <c r="D20714" s="54">
        <v>0.34</v>
      </c>
    </row>
    <row r="20715" spans="1:4" x14ac:dyDescent="0.35">
      <c r="A20715" s="67" t="s">
        <v>46204</v>
      </c>
      <c r="B20715" s="67" t="s">
        <v>46205</v>
      </c>
      <c r="C20715" s="68" t="s">
        <v>5018</v>
      </c>
      <c r="D20715" s="54">
        <v>0.34</v>
      </c>
    </row>
    <row r="20716" spans="1:4" x14ac:dyDescent="0.35">
      <c r="A20716" s="67" t="s">
        <v>46206</v>
      </c>
      <c r="B20716" s="67" t="s">
        <v>46207</v>
      </c>
      <c r="C20716" s="68" t="s">
        <v>5018</v>
      </c>
      <c r="D20716" s="54">
        <v>0.34</v>
      </c>
    </row>
    <row r="20717" spans="1:4" x14ac:dyDescent="0.35">
      <c r="A20717" s="67" t="s">
        <v>46208</v>
      </c>
      <c r="B20717" s="67" t="s">
        <v>46209</v>
      </c>
      <c r="C20717" s="68" t="s">
        <v>5018</v>
      </c>
      <c r="D20717" s="54">
        <v>0.34</v>
      </c>
    </row>
    <row r="20718" spans="1:4" x14ac:dyDescent="0.35">
      <c r="A20718" s="67" t="s">
        <v>46210</v>
      </c>
      <c r="B20718" s="67" t="s">
        <v>46211</v>
      </c>
      <c r="C20718" s="68" t="s">
        <v>5018</v>
      </c>
      <c r="D20718" s="54">
        <v>0.34</v>
      </c>
    </row>
    <row r="20719" spans="1:4" x14ac:dyDescent="0.35">
      <c r="A20719" s="67" t="s">
        <v>46212</v>
      </c>
      <c r="B20719" s="67" t="s">
        <v>46213</v>
      </c>
      <c r="C20719" s="68" t="s">
        <v>5018</v>
      </c>
      <c r="D20719" s="54">
        <v>0.34</v>
      </c>
    </row>
    <row r="20720" spans="1:4" x14ac:dyDescent="0.35">
      <c r="A20720" s="67" t="s">
        <v>46214</v>
      </c>
      <c r="B20720" s="67" t="s">
        <v>46215</v>
      </c>
      <c r="C20720" s="68" t="s">
        <v>5018</v>
      </c>
      <c r="D20720" s="54">
        <v>0.34</v>
      </c>
    </row>
    <row r="20721" spans="1:4" x14ac:dyDescent="0.35">
      <c r="A20721" s="67" t="s">
        <v>46216</v>
      </c>
      <c r="B20721" s="67" t="s">
        <v>46217</v>
      </c>
      <c r="C20721" s="68" t="s">
        <v>5018</v>
      </c>
      <c r="D20721" s="54">
        <v>0.34</v>
      </c>
    </row>
    <row r="20722" spans="1:4" x14ac:dyDescent="0.35">
      <c r="A20722" s="67" t="s">
        <v>46218</v>
      </c>
      <c r="B20722" s="67" t="s">
        <v>46219</v>
      </c>
      <c r="C20722" s="68" t="s">
        <v>5018</v>
      </c>
      <c r="D20722" s="54">
        <v>0.34</v>
      </c>
    </row>
    <row r="20723" spans="1:4" x14ac:dyDescent="0.35">
      <c r="A20723" s="67" t="s">
        <v>46220</v>
      </c>
      <c r="B20723" s="67" t="s">
        <v>46221</v>
      </c>
      <c r="C20723" s="68" t="s">
        <v>5018</v>
      </c>
      <c r="D20723" s="54">
        <v>0.34</v>
      </c>
    </row>
    <row r="20724" spans="1:4" x14ac:dyDescent="0.35">
      <c r="A20724" s="67" t="s">
        <v>46222</v>
      </c>
      <c r="B20724" s="67" t="s">
        <v>46223</v>
      </c>
      <c r="C20724" s="68" t="s">
        <v>5018</v>
      </c>
      <c r="D20724" s="54">
        <v>0.34</v>
      </c>
    </row>
    <row r="20725" spans="1:4" x14ac:dyDescent="0.35">
      <c r="A20725" s="67" t="s">
        <v>46224</v>
      </c>
      <c r="B20725" s="67" t="s">
        <v>46225</v>
      </c>
      <c r="C20725" s="68" t="s">
        <v>5018</v>
      </c>
      <c r="D20725" s="54">
        <v>0.34</v>
      </c>
    </row>
    <row r="20726" spans="1:4" x14ac:dyDescent="0.35">
      <c r="A20726" s="67" t="s">
        <v>46226</v>
      </c>
      <c r="B20726" s="67" t="s">
        <v>46227</v>
      </c>
      <c r="C20726" s="68" t="s">
        <v>5018</v>
      </c>
      <c r="D20726" s="54">
        <v>0.34</v>
      </c>
    </row>
    <row r="20727" spans="1:4" x14ac:dyDescent="0.35">
      <c r="A20727" s="67" t="s">
        <v>46228</v>
      </c>
      <c r="B20727" s="67" t="s">
        <v>46229</v>
      </c>
      <c r="C20727" s="68" t="s">
        <v>5018</v>
      </c>
      <c r="D20727" s="54">
        <v>0.34</v>
      </c>
    </row>
    <row r="20728" spans="1:4" x14ac:dyDescent="0.35">
      <c r="A20728" s="67" t="s">
        <v>46230</v>
      </c>
      <c r="B20728" s="67" t="s">
        <v>46231</v>
      </c>
      <c r="C20728" s="68" t="s">
        <v>5018</v>
      </c>
      <c r="D20728" s="54">
        <v>0.34</v>
      </c>
    </row>
    <row r="20729" spans="1:4" x14ac:dyDescent="0.35">
      <c r="A20729" s="67" t="s">
        <v>46232</v>
      </c>
      <c r="B20729" s="67" t="s">
        <v>46233</v>
      </c>
      <c r="C20729" s="68" t="s">
        <v>5018</v>
      </c>
      <c r="D20729" s="54">
        <v>0.34</v>
      </c>
    </row>
    <row r="20730" spans="1:4" x14ac:dyDescent="0.35">
      <c r="A20730" s="67" t="s">
        <v>46234</v>
      </c>
      <c r="B20730" s="67" t="s">
        <v>46235</v>
      </c>
      <c r="C20730" s="68" t="s">
        <v>5018</v>
      </c>
      <c r="D20730" s="54">
        <v>0.34</v>
      </c>
    </row>
    <row r="20731" spans="1:4" x14ac:dyDescent="0.35">
      <c r="A20731" s="67" t="s">
        <v>46236</v>
      </c>
      <c r="B20731" s="67" t="s">
        <v>46237</v>
      </c>
      <c r="C20731" s="68" t="s">
        <v>5018</v>
      </c>
      <c r="D20731" s="54">
        <v>0.34</v>
      </c>
    </row>
    <row r="20732" spans="1:4" x14ac:dyDescent="0.35">
      <c r="A20732" s="67" t="s">
        <v>758</v>
      </c>
      <c r="B20732" s="67" t="s">
        <v>46238</v>
      </c>
      <c r="C20732" s="69" t="s">
        <v>30613</v>
      </c>
      <c r="D20732" s="54">
        <v>0.22</v>
      </c>
    </row>
    <row r="20733" spans="1:4" x14ac:dyDescent="0.35">
      <c r="A20733" s="67" t="s">
        <v>46239</v>
      </c>
      <c r="B20733" s="67" t="s">
        <v>46240</v>
      </c>
      <c r="C20733" s="68" t="s">
        <v>5018</v>
      </c>
      <c r="D20733" s="54">
        <v>0.34</v>
      </c>
    </row>
    <row r="20734" spans="1:4" x14ac:dyDescent="0.35">
      <c r="A20734" s="67" t="s">
        <v>46241</v>
      </c>
      <c r="B20734" s="67" t="s">
        <v>46242</v>
      </c>
      <c r="C20734" s="68" t="s">
        <v>5018</v>
      </c>
      <c r="D20734" s="54">
        <v>0.34</v>
      </c>
    </row>
    <row r="20735" spans="1:4" x14ac:dyDescent="0.35">
      <c r="A20735" s="67" t="s">
        <v>46243</v>
      </c>
      <c r="B20735" s="67" t="s">
        <v>46244</v>
      </c>
      <c r="C20735" s="68" t="s">
        <v>5018</v>
      </c>
      <c r="D20735" s="54">
        <v>0.34</v>
      </c>
    </row>
    <row r="20736" spans="1:4" x14ac:dyDescent="0.35">
      <c r="A20736" s="67" t="s">
        <v>46245</v>
      </c>
      <c r="B20736" s="67" t="s">
        <v>46246</v>
      </c>
      <c r="C20736" s="68" t="s">
        <v>5018</v>
      </c>
      <c r="D20736" s="54">
        <v>0.34</v>
      </c>
    </row>
    <row r="20737" spans="1:4" x14ac:dyDescent="0.35">
      <c r="A20737" s="67" t="s">
        <v>46247</v>
      </c>
      <c r="B20737" s="67" t="s">
        <v>46248</v>
      </c>
      <c r="C20737" s="68" t="s">
        <v>5018</v>
      </c>
      <c r="D20737" s="54">
        <v>0.34</v>
      </c>
    </row>
    <row r="20738" spans="1:4" x14ac:dyDescent="0.35">
      <c r="A20738" s="67" t="s">
        <v>46249</v>
      </c>
      <c r="B20738" s="67" t="s">
        <v>46250</v>
      </c>
      <c r="C20738" s="68" t="s">
        <v>5018</v>
      </c>
      <c r="D20738" s="54">
        <v>0.34</v>
      </c>
    </row>
    <row r="20739" spans="1:4" x14ac:dyDescent="0.35">
      <c r="A20739" s="67" t="s">
        <v>46251</v>
      </c>
      <c r="B20739" s="67" t="s">
        <v>46252</v>
      </c>
      <c r="C20739" s="68" t="s">
        <v>5018</v>
      </c>
      <c r="D20739" s="54">
        <v>0.34</v>
      </c>
    </row>
    <row r="20740" spans="1:4" x14ac:dyDescent="0.35">
      <c r="A20740" s="67" t="s">
        <v>46253</v>
      </c>
      <c r="B20740" s="67" t="s">
        <v>46254</v>
      </c>
      <c r="C20740" s="68" t="s">
        <v>5018</v>
      </c>
      <c r="D20740" s="54">
        <v>0.34</v>
      </c>
    </row>
    <row r="20741" spans="1:4" x14ac:dyDescent="0.35">
      <c r="A20741" s="67" t="s">
        <v>46255</v>
      </c>
      <c r="B20741" s="67" t="s">
        <v>46256</v>
      </c>
      <c r="C20741" s="68" t="s">
        <v>5018</v>
      </c>
      <c r="D20741" s="54">
        <v>0.34</v>
      </c>
    </row>
    <row r="20742" spans="1:4" x14ac:dyDescent="0.35">
      <c r="A20742" s="67" t="s">
        <v>46257</v>
      </c>
      <c r="B20742" s="67" t="s">
        <v>46258</v>
      </c>
      <c r="C20742" s="68" t="s">
        <v>5018</v>
      </c>
      <c r="D20742" s="54">
        <v>0.34</v>
      </c>
    </row>
    <row r="20743" spans="1:4" x14ac:dyDescent="0.35">
      <c r="A20743" s="67" t="s">
        <v>46259</v>
      </c>
      <c r="B20743" s="67" t="s">
        <v>46260</v>
      </c>
      <c r="C20743" s="68" t="s">
        <v>5018</v>
      </c>
      <c r="D20743" s="54">
        <v>0.34</v>
      </c>
    </row>
    <row r="20744" spans="1:4" x14ac:dyDescent="0.35">
      <c r="A20744" s="67" t="s">
        <v>46261</v>
      </c>
      <c r="B20744" s="67" t="s">
        <v>46262</v>
      </c>
      <c r="C20744" s="68" t="s">
        <v>5018</v>
      </c>
      <c r="D20744" s="54">
        <v>0.34</v>
      </c>
    </row>
    <row r="20745" spans="1:4" x14ac:dyDescent="0.35">
      <c r="A20745" s="67" t="s">
        <v>46263</v>
      </c>
      <c r="B20745" s="67" t="s">
        <v>46264</v>
      </c>
      <c r="C20745" s="68" t="s">
        <v>5018</v>
      </c>
      <c r="D20745" s="54">
        <v>0.34</v>
      </c>
    </row>
    <row r="20746" spans="1:4" x14ac:dyDescent="0.35">
      <c r="A20746" s="67" t="s">
        <v>46265</v>
      </c>
      <c r="B20746" s="67" t="s">
        <v>46266</v>
      </c>
      <c r="C20746" s="68" t="s">
        <v>5018</v>
      </c>
      <c r="D20746" s="54">
        <v>0.34</v>
      </c>
    </row>
    <row r="20747" spans="1:4" x14ac:dyDescent="0.35">
      <c r="A20747" s="67" t="s">
        <v>46267</v>
      </c>
      <c r="B20747" s="67" t="s">
        <v>46268</v>
      </c>
      <c r="C20747" s="68" t="s">
        <v>5018</v>
      </c>
      <c r="D20747" s="54">
        <v>0.34</v>
      </c>
    </row>
    <row r="20748" spans="1:4" x14ac:dyDescent="0.35">
      <c r="A20748" s="67" t="s">
        <v>46269</v>
      </c>
      <c r="B20748" s="67" t="s">
        <v>46270</v>
      </c>
      <c r="C20748" s="68" t="s">
        <v>5018</v>
      </c>
      <c r="D20748" s="54">
        <v>0.34</v>
      </c>
    </row>
    <row r="20749" spans="1:4" x14ac:dyDescent="0.35">
      <c r="A20749" s="67" t="s">
        <v>46271</v>
      </c>
      <c r="B20749" s="67" t="s">
        <v>46272</v>
      </c>
      <c r="C20749" s="68" t="s">
        <v>5018</v>
      </c>
      <c r="D20749" s="54">
        <v>0.34</v>
      </c>
    </row>
    <row r="20750" spans="1:4" x14ac:dyDescent="0.35">
      <c r="A20750" s="67" t="s">
        <v>46273</v>
      </c>
      <c r="B20750" s="67" t="s">
        <v>46274</v>
      </c>
      <c r="C20750" s="68" t="s">
        <v>5018</v>
      </c>
      <c r="D20750" s="54">
        <v>0.34</v>
      </c>
    </row>
    <row r="20751" spans="1:4" x14ac:dyDescent="0.35">
      <c r="A20751" s="67" t="s">
        <v>46275</v>
      </c>
      <c r="B20751" s="67" t="s">
        <v>46276</v>
      </c>
      <c r="C20751" s="68" t="s">
        <v>5018</v>
      </c>
      <c r="D20751" s="54">
        <v>0.34</v>
      </c>
    </row>
    <row r="20752" spans="1:4" x14ac:dyDescent="0.35">
      <c r="A20752" s="67" t="s">
        <v>46277</v>
      </c>
      <c r="B20752" s="67" t="s">
        <v>46278</v>
      </c>
      <c r="C20752" s="68" t="s">
        <v>5018</v>
      </c>
      <c r="D20752" s="54">
        <v>0.34</v>
      </c>
    </row>
    <row r="20753" spans="1:4" x14ac:dyDescent="0.35">
      <c r="A20753" s="67" t="s">
        <v>46279</v>
      </c>
      <c r="B20753" s="67" t="s">
        <v>46280</v>
      </c>
      <c r="C20753" s="68" t="s">
        <v>5018</v>
      </c>
      <c r="D20753" s="54">
        <v>0.34</v>
      </c>
    </row>
    <row r="20754" spans="1:4" x14ac:dyDescent="0.35">
      <c r="A20754" s="67" t="s">
        <v>46281</v>
      </c>
      <c r="B20754" s="67" t="s">
        <v>46282</v>
      </c>
      <c r="C20754" s="68" t="s">
        <v>5018</v>
      </c>
      <c r="D20754" s="54">
        <v>0.34</v>
      </c>
    </row>
    <row r="20755" spans="1:4" x14ac:dyDescent="0.35">
      <c r="A20755" s="67" t="s">
        <v>46283</v>
      </c>
      <c r="B20755" s="67" t="s">
        <v>46284</v>
      </c>
      <c r="C20755" s="68" t="s">
        <v>5018</v>
      </c>
      <c r="D20755" s="54">
        <v>0.34</v>
      </c>
    </row>
    <row r="20756" spans="1:4" x14ac:dyDescent="0.35">
      <c r="A20756" s="67" t="s">
        <v>46285</v>
      </c>
      <c r="B20756" s="67" t="s">
        <v>46286</v>
      </c>
      <c r="C20756" s="68" t="s">
        <v>5018</v>
      </c>
      <c r="D20756" s="54">
        <v>0.34</v>
      </c>
    </row>
    <row r="20757" spans="1:4" x14ac:dyDescent="0.35">
      <c r="A20757" s="67" t="s">
        <v>46287</v>
      </c>
      <c r="B20757" s="67" t="s">
        <v>46288</v>
      </c>
      <c r="C20757" s="68" t="s">
        <v>5018</v>
      </c>
      <c r="D20757" s="54">
        <v>0.34</v>
      </c>
    </row>
    <row r="20758" spans="1:4" x14ac:dyDescent="0.35">
      <c r="A20758" s="67" t="s">
        <v>46289</v>
      </c>
      <c r="B20758" s="67" t="s">
        <v>46290</v>
      </c>
      <c r="C20758" s="68" t="s">
        <v>5018</v>
      </c>
      <c r="D20758" s="54">
        <v>0.34</v>
      </c>
    </row>
    <row r="20759" spans="1:4" x14ac:dyDescent="0.35">
      <c r="A20759" s="67" t="s">
        <v>46291</v>
      </c>
      <c r="B20759" s="67" t="s">
        <v>46292</v>
      </c>
      <c r="C20759" s="68" t="s">
        <v>5018</v>
      </c>
      <c r="D20759" s="54">
        <v>0.34</v>
      </c>
    </row>
    <row r="20760" spans="1:4" x14ac:dyDescent="0.35">
      <c r="A20760" s="67" t="s">
        <v>46293</v>
      </c>
      <c r="B20760" s="67" t="s">
        <v>46294</v>
      </c>
      <c r="C20760" s="68" t="s">
        <v>5018</v>
      </c>
      <c r="D20760" s="54">
        <v>0.34</v>
      </c>
    </row>
    <row r="20761" spans="1:4" x14ac:dyDescent="0.35">
      <c r="A20761" s="67" t="s">
        <v>46295</v>
      </c>
      <c r="B20761" s="67" t="s">
        <v>46296</v>
      </c>
      <c r="C20761" s="68" t="s">
        <v>5018</v>
      </c>
      <c r="D20761" s="54">
        <v>0.34</v>
      </c>
    </row>
    <row r="20762" spans="1:4" x14ac:dyDescent="0.35">
      <c r="A20762" s="67" t="s">
        <v>46297</v>
      </c>
      <c r="B20762" s="67" t="s">
        <v>46298</v>
      </c>
      <c r="C20762" s="68" t="s">
        <v>5018</v>
      </c>
      <c r="D20762" s="54">
        <v>0.34</v>
      </c>
    </row>
    <row r="20763" spans="1:4" x14ac:dyDescent="0.35">
      <c r="A20763" s="67" t="s">
        <v>46299</v>
      </c>
      <c r="B20763" s="67" t="s">
        <v>46300</v>
      </c>
      <c r="C20763" s="68" t="s">
        <v>5018</v>
      </c>
      <c r="D20763" s="54">
        <v>0.34</v>
      </c>
    </row>
    <row r="20764" spans="1:4" x14ac:dyDescent="0.35">
      <c r="A20764" s="67" t="s">
        <v>46301</v>
      </c>
      <c r="B20764" s="67" t="s">
        <v>46302</v>
      </c>
      <c r="C20764" s="68" t="s">
        <v>5018</v>
      </c>
      <c r="D20764" s="54">
        <v>0.34</v>
      </c>
    </row>
    <row r="20765" spans="1:4" x14ac:dyDescent="0.35">
      <c r="A20765" s="67" t="s">
        <v>46303</v>
      </c>
      <c r="B20765" s="67" t="s">
        <v>46304</v>
      </c>
      <c r="C20765" s="68" t="s">
        <v>5018</v>
      </c>
      <c r="D20765" s="54">
        <v>0.34</v>
      </c>
    </row>
    <row r="20766" spans="1:4" x14ac:dyDescent="0.35">
      <c r="A20766" s="67" t="s">
        <v>46305</v>
      </c>
      <c r="B20766" s="67" t="s">
        <v>46306</v>
      </c>
      <c r="C20766" s="68" t="s">
        <v>5018</v>
      </c>
      <c r="D20766" s="54">
        <v>0.34</v>
      </c>
    </row>
    <row r="20767" spans="1:4" x14ac:dyDescent="0.35">
      <c r="A20767" s="67" t="s">
        <v>46307</v>
      </c>
      <c r="B20767" s="67" t="s">
        <v>46308</v>
      </c>
      <c r="C20767" s="68" t="s">
        <v>5018</v>
      </c>
      <c r="D20767" s="54">
        <v>0.34</v>
      </c>
    </row>
    <row r="20768" spans="1:4" x14ac:dyDescent="0.35">
      <c r="A20768" s="67" t="s">
        <v>46309</v>
      </c>
      <c r="B20768" s="67" t="s">
        <v>46310</v>
      </c>
      <c r="C20768" s="68" t="s">
        <v>5018</v>
      </c>
      <c r="D20768" s="54">
        <v>0.34</v>
      </c>
    </row>
    <row r="20769" spans="1:4" x14ac:dyDescent="0.35">
      <c r="A20769" s="67" t="s">
        <v>46311</v>
      </c>
      <c r="B20769" s="67" t="s">
        <v>46312</v>
      </c>
      <c r="C20769" s="68" t="s">
        <v>5018</v>
      </c>
      <c r="D20769" s="54">
        <v>0.34</v>
      </c>
    </row>
    <row r="20770" spans="1:4" x14ac:dyDescent="0.35">
      <c r="A20770" s="67" t="s">
        <v>46313</v>
      </c>
      <c r="B20770" s="67" t="s">
        <v>46314</v>
      </c>
      <c r="C20770" s="68" t="s">
        <v>5018</v>
      </c>
      <c r="D20770" s="54">
        <v>0.34</v>
      </c>
    </row>
    <row r="20771" spans="1:4" x14ac:dyDescent="0.35">
      <c r="A20771" s="67" t="s">
        <v>46315</v>
      </c>
      <c r="B20771" s="67" t="s">
        <v>46316</v>
      </c>
      <c r="C20771" s="68" t="s">
        <v>5018</v>
      </c>
      <c r="D20771" s="54">
        <v>0.34</v>
      </c>
    </row>
    <row r="20772" spans="1:4" x14ac:dyDescent="0.35">
      <c r="A20772" s="67" t="s">
        <v>46317</v>
      </c>
      <c r="B20772" s="67" t="s">
        <v>46318</v>
      </c>
      <c r="C20772" s="68" t="s">
        <v>5018</v>
      </c>
      <c r="D20772" s="54">
        <v>0.34</v>
      </c>
    </row>
    <row r="20773" spans="1:4" x14ac:dyDescent="0.35">
      <c r="A20773" s="67" t="s">
        <v>46319</v>
      </c>
      <c r="B20773" s="67" t="s">
        <v>46320</v>
      </c>
      <c r="C20773" s="68" t="s">
        <v>5018</v>
      </c>
      <c r="D20773" s="54">
        <v>0.34</v>
      </c>
    </row>
    <row r="20774" spans="1:4" x14ac:dyDescent="0.35">
      <c r="A20774" s="67" t="s">
        <v>46321</v>
      </c>
      <c r="B20774" s="67" t="s">
        <v>46322</v>
      </c>
      <c r="C20774" s="68" t="s">
        <v>5018</v>
      </c>
      <c r="D20774" s="54">
        <v>0.34</v>
      </c>
    </row>
    <row r="20775" spans="1:4" x14ac:dyDescent="0.35">
      <c r="A20775" s="67" t="s">
        <v>46323</v>
      </c>
      <c r="B20775" s="67" t="s">
        <v>46324</v>
      </c>
      <c r="C20775" s="68" t="s">
        <v>5018</v>
      </c>
      <c r="D20775" s="54">
        <v>0.34</v>
      </c>
    </row>
    <row r="20776" spans="1:4" x14ac:dyDescent="0.35">
      <c r="A20776" s="67" t="s">
        <v>46325</v>
      </c>
      <c r="B20776" s="67" t="s">
        <v>46326</v>
      </c>
      <c r="C20776" s="68" t="s">
        <v>5018</v>
      </c>
      <c r="D20776" s="54">
        <v>0.34</v>
      </c>
    </row>
    <row r="20777" spans="1:4" x14ac:dyDescent="0.35">
      <c r="A20777" s="67" t="s">
        <v>46327</v>
      </c>
      <c r="B20777" s="67" t="s">
        <v>46328</v>
      </c>
      <c r="C20777" s="68" t="s">
        <v>5018</v>
      </c>
      <c r="D20777" s="54">
        <v>0.34</v>
      </c>
    </row>
    <row r="20778" spans="1:4" x14ac:dyDescent="0.35">
      <c r="A20778" s="67" t="s">
        <v>46329</v>
      </c>
      <c r="B20778" s="67" t="s">
        <v>46330</v>
      </c>
      <c r="C20778" s="68" t="s">
        <v>5018</v>
      </c>
      <c r="D20778" s="54">
        <v>0.34</v>
      </c>
    </row>
    <row r="20779" spans="1:4" x14ac:dyDescent="0.35">
      <c r="A20779" s="67" t="s">
        <v>46331</v>
      </c>
      <c r="B20779" s="67" t="s">
        <v>46332</v>
      </c>
      <c r="C20779" s="68" t="s">
        <v>5018</v>
      </c>
      <c r="D20779" s="54">
        <v>0.34</v>
      </c>
    </row>
    <row r="20780" spans="1:4" x14ac:dyDescent="0.35">
      <c r="A20780" s="67" t="s">
        <v>46333</v>
      </c>
      <c r="B20780" s="67" t="s">
        <v>46334</v>
      </c>
      <c r="C20780" s="68" t="s">
        <v>5018</v>
      </c>
      <c r="D20780" s="54">
        <v>0.34</v>
      </c>
    </row>
    <row r="20781" spans="1:4" x14ac:dyDescent="0.35">
      <c r="A20781" s="67" t="s">
        <v>46335</v>
      </c>
      <c r="B20781" s="67" t="s">
        <v>46336</v>
      </c>
      <c r="C20781" s="68" t="s">
        <v>5018</v>
      </c>
      <c r="D20781" s="54">
        <v>0.34</v>
      </c>
    </row>
    <row r="20782" spans="1:4" x14ac:dyDescent="0.35">
      <c r="A20782" s="67" t="s">
        <v>46337</v>
      </c>
      <c r="B20782" s="67" t="s">
        <v>46338</v>
      </c>
      <c r="C20782" s="68" t="s">
        <v>5018</v>
      </c>
      <c r="D20782" s="54">
        <v>0.34</v>
      </c>
    </row>
    <row r="20783" spans="1:4" x14ac:dyDescent="0.35">
      <c r="A20783" s="67" t="s">
        <v>46339</v>
      </c>
      <c r="B20783" s="67" t="s">
        <v>46340</v>
      </c>
      <c r="C20783" s="68" t="s">
        <v>5018</v>
      </c>
      <c r="D20783" s="54">
        <v>0.34</v>
      </c>
    </row>
    <row r="20784" spans="1:4" x14ac:dyDescent="0.35">
      <c r="A20784" s="67" t="s">
        <v>46341</v>
      </c>
      <c r="B20784" s="67" t="s">
        <v>46342</v>
      </c>
      <c r="C20784" s="68" t="s">
        <v>5018</v>
      </c>
      <c r="D20784" s="54">
        <v>0.34</v>
      </c>
    </row>
    <row r="20785" spans="1:4" x14ac:dyDescent="0.35">
      <c r="A20785" s="67" t="s">
        <v>46343</v>
      </c>
      <c r="B20785" s="67" t="s">
        <v>46344</v>
      </c>
      <c r="C20785" s="68" t="s">
        <v>5018</v>
      </c>
      <c r="D20785" s="54">
        <v>0.34</v>
      </c>
    </row>
    <row r="20786" spans="1:4" x14ac:dyDescent="0.35">
      <c r="A20786" s="67" t="s">
        <v>46345</v>
      </c>
      <c r="B20786" s="67" t="s">
        <v>46346</v>
      </c>
      <c r="C20786" s="68" t="s">
        <v>5018</v>
      </c>
      <c r="D20786" s="54">
        <v>0.34</v>
      </c>
    </row>
    <row r="20787" spans="1:4" x14ac:dyDescent="0.35">
      <c r="A20787" s="67" t="s">
        <v>46347</v>
      </c>
      <c r="B20787" s="67" t="s">
        <v>46348</v>
      </c>
      <c r="C20787" s="68" t="s">
        <v>5018</v>
      </c>
      <c r="D20787" s="54">
        <v>0.34</v>
      </c>
    </row>
    <row r="20788" spans="1:4" x14ac:dyDescent="0.35">
      <c r="A20788" s="67" t="s">
        <v>46349</v>
      </c>
      <c r="B20788" s="67" t="s">
        <v>46350</v>
      </c>
      <c r="C20788" s="68" t="s">
        <v>5018</v>
      </c>
      <c r="D20788" s="54">
        <v>0.34</v>
      </c>
    </row>
    <row r="20789" spans="1:4" x14ac:dyDescent="0.35">
      <c r="A20789" s="67" t="s">
        <v>46351</v>
      </c>
      <c r="B20789" s="67" t="s">
        <v>46352</v>
      </c>
      <c r="C20789" s="68" t="s">
        <v>5018</v>
      </c>
      <c r="D20789" s="54">
        <v>0.34</v>
      </c>
    </row>
    <row r="20790" spans="1:4" x14ac:dyDescent="0.35">
      <c r="A20790" s="67" t="s">
        <v>46353</v>
      </c>
      <c r="B20790" s="67" t="s">
        <v>46354</v>
      </c>
      <c r="C20790" s="68" t="s">
        <v>5018</v>
      </c>
      <c r="D20790" s="54">
        <v>0.34</v>
      </c>
    </row>
    <row r="20791" spans="1:4" x14ac:dyDescent="0.35">
      <c r="A20791" s="67" t="s">
        <v>46355</v>
      </c>
      <c r="B20791" s="67" t="s">
        <v>46356</v>
      </c>
      <c r="C20791" s="68" t="s">
        <v>5018</v>
      </c>
      <c r="D20791" s="54">
        <v>0.34</v>
      </c>
    </row>
    <row r="20792" spans="1:4" x14ac:dyDescent="0.35">
      <c r="A20792" s="67" t="s">
        <v>46357</v>
      </c>
      <c r="B20792" s="67" t="s">
        <v>46358</v>
      </c>
      <c r="C20792" s="68" t="s">
        <v>5018</v>
      </c>
      <c r="D20792" s="54">
        <v>0.34</v>
      </c>
    </row>
    <row r="20793" spans="1:4" x14ac:dyDescent="0.35">
      <c r="A20793" s="67" t="s">
        <v>46359</v>
      </c>
      <c r="B20793" s="67" t="s">
        <v>46360</v>
      </c>
      <c r="C20793" s="68" t="s">
        <v>5018</v>
      </c>
      <c r="D20793" s="54">
        <v>0.34</v>
      </c>
    </row>
    <row r="20794" spans="1:4" x14ac:dyDescent="0.35">
      <c r="A20794" s="67" t="s">
        <v>46361</v>
      </c>
      <c r="B20794" s="67" t="s">
        <v>46362</v>
      </c>
      <c r="C20794" s="68" t="s">
        <v>5018</v>
      </c>
      <c r="D20794" s="54">
        <v>0.34</v>
      </c>
    </row>
    <row r="20795" spans="1:4" x14ac:dyDescent="0.35">
      <c r="A20795" s="67" t="s">
        <v>46363</v>
      </c>
      <c r="B20795" s="67" t="s">
        <v>46364</v>
      </c>
      <c r="C20795" s="68" t="s">
        <v>5018</v>
      </c>
      <c r="D20795" s="54">
        <v>0.34</v>
      </c>
    </row>
    <row r="20796" spans="1:4" x14ac:dyDescent="0.35">
      <c r="A20796" s="67" t="s">
        <v>46365</v>
      </c>
      <c r="B20796" s="67" t="s">
        <v>46366</v>
      </c>
      <c r="C20796" s="68" t="s">
        <v>5018</v>
      </c>
      <c r="D20796" s="54">
        <v>0.34</v>
      </c>
    </row>
    <row r="20797" spans="1:4" x14ac:dyDescent="0.35">
      <c r="A20797" s="67" t="s">
        <v>46367</v>
      </c>
      <c r="B20797" s="67" t="s">
        <v>46368</v>
      </c>
      <c r="C20797" s="68" t="s">
        <v>5018</v>
      </c>
      <c r="D20797" s="54">
        <v>0.34</v>
      </c>
    </row>
    <row r="20798" spans="1:4" x14ac:dyDescent="0.35">
      <c r="A20798" s="67" t="s">
        <v>46369</v>
      </c>
      <c r="B20798" s="67" t="s">
        <v>46370</v>
      </c>
      <c r="C20798" s="68" t="s">
        <v>5018</v>
      </c>
      <c r="D20798" s="54">
        <v>0.34</v>
      </c>
    </row>
    <row r="20799" spans="1:4" x14ac:dyDescent="0.35">
      <c r="A20799" s="67" t="s">
        <v>46371</v>
      </c>
      <c r="B20799" s="67" t="s">
        <v>46372</v>
      </c>
      <c r="C20799" s="68" t="s">
        <v>5018</v>
      </c>
      <c r="D20799" s="54">
        <v>0.34</v>
      </c>
    </row>
    <row r="20800" spans="1:4" x14ac:dyDescent="0.35">
      <c r="A20800" s="67" t="s">
        <v>46373</v>
      </c>
      <c r="B20800" s="67" t="s">
        <v>46374</v>
      </c>
      <c r="C20800" s="68" t="s">
        <v>5018</v>
      </c>
      <c r="D20800" s="54">
        <v>0.34</v>
      </c>
    </row>
    <row r="20801" spans="1:4" x14ac:dyDescent="0.35">
      <c r="A20801" s="67" t="s">
        <v>46375</v>
      </c>
      <c r="B20801" s="67" t="s">
        <v>46376</v>
      </c>
      <c r="C20801" s="68" t="s">
        <v>5018</v>
      </c>
      <c r="D20801" s="54">
        <v>0.34</v>
      </c>
    </row>
    <row r="20802" spans="1:4" x14ac:dyDescent="0.35">
      <c r="A20802" s="67" t="s">
        <v>46377</v>
      </c>
      <c r="B20802" s="67" t="s">
        <v>46378</v>
      </c>
      <c r="C20802" s="68" t="s">
        <v>5018</v>
      </c>
      <c r="D20802" s="54">
        <v>0.34</v>
      </c>
    </row>
    <row r="20803" spans="1:4" x14ac:dyDescent="0.35">
      <c r="A20803" s="67" t="s">
        <v>46379</v>
      </c>
      <c r="B20803" s="67" t="s">
        <v>46380</v>
      </c>
      <c r="C20803" s="68" t="s">
        <v>5018</v>
      </c>
      <c r="D20803" s="54">
        <v>0.34</v>
      </c>
    </row>
    <row r="20804" spans="1:4" x14ac:dyDescent="0.35">
      <c r="A20804" s="67" t="s">
        <v>46381</v>
      </c>
      <c r="B20804" s="67" t="s">
        <v>46382</v>
      </c>
      <c r="C20804" s="68" t="s">
        <v>5018</v>
      </c>
      <c r="D20804" s="54">
        <v>0.34</v>
      </c>
    </row>
    <row r="20805" spans="1:4" x14ac:dyDescent="0.35">
      <c r="A20805" s="67" t="s">
        <v>46383</v>
      </c>
      <c r="B20805" s="67" t="s">
        <v>46384</v>
      </c>
      <c r="C20805" s="68" t="s">
        <v>5018</v>
      </c>
      <c r="D20805" s="54">
        <v>0.34</v>
      </c>
    </row>
    <row r="20806" spans="1:4" x14ac:dyDescent="0.35">
      <c r="A20806" s="67" t="s">
        <v>46385</v>
      </c>
      <c r="B20806" s="67" t="s">
        <v>46386</v>
      </c>
      <c r="C20806" s="68" t="s">
        <v>5018</v>
      </c>
      <c r="D20806" s="54">
        <v>0.34</v>
      </c>
    </row>
    <row r="20807" spans="1:4" x14ac:dyDescent="0.35">
      <c r="A20807" s="67" t="s">
        <v>46387</v>
      </c>
      <c r="B20807" s="67" t="s">
        <v>46388</v>
      </c>
      <c r="C20807" s="68" t="s">
        <v>5018</v>
      </c>
      <c r="D20807" s="54">
        <v>0.34</v>
      </c>
    </row>
    <row r="20808" spans="1:4" x14ac:dyDescent="0.35">
      <c r="A20808" s="67" t="s">
        <v>46389</v>
      </c>
      <c r="B20808" s="67" t="s">
        <v>46390</v>
      </c>
      <c r="C20808" s="68" t="s">
        <v>5018</v>
      </c>
      <c r="D20808" s="54">
        <v>0.34</v>
      </c>
    </row>
    <row r="20809" spans="1:4" x14ac:dyDescent="0.35">
      <c r="A20809" s="67" t="s">
        <v>46391</v>
      </c>
      <c r="B20809" s="67" t="s">
        <v>46392</v>
      </c>
      <c r="C20809" s="68" t="s">
        <v>5018</v>
      </c>
      <c r="D20809" s="54">
        <v>0.34</v>
      </c>
    </row>
    <row r="20810" spans="1:4" x14ac:dyDescent="0.35">
      <c r="A20810" s="67" t="s">
        <v>46393</v>
      </c>
      <c r="B20810" s="67" t="s">
        <v>46394</v>
      </c>
      <c r="C20810" s="68" t="s">
        <v>5018</v>
      </c>
      <c r="D20810" s="54">
        <v>0.34</v>
      </c>
    </row>
    <row r="20811" spans="1:4" x14ac:dyDescent="0.35">
      <c r="A20811" s="67" t="s">
        <v>46395</v>
      </c>
      <c r="B20811" s="67" t="s">
        <v>46396</v>
      </c>
      <c r="C20811" s="68" t="s">
        <v>5018</v>
      </c>
      <c r="D20811" s="54">
        <v>0.34</v>
      </c>
    </row>
    <row r="20812" spans="1:4" x14ac:dyDescent="0.35">
      <c r="A20812" s="67" t="s">
        <v>46397</v>
      </c>
      <c r="B20812" s="67" t="s">
        <v>46398</v>
      </c>
      <c r="C20812" s="68" t="s">
        <v>5018</v>
      </c>
      <c r="D20812" s="54">
        <v>0.34</v>
      </c>
    </row>
    <row r="20813" spans="1:4" x14ac:dyDescent="0.35">
      <c r="A20813" s="67" t="s">
        <v>46399</v>
      </c>
      <c r="B20813" s="67" t="s">
        <v>46400</v>
      </c>
      <c r="C20813" s="68" t="s">
        <v>5018</v>
      </c>
      <c r="D20813" s="54">
        <v>0.34</v>
      </c>
    </row>
    <row r="20814" spans="1:4" x14ac:dyDescent="0.35">
      <c r="A20814" s="67" t="s">
        <v>46401</v>
      </c>
      <c r="B20814" s="67" t="s">
        <v>46402</v>
      </c>
      <c r="C20814" s="68" t="s">
        <v>5018</v>
      </c>
      <c r="D20814" s="54">
        <v>0.34</v>
      </c>
    </row>
    <row r="20815" spans="1:4" x14ac:dyDescent="0.35">
      <c r="A20815" s="67" t="s">
        <v>46403</v>
      </c>
      <c r="B20815" s="67" t="s">
        <v>46404</v>
      </c>
      <c r="C20815" s="68" t="s">
        <v>5018</v>
      </c>
      <c r="D20815" s="54">
        <v>0.34</v>
      </c>
    </row>
    <row r="20816" spans="1:4" x14ac:dyDescent="0.35">
      <c r="A20816" s="67" t="s">
        <v>46405</v>
      </c>
      <c r="B20816" s="67" t="s">
        <v>46406</v>
      </c>
      <c r="C20816" s="68" t="s">
        <v>5018</v>
      </c>
      <c r="D20816" s="54">
        <v>0.34</v>
      </c>
    </row>
    <row r="20817" spans="1:4" x14ac:dyDescent="0.35">
      <c r="A20817" s="67" t="s">
        <v>46407</v>
      </c>
      <c r="B20817" s="67" t="s">
        <v>46408</v>
      </c>
      <c r="C20817" s="68" t="s">
        <v>5018</v>
      </c>
      <c r="D20817" s="54">
        <v>0.34</v>
      </c>
    </row>
    <row r="20818" spans="1:4" x14ac:dyDescent="0.35">
      <c r="A20818" s="67" t="s">
        <v>46409</v>
      </c>
      <c r="B20818" s="67" t="s">
        <v>46410</v>
      </c>
      <c r="C20818" s="68" t="s">
        <v>5018</v>
      </c>
      <c r="D20818" s="54">
        <v>0.34</v>
      </c>
    </row>
    <row r="20819" spans="1:4" x14ac:dyDescent="0.35">
      <c r="A20819" s="67" t="s">
        <v>46411</v>
      </c>
      <c r="B20819" s="67" t="s">
        <v>46412</v>
      </c>
      <c r="C20819" s="68" t="s">
        <v>5018</v>
      </c>
      <c r="D20819" s="54">
        <v>0.34</v>
      </c>
    </row>
    <row r="20820" spans="1:4" x14ac:dyDescent="0.35">
      <c r="A20820" s="67" t="s">
        <v>46413</v>
      </c>
      <c r="B20820" s="67" t="s">
        <v>46414</v>
      </c>
      <c r="C20820" s="68" t="s">
        <v>5018</v>
      </c>
      <c r="D20820" s="54">
        <v>0.34</v>
      </c>
    </row>
    <row r="20821" spans="1:4" x14ac:dyDescent="0.35">
      <c r="A20821" s="67" t="s">
        <v>46415</v>
      </c>
      <c r="B20821" s="67" t="s">
        <v>46416</v>
      </c>
      <c r="C20821" s="68" t="s">
        <v>5018</v>
      </c>
      <c r="D20821" s="54">
        <v>0.34</v>
      </c>
    </row>
    <row r="20822" spans="1:4" x14ac:dyDescent="0.35">
      <c r="A20822" s="67" t="s">
        <v>46417</v>
      </c>
      <c r="B20822" s="67" t="s">
        <v>46418</v>
      </c>
      <c r="C20822" s="68" t="s">
        <v>5018</v>
      </c>
      <c r="D20822" s="54">
        <v>0.34</v>
      </c>
    </row>
    <row r="20823" spans="1:4" x14ac:dyDescent="0.35">
      <c r="A20823" s="67" t="s">
        <v>46419</v>
      </c>
      <c r="B20823" s="67" t="s">
        <v>46420</v>
      </c>
      <c r="C20823" s="68" t="s">
        <v>5018</v>
      </c>
      <c r="D20823" s="54">
        <v>0.34</v>
      </c>
    </row>
    <row r="20824" spans="1:4" x14ac:dyDescent="0.35">
      <c r="A20824" s="67" t="s">
        <v>46421</v>
      </c>
      <c r="B20824" s="67" t="s">
        <v>46422</v>
      </c>
      <c r="C20824" s="68" t="s">
        <v>5018</v>
      </c>
      <c r="D20824" s="54">
        <v>0.34</v>
      </c>
    </row>
    <row r="20825" spans="1:4" x14ac:dyDescent="0.35">
      <c r="A20825" s="67" t="s">
        <v>46423</v>
      </c>
      <c r="B20825" s="67" t="s">
        <v>46424</v>
      </c>
      <c r="C20825" s="68" t="s">
        <v>5018</v>
      </c>
      <c r="D20825" s="54">
        <v>0.34</v>
      </c>
    </row>
    <row r="20826" spans="1:4" x14ac:dyDescent="0.35">
      <c r="A20826" s="67" t="s">
        <v>46425</v>
      </c>
      <c r="B20826" s="67" t="s">
        <v>46426</v>
      </c>
      <c r="C20826" s="68" t="s">
        <v>5018</v>
      </c>
      <c r="D20826" s="54">
        <v>0.34</v>
      </c>
    </row>
    <row r="20827" spans="1:4" x14ac:dyDescent="0.35">
      <c r="A20827" s="67" t="s">
        <v>46427</v>
      </c>
      <c r="B20827" s="67" t="s">
        <v>46428</v>
      </c>
      <c r="C20827" s="68" t="s">
        <v>5018</v>
      </c>
      <c r="D20827" s="54">
        <v>0.34</v>
      </c>
    </row>
    <row r="20828" spans="1:4" x14ac:dyDescent="0.35">
      <c r="A20828" s="67" t="s">
        <v>46429</v>
      </c>
      <c r="B20828" s="67" t="s">
        <v>46430</v>
      </c>
      <c r="C20828" s="68" t="s">
        <v>5018</v>
      </c>
      <c r="D20828" s="54">
        <v>0.34</v>
      </c>
    </row>
    <row r="20829" spans="1:4" x14ac:dyDescent="0.35">
      <c r="A20829" s="67" t="s">
        <v>46431</v>
      </c>
      <c r="B20829" s="67" t="s">
        <v>46432</v>
      </c>
      <c r="C20829" s="68" t="s">
        <v>5018</v>
      </c>
      <c r="D20829" s="54">
        <v>0.34</v>
      </c>
    </row>
    <row r="20830" spans="1:4" x14ac:dyDescent="0.35">
      <c r="A20830" s="67" t="s">
        <v>46433</v>
      </c>
      <c r="B20830" s="67" t="s">
        <v>46434</v>
      </c>
      <c r="C20830" s="68" t="s">
        <v>5018</v>
      </c>
      <c r="D20830" s="54">
        <v>0.34</v>
      </c>
    </row>
    <row r="20831" spans="1:4" x14ac:dyDescent="0.35">
      <c r="A20831" s="67" t="s">
        <v>46435</v>
      </c>
      <c r="B20831" s="67" t="s">
        <v>46436</v>
      </c>
      <c r="C20831" s="68" t="s">
        <v>5018</v>
      </c>
      <c r="D20831" s="54">
        <v>0.34</v>
      </c>
    </row>
    <row r="20832" spans="1:4" x14ac:dyDescent="0.35">
      <c r="A20832" s="67" t="s">
        <v>46437</v>
      </c>
      <c r="B20832" s="67" t="s">
        <v>46438</v>
      </c>
      <c r="C20832" s="68" t="s">
        <v>5018</v>
      </c>
      <c r="D20832" s="54">
        <v>0.34</v>
      </c>
    </row>
    <row r="20833" spans="1:4" x14ac:dyDescent="0.35">
      <c r="A20833" s="67" t="s">
        <v>762</v>
      </c>
      <c r="B20833" s="67" t="s">
        <v>46439</v>
      </c>
      <c r="C20833" s="69" t="s">
        <v>30613</v>
      </c>
      <c r="D20833" s="54">
        <v>0.12</v>
      </c>
    </row>
    <row r="20834" spans="1:4" x14ac:dyDescent="0.35">
      <c r="A20834" s="67" t="s">
        <v>46440</v>
      </c>
      <c r="B20834" s="67" t="s">
        <v>46441</v>
      </c>
      <c r="C20834" s="68" t="s">
        <v>5018</v>
      </c>
      <c r="D20834" s="54">
        <v>0.34</v>
      </c>
    </row>
    <row r="20835" spans="1:4" x14ac:dyDescent="0.35">
      <c r="A20835" s="67" t="s">
        <v>766</v>
      </c>
      <c r="B20835" s="67" t="s">
        <v>46442</v>
      </c>
      <c r="C20835" s="69" t="s">
        <v>30613</v>
      </c>
      <c r="D20835" s="54">
        <v>0.12</v>
      </c>
    </row>
    <row r="20836" spans="1:4" x14ac:dyDescent="0.35">
      <c r="A20836" s="67" t="s">
        <v>46443</v>
      </c>
      <c r="B20836" s="67" t="s">
        <v>46444</v>
      </c>
      <c r="C20836" s="68" t="s">
        <v>5018</v>
      </c>
      <c r="D20836" s="54">
        <v>0.34</v>
      </c>
    </row>
    <row r="20837" spans="1:4" x14ac:dyDescent="0.35">
      <c r="A20837" s="67" t="s">
        <v>46445</v>
      </c>
      <c r="B20837" s="67" t="s">
        <v>46446</v>
      </c>
      <c r="C20837" s="68" t="s">
        <v>5018</v>
      </c>
      <c r="D20837" s="54">
        <v>0.34</v>
      </c>
    </row>
    <row r="20838" spans="1:4" x14ac:dyDescent="0.35">
      <c r="A20838" s="67" t="s">
        <v>46447</v>
      </c>
      <c r="B20838" s="67" t="s">
        <v>46448</v>
      </c>
      <c r="C20838" s="68" t="s">
        <v>5018</v>
      </c>
      <c r="D20838" s="54">
        <v>0.34</v>
      </c>
    </row>
    <row r="20839" spans="1:4" x14ac:dyDescent="0.35">
      <c r="A20839" s="67" t="s">
        <v>46449</v>
      </c>
      <c r="B20839" s="67" t="s">
        <v>46450</v>
      </c>
      <c r="C20839" s="68" t="s">
        <v>5018</v>
      </c>
      <c r="D20839" s="54">
        <v>0.34</v>
      </c>
    </row>
    <row r="20840" spans="1:4" x14ac:dyDescent="0.35">
      <c r="A20840" s="67" t="s">
        <v>46451</v>
      </c>
      <c r="B20840" s="67" t="s">
        <v>46452</v>
      </c>
      <c r="C20840" s="68" t="s">
        <v>5018</v>
      </c>
      <c r="D20840" s="54">
        <v>0.34</v>
      </c>
    </row>
    <row r="20841" spans="1:4" x14ac:dyDescent="0.35">
      <c r="A20841" s="67" t="s">
        <v>46453</v>
      </c>
      <c r="B20841" s="67" t="s">
        <v>46454</v>
      </c>
      <c r="C20841" s="68" t="s">
        <v>5018</v>
      </c>
      <c r="D20841" s="54">
        <v>0.34</v>
      </c>
    </row>
    <row r="20842" spans="1:4" x14ac:dyDescent="0.35">
      <c r="A20842" s="67" t="s">
        <v>46455</v>
      </c>
      <c r="B20842" s="67" t="s">
        <v>46456</v>
      </c>
      <c r="C20842" s="68" t="s">
        <v>5018</v>
      </c>
      <c r="D20842" s="54">
        <v>0.34</v>
      </c>
    </row>
    <row r="20843" spans="1:4" x14ac:dyDescent="0.35">
      <c r="A20843" s="67" t="s">
        <v>46457</v>
      </c>
      <c r="B20843" s="67" t="s">
        <v>46458</v>
      </c>
      <c r="C20843" s="68" t="s">
        <v>5018</v>
      </c>
      <c r="D20843" s="54">
        <v>0.34</v>
      </c>
    </row>
    <row r="20844" spans="1:4" x14ac:dyDescent="0.35">
      <c r="A20844" s="67" t="s">
        <v>46459</v>
      </c>
      <c r="B20844" s="67" t="s">
        <v>46460</v>
      </c>
      <c r="C20844" s="68" t="s">
        <v>5018</v>
      </c>
      <c r="D20844" s="54">
        <v>0.34</v>
      </c>
    </row>
    <row r="20845" spans="1:4" x14ac:dyDescent="0.35">
      <c r="A20845" s="67" t="s">
        <v>46461</v>
      </c>
      <c r="B20845" s="67" t="s">
        <v>46462</v>
      </c>
      <c r="C20845" s="68" t="s">
        <v>5018</v>
      </c>
      <c r="D20845" s="54">
        <v>0.34</v>
      </c>
    </row>
    <row r="20846" spans="1:4" x14ac:dyDescent="0.35">
      <c r="A20846" s="67" t="s">
        <v>46463</v>
      </c>
      <c r="B20846" s="67" t="s">
        <v>46464</v>
      </c>
      <c r="C20846" s="68" t="s">
        <v>5018</v>
      </c>
      <c r="D20846" s="54">
        <v>0.34</v>
      </c>
    </row>
    <row r="20847" spans="1:4" x14ac:dyDescent="0.35">
      <c r="A20847" s="67" t="s">
        <v>46465</v>
      </c>
      <c r="B20847" s="67" t="s">
        <v>46466</v>
      </c>
      <c r="C20847" s="68" t="s">
        <v>5018</v>
      </c>
      <c r="D20847" s="54">
        <v>0.34</v>
      </c>
    </row>
    <row r="20848" spans="1:4" x14ac:dyDescent="0.35">
      <c r="A20848" s="67" t="s">
        <v>46467</v>
      </c>
      <c r="B20848" s="67" t="s">
        <v>46468</v>
      </c>
      <c r="C20848" s="68" t="s">
        <v>5018</v>
      </c>
      <c r="D20848" s="54">
        <v>0.34</v>
      </c>
    </row>
    <row r="20849" spans="1:4" x14ac:dyDescent="0.35">
      <c r="A20849" s="67" t="s">
        <v>46469</v>
      </c>
      <c r="B20849" s="67" t="s">
        <v>46470</v>
      </c>
      <c r="C20849" s="68" t="s">
        <v>5018</v>
      </c>
      <c r="D20849" s="54">
        <v>0.34</v>
      </c>
    </row>
    <row r="20850" spans="1:4" x14ac:dyDescent="0.35">
      <c r="A20850" s="67" t="s">
        <v>46471</v>
      </c>
      <c r="B20850" s="67" t="s">
        <v>46472</v>
      </c>
      <c r="C20850" s="68" t="s">
        <v>5018</v>
      </c>
      <c r="D20850" s="54">
        <v>0.34</v>
      </c>
    </row>
    <row r="20851" spans="1:4" x14ac:dyDescent="0.35">
      <c r="A20851" s="67" t="s">
        <v>46473</v>
      </c>
      <c r="B20851" s="67" t="s">
        <v>46474</v>
      </c>
      <c r="C20851" s="68" t="s">
        <v>5018</v>
      </c>
      <c r="D20851" s="54">
        <v>0.34</v>
      </c>
    </row>
    <row r="20852" spans="1:4" x14ac:dyDescent="0.35">
      <c r="A20852" s="67" t="s">
        <v>768</v>
      </c>
      <c r="B20852" s="67" t="s">
        <v>46475</v>
      </c>
      <c r="C20852" s="69" t="s">
        <v>30613</v>
      </c>
      <c r="D20852" s="54">
        <v>0.15</v>
      </c>
    </row>
    <row r="20853" spans="1:4" x14ac:dyDescent="0.35">
      <c r="A20853" s="67" t="s">
        <v>46476</v>
      </c>
      <c r="B20853" s="67" t="s">
        <v>46477</v>
      </c>
      <c r="C20853" s="68" t="s">
        <v>5018</v>
      </c>
      <c r="D20853" s="54">
        <v>0.34</v>
      </c>
    </row>
    <row r="20854" spans="1:4" x14ac:dyDescent="0.35">
      <c r="A20854" s="67" t="s">
        <v>46478</v>
      </c>
      <c r="B20854" s="67" t="s">
        <v>46479</v>
      </c>
      <c r="C20854" s="68" t="s">
        <v>5018</v>
      </c>
      <c r="D20854" s="54">
        <v>0.34</v>
      </c>
    </row>
    <row r="20855" spans="1:4" x14ac:dyDescent="0.35">
      <c r="A20855" s="67" t="s">
        <v>46480</v>
      </c>
      <c r="B20855" s="67" t="s">
        <v>46481</v>
      </c>
      <c r="C20855" s="68" t="s">
        <v>5018</v>
      </c>
      <c r="D20855" s="54">
        <v>0.34</v>
      </c>
    </row>
    <row r="20856" spans="1:4" x14ac:dyDescent="0.35">
      <c r="A20856" s="67" t="s">
        <v>46482</v>
      </c>
      <c r="B20856" s="67" t="s">
        <v>46483</v>
      </c>
      <c r="C20856" s="68" t="s">
        <v>5018</v>
      </c>
      <c r="D20856" s="54">
        <v>0.34</v>
      </c>
    </row>
    <row r="20857" spans="1:4" x14ac:dyDescent="0.35">
      <c r="A20857" s="67" t="s">
        <v>46484</v>
      </c>
      <c r="B20857" s="67" t="s">
        <v>46485</v>
      </c>
      <c r="C20857" s="68" t="s">
        <v>5018</v>
      </c>
      <c r="D20857" s="54">
        <v>0.34</v>
      </c>
    </row>
    <row r="20858" spans="1:4" x14ac:dyDescent="0.35">
      <c r="A20858" s="67" t="s">
        <v>772</v>
      </c>
      <c r="B20858" s="67" t="s">
        <v>46486</v>
      </c>
      <c r="C20858" s="69" t="s">
        <v>30613</v>
      </c>
      <c r="D20858" s="54">
        <v>0.71347826086956523</v>
      </c>
    </row>
    <row r="20859" spans="1:4" x14ac:dyDescent="0.35">
      <c r="A20859" s="67" t="s">
        <v>776</v>
      </c>
      <c r="B20859" s="67" t="s">
        <v>46487</v>
      </c>
      <c r="C20859" s="69" t="s">
        <v>30613</v>
      </c>
      <c r="D20859" s="54">
        <v>0.22</v>
      </c>
    </row>
    <row r="20860" spans="1:4" x14ac:dyDescent="0.35">
      <c r="A20860" s="67" t="s">
        <v>46488</v>
      </c>
      <c r="B20860" s="67" t="s">
        <v>46489</v>
      </c>
      <c r="C20860" s="68" t="s">
        <v>5018</v>
      </c>
      <c r="D20860" s="54">
        <v>0.34</v>
      </c>
    </row>
    <row r="20861" spans="1:4" x14ac:dyDescent="0.35">
      <c r="A20861" s="67" t="s">
        <v>46490</v>
      </c>
      <c r="B20861" s="67" t="s">
        <v>46491</v>
      </c>
      <c r="C20861" s="68" t="s">
        <v>5018</v>
      </c>
      <c r="D20861" s="54">
        <v>0.34</v>
      </c>
    </row>
    <row r="20862" spans="1:4" x14ac:dyDescent="0.35">
      <c r="A20862" s="67" t="s">
        <v>46492</v>
      </c>
      <c r="B20862" s="67" t="s">
        <v>46493</v>
      </c>
      <c r="C20862" s="68" t="s">
        <v>5018</v>
      </c>
      <c r="D20862" s="54">
        <v>0.34</v>
      </c>
    </row>
    <row r="20863" spans="1:4" x14ac:dyDescent="0.35">
      <c r="A20863" s="67" t="s">
        <v>46494</v>
      </c>
      <c r="B20863" s="67" t="s">
        <v>46495</v>
      </c>
      <c r="C20863" s="68" t="s">
        <v>5018</v>
      </c>
      <c r="D20863" s="54">
        <v>0.34</v>
      </c>
    </row>
    <row r="20864" spans="1:4" x14ac:dyDescent="0.35">
      <c r="A20864" s="67" t="s">
        <v>46496</v>
      </c>
      <c r="B20864" s="67" t="s">
        <v>46497</v>
      </c>
      <c r="C20864" s="68" t="s">
        <v>5018</v>
      </c>
      <c r="D20864" s="54">
        <v>0.34</v>
      </c>
    </row>
    <row r="20865" spans="1:4" x14ac:dyDescent="0.35">
      <c r="A20865" s="67" t="s">
        <v>46498</v>
      </c>
      <c r="B20865" s="67" t="s">
        <v>46499</v>
      </c>
      <c r="C20865" s="68" t="s">
        <v>5018</v>
      </c>
      <c r="D20865" s="54">
        <v>0.34</v>
      </c>
    </row>
    <row r="20866" spans="1:4" x14ac:dyDescent="0.35">
      <c r="A20866" s="67" t="s">
        <v>46500</v>
      </c>
      <c r="B20866" s="67" t="s">
        <v>46501</v>
      </c>
      <c r="C20866" s="68" t="s">
        <v>5018</v>
      </c>
      <c r="D20866" s="54">
        <v>0.34</v>
      </c>
    </row>
    <row r="20867" spans="1:4" x14ac:dyDescent="0.35">
      <c r="A20867" s="67" t="s">
        <v>46502</v>
      </c>
      <c r="B20867" s="67" t="s">
        <v>46503</v>
      </c>
      <c r="C20867" s="68" t="s">
        <v>5018</v>
      </c>
      <c r="D20867" s="54">
        <v>0.34</v>
      </c>
    </row>
    <row r="20868" spans="1:4" x14ac:dyDescent="0.35">
      <c r="A20868" s="67" t="s">
        <v>46504</v>
      </c>
      <c r="B20868" s="67" t="s">
        <v>46505</v>
      </c>
      <c r="C20868" s="68" t="s">
        <v>5018</v>
      </c>
      <c r="D20868" s="54">
        <v>0.34</v>
      </c>
    </row>
    <row r="20869" spans="1:4" x14ac:dyDescent="0.35">
      <c r="A20869" s="67" t="s">
        <v>46506</v>
      </c>
      <c r="B20869" s="67" t="s">
        <v>46507</v>
      </c>
      <c r="C20869" s="68" t="s">
        <v>5018</v>
      </c>
      <c r="D20869" s="54">
        <v>0.34</v>
      </c>
    </row>
    <row r="20870" spans="1:4" x14ac:dyDescent="0.35">
      <c r="A20870" s="67" t="s">
        <v>46508</v>
      </c>
      <c r="B20870" s="67" t="s">
        <v>46509</v>
      </c>
      <c r="C20870" s="68" t="s">
        <v>5018</v>
      </c>
      <c r="D20870" s="54">
        <v>0.34</v>
      </c>
    </row>
    <row r="20871" spans="1:4" x14ac:dyDescent="0.35">
      <c r="A20871" s="67" t="s">
        <v>46510</v>
      </c>
      <c r="B20871" s="67" t="s">
        <v>46511</v>
      </c>
      <c r="C20871" s="68" t="s">
        <v>5018</v>
      </c>
      <c r="D20871" s="54">
        <v>0.34</v>
      </c>
    </row>
    <row r="20872" spans="1:4" x14ac:dyDescent="0.35">
      <c r="A20872" s="67" t="s">
        <v>46512</v>
      </c>
      <c r="B20872" s="67" t="s">
        <v>46513</v>
      </c>
      <c r="C20872" s="68" t="s">
        <v>5018</v>
      </c>
      <c r="D20872" s="54">
        <v>0.34</v>
      </c>
    </row>
    <row r="20873" spans="1:4" x14ac:dyDescent="0.35">
      <c r="A20873" s="67" t="s">
        <v>46514</v>
      </c>
      <c r="B20873" s="67" t="s">
        <v>46515</v>
      </c>
      <c r="C20873" s="68" t="s">
        <v>5018</v>
      </c>
      <c r="D20873" s="54">
        <v>0.34</v>
      </c>
    </row>
    <row r="20874" spans="1:4" x14ac:dyDescent="0.35">
      <c r="A20874" s="67" t="s">
        <v>46516</v>
      </c>
      <c r="B20874" s="67" t="s">
        <v>46517</v>
      </c>
      <c r="C20874" s="68" t="s">
        <v>5018</v>
      </c>
      <c r="D20874" s="54">
        <v>0.34</v>
      </c>
    </row>
    <row r="20875" spans="1:4" x14ac:dyDescent="0.35">
      <c r="A20875" s="67" t="s">
        <v>46518</v>
      </c>
      <c r="B20875" s="67" t="s">
        <v>46519</v>
      </c>
      <c r="C20875" s="68" t="s">
        <v>5018</v>
      </c>
      <c r="D20875" s="54">
        <v>0.34</v>
      </c>
    </row>
    <row r="20876" spans="1:4" x14ac:dyDescent="0.35">
      <c r="A20876" s="67" t="s">
        <v>46520</v>
      </c>
      <c r="B20876" s="67" t="s">
        <v>46521</v>
      </c>
      <c r="C20876" s="68" t="s">
        <v>5018</v>
      </c>
      <c r="D20876" s="54">
        <v>0.34</v>
      </c>
    </row>
    <row r="20877" spans="1:4" x14ac:dyDescent="0.35">
      <c r="A20877" s="67" t="s">
        <v>46522</v>
      </c>
      <c r="B20877" s="67" t="s">
        <v>46523</v>
      </c>
      <c r="C20877" s="68" t="s">
        <v>5018</v>
      </c>
      <c r="D20877" s="54">
        <v>0.34</v>
      </c>
    </row>
    <row r="20878" spans="1:4" x14ac:dyDescent="0.35">
      <c r="A20878" s="67" t="s">
        <v>46524</v>
      </c>
      <c r="B20878" s="67" t="s">
        <v>46525</v>
      </c>
      <c r="C20878" s="68" t="s">
        <v>5018</v>
      </c>
      <c r="D20878" s="54">
        <v>0.34</v>
      </c>
    </row>
    <row r="20879" spans="1:4" x14ac:dyDescent="0.35">
      <c r="A20879" s="67" t="s">
        <v>46526</v>
      </c>
      <c r="B20879" s="67" t="s">
        <v>46527</v>
      </c>
      <c r="C20879" s="68" t="s">
        <v>5018</v>
      </c>
      <c r="D20879" s="54">
        <v>0.34</v>
      </c>
    </row>
    <row r="20880" spans="1:4" x14ac:dyDescent="0.35">
      <c r="A20880" s="67" t="s">
        <v>46528</v>
      </c>
      <c r="B20880" s="67" t="s">
        <v>46529</v>
      </c>
      <c r="C20880" s="68" t="s">
        <v>5018</v>
      </c>
      <c r="D20880" s="54">
        <v>0.34</v>
      </c>
    </row>
    <row r="20881" spans="1:4" x14ac:dyDescent="0.35">
      <c r="A20881" s="67" t="s">
        <v>46530</v>
      </c>
      <c r="B20881" s="67" t="s">
        <v>46531</v>
      </c>
      <c r="C20881" s="68" t="s">
        <v>5018</v>
      </c>
      <c r="D20881" s="54">
        <v>0.34</v>
      </c>
    </row>
    <row r="20882" spans="1:4" x14ac:dyDescent="0.35">
      <c r="A20882" s="67" t="s">
        <v>46532</v>
      </c>
      <c r="B20882" s="67" t="s">
        <v>46533</v>
      </c>
      <c r="C20882" s="68" t="s">
        <v>5018</v>
      </c>
      <c r="D20882" s="54">
        <v>0.34</v>
      </c>
    </row>
    <row r="20883" spans="1:4" x14ac:dyDescent="0.35">
      <c r="A20883" s="67" t="s">
        <v>46534</v>
      </c>
      <c r="B20883" s="67" t="s">
        <v>46535</v>
      </c>
      <c r="C20883" s="68" t="s">
        <v>5018</v>
      </c>
      <c r="D20883" s="54">
        <v>0.34</v>
      </c>
    </row>
    <row r="20884" spans="1:4" x14ac:dyDescent="0.35">
      <c r="A20884" s="67" t="s">
        <v>46536</v>
      </c>
      <c r="B20884" s="67" t="s">
        <v>46537</v>
      </c>
      <c r="C20884" s="68" t="s">
        <v>5018</v>
      </c>
      <c r="D20884" s="54">
        <v>0.34</v>
      </c>
    </row>
    <row r="20885" spans="1:4" x14ac:dyDescent="0.35">
      <c r="A20885" s="67" t="s">
        <v>46538</v>
      </c>
      <c r="B20885" s="67" t="s">
        <v>46539</v>
      </c>
      <c r="C20885" s="68" t="s">
        <v>5018</v>
      </c>
      <c r="D20885" s="54">
        <v>0.34</v>
      </c>
    </row>
    <row r="20886" spans="1:4" x14ac:dyDescent="0.35">
      <c r="A20886" s="67" t="s">
        <v>46540</v>
      </c>
      <c r="B20886" s="67" t="s">
        <v>46541</v>
      </c>
      <c r="C20886" s="68" t="s">
        <v>5018</v>
      </c>
      <c r="D20886" s="54">
        <v>0.34</v>
      </c>
    </row>
    <row r="20887" spans="1:4" x14ac:dyDescent="0.35">
      <c r="A20887" s="67" t="s">
        <v>46542</v>
      </c>
      <c r="B20887" s="67" t="s">
        <v>46543</v>
      </c>
      <c r="C20887" s="68" t="s">
        <v>5018</v>
      </c>
      <c r="D20887" s="54">
        <v>0.34</v>
      </c>
    </row>
    <row r="20888" spans="1:4" x14ac:dyDescent="0.35">
      <c r="A20888" s="67" t="s">
        <v>46544</v>
      </c>
      <c r="B20888" s="67" t="s">
        <v>46545</v>
      </c>
      <c r="C20888" s="68" t="s">
        <v>5018</v>
      </c>
      <c r="D20888" s="54">
        <v>0.34</v>
      </c>
    </row>
    <row r="20889" spans="1:4" x14ac:dyDescent="0.35">
      <c r="A20889" s="67" t="s">
        <v>46546</v>
      </c>
      <c r="B20889" s="67" t="s">
        <v>46547</v>
      </c>
      <c r="C20889" s="68" t="s">
        <v>5018</v>
      </c>
      <c r="D20889" s="54">
        <v>0.34</v>
      </c>
    </row>
    <row r="20890" spans="1:4" x14ac:dyDescent="0.35">
      <c r="A20890" s="67" t="s">
        <v>46548</v>
      </c>
      <c r="B20890" s="67" t="s">
        <v>46549</v>
      </c>
      <c r="C20890" s="68" t="s">
        <v>5018</v>
      </c>
      <c r="D20890" s="54">
        <v>0.34</v>
      </c>
    </row>
    <row r="20891" spans="1:4" x14ac:dyDescent="0.35">
      <c r="A20891" s="67" t="s">
        <v>46550</v>
      </c>
      <c r="B20891" s="67" t="s">
        <v>46551</v>
      </c>
      <c r="C20891" s="68" t="s">
        <v>5018</v>
      </c>
      <c r="D20891" s="54">
        <v>0.34</v>
      </c>
    </row>
    <row r="20892" spans="1:4" x14ac:dyDescent="0.35">
      <c r="A20892" s="67" t="s">
        <v>46552</v>
      </c>
      <c r="B20892" s="67" t="s">
        <v>46553</v>
      </c>
      <c r="C20892" s="68" t="s">
        <v>5018</v>
      </c>
      <c r="D20892" s="54">
        <v>0.34</v>
      </c>
    </row>
    <row r="20893" spans="1:4" x14ac:dyDescent="0.35">
      <c r="A20893" s="67" t="s">
        <v>46554</v>
      </c>
      <c r="B20893" s="67" t="s">
        <v>46555</v>
      </c>
      <c r="C20893" s="68" t="s">
        <v>5018</v>
      </c>
      <c r="D20893" s="54">
        <v>0.34</v>
      </c>
    </row>
    <row r="20894" spans="1:4" x14ac:dyDescent="0.35">
      <c r="A20894" s="67" t="s">
        <v>46556</v>
      </c>
      <c r="B20894" s="67" t="s">
        <v>46557</v>
      </c>
      <c r="C20894" s="68" t="s">
        <v>5018</v>
      </c>
      <c r="D20894" s="54">
        <v>0.34</v>
      </c>
    </row>
    <row r="20895" spans="1:4" x14ac:dyDescent="0.35">
      <c r="A20895" s="67" t="s">
        <v>46558</v>
      </c>
      <c r="B20895" s="67" t="s">
        <v>46559</v>
      </c>
      <c r="C20895" s="68" t="s">
        <v>5018</v>
      </c>
      <c r="D20895" s="54">
        <v>0.34</v>
      </c>
    </row>
    <row r="20896" spans="1:4" x14ac:dyDescent="0.35">
      <c r="A20896" s="67" t="s">
        <v>46560</v>
      </c>
      <c r="B20896" s="67" t="s">
        <v>46561</v>
      </c>
      <c r="C20896" s="68" t="s">
        <v>5018</v>
      </c>
      <c r="D20896" s="54">
        <v>0.34</v>
      </c>
    </row>
    <row r="20897" spans="1:4" x14ac:dyDescent="0.35">
      <c r="A20897" s="67" t="s">
        <v>46562</v>
      </c>
      <c r="B20897" s="67" t="s">
        <v>46563</v>
      </c>
      <c r="C20897" s="68" t="s">
        <v>5018</v>
      </c>
      <c r="D20897" s="54">
        <v>0.34</v>
      </c>
    </row>
    <row r="20898" spans="1:4" x14ac:dyDescent="0.35">
      <c r="A20898" s="67" t="s">
        <v>46564</v>
      </c>
      <c r="B20898" s="67" t="s">
        <v>46565</v>
      </c>
      <c r="C20898" s="68" t="s">
        <v>5018</v>
      </c>
      <c r="D20898" s="54">
        <v>0.34</v>
      </c>
    </row>
    <row r="20899" spans="1:4" x14ac:dyDescent="0.35">
      <c r="A20899" s="67" t="s">
        <v>46566</v>
      </c>
      <c r="B20899" s="67" t="s">
        <v>46567</v>
      </c>
      <c r="C20899" s="68" t="s">
        <v>5018</v>
      </c>
      <c r="D20899" s="54">
        <v>0.34</v>
      </c>
    </row>
    <row r="20900" spans="1:4" x14ac:dyDescent="0.35">
      <c r="A20900" s="67" t="s">
        <v>46568</v>
      </c>
      <c r="B20900" s="67" t="s">
        <v>46569</v>
      </c>
      <c r="C20900" s="68" t="s">
        <v>5018</v>
      </c>
      <c r="D20900" s="54">
        <v>0.34</v>
      </c>
    </row>
    <row r="20901" spans="1:4" x14ac:dyDescent="0.35">
      <c r="A20901" s="67" t="s">
        <v>46570</v>
      </c>
      <c r="B20901" s="67" t="s">
        <v>46571</v>
      </c>
      <c r="C20901" s="68" t="s">
        <v>5018</v>
      </c>
      <c r="D20901" s="54">
        <v>0.34</v>
      </c>
    </row>
    <row r="20902" spans="1:4" x14ac:dyDescent="0.35">
      <c r="A20902" s="67" t="s">
        <v>46572</v>
      </c>
      <c r="B20902" s="67" t="s">
        <v>46573</v>
      </c>
      <c r="C20902" s="68" t="s">
        <v>5018</v>
      </c>
      <c r="D20902" s="54">
        <v>0.34</v>
      </c>
    </row>
    <row r="20903" spans="1:4" x14ac:dyDescent="0.35">
      <c r="A20903" s="67" t="s">
        <v>46574</v>
      </c>
      <c r="B20903" s="67" t="s">
        <v>46575</v>
      </c>
      <c r="C20903" s="68" t="s">
        <v>5018</v>
      </c>
      <c r="D20903" s="54">
        <v>0.34</v>
      </c>
    </row>
    <row r="20904" spans="1:4" x14ac:dyDescent="0.35">
      <c r="A20904" s="67" t="s">
        <v>46576</v>
      </c>
      <c r="B20904" s="67" t="s">
        <v>46577</v>
      </c>
      <c r="C20904" s="68" t="s">
        <v>5018</v>
      </c>
      <c r="D20904" s="54">
        <v>0.34</v>
      </c>
    </row>
    <row r="20905" spans="1:4" x14ac:dyDescent="0.35">
      <c r="A20905" s="67" t="s">
        <v>46578</v>
      </c>
      <c r="B20905" s="67" t="s">
        <v>46579</v>
      </c>
      <c r="C20905" s="68" t="s">
        <v>5018</v>
      </c>
      <c r="D20905" s="54">
        <v>0.34</v>
      </c>
    </row>
    <row r="20906" spans="1:4" x14ac:dyDescent="0.35">
      <c r="A20906" s="67" t="s">
        <v>46580</v>
      </c>
      <c r="B20906" s="67" t="s">
        <v>46581</v>
      </c>
      <c r="C20906" s="68" t="s">
        <v>5018</v>
      </c>
      <c r="D20906" s="54">
        <v>0.34</v>
      </c>
    </row>
    <row r="20907" spans="1:4" x14ac:dyDescent="0.35">
      <c r="A20907" s="67" t="s">
        <v>46582</v>
      </c>
      <c r="B20907" s="67" t="s">
        <v>46583</v>
      </c>
      <c r="C20907" s="68" t="s">
        <v>5018</v>
      </c>
      <c r="D20907" s="54">
        <v>0.34</v>
      </c>
    </row>
    <row r="20908" spans="1:4" x14ac:dyDescent="0.35">
      <c r="A20908" s="67" t="s">
        <v>46584</v>
      </c>
      <c r="B20908" s="67" t="s">
        <v>46585</v>
      </c>
      <c r="C20908" s="68" t="s">
        <v>5018</v>
      </c>
      <c r="D20908" s="54">
        <v>0.34</v>
      </c>
    </row>
    <row r="20909" spans="1:4" x14ac:dyDescent="0.35">
      <c r="A20909" s="67" t="s">
        <v>46586</v>
      </c>
      <c r="B20909" s="67" t="s">
        <v>46587</v>
      </c>
      <c r="C20909" s="68" t="s">
        <v>5018</v>
      </c>
      <c r="D20909" s="54">
        <v>0.34</v>
      </c>
    </row>
    <row r="20910" spans="1:4" x14ac:dyDescent="0.35">
      <c r="A20910" s="67" t="s">
        <v>46588</v>
      </c>
      <c r="B20910" s="67" t="s">
        <v>46589</v>
      </c>
      <c r="C20910" s="68" t="s">
        <v>5018</v>
      </c>
      <c r="D20910" s="54">
        <v>0.34</v>
      </c>
    </row>
    <row r="20911" spans="1:4" x14ac:dyDescent="0.35">
      <c r="A20911" s="67" t="s">
        <v>46590</v>
      </c>
      <c r="B20911" s="67" t="s">
        <v>46591</v>
      </c>
      <c r="C20911" s="68" t="s">
        <v>5018</v>
      </c>
      <c r="D20911" s="54">
        <v>0.34</v>
      </c>
    </row>
    <row r="20912" spans="1:4" x14ac:dyDescent="0.35">
      <c r="A20912" s="67" t="s">
        <v>46592</v>
      </c>
      <c r="B20912" s="67" t="s">
        <v>46593</v>
      </c>
      <c r="C20912" s="68" t="s">
        <v>5018</v>
      </c>
      <c r="D20912" s="54">
        <v>0.34</v>
      </c>
    </row>
    <row r="20913" spans="1:4" x14ac:dyDescent="0.35">
      <c r="A20913" s="67" t="s">
        <v>46594</v>
      </c>
      <c r="B20913" s="67" t="s">
        <v>46595</v>
      </c>
      <c r="C20913" s="68" t="s">
        <v>5018</v>
      </c>
      <c r="D20913" s="54">
        <v>0.34</v>
      </c>
    </row>
    <row r="20914" spans="1:4" x14ac:dyDescent="0.35">
      <c r="A20914" s="67" t="s">
        <v>46596</v>
      </c>
      <c r="B20914" s="67" t="s">
        <v>46597</v>
      </c>
      <c r="C20914" s="68" t="s">
        <v>5018</v>
      </c>
      <c r="D20914" s="54">
        <v>0.34</v>
      </c>
    </row>
    <row r="20915" spans="1:4" x14ac:dyDescent="0.35">
      <c r="A20915" s="67" t="s">
        <v>46598</v>
      </c>
      <c r="B20915" s="67" t="s">
        <v>46599</v>
      </c>
      <c r="C20915" s="68" t="s">
        <v>5018</v>
      </c>
      <c r="D20915" s="54">
        <v>0.34</v>
      </c>
    </row>
    <row r="20916" spans="1:4" x14ac:dyDescent="0.35">
      <c r="A20916" s="67" t="s">
        <v>46600</v>
      </c>
      <c r="B20916" s="67" t="s">
        <v>46601</v>
      </c>
      <c r="C20916" s="68" t="s">
        <v>5018</v>
      </c>
      <c r="D20916" s="54">
        <v>0.34</v>
      </c>
    </row>
    <row r="20917" spans="1:4" x14ac:dyDescent="0.35">
      <c r="A20917" s="67" t="s">
        <v>46602</v>
      </c>
      <c r="B20917" s="67" t="s">
        <v>46603</v>
      </c>
      <c r="C20917" s="68" t="s">
        <v>5018</v>
      </c>
      <c r="D20917" s="54">
        <v>0.34</v>
      </c>
    </row>
    <row r="20918" spans="1:4" x14ac:dyDescent="0.35">
      <c r="A20918" s="67" t="s">
        <v>46604</v>
      </c>
      <c r="B20918" s="67" t="s">
        <v>46605</v>
      </c>
      <c r="C20918" s="68" t="s">
        <v>5018</v>
      </c>
      <c r="D20918" s="54">
        <v>0.34</v>
      </c>
    </row>
    <row r="20919" spans="1:4" x14ac:dyDescent="0.35">
      <c r="A20919" s="67" t="s">
        <v>46606</v>
      </c>
      <c r="B20919" s="67" t="s">
        <v>46607</v>
      </c>
      <c r="C20919" s="68" t="s">
        <v>5018</v>
      </c>
      <c r="D20919" s="54">
        <v>0.34</v>
      </c>
    </row>
    <row r="20920" spans="1:4" x14ac:dyDescent="0.35">
      <c r="A20920" s="67" t="s">
        <v>46608</v>
      </c>
      <c r="B20920" s="67" t="s">
        <v>46609</v>
      </c>
      <c r="C20920" s="68" t="s">
        <v>5018</v>
      </c>
      <c r="D20920" s="54">
        <v>0.34</v>
      </c>
    </row>
    <row r="20921" spans="1:4" x14ac:dyDescent="0.35">
      <c r="A20921" s="67" t="s">
        <v>46610</v>
      </c>
      <c r="B20921" s="67" t="s">
        <v>46611</v>
      </c>
      <c r="C20921" s="68" t="s">
        <v>5018</v>
      </c>
      <c r="D20921" s="54">
        <v>0.34</v>
      </c>
    </row>
    <row r="20922" spans="1:4" x14ac:dyDescent="0.35">
      <c r="A20922" s="67" t="s">
        <v>46612</v>
      </c>
      <c r="B20922" s="67" t="s">
        <v>46613</v>
      </c>
      <c r="C20922" s="68" t="s">
        <v>5018</v>
      </c>
      <c r="D20922" s="54">
        <v>0.34</v>
      </c>
    </row>
    <row r="20923" spans="1:4" x14ac:dyDescent="0.35">
      <c r="A20923" s="67" t="s">
        <v>46614</v>
      </c>
      <c r="B20923" s="67" t="s">
        <v>46615</v>
      </c>
      <c r="C20923" s="68" t="s">
        <v>5018</v>
      </c>
      <c r="D20923" s="54">
        <v>0.34</v>
      </c>
    </row>
    <row r="20924" spans="1:4" x14ac:dyDescent="0.35">
      <c r="A20924" s="67" t="s">
        <v>46616</v>
      </c>
      <c r="B20924" s="67" t="s">
        <v>46617</v>
      </c>
      <c r="C20924" s="68" t="s">
        <v>5018</v>
      </c>
      <c r="D20924" s="54">
        <v>0.34</v>
      </c>
    </row>
    <row r="20925" spans="1:4" x14ac:dyDescent="0.35">
      <c r="A20925" s="67" t="s">
        <v>46618</v>
      </c>
      <c r="B20925" s="67" t="s">
        <v>46619</v>
      </c>
      <c r="C20925" s="68" t="s">
        <v>5018</v>
      </c>
      <c r="D20925" s="54">
        <v>0.34</v>
      </c>
    </row>
    <row r="20926" spans="1:4" x14ac:dyDescent="0.35">
      <c r="A20926" s="67" t="s">
        <v>46620</v>
      </c>
      <c r="B20926" s="67" t="s">
        <v>46621</v>
      </c>
      <c r="C20926" s="68" t="s">
        <v>5018</v>
      </c>
      <c r="D20926" s="54">
        <v>0.34</v>
      </c>
    </row>
    <row r="20927" spans="1:4" x14ac:dyDescent="0.35">
      <c r="A20927" s="67" t="s">
        <v>46622</v>
      </c>
      <c r="B20927" s="67" t="s">
        <v>46623</v>
      </c>
      <c r="C20927" s="68" t="s">
        <v>5018</v>
      </c>
      <c r="D20927" s="54">
        <v>0.34</v>
      </c>
    </row>
    <row r="20928" spans="1:4" x14ac:dyDescent="0.35">
      <c r="A20928" s="67" t="s">
        <v>46624</v>
      </c>
      <c r="B20928" s="67" t="s">
        <v>46625</v>
      </c>
      <c r="C20928" s="68" t="s">
        <v>5018</v>
      </c>
      <c r="D20928" s="54">
        <v>0.34</v>
      </c>
    </row>
    <row r="20929" spans="1:4" x14ac:dyDescent="0.35">
      <c r="A20929" s="67" t="s">
        <v>46626</v>
      </c>
      <c r="B20929" s="67" t="s">
        <v>46627</v>
      </c>
      <c r="C20929" s="68" t="s">
        <v>5018</v>
      </c>
      <c r="D20929" s="54">
        <v>0.34</v>
      </c>
    </row>
    <row r="20930" spans="1:4" x14ac:dyDescent="0.35">
      <c r="A20930" s="67" t="s">
        <v>46628</v>
      </c>
      <c r="B20930" s="67" t="s">
        <v>46629</v>
      </c>
      <c r="C20930" s="68" t="s">
        <v>5018</v>
      </c>
      <c r="D20930" s="54">
        <v>0.34</v>
      </c>
    </row>
    <row r="20931" spans="1:4" x14ac:dyDescent="0.35">
      <c r="A20931" s="67" t="s">
        <v>46630</v>
      </c>
      <c r="B20931" s="67" t="s">
        <v>46631</v>
      </c>
      <c r="C20931" s="68" t="s">
        <v>5018</v>
      </c>
      <c r="D20931" s="54">
        <v>0.34</v>
      </c>
    </row>
    <row r="20932" spans="1:4" x14ac:dyDescent="0.35">
      <c r="A20932" s="67" t="s">
        <v>46632</v>
      </c>
      <c r="B20932" s="67" t="s">
        <v>46633</v>
      </c>
      <c r="C20932" s="68" t="s">
        <v>5018</v>
      </c>
      <c r="D20932" s="54">
        <v>0.34</v>
      </c>
    </row>
    <row r="20933" spans="1:4" x14ac:dyDescent="0.35">
      <c r="A20933" s="67" t="s">
        <v>46634</v>
      </c>
      <c r="B20933" s="67" t="s">
        <v>46635</v>
      </c>
      <c r="C20933" s="68" t="s">
        <v>5018</v>
      </c>
      <c r="D20933" s="54">
        <v>0.34</v>
      </c>
    </row>
    <row r="20934" spans="1:4" x14ac:dyDescent="0.35">
      <c r="A20934" s="67" t="s">
        <v>46636</v>
      </c>
      <c r="B20934" s="67" t="s">
        <v>46637</v>
      </c>
      <c r="C20934" s="68" t="s">
        <v>5018</v>
      </c>
      <c r="D20934" s="54">
        <v>0.34</v>
      </c>
    </row>
    <row r="20935" spans="1:4" x14ac:dyDescent="0.35">
      <c r="A20935" s="67" t="s">
        <v>46638</v>
      </c>
      <c r="B20935" s="67" t="s">
        <v>46639</v>
      </c>
      <c r="C20935" s="68" t="s">
        <v>5018</v>
      </c>
      <c r="D20935" s="54">
        <v>0.34</v>
      </c>
    </row>
    <row r="20936" spans="1:4" x14ac:dyDescent="0.35">
      <c r="A20936" s="67" t="s">
        <v>46640</v>
      </c>
      <c r="B20936" s="67" t="s">
        <v>46641</v>
      </c>
      <c r="C20936" s="68" t="s">
        <v>5018</v>
      </c>
      <c r="D20936" s="54">
        <v>0.34</v>
      </c>
    </row>
    <row r="20937" spans="1:4" x14ac:dyDescent="0.35">
      <c r="A20937" s="67" t="s">
        <v>46642</v>
      </c>
      <c r="B20937" s="67" t="s">
        <v>46643</v>
      </c>
      <c r="C20937" s="68" t="s">
        <v>5018</v>
      </c>
      <c r="D20937" s="54">
        <v>0.34</v>
      </c>
    </row>
    <row r="20938" spans="1:4" x14ac:dyDescent="0.35">
      <c r="A20938" s="67" t="s">
        <v>46644</v>
      </c>
      <c r="B20938" s="67" t="s">
        <v>46645</v>
      </c>
      <c r="C20938" s="68" t="s">
        <v>5018</v>
      </c>
      <c r="D20938" s="54">
        <v>0.34</v>
      </c>
    </row>
    <row r="20939" spans="1:4" x14ac:dyDescent="0.35">
      <c r="A20939" s="67" t="s">
        <v>46646</v>
      </c>
      <c r="B20939" s="67" t="s">
        <v>46647</v>
      </c>
      <c r="C20939" s="68" t="s">
        <v>5018</v>
      </c>
      <c r="D20939" s="54">
        <v>0.34</v>
      </c>
    </row>
    <row r="20940" spans="1:4" x14ac:dyDescent="0.35">
      <c r="A20940" s="67" t="s">
        <v>46648</v>
      </c>
      <c r="B20940" s="67" t="s">
        <v>46649</v>
      </c>
      <c r="C20940" s="68" t="s">
        <v>5018</v>
      </c>
      <c r="D20940" s="54">
        <v>0.34</v>
      </c>
    </row>
    <row r="20941" spans="1:4" x14ac:dyDescent="0.35">
      <c r="A20941" s="67" t="s">
        <v>46650</v>
      </c>
      <c r="B20941" s="67" t="s">
        <v>46651</v>
      </c>
      <c r="C20941" s="68" t="s">
        <v>5018</v>
      </c>
      <c r="D20941" s="54">
        <v>0.34</v>
      </c>
    </row>
    <row r="20942" spans="1:4" x14ac:dyDescent="0.35">
      <c r="A20942" s="67" t="s">
        <v>46652</v>
      </c>
      <c r="B20942" s="67" t="s">
        <v>46653</v>
      </c>
      <c r="C20942" s="68" t="s">
        <v>5018</v>
      </c>
      <c r="D20942" s="54">
        <v>0.34</v>
      </c>
    </row>
    <row r="20943" spans="1:4" x14ac:dyDescent="0.35">
      <c r="A20943" s="67" t="s">
        <v>46654</v>
      </c>
      <c r="B20943" s="67" t="s">
        <v>46655</v>
      </c>
      <c r="C20943" s="68" t="s">
        <v>5018</v>
      </c>
      <c r="D20943" s="54">
        <v>0.34</v>
      </c>
    </row>
    <row r="20944" spans="1:4" x14ac:dyDescent="0.35">
      <c r="A20944" s="67" t="s">
        <v>46656</v>
      </c>
      <c r="B20944" s="67" t="s">
        <v>46657</v>
      </c>
      <c r="C20944" s="68" t="s">
        <v>5018</v>
      </c>
      <c r="D20944" s="54">
        <v>0.34</v>
      </c>
    </row>
    <row r="20945" spans="1:4" x14ac:dyDescent="0.35">
      <c r="A20945" s="67" t="s">
        <v>46658</v>
      </c>
      <c r="B20945" s="67" t="s">
        <v>46659</v>
      </c>
      <c r="C20945" s="68" t="s">
        <v>5018</v>
      </c>
      <c r="D20945" s="54">
        <v>0.34</v>
      </c>
    </row>
    <row r="20946" spans="1:4" x14ac:dyDescent="0.35">
      <c r="A20946" s="67" t="s">
        <v>46660</v>
      </c>
      <c r="B20946" s="67" t="s">
        <v>46661</v>
      </c>
      <c r="C20946" s="68" t="s">
        <v>5018</v>
      </c>
      <c r="D20946" s="54">
        <v>0.34</v>
      </c>
    </row>
    <row r="20947" spans="1:4" x14ac:dyDescent="0.35">
      <c r="A20947" s="67" t="s">
        <v>46662</v>
      </c>
      <c r="B20947" s="67" t="s">
        <v>46663</v>
      </c>
      <c r="C20947" s="68" t="s">
        <v>5018</v>
      </c>
      <c r="D20947" s="54">
        <v>0.34</v>
      </c>
    </row>
    <row r="20948" spans="1:4" x14ac:dyDescent="0.35">
      <c r="A20948" s="67" t="s">
        <v>46664</v>
      </c>
      <c r="B20948" s="67" t="s">
        <v>46665</v>
      </c>
      <c r="C20948" s="68" t="s">
        <v>5018</v>
      </c>
      <c r="D20948" s="54">
        <v>0.34</v>
      </c>
    </row>
    <row r="20949" spans="1:4" x14ac:dyDescent="0.35">
      <c r="A20949" s="67" t="s">
        <v>46666</v>
      </c>
      <c r="B20949" s="67" t="s">
        <v>46667</v>
      </c>
      <c r="C20949" s="68" t="s">
        <v>5018</v>
      </c>
      <c r="D20949" s="54">
        <v>0.34</v>
      </c>
    </row>
    <row r="20950" spans="1:4" x14ac:dyDescent="0.35">
      <c r="A20950" s="67" t="s">
        <v>46668</v>
      </c>
      <c r="B20950" s="67" t="s">
        <v>46669</v>
      </c>
      <c r="C20950" s="68" t="s">
        <v>5018</v>
      </c>
      <c r="D20950" s="54">
        <v>0.34</v>
      </c>
    </row>
    <row r="20951" spans="1:4" x14ac:dyDescent="0.35">
      <c r="A20951" s="67" t="s">
        <v>46670</v>
      </c>
      <c r="B20951" s="67" t="s">
        <v>46671</v>
      </c>
      <c r="C20951" s="68" t="s">
        <v>5018</v>
      </c>
      <c r="D20951" s="54">
        <v>0.34</v>
      </c>
    </row>
    <row r="20952" spans="1:4" x14ac:dyDescent="0.35">
      <c r="A20952" s="67" t="s">
        <v>46672</v>
      </c>
      <c r="B20952" s="67" t="s">
        <v>46673</v>
      </c>
      <c r="C20952" s="68" t="s">
        <v>5018</v>
      </c>
      <c r="D20952" s="54">
        <v>0.34</v>
      </c>
    </row>
    <row r="20953" spans="1:4" x14ac:dyDescent="0.35">
      <c r="A20953" s="67" t="s">
        <v>46674</v>
      </c>
      <c r="B20953" s="67" t="s">
        <v>46675</v>
      </c>
      <c r="C20953" s="68" t="s">
        <v>5018</v>
      </c>
      <c r="D20953" s="54">
        <v>0.34</v>
      </c>
    </row>
    <row r="20954" spans="1:4" x14ac:dyDescent="0.35">
      <c r="A20954" s="67" t="s">
        <v>46676</v>
      </c>
      <c r="B20954" s="67" t="s">
        <v>46677</v>
      </c>
      <c r="C20954" s="68" t="s">
        <v>5018</v>
      </c>
      <c r="D20954" s="54">
        <v>0.34</v>
      </c>
    </row>
    <row r="20955" spans="1:4" x14ac:dyDescent="0.35">
      <c r="A20955" s="67" t="s">
        <v>46678</v>
      </c>
      <c r="B20955" s="67" t="s">
        <v>46679</v>
      </c>
      <c r="C20955" s="68" t="s">
        <v>5018</v>
      </c>
      <c r="D20955" s="54">
        <v>0.34</v>
      </c>
    </row>
    <row r="20956" spans="1:4" x14ac:dyDescent="0.35">
      <c r="A20956" s="67" t="s">
        <v>46680</v>
      </c>
      <c r="B20956" s="67" t="s">
        <v>46681</v>
      </c>
      <c r="C20956" s="68" t="s">
        <v>5018</v>
      </c>
      <c r="D20956" s="54">
        <v>0.34</v>
      </c>
    </row>
    <row r="20957" spans="1:4" x14ac:dyDescent="0.35">
      <c r="A20957" s="67" t="s">
        <v>46682</v>
      </c>
      <c r="B20957" s="67" t="s">
        <v>46683</v>
      </c>
      <c r="C20957" s="68" t="s">
        <v>5018</v>
      </c>
      <c r="D20957" s="54">
        <v>0.34</v>
      </c>
    </row>
    <row r="20958" spans="1:4" x14ac:dyDescent="0.35">
      <c r="A20958" s="67" t="s">
        <v>46684</v>
      </c>
      <c r="B20958" s="67" t="s">
        <v>46685</v>
      </c>
      <c r="C20958" s="68" t="s">
        <v>5018</v>
      </c>
      <c r="D20958" s="54">
        <v>0.34</v>
      </c>
    </row>
    <row r="20959" spans="1:4" x14ac:dyDescent="0.35">
      <c r="A20959" s="67" t="s">
        <v>46686</v>
      </c>
      <c r="B20959" s="67" t="s">
        <v>46687</v>
      </c>
      <c r="C20959" s="68" t="s">
        <v>5018</v>
      </c>
      <c r="D20959" s="54">
        <v>0.34</v>
      </c>
    </row>
    <row r="20960" spans="1:4" x14ac:dyDescent="0.35">
      <c r="A20960" s="67" t="s">
        <v>46688</v>
      </c>
      <c r="B20960" s="67" t="s">
        <v>46689</v>
      </c>
      <c r="C20960" s="68" t="s">
        <v>5018</v>
      </c>
      <c r="D20960" s="54">
        <v>0.34</v>
      </c>
    </row>
    <row r="20961" spans="1:4" x14ac:dyDescent="0.35">
      <c r="A20961" s="67" t="s">
        <v>46690</v>
      </c>
      <c r="B20961" s="67" t="s">
        <v>46691</v>
      </c>
      <c r="C20961" s="68" t="s">
        <v>5018</v>
      </c>
      <c r="D20961" s="54">
        <v>0.34</v>
      </c>
    </row>
    <row r="20962" spans="1:4" x14ac:dyDescent="0.35">
      <c r="A20962" s="67" t="s">
        <v>46692</v>
      </c>
      <c r="B20962" s="67" t="s">
        <v>46693</v>
      </c>
      <c r="C20962" s="68" t="s">
        <v>5018</v>
      </c>
      <c r="D20962" s="54">
        <v>0.34</v>
      </c>
    </row>
    <row r="20963" spans="1:4" x14ac:dyDescent="0.35">
      <c r="A20963" s="67" t="s">
        <v>46694</v>
      </c>
      <c r="B20963" s="67" t="s">
        <v>46695</v>
      </c>
      <c r="C20963" s="68" t="s">
        <v>5018</v>
      </c>
      <c r="D20963" s="54">
        <v>0.34</v>
      </c>
    </row>
    <row r="20964" spans="1:4" x14ac:dyDescent="0.35">
      <c r="A20964" s="67" t="s">
        <v>46696</v>
      </c>
      <c r="B20964" s="67" t="s">
        <v>46697</v>
      </c>
      <c r="C20964" s="68" t="s">
        <v>5018</v>
      </c>
      <c r="D20964" s="54">
        <v>0.34</v>
      </c>
    </row>
    <row r="20965" spans="1:4" x14ac:dyDescent="0.35">
      <c r="A20965" s="67" t="s">
        <v>46698</v>
      </c>
      <c r="B20965" s="67" t="s">
        <v>46699</v>
      </c>
      <c r="C20965" s="68" t="s">
        <v>5018</v>
      </c>
      <c r="D20965" s="54">
        <v>0.34</v>
      </c>
    </row>
    <row r="20966" spans="1:4" x14ac:dyDescent="0.35">
      <c r="A20966" s="67" t="s">
        <v>46700</v>
      </c>
      <c r="B20966" s="67" t="s">
        <v>46701</v>
      </c>
      <c r="C20966" s="68" t="s">
        <v>5018</v>
      </c>
      <c r="D20966" s="54">
        <v>0.34</v>
      </c>
    </row>
    <row r="20967" spans="1:4" x14ac:dyDescent="0.35">
      <c r="A20967" s="67" t="s">
        <v>46702</v>
      </c>
      <c r="B20967" s="67" t="s">
        <v>46703</v>
      </c>
      <c r="C20967" s="68" t="s">
        <v>5018</v>
      </c>
      <c r="D20967" s="54">
        <v>0.34</v>
      </c>
    </row>
    <row r="20968" spans="1:4" x14ac:dyDescent="0.35">
      <c r="A20968" s="67" t="s">
        <v>46704</v>
      </c>
      <c r="B20968" s="67" t="s">
        <v>46705</v>
      </c>
      <c r="C20968" s="68" t="s">
        <v>5018</v>
      </c>
      <c r="D20968" s="54">
        <v>0.34</v>
      </c>
    </row>
    <row r="20969" spans="1:4" x14ac:dyDescent="0.35">
      <c r="A20969" s="67" t="s">
        <v>46706</v>
      </c>
      <c r="B20969" s="67" t="s">
        <v>46707</v>
      </c>
      <c r="C20969" s="68" t="s">
        <v>5018</v>
      </c>
      <c r="D20969" s="54">
        <v>0.34</v>
      </c>
    </row>
    <row r="20970" spans="1:4" x14ac:dyDescent="0.35">
      <c r="A20970" s="67" t="s">
        <v>46708</v>
      </c>
      <c r="B20970" s="67" t="s">
        <v>46709</v>
      </c>
      <c r="C20970" s="68" t="s">
        <v>5018</v>
      </c>
      <c r="D20970" s="54">
        <v>0.34</v>
      </c>
    </row>
    <row r="20971" spans="1:4" x14ac:dyDescent="0.35">
      <c r="A20971" s="67" t="s">
        <v>46710</v>
      </c>
      <c r="B20971" s="67" t="s">
        <v>46711</v>
      </c>
      <c r="C20971" s="68" t="s">
        <v>5018</v>
      </c>
      <c r="D20971" s="54">
        <v>0.34</v>
      </c>
    </row>
    <row r="20972" spans="1:4" x14ac:dyDescent="0.35">
      <c r="A20972" s="67" t="s">
        <v>46712</v>
      </c>
      <c r="B20972" s="67" t="s">
        <v>46713</v>
      </c>
      <c r="C20972" s="68" t="s">
        <v>5018</v>
      </c>
      <c r="D20972" s="54">
        <v>0.34</v>
      </c>
    </row>
    <row r="20973" spans="1:4" x14ac:dyDescent="0.35">
      <c r="A20973" s="67" t="s">
        <v>46714</v>
      </c>
      <c r="B20973" s="67" t="s">
        <v>46715</v>
      </c>
      <c r="C20973" s="68" t="s">
        <v>5018</v>
      </c>
      <c r="D20973" s="54">
        <v>0.34</v>
      </c>
    </row>
    <row r="20974" spans="1:4" x14ac:dyDescent="0.35">
      <c r="A20974" s="67" t="s">
        <v>46716</v>
      </c>
      <c r="B20974" s="67" t="s">
        <v>46717</v>
      </c>
      <c r="C20974" s="68" t="s">
        <v>5018</v>
      </c>
      <c r="D20974" s="54">
        <v>0.34</v>
      </c>
    </row>
    <row r="20975" spans="1:4" x14ac:dyDescent="0.35">
      <c r="A20975" s="67" t="s">
        <v>46718</v>
      </c>
      <c r="B20975" s="67" t="s">
        <v>46719</v>
      </c>
      <c r="C20975" s="68" t="s">
        <v>5018</v>
      </c>
      <c r="D20975" s="54">
        <v>0.34</v>
      </c>
    </row>
    <row r="20976" spans="1:4" x14ac:dyDescent="0.35">
      <c r="A20976" s="67" t="s">
        <v>46720</v>
      </c>
      <c r="B20976" s="67" t="s">
        <v>46721</v>
      </c>
      <c r="C20976" s="68" t="s">
        <v>5018</v>
      </c>
      <c r="D20976" s="54">
        <v>0.34</v>
      </c>
    </row>
    <row r="20977" spans="1:4" x14ac:dyDescent="0.35">
      <c r="A20977" s="67" t="s">
        <v>46722</v>
      </c>
      <c r="B20977" s="67" t="s">
        <v>46723</v>
      </c>
      <c r="C20977" s="68" t="s">
        <v>5018</v>
      </c>
      <c r="D20977" s="54">
        <v>0.34</v>
      </c>
    </row>
    <row r="20978" spans="1:4" x14ac:dyDescent="0.35">
      <c r="A20978" s="67" t="s">
        <v>46724</v>
      </c>
      <c r="B20978" s="67" t="s">
        <v>46725</v>
      </c>
      <c r="C20978" s="68" t="s">
        <v>5018</v>
      </c>
      <c r="D20978" s="54">
        <v>0.34</v>
      </c>
    </row>
    <row r="20979" spans="1:4" x14ac:dyDescent="0.35">
      <c r="A20979" s="67" t="s">
        <v>46726</v>
      </c>
      <c r="B20979" s="67" t="s">
        <v>46727</v>
      </c>
      <c r="C20979" s="68" t="s">
        <v>5018</v>
      </c>
      <c r="D20979" s="54">
        <v>0.34</v>
      </c>
    </row>
    <row r="20980" spans="1:4" x14ac:dyDescent="0.35">
      <c r="A20980" s="67" t="s">
        <v>46728</v>
      </c>
      <c r="B20980" s="67" t="s">
        <v>46729</v>
      </c>
      <c r="C20980" s="68" t="s">
        <v>5018</v>
      </c>
      <c r="D20980" s="54">
        <v>0.34</v>
      </c>
    </row>
    <row r="20981" spans="1:4" x14ac:dyDescent="0.35">
      <c r="A20981" s="67" t="s">
        <v>46730</v>
      </c>
      <c r="B20981" s="67" t="s">
        <v>46731</v>
      </c>
      <c r="C20981" s="68" t="s">
        <v>5018</v>
      </c>
      <c r="D20981" s="54">
        <v>0.34</v>
      </c>
    </row>
    <row r="20982" spans="1:4" x14ac:dyDescent="0.35">
      <c r="A20982" s="67" t="s">
        <v>46732</v>
      </c>
      <c r="B20982" s="67" t="s">
        <v>46733</v>
      </c>
      <c r="C20982" s="68" t="s">
        <v>5018</v>
      </c>
      <c r="D20982" s="54">
        <v>0.34</v>
      </c>
    </row>
    <row r="20983" spans="1:4" x14ac:dyDescent="0.35">
      <c r="A20983" s="67" t="s">
        <v>46734</v>
      </c>
      <c r="B20983" s="67" t="s">
        <v>46735</v>
      </c>
      <c r="C20983" s="68" t="s">
        <v>5018</v>
      </c>
      <c r="D20983" s="54">
        <v>0.34</v>
      </c>
    </row>
    <row r="20984" spans="1:4" x14ac:dyDescent="0.35">
      <c r="A20984" s="67" t="s">
        <v>46736</v>
      </c>
      <c r="B20984" s="67" t="s">
        <v>46737</v>
      </c>
      <c r="C20984" s="68" t="s">
        <v>5018</v>
      </c>
      <c r="D20984" s="54">
        <v>0.34</v>
      </c>
    </row>
    <row r="20985" spans="1:4" x14ac:dyDescent="0.35">
      <c r="A20985" s="67" t="s">
        <v>46738</v>
      </c>
      <c r="B20985" s="67" t="s">
        <v>46739</v>
      </c>
      <c r="C20985" s="68" t="s">
        <v>5018</v>
      </c>
      <c r="D20985" s="54">
        <v>0.34</v>
      </c>
    </row>
    <row r="20986" spans="1:4" x14ac:dyDescent="0.35">
      <c r="A20986" s="67" t="s">
        <v>46740</v>
      </c>
      <c r="B20986" s="67" t="s">
        <v>46741</v>
      </c>
      <c r="C20986" s="68" t="s">
        <v>5018</v>
      </c>
      <c r="D20986" s="54">
        <v>0.34</v>
      </c>
    </row>
    <row r="20987" spans="1:4" x14ac:dyDescent="0.35">
      <c r="A20987" s="67" t="s">
        <v>46742</v>
      </c>
      <c r="B20987" s="67" t="s">
        <v>46743</v>
      </c>
      <c r="C20987" s="68" t="s">
        <v>5018</v>
      </c>
      <c r="D20987" s="54">
        <v>0.34</v>
      </c>
    </row>
    <row r="20988" spans="1:4" x14ac:dyDescent="0.35">
      <c r="A20988" s="67" t="s">
        <v>46744</v>
      </c>
      <c r="B20988" s="67" t="s">
        <v>46745</v>
      </c>
      <c r="C20988" s="68" t="s">
        <v>5018</v>
      </c>
      <c r="D20988" s="54">
        <v>0.34</v>
      </c>
    </row>
    <row r="20989" spans="1:4" x14ac:dyDescent="0.35">
      <c r="A20989" s="67" t="s">
        <v>46746</v>
      </c>
      <c r="B20989" s="67" t="s">
        <v>46747</v>
      </c>
      <c r="C20989" s="68" t="s">
        <v>5018</v>
      </c>
      <c r="D20989" s="54">
        <v>0.34</v>
      </c>
    </row>
    <row r="20990" spans="1:4" x14ac:dyDescent="0.35">
      <c r="A20990" s="67" t="s">
        <v>46748</v>
      </c>
      <c r="B20990" s="67" t="s">
        <v>46749</v>
      </c>
      <c r="C20990" s="68" t="s">
        <v>5018</v>
      </c>
      <c r="D20990" s="54">
        <v>0.34</v>
      </c>
    </row>
    <row r="20991" spans="1:4" x14ac:dyDescent="0.35">
      <c r="A20991" s="67" t="s">
        <v>46750</v>
      </c>
      <c r="B20991" s="67" t="s">
        <v>46751</v>
      </c>
      <c r="C20991" s="68" t="s">
        <v>5018</v>
      </c>
      <c r="D20991" s="54">
        <v>0.34</v>
      </c>
    </row>
    <row r="20992" spans="1:4" x14ac:dyDescent="0.35">
      <c r="A20992" s="67" t="s">
        <v>46752</v>
      </c>
      <c r="B20992" s="67" t="s">
        <v>46753</v>
      </c>
      <c r="C20992" s="68" t="s">
        <v>5018</v>
      </c>
      <c r="D20992" s="54">
        <v>0.34</v>
      </c>
    </row>
    <row r="20993" spans="1:4" x14ac:dyDescent="0.35">
      <c r="A20993" s="67" t="s">
        <v>46754</v>
      </c>
      <c r="B20993" s="67" t="s">
        <v>46755</v>
      </c>
      <c r="C20993" s="68" t="s">
        <v>5018</v>
      </c>
      <c r="D20993" s="54">
        <v>0.34</v>
      </c>
    </row>
    <row r="20994" spans="1:4" x14ac:dyDescent="0.35">
      <c r="A20994" s="67" t="s">
        <v>46756</v>
      </c>
      <c r="B20994" s="67" t="s">
        <v>46757</v>
      </c>
      <c r="C20994" s="68" t="s">
        <v>5018</v>
      </c>
      <c r="D20994" s="54">
        <v>0.34</v>
      </c>
    </row>
    <row r="20995" spans="1:4" x14ac:dyDescent="0.35">
      <c r="A20995" s="67" t="s">
        <v>46758</v>
      </c>
      <c r="B20995" s="67" t="s">
        <v>46759</v>
      </c>
      <c r="C20995" s="68" t="s">
        <v>5018</v>
      </c>
      <c r="D20995" s="54">
        <v>0.34</v>
      </c>
    </row>
    <row r="20996" spans="1:4" x14ac:dyDescent="0.35">
      <c r="A20996" s="67" t="s">
        <v>46760</v>
      </c>
      <c r="B20996" s="67" t="s">
        <v>46761</v>
      </c>
      <c r="C20996" s="68" t="s">
        <v>5018</v>
      </c>
      <c r="D20996" s="54">
        <v>0.34</v>
      </c>
    </row>
    <row r="20997" spans="1:4" x14ac:dyDescent="0.35">
      <c r="A20997" s="67" t="s">
        <v>46762</v>
      </c>
      <c r="B20997" s="67" t="s">
        <v>46763</v>
      </c>
      <c r="C20997" s="68" t="s">
        <v>5018</v>
      </c>
      <c r="D20997" s="54">
        <v>0.34</v>
      </c>
    </row>
    <row r="20998" spans="1:4" x14ac:dyDescent="0.35">
      <c r="A20998" s="67" t="s">
        <v>46764</v>
      </c>
      <c r="B20998" s="67" t="s">
        <v>46765</v>
      </c>
      <c r="C20998" s="68" t="s">
        <v>5018</v>
      </c>
      <c r="D20998" s="54">
        <v>0.34</v>
      </c>
    </row>
    <row r="20999" spans="1:4" x14ac:dyDescent="0.35">
      <c r="A20999" s="67" t="s">
        <v>46766</v>
      </c>
      <c r="B20999" s="67" t="s">
        <v>46767</v>
      </c>
      <c r="C20999" s="68" t="s">
        <v>5018</v>
      </c>
      <c r="D20999" s="54">
        <v>0.34</v>
      </c>
    </row>
    <row r="21000" spans="1:4" x14ac:dyDescent="0.35">
      <c r="A21000" s="67" t="s">
        <v>46768</v>
      </c>
      <c r="B21000" s="67" t="s">
        <v>46769</v>
      </c>
      <c r="C21000" s="68" t="s">
        <v>5018</v>
      </c>
      <c r="D21000" s="54">
        <v>0.34</v>
      </c>
    </row>
    <row r="21001" spans="1:4" x14ac:dyDescent="0.35">
      <c r="A21001" s="67" t="s">
        <v>46770</v>
      </c>
      <c r="B21001" s="67" t="s">
        <v>46771</v>
      </c>
      <c r="C21001" s="68" t="s">
        <v>5018</v>
      </c>
      <c r="D21001" s="54">
        <v>0.34</v>
      </c>
    </row>
    <row r="21002" spans="1:4" x14ac:dyDescent="0.35">
      <c r="A21002" s="67" t="s">
        <v>46772</v>
      </c>
      <c r="B21002" s="67" t="s">
        <v>46773</v>
      </c>
      <c r="C21002" s="68" t="s">
        <v>5018</v>
      </c>
      <c r="D21002" s="54">
        <v>0.34</v>
      </c>
    </row>
    <row r="21003" spans="1:4" x14ac:dyDescent="0.35">
      <c r="A21003" s="67" t="s">
        <v>46774</v>
      </c>
      <c r="B21003" s="67" t="s">
        <v>46775</v>
      </c>
      <c r="C21003" s="68" t="s">
        <v>5018</v>
      </c>
      <c r="D21003" s="54">
        <v>0.34</v>
      </c>
    </row>
    <row r="21004" spans="1:4" x14ac:dyDescent="0.35">
      <c r="A21004" s="67" t="s">
        <v>46776</v>
      </c>
      <c r="B21004" s="67" t="s">
        <v>46777</v>
      </c>
      <c r="C21004" s="68" t="s">
        <v>5018</v>
      </c>
      <c r="D21004" s="54">
        <v>0.34</v>
      </c>
    </row>
    <row r="21005" spans="1:4" x14ac:dyDescent="0.35">
      <c r="A21005" s="67" t="s">
        <v>46778</v>
      </c>
      <c r="B21005" s="67" t="s">
        <v>46779</v>
      </c>
      <c r="C21005" s="68" t="s">
        <v>5018</v>
      </c>
      <c r="D21005" s="54">
        <v>0.34</v>
      </c>
    </row>
    <row r="21006" spans="1:4" x14ac:dyDescent="0.35">
      <c r="A21006" s="67" t="s">
        <v>46780</v>
      </c>
      <c r="B21006" s="67" t="s">
        <v>46781</v>
      </c>
      <c r="C21006" s="68" t="s">
        <v>5018</v>
      </c>
      <c r="D21006" s="54">
        <v>0.34</v>
      </c>
    </row>
    <row r="21007" spans="1:4" x14ac:dyDescent="0.35">
      <c r="A21007" s="67" t="s">
        <v>46782</v>
      </c>
      <c r="B21007" s="67" t="s">
        <v>46783</v>
      </c>
      <c r="C21007" s="68" t="s">
        <v>5018</v>
      </c>
      <c r="D21007" s="54">
        <v>0.34</v>
      </c>
    </row>
    <row r="21008" spans="1:4" x14ac:dyDescent="0.35">
      <c r="A21008" s="67" t="s">
        <v>46784</v>
      </c>
      <c r="B21008" s="67" t="s">
        <v>46785</v>
      </c>
      <c r="C21008" s="68" t="s">
        <v>5018</v>
      </c>
      <c r="D21008" s="54">
        <v>0.34</v>
      </c>
    </row>
    <row r="21009" spans="1:4" x14ac:dyDescent="0.35">
      <c r="A21009" s="67" t="s">
        <v>46786</v>
      </c>
      <c r="B21009" s="67" t="s">
        <v>46787</v>
      </c>
      <c r="C21009" s="68" t="s">
        <v>5018</v>
      </c>
      <c r="D21009" s="54">
        <v>0.34</v>
      </c>
    </row>
    <row r="21010" spans="1:4" x14ac:dyDescent="0.35">
      <c r="A21010" s="67">
        <v>82121900</v>
      </c>
      <c r="B21010" s="67" t="s">
        <v>46788</v>
      </c>
      <c r="C21010" s="68" t="s">
        <v>5018</v>
      </c>
      <c r="D21010" s="54">
        <v>0.34</v>
      </c>
    </row>
    <row r="21011" spans="1:4" x14ac:dyDescent="0.35">
      <c r="A21011" s="67" t="s">
        <v>46789</v>
      </c>
      <c r="B21011" s="67" t="s">
        <v>46790</v>
      </c>
      <c r="C21011" s="68" t="s">
        <v>5018</v>
      </c>
      <c r="D21011" s="54">
        <v>0.34</v>
      </c>
    </row>
    <row r="21012" spans="1:4" x14ac:dyDescent="0.35">
      <c r="A21012" s="67" t="s">
        <v>46791</v>
      </c>
      <c r="B21012" s="67" t="s">
        <v>46792</v>
      </c>
      <c r="C21012" s="68" t="s">
        <v>5018</v>
      </c>
      <c r="D21012" s="54">
        <v>0.34</v>
      </c>
    </row>
    <row r="21013" spans="1:4" x14ac:dyDescent="0.35">
      <c r="A21013" s="67" t="s">
        <v>46793</v>
      </c>
      <c r="B21013" s="67" t="s">
        <v>46794</v>
      </c>
      <c r="C21013" s="68" t="s">
        <v>5018</v>
      </c>
      <c r="D21013" s="54">
        <v>0.34</v>
      </c>
    </row>
    <row r="21014" spans="1:4" x14ac:dyDescent="0.35">
      <c r="A21014" s="67" t="s">
        <v>46795</v>
      </c>
      <c r="B21014" s="67" t="s">
        <v>46796</v>
      </c>
      <c r="C21014" s="68" t="s">
        <v>5018</v>
      </c>
      <c r="D21014" s="54">
        <v>0.34</v>
      </c>
    </row>
    <row r="21015" spans="1:4" x14ac:dyDescent="0.35">
      <c r="A21015" s="67" t="s">
        <v>46797</v>
      </c>
      <c r="B21015" s="67" t="s">
        <v>46798</v>
      </c>
      <c r="C21015" s="68" t="s">
        <v>5018</v>
      </c>
      <c r="D21015" s="54">
        <v>0.34</v>
      </c>
    </row>
    <row r="21016" spans="1:4" x14ac:dyDescent="0.35">
      <c r="A21016" s="67" t="s">
        <v>46799</v>
      </c>
      <c r="B21016" s="67" t="s">
        <v>46800</v>
      </c>
      <c r="C21016" s="68" t="s">
        <v>5018</v>
      </c>
      <c r="D21016" s="54">
        <v>0.34</v>
      </c>
    </row>
    <row r="21017" spans="1:4" x14ac:dyDescent="0.35">
      <c r="A21017" s="67" t="s">
        <v>46801</v>
      </c>
      <c r="B21017" s="67" t="s">
        <v>46802</v>
      </c>
      <c r="C21017" s="68" t="s">
        <v>5018</v>
      </c>
      <c r="D21017" s="54">
        <v>0.34</v>
      </c>
    </row>
    <row r="21018" spans="1:4" x14ac:dyDescent="0.35">
      <c r="A21018" s="67" t="s">
        <v>46803</v>
      </c>
      <c r="B21018" s="67" t="s">
        <v>46804</v>
      </c>
      <c r="C21018" s="68" t="s">
        <v>5018</v>
      </c>
      <c r="D21018" s="54">
        <v>0.34</v>
      </c>
    </row>
    <row r="21019" spans="1:4" x14ac:dyDescent="0.35">
      <c r="A21019" s="67" t="s">
        <v>46805</v>
      </c>
      <c r="B21019" s="67" t="s">
        <v>46806</v>
      </c>
      <c r="C21019" s="68" t="s">
        <v>5018</v>
      </c>
      <c r="D21019" s="54">
        <v>0.34</v>
      </c>
    </row>
    <row r="21020" spans="1:4" x14ac:dyDescent="0.35">
      <c r="A21020" s="67" t="s">
        <v>46807</v>
      </c>
      <c r="B21020" s="67" t="s">
        <v>46808</v>
      </c>
      <c r="C21020" s="68" t="s">
        <v>5018</v>
      </c>
      <c r="D21020" s="54">
        <v>0.34</v>
      </c>
    </row>
    <row r="21021" spans="1:4" x14ac:dyDescent="0.35">
      <c r="A21021" s="67" t="s">
        <v>46809</v>
      </c>
      <c r="B21021" s="67" t="s">
        <v>46810</v>
      </c>
      <c r="C21021" s="68" t="s">
        <v>5018</v>
      </c>
      <c r="D21021" s="54">
        <v>0.34</v>
      </c>
    </row>
    <row r="21022" spans="1:4" x14ac:dyDescent="0.35">
      <c r="A21022" s="67" t="s">
        <v>46811</v>
      </c>
      <c r="B21022" s="67" t="s">
        <v>46812</v>
      </c>
      <c r="C21022" s="68" t="s">
        <v>5018</v>
      </c>
      <c r="D21022" s="54">
        <v>0.34</v>
      </c>
    </row>
    <row r="21023" spans="1:4" x14ac:dyDescent="0.35">
      <c r="A21023" s="67" t="s">
        <v>46813</v>
      </c>
      <c r="B21023" s="67" t="s">
        <v>46814</v>
      </c>
      <c r="C21023" s="68" t="s">
        <v>5018</v>
      </c>
      <c r="D21023" s="54">
        <v>0.34</v>
      </c>
    </row>
    <row r="21024" spans="1:4" x14ac:dyDescent="0.35">
      <c r="A21024" s="67" t="s">
        <v>46815</v>
      </c>
      <c r="B21024" s="67" t="s">
        <v>46816</v>
      </c>
      <c r="C21024" s="68" t="s">
        <v>5018</v>
      </c>
      <c r="D21024" s="54">
        <v>0.34</v>
      </c>
    </row>
    <row r="21025" spans="1:4" x14ac:dyDescent="0.35">
      <c r="A21025" s="67" t="s">
        <v>46817</v>
      </c>
      <c r="B21025" s="67" t="s">
        <v>46818</v>
      </c>
      <c r="C21025" s="68" t="s">
        <v>5018</v>
      </c>
      <c r="D21025" s="54">
        <v>0.34</v>
      </c>
    </row>
    <row r="21026" spans="1:4" x14ac:dyDescent="0.35">
      <c r="A21026" s="67" t="s">
        <v>46819</v>
      </c>
      <c r="B21026" s="67" t="s">
        <v>46820</v>
      </c>
      <c r="C21026" s="68" t="s">
        <v>5018</v>
      </c>
      <c r="D21026" s="54">
        <v>0.34</v>
      </c>
    </row>
    <row r="21027" spans="1:4" x14ac:dyDescent="0.35">
      <c r="A21027" s="67" t="s">
        <v>46821</v>
      </c>
      <c r="B21027" s="67" t="s">
        <v>46822</v>
      </c>
      <c r="C21027" s="68" t="s">
        <v>5018</v>
      </c>
      <c r="D21027" s="54">
        <v>0.34</v>
      </c>
    </row>
    <row r="21028" spans="1:4" x14ac:dyDescent="0.35">
      <c r="A21028" s="67" t="s">
        <v>46823</v>
      </c>
      <c r="B21028" s="67" t="s">
        <v>46824</v>
      </c>
      <c r="C21028" s="68" t="s">
        <v>5018</v>
      </c>
      <c r="D21028" s="54">
        <v>0.34</v>
      </c>
    </row>
    <row r="21029" spans="1:4" x14ac:dyDescent="0.35">
      <c r="A21029" s="67" t="s">
        <v>46825</v>
      </c>
      <c r="B21029" s="67" t="s">
        <v>46826</v>
      </c>
      <c r="C21029" s="68" t="s">
        <v>5018</v>
      </c>
      <c r="D21029" s="54">
        <v>0.34</v>
      </c>
    </row>
    <row r="21030" spans="1:4" x14ac:dyDescent="0.35">
      <c r="A21030" s="67" t="s">
        <v>46827</v>
      </c>
      <c r="B21030" s="67" t="s">
        <v>46828</v>
      </c>
      <c r="C21030" s="68" t="s">
        <v>5018</v>
      </c>
      <c r="D21030" s="54">
        <v>0.34</v>
      </c>
    </row>
    <row r="21031" spans="1:4" x14ac:dyDescent="0.35">
      <c r="A21031" s="67" t="s">
        <v>46829</v>
      </c>
      <c r="B21031" s="67" t="s">
        <v>46830</v>
      </c>
      <c r="C21031" s="68" t="s">
        <v>5018</v>
      </c>
      <c r="D21031" s="54">
        <v>0.34</v>
      </c>
    </row>
    <row r="21032" spans="1:4" x14ac:dyDescent="0.35">
      <c r="A21032" s="67" t="s">
        <v>46831</v>
      </c>
      <c r="B21032" s="67" t="s">
        <v>46832</v>
      </c>
      <c r="C21032" s="68" t="s">
        <v>5018</v>
      </c>
      <c r="D21032" s="54">
        <v>0.34</v>
      </c>
    </row>
    <row r="21033" spans="1:4" x14ac:dyDescent="0.35">
      <c r="A21033" s="67" t="s">
        <v>46833</v>
      </c>
      <c r="B21033" s="67" t="s">
        <v>46834</v>
      </c>
      <c r="C21033" s="68" t="s">
        <v>5018</v>
      </c>
      <c r="D21033" s="54">
        <v>0.34</v>
      </c>
    </row>
    <row r="21034" spans="1:4" x14ac:dyDescent="0.35">
      <c r="A21034" s="67" t="s">
        <v>46835</v>
      </c>
      <c r="B21034" s="67" t="s">
        <v>46836</v>
      </c>
      <c r="C21034" s="68" t="s">
        <v>5018</v>
      </c>
      <c r="D21034" s="54">
        <v>0.34</v>
      </c>
    </row>
    <row r="21035" spans="1:4" x14ac:dyDescent="0.35">
      <c r="A21035" s="67" t="s">
        <v>46837</v>
      </c>
      <c r="B21035" s="67" t="s">
        <v>46838</v>
      </c>
      <c r="C21035" s="68" t="s">
        <v>5018</v>
      </c>
      <c r="D21035" s="54">
        <v>0.34</v>
      </c>
    </row>
    <row r="21036" spans="1:4" x14ac:dyDescent="0.35">
      <c r="A21036" s="67" t="s">
        <v>46839</v>
      </c>
      <c r="B21036" s="67" t="s">
        <v>46840</v>
      </c>
      <c r="C21036" s="68" t="s">
        <v>5018</v>
      </c>
      <c r="D21036" s="54">
        <v>0.34</v>
      </c>
    </row>
    <row r="21037" spans="1:4" x14ac:dyDescent="0.35">
      <c r="A21037" s="67" t="s">
        <v>46841</v>
      </c>
      <c r="B21037" s="67" t="s">
        <v>46842</v>
      </c>
      <c r="C21037" s="68" t="s">
        <v>5018</v>
      </c>
      <c r="D21037" s="54">
        <v>0.34</v>
      </c>
    </row>
    <row r="21038" spans="1:4" x14ac:dyDescent="0.35">
      <c r="A21038" s="67" t="s">
        <v>46843</v>
      </c>
      <c r="B21038" s="67" t="s">
        <v>46844</v>
      </c>
      <c r="C21038" s="68" t="s">
        <v>5018</v>
      </c>
      <c r="D21038" s="54">
        <v>0.34</v>
      </c>
    </row>
    <row r="21039" spans="1:4" x14ac:dyDescent="0.35">
      <c r="A21039" s="67" t="s">
        <v>46845</v>
      </c>
      <c r="B21039" s="67" t="s">
        <v>46846</v>
      </c>
      <c r="C21039" s="68" t="s">
        <v>5018</v>
      </c>
      <c r="D21039" s="54">
        <v>0.34</v>
      </c>
    </row>
    <row r="21040" spans="1:4" x14ac:dyDescent="0.35">
      <c r="A21040" s="67" t="s">
        <v>46847</v>
      </c>
      <c r="B21040" s="67" t="s">
        <v>46848</v>
      </c>
      <c r="C21040" s="68" t="s">
        <v>5018</v>
      </c>
      <c r="D21040" s="54">
        <v>0.34</v>
      </c>
    </row>
    <row r="21041" spans="1:4" x14ac:dyDescent="0.35">
      <c r="A21041" s="67" t="s">
        <v>46849</v>
      </c>
      <c r="B21041" s="67" t="s">
        <v>46850</v>
      </c>
      <c r="C21041" s="68" t="s">
        <v>5018</v>
      </c>
      <c r="D21041" s="54">
        <v>0.34</v>
      </c>
    </row>
    <row r="21042" spans="1:4" x14ac:dyDescent="0.35">
      <c r="A21042" s="67" t="s">
        <v>46851</v>
      </c>
      <c r="B21042" s="67" t="s">
        <v>46852</v>
      </c>
      <c r="C21042" s="68" t="s">
        <v>5018</v>
      </c>
      <c r="D21042" s="54">
        <v>0.34</v>
      </c>
    </row>
    <row r="21043" spans="1:4" x14ac:dyDescent="0.35">
      <c r="A21043" s="67" t="s">
        <v>46853</v>
      </c>
      <c r="B21043" s="67" t="s">
        <v>46854</v>
      </c>
      <c r="C21043" s="68" t="s">
        <v>5018</v>
      </c>
      <c r="D21043" s="54">
        <v>0.34</v>
      </c>
    </row>
    <row r="21044" spans="1:4" x14ac:dyDescent="0.35">
      <c r="A21044" s="67" t="s">
        <v>46855</v>
      </c>
      <c r="B21044" s="67" t="s">
        <v>46856</v>
      </c>
      <c r="C21044" s="68" t="s">
        <v>5018</v>
      </c>
      <c r="D21044" s="54">
        <v>0.34</v>
      </c>
    </row>
    <row r="21045" spans="1:4" x14ac:dyDescent="0.35">
      <c r="A21045" s="67" t="s">
        <v>46857</v>
      </c>
      <c r="B21045" s="67" t="s">
        <v>46858</v>
      </c>
      <c r="C21045" s="68" t="s">
        <v>5018</v>
      </c>
      <c r="D21045" s="54">
        <v>0.34</v>
      </c>
    </row>
    <row r="21046" spans="1:4" x14ac:dyDescent="0.35">
      <c r="A21046" s="67" t="s">
        <v>46859</v>
      </c>
      <c r="B21046" s="67" t="s">
        <v>46860</v>
      </c>
      <c r="C21046" s="68" t="s">
        <v>5018</v>
      </c>
      <c r="D21046" s="54">
        <v>0.34</v>
      </c>
    </row>
    <row r="21047" spans="1:4" x14ac:dyDescent="0.35">
      <c r="A21047" s="67" t="s">
        <v>46861</v>
      </c>
      <c r="B21047" s="67" t="s">
        <v>46862</v>
      </c>
      <c r="C21047" s="68" t="s">
        <v>5018</v>
      </c>
      <c r="D21047" s="54">
        <v>0.34</v>
      </c>
    </row>
    <row r="21048" spans="1:4" x14ac:dyDescent="0.35">
      <c r="A21048" s="67" t="s">
        <v>46863</v>
      </c>
      <c r="B21048" s="67" t="s">
        <v>46864</v>
      </c>
      <c r="C21048" s="68" t="s">
        <v>5018</v>
      </c>
      <c r="D21048" s="54">
        <v>0.34</v>
      </c>
    </row>
    <row r="21049" spans="1:4" x14ac:dyDescent="0.35">
      <c r="A21049" s="67" t="s">
        <v>46865</v>
      </c>
      <c r="B21049" s="67" t="s">
        <v>46866</v>
      </c>
      <c r="C21049" s="68" t="s">
        <v>5018</v>
      </c>
      <c r="D21049" s="54">
        <v>0.34</v>
      </c>
    </row>
    <row r="21050" spans="1:4" x14ac:dyDescent="0.35">
      <c r="A21050" s="67" t="s">
        <v>46867</v>
      </c>
      <c r="B21050" s="67" t="s">
        <v>46868</v>
      </c>
      <c r="C21050" s="68" t="s">
        <v>5018</v>
      </c>
      <c r="D21050" s="54">
        <v>0.34</v>
      </c>
    </row>
    <row r="21051" spans="1:4" x14ac:dyDescent="0.35">
      <c r="A21051" s="67" t="s">
        <v>46869</v>
      </c>
      <c r="B21051" s="67" t="s">
        <v>46870</v>
      </c>
      <c r="C21051" s="68" t="s">
        <v>5018</v>
      </c>
      <c r="D21051" s="54">
        <v>0.34</v>
      </c>
    </row>
    <row r="21052" spans="1:4" x14ac:dyDescent="0.35">
      <c r="A21052" s="67" t="s">
        <v>46871</v>
      </c>
      <c r="B21052" s="67" t="s">
        <v>46872</v>
      </c>
      <c r="C21052" s="68" t="s">
        <v>5018</v>
      </c>
      <c r="D21052" s="54">
        <v>0.34</v>
      </c>
    </row>
    <row r="21053" spans="1:4" x14ac:dyDescent="0.35">
      <c r="A21053" s="67" t="s">
        <v>46873</v>
      </c>
      <c r="B21053" s="67" t="s">
        <v>46874</v>
      </c>
      <c r="C21053" s="68" t="s">
        <v>5018</v>
      </c>
      <c r="D21053" s="54">
        <v>0.34</v>
      </c>
    </row>
    <row r="21054" spans="1:4" x14ac:dyDescent="0.35">
      <c r="A21054" s="67" t="s">
        <v>46875</v>
      </c>
      <c r="B21054" s="67" t="s">
        <v>46876</v>
      </c>
      <c r="C21054" s="68" t="s">
        <v>5018</v>
      </c>
      <c r="D21054" s="54">
        <v>0.34</v>
      </c>
    </row>
    <row r="21055" spans="1:4" x14ac:dyDescent="0.35">
      <c r="A21055" s="67" t="s">
        <v>46877</v>
      </c>
      <c r="B21055" s="67" t="s">
        <v>46878</v>
      </c>
      <c r="C21055" s="68" t="s">
        <v>5018</v>
      </c>
      <c r="D21055" s="54">
        <v>0.34</v>
      </c>
    </row>
    <row r="21056" spans="1:4" x14ac:dyDescent="0.35">
      <c r="A21056" s="67" t="s">
        <v>46879</v>
      </c>
      <c r="B21056" s="67" t="s">
        <v>46880</v>
      </c>
      <c r="C21056" s="68" t="s">
        <v>5018</v>
      </c>
      <c r="D21056" s="54">
        <v>0.34</v>
      </c>
    </row>
    <row r="21057" spans="1:4" x14ac:dyDescent="0.35">
      <c r="A21057" s="67" t="s">
        <v>46881</v>
      </c>
      <c r="B21057" s="67" t="s">
        <v>46882</v>
      </c>
      <c r="C21057" s="68" t="s">
        <v>5018</v>
      </c>
      <c r="D21057" s="54">
        <v>0.34</v>
      </c>
    </row>
    <row r="21058" spans="1:4" x14ac:dyDescent="0.35">
      <c r="A21058" s="67" t="s">
        <v>46883</v>
      </c>
      <c r="B21058" s="67" t="s">
        <v>46884</v>
      </c>
      <c r="C21058" s="68" t="s">
        <v>5018</v>
      </c>
      <c r="D21058" s="54">
        <v>0.34</v>
      </c>
    </row>
    <row r="21059" spans="1:4" x14ac:dyDescent="0.35">
      <c r="A21059" s="67" t="s">
        <v>46885</v>
      </c>
      <c r="B21059" s="67" t="s">
        <v>46886</v>
      </c>
      <c r="C21059" s="68" t="s">
        <v>5018</v>
      </c>
      <c r="D21059" s="54">
        <v>0.34</v>
      </c>
    </row>
    <row r="21060" spans="1:4" x14ac:dyDescent="0.35">
      <c r="A21060" s="67" t="s">
        <v>46887</v>
      </c>
      <c r="B21060" s="67" t="s">
        <v>46888</v>
      </c>
      <c r="C21060" s="68" t="s">
        <v>5018</v>
      </c>
      <c r="D21060" s="54">
        <v>0.34</v>
      </c>
    </row>
    <row r="21061" spans="1:4" x14ac:dyDescent="0.35">
      <c r="A21061" s="67" t="s">
        <v>46889</v>
      </c>
      <c r="B21061" s="67" t="s">
        <v>46890</v>
      </c>
      <c r="C21061" s="68" t="s">
        <v>5018</v>
      </c>
      <c r="D21061" s="54">
        <v>0.34</v>
      </c>
    </row>
    <row r="21062" spans="1:4" x14ac:dyDescent="0.35">
      <c r="A21062" s="67" t="s">
        <v>46891</v>
      </c>
      <c r="B21062" s="67" t="s">
        <v>46892</v>
      </c>
      <c r="C21062" s="68" t="s">
        <v>5018</v>
      </c>
      <c r="D21062" s="54">
        <v>0.34</v>
      </c>
    </row>
    <row r="21063" spans="1:4" x14ac:dyDescent="0.35">
      <c r="A21063" s="67" t="s">
        <v>46893</v>
      </c>
      <c r="B21063" s="67" t="s">
        <v>46894</v>
      </c>
      <c r="C21063" s="68" t="s">
        <v>5018</v>
      </c>
      <c r="D21063" s="54">
        <v>0.34</v>
      </c>
    </row>
    <row r="21064" spans="1:4" x14ac:dyDescent="0.35">
      <c r="A21064" s="67" t="s">
        <v>46895</v>
      </c>
      <c r="B21064" s="67" t="s">
        <v>46896</v>
      </c>
      <c r="C21064" s="68" t="s">
        <v>5018</v>
      </c>
      <c r="D21064" s="54">
        <v>0.34</v>
      </c>
    </row>
    <row r="21065" spans="1:4" x14ac:dyDescent="0.35">
      <c r="A21065" s="67" t="s">
        <v>46897</v>
      </c>
      <c r="B21065" s="67" t="s">
        <v>46898</v>
      </c>
      <c r="C21065" s="68" t="s">
        <v>5018</v>
      </c>
      <c r="D21065" s="54">
        <v>0.34</v>
      </c>
    </row>
    <row r="21066" spans="1:4" x14ac:dyDescent="0.35">
      <c r="A21066" s="67" t="s">
        <v>46899</v>
      </c>
      <c r="B21066" s="67" t="s">
        <v>46900</v>
      </c>
      <c r="C21066" s="68" t="s">
        <v>5018</v>
      </c>
      <c r="D21066" s="54">
        <v>0.34</v>
      </c>
    </row>
    <row r="21067" spans="1:4" x14ac:dyDescent="0.35">
      <c r="A21067" s="67" t="s">
        <v>46901</v>
      </c>
      <c r="B21067" s="67" t="s">
        <v>46902</v>
      </c>
      <c r="C21067" s="68" t="s">
        <v>5018</v>
      </c>
      <c r="D21067" s="54">
        <v>0.34</v>
      </c>
    </row>
    <row r="21068" spans="1:4" x14ac:dyDescent="0.35">
      <c r="A21068" s="67" t="s">
        <v>46903</v>
      </c>
      <c r="B21068" s="67" t="s">
        <v>46904</v>
      </c>
      <c r="C21068" s="68" t="s">
        <v>5018</v>
      </c>
      <c r="D21068" s="54">
        <v>0.34</v>
      </c>
    </row>
    <row r="21069" spans="1:4" x14ac:dyDescent="0.35">
      <c r="A21069" s="67" t="s">
        <v>46905</v>
      </c>
      <c r="B21069" s="67" t="s">
        <v>46906</v>
      </c>
      <c r="C21069" s="68" t="s">
        <v>5018</v>
      </c>
      <c r="D21069" s="54">
        <v>0.34</v>
      </c>
    </row>
    <row r="21070" spans="1:4" x14ac:dyDescent="0.35">
      <c r="A21070" s="67" t="s">
        <v>46907</v>
      </c>
      <c r="B21070" s="67" t="s">
        <v>46908</v>
      </c>
      <c r="C21070" s="68" t="s">
        <v>5018</v>
      </c>
      <c r="D21070" s="54">
        <v>0.34</v>
      </c>
    </row>
    <row r="21071" spans="1:4" x14ac:dyDescent="0.35">
      <c r="A21071" s="67" t="s">
        <v>46909</v>
      </c>
      <c r="B21071" s="67" t="s">
        <v>46910</v>
      </c>
      <c r="C21071" s="68" t="s">
        <v>5018</v>
      </c>
      <c r="D21071" s="54">
        <v>0.34</v>
      </c>
    </row>
    <row r="21072" spans="1:4" x14ac:dyDescent="0.35">
      <c r="A21072" s="67" t="s">
        <v>46911</v>
      </c>
      <c r="B21072" s="67" t="s">
        <v>46912</v>
      </c>
      <c r="C21072" s="68" t="s">
        <v>5018</v>
      </c>
      <c r="D21072" s="54">
        <v>0.34</v>
      </c>
    </row>
    <row r="21073" spans="1:4" x14ac:dyDescent="0.35">
      <c r="A21073" s="67" t="s">
        <v>46913</v>
      </c>
      <c r="B21073" s="67" t="s">
        <v>46914</v>
      </c>
      <c r="C21073" s="68" t="s">
        <v>5018</v>
      </c>
      <c r="D21073" s="54">
        <v>0.34</v>
      </c>
    </row>
    <row r="21074" spans="1:4" x14ac:dyDescent="0.35">
      <c r="A21074" s="67" t="s">
        <v>46915</v>
      </c>
      <c r="B21074" s="67" t="s">
        <v>46916</v>
      </c>
      <c r="C21074" s="68" t="s">
        <v>5018</v>
      </c>
      <c r="D21074" s="54">
        <v>0.34</v>
      </c>
    </row>
    <row r="21075" spans="1:4" x14ac:dyDescent="0.35">
      <c r="A21075" s="67" t="s">
        <v>46917</v>
      </c>
      <c r="B21075" s="67" t="s">
        <v>46918</v>
      </c>
      <c r="C21075" s="68" t="s">
        <v>5018</v>
      </c>
      <c r="D21075" s="54">
        <v>0.34</v>
      </c>
    </row>
    <row r="21076" spans="1:4" x14ac:dyDescent="0.35">
      <c r="A21076" s="67" t="s">
        <v>46919</v>
      </c>
      <c r="B21076" s="67" t="s">
        <v>46920</v>
      </c>
      <c r="C21076" s="68" t="s">
        <v>5018</v>
      </c>
      <c r="D21076" s="54">
        <v>0.34</v>
      </c>
    </row>
    <row r="21077" spans="1:4" x14ac:dyDescent="0.35">
      <c r="A21077" s="67" t="s">
        <v>46921</v>
      </c>
      <c r="B21077" s="67" t="s">
        <v>46922</v>
      </c>
      <c r="C21077" s="68" t="s">
        <v>5018</v>
      </c>
      <c r="D21077" s="54">
        <v>0.34</v>
      </c>
    </row>
    <row r="21078" spans="1:4" x14ac:dyDescent="0.35">
      <c r="A21078" s="67" t="s">
        <v>46923</v>
      </c>
      <c r="B21078" s="67" t="s">
        <v>46924</v>
      </c>
      <c r="C21078" s="68" t="s">
        <v>5018</v>
      </c>
      <c r="D21078" s="54">
        <v>0.34</v>
      </c>
    </row>
    <row r="21079" spans="1:4" x14ac:dyDescent="0.35">
      <c r="A21079" s="67" t="s">
        <v>46925</v>
      </c>
      <c r="B21079" s="67" t="s">
        <v>46926</v>
      </c>
      <c r="C21079" s="68" t="s">
        <v>5018</v>
      </c>
      <c r="D21079" s="54">
        <v>0.34</v>
      </c>
    </row>
    <row r="21080" spans="1:4" x14ac:dyDescent="0.35">
      <c r="A21080" s="67" t="s">
        <v>46927</v>
      </c>
      <c r="B21080" s="67" t="s">
        <v>46928</v>
      </c>
      <c r="C21080" s="68" t="s">
        <v>5018</v>
      </c>
      <c r="D21080" s="54">
        <v>0.34</v>
      </c>
    </row>
    <row r="21081" spans="1:4" x14ac:dyDescent="0.35">
      <c r="A21081" s="67" t="s">
        <v>46929</v>
      </c>
      <c r="B21081" s="67" t="s">
        <v>46930</v>
      </c>
      <c r="C21081" s="68" t="s">
        <v>5018</v>
      </c>
      <c r="D21081" s="54">
        <v>0.34</v>
      </c>
    </row>
    <row r="21082" spans="1:4" x14ac:dyDescent="0.35">
      <c r="A21082" s="67" t="s">
        <v>46931</v>
      </c>
      <c r="B21082" s="67" t="s">
        <v>46932</v>
      </c>
      <c r="C21082" s="68" t="s">
        <v>5018</v>
      </c>
      <c r="D21082" s="54">
        <v>0.34</v>
      </c>
    </row>
    <row r="21083" spans="1:4" x14ac:dyDescent="0.35">
      <c r="A21083" s="67" t="s">
        <v>46933</v>
      </c>
      <c r="B21083" s="67" t="s">
        <v>46934</v>
      </c>
      <c r="C21083" s="68" t="s">
        <v>5018</v>
      </c>
      <c r="D21083" s="54">
        <v>0.34</v>
      </c>
    </row>
    <row r="21084" spans="1:4" x14ac:dyDescent="0.35">
      <c r="A21084" s="67" t="s">
        <v>46935</v>
      </c>
      <c r="B21084" s="67" t="s">
        <v>46936</v>
      </c>
      <c r="C21084" s="68" t="s">
        <v>5018</v>
      </c>
      <c r="D21084" s="54">
        <v>0.34</v>
      </c>
    </row>
    <row r="21085" spans="1:4" x14ac:dyDescent="0.35">
      <c r="A21085" s="67" t="s">
        <v>46937</v>
      </c>
      <c r="B21085" s="67" t="s">
        <v>46938</v>
      </c>
      <c r="C21085" s="68" t="s">
        <v>5018</v>
      </c>
      <c r="D21085" s="54">
        <v>0.34</v>
      </c>
    </row>
    <row r="21086" spans="1:4" x14ac:dyDescent="0.35">
      <c r="A21086" s="67" t="s">
        <v>46939</v>
      </c>
      <c r="B21086" s="67" t="s">
        <v>46940</v>
      </c>
      <c r="C21086" s="68" t="s">
        <v>5018</v>
      </c>
      <c r="D21086" s="54">
        <v>0.34</v>
      </c>
    </row>
    <row r="21087" spans="1:4" x14ac:dyDescent="0.35">
      <c r="A21087" s="67" t="s">
        <v>46941</v>
      </c>
      <c r="B21087" s="67" t="s">
        <v>46942</v>
      </c>
      <c r="C21087" s="68" t="s">
        <v>5018</v>
      </c>
      <c r="D21087" s="54">
        <v>0.34</v>
      </c>
    </row>
    <row r="21088" spans="1:4" x14ac:dyDescent="0.35">
      <c r="A21088" s="67" t="s">
        <v>46943</v>
      </c>
      <c r="B21088" s="67" t="s">
        <v>46944</v>
      </c>
      <c r="C21088" s="68" t="s">
        <v>5018</v>
      </c>
      <c r="D21088" s="54">
        <v>0.34</v>
      </c>
    </row>
    <row r="21089" spans="1:4" x14ac:dyDescent="0.35">
      <c r="A21089" s="67" t="s">
        <v>46945</v>
      </c>
      <c r="B21089" s="67" t="s">
        <v>46946</v>
      </c>
      <c r="C21089" s="68" t="s">
        <v>5018</v>
      </c>
      <c r="D21089" s="54">
        <v>0.34</v>
      </c>
    </row>
    <row r="21090" spans="1:4" x14ac:dyDescent="0.35">
      <c r="A21090" s="67" t="s">
        <v>46947</v>
      </c>
      <c r="B21090" s="67" t="s">
        <v>46948</v>
      </c>
      <c r="C21090" s="68" t="s">
        <v>5018</v>
      </c>
      <c r="D21090" s="54">
        <v>0.34</v>
      </c>
    </row>
    <row r="21091" spans="1:4" x14ac:dyDescent="0.35">
      <c r="A21091" s="67" t="s">
        <v>46949</v>
      </c>
      <c r="B21091" s="67" t="s">
        <v>46950</v>
      </c>
      <c r="C21091" s="68" t="s">
        <v>5018</v>
      </c>
      <c r="D21091" s="54">
        <v>0.34</v>
      </c>
    </row>
    <row r="21092" spans="1:4" x14ac:dyDescent="0.35">
      <c r="A21092" s="67" t="s">
        <v>46951</v>
      </c>
      <c r="B21092" s="67" t="s">
        <v>46952</v>
      </c>
      <c r="C21092" s="68" t="s">
        <v>5018</v>
      </c>
      <c r="D21092" s="54">
        <v>0.34</v>
      </c>
    </row>
    <row r="21093" spans="1:4" x14ac:dyDescent="0.35">
      <c r="A21093" s="67" t="s">
        <v>46953</v>
      </c>
      <c r="B21093" s="67" t="s">
        <v>46954</v>
      </c>
      <c r="C21093" s="68" t="s">
        <v>5018</v>
      </c>
      <c r="D21093" s="54">
        <v>0.34</v>
      </c>
    </row>
    <row r="21094" spans="1:4" x14ac:dyDescent="0.35">
      <c r="A21094" s="67" t="s">
        <v>46955</v>
      </c>
      <c r="B21094" s="67" t="s">
        <v>46956</v>
      </c>
      <c r="C21094" s="68" t="s">
        <v>5018</v>
      </c>
      <c r="D21094" s="54">
        <v>0.34</v>
      </c>
    </row>
    <row r="21095" spans="1:4" x14ac:dyDescent="0.35">
      <c r="A21095" s="67" t="s">
        <v>46957</v>
      </c>
      <c r="B21095" s="67" t="s">
        <v>46958</v>
      </c>
      <c r="C21095" s="68" t="s">
        <v>5018</v>
      </c>
      <c r="D21095" s="54">
        <v>0.34</v>
      </c>
    </row>
    <row r="21096" spans="1:4" x14ac:dyDescent="0.35">
      <c r="A21096" s="67" t="s">
        <v>46959</v>
      </c>
      <c r="B21096" s="67" t="s">
        <v>46960</v>
      </c>
      <c r="C21096" s="68" t="s">
        <v>5018</v>
      </c>
      <c r="D21096" s="54">
        <v>0.34</v>
      </c>
    </row>
    <row r="21097" spans="1:4" x14ac:dyDescent="0.35">
      <c r="A21097" s="67" t="s">
        <v>46961</v>
      </c>
      <c r="B21097" s="67" t="s">
        <v>46962</v>
      </c>
      <c r="C21097" s="68" t="s">
        <v>5018</v>
      </c>
      <c r="D21097" s="54">
        <v>0.34</v>
      </c>
    </row>
    <row r="21098" spans="1:4" x14ac:dyDescent="0.35">
      <c r="A21098" s="67" t="s">
        <v>46963</v>
      </c>
      <c r="B21098" s="67" t="s">
        <v>46964</v>
      </c>
      <c r="C21098" s="68" t="s">
        <v>5018</v>
      </c>
      <c r="D21098" s="54">
        <v>0.34</v>
      </c>
    </row>
    <row r="21099" spans="1:4" x14ac:dyDescent="0.35">
      <c r="A21099" s="67" t="s">
        <v>46965</v>
      </c>
      <c r="B21099" s="67" t="s">
        <v>46966</v>
      </c>
      <c r="C21099" s="68" t="s">
        <v>5018</v>
      </c>
      <c r="D21099" s="54">
        <v>0.34</v>
      </c>
    </row>
    <row r="21100" spans="1:4" x14ac:dyDescent="0.35">
      <c r="A21100" s="67" t="s">
        <v>46967</v>
      </c>
      <c r="B21100" s="67" t="s">
        <v>46968</v>
      </c>
      <c r="C21100" s="68" t="s">
        <v>5018</v>
      </c>
      <c r="D21100" s="54">
        <v>0.34</v>
      </c>
    </row>
    <row r="21101" spans="1:4" x14ac:dyDescent="0.35">
      <c r="A21101" s="67" t="s">
        <v>46969</v>
      </c>
      <c r="B21101" s="67" t="s">
        <v>46970</v>
      </c>
      <c r="C21101" s="68" t="s">
        <v>5018</v>
      </c>
      <c r="D21101" s="54">
        <v>0.34</v>
      </c>
    </row>
    <row r="21102" spans="1:4" x14ac:dyDescent="0.35">
      <c r="A21102" s="67" t="s">
        <v>46971</v>
      </c>
      <c r="B21102" s="67" t="s">
        <v>46972</v>
      </c>
      <c r="C21102" s="68" t="s">
        <v>5018</v>
      </c>
      <c r="D21102" s="54">
        <v>0.34</v>
      </c>
    </row>
    <row r="21103" spans="1:4" x14ac:dyDescent="0.35">
      <c r="A21103" s="67" t="s">
        <v>46973</v>
      </c>
      <c r="B21103" s="67" t="s">
        <v>46974</v>
      </c>
      <c r="C21103" s="68" t="s">
        <v>5018</v>
      </c>
      <c r="D21103" s="54">
        <v>0.34</v>
      </c>
    </row>
    <row r="21104" spans="1:4" x14ac:dyDescent="0.35">
      <c r="A21104" s="67" t="s">
        <v>46975</v>
      </c>
      <c r="B21104" s="67" t="s">
        <v>46976</v>
      </c>
      <c r="C21104" s="68" t="s">
        <v>5018</v>
      </c>
      <c r="D21104" s="54">
        <v>0.34</v>
      </c>
    </row>
    <row r="21105" spans="1:4" x14ac:dyDescent="0.35">
      <c r="A21105" s="67" t="s">
        <v>46977</v>
      </c>
      <c r="B21105" s="67" t="s">
        <v>46978</v>
      </c>
      <c r="C21105" s="68" t="s">
        <v>5018</v>
      </c>
      <c r="D21105" s="54">
        <v>0.34</v>
      </c>
    </row>
    <row r="21106" spans="1:4" x14ac:dyDescent="0.35">
      <c r="A21106" s="67" t="s">
        <v>46979</v>
      </c>
      <c r="B21106" s="67" t="s">
        <v>46980</v>
      </c>
      <c r="C21106" s="68" t="s">
        <v>5018</v>
      </c>
      <c r="D21106" s="54">
        <v>0.34</v>
      </c>
    </row>
    <row r="21107" spans="1:4" x14ac:dyDescent="0.35">
      <c r="A21107" s="67" t="s">
        <v>46981</v>
      </c>
      <c r="B21107" s="67" t="s">
        <v>46982</v>
      </c>
      <c r="C21107" s="68" t="s">
        <v>5018</v>
      </c>
      <c r="D21107" s="54">
        <v>0.34</v>
      </c>
    </row>
    <row r="21108" spans="1:4" x14ac:dyDescent="0.35">
      <c r="A21108" s="67" t="s">
        <v>46983</v>
      </c>
      <c r="B21108" s="67" t="s">
        <v>46984</v>
      </c>
      <c r="C21108" s="68" t="s">
        <v>5018</v>
      </c>
      <c r="D21108" s="54">
        <v>0.34</v>
      </c>
    </row>
    <row r="21109" spans="1:4" x14ac:dyDescent="0.35">
      <c r="A21109" s="67" t="s">
        <v>46985</v>
      </c>
      <c r="B21109" s="67" t="s">
        <v>46986</v>
      </c>
      <c r="C21109" s="68" t="s">
        <v>5018</v>
      </c>
      <c r="D21109" s="54">
        <v>0.34</v>
      </c>
    </row>
    <row r="21110" spans="1:4" x14ac:dyDescent="0.35">
      <c r="A21110" s="67" t="s">
        <v>46987</v>
      </c>
      <c r="B21110" s="67" t="s">
        <v>46988</v>
      </c>
      <c r="C21110" s="68" t="s">
        <v>5018</v>
      </c>
      <c r="D21110" s="54">
        <v>0.34</v>
      </c>
    </row>
    <row r="21111" spans="1:4" x14ac:dyDescent="0.35">
      <c r="A21111" s="67" t="s">
        <v>46989</v>
      </c>
      <c r="B21111" s="67" t="s">
        <v>46990</v>
      </c>
      <c r="C21111" s="68" t="s">
        <v>5018</v>
      </c>
      <c r="D21111" s="54">
        <v>0.34</v>
      </c>
    </row>
    <row r="21112" spans="1:4" x14ac:dyDescent="0.35">
      <c r="A21112" s="67" t="s">
        <v>46991</v>
      </c>
      <c r="B21112" s="67" t="s">
        <v>46992</v>
      </c>
      <c r="C21112" s="68" t="s">
        <v>5018</v>
      </c>
      <c r="D21112" s="54">
        <v>0.34</v>
      </c>
    </row>
    <row r="21113" spans="1:4" x14ac:dyDescent="0.35">
      <c r="A21113" s="67" t="s">
        <v>46993</v>
      </c>
      <c r="B21113" s="67" t="s">
        <v>46994</v>
      </c>
      <c r="C21113" s="68" t="s">
        <v>5018</v>
      </c>
      <c r="D21113" s="54">
        <v>0.34</v>
      </c>
    </row>
    <row r="21114" spans="1:4" x14ac:dyDescent="0.35">
      <c r="A21114" s="67" t="s">
        <v>46995</v>
      </c>
      <c r="B21114" s="67" t="s">
        <v>46996</v>
      </c>
      <c r="C21114" s="68" t="s">
        <v>5018</v>
      </c>
      <c r="D21114" s="54">
        <v>0.34</v>
      </c>
    </row>
    <row r="21115" spans="1:4" x14ac:dyDescent="0.35">
      <c r="A21115" s="67" t="s">
        <v>46997</v>
      </c>
      <c r="B21115" s="67" t="s">
        <v>46998</v>
      </c>
      <c r="C21115" s="68" t="s">
        <v>5018</v>
      </c>
      <c r="D21115" s="54">
        <v>0.34</v>
      </c>
    </row>
    <row r="21116" spans="1:4" x14ac:dyDescent="0.35">
      <c r="A21116" s="67" t="s">
        <v>46999</v>
      </c>
      <c r="B21116" s="67" t="s">
        <v>47000</v>
      </c>
      <c r="C21116" s="68" t="s">
        <v>5018</v>
      </c>
      <c r="D21116" s="54">
        <v>0.34</v>
      </c>
    </row>
    <row r="21117" spans="1:4" x14ac:dyDescent="0.35">
      <c r="A21117" s="67" t="s">
        <v>47001</v>
      </c>
      <c r="B21117" s="67" t="s">
        <v>47002</v>
      </c>
      <c r="C21117" s="68" t="s">
        <v>5018</v>
      </c>
      <c r="D21117" s="54">
        <v>0.34</v>
      </c>
    </row>
    <row r="21118" spans="1:4" x14ac:dyDescent="0.35">
      <c r="A21118" s="67" t="s">
        <v>47003</v>
      </c>
      <c r="B21118" s="67" t="s">
        <v>47004</v>
      </c>
      <c r="C21118" s="68" t="s">
        <v>5018</v>
      </c>
      <c r="D21118" s="54">
        <v>0.34</v>
      </c>
    </row>
    <row r="21119" spans="1:4" x14ac:dyDescent="0.35">
      <c r="A21119" s="67" t="s">
        <v>47005</v>
      </c>
      <c r="B21119" s="67" t="s">
        <v>47006</v>
      </c>
      <c r="C21119" s="68" t="s">
        <v>5018</v>
      </c>
      <c r="D21119" s="54">
        <v>0.34</v>
      </c>
    </row>
    <row r="21120" spans="1:4" x14ac:dyDescent="0.35">
      <c r="A21120" s="67" t="s">
        <v>47007</v>
      </c>
      <c r="B21120" s="67" t="s">
        <v>47008</v>
      </c>
      <c r="C21120" s="68" t="s">
        <v>5018</v>
      </c>
      <c r="D21120" s="54">
        <v>0.34</v>
      </c>
    </row>
    <row r="21121" spans="1:4" x14ac:dyDescent="0.35">
      <c r="A21121" s="67" t="s">
        <v>47009</v>
      </c>
      <c r="B21121" s="67" t="s">
        <v>47010</v>
      </c>
      <c r="C21121" s="68" t="s">
        <v>5018</v>
      </c>
      <c r="D21121" s="54">
        <v>0.34</v>
      </c>
    </row>
    <row r="21122" spans="1:4" x14ac:dyDescent="0.35">
      <c r="A21122" s="67" t="s">
        <v>47011</v>
      </c>
      <c r="B21122" s="67" t="s">
        <v>47012</v>
      </c>
      <c r="C21122" s="68" t="s">
        <v>5018</v>
      </c>
      <c r="D21122" s="54">
        <v>0.34</v>
      </c>
    </row>
    <row r="21123" spans="1:4" x14ac:dyDescent="0.35">
      <c r="A21123" s="67" t="s">
        <v>47013</v>
      </c>
      <c r="B21123" s="67" t="s">
        <v>47014</v>
      </c>
      <c r="C21123" s="68" t="s">
        <v>5018</v>
      </c>
      <c r="D21123" s="54">
        <v>0.34</v>
      </c>
    </row>
    <row r="21124" spans="1:4" x14ac:dyDescent="0.35">
      <c r="A21124" s="67" t="s">
        <v>47015</v>
      </c>
      <c r="B21124" s="67" t="s">
        <v>47016</v>
      </c>
      <c r="C21124" s="68" t="s">
        <v>5018</v>
      </c>
      <c r="D21124" s="54">
        <v>0.34</v>
      </c>
    </row>
    <row r="21125" spans="1:4" x14ac:dyDescent="0.35">
      <c r="A21125" s="67" t="s">
        <v>47017</v>
      </c>
      <c r="B21125" s="67" t="s">
        <v>47018</v>
      </c>
      <c r="C21125" s="68" t="s">
        <v>5018</v>
      </c>
      <c r="D21125" s="54">
        <v>0.34</v>
      </c>
    </row>
    <row r="21126" spans="1:4" x14ac:dyDescent="0.35">
      <c r="A21126" s="67" t="s">
        <v>47019</v>
      </c>
      <c r="B21126" s="67" t="s">
        <v>47020</v>
      </c>
      <c r="C21126" s="68" t="s">
        <v>5018</v>
      </c>
      <c r="D21126" s="54">
        <v>0.34</v>
      </c>
    </row>
    <row r="21127" spans="1:4" x14ac:dyDescent="0.35">
      <c r="A21127" s="67" t="s">
        <v>47021</v>
      </c>
      <c r="B21127" s="67" t="s">
        <v>47022</v>
      </c>
      <c r="C21127" s="68" t="s">
        <v>5018</v>
      </c>
      <c r="D21127" s="54">
        <v>0.34</v>
      </c>
    </row>
    <row r="21128" spans="1:4" x14ac:dyDescent="0.35">
      <c r="A21128" s="67" t="s">
        <v>47023</v>
      </c>
      <c r="B21128" s="67" t="s">
        <v>47024</v>
      </c>
      <c r="C21128" s="68" t="s">
        <v>5018</v>
      </c>
      <c r="D21128" s="54">
        <v>0.34</v>
      </c>
    </row>
    <row r="21129" spans="1:4" x14ac:dyDescent="0.35">
      <c r="A21129" s="67" t="s">
        <v>47025</v>
      </c>
      <c r="B21129" s="67" t="s">
        <v>47026</v>
      </c>
      <c r="C21129" s="68" t="s">
        <v>5018</v>
      </c>
      <c r="D21129" s="54">
        <v>0.34</v>
      </c>
    </row>
    <row r="21130" spans="1:4" x14ac:dyDescent="0.35">
      <c r="A21130" s="67" t="s">
        <v>47027</v>
      </c>
      <c r="B21130" s="67" t="s">
        <v>47028</v>
      </c>
      <c r="C21130" s="68" t="s">
        <v>5018</v>
      </c>
      <c r="D21130" s="54">
        <v>0.34</v>
      </c>
    </row>
    <row r="21131" spans="1:4" x14ac:dyDescent="0.35">
      <c r="A21131" s="67" t="s">
        <v>47029</v>
      </c>
      <c r="B21131" s="67" t="s">
        <v>47030</v>
      </c>
      <c r="C21131" s="68" t="s">
        <v>5018</v>
      </c>
      <c r="D21131" s="54">
        <v>0.34</v>
      </c>
    </row>
    <row r="21132" spans="1:4" x14ac:dyDescent="0.35">
      <c r="A21132" s="67" t="s">
        <v>47031</v>
      </c>
      <c r="B21132" s="67" t="s">
        <v>47032</v>
      </c>
      <c r="C21132" s="68" t="s">
        <v>5018</v>
      </c>
      <c r="D21132" s="54">
        <v>0.34</v>
      </c>
    </row>
    <row r="21133" spans="1:4" x14ac:dyDescent="0.35">
      <c r="A21133" s="67" t="s">
        <v>47033</v>
      </c>
      <c r="B21133" s="67" t="s">
        <v>47034</v>
      </c>
      <c r="C21133" s="68" t="s">
        <v>5018</v>
      </c>
      <c r="D21133" s="54">
        <v>0.34</v>
      </c>
    </row>
    <row r="21134" spans="1:4" x14ac:dyDescent="0.35">
      <c r="A21134" s="67" t="s">
        <v>47035</v>
      </c>
      <c r="B21134" s="67" t="s">
        <v>47036</v>
      </c>
      <c r="C21134" s="68" t="s">
        <v>5018</v>
      </c>
      <c r="D21134" s="54">
        <v>0.34</v>
      </c>
    </row>
    <row r="21135" spans="1:4" x14ac:dyDescent="0.35">
      <c r="A21135" s="67" t="s">
        <v>47037</v>
      </c>
      <c r="B21135" s="67" t="s">
        <v>47038</v>
      </c>
      <c r="C21135" s="68" t="s">
        <v>5018</v>
      </c>
      <c r="D21135" s="54">
        <v>0.34</v>
      </c>
    </row>
    <row r="21136" spans="1:4" x14ac:dyDescent="0.35">
      <c r="A21136" s="67" t="s">
        <v>47039</v>
      </c>
      <c r="B21136" s="67" t="s">
        <v>47040</v>
      </c>
      <c r="C21136" s="68" t="s">
        <v>5018</v>
      </c>
      <c r="D21136" s="54">
        <v>0.34</v>
      </c>
    </row>
    <row r="21137" spans="1:4" x14ac:dyDescent="0.35">
      <c r="A21137" s="67" t="s">
        <v>47041</v>
      </c>
      <c r="B21137" s="67" t="s">
        <v>47042</v>
      </c>
      <c r="C21137" s="68" t="s">
        <v>5018</v>
      </c>
      <c r="D21137" s="54">
        <v>0.34</v>
      </c>
    </row>
    <row r="21138" spans="1:4" x14ac:dyDescent="0.35">
      <c r="A21138" s="67" t="s">
        <v>47043</v>
      </c>
      <c r="B21138" s="67" t="s">
        <v>47044</v>
      </c>
      <c r="C21138" s="68" t="s">
        <v>5018</v>
      </c>
      <c r="D21138" s="54">
        <v>0.34</v>
      </c>
    </row>
    <row r="21139" spans="1:4" x14ac:dyDescent="0.35">
      <c r="A21139" s="67" t="s">
        <v>47045</v>
      </c>
      <c r="B21139" s="67" t="s">
        <v>47046</v>
      </c>
      <c r="C21139" s="68" t="s">
        <v>5018</v>
      </c>
      <c r="D21139" s="54">
        <v>0.34</v>
      </c>
    </row>
    <row r="21140" spans="1:4" x14ac:dyDescent="0.35">
      <c r="A21140" s="67" t="s">
        <v>47047</v>
      </c>
      <c r="B21140" s="67" t="s">
        <v>47048</v>
      </c>
      <c r="C21140" s="68" t="s">
        <v>5018</v>
      </c>
      <c r="D21140" s="54">
        <v>0.34</v>
      </c>
    </row>
    <row r="21141" spans="1:4" x14ac:dyDescent="0.35">
      <c r="A21141" s="67" t="s">
        <v>47049</v>
      </c>
      <c r="B21141" s="67" t="s">
        <v>47050</v>
      </c>
      <c r="C21141" s="68" t="s">
        <v>5018</v>
      </c>
      <c r="D21141" s="54">
        <v>0.34</v>
      </c>
    </row>
    <row r="21142" spans="1:4" x14ac:dyDescent="0.35">
      <c r="A21142" s="67" t="s">
        <v>47051</v>
      </c>
      <c r="B21142" s="67" t="s">
        <v>47052</v>
      </c>
      <c r="C21142" s="68" t="s">
        <v>5018</v>
      </c>
      <c r="D21142" s="54">
        <v>0.34</v>
      </c>
    </row>
    <row r="21143" spans="1:4" x14ac:dyDescent="0.35">
      <c r="A21143" s="67" t="s">
        <v>47053</v>
      </c>
      <c r="B21143" s="67" t="s">
        <v>47054</v>
      </c>
      <c r="C21143" s="68" t="s">
        <v>5018</v>
      </c>
      <c r="D21143" s="54">
        <v>0.34</v>
      </c>
    </row>
    <row r="21144" spans="1:4" x14ac:dyDescent="0.35">
      <c r="A21144" s="67" t="s">
        <v>47055</v>
      </c>
      <c r="B21144" s="67" t="s">
        <v>47056</v>
      </c>
      <c r="C21144" s="68" t="s">
        <v>5018</v>
      </c>
      <c r="D21144" s="54">
        <v>0.34</v>
      </c>
    </row>
    <row r="21145" spans="1:4" x14ac:dyDescent="0.35">
      <c r="A21145" s="67" t="s">
        <v>47057</v>
      </c>
      <c r="B21145" s="67" t="s">
        <v>47058</v>
      </c>
      <c r="C21145" s="68" t="s">
        <v>5018</v>
      </c>
      <c r="D21145" s="54">
        <v>0.34</v>
      </c>
    </row>
    <row r="21146" spans="1:4" x14ac:dyDescent="0.35">
      <c r="A21146" s="67" t="s">
        <v>47059</v>
      </c>
      <c r="B21146" s="67" t="s">
        <v>47060</v>
      </c>
      <c r="C21146" s="68" t="s">
        <v>5018</v>
      </c>
      <c r="D21146" s="54">
        <v>0.34</v>
      </c>
    </row>
    <row r="21147" spans="1:4" x14ac:dyDescent="0.35">
      <c r="A21147" s="67" t="s">
        <v>47061</v>
      </c>
      <c r="B21147" s="67" t="s">
        <v>47062</v>
      </c>
      <c r="C21147" s="68" t="s">
        <v>5018</v>
      </c>
      <c r="D21147" s="54">
        <v>0.34</v>
      </c>
    </row>
    <row r="21148" spans="1:4" x14ac:dyDescent="0.35">
      <c r="A21148" s="67" t="s">
        <v>47063</v>
      </c>
      <c r="B21148" s="67" t="s">
        <v>47064</v>
      </c>
      <c r="C21148" s="68" t="s">
        <v>5018</v>
      </c>
      <c r="D21148" s="54">
        <v>0.34</v>
      </c>
    </row>
    <row r="21149" spans="1:4" x14ac:dyDescent="0.35">
      <c r="A21149" s="67" t="s">
        <v>47065</v>
      </c>
      <c r="B21149" s="67" t="s">
        <v>47066</v>
      </c>
      <c r="C21149" s="68" t="s">
        <v>5018</v>
      </c>
      <c r="D21149" s="54">
        <v>0.34</v>
      </c>
    </row>
    <row r="21150" spans="1:4" x14ac:dyDescent="0.35">
      <c r="A21150" s="67" t="s">
        <v>47067</v>
      </c>
      <c r="B21150" s="67" t="s">
        <v>47068</v>
      </c>
      <c r="C21150" s="68" t="s">
        <v>5018</v>
      </c>
      <c r="D21150" s="54">
        <v>0.34</v>
      </c>
    </row>
    <row r="21151" spans="1:4" x14ac:dyDescent="0.35">
      <c r="A21151" s="67" t="s">
        <v>47069</v>
      </c>
      <c r="B21151" s="67" t="s">
        <v>47070</v>
      </c>
      <c r="C21151" s="68" t="s">
        <v>5018</v>
      </c>
      <c r="D21151" s="54">
        <v>0.34</v>
      </c>
    </row>
    <row r="21152" spans="1:4" x14ac:dyDescent="0.35">
      <c r="A21152" s="67" t="s">
        <v>47071</v>
      </c>
      <c r="B21152" s="67" t="s">
        <v>47072</v>
      </c>
      <c r="C21152" s="68" t="s">
        <v>5018</v>
      </c>
      <c r="D21152" s="54">
        <v>0.34</v>
      </c>
    </row>
    <row r="21153" spans="1:4" x14ac:dyDescent="0.35">
      <c r="A21153" s="67" t="s">
        <v>47073</v>
      </c>
      <c r="B21153" s="67" t="s">
        <v>47074</v>
      </c>
      <c r="C21153" s="68" t="s">
        <v>5018</v>
      </c>
      <c r="D21153" s="54">
        <v>0.34</v>
      </c>
    </row>
    <row r="21154" spans="1:4" x14ac:dyDescent="0.35">
      <c r="A21154" s="67" t="s">
        <v>47075</v>
      </c>
      <c r="B21154" s="67" t="s">
        <v>47076</v>
      </c>
      <c r="C21154" s="68" t="s">
        <v>5018</v>
      </c>
      <c r="D21154" s="54">
        <v>0.34</v>
      </c>
    </row>
    <row r="21155" spans="1:4" x14ac:dyDescent="0.35">
      <c r="A21155" s="67" t="s">
        <v>47077</v>
      </c>
      <c r="B21155" s="67" t="s">
        <v>47078</v>
      </c>
      <c r="C21155" s="68" t="s">
        <v>5018</v>
      </c>
      <c r="D21155" s="54">
        <v>0.34</v>
      </c>
    </row>
    <row r="21156" spans="1:4" x14ac:dyDescent="0.35">
      <c r="A21156" s="67" t="s">
        <v>47079</v>
      </c>
      <c r="B21156" s="67" t="s">
        <v>47080</v>
      </c>
      <c r="C21156" s="68" t="s">
        <v>5018</v>
      </c>
      <c r="D21156" s="54">
        <v>0.34</v>
      </c>
    </row>
    <row r="21157" spans="1:4" x14ac:dyDescent="0.35">
      <c r="A21157" s="67" t="s">
        <v>47081</v>
      </c>
      <c r="B21157" s="67" t="s">
        <v>47082</v>
      </c>
      <c r="C21157" s="68" t="s">
        <v>5018</v>
      </c>
      <c r="D21157" s="54">
        <v>0.34</v>
      </c>
    </row>
    <row r="21158" spans="1:4" x14ac:dyDescent="0.35">
      <c r="A21158" s="67" t="s">
        <v>47083</v>
      </c>
      <c r="B21158" s="67" t="s">
        <v>47084</v>
      </c>
      <c r="C21158" s="68" t="s">
        <v>5018</v>
      </c>
      <c r="D21158" s="54">
        <v>0.34</v>
      </c>
    </row>
    <row r="21159" spans="1:4" x14ac:dyDescent="0.35">
      <c r="A21159" s="67" t="s">
        <v>47085</v>
      </c>
      <c r="B21159" s="67" t="s">
        <v>47086</v>
      </c>
      <c r="C21159" s="68" t="s">
        <v>5018</v>
      </c>
      <c r="D21159" s="54">
        <v>0.34</v>
      </c>
    </row>
    <row r="21160" spans="1:4" x14ac:dyDescent="0.35">
      <c r="A21160" s="67" t="s">
        <v>47087</v>
      </c>
      <c r="B21160" s="67" t="s">
        <v>47088</v>
      </c>
      <c r="C21160" s="68" t="s">
        <v>5018</v>
      </c>
      <c r="D21160" s="54">
        <v>0.34</v>
      </c>
    </row>
    <row r="21161" spans="1:4" x14ac:dyDescent="0.35">
      <c r="A21161" s="67" t="s">
        <v>47089</v>
      </c>
      <c r="B21161" s="67" t="s">
        <v>47090</v>
      </c>
      <c r="C21161" s="68" t="s">
        <v>5018</v>
      </c>
      <c r="D21161" s="54">
        <v>0.34</v>
      </c>
    </row>
    <row r="21162" spans="1:4" x14ac:dyDescent="0.35">
      <c r="A21162" s="67" t="s">
        <v>47091</v>
      </c>
      <c r="B21162" s="67" t="s">
        <v>47092</v>
      </c>
      <c r="C21162" s="68" t="s">
        <v>5018</v>
      </c>
      <c r="D21162" s="54">
        <v>0.34</v>
      </c>
    </row>
    <row r="21163" spans="1:4" x14ac:dyDescent="0.35">
      <c r="A21163" s="67" t="s">
        <v>47093</v>
      </c>
      <c r="B21163" s="67" t="s">
        <v>47094</v>
      </c>
      <c r="C21163" s="68" t="s">
        <v>5018</v>
      </c>
      <c r="D21163" s="54">
        <v>0.34</v>
      </c>
    </row>
    <row r="21164" spans="1:4" x14ac:dyDescent="0.35">
      <c r="A21164" s="67" t="s">
        <v>47095</v>
      </c>
      <c r="B21164" s="67" t="s">
        <v>47096</v>
      </c>
      <c r="C21164" s="68" t="s">
        <v>5018</v>
      </c>
      <c r="D21164" s="54">
        <v>0.34</v>
      </c>
    </row>
    <row r="21165" spans="1:4" x14ac:dyDescent="0.35">
      <c r="A21165" s="67" t="s">
        <v>47097</v>
      </c>
      <c r="B21165" s="67" t="s">
        <v>47098</v>
      </c>
      <c r="C21165" s="68" t="s">
        <v>5018</v>
      </c>
      <c r="D21165" s="54">
        <v>0.34</v>
      </c>
    </row>
    <row r="21166" spans="1:4" x14ac:dyDescent="0.35">
      <c r="A21166" s="67" t="s">
        <v>47099</v>
      </c>
      <c r="B21166" s="67" t="s">
        <v>47100</v>
      </c>
      <c r="C21166" s="68" t="s">
        <v>5018</v>
      </c>
      <c r="D21166" s="54">
        <v>0.34</v>
      </c>
    </row>
    <row r="21167" spans="1:4" x14ac:dyDescent="0.35">
      <c r="A21167" s="67" t="s">
        <v>47101</v>
      </c>
      <c r="B21167" s="67" t="s">
        <v>47102</v>
      </c>
      <c r="C21167" s="68" t="s">
        <v>5018</v>
      </c>
      <c r="D21167" s="54">
        <v>0.34</v>
      </c>
    </row>
    <row r="21168" spans="1:4" x14ac:dyDescent="0.35">
      <c r="A21168" s="67" t="s">
        <v>47103</v>
      </c>
      <c r="B21168" s="67" t="s">
        <v>47104</v>
      </c>
      <c r="C21168" s="68" t="s">
        <v>5018</v>
      </c>
      <c r="D21168" s="54">
        <v>0.34</v>
      </c>
    </row>
    <row r="21169" spans="1:4" x14ac:dyDescent="0.35">
      <c r="A21169" s="67" t="s">
        <v>47105</v>
      </c>
      <c r="B21169" s="67" t="s">
        <v>47106</v>
      </c>
      <c r="C21169" s="68" t="s">
        <v>5018</v>
      </c>
      <c r="D21169" s="54">
        <v>0.34</v>
      </c>
    </row>
    <row r="21170" spans="1:4" x14ac:dyDescent="0.35">
      <c r="A21170" s="67" t="s">
        <v>47107</v>
      </c>
      <c r="B21170" s="67" t="s">
        <v>47108</v>
      </c>
      <c r="C21170" s="68" t="s">
        <v>5018</v>
      </c>
      <c r="D21170" s="54">
        <v>0.34</v>
      </c>
    </row>
    <row r="21171" spans="1:4" x14ac:dyDescent="0.35">
      <c r="A21171" s="67" t="s">
        <v>47109</v>
      </c>
      <c r="B21171" s="67" t="s">
        <v>47110</v>
      </c>
      <c r="C21171" s="68" t="s">
        <v>5018</v>
      </c>
      <c r="D21171" s="54">
        <v>0.34</v>
      </c>
    </row>
    <row r="21172" spans="1:4" x14ac:dyDescent="0.35">
      <c r="A21172" s="67" t="s">
        <v>47111</v>
      </c>
      <c r="B21172" s="67" t="s">
        <v>47112</v>
      </c>
      <c r="C21172" s="68" t="s">
        <v>5018</v>
      </c>
      <c r="D21172" s="54">
        <v>0.34</v>
      </c>
    </row>
    <row r="21173" spans="1:4" x14ac:dyDescent="0.35">
      <c r="A21173" s="67" t="s">
        <v>47113</v>
      </c>
      <c r="B21173" s="67" t="s">
        <v>47114</v>
      </c>
      <c r="C21173" s="68" t="s">
        <v>5018</v>
      </c>
      <c r="D21173" s="54">
        <v>0.34</v>
      </c>
    </row>
    <row r="21174" spans="1:4" x14ac:dyDescent="0.35">
      <c r="A21174" s="67" t="s">
        <v>47115</v>
      </c>
      <c r="B21174" s="67" t="s">
        <v>47116</v>
      </c>
      <c r="C21174" s="68" t="s">
        <v>5018</v>
      </c>
      <c r="D21174" s="54">
        <v>0.34</v>
      </c>
    </row>
    <row r="21175" spans="1:4" x14ac:dyDescent="0.35">
      <c r="A21175" s="67" t="s">
        <v>47117</v>
      </c>
      <c r="B21175" s="67" t="s">
        <v>47118</v>
      </c>
      <c r="C21175" s="68" t="s">
        <v>5018</v>
      </c>
      <c r="D21175" s="54">
        <v>0.34</v>
      </c>
    </row>
    <row r="21176" spans="1:4" x14ac:dyDescent="0.35">
      <c r="A21176" s="67" t="s">
        <v>47119</v>
      </c>
      <c r="B21176" s="67" t="s">
        <v>47120</v>
      </c>
      <c r="C21176" s="68" t="s">
        <v>5018</v>
      </c>
      <c r="D21176" s="54">
        <v>0.34</v>
      </c>
    </row>
    <row r="21177" spans="1:4" x14ac:dyDescent="0.35">
      <c r="A21177" s="67" t="s">
        <v>47121</v>
      </c>
      <c r="B21177" s="67" t="s">
        <v>47122</v>
      </c>
      <c r="C21177" s="68" t="s">
        <v>5018</v>
      </c>
      <c r="D21177" s="54">
        <v>0.34</v>
      </c>
    </row>
    <row r="21178" spans="1:4" x14ac:dyDescent="0.35">
      <c r="A21178" s="67" t="s">
        <v>47123</v>
      </c>
      <c r="B21178" s="67" t="s">
        <v>47124</v>
      </c>
      <c r="C21178" s="68" t="s">
        <v>5018</v>
      </c>
      <c r="D21178" s="54">
        <v>0.34</v>
      </c>
    </row>
    <row r="21179" spans="1:4" x14ac:dyDescent="0.35">
      <c r="A21179" s="67" t="s">
        <v>47125</v>
      </c>
      <c r="B21179" s="67" t="s">
        <v>47126</v>
      </c>
      <c r="C21179" s="68" t="s">
        <v>5018</v>
      </c>
      <c r="D21179" s="54">
        <v>0.34</v>
      </c>
    </row>
    <row r="21180" spans="1:4" x14ac:dyDescent="0.35">
      <c r="A21180" s="67" t="s">
        <v>47127</v>
      </c>
      <c r="B21180" s="67" t="s">
        <v>47128</v>
      </c>
      <c r="C21180" s="68" t="s">
        <v>5018</v>
      </c>
      <c r="D21180" s="54">
        <v>0.34</v>
      </c>
    </row>
    <row r="21181" spans="1:4" x14ac:dyDescent="0.35">
      <c r="A21181" s="67" t="s">
        <v>47129</v>
      </c>
      <c r="B21181" s="67" t="s">
        <v>47130</v>
      </c>
      <c r="C21181" s="68" t="s">
        <v>5018</v>
      </c>
      <c r="D21181" s="54">
        <v>0.34</v>
      </c>
    </row>
    <row r="21182" spans="1:4" x14ac:dyDescent="0.35">
      <c r="A21182" s="67" t="s">
        <v>47131</v>
      </c>
      <c r="B21182" s="67" t="s">
        <v>47132</v>
      </c>
      <c r="C21182" s="68" t="s">
        <v>5018</v>
      </c>
      <c r="D21182" s="54">
        <v>0.34</v>
      </c>
    </row>
    <row r="21183" spans="1:4" x14ac:dyDescent="0.35">
      <c r="A21183" s="67" t="s">
        <v>47133</v>
      </c>
      <c r="B21183" s="67" t="s">
        <v>47134</v>
      </c>
      <c r="C21183" s="68" t="s">
        <v>5018</v>
      </c>
      <c r="D21183" s="54">
        <v>0.34</v>
      </c>
    </row>
    <row r="21184" spans="1:4" x14ac:dyDescent="0.35">
      <c r="A21184" s="67" t="s">
        <v>47135</v>
      </c>
      <c r="B21184" s="67" t="s">
        <v>47136</v>
      </c>
      <c r="C21184" s="68" t="s">
        <v>5018</v>
      </c>
      <c r="D21184" s="54">
        <v>0.34</v>
      </c>
    </row>
    <row r="21185" spans="1:4" x14ac:dyDescent="0.35">
      <c r="A21185" s="67" t="s">
        <v>47137</v>
      </c>
      <c r="B21185" s="67" t="s">
        <v>47138</v>
      </c>
      <c r="C21185" s="68" t="s">
        <v>5018</v>
      </c>
      <c r="D21185" s="54">
        <v>0.34</v>
      </c>
    </row>
    <row r="21186" spans="1:4" x14ac:dyDescent="0.35">
      <c r="A21186" s="67" t="s">
        <v>47139</v>
      </c>
      <c r="B21186" s="67" t="s">
        <v>47140</v>
      </c>
      <c r="C21186" s="68" t="s">
        <v>5018</v>
      </c>
      <c r="D21186" s="54">
        <v>0.34</v>
      </c>
    </row>
    <row r="21187" spans="1:4" x14ac:dyDescent="0.35">
      <c r="A21187" s="67" t="s">
        <v>47141</v>
      </c>
      <c r="B21187" s="67" t="s">
        <v>47142</v>
      </c>
      <c r="C21187" s="68" t="s">
        <v>5018</v>
      </c>
      <c r="D21187" s="54">
        <v>0.34</v>
      </c>
    </row>
    <row r="21188" spans="1:4" x14ac:dyDescent="0.35">
      <c r="A21188" s="67" t="s">
        <v>47143</v>
      </c>
      <c r="B21188" s="67" t="s">
        <v>47144</v>
      </c>
      <c r="C21188" s="68" t="s">
        <v>5018</v>
      </c>
      <c r="D21188" s="54">
        <v>0.34</v>
      </c>
    </row>
    <row r="21189" spans="1:4" x14ac:dyDescent="0.35">
      <c r="A21189" s="67" t="s">
        <v>47145</v>
      </c>
      <c r="B21189" s="67" t="s">
        <v>47146</v>
      </c>
      <c r="C21189" s="68" t="s">
        <v>5018</v>
      </c>
      <c r="D21189" s="54">
        <v>0.34</v>
      </c>
    </row>
    <row r="21190" spans="1:4" x14ac:dyDescent="0.35">
      <c r="A21190" s="67" t="s">
        <v>47147</v>
      </c>
      <c r="B21190" s="67" t="s">
        <v>47148</v>
      </c>
      <c r="C21190" s="68" t="s">
        <v>5018</v>
      </c>
      <c r="D21190" s="54">
        <v>0.34</v>
      </c>
    </row>
    <row r="21191" spans="1:4" x14ac:dyDescent="0.35">
      <c r="A21191" s="67" t="s">
        <v>47149</v>
      </c>
      <c r="B21191" s="67" t="s">
        <v>47150</v>
      </c>
      <c r="C21191" s="68" t="s">
        <v>5018</v>
      </c>
      <c r="D21191" s="54">
        <v>0.34</v>
      </c>
    </row>
    <row r="21192" spans="1:4" x14ac:dyDescent="0.35">
      <c r="A21192" s="67" t="s">
        <v>47151</v>
      </c>
      <c r="B21192" s="67" t="s">
        <v>47152</v>
      </c>
      <c r="C21192" s="68" t="s">
        <v>5018</v>
      </c>
      <c r="D21192" s="54">
        <v>0.34</v>
      </c>
    </row>
    <row r="21193" spans="1:4" x14ac:dyDescent="0.35">
      <c r="A21193" s="67" t="s">
        <v>47153</v>
      </c>
      <c r="B21193" s="67" t="s">
        <v>47154</v>
      </c>
      <c r="C21193" s="68" t="s">
        <v>5018</v>
      </c>
      <c r="D21193" s="54">
        <v>0.34</v>
      </c>
    </row>
    <row r="21194" spans="1:4" x14ac:dyDescent="0.35">
      <c r="A21194" s="67" t="s">
        <v>47155</v>
      </c>
      <c r="B21194" s="67" t="s">
        <v>47156</v>
      </c>
      <c r="C21194" s="68" t="s">
        <v>5018</v>
      </c>
      <c r="D21194" s="54">
        <v>0.34</v>
      </c>
    </row>
    <row r="21195" spans="1:4" x14ac:dyDescent="0.35">
      <c r="A21195" s="67" t="s">
        <v>47157</v>
      </c>
      <c r="B21195" s="67" t="s">
        <v>47158</v>
      </c>
      <c r="C21195" s="68" t="s">
        <v>5018</v>
      </c>
      <c r="D21195" s="54">
        <v>0.34</v>
      </c>
    </row>
    <row r="21196" spans="1:4" x14ac:dyDescent="0.35">
      <c r="A21196" s="67" t="s">
        <v>47159</v>
      </c>
      <c r="B21196" s="67" t="s">
        <v>47160</v>
      </c>
      <c r="C21196" s="68" t="s">
        <v>5018</v>
      </c>
      <c r="D21196" s="54">
        <v>0.34</v>
      </c>
    </row>
    <row r="21197" spans="1:4" x14ac:dyDescent="0.35">
      <c r="A21197" s="67" t="s">
        <v>47161</v>
      </c>
      <c r="B21197" s="67" t="s">
        <v>47162</v>
      </c>
      <c r="C21197" s="68" t="s">
        <v>5018</v>
      </c>
      <c r="D21197" s="54">
        <v>0.34</v>
      </c>
    </row>
    <row r="21198" spans="1:4" x14ac:dyDescent="0.35">
      <c r="A21198" s="67" t="s">
        <v>47163</v>
      </c>
      <c r="B21198" s="67" t="s">
        <v>47164</v>
      </c>
      <c r="C21198" s="68" t="s">
        <v>5018</v>
      </c>
      <c r="D21198" s="54">
        <v>0.34</v>
      </c>
    </row>
    <row r="21199" spans="1:4" x14ac:dyDescent="0.35">
      <c r="A21199" s="67" t="s">
        <v>47165</v>
      </c>
      <c r="B21199" s="67" t="s">
        <v>47166</v>
      </c>
      <c r="C21199" s="68" t="s">
        <v>5018</v>
      </c>
      <c r="D21199" s="54">
        <v>0.34</v>
      </c>
    </row>
    <row r="21200" spans="1:4" x14ac:dyDescent="0.35">
      <c r="A21200" s="67" t="s">
        <v>47167</v>
      </c>
      <c r="B21200" s="67" t="s">
        <v>47168</v>
      </c>
      <c r="C21200" s="68" t="s">
        <v>5018</v>
      </c>
      <c r="D21200" s="54">
        <v>0.34</v>
      </c>
    </row>
    <row r="21201" spans="1:4" x14ac:dyDescent="0.35">
      <c r="A21201" s="67" t="s">
        <v>47169</v>
      </c>
      <c r="B21201" s="67" t="s">
        <v>47170</v>
      </c>
      <c r="C21201" s="68" t="s">
        <v>5018</v>
      </c>
      <c r="D21201" s="54">
        <v>0.34</v>
      </c>
    </row>
    <row r="21202" spans="1:4" x14ac:dyDescent="0.35">
      <c r="A21202" s="67" t="s">
        <v>47171</v>
      </c>
      <c r="B21202" s="67" t="s">
        <v>47172</v>
      </c>
      <c r="C21202" s="68" t="s">
        <v>5018</v>
      </c>
      <c r="D21202" s="54">
        <v>0.34</v>
      </c>
    </row>
    <row r="21203" spans="1:4" x14ac:dyDescent="0.35">
      <c r="A21203" s="67" t="s">
        <v>47173</v>
      </c>
      <c r="B21203" s="67" t="s">
        <v>47174</v>
      </c>
      <c r="C21203" s="68" t="s">
        <v>5018</v>
      </c>
      <c r="D21203" s="54">
        <v>0.34</v>
      </c>
    </row>
    <row r="21204" spans="1:4" x14ac:dyDescent="0.35">
      <c r="A21204" s="67" t="s">
        <v>47175</v>
      </c>
      <c r="B21204" s="67" t="s">
        <v>47176</v>
      </c>
      <c r="C21204" s="68" t="s">
        <v>5018</v>
      </c>
      <c r="D21204" s="54">
        <v>0.34</v>
      </c>
    </row>
    <row r="21205" spans="1:4" x14ac:dyDescent="0.35">
      <c r="A21205" s="67" t="s">
        <v>47177</v>
      </c>
      <c r="B21205" s="67" t="s">
        <v>47178</v>
      </c>
      <c r="C21205" s="68" t="s">
        <v>5018</v>
      </c>
      <c r="D21205" s="54">
        <v>0.34</v>
      </c>
    </row>
    <row r="21206" spans="1:4" x14ac:dyDescent="0.35">
      <c r="A21206" s="67" t="s">
        <v>47179</v>
      </c>
      <c r="B21206" s="67" t="s">
        <v>47180</v>
      </c>
      <c r="C21206" s="68" t="s">
        <v>5018</v>
      </c>
      <c r="D21206" s="54">
        <v>0.34</v>
      </c>
    </row>
    <row r="21207" spans="1:4" x14ac:dyDescent="0.35">
      <c r="A21207" s="67" t="s">
        <v>47181</v>
      </c>
      <c r="B21207" s="67" t="s">
        <v>47182</v>
      </c>
      <c r="C21207" s="68" t="s">
        <v>5018</v>
      </c>
      <c r="D21207" s="54">
        <v>0.34</v>
      </c>
    </row>
    <row r="21208" spans="1:4" x14ac:dyDescent="0.35">
      <c r="A21208" s="67" t="s">
        <v>47183</v>
      </c>
      <c r="B21208" s="67" t="s">
        <v>47184</v>
      </c>
      <c r="C21208" s="68" t="s">
        <v>5018</v>
      </c>
      <c r="D21208" s="54">
        <v>0.34</v>
      </c>
    </row>
    <row r="21209" spans="1:4" x14ac:dyDescent="0.35">
      <c r="A21209" s="67" t="s">
        <v>47185</v>
      </c>
      <c r="B21209" s="67" t="s">
        <v>47186</v>
      </c>
      <c r="C21209" s="68" t="s">
        <v>5018</v>
      </c>
      <c r="D21209" s="54">
        <v>0.34</v>
      </c>
    </row>
    <row r="21210" spans="1:4" x14ac:dyDescent="0.35">
      <c r="A21210" s="67" t="s">
        <v>47187</v>
      </c>
      <c r="B21210" s="67" t="s">
        <v>47188</v>
      </c>
      <c r="C21210" s="68" t="s">
        <v>5018</v>
      </c>
      <c r="D21210" s="54">
        <v>0.34</v>
      </c>
    </row>
    <row r="21211" spans="1:4" x14ac:dyDescent="0.35">
      <c r="A21211" s="67" t="s">
        <v>47189</v>
      </c>
      <c r="B21211" s="67" t="s">
        <v>47190</v>
      </c>
      <c r="C21211" s="68" t="s">
        <v>5018</v>
      </c>
      <c r="D21211" s="54">
        <v>0.34</v>
      </c>
    </row>
    <row r="21212" spans="1:4" x14ac:dyDescent="0.35">
      <c r="A21212" s="67" t="s">
        <v>47191</v>
      </c>
      <c r="B21212" s="67" t="s">
        <v>47192</v>
      </c>
      <c r="C21212" s="68" t="s">
        <v>5018</v>
      </c>
      <c r="D21212" s="54">
        <v>0.34</v>
      </c>
    </row>
    <row r="21213" spans="1:4" x14ac:dyDescent="0.35">
      <c r="A21213" s="67" t="s">
        <v>47193</v>
      </c>
      <c r="B21213" s="67" t="s">
        <v>47194</v>
      </c>
      <c r="C21213" s="68" t="s">
        <v>5018</v>
      </c>
      <c r="D21213" s="54">
        <v>0.34</v>
      </c>
    </row>
    <row r="21214" spans="1:4" x14ac:dyDescent="0.35">
      <c r="A21214" s="67" t="s">
        <v>47195</v>
      </c>
      <c r="B21214" s="67" t="s">
        <v>47196</v>
      </c>
      <c r="C21214" s="68" t="s">
        <v>5018</v>
      </c>
      <c r="D21214" s="54">
        <v>0.34</v>
      </c>
    </row>
    <row r="21215" spans="1:4" x14ac:dyDescent="0.35">
      <c r="A21215" s="67" t="s">
        <v>47197</v>
      </c>
      <c r="B21215" s="67" t="s">
        <v>47198</v>
      </c>
      <c r="C21215" s="68" t="s">
        <v>5018</v>
      </c>
      <c r="D21215" s="54">
        <v>0.34</v>
      </c>
    </row>
    <row r="21216" spans="1:4" x14ac:dyDescent="0.35">
      <c r="A21216" s="67" t="s">
        <v>47199</v>
      </c>
      <c r="B21216" s="67" t="s">
        <v>47200</v>
      </c>
      <c r="C21216" s="68" t="s">
        <v>5018</v>
      </c>
      <c r="D21216" s="54">
        <v>0.34</v>
      </c>
    </row>
    <row r="21217" spans="1:4" x14ac:dyDescent="0.35">
      <c r="A21217" s="67" t="s">
        <v>47201</v>
      </c>
      <c r="B21217" s="67" t="s">
        <v>47202</v>
      </c>
      <c r="C21217" s="68" t="s">
        <v>5018</v>
      </c>
      <c r="D21217" s="54">
        <v>0.34</v>
      </c>
    </row>
    <row r="21218" spans="1:4" x14ac:dyDescent="0.35">
      <c r="A21218" s="67" t="s">
        <v>47203</v>
      </c>
      <c r="B21218" s="67" t="s">
        <v>47204</v>
      </c>
      <c r="C21218" s="68" t="s">
        <v>5018</v>
      </c>
      <c r="D21218" s="54">
        <v>0.34</v>
      </c>
    </row>
    <row r="21219" spans="1:4" x14ac:dyDescent="0.35">
      <c r="A21219" s="67" t="s">
        <v>47205</v>
      </c>
      <c r="B21219" s="67" t="s">
        <v>47206</v>
      </c>
      <c r="C21219" s="68" t="s">
        <v>5018</v>
      </c>
      <c r="D21219" s="54">
        <v>0.34</v>
      </c>
    </row>
    <row r="21220" spans="1:4" x14ac:dyDescent="0.35">
      <c r="A21220" s="67" t="s">
        <v>47207</v>
      </c>
      <c r="B21220" s="67" t="s">
        <v>47208</v>
      </c>
      <c r="C21220" s="68" t="s">
        <v>5018</v>
      </c>
      <c r="D21220" s="54">
        <v>0.34</v>
      </c>
    </row>
    <row r="21221" spans="1:4" x14ac:dyDescent="0.35">
      <c r="A21221" s="67" t="s">
        <v>47209</v>
      </c>
      <c r="B21221" s="67" t="s">
        <v>47210</v>
      </c>
      <c r="C21221" s="68" t="s">
        <v>5018</v>
      </c>
      <c r="D21221" s="54">
        <v>0.34</v>
      </c>
    </row>
    <row r="21222" spans="1:4" x14ac:dyDescent="0.35">
      <c r="A21222" s="67" t="s">
        <v>47211</v>
      </c>
      <c r="B21222" s="67" t="s">
        <v>47212</v>
      </c>
      <c r="C21222" s="68" t="s">
        <v>5018</v>
      </c>
      <c r="D21222" s="54">
        <v>0.34</v>
      </c>
    </row>
    <row r="21223" spans="1:4" x14ac:dyDescent="0.35">
      <c r="A21223" s="67" t="s">
        <v>47213</v>
      </c>
      <c r="B21223" s="67" t="s">
        <v>47214</v>
      </c>
      <c r="C21223" s="68" t="s">
        <v>5018</v>
      </c>
      <c r="D21223" s="54">
        <v>0.34</v>
      </c>
    </row>
    <row r="21224" spans="1:4" x14ac:dyDescent="0.35">
      <c r="A21224" s="67" t="s">
        <v>47215</v>
      </c>
      <c r="B21224" s="67" t="s">
        <v>47216</v>
      </c>
      <c r="C21224" s="68" t="s">
        <v>5018</v>
      </c>
      <c r="D21224" s="54">
        <v>0.34</v>
      </c>
    </row>
    <row r="21225" spans="1:4" x14ac:dyDescent="0.35">
      <c r="A21225" s="67" t="s">
        <v>47217</v>
      </c>
      <c r="B21225" s="67" t="s">
        <v>47218</v>
      </c>
      <c r="C21225" s="68" t="s">
        <v>5018</v>
      </c>
      <c r="D21225" s="54">
        <v>0.34</v>
      </c>
    </row>
    <row r="21226" spans="1:4" x14ac:dyDescent="0.35">
      <c r="A21226" s="67" t="s">
        <v>47219</v>
      </c>
      <c r="B21226" s="67" t="s">
        <v>47220</v>
      </c>
      <c r="C21226" s="68" t="s">
        <v>5018</v>
      </c>
      <c r="D21226" s="54">
        <v>0.34</v>
      </c>
    </row>
    <row r="21227" spans="1:4" x14ac:dyDescent="0.35">
      <c r="A21227" s="67" t="s">
        <v>47221</v>
      </c>
      <c r="B21227" s="67" t="s">
        <v>47222</v>
      </c>
      <c r="C21227" s="68" t="s">
        <v>5018</v>
      </c>
      <c r="D21227" s="54">
        <v>0.34</v>
      </c>
    </row>
    <row r="21228" spans="1:4" x14ac:dyDescent="0.35">
      <c r="A21228" s="67" t="s">
        <v>47223</v>
      </c>
      <c r="B21228" s="67" t="s">
        <v>47224</v>
      </c>
      <c r="C21228" s="68" t="s">
        <v>5018</v>
      </c>
      <c r="D21228" s="54">
        <v>0.34</v>
      </c>
    </row>
    <row r="21229" spans="1:4" x14ac:dyDescent="0.35">
      <c r="A21229" s="67" t="s">
        <v>47225</v>
      </c>
      <c r="B21229" s="67" t="s">
        <v>47226</v>
      </c>
      <c r="C21229" s="68" t="s">
        <v>5018</v>
      </c>
      <c r="D21229" s="54">
        <v>0.34</v>
      </c>
    </row>
    <row r="21230" spans="1:4" x14ac:dyDescent="0.35">
      <c r="A21230" s="67" t="s">
        <v>47227</v>
      </c>
      <c r="B21230" s="67" t="s">
        <v>47228</v>
      </c>
      <c r="C21230" s="68" t="s">
        <v>5018</v>
      </c>
      <c r="D21230" s="54">
        <v>0.34</v>
      </c>
    </row>
    <row r="21231" spans="1:4" x14ac:dyDescent="0.35">
      <c r="A21231" s="67" t="s">
        <v>47229</v>
      </c>
      <c r="B21231" s="67" t="s">
        <v>47230</v>
      </c>
      <c r="C21231" s="68" t="s">
        <v>5018</v>
      </c>
      <c r="D21231" s="54">
        <v>0.34</v>
      </c>
    </row>
    <row r="21232" spans="1:4" x14ac:dyDescent="0.35">
      <c r="A21232" s="67" t="s">
        <v>47231</v>
      </c>
      <c r="B21232" s="67" t="s">
        <v>47232</v>
      </c>
      <c r="C21232" s="68" t="s">
        <v>5018</v>
      </c>
      <c r="D21232" s="54">
        <v>0.34</v>
      </c>
    </row>
    <row r="21233" spans="1:4" x14ac:dyDescent="0.35">
      <c r="A21233" s="67" t="s">
        <v>47233</v>
      </c>
      <c r="B21233" s="67" t="s">
        <v>47234</v>
      </c>
      <c r="C21233" s="68" t="s">
        <v>5018</v>
      </c>
      <c r="D21233" s="54">
        <v>0.34</v>
      </c>
    </row>
    <row r="21234" spans="1:4" x14ac:dyDescent="0.35">
      <c r="A21234" s="67" t="s">
        <v>47235</v>
      </c>
      <c r="B21234" s="67" t="s">
        <v>47236</v>
      </c>
      <c r="C21234" s="68" t="s">
        <v>5018</v>
      </c>
      <c r="D21234" s="54">
        <v>0.34</v>
      </c>
    </row>
    <row r="21235" spans="1:4" x14ac:dyDescent="0.35">
      <c r="A21235" s="67" t="s">
        <v>47237</v>
      </c>
      <c r="B21235" s="67" t="s">
        <v>47238</v>
      </c>
      <c r="C21235" s="68" t="s">
        <v>5018</v>
      </c>
      <c r="D21235" s="54">
        <v>0.34</v>
      </c>
    </row>
    <row r="21236" spans="1:4" x14ac:dyDescent="0.35">
      <c r="A21236" s="67" t="s">
        <v>47239</v>
      </c>
      <c r="B21236" s="67" t="s">
        <v>47240</v>
      </c>
      <c r="C21236" s="68" t="s">
        <v>5018</v>
      </c>
      <c r="D21236" s="54">
        <v>0.34</v>
      </c>
    </row>
    <row r="21237" spans="1:4" x14ac:dyDescent="0.35">
      <c r="A21237" s="67" t="s">
        <v>47241</v>
      </c>
      <c r="B21237" s="67" t="s">
        <v>47242</v>
      </c>
      <c r="C21237" s="68" t="s">
        <v>5018</v>
      </c>
      <c r="D21237" s="54">
        <v>0.34</v>
      </c>
    </row>
    <row r="21238" spans="1:4" x14ac:dyDescent="0.35">
      <c r="A21238" s="67" t="s">
        <v>47243</v>
      </c>
      <c r="B21238" s="67" t="s">
        <v>47244</v>
      </c>
      <c r="C21238" s="68" t="s">
        <v>5018</v>
      </c>
      <c r="D21238" s="54">
        <v>0.34</v>
      </c>
    </row>
    <row r="21239" spans="1:4" x14ac:dyDescent="0.35">
      <c r="A21239" s="67" t="s">
        <v>47245</v>
      </c>
      <c r="B21239" s="67" t="s">
        <v>47246</v>
      </c>
      <c r="C21239" s="68" t="s">
        <v>5018</v>
      </c>
      <c r="D21239" s="54">
        <v>0.34</v>
      </c>
    </row>
    <row r="21240" spans="1:4" x14ac:dyDescent="0.35">
      <c r="A21240" s="67" t="s">
        <v>47247</v>
      </c>
      <c r="B21240" s="67" t="s">
        <v>47248</v>
      </c>
      <c r="C21240" s="68" t="s">
        <v>5018</v>
      </c>
      <c r="D21240" s="54">
        <v>0.34</v>
      </c>
    </row>
    <row r="21241" spans="1:4" x14ac:dyDescent="0.35">
      <c r="A21241" s="67" t="s">
        <v>47249</v>
      </c>
      <c r="B21241" s="67" t="s">
        <v>47250</v>
      </c>
      <c r="C21241" s="68" t="s">
        <v>5018</v>
      </c>
      <c r="D21241" s="54">
        <v>0.34</v>
      </c>
    </row>
    <row r="21242" spans="1:4" x14ac:dyDescent="0.35">
      <c r="A21242" s="67" t="s">
        <v>47251</v>
      </c>
      <c r="B21242" s="67" t="s">
        <v>47252</v>
      </c>
      <c r="C21242" s="68" t="s">
        <v>5018</v>
      </c>
      <c r="D21242" s="54">
        <v>0.34</v>
      </c>
    </row>
    <row r="21243" spans="1:4" x14ac:dyDescent="0.35">
      <c r="A21243" s="67" t="s">
        <v>47253</v>
      </c>
      <c r="B21243" s="67" t="s">
        <v>47254</v>
      </c>
      <c r="C21243" s="68" t="s">
        <v>5018</v>
      </c>
      <c r="D21243" s="54">
        <v>0.34</v>
      </c>
    </row>
    <row r="21244" spans="1:4" x14ac:dyDescent="0.35">
      <c r="A21244" s="67" t="s">
        <v>47255</v>
      </c>
      <c r="B21244" s="67" t="s">
        <v>47256</v>
      </c>
      <c r="C21244" s="68" t="s">
        <v>5018</v>
      </c>
      <c r="D21244" s="54">
        <v>0.34</v>
      </c>
    </row>
    <row r="21245" spans="1:4" x14ac:dyDescent="0.35">
      <c r="A21245" s="67" t="s">
        <v>47257</v>
      </c>
      <c r="B21245" s="67" t="s">
        <v>47258</v>
      </c>
      <c r="C21245" s="68" t="s">
        <v>5018</v>
      </c>
      <c r="D21245" s="54">
        <v>0.34</v>
      </c>
    </row>
    <row r="21246" spans="1:4" x14ac:dyDescent="0.35">
      <c r="A21246" s="67" t="s">
        <v>47259</v>
      </c>
      <c r="B21246" s="67" t="s">
        <v>47260</v>
      </c>
      <c r="C21246" s="68" t="s">
        <v>5018</v>
      </c>
      <c r="D21246" s="54">
        <v>0.34</v>
      </c>
    </row>
    <row r="21247" spans="1:4" x14ac:dyDescent="0.35">
      <c r="A21247" s="67" t="s">
        <v>47261</v>
      </c>
      <c r="B21247" s="67" t="s">
        <v>47262</v>
      </c>
      <c r="C21247" s="68" t="s">
        <v>5018</v>
      </c>
      <c r="D21247" s="54">
        <v>0.34</v>
      </c>
    </row>
    <row r="21248" spans="1:4" x14ac:dyDescent="0.35">
      <c r="A21248" s="67" t="s">
        <v>47263</v>
      </c>
      <c r="B21248" s="67" t="s">
        <v>47264</v>
      </c>
      <c r="C21248" s="68" t="s">
        <v>5018</v>
      </c>
      <c r="D21248" s="54">
        <v>0.34</v>
      </c>
    </row>
    <row r="21249" spans="1:4" x14ac:dyDescent="0.35">
      <c r="A21249" s="67" t="s">
        <v>47265</v>
      </c>
      <c r="B21249" s="67" t="s">
        <v>47266</v>
      </c>
      <c r="C21249" s="68" t="s">
        <v>5018</v>
      </c>
      <c r="D21249" s="54">
        <v>0.34</v>
      </c>
    </row>
    <row r="21250" spans="1:4" x14ac:dyDescent="0.35">
      <c r="A21250" s="67" t="s">
        <v>47267</v>
      </c>
      <c r="B21250" s="67" t="s">
        <v>47268</v>
      </c>
      <c r="C21250" s="68" t="s">
        <v>5018</v>
      </c>
      <c r="D21250" s="54">
        <v>0.34</v>
      </c>
    </row>
    <row r="21251" spans="1:4" x14ac:dyDescent="0.35">
      <c r="A21251" s="67" t="s">
        <v>47269</v>
      </c>
      <c r="B21251" s="67" t="s">
        <v>47270</v>
      </c>
      <c r="C21251" s="68" t="s">
        <v>5018</v>
      </c>
      <c r="D21251" s="54">
        <v>0.34</v>
      </c>
    </row>
    <row r="21252" spans="1:4" x14ac:dyDescent="0.35">
      <c r="A21252" s="67" t="s">
        <v>47271</v>
      </c>
      <c r="B21252" s="67" t="s">
        <v>47272</v>
      </c>
      <c r="C21252" s="68" t="s">
        <v>5018</v>
      </c>
      <c r="D21252" s="54">
        <v>0.34</v>
      </c>
    </row>
    <row r="21253" spans="1:4" x14ac:dyDescent="0.35">
      <c r="A21253" s="67" t="s">
        <v>47273</v>
      </c>
      <c r="B21253" s="67" t="s">
        <v>47274</v>
      </c>
      <c r="C21253" s="68" t="s">
        <v>5018</v>
      </c>
      <c r="D21253" s="54">
        <v>0.34</v>
      </c>
    </row>
    <row r="21254" spans="1:4" x14ac:dyDescent="0.35">
      <c r="A21254" s="67" t="s">
        <v>47275</v>
      </c>
      <c r="B21254" s="67" t="s">
        <v>47276</v>
      </c>
      <c r="C21254" s="68" t="s">
        <v>5018</v>
      </c>
      <c r="D21254" s="54">
        <v>0.34</v>
      </c>
    </row>
    <row r="21255" spans="1:4" x14ac:dyDescent="0.35">
      <c r="A21255" s="67" t="s">
        <v>47277</v>
      </c>
      <c r="B21255" s="67" t="s">
        <v>47278</v>
      </c>
      <c r="C21255" s="68" t="s">
        <v>5018</v>
      </c>
      <c r="D21255" s="54">
        <v>0.34</v>
      </c>
    </row>
    <row r="21256" spans="1:4" x14ac:dyDescent="0.35">
      <c r="A21256" s="67" t="s">
        <v>47279</v>
      </c>
      <c r="B21256" s="67" t="s">
        <v>47280</v>
      </c>
      <c r="C21256" s="68" t="s">
        <v>5018</v>
      </c>
      <c r="D21256" s="54">
        <v>0.34</v>
      </c>
    </row>
    <row r="21257" spans="1:4" x14ac:dyDescent="0.35">
      <c r="A21257" s="67" t="s">
        <v>47281</v>
      </c>
      <c r="B21257" s="67" t="s">
        <v>47282</v>
      </c>
      <c r="C21257" s="68" t="s">
        <v>5018</v>
      </c>
      <c r="D21257" s="54">
        <v>0.34</v>
      </c>
    </row>
    <row r="21258" spans="1:4" x14ac:dyDescent="0.35">
      <c r="A21258" s="67" t="s">
        <v>47283</v>
      </c>
      <c r="B21258" s="67" t="s">
        <v>47284</v>
      </c>
      <c r="C21258" s="68" t="s">
        <v>5018</v>
      </c>
      <c r="D21258" s="54">
        <v>0.34</v>
      </c>
    </row>
    <row r="21259" spans="1:4" x14ac:dyDescent="0.35">
      <c r="A21259" s="67" t="s">
        <v>47285</v>
      </c>
      <c r="B21259" s="67" t="s">
        <v>47286</v>
      </c>
      <c r="C21259" s="68" t="s">
        <v>5018</v>
      </c>
      <c r="D21259" s="54">
        <v>0.34</v>
      </c>
    </row>
    <row r="21260" spans="1:4" x14ac:dyDescent="0.35">
      <c r="A21260" s="67" t="s">
        <v>47287</v>
      </c>
      <c r="B21260" s="67" t="s">
        <v>47288</v>
      </c>
      <c r="C21260" s="68" t="s">
        <v>5018</v>
      </c>
      <c r="D21260" s="54">
        <v>0.34</v>
      </c>
    </row>
    <row r="21261" spans="1:4" x14ac:dyDescent="0.35">
      <c r="A21261" s="67" t="s">
        <v>47289</v>
      </c>
      <c r="B21261" s="67" t="s">
        <v>47290</v>
      </c>
      <c r="C21261" s="68" t="s">
        <v>5018</v>
      </c>
      <c r="D21261" s="54">
        <v>0.34</v>
      </c>
    </row>
    <row r="21262" spans="1:4" x14ac:dyDescent="0.35">
      <c r="A21262" s="67" t="s">
        <v>47291</v>
      </c>
      <c r="B21262" s="67" t="s">
        <v>47292</v>
      </c>
      <c r="C21262" s="68" t="s">
        <v>5018</v>
      </c>
      <c r="D21262" s="54">
        <v>0.34</v>
      </c>
    </row>
    <row r="21263" spans="1:4" x14ac:dyDescent="0.35">
      <c r="A21263" s="67" t="s">
        <v>47293</v>
      </c>
      <c r="B21263" s="67" t="s">
        <v>47294</v>
      </c>
      <c r="C21263" s="68" t="s">
        <v>5018</v>
      </c>
      <c r="D21263" s="54">
        <v>0.34</v>
      </c>
    </row>
    <row r="21264" spans="1:4" x14ac:dyDescent="0.35">
      <c r="A21264" s="67" t="s">
        <v>47295</v>
      </c>
      <c r="B21264" s="67" t="s">
        <v>47296</v>
      </c>
      <c r="C21264" s="68" t="s">
        <v>5018</v>
      </c>
      <c r="D21264" s="54">
        <v>0.34</v>
      </c>
    </row>
    <row r="21265" spans="1:4" x14ac:dyDescent="0.35">
      <c r="A21265" s="67" t="s">
        <v>47297</v>
      </c>
      <c r="B21265" s="67" t="s">
        <v>47298</v>
      </c>
      <c r="C21265" s="68" t="s">
        <v>5018</v>
      </c>
      <c r="D21265" s="54">
        <v>0.34</v>
      </c>
    </row>
    <row r="21266" spans="1:4" x14ac:dyDescent="0.35">
      <c r="A21266" s="67" t="s">
        <v>47299</v>
      </c>
      <c r="B21266" s="67" t="s">
        <v>47300</v>
      </c>
      <c r="C21266" s="68" t="s">
        <v>5018</v>
      </c>
      <c r="D21266" s="54">
        <v>0.34</v>
      </c>
    </row>
    <row r="21267" spans="1:4" x14ac:dyDescent="0.35">
      <c r="A21267" s="67" t="s">
        <v>47301</v>
      </c>
      <c r="B21267" s="67" t="s">
        <v>47302</v>
      </c>
      <c r="C21267" s="68" t="s">
        <v>5018</v>
      </c>
      <c r="D21267" s="54">
        <v>0.34</v>
      </c>
    </row>
    <row r="21268" spans="1:4" x14ac:dyDescent="0.35">
      <c r="A21268" s="67" t="s">
        <v>47303</v>
      </c>
      <c r="B21268" s="67" t="s">
        <v>47304</v>
      </c>
      <c r="C21268" s="68" t="s">
        <v>5018</v>
      </c>
      <c r="D21268" s="54">
        <v>0.34</v>
      </c>
    </row>
    <row r="21269" spans="1:4" x14ac:dyDescent="0.35">
      <c r="A21269" s="67" t="s">
        <v>47305</v>
      </c>
      <c r="B21269" s="67" t="s">
        <v>47306</v>
      </c>
      <c r="C21269" s="68" t="s">
        <v>5018</v>
      </c>
      <c r="D21269" s="54">
        <v>0.34</v>
      </c>
    </row>
    <row r="21270" spans="1:4" x14ac:dyDescent="0.35">
      <c r="A21270" s="67" t="s">
        <v>47307</v>
      </c>
      <c r="B21270" s="67" t="s">
        <v>47308</v>
      </c>
      <c r="C21270" s="68" t="s">
        <v>5018</v>
      </c>
      <c r="D21270" s="54">
        <v>0.34</v>
      </c>
    </row>
    <row r="21271" spans="1:4" x14ac:dyDescent="0.35">
      <c r="A21271" s="67" t="s">
        <v>47309</v>
      </c>
      <c r="B21271" s="67" t="s">
        <v>47310</v>
      </c>
      <c r="C21271" s="68" t="s">
        <v>5018</v>
      </c>
      <c r="D21271" s="54">
        <v>0.34</v>
      </c>
    </row>
    <row r="21272" spans="1:4" x14ac:dyDescent="0.35">
      <c r="A21272" s="67" t="s">
        <v>47311</v>
      </c>
      <c r="B21272" s="67" t="s">
        <v>47312</v>
      </c>
      <c r="C21272" s="68" t="s">
        <v>5018</v>
      </c>
      <c r="D21272" s="54">
        <v>0.34</v>
      </c>
    </row>
    <row r="21273" spans="1:4" x14ac:dyDescent="0.35">
      <c r="A21273" s="67" t="s">
        <v>47313</v>
      </c>
      <c r="B21273" s="67" t="s">
        <v>47314</v>
      </c>
      <c r="C21273" s="68" t="s">
        <v>5018</v>
      </c>
      <c r="D21273" s="54">
        <v>0.34</v>
      </c>
    </row>
    <row r="21274" spans="1:4" x14ac:dyDescent="0.35">
      <c r="A21274" s="67" t="s">
        <v>47315</v>
      </c>
      <c r="B21274" s="67" t="s">
        <v>47316</v>
      </c>
      <c r="C21274" s="68" t="s">
        <v>5018</v>
      </c>
      <c r="D21274" s="54">
        <v>0.34</v>
      </c>
    </row>
    <row r="21275" spans="1:4" x14ac:dyDescent="0.35">
      <c r="A21275" s="67" t="s">
        <v>47317</v>
      </c>
      <c r="B21275" s="67" t="s">
        <v>47318</v>
      </c>
      <c r="C21275" s="68" t="s">
        <v>5018</v>
      </c>
      <c r="D21275" s="54">
        <v>0.34</v>
      </c>
    </row>
    <row r="21276" spans="1:4" x14ac:dyDescent="0.35">
      <c r="A21276" s="67" t="s">
        <v>47319</v>
      </c>
      <c r="B21276" s="67" t="s">
        <v>47320</v>
      </c>
      <c r="C21276" s="68" t="s">
        <v>5018</v>
      </c>
      <c r="D21276" s="54">
        <v>0.34</v>
      </c>
    </row>
    <row r="21277" spans="1:4" x14ac:dyDescent="0.35">
      <c r="A21277" s="67" t="s">
        <v>47321</v>
      </c>
      <c r="B21277" s="67" t="s">
        <v>47322</v>
      </c>
      <c r="C21277" s="68" t="s">
        <v>5018</v>
      </c>
      <c r="D21277" s="54">
        <v>0.34</v>
      </c>
    </row>
    <row r="21278" spans="1:4" x14ac:dyDescent="0.35">
      <c r="A21278" s="67" t="s">
        <v>47323</v>
      </c>
      <c r="B21278" s="67" t="s">
        <v>47324</v>
      </c>
      <c r="C21278" s="68" t="s">
        <v>5018</v>
      </c>
      <c r="D21278" s="54">
        <v>0.34</v>
      </c>
    </row>
    <row r="21279" spans="1:4" x14ac:dyDescent="0.35">
      <c r="A21279" s="67" t="s">
        <v>47325</v>
      </c>
      <c r="B21279" s="67" t="s">
        <v>47326</v>
      </c>
      <c r="C21279" s="68" t="s">
        <v>5018</v>
      </c>
      <c r="D21279" s="54">
        <v>0.34</v>
      </c>
    </row>
    <row r="21280" spans="1:4" x14ac:dyDescent="0.35">
      <c r="A21280" s="67" t="s">
        <v>47327</v>
      </c>
      <c r="B21280" s="67" t="s">
        <v>47328</v>
      </c>
      <c r="C21280" s="68" t="s">
        <v>5018</v>
      </c>
      <c r="D21280" s="54">
        <v>0.34</v>
      </c>
    </row>
    <row r="21281" spans="1:4" x14ac:dyDescent="0.35">
      <c r="A21281" s="67" t="s">
        <v>47329</v>
      </c>
      <c r="B21281" s="67" t="s">
        <v>47330</v>
      </c>
      <c r="C21281" s="68" t="s">
        <v>5018</v>
      </c>
      <c r="D21281" s="54">
        <v>0.34</v>
      </c>
    </row>
    <row r="21282" spans="1:4" x14ac:dyDescent="0.35">
      <c r="A21282" s="67" t="s">
        <v>47331</v>
      </c>
      <c r="B21282" s="67" t="s">
        <v>47332</v>
      </c>
      <c r="C21282" s="68" t="s">
        <v>5018</v>
      </c>
      <c r="D21282" s="54">
        <v>0.34</v>
      </c>
    </row>
    <row r="21283" spans="1:4" x14ac:dyDescent="0.35">
      <c r="A21283" s="67" t="s">
        <v>47333</v>
      </c>
      <c r="B21283" s="67" t="s">
        <v>47334</v>
      </c>
      <c r="C21283" s="68" t="s">
        <v>5018</v>
      </c>
      <c r="D21283" s="54">
        <v>0.34</v>
      </c>
    </row>
    <row r="21284" spans="1:4" x14ac:dyDescent="0.35">
      <c r="A21284" s="67" t="s">
        <v>47335</v>
      </c>
      <c r="B21284" s="67" t="s">
        <v>47336</v>
      </c>
      <c r="C21284" s="68" t="s">
        <v>5018</v>
      </c>
      <c r="D21284" s="54">
        <v>0.34</v>
      </c>
    </row>
    <row r="21285" spans="1:4" x14ac:dyDescent="0.35">
      <c r="A21285" s="67" t="s">
        <v>47337</v>
      </c>
      <c r="B21285" s="67" t="s">
        <v>47338</v>
      </c>
      <c r="C21285" s="68" t="s">
        <v>5018</v>
      </c>
      <c r="D21285" s="54">
        <v>0.34</v>
      </c>
    </row>
    <row r="21286" spans="1:4" x14ac:dyDescent="0.35">
      <c r="A21286" s="67" t="s">
        <v>47339</v>
      </c>
      <c r="B21286" s="67" t="s">
        <v>47340</v>
      </c>
      <c r="C21286" s="68" t="s">
        <v>5018</v>
      </c>
      <c r="D21286" s="54">
        <v>0.34</v>
      </c>
    </row>
    <row r="21287" spans="1:4" x14ac:dyDescent="0.35">
      <c r="A21287" s="67" t="s">
        <v>47341</v>
      </c>
      <c r="B21287" s="67" t="s">
        <v>47342</v>
      </c>
      <c r="C21287" s="68" t="s">
        <v>5018</v>
      </c>
      <c r="D21287" s="54">
        <v>0.34</v>
      </c>
    </row>
    <row r="21288" spans="1:4" x14ac:dyDescent="0.35">
      <c r="A21288" s="67" t="s">
        <v>47343</v>
      </c>
      <c r="B21288" s="67" t="s">
        <v>47344</v>
      </c>
      <c r="C21288" s="68" t="s">
        <v>5018</v>
      </c>
      <c r="D21288" s="54">
        <v>0.34</v>
      </c>
    </row>
    <row r="21289" spans="1:4" x14ac:dyDescent="0.35">
      <c r="A21289" s="67" t="s">
        <v>47345</v>
      </c>
      <c r="B21289" s="67" t="s">
        <v>47346</v>
      </c>
      <c r="C21289" s="68" t="s">
        <v>5018</v>
      </c>
      <c r="D21289" s="54">
        <v>0.34</v>
      </c>
    </row>
    <row r="21290" spans="1:4" x14ac:dyDescent="0.35">
      <c r="A21290" s="67" t="s">
        <v>47347</v>
      </c>
      <c r="B21290" s="67" t="s">
        <v>47348</v>
      </c>
      <c r="C21290" s="68" t="s">
        <v>5018</v>
      </c>
      <c r="D21290" s="54">
        <v>0.34</v>
      </c>
    </row>
    <row r="21291" spans="1:4" x14ac:dyDescent="0.35">
      <c r="A21291" s="67" t="s">
        <v>47349</v>
      </c>
      <c r="B21291" s="67" t="s">
        <v>47350</v>
      </c>
      <c r="C21291" s="68" t="s">
        <v>5018</v>
      </c>
      <c r="D21291" s="54">
        <v>0.34</v>
      </c>
    </row>
    <row r="21292" spans="1:4" x14ac:dyDescent="0.35">
      <c r="A21292" s="67" t="s">
        <v>47351</v>
      </c>
      <c r="B21292" s="67" t="s">
        <v>47352</v>
      </c>
      <c r="C21292" s="68" t="s">
        <v>5018</v>
      </c>
      <c r="D21292" s="54">
        <v>0.34</v>
      </c>
    </row>
    <row r="21293" spans="1:4" x14ac:dyDescent="0.35">
      <c r="A21293" s="67" t="s">
        <v>47353</v>
      </c>
      <c r="B21293" s="67" t="s">
        <v>47354</v>
      </c>
      <c r="C21293" s="68" t="s">
        <v>5018</v>
      </c>
      <c r="D21293" s="54">
        <v>0.34</v>
      </c>
    </row>
    <row r="21294" spans="1:4" x14ac:dyDescent="0.35">
      <c r="A21294" s="67" t="s">
        <v>47355</v>
      </c>
      <c r="B21294" s="67" t="s">
        <v>47356</v>
      </c>
      <c r="C21294" s="68" t="s">
        <v>5018</v>
      </c>
      <c r="D21294" s="54">
        <v>0.34</v>
      </c>
    </row>
    <row r="21295" spans="1:4" x14ac:dyDescent="0.35">
      <c r="A21295" s="67" t="s">
        <v>47357</v>
      </c>
      <c r="B21295" s="67" t="s">
        <v>47358</v>
      </c>
      <c r="C21295" s="68" t="s">
        <v>5018</v>
      </c>
      <c r="D21295" s="54">
        <v>0.34</v>
      </c>
    </row>
    <row r="21296" spans="1:4" x14ac:dyDescent="0.35">
      <c r="A21296" s="67" t="s">
        <v>47359</v>
      </c>
      <c r="B21296" s="67" t="s">
        <v>47360</v>
      </c>
      <c r="C21296" s="68" t="s">
        <v>5018</v>
      </c>
      <c r="D21296" s="54">
        <v>0.34</v>
      </c>
    </row>
    <row r="21297" spans="1:4" x14ac:dyDescent="0.35">
      <c r="A21297" s="67" t="s">
        <v>47361</v>
      </c>
      <c r="B21297" s="67" t="s">
        <v>47362</v>
      </c>
      <c r="C21297" s="68" t="s">
        <v>5018</v>
      </c>
      <c r="D21297" s="54">
        <v>0.34</v>
      </c>
    </row>
    <row r="21298" spans="1:4" x14ac:dyDescent="0.35">
      <c r="A21298" s="67" t="s">
        <v>47363</v>
      </c>
      <c r="B21298" s="67" t="s">
        <v>47364</v>
      </c>
      <c r="C21298" s="68" t="s">
        <v>5018</v>
      </c>
      <c r="D21298" s="54">
        <v>0.34</v>
      </c>
    </row>
    <row r="21299" spans="1:4" x14ac:dyDescent="0.35">
      <c r="A21299" s="67" t="s">
        <v>47365</v>
      </c>
      <c r="B21299" s="67" t="s">
        <v>47366</v>
      </c>
      <c r="C21299" s="68" t="s">
        <v>5018</v>
      </c>
      <c r="D21299" s="54">
        <v>0.34</v>
      </c>
    </row>
    <row r="21300" spans="1:4" x14ac:dyDescent="0.35">
      <c r="A21300" s="67" t="s">
        <v>47367</v>
      </c>
      <c r="B21300" s="67" t="s">
        <v>47368</v>
      </c>
      <c r="C21300" s="68" t="s">
        <v>5018</v>
      </c>
      <c r="D21300" s="54">
        <v>0.34</v>
      </c>
    </row>
    <row r="21301" spans="1:4" x14ac:dyDescent="0.35">
      <c r="A21301" s="67" t="s">
        <v>47369</v>
      </c>
      <c r="B21301" s="67" t="s">
        <v>47370</v>
      </c>
      <c r="C21301" s="68" t="s">
        <v>5018</v>
      </c>
      <c r="D21301" s="54">
        <v>0.34</v>
      </c>
    </row>
    <row r="21302" spans="1:4" x14ac:dyDescent="0.35">
      <c r="A21302" s="67" t="s">
        <v>47371</v>
      </c>
      <c r="B21302" s="67" t="s">
        <v>47372</v>
      </c>
      <c r="C21302" s="68" t="s">
        <v>5018</v>
      </c>
      <c r="D21302" s="54">
        <v>0.34</v>
      </c>
    </row>
    <row r="21303" spans="1:4" x14ac:dyDescent="0.35">
      <c r="A21303" s="67" t="s">
        <v>47373</v>
      </c>
      <c r="B21303" s="67" t="s">
        <v>47374</v>
      </c>
      <c r="C21303" s="68" t="s">
        <v>5018</v>
      </c>
      <c r="D21303" s="54">
        <v>0.34</v>
      </c>
    </row>
    <row r="21304" spans="1:4" x14ac:dyDescent="0.35">
      <c r="A21304" s="67" t="s">
        <v>47375</v>
      </c>
      <c r="B21304" s="67" t="s">
        <v>47376</v>
      </c>
      <c r="C21304" s="68" t="s">
        <v>5018</v>
      </c>
      <c r="D21304" s="54">
        <v>0.34</v>
      </c>
    </row>
    <row r="21305" spans="1:4" x14ac:dyDescent="0.35">
      <c r="A21305" s="67" t="s">
        <v>47377</v>
      </c>
      <c r="B21305" s="67" t="s">
        <v>47378</v>
      </c>
      <c r="C21305" s="68" t="s">
        <v>5018</v>
      </c>
      <c r="D21305" s="54">
        <v>0.34</v>
      </c>
    </row>
    <row r="21306" spans="1:4" x14ac:dyDescent="0.35">
      <c r="A21306" s="67" t="s">
        <v>47379</v>
      </c>
      <c r="B21306" s="67" t="s">
        <v>47380</v>
      </c>
      <c r="C21306" s="68" t="s">
        <v>5018</v>
      </c>
      <c r="D21306" s="54">
        <v>0.34</v>
      </c>
    </row>
    <row r="21307" spans="1:4" x14ac:dyDescent="0.35">
      <c r="A21307" s="67" t="s">
        <v>47381</v>
      </c>
      <c r="B21307" s="67" t="s">
        <v>47382</v>
      </c>
      <c r="C21307" s="68" t="s">
        <v>5018</v>
      </c>
      <c r="D21307" s="54">
        <v>0.34</v>
      </c>
    </row>
    <row r="21308" spans="1:4" x14ac:dyDescent="0.35">
      <c r="A21308" s="67" t="s">
        <v>47383</v>
      </c>
      <c r="B21308" s="67" t="s">
        <v>47384</v>
      </c>
      <c r="C21308" s="68" t="s">
        <v>5018</v>
      </c>
      <c r="D21308" s="54">
        <v>0.34</v>
      </c>
    </row>
    <row r="21309" spans="1:4" x14ac:dyDescent="0.35">
      <c r="A21309" s="67" t="s">
        <v>47385</v>
      </c>
      <c r="B21309" s="67" t="s">
        <v>47386</v>
      </c>
      <c r="C21309" s="68" t="s">
        <v>5018</v>
      </c>
      <c r="D21309" s="54">
        <v>0.34</v>
      </c>
    </row>
    <row r="21310" spans="1:4" x14ac:dyDescent="0.35">
      <c r="A21310" s="67" t="s">
        <v>47387</v>
      </c>
      <c r="B21310" s="67" t="s">
        <v>47388</v>
      </c>
      <c r="C21310" s="68" t="s">
        <v>5018</v>
      </c>
      <c r="D21310" s="54">
        <v>0.34</v>
      </c>
    </row>
    <row r="21311" spans="1:4" x14ac:dyDescent="0.35">
      <c r="A21311" s="67" t="s">
        <v>47389</v>
      </c>
      <c r="B21311" s="67" t="s">
        <v>47390</v>
      </c>
      <c r="C21311" s="68" t="s">
        <v>5018</v>
      </c>
      <c r="D21311" s="54">
        <v>0.34</v>
      </c>
    </row>
    <row r="21312" spans="1:4" x14ac:dyDescent="0.35">
      <c r="A21312" s="67" t="s">
        <v>47391</v>
      </c>
      <c r="B21312" s="67" t="s">
        <v>47392</v>
      </c>
      <c r="C21312" s="68" t="s">
        <v>5018</v>
      </c>
      <c r="D21312" s="54">
        <v>0.34</v>
      </c>
    </row>
    <row r="21313" spans="1:4" x14ac:dyDescent="0.35">
      <c r="A21313" s="67" t="s">
        <v>47393</v>
      </c>
      <c r="B21313" s="67" t="s">
        <v>47394</v>
      </c>
      <c r="C21313" s="68" t="s">
        <v>5018</v>
      </c>
      <c r="D21313" s="54">
        <v>0.34</v>
      </c>
    </row>
    <row r="21314" spans="1:4" x14ac:dyDescent="0.35">
      <c r="A21314" s="67" t="s">
        <v>47395</v>
      </c>
      <c r="B21314" s="67" t="s">
        <v>47396</v>
      </c>
      <c r="C21314" s="68" t="s">
        <v>5018</v>
      </c>
      <c r="D21314" s="54">
        <v>0.34</v>
      </c>
    </row>
    <row r="21315" spans="1:4" x14ac:dyDescent="0.35">
      <c r="A21315" s="67" t="s">
        <v>47397</v>
      </c>
      <c r="B21315" s="67" t="s">
        <v>47398</v>
      </c>
      <c r="C21315" s="68" t="s">
        <v>5018</v>
      </c>
      <c r="D21315" s="54">
        <v>0.34</v>
      </c>
    </row>
    <row r="21316" spans="1:4" x14ac:dyDescent="0.35">
      <c r="A21316" s="67" t="s">
        <v>47399</v>
      </c>
      <c r="B21316" s="67" t="s">
        <v>47400</v>
      </c>
      <c r="C21316" s="68" t="s">
        <v>5018</v>
      </c>
      <c r="D21316" s="54">
        <v>0.34</v>
      </c>
    </row>
    <row r="21317" spans="1:4" x14ac:dyDescent="0.35">
      <c r="A21317" s="67" t="s">
        <v>47401</v>
      </c>
      <c r="B21317" s="67" t="s">
        <v>47402</v>
      </c>
      <c r="C21317" s="68" t="s">
        <v>5018</v>
      </c>
      <c r="D21317" s="54">
        <v>0.34</v>
      </c>
    </row>
    <row r="21318" spans="1:4" x14ac:dyDescent="0.35">
      <c r="A21318" s="67" t="s">
        <v>47403</v>
      </c>
      <c r="B21318" s="67" t="s">
        <v>47404</v>
      </c>
      <c r="C21318" s="68" t="s">
        <v>5018</v>
      </c>
      <c r="D21318" s="54">
        <v>0.34</v>
      </c>
    </row>
    <row r="21319" spans="1:4" x14ac:dyDescent="0.35">
      <c r="A21319" s="67" t="s">
        <v>47405</v>
      </c>
      <c r="B21319" s="67" t="s">
        <v>47406</v>
      </c>
      <c r="C21319" s="68" t="s">
        <v>5018</v>
      </c>
      <c r="D21319" s="54">
        <v>0.34</v>
      </c>
    </row>
    <row r="21320" spans="1:4" x14ac:dyDescent="0.35">
      <c r="A21320" s="67" t="s">
        <v>47407</v>
      </c>
      <c r="B21320" s="67" t="s">
        <v>47408</v>
      </c>
      <c r="C21320" s="68" t="s">
        <v>5018</v>
      </c>
      <c r="D21320" s="54">
        <v>0.34</v>
      </c>
    </row>
    <row r="21321" spans="1:4" x14ac:dyDescent="0.35">
      <c r="A21321" s="67" t="s">
        <v>47409</v>
      </c>
      <c r="B21321" s="67" t="s">
        <v>47410</v>
      </c>
      <c r="C21321" s="68" t="s">
        <v>5018</v>
      </c>
      <c r="D21321" s="54">
        <v>0.34</v>
      </c>
    </row>
    <row r="21322" spans="1:4" x14ac:dyDescent="0.35">
      <c r="A21322" s="67" t="s">
        <v>47411</v>
      </c>
      <c r="B21322" s="67" t="s">
        <v>47412</v>
      </c>
      <c r="C21322" s="68" t="s">
        <v>5018</v>
      </c>
      <c r="D21322" s="54">
        <v>0.34</v>
      </c>
    </row>
    <row r="21323" spans="1:4" x14ac:dyDescent="0.35">
      <c r="A21323" s="67" t="s">
        <v>47413</v>
      </c>
      <c r="B21323" s="67" t="s">
        <v>47414</v>
      </c>
      <c r="C21323" s="68" t="s">
        <v>5018</v>
      </c>
      <c r="D21323" s="54">
        <v>0.34</v>
      </c>
    </row>
    <row r="21324" spans="1:4" x14ac:dyDescent="0.35">
      <c r="A21324" s="67" t="s">
        <v>47415</v>
      </c>
      <c r="B21324" s="67" t="s">
        <v>47416</v>
      </c>
      <c r="C21324" s="68" t="s">
        <v>5018</v>
      </c>
      <c r="D21324" s="54">
        <v>0.34</v>
      </c>
    </row>
    <row r="21325" spans="1:4" x14ac:dyDescent="0.35">
      <c r="A21325" s="67" t="s">
        <v>47417</v>
      </c>
      <c r="B21325" s="67" t="s">
        <v>47418</v>
      </c>
      <c r="C21325" s="68" t="s">
        <v>5018</v>
      </c>
      <c r="D21325" s="54">
        <v>0.34</v>
      </c>
    </row>
    <row r="21326" spans="1:4" x14ac:dyDescent="0.35">
      <c r="A21326" s="67" t="s">
        <v>47419</v>
      </c>
      <c r="B21326" s="67" t="s">
        <v>47420</v>
      </c>
      <c r="C21326" s="68" t="s">
        <v>5018</v>
      </c>
      <c r="D21326" s="54">
        <v>0.34</v>
      </c>
    </row>
    <row r="21327" spans="1:4" x14ac:dyDescent="0.35">
      <c r="A21327" s="67" t="s">
        <v>47421</v>
      </c>
      <c r="B21327" s="67" t="s">
        <v>47422</v>
      </c>
      <c r="C21327" s="68" t="s">
        <v>5018</v>
      </c>
      <c r="D21327" s="54">
        <v>0.34</v>
      </c>
    </row>
    <row r="21328" spans="1:4" x14ac:dyDescent="0.35">
      <c r="A21328" s="67" t="s">
        <v>47423</v>
      </c>
      <c r="B21328" s="67" t="s">
        <v>47424</v>
      </c>
      <c r="C21328" s="68" t="s">
        <v>5018</v>
      </c>
      <c r="D21328" s="54">
        <v>0.34</v>
      </c>
    </row>
    <row r="21329" spans="1:4" x14ac:dyDescent="0.35">
      <c r="A21329" s="67" t="s">
        <v>47425</v>
      </c>
      <c r="B21329" s="67" t="s">
        <v>47426</v>
      </c>
      <c r="C21329" s="68" t="s">
        <v>5018</v>
      </c>
      <c r="D21329" s="54">
        <v>0.34</v>
      </c>
    </row>
    <row r="21330" spans="1:4" x14ac:dyDescent="0.35">
      <c r="A21330" s="67" t="s">
        <v>47427</v>
      </c>
      <c r="B21330" s="67" t="s">
        <v>47428</v>
      </c>
      <c r="C21330" s="68" t="s">
        <v>5018</v>
      </c>
      <c r="D21330" s="54">
        <v>0.34</v>
      </c>
    </row>
    <row r="21331" spans="1:4" x14ac:dyDescent="0.35">
      <c r="A21331" s="67" t="s">
        <v>47429</v>
      </c>
      <c r="B21331" s="67" t="s">
        <v>47430</v>
      </c>
      <c r="C21331" s="68" t="s">
        <v>5018</v>
      </c>
      <c r="D21331" s="54">
        <v>0.34</v>
      </c>
    </row>
    <row r="21332" spans="1:4" x14ac:dyDescent="0.35">
      <c r="A21332" s="67" t="s">
        <v>47431</v>
      </c>
      <c r="B21332" s="67" t="s">
        <v>47432</v>
      </c>
      <c r="C21332" s="68" t="s">
        <v>5018</v>
      </c>
      <c r="D21332" s="54">
        <v>0.34</v>
      </c>
    </row>
    <row r="21333" spans="1:4" x14ac:dyDescent="0.35">
      <c r="A21333" s="67" t="s">
        <v>47433</v>
      </c>
      <c r="B21333" s="67" t="s">
        <v>47434</v>
      </c>
      <c r="C21333" s="68" t="s">
        <v>5018</v>
      </c>
      <c r="D21333" s="54">
        <v>0.34</v>
      </c>
    </row>
    <row r="21334" spans="1:4" x14ac:dyDescent="0.35">
      <c r="A21334" s="67" t="s">
        <v>47435</v>
      </c>
      <c r="B21334" s="67" t="s">
        <v>47436</v>
      </c>
      <c r="C21334" s="68" t="s">
        <v>5018</v>
      </c>
      <c r="D21334" s="54">
        <v>0.34</v>
      </c>
    </row>
    <row r="21335" spans="1:4" x14ac:dyDescent="0.35">
      <c r="A21335" s="67" t="s">
        <v>47437</v>
      </c>
      <c r="B21335" s="67" t="s">
        <v>47438</v>
      </c>
      <c r="C21335" s="68" t="s">
        <v>5018</v>
      </c>
      <c r="D21335" s="54">
        <v>0.34</v>
      </c>
    </row>
    <row r="21336" spans="1:4" x14ac:dyDescent="0.35">
      <c r="A21336" s="67" t="s">
        <v>47439</v>
      </c>
      <c r="B21336" s="67" t="s">
        <v>47440</v>
      </c>
      <c r="C21336" s="68" t="s">
        <v>5018</v>
      </c>
      <c r="D21336" s="54">
        <v>0.34</v>
      </c>
    </row>
    <row r="21337" spans="1:4" x14ac:dyDescent="0.35">
      <c r="A21337" s="67" t="s">
        <v>47441</v>
      </c>
      <c r="B21337" s="67" t="s">
        <v>47442</v>
      </c>
      <c r="C21337" s="68" t="s">
        <v>5018</v>
      </c>
      <c r="D21337" s="54">
        <v>0.34</v>
      </c>
    </row>
    <row r="21338" spans="1:4" x14ac:dyDescent="0.35">
      <c r="A21338" s="67" t="s">
        <v>47443</v>
      </c>
      <c r="B21338" s="67" t="s">
        <v>47444</v>
      </c>
      <c r="C21338" s="68" t="s">
        <v>5018</v>
      </c>
      <c r="D21338" s="54">
        <v>0.34</v>
      </c>
    </row>
    <row r="21339" spans="1:4" x14ac:dyDescent="0.35">
      <c r="A21339" s="67" t="s">
        <v>47445</v>
      </c>
      <c r="B21339" s="67" t="s">
        <v>47446</v>
      </c>
      <c r="C21339" s="68" t="s">
        <v>5018</v>
      </c>
      <c r="D21339" s="54">
        <v>0.34</v>
      </c>
    </row>
    <row r="21340" spans="1:4" x14ac:dyDescent="0.35">
      <c r="A21340" s="67" t="s">
        <v>47447</v>
      </c>
      <c r="B21340" s="67" t="s">
        <v>47448</v>
      </c>
      <c r="C21340" s="68" t="s">
        <v>5018</v>
      </c>
      <c r="D21340" s="54">
        <v>0.34</v>
      </c>
    </row>
    <row r="21341" spans="1:4" x14ac:dyDescent="0.35">
      <c r="A21341" s="67" t="s">
        <v>47449</v>
      </c>
      <c r="B21341" s="67" t="s">
        <v>47450</v>
      </c>
      <c r="C21341" s="68" t="s">
        <v>5018</v>
      </c>
      <c r="D21341" s="54">
        <v>0.34</v>
      </c>
    </row>
    <row r="21342" spans="1:4" x14ac:dyDescent="0.35">
      <c r="A21342" s="67" t="s">
        <v>47451</v>
      </c>
      <c r="B21342" s="67" t="s">
        <v>47452</v>
      </c>
      <c r="C21342" s="68" t="s">
        <v>5018</v>
      </c>
      <c r="D21342" s="54">
        <v>0.34</v>
      </c>
    </row>
    <row r="21343" spans="1:4" x14ac:dyDescent="0.35">
      <c r="A21343" s="67" t="s">
        <v>47453</v>
      </c>
      <c r="B21343" s="67" t="s">
        <v>47454</v>
      </c>
      <c r="C21343" s="68" t="s">
        <v>5018</v>
      </c>
      <c r="D21343" s="54">
        <v>0.34</v>
      </c>
    </row>
    <row r="21344" spans="1:4" x14ac:dyDescent="0.35">
      <c r="A21344" s="67" t="s">
        <v>47455</v>
      </c>
      <c r="B21344" s="67" t="s">
        <v>47456</v>
      </c>
      <c r="C21344" s="68" t="s">
        <v>5018</v>
      </c>
      <c r="D21344" s="54">
        <v>0.34</v>
      </c>
    </row>
    <row r="21345" spans="1:4" x14ac:dyDescent="0.35">
      <c r="A21345" s="67" t="s">
        <v>47457</v>
      </c>
      <c r="B21345" s="67" t="s">
        <v>47458</v>
      </c>
      <c r="C21345" s="68" t="s">
        <v>5018</v>
      </c>
      <c r="D21345" s="54">
        <v>0.34</v>
      </c>
    </row>
    <row r="21346" spans="1:4" x14ac:dyDescent="0.35">
      <c r="A21346" s="67" t="s">
        <v>47459</v>
      </c>
      <c r="B21346" s="67" t="s">
        <v>47460</v>
      </c>
      <c r="C21346" s="68" t="s">
        <v>5018</v>
      </c>
      <c r="D21346" s="54">
        <v>0.34</v>
      </c>
    </row>
    <row r="21347" spans="1:4" x14ac:dyDescent="0.35">
      <c r="A21347" s="67" t="s">
        <v>47461</v>
      </c>
      <c r="B21347" s="67" t="s">
        <v>47462</v>
      </c>
      <c r="C21347" s="68" t="s">
        <v>5018</v>
      </c>
      <c r="D21347" s="54">
        <v>0.34</v>
      </c>
    </row>
    <row r="21348" spans="1:4" x14ac:dyDescent="0.35">
      <c r="A21348" s="67" t="s">
        <v>47463</v>
      </c>
      <c r="B21348" s="67" t="s">
        <v>47464</v>
      </c>
      <c r="C21348" s="68" t="s">
        <v>5018</v>
      </c>
      <c r="D21348" s="54">
        <v>0.34</v>
      </c>
    </row>
    <row r="21349" spans="1:4" x14ac:dyDescent="0.35">
      <c r="A21349" s="67" t="s">
        <v>47465</v>
      </c>
      <c r="B21349" s="67" t="s">
        <v>47466</v>
      </c>
      <c r="C21349" s="68" t="s">
        <v>5018</v>
      </c>
      <c r="D21349" s="54">
        <v>0.34</v>
      </c>
    </row>
    <row r="21350" spans="1:4" x14ac:dyDescent="0.35">
      <c r="A21350" s="67" t="s">
        <v>47467</v>
      </c>
      <c r="B21350" s="67" t="s">
        <v>47468</v>
      </c>
      <c r="C21350" s="68" t="s">
        <v>5018</v>
      </c>
      <c r="D21350" s="54">
        <v>0.34</v>
      </c>
    </row>
    <row r="21351" spans="1:4" x14ac:dyDescent="0.35">
      <c r="A21351" s="67" t="s">
        <v>47469</v>
      </c>
      <c r="B21351" s="67" t="s">
        <v>47470</v>
      </c>
      <c r="C21351" s="68" t="s">
        <v>5018</v>
      </c>
      <c r="D21351" s="54">
        <v>0.34</v>
      </c>
    </row>
    <row r="21352" spans="1:4" x14ac:dyDescent="0.35">
      <c r="A21352" s="67" t="s">
        <v>47471</v>
      </c>
      <c r="B21352" s="67" t="s">
        <v>47472</v>
      </c>
      <c r="C21352" s="68" t="s">
        <v>5018</v>
      </c>
      <c r="D21352" s="54">
        <v>0.34</v>
      </c>
    </row>
    <row r="21353" spans="1:4" x14ac:dyDescent="0.35">
      <c r="A21353" s="67" t="s">
        <v>47473</v>
      </c>
      <c r="B21353" s="67" t="s">
        <v>47474</v>
      </c>
      <c r="C21353" s="68" t="s">
        <v>5018</v>
      </c>
      <c r="D21353" s="54">
        <v>0.34</v>
      </c>
    </row>
    <row r="21354" spans="1:4" x14ac:dyDescent="0.35">
      <c r="A21354" s="67" t="s">
        <v>47475</v>
      </c>
      <c r="B21354" s="67" t="s">
        <v>47476</v>
      </c>
      <c r="C21354" s="68" t="s">
        <v>5018</v>
      </c>
      <c r="D21354" s="54">
        <v>0.34</v>
      </c>
    </row>
    <row r="21355" spans="1:4" x14ac:dyDescent="0.35">
      <c r="A21355" s="67" t="s">
        <v>47477</v>
      </c>
      <c r="B21355" s="67" t="s">
        <v>47478</v>
      </c>
      <c r="C21355" s="68" t="s">
        <v>5018</v>
      </c>
      <c r="D21355" s="54">
        <v>0.34</v>
      </c>
    </row>
    <row r="21356" spans="1:4" x14ac:dyDescent="0.35">
      <c r="A21356" s="67" t="s">
        <v>47479</v>
      </c>
      <c r="B21356" s="67" t="s">
        <v>47480</v>
      </c>
      <c r="C21356" s="68" t="s">
        <v>5018</v>
      </c>
      <c r="D21356" s="54">
        <v>0.34</v>
      </c>
    </row>
    <row r="21357" spans="1:4" x14ac:dyDescent="0.35">
      <c r="A21357" s="67" t="s">
        <v>47481</v>
      </c>
      <c r="B21357" s="67" t="s">
        <v>47482</v>
      </c>
      <c r="C21357" s="68" t="s">
        <v>5018</v>
      </c>
      <c r="D21357" s="54">
        <v>0.34</v>
      </c>
    </row>
    <row r="21358" spans="1:4" x14ac:dyDescent="0.35">
      <c r="A21358" s="67" t="s">
        <v>47483</v>
      </c>
      <c r="B21358" s="67" t="s">
        <v>47484</v>
      </c>
      <c r="C21358" s="68" t="s">
        <v>5018</v>
      </c>
      <c r="D21358" s="54">
        <v>0.34</v>
      </c>
    </row>
    <row r="21359" spans="1:4" x14ac:dyDescent="0.35">
      <c r="A21359" s="67" t="s">
        <v>47485</v>
      </c>
      <c r="B21359" s="67" t="s">
        <v>47486</v>
      </c>
      <c r="C21359" s="68" t="s">
        <v>5018</v>
      </c>
      <c r="D21359" s="54">
        <v>0.34</v>
      </c>
    </row>
    <row r="21360" spans="1:4" x14ac:dyDescent="0.35">
      <c r="A21360" s="67" t="s">
        <v>47487</v>
      </c>
      <c r="B21360" s="67" t="s">
        <v>47488</v>
      </c>
      <c r="C21360" s="68" t="s">
        <v>5018</v>
      </c>
      <c r="D21360" s="54">
        <v>0.34</v>
      </c>
    </row>
    <row r="21361" spans="1:4" x14ac:dyDescent="0.35">
      <c r="A21361" s="67" t="s">
        <v>47489</v>
      </c>
      <c r="B21361" s="67" t="s">
        <v>47490</v>
      </c>
      <c r="C21361" s="68" t="s">
        <v>5018</v>
      </c>
      <c r="D21361" s="54">
        <v>0.34</v>
      </c>
    </row>
    <row r="21362" spans="1:4" x14ac:dyDescent="0.35">
      <c r="A21362" s="67" t="s">
        <v>47491</v>
      </c>
      <c r="B21362" s="67" t="s">
        <v>47492</v>
      </c>
      <c r="C21362" s="68" t="s">
        <v>5018</v>
      </c>
      <c r="D21362" s="54">
        <v>0.34</v>
      </c>
    </row>
    <row r="21363" spans="1:4" x14ac:dyDescent="0.35">
      <c r="A21363" s="67" t="s">
        <v>47493</v>
      </c>
      <c r="B21363" s="67" t="s">
        <v>47494</v>
      </c>
      <c r="C21363" s="68" t="s">
        <v>5018</v>
      </c>
      <c r="D21363" s="54">
        <v>0.34</v>
      </c>
    </row>
    <row r="21364" spans="1:4" x14ac:dyDescent="0.35">
      <c r="A21364" s="67" t="s">
        <v>47495</v>
      </c>
      <c r="B21364" s="67" t="s">
        <v>47496</v>
      </c>
      <c r="C21364" s="68" t="s">
        <v>5018</v>
      </c>
      <c r="D21364" s="54">
        <v>0.34</v>
      </c>
    </row>
    <row r="21365" spans="1:4" x14ac:dyDescent="0.35">
      <c r="A21365" s="67" t="s">
        <v>47497</v>
      </c>
      <c r="B21365" s="67" t="s">
        <v>47498</v>
      </c>
      <c r="C21365" s="68" t="s">
        <v>5018</v>
      </c>
      <c r="D21365" s="54">
        <v>0.34</v>
      </c>
    </row>
    <row r="21366" spans="1:4" x14ac:dyDescent="0.35">
      <c r="A21366" s="67" t="s">
        <v>47499</v>
      </c>
      <c r="B21366" s="67" t="s">
        <v>47500</v>
      </c>
      <c r="C21366" s="68" t="s">
        <v>5018</v>
      </c>
      <c r="D21366" s="54">
        <v>0.34</v>
      </c>
    </row>
    <row r="21367" spans="1:4" x14ac:dyDescent="0.35">
      <c r="A21367" s="67" t="s">
        <v>47501</v>
      </c>
      <c r="B21367" s="67" t="s">
        <v>47502</v>
      </c>
      <c r="C21367" s="68" t="s">
        <v>5018</v>
      </c>
      <c r="D21367" s="54">
        <v>0.34</v>
      </c>
    </row>
    <row r="21368" spans="1:4" x14ac:dyDescent="0.35">
      <c r="A21368" s="67" t="s">
        <v>47503</v>
      </c>
      <c r="B21368" s="67" t="s">
        <v>47504</v>
      </c>
      <c r="C21368" s="68" t="s">
        <v>5018</v>
      </c>
      <c r="D21368" s="54">
        <v>0.34</v>
      </c>
    </row>
    <row r="21369" spans="1:4" x14ac:dyDescent="0.35">
      <c r="A21369" s="67" t="s">
        <v>47505</v>
      </c>
      <c r="B21369" s="67" t="s">
        <v>47506</v>
      </c>
      <c r="C21369" s="68" t="s">
        <v>5018</v>
      </c>
      <c r="D21369" s="54">
        <v>0.34</v>
      </c>
    </row>
    <row r="21370" spans="1:4" x14ac:dyDescent="0.35">
      <c r="A21370" s="67" t="s">
        <v>47507</v>
      </c>
      <c r="B21370" s="67" t="s">
        <v>47508</v>
      </c>
      <c r="C21370" s="68" t="s">
        <v>5018</v>
      </c>
      <c r="D21370" s="54">
        <v>0.34</v>
      </c>
    </row>
    <row r="21371" spans="1:4" x14ac:dyDescent="0.35">
      <c r="A21371" s="67" t="s">
        <v>47509</v>
      </c>
      <c r="B21371" s="67" t="s">
        <v>47510</v>
      </c>
      <c r="C21371" s="68" t="s">
        <v>5018</v>
      </c>
      <c r="D21371" s="54">
        <v>0.34</v>
      </c>
    </row>
    <row r="21372" spans="1:4" x14ac:dyDescent="0.35">
      <c r="A21372" s="67" t="s">
        <v>47511</v>
      </c>
      <c r="B21372" s="67" t="s">
        <v>47512</v>
      </c>
      <c r="C21372" s="68" t="s">
        <v>5018</v>
      </c>
      <c r="D21372" s="54">
        <v>0.34</v>
      </c>
    </row>
    <row r="21373" spans="1:4" x14ac:dyDescent="0.35">
      <c r="A21373" s="67" t="s">
        <v>47513</v>
      </c>
      <c r="B21373" s="67" t="s">
        <v>47514</v>
      </c>
      <c r="C21373" s="68" t="s">
        <v>5018</v>
      </c>
      <c r="D21373" s="54">
        <v>0.34</v>
      </c>
    </row>
    <row r="21374" spans="1:4" x14ac:dyDescent="0.35">
      <c r="A21374" s="67" t="s">
        <v>47515</v>
      </c>
      <c r="B21374" s="67" t="s">
        <v>47516</v>
      </c>
      <c r="C21374" s="68" t="s">
        <v>5018</v>
      </c>
      <c r="D21374" s="54">
        <v>0.34</v>
      </c>
    </row>
    <row r="21375" spans="1:4" x14ac:dyDescent="0.35">
      <c r="A21375" s="67" t="s">
        <v>47517</v>
      </c>
      <c r="B21375" s="67" t="s">
        <v>47518</v>
      </c>
      <c r="C21375" s="68" t="s">
        <v>5018</v>
      </c>
      <c r="D21375" s="54">
        <v>0.34</v>
      </c>
    </row>
    <row r="21376" spans="1:4" x14ac:dyDescent="0.35">
      <c r="A21376" s="67" t="s">
        <v>47519</v>
      </c>
      <c r="B21376" s="67" t="s">
        <v>47520</v>
      </c>
      <c r="C21376" s="68" t="s">
        <v>5018</v>
      </c>
      <c r="D21376" s="54">
        <v>0.34</v>
      </c>
    </row>
    <row r="21377" spans="1:4" x14ac:dyDescent="0.35">
      <c r="A21377" s="67" t="s">
        <v>47521</v>
      </c>
      <c r="B21377" s="67" t="s">
        <v>47522</v>
      </c>
      <c r="C21377" s="68" t="s">
        <v>5018</v>
      </c>
      <c r="D21377" s="54">
        <v>0.34</v>
      </c>
    </row>
    <row r="21378" spans="1:4" x14ac:dyDescent="0.35">
      <c r="A21378" s="67" t="s">
        <v>47523</v>
      </c>
      <c r="B21378" s="67" t="s">
        <v>47524</v>
      </c>
      <c r="C21378" s="68" t="s">
        <v>5018</v>
      </c>
      <c r="D21378" s="54">
        <v>0.34</v>
      </c>
    </row>
    <row r="21379" spans="1:4" x14ac:dyDescent="0.35">
      <c r="A21379" s="67" t="s">
        <v>47525</v>
      </c>
      <c r="B21379" s="67" t="s">
        <v>47526</v>
      </c>
      <c r="C21379" s="68" t="s">
        <v>5018</v>
      </c>
      <c r="D21379" s="54">
        <v>0.34</v>
      </c>
    </row>
    <row r="21380" spans="1:4" x14ac:dyDescent="0.35">
      <c r="A21380" s="67" t="s">
        <v>47527</v>
      </c>
      <c r="B21380" s="67" t="s">
        <v>47528</v>
      </c>
      <c r="C21380" s="68" t="s">
        <v>5018</v>
      </c>
      <c r="D21380" s="54">
        <v>0.34</v>
      </c>
    </row>
    <row r="21381" spans="1:4" x14ac:dyDescent="0.35">
      <c r="A21381" s="67" t="s">
        <v>47529</v>
      </c>
      <c r="B21381" s="67" t="s">
        <v>47530</v>
      </c>
      <c r="C21381" s="68" t="s">
        <v>5018</v>
      </c>
      <c r="D21381" s="54">
        <v>0.34</v>
      </c>
    </row>
    <row r="21382" spans="1:4" x14ac:dyDescent="0.35">
      <c r="A21382" s="67" t="s">
        <v>47531</v>
      </c>
      <c r="B21382" s="67" t="s">
        <v>47532</v>
      </c>
      <c r="C21382" s="68" t="s">
        <v>5018</v>
      </c>
      <c r="D21382" s="54">
        <v>0.34</v>
      </c>
    </row>
    <row r="21383" spans="1:4" x14ac:dyDescent="0.35">
      <c r="A21383" s="67" t="s">
        <v>47533</v>
      </c>
      <c r="B21383" s="67" t="s">
        <v>47534</v>
      </c>
      <c r="C21383" s="68" t="s">
        <v>5018</v>
      </c>
      <c r="D21383" s="54">
        <v>0.34</v>
      </c>
    </row>
    <row r="21384" spans="1:4" x14ac:dyDescent="0.35">
      <c r="A21384" s="67" t="s">
        <v>47535</v>
      </c>
      <c r="B21384" s="67" t="s">
        <v>47536</v>
      </c>
      <c r="C21384" s="68" t="s">
        <v>5018</v>
      </c>
      <c r="D21384" s="54">
        <v>0.34</v>
      </c>
    </row>
    <row r="21385" spans="1:4" x14ac:dyDescent="0.35">
      <c r="A21385" s="67" t="s">
        <v>47537</v>
      </c>
      <c r="B21385" s="67" t="s">
        <v>47538</v>
      </c>
      <c r="C21385" s="68" t="s">
        <v>5018</v>
      </c>
      <c r="D21385" s="54">
        <v>0.34</v>
      </c>
    </row>
    <row r="21386" spans="1:4" x14ac:dyDescent="0.35">
      <c r="A21386" s="67" t="s">
        <v>47539</v>
      </c>
      <c r="B21386" s="67" t="s">
        <v>47540</v>
      </c>
      <c r="C21386" s="68" t="s">
        <v>5018</v>
      </c>
      <c r="D21386" s="54">
        <v>0.34</v>
      </c>
    </row>
    <row r="21387" spans="1:4" x14ac:dyDescent="0.35">
      <c r="A21387" s="67" t="s">
        <v>47541</v>
      </c>
      <c r="B21387" s="67" t="s">
        <v>47542</v>
      </c>
      <c r="C21387" s="68" t="s">
        <v>5018</v>
      </c>
      <c r="D21387" s="54">
        <v>0.34</v>
      </c>
    </row>
    <row r="21388" spans="1:4" x14ac:dyDescent="0.35">
      <c r="A21388" s="67" t="s">
        <v>47543</v>
      </c>
      <c r="B21388" s="67" t="s">
        <v>47544</v>
      </c>
      <c r="C21388" s="68" t="s">
        <v>5018</v>
      </c>
      <c r="D21388" s="54">
        <v>0.34</v>
      </c>
    </row>
    <row r="21389" spans="1:4" x14ac:dyDescent="0.35">
      <c r="A21389" s="67" t="s">
        <v>47545</v>
      </c>
      <c r="B21389" s="67" t="s">
        <v>47546</v>
      </c>
      <c r="C21389" s="68" t="s">
        <v>5018</v>
      </c>
      <c r="D21389" s="54">
        <v>0.34</v>
      </c>
    </row>
    <row r="21390" spans="1:4" x14ac:dyDescent="0.35">
      <c r="A21390" s="67" t="s">
        <v>47547</v>
      </c>
      <c r="B21390" s="67" t="s">
        <v>47548</v>
      </c>
      <c r="C21390" s="68" t="s">
        <v>5018</v>
      </c>
      <c r="D21390" s="54">
        <v>0.34</v>
      </c>
    </row>
    <row r="21391" spans="1:4" x14ac:dyDescent="0.35">
      <c r="A21391" s="67" t="s">
        <v>47549</v>
      </c>
      <c r="B21391" s="67" t="s">
        <v>47550</v>
      </c>
      <c r="C21391" s="68" t="s">
        <v>5018</v>
      </c>
      <c r="D21391" s="54">
        <v>0.34</v>
      </c>
    </row>
    <row r="21392" spans="1:4" x14ac:dyDescent="0.35">
      <c r="A21392" s="67" t="s">
        <v>47551</v>
      </c>
      <c r="B21392" s="67" t="s">
        <v>47552</v>
      </c>
      <c r="C21392" s="68" t="s">
        <v>5018</v>
      </c>
      <c r="D21392" s="54">
        <v>0.34</v>
      </c>
    </row>
    <row r="21393" spans="1:4" x14ac:dyDescent="0.35">
      <c r="A21393" s="67" t="s">
        <v>47553</v>
      </c>
      <c r="B21393" s="67" t="s">
        <v>47554</v>
      </c>
      <c r="C21393" s="68" t="s">
        <v>5018</v>
      </c>
      <c r="D21393" s="54">
        <v>0.34</v>
      </c>
    </row>
    <row r="21394" spans="1:4" x14ac:dyDescent="0.35">
      <c r="A21394" s="67" t="s">
        <v>47555</v>
      </c>
      <c r="B21394" s="67" t="s">
        <v>47556</v>
      </c>
      <c r="C21394" s="68" t="s">
        <v>5018</v>
      </c>
      <c r="D21394" s="54">
        <v>0.34</v>
      </c>
    </row>
    <row r="21395" spans="1:4" x14ac:dyDescent="0.35">
      <c r="A21395" s="67" t="s">
        <v>47557</v>
      </c>
      <c r="B21395" s="67" t="s">
        <v>47558</v>
      </c>
      <c r="C21395" s="68" t="s">
        <v>5018</v>
      </c>
      <c r="D21395" s="54">
        <v>0.34</v>
      </c>
    </row>
    <row r="21396" spans="1:4" x14ac:dyDescent="0.35">
      <c r="A21396" s="67" t="s">
        <v>47559</v>
      </c>
      <c r="B21396" s="67" t="s">
        <v>47560</v>
      </c>
      <c r="C21396" s="68" t="s">
        <v>5018</v>
      </c>
      <c r="D21396" s="54">
        <v>0.34</v>
      </c>
    </row>
    <row r="21397" spans="1:4" x14ac:dyDescent="0.35">
      <c r="A21397" s="67" t="s">
        <v>47561</v>
      </c>
      <c r="B21397" s="67" t="s">
        <v>47562</v>
      </c>
      <c r="C21397" s="68" t="s">
        <v>5018</v>
      </c>
      <c r="D21397" s="54">
        <v>0.34</v>
      </c>
    </row>
    <row r="21398" spans="1:4" x14ac:dyDescent="0.35">
      <c r="A21398" s="67" t="s">
        <v>47563</v>
      </c>
      <c r="B21398" s="67" t="s">
        <v>47564</v>
      </c>
      <c r="C21398" s="68" t="s">
        <v>5018</v>
      </c>
      <c r="D21398" s="54">
        <v>0.34</v>
      </c>
    </row>
    <row r="21399" spans="1:4" x14ac:dyDescent="0.35">
      <c r="A21399" s="67" t="s">
        <v>47565</v>
      </c>
      <c r="B21399" s="67" t="s">
        <v>47566</v>
      </c>
      <c r="C21399" s="68" t="s">
        <v>5018</v>
      </c>
      <c r="D21399" s="54">
        <v>0.34</v>
      </c>
    </row>
    <row r="21400" spans="1:4" x14ac:dyDescent="0.35">
      <c r="A21400" s="67" t="s">
        <v>47567</v>
      </c>
      <c r="B21400" s="67" t="s">
        <v>47568</v>
      </c>
      <c r="C21400" s="68" t="s">
        <v>5018</v>
      </c>
      <c r="D21400" s="54">
        <v>0.34</v>
      </c>
    </row>
    <row r="21401" spans="1:4" x14ac:dyDescent="0.35">
      <c r="A21401" s="67" t="s">
        <v>47569</v>
      </c>
      <c r="B21401" s="67" t="s">
        <v>47570</v>
      </c>
      <c r="C21401" s="68" t="s">
        <v>5018</v>
      </c>
      <c r="D21401" s="54">
        <v>0.34</v>
      </c>
    </row>
    <row r="21402" spans="1:4" x14ac:dyDescent="0.35">
      <c r="A21402" s="67" t="s">
        <v>47571</v>
      </c>
      <c r="B21402" s="67" t="s">
        <v>47572</v>
      </c>
      <c r="C21402" s="68" t="s">
        <v>5018</v>
      </c>
      <c r="D21402" s="54">
        <v>0.34</v>
      </c>
    </row>
    <row r="21403" spans="1:4" x14ac:dyDescent="0.35">
      <c r="A21403" s="67" t="s">
        <v>47573</v>
      </c>
      <c r="B21403" s="67" t="s">
        <v>47574</v>
      </c>
      <c r="C21403" s="68" t="s">
        <v>5018</v>
      </c>
      <c r="D21403" s="54">
        <v>0.34</v>
      </c>
    </row>
    <row r="21404" spans="1:4" x14ac:dyDescent="0.35">
      <c r="A21404" s="67" t="s">
        <v>47575</v>
      </c>
      <c r="B21404" s="67" t="s">
        <v>47576</v>
      </c>
      <c r="C21404" s="68" t="s">
        <v>5018</v>
      </c>
      <c r="D21404" s="54">
        <v>0.34</v>
      </c>
    </row>
    <row r="21405" spans="1:4" x14ac:dyDescent="0.35">
      <c r="A21405" s="67" t="s">
        <v>47577</v>
      </c>
      <c r="B21405" s="67" t="s">
        <v>47578</v>
      </c>
      <c r="C21405" s="68" t="s">
        <v>5018</v>
      </c>
      <c r="D21405" s="54">
        <v>0.34</v>
      </c>
    </row>
    <row r="21406" spans="1:4" x14ac:dyDescent="0.35">
      <c r="A21406" s="67" t="s">
        <v>47579</v>
      </c>
      <c r="B21406" s="67" t="s">
        <v>47580</v>
      </c>
      <c r="C21406" s="68" t="s">
        <v>5018</v>
      </c>
      <c r="D21406" s="54">
        <v>0.34</v>
      </c>
    </row>
    <row r="21407" spans="1:4" x14ac:dyDescent="0.35">
      <c r="A21407" s="67" t="s">
        <v>47581</v>
      </c>
      <c r="B21407" s="67" t="s">
        <v>47582</v>
      </c>
      <c r="C21407" s="68" t="s">
        <v>5018</v>
      </c>
      <c r="D21407" s="54">
        <v>0.34</v>
      </c>
    </row>
    <row r="21408" spans="1:4" x14ac:dyDescent="0.35">
      <c r="A21408" s="67" t="s">
        <v>47583</v>
      </c>
      <c r="B21408" s="67" t="s">
        <v>47584</v>
      </c>
      <c r="C21408" s="68" t="s">
        <v>5018</v>
      </c>
      <c r="D21408" s="54">
        <v>0.34</v>
      </c>
    </row>
    <row r="21409" spans="1:4" x14ac:dyDescent="0.35">
      <c r="A21409" s="67" t="s">
        <v>47585</v>
      </c>
      <c r="B21409" s="67" t="s">
        <v>47586</v>
      </c>
      <c r="C21409" s="68" t="s">
        <v>5018</v>
      </c>
      <c r="D21409" s="54">
        <v>0.34</v>
      </c>
    </row>
    <row r="21410" spans="1:4" x14ac:dyDescent="0.35">
      <c r="A21410" s="67" t="s">
        <v>47587</v>
      </c>
      <c r="B21410" s="67" t="s">
        <v>47588</v>
      </c>
      <c r="C21410" s="68" t="s">
        <v>5018</v>
      </c>
      <c r="D21410" s="54">
        <v>0.34</v>
      </c>
    </row>
    <row r="21411" spans="1:4" x14ac:dyDescent="0.35">
      <c r="A21411" s="67" t="s">
        <v>47589</v>
      </c>
      <c r="B21411" s="67" t="s">
        <v>47590</v>
      </c>
      <c r="C21411" s="68" t="s">
        <v>5018</v>
      </c>
      <c r="D21411" s="54">
        <v>0.34</v>
      </c>
    </row>
    <row r="21412" spans="1:4" x14ac:dyDescent="0.35">
      <c r="A21412" s="67" t="s">
        <v>47591</v>
      </c>
      <c r="B21412" s="67" t="s">
        <v>47592</v>
      </c>
      <c r="C21412" s="68" t="s">
        <v>5018</v>
      </c>
      <c r="D21412" s="54">
        <v>0.34</v>
      </c>
    </row>
    <row r="21413" spans="1:4" x14ac:dyDescent="0.35">
      <c r="A21413" s="67" t="s">
        <v>47593</v>
      </c>
      <c r="B21413" s="67" t="s">
        <v>47594</v>
      </c>
      <c r="C21413" s="68" t="s">
        <v>5018</v>
      </c>
      <c r="D21413" s="54">
        <v>0.34</v>
      </c>
    </row>
    <row r="21414" spans="1:4" x14ac:dyDescent="0.35">
      <c r="A21414" s="67" t="s">
        <v>47595</v>
      </c>
      <c r="B21414" s="67" t="s">
        <v>47596</v>
      </c>
      <c r="C21414" s="68" t="s">
        <v>5018</v>
      </c>
      <c r="D21414" s="54">
        <v>0.34</v>
      </c>
    </row>
    <row r="21415" spans="1:4" x14ac:dyDescent="0.35">
      <c r="A21415" s="67" t="s">
        <v>47597</v>
      </c>
      <c r="B21415" s="67" t="s">
        <v>47598</v>
      </c>
      <c r="C21415" s="68" t="s">
        <v>5018</v>
      </c>
      <c r="D21415" s="54">
        <v>0.34</v>
      </c>
    </row>
    <row r="21416" spans="1:4" x14ac:dyDescent="0.35">
      <c r="A21416" s="67" t="s">
        <v>47599</v>
      </c>
      <c r="B21416" s="67" t="s">
        <v>47600</v>
      </c>
      <c r="C21416" s="68" t="s">
        <v>5018</v>
      </c>
      <c r="D21416" s="54">
        <v>0.34</v>
      </c>
    </row>
    <row r="21417" spans="1:4" x14ac:dyDescent="0.35">
      <c r="A21417" s="67" t="s">
        <v>47601</v>
      </c>
      <c r="B21417" s="67" t="s">
        <v>47602</v>
      </c>
      <c r="C21417" s="68" t="s">
        <v>5018</v>
      </c>
      <c r="D21417" s="54">
        <v>0.34</v>
      </c>
    </row>
    <row r="21418" spans="1:4" x14ac:dyDescent="0.35">
      <c r="A21418" s="67" t="s">
        <v>47603</v>
      </c>
      <c r="B21418" s="67" t="s">
        <v>47604</v>
      </c>
      <c r="C21418" s="68" t="s">
        <v>5018</v>
      </c>
      <c r="D21418" s="54">
        <v>0.34</v>
      </c>
    </row>
    <row r="21419" spans="1:4" x14ac:dyDescent="0.35">
      <c r="A21419" s="67" t="s">
        <v>47605</v>
      </c>
      <c r="B21419" s="67" t="s">
        <v>47606</v>
      </c>
      <c r="C21419" s="68" t="s">
        <v>5018</v>
      </c>
      <c r="D21419" s="54">
        <v>0.34</v>
      </c>
    </row>
    <row r="21420" spans="1:4" x14ac:dyDescent="0.35">
      <c r="A21420" s="67" t="s">
        <v>47607</v>
      </c>
      <c r="B21420" s="67" t="s">
        <v>47608</v>
      </c>
      <c r="C21420" s="68" t="s">
        <v>5018</v>
      </c>
      <c r="D21420" s="54">
        <v>0.34</v>
      </c>
    </row>
    <row r="21421" spans="1:4" x14ac:dyDescent="0.35">
      <c r="A21421" s="67" t="s">
        <v>47609</v>
      </c>
      <c r="B21421" s="67" t="s">
        <v>47610</v>
      </c>
      <c r="C21421" s="68" t="s">
        <v>5018</v>
      </c>
      <c r="D21421" s="54">
        <v>0.34</v>
      </c>
    </row>
    <row r="21422" spans="1:4" x14ac:dyDescent="0.35">
      <c r="A21422" s="67" t="s">
        <v>47611</v>
      </c>
      <c r="B21422" s="67" t="s">
        <v>47612</v>
      </c>
      <c r="C21422" s="68" t="s">
        <v>5018</v>
      </c>
      <c r="D21422" s="54">
        <v>0.34</v>
      </c>
    </row>
    <row r="21423" spans="1:4" x14ac:dyDescent="0.35">
      <c r="A21423" s="67" t="s">
        <v>47613</v>
      </c>
      <c r="B21423" s="67" t="s">
        <v>47614</v>
      </c>
      <c r="C21423" s="68" t="s">
        <v>5018</v>
      </c>
      <c r="D21423" s="54">
        <v>0.34</v>
      </c>
    </row>
    <row r="21424" spans="1:4" x14ac:dyDescent="0.35">
      <c r="A21424" s="67" t="s">
        <v>47615</v>
      </c>
      <c r="B21424" s="67" t="s">
        <v>47616</v>
      </c>
      <c r="C21424" s="68" t="s">
        <v>5018</v>
      </c>
      <c r="D21424" s="54">
        <v>0.34</v>
      </c>
    </row>
    <row r="21425" spans="1:4" x14ac:dyDescent="0.35">
      <c r="A21425" s="67" t="s">
        <v>47617</v>
      </c>
      <c r="B21425" s="67" t="s">
        <v>47618</v>
      </c>
      <c r="C21425" s="68" t="s">
        <v>5018</v>
      </c>
      <c r="D21425" s="54">
        <v>0.34</v>
      </c>
    </row>
    <row r="21426" spans="1:4" x14ac:dyDescent="0.35">
      <c r="A21426" s="67" t="s">
        <v>47619</v>
      </c>
      <c r="B21426" s="67" t="s">
        <v>47620</v>
      </c>
      <c r="C21426" s="68" t="s">
        <v>5018</v>
      </c>
      <c r="D21426" s="54">
        <v>0.34</v>
      </c>
    </row>
    <row r="21427" spans="1:4" x14ac:dyDescent="0.35">
      <c r="A21427" s="67" t="s">
        <v>47621</v>
      </c>
      <c r="B21427" s="67" t="s">
        <v>47622</v>
      </c>
      <c r="C21427" s="68" t="s">
        <v>5018</v>
      </c>
      <c r="D21427" s="54">
        <v>0.34</v>
      </c>
    </row>
    <row r="21428" spans="1:4" x14ac:dyDescent="0.35">
      <c r="A21428" s="67" t="s">
        <v>47623</v>
      </c>
      <c r="B21428" s="67" t="s">
        <v>47624</v>
      </c>
      <c r="C21428" s="68" t="s">
        <v>5018</v>
      </c>
      <c r="D21428" s="54">
        <v>0.34</v>
      </c>
    </row>
    <row r="21429" spans="1:4" x14ac:dyDescent="0.35">
      <c r="A21429" s="67" t="s">
        <v>47625</v>
      </c>
      <c r="B21429" s="67" t="s">
        <v>47626</v>
      </c>
      <c r="C21429" s="68" t="s">
        <v>5018</v>
      </c>
      <c r="D21429" s="54">
        <v>0.34</v>
      </c>
    </row>
    <row r="21430" spans="1:4" x14ac:dyDescent="0.35">
      <c r="A21430" s="67" t="s">
        <v>47627</v>
      </c>
      <c r="B21430" s="67" t="s">
        <v>47628</v>
      </c>
      <c r="C21430" s="68" t="s">
        <v>5018</v>
      </c>
      <c r="D21430" s="54">
        <v>0.34</v>
      </c>
    </row>
    <row r="21431" spans="1:4" x14ac:dyDescent="0.35">
      <c r="A21431" s="67" t="s">
        <v>47629</v>
      </c>
      <c r="B21431" s="67" t="s">
        <v>47630</v>
      </c>
      <c r="C21431" s="68" t="s">
        <v>5018</v>
      </c>
      <c r="D21431" s="54">
        <v>0.34</v>
      </c>
    </row>
    <row r="21432" spans="1:4" x14ac:dyDescent="0.35">
      <c r="A21432" s="67" t="s">
        <v>47631</v>
      </c>
      <c r="B21432" s="67" t="s">
        <v>47632</v>
      </c>
      <c r="C21432" s="68" t="s">
        <v>5018</v>
      </c>
      <c r="D21432" s="54">
        <v>0.34</v>
      </c>
    </row>
    <row r="21433" spans="1:4" x14ac:dyDescent="0.35">
      <c r="A21433" s="67" t="s">
        <v>47633</v>
      </c>
      <c r="B21433" s="67" t="s">
        <v>47634</v>
      </c>
      <c r="C21433" s="68" t="s">
        <v>5018</v>
      </c>
      <c r="D21433" s="54">
        <v>0.34</v>
      </c>
    </row>
    <row r="21434" spans="1:4" x14ac:dyDescent="0.35">
      <c r="A21434" s="67" t="s">
        <v>47635</v>
      </c>
      <c r="B21434" s="67" t="s">
        <v>47636</v>
      </c>
      <c r="C21434" s="68" t="s">
        <v>5018</v>
      </c>
      <c r="D21434" s="54">
        <v>0.34</v>
      </c>
    </row>
    <row r="21435" spans="1:4" x14ac:dyDescent="0.35">
      <c r="A21435" s="67" t="s">
        <v>47637</v>
      </c>
      <c r="B21435" s="67" t="s">
        <v>47638</v>
      </c>
      <c r="C21435" s="68" t="s">
        <v>5018</v>
      </c>
      <c r="D21435" s="54">
        <v>0.34</v>
      </c>
    </row>
    <row r="21436" spans="1:4" x14ac:dyDescent="0.35">
      <c r="A21436" s="67" t="s">
        <v>47639</v>
      </c>
      <c r="B21436" s="67" t="s">
        <v>47640</v>
      </c>
      <c r="C21436" s="68" t="s">
        <v>5018</v>
      </c>
      <c r="D21436" s="54">
        <v>0.34</v>
      </c>
    </row>
    <row r="21437" spans="1:4" x14ac:dyDescent="0.35">
      <c r="A21437" s="67" t="s">
        <v>47641</v>
      </c>
      <c r="B21437" s="67" t="s">
        <v>47642</v>
      </c>
      <c r="C21437" s="68" t="s">
        <v>5018</v>
      </c>
      <c r="D21437" s="54">
        <v>0.34</v>
      </c>
    </row>
    <row r="21438" spans="1:4" x14ac:dyDescent="0.35">
      <c r="A21438" s="67" t="s">
        <v>47643</v>
      </c>
      <c r="B21438" s="67" t="s">
        <v>47644</v>
      </c>
      <c r="C21438" s="68" t="s">
        <v>5018</v>
      </c>
      <c r="D21438" s="54">
        <v>0.34</v>
      </c>
    </row>
    <row r="21439" spans="1:4" x14ac:dyDescent="0.35">
      <c r="A21439" s="67" t="s">
        <v>47645</v>
      </c>
      <c r="B21439" s="67" t="s">
        <v>47646</v>
      </c>
      <c r="C21439" s="68" t="s">
        <v>5018</v>
      </c>
      <c r="D21439" s="54">
        <v>0.34</v>
      </c>
    </row>
    <row r="21440" spans="1:4" x14ac:dyDescent="0.35">
      <c r="A21440" s="67" t="s">
        <v>47647</v>
      </c>
      <c r="B21440" s="67" t="s">
        <v>47648</v>
      </c>
      <c r="C21440" s="68" t="s">
        <v>5018</v>
      </c>
      <c r="D21440" s="54">
        <v>0.34</v>
      </c>
    </row>
    <row r="21441" spans="1:4" x14ac:dyDescent="0.35">
      <c r="A21441" s="67" t="s">
        <v>47649</v>
      </c>
      <c r="B21441" s="67" t="s">
        <v>47650</v>
      </c>
      <c r="C21441" s="68" t="s">
        <v>5018</v>
      </c>
      <c r="D21441" s="54">
        <v>0.34</v>
      </c>
    </row>
    <row r="21442" spans="1:4" x14ac:dyDescent="0.35">
      <c r="A21442" s="67" t="s">
        <v>47651</v>
      </c>
      <c r="B21442" s="67" t="s">
        <v>47652</v>
      </c>
      <c r="C21442" s="68" t="s">
        <v>5018</v>
      </c>
      <c r="D21442" s="54">
        <v>0.34</v>
      </c>
    </row>
    <row r="21443" spans="1:4" x14ac:dyDescent="0.35">
      <c r="A21443" s="67" t="s">
        <v>47653</v>
      </c>
      <c r="B21443" s="67" t="s">
        <v>47654</v>
      </c>
      <c r="C21443" s="68" t="s">
        <v>5018</v>
      </c>
      <c r="D21443" s="54">
        <v>0.34</v>
      </c>
    </row>
    <row r="21444" spans="1:4" x14ac:dyDescent="0.35">
      <c r="A21444" s="67" t="s">
        <v>47655</v>
      </c>
      <c r="B21444" s="67" t="s">
        <v>47656</v>
      </c>
      <c r="C21444" s="68" t="s">
        <v>5018</v>
      </c>
      <c r="D21444" s="54">
        <v>0.34</v>
      </c>
    </row>
    <row r="21445" spans="1:4" x14ac:dyDescent="0.35">
      <c r="A21445" s="67" t="s">
        <v>47657</v>
      </c>
      <c r="B21445" s="67" t="s">
        <v>47658</v>
      </c>
      <c r="C21445" s="68" t="s">
        <v>5018</v>
      </c>
      <c r="D21445" s="54">
        <v>0.34</v>
      </c>
    </row>
    <row r="21446" spans="1:4" x14ac:dyDescent="0.35">
      <c r="A21446" s="67" t="s">
        <v>47659</v>
      </c>
      <c r="B21446" s="67" t="s">
        <v>47660</v>
      </c>
      <c r="C21446" s="68" t="s">
        <v>5018</v>
      </c>
      <c r="D21446" s="54">
        <v>0.34</v>
      </c>
    </row>
    <row r="21447" spans="1:4" x14ac:dyDescent="0.35">
      <c r="A21447" s="67" t="s">
        <v>47661</v>
      </c>
      <c r="B21447" s="67" t="s">
        <v>47662</v>
      </c>
      <c r="C21447" s="68" t="s">
        <v>5018</v>
      </c>
      <c r="D21447" s="54">
        <v>0.34</v>
      </c>
    </row>
    <row r="21448" spans="1:4" x14ac:dyDescent="0.35">
      <c r="A21448" s="67" t="s">
        <v>47663</v>
      </c>
      <c r="B21448" s="67" t="s">
        <v>47664</v>
      </c>
      <c r="C21448" s="68" t="s">
        <v>5018</v>
      </c>
      <c r="D21448" s="54">
        <v>0.34</v>
      </c>
    </row>
    <row r="21449" spans="1:4" x14ac:dyDescent="0.35">
      <c r="A21449" s="67" t="s">
        <v>47665</v>
      </c>
      <c r="B21449" s="67" t="s">
        <v>47666</v>
      </c>
      <c r="C21449" s="68" t="s">
        <v>5018</v>
      </c>
      <c r="D21449" s="54">
        <v>0.34</v>
      </c>
    </row>
    <row r="21450" spans="1:4" x14ac:dyDescent="0.35">
      <c r="A21450" s="67" t="s">
        <v>47667</v>
      </c>
      <c r="B21450" s="67" t="s">
        <v>47668</v>
      </c>
      <c r="C21450" s="68" t="s">
        <v>5018</v>
      </c>
      <c r="D21450" s="54">
        <v>0.34</v>
      </c>
    </row>
    <row r="21451" spans="1:4" x14ac:dyDescent="0.35">
      <c r="A21451" s="67" t="s">
        <v>47669</v>
      </c>
      <c r="B21451" s="67" t="s">
        <v>47670</v>
      </c>
      <c r="C21451" s="68" t="s">
        <v>5018</v>
      </c>
      <c r="D21451" s="54">
        <v>0.34</v>
      </c>
    </row>
    <row r="21452" spans="1:4" x14ac:dyDescent="0.35">
      <c r="A21452" s="67" t="s">
        <v>47671</v>
      </c>
      <c r="B21452" s="67" t="s">
        <v>47672</v>
      </c>
      <c r="C21452" s="68" t="s">
        <v>5018</v>
      </c>
      <c r="D21452" s="54">
        <v>0.34</v>
      </c>
    </row>
    <row r="21453" spans="1:4" x14ac:dyDescent="0.35">
      <c r="A21453" s="67" t="s">
        <v>47673</v>
      </c>
      <c r="B21453" s="67" t="s">
        <v>47674</v>
      </c>
      <c r="C21453" s="68" t="s">
        <v>5018</v>
      </c>
      <c r="D21453" s="54">
        <v>0.34</v>
      </c>
    </row>
    <row r="21454" spans="1:4" x14ac:dyDescent="0.35">
      <c r="A21454" s="67" t="s">
        <v>47675</v>
      </c>
      <c r="B21454" s="67" t="s">
        <v>47676</v>
      </c>
      <c r="C21454" s="68" t="s">
        <v>5018</v>
      </c>
      <c r="D21454" s="54">
        <v>0.34</v>
      </c>
    </row>
    <row r="21455" spans="1:4" x14ac:dyDescent="0.35">
      <c r="A21455" s="67" t="s">
        <v>47677</v>
      </c>
      <c r="B21455" s="67" t="s">
        <v>47678</v>
      </c>
      <c r="C21455" s="68" t="s">
        <v>5018</v>
      </c>
      <c r="D21455" s="54">
        <v>0.34</v>
      </c>
    </row>
    <row r="21456" spans="1:4" x14ac:dyDescent="0.35">
      <c r="A21456" s="67" t="s">
        <v>47679</v>
      </c>
      <c r="B21456" s="67" t="s">
        <v>47680</v>
      </c>
      <c r="C21456" s="68" t="s">
        <v>5018</v>
      </c>
      <c r="D21456" s="54">
        <v>0.34</v>
      </c>
    </row>
    <row r="21457" spans="1:4" x14ac:dyDescent="0.35">
      <c r="A21457" s="67" t="s">
        <v>47681</v>
      </c>
      <c r="B21457" s="67" t="s">
        <v>47682</v>
      </c>
      <c r="C21457" s="68" t="s">
        <v>5018</v>
      </c>
      <c r="D21457" s="54">
        <v>0.34</v>
      </c>
    </row>
    <row r="21458" spans="1:4" x14ac:dyDescent="0.35">
      <c r="A21458" s="67" t="s">
        <v>47683</v>
      </c>
      <c r="B21458" s="67" t="s">
        <v>47684</v>
      </c>
      <c r="C21458" s="68" t="s">
        <v>5018</v>
      </c>
      <c r="D21458" s="54">
        <v>0.34</v>
      </c>
    </row>
    <row r="21459" spans="1:4" x14ac:dyDescent="0.35">
      <c r="A21459" s="67" t="s">
        <v>47685</v>
      </c>
      <c r="B21459" s="67" t="s">
        <v>47686</v>
      </c>
      <c r="C21459" s="68" t="s">
        <v>5018</v>
      </c>
      <c r="D21459" s="54">
        <v>0.34</v>
      </c>
    </row>
    <row r="21460" spans="1:4" x14ac:dyDescent="0.35">
      <c r="A21460" s="67" t="s">
        <v>47687</v>
      </c>
      <c r="B21460" s="67" t="s">
        <v>47688</v>
      </c>
      <c r="C21460" s="68" t="s">
        <v>5018</v>
      </c>
      <c r="D21460" s="54">
        <v>0.34</v>
      </c>
    </row>
    <row r="21461" spans="1:4" x14ac:dyDescent="0.35">
      <c r="A21461" s="67" t="s">
        <v>47689</v>
      </c>
      <c r="B21461" s="67" t="s">
        <v>47690</v>
      </c>
      <c r="C21461" s="68" t="s">
        <v>5018</v>
      </c>
      <c r="D21461" s="54">
        <v>0.34</v>
      </c>
    </row>
    <row r="21462" spans="1:4" x14ac:dyDescent="0.35">
      <c r="A21462" s="67" t="s">
        <v>47691</v>
      </c>
      <c r="B21462" s="67" t="s">
        <v>47692</v>
      </c>
      <c r="C21462" s="68" t="s">
        <v>5018</v>
      </c>
      <c r="D21462" s="54">
        <v>0.34</v>
      </c>
    </row>
    <row r="21463" spans="1:4" x14ac:dyDescent="0.35">
      <c r="A21463" s="67" t="s">
        <v>47693</v>
      </c>
      <c r="B21463" s="67" t="s">
        <v>47694</v>
      </c>
      <c r="C21463" s="68" t="s">
        <v>5018</v>
      </c>
      <c r="D21463" s="54">
        <v>0.34</v>
      </c>
    </row>
    <row r="21464" spans="1:4" x14ac:dyDescent="0.35">
      <c r="A21464" s="67" t="s">
        <v>47695</v>
      </c>
      <c r="B21464" s="67" t="s">
        <v>47696</v>
      </c>
      <c r="C21464" s="68" t="s">
        <v>5018</v>
      </c>
      <c r="D21464" s="54">
        <v>0.34</v>
      </c>
    </row>
    <row r="21465" spans="1:4" x14ac:dyDescent="0.35">
      <c r="A21465" s="67" t="s">
        <v>47697</v>
      </c>
      <c r="B21465" s="67" t="s">
        <v>47698</v>
      </c>
      <c r="C21465" s="68" t="s">
        <v>5018</v>
      </c>
      <c r="D21465" s="54">
        <v>0.34</v>
      </c>
    </row>
    <row r="21466" spans="1:4" x14ac:dyDescent="0.35">
      <c r="A21466" s="67" t="s">
        <v>47699</v>
      </c>
      <c r="B21466" s="67" t="s">
        <v>47700</v>
      </c>
      <c r="C21466" s="68" t="s">
        <v>5018</v>
      </c>
      <c r="D21466" s="54">
        <v>0.34</v>
      </c>
    </row>
    <row r="21467" spans="1:4" x14ac:dyDescent="0.35">
      <c r="A21467" s="67" t="s">
        <v>47701</v>
      </c>
      <c r="B21467" s="67" t="s">
        <v>47702</v>
      </c>
      <c r="C21467" s="68" t="s">
        <v>5018</v>
      </c>
      <c r="D21467" s="54">
        <v>0.34</v>
      </c>
    </row>
    <row r="21468" spans="1:4" x14ac:dyDescent="0.35">
      <c r="A21468" s="67" t="s">
        <v>47703</v>
      </c>
      <c r="B21468" s="67" t="s">
        <v>47704</v>
      </c>
      <c r="C21468" s="68" t="s">
        <v>5018</v>
      </c>
      <c r="D21468" s="54">
        <v>0.34</v>
      </c>
    </row>
    <row r="21469" spans="1:4" x14ac:dyDescent="0.35">
      <c r="A21469" s="67" t="s">
        <v>47705</v>
      </c>
      <c r="B21469" s="67" t="s">
        <v>47706</v>
      </c>
      <c r="C21469" s="68" t="s">
        <v>5018</v>
      </c>
      <c r="D21469" s="54">
        <v>0.34</v>
      </c>
    </row>
    <row r="21470" spans="1:4" x14ac:dyDescent="0.35">
      <c r="A21470" s="67" t="s">
        <v>47707</v>
      </c>
      <c r="B21470" s="67" t="s">
        <v>47708</v>
      </c>
      <c r="C21470" s="68" t="s">
        <v>5018</v>
      </c>
      <c r="D21470" s="54">
        <v>0.34</v>
      </c>
    </row>
    <row r="21471" spans="1:4" x14ac:dyDescent="0.35">
      <c r="A21471" s="67" t="s">
        <v>47709</v>
      </c>
      <c r="B21471" s="67" t="s">
        <v>47710</v>
      </c>
      <c r="C21471" s="68" t="s">
        <v>5018</v>
      </c>
      <c r="D21471" s="54">
        <v>0.34</v>
      </c>
    </row>
    <row r="21472" spans="1:4" x14ac:dyDescent="0.35">
      <c r="A21472" s="67" t="s">
        <v>47711</v>
      </c>
      <c r="B21472" s="67" t="s">
        <v>47712</v>
      </c>
      <c r="C21472" s="68" t="s">
        <v>5018</v>
      </c>
      <c r="D21472" s="54">
        <v>0.34</v>
      </c>
    </row>
    <row r="21473" spans="1:4" x14ac:dyDescent="0.35">
      <c r="A21473" s="67" t="s">
        <v>47713</v>
      </c>
      <c r="B21473" s="67" t="s">
        <v>47714</v>
      </c>
      <c r="C21473" s="68" t="s">
        <v>5018</v>
      </c>
      <c r="D21473" s="54">
        <v>0.34</v>
      </c>
    </row>
    <row r="21474" spans="1:4" x14ac:dyDescent="0.35">
      <c r="A21474" s="67" t="s">
        <v>47715</v>
      </c>
      <c r="B21474" s="67" t="s">
        <v>47716</v>
      </c>
      <c r="C21474" s="68" t="s">
        <v>5018</v>
      </c>
      <c r="D21474" s="54">
        <v>0.34</v>
      </c>
    </row>
    <row r="21475" spans="1:4" x14ac:dyDescent="0.35">
      <c r="A21475" s="67" t="s">
        <v>47717</v>
      </c>
      <c r="B21475" s="67" t="s">
        <v>47718</v>
      </c>
      <c r="C21475" s="68" t="s">
        <v>5018</v>
      </c>
      <c r="D21475" s="54">
        <v>0.34</v>
      </c>
    </row>
    <row r="21476" spans="1:4" x14ac:dyDescent="0.35">
      <c r="A21476" s="67" t="s">
        <v>47719</v>
      </c>
      <c r="B21476" s="67" t="s">
        <v>47720</v>
      </c>
      <c r="C21476" s="68" t="s">
        <v>5018</v>
      </c>
      <c r="D21476" s="54">
        <v>0.34</v>
      </c>
    </row>
    <row r="21477" spans="1:4" x14ac:dyDescent="0.35">
      <c r="A21477" s="67" t="s">
        <v>47721</v>
      </c>
      <c r="B21477" s="67" t="s">
        <v>47722</v>
      </c>
      <c r="C21477" s="68" t="s">
        <v>5018</v>
      </c>
      <c r="D21477" s="54">
        <v>0.34</v>
      </c>
    </row>
    <row r="21478" spans="1:4" x14ac:dyDescent="0.35">
      <c r="A21478" s="67" t="s">
        <v>47723</v>
      </c>
      <c r="B21478" s="67" t="s">
        <v>47724</v>
      </c>
      <c r="C21478" s="68" t="s">
        <v>5018</v>
      </c>
      <c r="D21478" s="54">
        <v>0.34</v>
      </c>
    </row>
    <row r="21479" spans="1:4" x14ac:dyDescent="0.35">
      <c r="A21479" s="67" t="s">
        <v>47725</v>
      </c>
      <c r="B21479" s="67" t="s">
        <v>47726</v>
      </c>
      <c r="C21479" s="68" t="s">
        <v>5018</v>
      </c>
      <c r="D21479" s="54">
        <v>0.34</v>
      </c>
    </row>
    <row r="21480" spans="1:4" x14ac:dyDescent="0.35">
      <c r="A21480" s="67" t="s">
        <v>47727</v>
      </c>
      <c r="B21480" s="67" t="s">
        <v>47728</v>
      </c>
      <c r="C21480" s="68" t="s">
        <v>5018</v>
      </c>
      <c r="D21480" s="54">
        <v>0.34</v>
      </c>
    </row>
    <row r="21481" spans="1:4" x14ac:dyDescent="0.35">
      <c r="A21481" s="67" t="s">
        <v>47729</v>
      </c>
      <c r="B21481" s="67" t="s">
        <v>47730</v>
      </c>
      <c r="C21481" s="68" t="s">
        <v>5018</v>
      </c>
      <c r="D21481" s="54">
        <v>0.34</v>
      </c>
    </row>
    <row r="21482" spans="1:4" x14ac:dyDescent="0.35">
      <c r="A21482" s="67" t="s">
        <v>47731</v>
      </c>
      <c r="B21482" s="67" t="s">
        <v>47732</v>
      </c>
      <c r="C21482" s="68" t="s">
        <v>5018</v>
      </c>
      <c r="D21482" s="54">
        <v>0.34</v>
      </c>
    </row>
    <row r="21483" spans="1:4" x14ac:dyDescent="0.35">
      <c r="A21483" s="67" t="s">
        <v>47733</v>
      </c>
      <c r="B21483" s="67" t="s">
        <v>47734</v>
      </c>
      <c r="C21483" s="68" t="s">
        <v>5018</v>
      </c>
      <c r="D21483" s="54">
        <v>0.34</v>
      </c>
    </row>
    <row r="21484" spans="1:4" x14ac:dyDescent="0.35">
      <c r="A21484" s="67" t="s">
        <v>47735</v>
      </c>
      <c r="B21484" s="67" t="s">
        <v>47736</v>
      </c>
      <c r="C21484" s="68" t="s">
        <v>5018</v>
      </c>
      <c r="D21484" s="54">
        <v>0.34</v>
      </c>
    </row>
    <row r="21485" spans="1:4" x14ac:dyDescent="0.35">
      <c r="A21485" s="67" t="s">
        <v>47737</v>
      </c>
      <c r="B21485" s="67" t="s">
        <v>47738</v>
      </c>
      <c r="C21485" s="68" t="s">
        <v>5018</v>
      </c>
      <c r="D21485" s="54">
        <v>0.34</v>
      </c>
    </row>
    <row r="21486" spans="1:4" x14ac:dyDescent="0.35">
      <c r="A21486" s="67" t="s">
        <v>47739</v>
      </c>
      <c r="B21486" s="67" t="s">
        <v>47740</v>
      </c>
      <c r="C21486" s="68" t="s">
        <v>5018</v>
      </c>
      <c r="D21486" s="54">
        <v>0.34</v>
      </c>
    </row>
    <row r="21487" spans="1:4" x14ac:dyDescent="0.35">
      <c r="A21487" s="67" t="s">
        <v>47741</v>
      </c>
      <c r="B21487" s="67" t="s">
        <v>47742</v>
      </c>
      <c r="C21487" s="68" t="s">
        <v>5018</v>
      </c>
      <c r="D21487" s="54">
        <v>0.34</v>
      </c>
    </row>
    <row r="21488" spans="1:4" x14ac:dyDescent="0.35">
      <c r="A21488" s="67" t="s">
        <v>47743</v>
      </c>
      <c r="B21488" s="67" t="s">
        <v>47744</v>
      </c>
      <c r="C21488" s="68" t="s">
        <v>5018</v>
      </c>
      <c r="D21488" s="54">
        <v>0.34</v>
      </c>
    </row>
    <row r="21489" spans="1:4" x14ac:dyDescent="0.35">
      <c r="A21489" s="67" t="s">
        <v>47745</v>
      </c>
      <c r="B21489" s="67" t="s">
        <v>47746</v>
      </c>
      <c r="C21489" s="68" t="s">
        <v>5018</v>
      </c>
      <c r="D21489" s="54">
        <v>0.34</v>
      </c>
    </row>
    <row r="21490" spans="1:4" x14ac:dyDescent="0.35">
      <c r="A21490" s="67" t="s">
        <v>47747</v>
      </c>
      <c r="B21490" s="67" t="s">
        <v>47748</v>
      </c>
      <c r="C21490" s="68" t="s">
        <v>5018</v>
      </c>
      <c r="D21490" s="54">
        <v>0.34</v>
      </c>
    </row>
    <row r="21491" spans="1:4" x14ac:dyDescent="0.35">
      <c r="A21491" s="67" t="s">
        <v>778</v>
      </c>
      <c r="B21491" s="67" t="s">
        <v>47749</v>
      </c>
      <c r="C21491" s="69" t="s">
        <v>30613</v>
      </c>
      <c r="D21491" s="54">
        <v>0.14571428571428571</v>
      </c>
    </row>
    <row r="21492" spans="1:4" x14ac:dyDescent="0.35">
      <c r="A21492" s="67" t="s">
        <v>47750</v>
      </c>
      <c r="B21492" s="67" t="s">
        <v>47751</v>
      </c>
      <c r="C21492" s="68" t="s">
        <v>5018</v>
      </c>
      <c r="D21492" s="54">
        <v>0.34</v>
      </c>
    </row>
    <row r="21493" spans="1:4" x14ac:dyDescent="0.35">
      <c r="A21493" s="67" t="s">
        <v>47752</v>
      </c>
      <c r="B21493" s="67" t="s">
        <v>47753</v>
      </c>
      <c r="C21493" s="68" t="s">
        <v>5018</v>
      </c>
      <c r="D21493" s="54">
        <v>0.34</v>
      </c>
    </row>
    <row r="21494" spans="1:4" x14ac:dyDescent="0.35">
      <c r="A21494" s="67" t="s">
        <v>47754</v>
      </c>
      <c r="B21494" s="67" t="s">
        <v>47755</v>
      </c>
      <c r="C21494" s="68" t="s">
        <v>5018</v>
      </c>
      <c r="D21494" s="54">
        <v>0.34</v>
      </c>
    </row>
    <row r="21495" spans="1:4" x14ac:dyDescent="0.35">
      <c r="A21495" s="67" t="s">
        <v>47756</v>
      </c>
      <c r="B21495" s="67" t="s">
        <v>47757</v>
      </c>
      <c r="C21495" s="68" t="s">
        <v>5018</v>
      </c>
      <c r="D21495" s="54">
        <v>0.34</v>
      </c>
    </row>
    <row r="21496" spans="1:4" x14ac:dyDescent="0.35">
      <c r="A21496" s="67" t="s">
        <v>47758</v>
      </c>
      <c r="B21496" s="67" t="s">
        <v>47759</v>
      </c>
      <c r="C21496" s="68" t="s">
        <v>5018</v>
      </c>
      <c r="D21496" s="54">
        <v>0.34</v>
      </c>
    </row>
    <row r="21497" spans="1:4" x14ac:dyDescent="0.35">
      <c r="A21497" s="67" t="s">
        <v>47760</v>
      </c>
      <c r="B21497" s="67" t="s">
        <v>47761</v>
      </c>
      <c r="C21497" s="68" t="s">
        <v>5018</v>
      </c>
      <c r="D21497" s="54">
        <v>0.34</v>
      </c>
    </row>
    <row r="21498" spans="1:4" x14ac:dyDescent="0.35">
      <c r="A21498" s="67" t="s">
        <v>47762</v>
      </c>
      <c r="B21498" s="67" t="s">
        <v>47763</v>
      </c>
      <c r="C21498" s="68" t="s">
        <v>5018</v>
      </c>
      <c r="D21498" s="54">
        <v>0.34</v>
      </c>
    </row>
    <row r="21499" spans="1:4" x14ac:dyDescent="0.35">
      <c r="A21499" s="67" t="s">
        <v>47764</v>
      </c>
      <c r="B21499" s="67" t="s">
        <v>47765</v>
      </c>
      <c r="C21499" s="68" t="s">
        <v>5018</v>
      </c>
      <c r="D21499" s="54">
        <v>0.34</v>
      </c>
    </row>
    <row r="21500" spans="1:4" x14ac:dyDescent="0.35">
      <c r="A21500" s="67" t="s">
        <v>47766</v>
      </c>
      <c r="B21500" s="67" t="s">
        <v>47767</v>
      </c>
      <c r="C21500" s="68" t="s">
        <v>5018</v>
      </c>
      <c r="D21500" s="54">
        <v>0.34</v>
      </c>
    </row>
    <row r="21501" spans="1:4" x14ac:dyDescent="0.35">
      <c r="A21501" s="67" t="s">
        <v>47768</v>
      </c>
      <c r="B21501" s="67" t="s">
        <v>47769</v>
      </c>
      <c r="C21501" s="68" t="s">
        <v>5018</v>
      </c>
      <c r="D21501" s="54">
        <v>0.34</v>
      </c>
    </row>
    <row r="21502" spans="1:4" x14ac:dyDescent="0.35">
      <c r="A21502" s="67" t="s">
        <v>47770</v>
      </c>
      <c r="B21502" s="67" t="s">
        <v>47771</v>
      </c>
      <c r="C21502" s="68" t="s">
        <v>5018</v>
      </c>
      <c r="D21502" s="54">
        <v>0.34</v>
      </c>
    </row>
    <row r="21503" spans="1:4" x14ac:dyDescent="0.35">
      <c r="A21503" s="67" t="s">
        <v>47772</v>
      </c>
      <c r="B21503" s="67" t="s">
        <v>47773</v>
      </c>
      <c r="C21503" s="68" t="s">
        <v>5018</v>
      </c>
      <c r="D21503" s="54">
        <v>0.34</v>
      </c>
    </row>
    <row r="21504" spans="1:4" x14ac:dyDescent="0.35">
      <c r="A21504" s="67" t="s">
        <v>47774</v>
      </c>
      <c r="B21504" s="67" t="s">
        <v>47775</v>
      </c>
      <c r="C21504" s="68" t="s">
        <v>5018</v>
      </c>
      <c r="D21504" s="54">
        <v>0.34</v>
      </c>
    </row>
    <row r="21505" spans="1:4" x14ac:dyDescent="0.35">
      <c r="A21505" s="67" t="s">
        <v>47776</v>
      </c>
      <c r="B21505" s="67" t="s">
        <v>47777</v>
      </c>
      <c r="C21505" s="68" t="s">
        <v>5018</v>
      </c>
      <c r="D21505" s="54">
        <v>0.34</v>
      </c>
    </row>
    <row r="21506" spans="1:4" x14ac:dyDescent="0.35">
      <c r="A21506" s="67" t="s">
        <v>47778</v>
      </c>
      <c r="B21506" s="67" t="s">
        <v>47779</v>
      </c>
      <c r="C21506" s="68" t="s">
        <v>5018</v>
      </c>
      <c r="D21506" s="54">
        <v>0.34</v>
      </c>
    </row>
    <row r="21507" spans="1:4" x14ac:dyDescent="0.35">
      <c r="A21507" s="67" t="s">
        <v>47780</v>
      </c>
      <c r="B21507" s="67" t="s">
        <v>47781</v>
      </c>
      <c r="C21507" s="68" t="s">
        <v>5018</v>
      </c>
      <c r="D21507" s="54">
        <v>0.34</v>
      </c>
    </row>
    <row r="21508" spans="1:4" x14ac:dyDescent="0.35">
      <c r="A21508" s="67" t="s">
        <v>47782</v>
      </c>
      <c r="B21508" s="67" t="s">
        <v>47783</v>
      </c>
      <c r="C21508" s="68" t="s">
        <v>5018</v>
      </c>
      <c r="D21508" s="54">
        <v>0.34</v>
      </c>
    </row>
    <row r="21509" spans="1:4" x14ac:dyDescent="0.35">
      <c r="A21509" s="67" t="s">
        <v>47784</v>
      </c>
      <c r="B21509" s="67" t="s">
        <v>47785</v>
      </c>
      <c r="C21509" s="68" t="s">
        <v>5018</v>
      </c>
      <c r="D21509" s="54">
        <v>0.34</v>
      </c>
    </row>
    <row r="21510" spans="1:4" x14ac:dyDescent="0.35">
      <c r="A21510" s="67" t="s">
        <v>47786</v>
      </c>
      <c r="B21510" s="67" t="s">
        <v>47787</v>
      </c>
      <c r="C21510" s="68" t="s">
        <v>5018</v>
      </c>
      <c r="D21510" s="54">
        <v>0.34</v>
      </c>
    </row>
    <row r="21511" spans="1:4" x14ac:dyDescent="0.35">
      <c r="A21511" s="67" t="s">
        <v>47788</v>
      </c>
      <c r="B21511" s="67" t="s">
        <v>47789</v>
      </c>
      <c r="C21511" s="68" t="s">
        <v>5018</v>
      </c>
      <c r="D21511" s="54">
        <v>0.34</v>
      </c>
    </row>
    <row r="21512" spans="1:4" x14ac:dyDescent="0.35">
      <c r="A21512" s="67" t="s">
        <v>47790</v>
      </c>
      <c r="B21512" s="67" t="s">
        <v>47791</v>
      </c>
      <c r="C21512" s="68" t="s">
        <v>5018</v>
      </c>
      <c r="D21512" s="54">
        <v>0.34</v>
      </c>
    </row>
    <row r="21513" spans="1:4" x14ac:dyDescent="0.35">
      <c r="A21513" s="67" t="s">
        <v>47792</v>
      </c>
      <c r="B21513" s="67" t="s">
        <v>47793</v>
      </c>
      <c r="C21513" s="68" t="s">
        <v>5018</v>
      </c>
      <c r="D21513" s="54">
        <v>0.34</v>
      </c>
    </row>
    <row r="21514" spans="1:4" x14ac:dyDescent="0.35">
      <c r="A21514" s="67" t="s">
        <v>47794</v>
      </c>
      <c r="B21514" s="67" t="s">
        <v>47795</v>
      </c>
      <c r="C21514" s="68" t="s">
        <v>5018</v>
      </c>
      <c r="D21514" s="54">
        <v>0.34</v>
      </c>
    </row>
    <row r="21515" spans="1:4" x14ac:dyDescent="0.35">
      <c r="A21515" s="67" t="s">
        <v>47796</v>
      </c>
      <c r="B21515" s="67" t="s">
        <v>47797</v>
      </c>
      <c r="C21515" s="68" t="s">
        <v>5018</v>
      </c>
      <c r="D21515" s="54">
        <v>0.34</v>
      </c>
    </row>
    <row r="21516" spans="1:4" x14ac:dyDescent="0.35">
      <c r="A21516" s="67" t="s">
        <v>47798</v>
      </c>
      <c r="B21516" s="67" t="s">
        <v>47799</v>
      </c>
      <c r="C21516" s="68" t="s">
        <v>5018</v>
      </c>
      <c r="D21516" s="54">
        <v>0.34</v>
      </c>
    </row>
    <row r="21517" spans="1:4" x14ac:dyDescent="0.35">
      <c r="A21517" s="67" t="s">
        <v>47800</v>
      </c>
      <c r="B21517" s="67" t="s">
        <v>47801</v>
      </c>
      <c r="C21517" s="68" t="s">
        <v>5018</v>
      </c>
      <c r="D21517" s="54">
        <v>0.34</v>
      </c>
    </row>
    <row r="21518" spans="1:4" x14ac:dyDescent="0.35">
      <c r="A21518" s="67" t="s">
        <v>47802</v>
      </c>
      <c r="B21518" s="67" t="s">
        <v>47803</v>
      </c>
      <c r="C21518" s="68" t="s">
        <v>5018</v>
      </c>
      <c r="D21518" s="54">
        <v>0.34</v>
      </c>
    </row>
    <row r="21519" spans="1:4" x14ac:dyDescent="0.35">
      <c r="A21519" s="67" t="s">
        <v>47804</v>
      </c>
      <c r="B21519" s="67" t="s">
        <v>47805</v>
      </c>
      <c r="C21519" s="68" t="s">
        <v>5018</v>
      </c>
      <c r="D21519" s="54">
        <v>0.34</v>
      </c>
    </row>
    <row r="21520" spans="1:4" x14ac:dyDescent="0.35">
      <c r="A21520" s="67" t="s">
        <v>47806</v>
      </c>
      <c r="B21520" s="67" t="s">
        <v>47807</v>
      </c>
      <c r="C21520" s="68" t="s">
        <v>5018</v>
      </c>
      <c r="D21520" s="54">
        <v>0.34</v>
      </c>
    </row>
    <row r="21521" spans="1:4" x14ac:dyDescent="0.35">
      <c r="A21521" s="67" t="s">
        <v>47808</v>
      </c>
      <c r="B21521" s="67" t="s">
        <v>47809</v>
      </c>
      <c r="C21521" s="68" t="s">
        <v>5018</v>
      </c>
      <c r="D21521" s="54">
        <v>0.34</v>
      </c>
    </row>
    <row r="21522" spans="1:4" x14ac:dyDescent="0.35">
      <c r="A21522" s="67" t="s">
        <v>47810</v>
      </c>
      <c r="B21522" s="67" t="s">
        <v>47811</v>
      </c>
      <c r="C21522" s="68" t="s">
        <v>5018</v>
      </c>
      <c r="D21522" s="54">
        <v>0.34</v>
      </c>
    </row>
    <row r="21523" spans="1:4" x14ac:dyDescent="0.35">
      <c r="A21523" s="67" t="s">
        <v>47812</v>
      </c>
      <c r="B21523" s="67" t="s">
        <v>47813</v>
      </c>
      <c r="C21523" s="68" t="s">
        <v>5018</v>
      </c>
      <c r="D21523" s="54">
        <v>0.34</v>
      </c>
    </row>
    <row r="21524" spans="1:4" x14ac:dyDescent="0.35">
      <c r="A21524" s="67" t="s">
        <v>47814</v>
      </c>
      <c r="B21524" s="67" t="s">
        <v>47815</v>
      </c>
      <c r="C21524" s="68" t="s">
        <v>5018</v>
      </c>
      <c r="D21524" s="54">
        <v>0.34</v>
      </c>
    </row>
    <row r="21525" spans="1:4" x14ac:dyDescent="0.35">
      <c r="A21525" s="67" t="s">
        <v>47816</v>
      </c>
      <c r="B21525" s="67" t="s">
        <v>47817</v>
      </c>
      <c r="C21525" s="68" t="s">
        <v>5018</v>
      </c>
      <c r="D21525" s="54">
        <v>0.34</v>
      </c>
    </row>
    <row r="21526" spans="1:4" x14ac:dyDescent="0.35">
      <c r="A21526" s="67" t="s">
        <v>47818</v>
      </c>
      <c r="B21526" s="67" t="s">
        <v>47819</v>
      </c>
      <c r="C21526" s="68" t="s">
        <v>5018</v>
      </c>
      <c r="D21526" s="54">
        <v>0.34</v>
      </c>
    </row>
    <row r="21527" spans="1:4" x14ac:dyDescent="0.35">
      <c r="A21527" s="67" t="s">
        <v>47820</v>
      </c>
      <c r="B21527" s="67" t="s">
        <v>47821</v>
      </c>
      <c r="C21527" s="68" t="s">
        <v>5018</v>
      </c>
      <c r="D21527" s="54">
        <v>0.34</v>
      </c>
    </row>
    <row r="21528" spans="1:4" x14ac:dyDescent="0.35">
      <c r="A21528" s="67" t="s">
        <v>47822</v>
      </c>
      <c r="B21528" s="67" t="s">
        <v>47823</v>
      </c>
      <c r="C21528" s="68" t="s">
        <v>5018</v>
      </c>
      <c r="D21528" s="54">
        <v>0.34</v>
      </c>
    </row>
    <row r="21529" spans="1:4" x14ac:dyDescent="0.35">
      <c r="A21529" s="67" t="s">
        <v>47824</v>
      </c>
      <c r="B21529" s="67" t="s">
        <v>47825</v>
      </c>
      <c r="C21529" s="68" t="s">
        <v>5018</v>
      </c>
      <c r="D21529" s="54">
        <v>0.34</v>
      </c>
    </row>
    <row r="21530" spans="1:4" x14ac:dyDescent="0.35">
      <c r="A21530" s="67" t="s">
        <v>782</v>
      </c>
      <c r="B21530" s="67" t="s">
        <v>47826</v>
      </c>
      <c r="C21530" s="69" t="s">
        <v>30613</v>
      </c>
      <c r="D21530" s="54">
        <v>0.14571428571428571</v>
      </c>
    </row>
    <row r="21531" spans="1:4" x14ac:dyDescent="0.35">
      <c r="A21531" s="67" t="s">
        <v>47827</v>
      </c>
      <c r="B21531" s="67" t="s">
        <v>47828</v>
      </c>
      <c r="C21531" s="68" t="s">
        <v>5018</v>
      </c>
      <c r="D21531" s="54">
        <v>0.34</v>
      </c>
    </row>
    <row r="21532" spans="1:4" x14ac:dyDescent="0.35">
      <c r="A21532" s="67" t="s">
        <v>47829</v>
      </c>
      <c r="B21532" s="67" t="s">
        <v>47830</v>
      </c>
      <c r="C21532" s="68" t="s">
        <v>5018</v>
      </c>
      <c r="D21532" s="54">
        <v>0.34</v>
      </c>
    </row>
    <row r="21533" spans="1:4" x14ac:dyDescent="0.35">
      <c r="A21533" s="67" t="s">
        <v>47831</v>
      </c>
      <c r="B21533" s="67" t="s">
        <v>47832</v>
      </c>
      <c r="C21533" s="68" t="s">
        <v>5018</v>
      </c>
      <c r="D21533" s="54">
        <v>0.34</v>
      </c>
    </row>
    <row r="21534" spans="1:4" x14ac:dyDescent="0.35">
      <c r="A21534" s="67" t="s">
        <v>47833</v>
      </c>
      <c r="B21534" s="67" t="s">
        <v>47834</v>
      </c>
      <c r="C21534" s="68" t="s">
        <v>5018</v>
      </c>
      <c r="D21534" s="54">
        <v>0.34</v>
      </c>
    </row>
    <row r="21535" spans="1:4" x14ac:dyDescent="0.35">
      <c r="A21535" s="67" t="s">
        <v>47835</v>
      </c>
      <c r="B21535" s="67" t="s">
        <v>47836</v>
      </c>
      <c r="C21535" s="68" t="s">
        <v>5018</v>
      </c>
      <c r="D21535" s="54">
        <v>0.34</v>
      </c>
    </row>
    <row r="21536" spans="1:4" x14ac:dyDescent="0.35">
      <c r="A21536" s="67" t="s">
        <v>47837</v>
      </c>
      <c r="B21536" s="67" t="s">
        <v>47838</v>
      </c>
      <c r="C21536" s="68" t="s">
        <v>5018</v>
      </c>
      <c r="D21536" s="54">
        <v>0.34</v>
      </c>
    </row>
    <row r="21537" spans="1:4" x14ac:dyDescent="0.35">
      <c r="A21537" s="67" t="s">
        <v>47839</v>
      </c>
      <c r="B21537" s="67" t="s">
        <v>47840</v>
      </c>
      <c r="C21537" s="68" t="s">
        <v>5018</v>
      </c>
      <c r="D21537" s="54">
        <v>0.34</v>
      </c>
    </row>
    <row r="21538" spans="1:4" x14ac:dyDescent="0.35">
      <c r="A21538" s="67" t="s">
        <v>47841</v>
      </c>
      <c r="B21538" s="67" t="s">
        <v>47842</v>
      </c>
      <c r="C21538" s="68" t="s">
        <v>5018</v>
      </c>
      <c r="D21538" s="54">
        <v>0.34</v>
      </c>
    </row>
    <row r="21539" spans="1:4" x14ac:dyDescent="0.35">
      <c r="A21539" s="67" t="s">
        <v>47843</v>
      </c>
      <c r="B21539" s="67" t="s">
        <v>47844</v>
      </c>
      <c r="C21539" s="68" t="s">
        <v>5018</v>
      </c>
      <c r="D21539" s="54">
        <v>0.34</v>
      </c>
    </row>
    <row r="21540" spans="1:4" x14ac:dyDescent="0.35">
      <c r="A21540" s="67" t="s">
        <v>47845</v>
      </c>
      <c r="B21540" s="67" t="s">
        <v>47846</v>
      </c>
      <c r="C21540" s="68" t="s">
        <v>5018</v>
      </c>
      <c r="D21540" s="54">
        <v>0.34</v>
      </c>
    </row>
    <row r="21541" spans="1:4" x14ac:dyDescent="0.35">
      <c r="A21541" s="67" t="s">
        <v>47847</v>
      </c>
      <c r="B21541" s="67" t="s">
        <v>47848</v>
      </c>
      <c r="C21541" s="68" t="s">
        <v>5018</v>
      </c>
      <c r="D21541" s="54">
        <v>0.34</v>
      </c>
    </row>
    <row r="21542" spans="1:4" x14ac:dyDescent="0.35">
      <c r="A21542" s="67" t="s">
        <v>47849</v>
      </c>
      <c r="B21542" s="67" t="s">
        <v>47850</v>
      </c>
      <c r="C21542" s="68" t="s">
        <v>5018</v>
      </c>
      <c r="D21542" s="54">
        <v>0.34</v>
      </c>
    </row>
    <row r="21543" spans="1:4" x14ac:dyDescent="0.35">
      <c r="A21543" s="67" t="s">
        <v>47851</v>
      </c>
      <c r="B21543" s="67" t="s">
        <v>47852</v>
      </c>
      <c r="C21543" s="68" t="s">
        <v>5018</v>
      </c>
      <c r="D21543" s="54">
        <v>0.34</v>
      </c>
    </row>
    <row r="21544" spans="1:4" x14ac:dyDescent="0.35">
      <c r="A21544" s="67" t="s">
        <v>47853</v>
      </c>
      <c r="B21544" s="67" t="s">
        <v>47854</v>
      </c>
      <c r="C21544" s="68" t="s">
        <v>5018</v>
      </c>
      <c r="D21544" s="54">
        <v>0.34</v>
      </c>
    </row>
    <row r="21545" spans="1:4" x14ac:dyDescent="0.35">
      <c r="A21545" s="67" t="s">
        <v>47855</v>
      </c>
      <c r="B21545" s="67" t="s">
        <v>47856</v>
      </c>
      <c r="C21545" s="68" t="s">
        <v>5018</v>
      </c>
      <c r="D21545" s="54">
        <v>0.34</v>
      </c>
    </row>
    <row r="21546" spans="1:4" x14ac:dyDescent="0.35">
      <c r="A21546" s="67" t="s">
        <v>47857</v>
      </c>
      <c r="B21546" s="67" t="s">
        <v>47858</v>
      </c>
      <c r="C21546" s="68" t="s">
        <v>5018</v>
      </c>
      <c r="D21546" s="54">
        <v>0.34</v>
      </c>
    </row>
    <row r="21547" spans="1:4" x14ac:dyDescent="0.35">
      <c r="A21547" s="67" t="s">
        <v>47859</v>
      </c>
      <c r="B21547" s="67" t="s">
        <v>47860</v>
      </c>
      <c r="C21547" s="68" t="s">
        <v>5018</v>
      </c>
      <c r="D21547" s="54">
        <v>0.34</v>
      </c>
    </row>
    <row r="21548" spans="1:4" x14ac:dyDescent="0.35">
      <c r="A21548" s="67" t="s">
        <v>47861</v>
      </c>
      <c r="B21548" s="67" t="s">
        <v>47862</v>
      </c>
      <c r="C21548" s="68" t="s">
        <v>5018</v>
      </c>
      <c r="D21548" s="54">
        <v>0.34</v>
      </c>
    </row>
    <row r="21549" spans="1:4" x14ac:dyDescent="0.35">
      <c r="A21549" s="67" t="s">
        <v>47863</v>
      </c>
      <c r="B21549" s="67" t="s">
        <v>47864</v>
      </c>
      <c r="C21549" s="68" t="s">
        <v>5018</v>
      </c>
      <c r="D21549" s="54">
        <v>0.34</v>
      </c>
    </row>
    <row r="21550" spans="1:4" x14ac:dyDescent="0.35">
      <c r="A21550" s="67" t="s">
        <v>47865</v>
      </c>
      <c r="B21550" s="67" t="s">
        <v>47866</v>
      </c>
      <c r="C21550" s="68" t="s">
        <v>5018</v>
      </c>
      <c r="D21550" s="54">
        <v>0.34</v>
      </c>
    </row>
    <row r="21551" spans="1:4" x14ac:dyDescent="0.35">
      <c r="A21551" s="67" t="s">
        <v>47867</v>
      </c>
      <c r="B21551" s="67" t="s">
        <v>47868</v>
      </c>
      <c r="C21551" s="68" t="s">
        <v>5018</v>
      </c>
      <c r="D21551" s="54">
        <v>0.34</v>
      </c>
    </row>
    <row r="21552" spans="1:4" x14ac:dyDescent="0.35">
      <c r="A21552" s="67" t="s">
        <v>47869</v>
      </c>
      <c r="B21552" s="67" t="s">
        <v>47870</v>
      </c>
      <c r="C21552" s="68" t="s">
        <v>5018</v>
      </c>
      <c r="D21552" s="54">
        <v>0.34</v>
      </c>
    </row>
    <row r="21553" spans="1:4" x14ac:dyDescent="0.35">
      <c r="A21553" s="67" t="s">
        <v>47871</v>
      </c>
      <c r="B21553" s="67" t="s">
        <v>47872</v>
      </c>
      <c r="C21553" s="68" t="s">
        <v>5018</v>
      </c>
      <c r="D21553" s="54">
        <v>0.34</v>
      </c>
    </row>
    <row r="21554" spans="1:4" x14ac:dyDescent="0.35">
      <c r="A21554" s="67" t="s">
        <v>47873</v>
      </c>
      <c r="B21554" s="67" t="s">
        <v>47874</v>
      </c>
      <c r="C21554" s="68" t="s">
        <v>5018</v>
      </c>
      <c r="D21554" s="54">
        <v>0.34</v>
      </c>
    </row>
    <row r="21555" spans="1:4" x14ac:dyDescent="0.35">
      <c r="A21555" s="67" t="s">
        <v>47875</v>
      </c>
      <c r="B21555" s="67" t="s">
        <v>47876</v>
      </c>
      <c r="C21555" s="68" t="s">
        <v>5018</v>
      </c>
      <c r="D21555" s="54">
        <v>0.34</v>
      </c>
    </row>
    <row r="21556" spans="1:4" x14ac:dyDescent="0.35">
      <c r="A21556" s="67" t="s">
        <v>47877</v>
      </c>
      <c r="B21556" s="67" t="s">
        <v>47878</v>
      </c>
      <c r="C21556" s="68" t="s">
        <v>5018</v>
      </c>
      <c r="D21556" s="54">
        <v>0.34</v>
      </c>
    </row>
    <row r="21557" spans="1:4" x14ac:dyDescent="0.35">
      <c r="A21557" s="67" t="s">
        <v>47879</v>
      </c>
      <c r="B21557" s="67" t="s">
        <v>47880</v>
      </c>
      <c r="C21557" s="68" t="s">
        <v>5018</v>
      </c>
      <c r="D21557" s="54">
        <v>0.34</v>
      </c>
    </row>
    <row r="21558" spans="1:4" x14ac:dyDescent="0.35">
      <c r="A21558" s="67" t="s">
        <v>47881</v>
      </c>
      <c r="B21558" s="67" t="s">
        <v>47882</v>
      </c>
      <c r="C21558" s="68" t="s">
        <v>5018</v>
      </c>
      <c r="D21558" s="54">
        <v>0.34</v>
      </c>
    </row>
    <row r="21559" spans="1:4" x14ac:dyDescent="0.35">
      <c r="A21559" s="67" t="s">
        <v>47883</v>
      </c>
      <c r="B21559" s="67" t="s">
        <v>47884</v>
      </c>
      <c r="C21559" s="68" t="s">
        <v>5018</v>
      </c>
      <c r="D21559" s="54">
        <v>0.34</v>
      </c>
    </row>
    <row r="21560" spans="1:4" x14ac:dyDescent="0.35">
      <c r="A21560" s="67" t="s">
        <v>47885</v>
      </c>
      <c r="B21560" s="67" t="s">
        <v>47886</v>
      </c>
      <c r="C21560" s="68" t="s">
        <v>5018</v>
      </c>
      <c r="D21560" s="54">
        <v>0.34</v>
      </c>
    </row>
    <row r="21561" spans="1:4" x14ac:dyDescent="0.35">
      <c r="A21561" s="67" t="s">
        <v>47887</v>
      </c>
      <c r="B21561" s="67" t="s">
        <v>47888</v>
      </c>
      <c r="C21561" s="68" t="s">
        <v>5018</v>
      </c>
      <c r="D21561" s="54">
        <v>0.34</v>
      </c>
    </row>
    <row r="21562" spans="1:4" x14ac:dyDescent="0.35">
      <c r="A21562" s="67" t="s">
        <v>47889</v>
      </c>
      <c r="B21562" s="67" t="s">
        <v>47890</v>
      </c>
      <c r="C21562" s="68" t="s">
        <v>5018</v>
      </c>
      <c r="D21562" s="54">
        <v>0.34</v>
      </c>
    </row>
    <row r="21563" spans="1:4" x14ac:dyDescent="0.35">
      <c r="A21563" s="67" t="s">
        <v>47891</v>
      </c>
      <c r="B21563" s="67" t="s">
        <v>47892</v>
      </c>
      <c r="C21563" s="68" t="s">
        <v>5018</v>
      </c>
      <c r="D21563" s="54">
        <v>0.34</v>
      </c>
    </row>
    <row r="21564" spans="1:4" x14ac:dyDescent="0.35">
      <c r="A21564" s="67" t="s">
        <v>47893</v>
      </c>
      <c r="B21564" s="67" t="s">
        <v>47894</v>
      </c>
      <c r="C21564" s="68" t="s">
        <v>5018</v>
      </c>
      <c r="D21564" s="54">
        <v>0.34</v>
      </c>
    </row>
    <row r="21565" spans="1:4" x14ac:dyDescent="0.35">
      <c r="A21565" s="67" t="s">
        <v>47895</v>
      </c>
      <c r="B21565" s="67" t="s">
        <v>47896</v>
      </c>
      <c r="C21565" s="68" t="s">
        <v>5018</v>
      </c>
      <c r="D21565" s="54">
        <v>0.34</v>
      </c>
    </row>
    <row r="21566" spans="1:4" x14ac:dyDescent="0.35">
      <c r="A21566" s="67" t="s">
        <v>47897</v>
      </c>
      <c r="B21566" s="67" t="s">
        <v>47898</v>
      </c>
      <c r="C21566" s="68" t="s">
        <v>5018</v>
      </c>
      <c r="D21566" s="54">
        <v>0.34</v>
      </c>
    </row>
    <row r="21567" spans="1:4" x14ac:dyDescent="0.35">
      <c r="A21567" s="67" t="s">
        <v>47899</v>
      </c>
      <c r="B21567" s="67" t="s">
        <v>47900</v>
      </c>
      <c r="C21567" s="68" t="s">
        <v>5018</v>
      </c>
      <c r="D21567" s="54">
        <v>0.34</v>
      </c>
    </row>
    <row r="21568" spans="1:4" x14ac:dyDescent="0.35">
      <c r="A21568" s="67" t="s">
        <v>47901</v>
      </c>
      <c r="B21568" s="67" t="s">
        <v>47902</v>
      </c>
      <c r="C21568" s="68" t="s">
        <v>5018</v>
      </c>
      <c r="D21568" s="54">
        <v>0.34</v>
      </c>
    </row>
    <row r="21569" spans="1:4" x14ac:dyDescent="0.35">
      <c r="A21569" s="67" t="s">
        <v>47903</v>
      </c>
      <c r="B21569" s="67" t="s">
        <v>47904</v>
      </c>
      <c r="C21569" s="68" t="s">
        <v>5018</v>
      </c>
      <c r="D21569" s="54">
        <v>0.34</v>
      </c>
    </row>
    <row r="21570" spans="1:4" x14ac:dyDescent="0.35">
      <c r="A21570" s="67" t="s">
        <v>47905</v>
      </c>
      <c r="B21570" s="67" t="s">
        <v>47906</v>
      </c>
      <c r="C21570" s="68" t="s">
        <v>5018</v>
      </c>
      <c r="D21570" s="54">
        <v>0.34</v>
      </c>
    </row>
    <row r="21571" spans="1:4" x14ac:dyDescent="0.35">
      <c r="A21571" s="67" t="s">
        <v>47907</v>
      </c>
      <c r="B21571" s="67" t="s">
        <v>47908</v>
      </c>
      <c r="C21571" s="68" t="s">
        <v>5018</v>
      </c>
      <c r="D21571" s="54">
        <v>0.34</v>
      </c>
    </row>
    <row r="21572" spans="1:4" x14ac:dyDescent="0.35">
      <c r="A21572" s="67" t="s">
        <v>47909</v>
      </c>
      <c r="B21572" s="67" t="s">
        <v>47910</v>
      </c>
      <c r="C21572" s="68" t="s">
        <v>5018</v>
      </c>
      <c r="D21572" s="54">
        <v>0.34</v>
      </c>
    </row>
    <row r="21573" spans="1:4" x14ac:dyDescent="0.35">
      <c r="A21573" s="67" t="s">
        <v>47911</v>
      </c>
      <c r="B21573" s="67" t="s">
        <v>47912</v>
      </c>
      <c r="C21573" s="68" t="s">
        <v>5018</v>
      </c>
      <c r="D21573" s="54">
        <v>0.34</v>
      </c>
    </row>
    <row r="21574" spans="1:4" x14ac:dyDescent="0.35">
      <c r="A21574" s="67" t="s">
        <v>47913</v>
      </c>
      <c r="B21574" s="67" t="s">
        <v>47914</v>
      </c>
      <c r="C21574" s="68" t="s">
        <v>5018</v>
      </c>
      <c r="D21574" s="54">
        <v>0.34</v>
      </c>
    </row>
    <row r="21575" spans="1:4" x14ac:dyDescent="0.35">
      <c r="A21575" s="67" t="s">
        <v>47915</v>
      </c>
      <c r="B21575" s="67" t="s">
        <v>47916</v>
      </c>
      <c r="C21575" s="68" t="s">
        <v>5018</v>
      </c>
      <c r="D21575" s="54">
        <v>0.34</v>
      </c>
    </row>
    <row r="21576" spans="1:4" x14ac:dyDescent="0.35">
      <c r="A21576" s="67" t="s">
        <v>47917</v>
      </c>
      <c r="B21576" s="67" t="s">
        <v>47918</v>
      </c>
      <c r="C21576" s="68" t="s">
        <v>5018</v>
      </c>
      <c r="D21576" s="54">
        <v>0.34</v>
      </c>
    </row>
    <row r="21577" spans="1:4" x14ac:dyDescent="0.35">
      <c r="A21577" s="67" t="s">
        <v>47919</v>
      </c>
      <c r="B21577" s="67" t="s">
        <v>47920</v>
      </c>
      <c r="C21577" s="68" t="s">
        <v>5018</v>
      </c>
      <c r="D21577" s="54">
        <v>0.34</v>
      </c>
    </row>
    <row r="21578" spans="1:4" x14ac:dyDescent="0.35">
      <c r="A21578" s="67" t="s">
        <v>47921</v>
      </c>
      <c r="B21578" s="67" t="s">
        <v>47922</v>
      </c>
      <c r="C21578" s="68" t="s">
        <v>5018</v>
      </c>
      <c r="D21578" s="54">
        <v>0.34</v>
      </c>
    </row>
    <row r="21579" spans="1:4" x14ac:dyDescent="0.35">
      <c r="A21579" s="67" t="s">
        <v>47923</v>
      </c>
      <c r="B21579" s="67" t="s">
        <v>47924</v>
      </c>
      <c r="C21579" s="68" t="s">
        <v>5018</v>
      </c>
      <c r="D21579" s="54">
        <v>0.34</v>
      </c>
    </row>
    <row r="21580" spans="1:4" x14ac:dyDescent="0.35">
      <c r="A21580" s="67" t="s">
        <v>47925</v>
      </c>
      <c r="B21580" s="67" t="s">
        <v>47926</v>
      </c>
      <c r="C21580" s="68" t="s">
        <v>5018</v>
      </c>
      <c r="D21580" s="54">
        <v>0.34</v>
      </c>
    </row>
    <row r="21581" spans="1:4" x14ac:dyDescent="0.35">
      <c r="A21581" s="67" t="s">
        <v>47927</v>
      </c>
      <c r="B21581" s="67" t="s">
        <v>47928</v>
      </c>
      <c r="C21581" s="68" t="s">
        <v>5018</v>
      </c>
      <c r="D21581" s="54">
        <v>0.34</v>
      </c>
    </row>
    <row r="21582" spans="1:4" x14ac:dyDescent="0.35">
      <c r="A21582" s="67" t="s">
        <v>47929</v>
      </c>
      <c r="B21582" s="67" t="s">
        <v>47930</v>
      </c>
      <c r="C21582" s="68" t="s">
        <v>5018</v>
      </c>
      <c r="D21582" s="54">
        <v>0.34</v>
      </c>
    </row>
    <row r="21583" spans="1:4" x14ac:dyDescent="0.35">
      <c r="A21583" s="67" t="s">
        <v>47931</v>
      </c>
      <c r="B21583" s="67" t="s">
        <v>47932</v>
      </c>
      <c r="C21583" s="68" t="s">
        <v>5018</v>
      </c>
      <c r="D21583" s="54">
        <v>0.34</v>
      </c>
    </row>
    <row r="21584" spans="1:4" x14ac:dyDescent="0.35">
      <c r="A21584" s="67" t="s">
        <v>47933</v>
      </c>
      <c r="B21584" s="67" t="s">
        <v>47934</v>
      </c>
      <c r="C21584" s="68" t="s">
        <v>5018</v>
      </c>
      <c r="D21584" s="54">
        <v>0.34</v>
      </c>
    </row>
    <row r="21585" spans="1:4" x14ac:dyDescent="0.35">
      <c r="A21585" s="67" t="s">
        <v>47935</v>
      </c>
      <c r="B21585" s="67" t="s">
        <v>47936</v>
      </c>
      <c r="C21585" s="68" t="s">
        <v>5018</v>
      </c>
      <c r="D21585" s="54">
        <v>0.34</v>
      </c>
    </row>
    <row r="21586" spans="1:4" x14ac:dyDescent="0.35">
      <c r="A21586" s="67" t="s">
        <v>47937</v>
      </c>
      <c r="B21586" s="67" t="s">
        <v>47938</v>
      </c>
      <c r="C21586" s="68" t="s">
        <v>5018</v>
      </c>
      <c r="D21586" s="54">
        <v>0.34</v>
      </c>
    </row>
    <row r="21587" spans="1:4" x14ac:dyDescent="0.35">
      <c r="A21587" s="67" t="s">
        <v>47939</v>
      </c>
      <c r="B21587" s="67" t="s">
        <v>47940</v>
      </c>
      <c r="C21587" s="68" t="s">
        <v>5018</v>
      </c>
      <c r="D21587" s="54">
        <v>0.34</v>
      </c>
    </row>
    <row r="21588" spans="1:4" x14ac:dyDescent="0.35">
      <c r="A21588" s="67" t="s">
        <v>47941</v>
      </c>
      <c r="B21588" s="67" t="s">
        <v>47942</v>
      </c>
      <c r="C21588" s="68" t="s">
        <v>5018</v>
      </c>
      <c r="D21588" s="54">
        <v>0.34</v>
      </c>
    </row>
    <row r="21589" spans="1:4" x14ac:dyDescent="0.35">
      <c r="A21589" s="67" t="s">
        <v>47943</v>
      </c>
      <c r="B21589" s="67" t="s">
        <v>47944</v>
      </c>
      <c r="C21589" s="68" t="s">
        <v>5018</v>
      </c>
      <c r="D21589" s="54">
        <v>0.34</v>
      </c>
    </row>
    <row r="21590" spans="1:4" x14ac:dyDescent="0.35">
      <c r="A21590" s="67" t="s">
        <v>47945</v>
      </c>
      <c r="B21590" s="67" t="s">
        <v>47946</v>
      </c>
      <c r="C21590" s="68" t="s">
        <v>5018</v>
      </c>
      <c r="D21590" s="54">
        <v>0.34</v>
      </c>
    </row>
    <row r="21591" spans="1:4" x14ac:dyDescent="0.35">
      <c r="A21591" s="67" t="s">
        <v>47947</v>
      </c>
      <c r="B21591" s="67" t="s">
        <v>47948</v>
      </c>
      <c r="C21591" s="68" t="s">
        <v>5018</v>
      </c>
      <c r="D21591" s="54">
        <v>0.34</v>
      </c>
    </row>
    <row r="21592" spans="1:4" x14ac:dyDescent="0.35">
      <c r="A21592" s="67" t="s">
        <v>47949</v>
      </c>
      <c r="B21592" s="67" t="s">
        <v>47950</v>
      </c>
      <c r="C21592" s="68" t="s">
        <v>5018</v>
      </c>
      <c r="D21592" s="54">
        <v>0.34</v>
      </c>
    </row>
    <row r="21593" spans="1:4" x14ac:dyDescent="0.35">
      <c r="A21593" s="67" t="s">
        <v>47951</v>
      </c>
      <c r="B21593" s="67" t="s">
        <v>47952</v>
      </c>
      <c r="C21593" s="68" t="s">
        <v>5018</v>
      </c>
      <c r="D21593" s="54">
        <v>0.34</v>
      </c>
    </row>
    <row r="21594" spans="1:4" x14ac:dyDescent="0.35">
      <c r="A21594" s="67" t="s">
        <v>47953</v>
      </c>
      <c r="B21594" s="67" t="s">
        <v>47954</v>
      </c>
      <c r="C21594" s="68" t="s">
        <v>5018</v>
      </c>
      <c r="D21594" s="54">
        <v>0.34</v>
      </c>
    </row>
    <row r="21595" spans="1:4" x14ac:dyDescent="0.35">
      <c r="A21595" s="67" t="s">
        <v>47955</v>
      </c>
      <c r="B21595" s="67" t="s">
        <v>47956</v>
      </c>
      <c r="C21595" s="68" t="s">
        <v>5018</v>
      </c>
      <c r="D21595" s="54">
        <v>0.34</v>
      </c>
    </row>
    <row r="21596" spans="1:4" x14ac:dyDescent="0.35">
      <c r="A21596" s="67" t="s">
        <v>47957</v>
      </c>
      <c r="B21596" s="67" t="s">
        <v>47958</v>
      </c>
      <c r="C21596" s="68" t="s">
        <v>5018</v>
      </c>
      <c r="D21596" s="54">
        <v>0.34</v>
      </c>
    </row>
    <row r="21597" spans="1:4" x14ac:dyDescent="0.35">
      <c r="A21597" s="67" t="s">
        <v>47959</v>
      </c>
      <c r="B21597" s="67" t="s">
        <v>47960</v>
      </c>
      <c r="C21597" s="68" t="s">
        <v>5018</v>
      </c>
      <c r="D21597" s="54">
        <v>0.34</v>
      </c>
    </row>
    <row r="21598" spans="1:4" x14ac:dyDescent="0.35">
      <c r="A21598" s="67" t="s">
        <v>47961</v>
      </c>
      <c r="B21598" s="67" t="s">
        <v>47962</v>
      </c>
      <c r="C21598" s="68" t="s">
        <v>5018</v>
      </c>
      <c r="D21598" s="54">
        <v>0.34</v>
      </c>
    </row>
    <row r="21599" spans="1:4" x14ac:dyDescent="0.35">
      <c r="A21599" s="67" t="s">
        <v>47963</v>
      </c>
      <c r="B21599" s="67" t="s">
        <v>47964</v>
      </c>
      <c r="C21599" s="68" t="s">
        <v>5018</v>
      </c>
      <c r="D21599" s="54">
        <v>0.34</v>
      </c>
    </row>
    <row r="21600" spans="1:4" x14ac:dyDescent="0.35">
      <c r="A21600" s="67" t="s">
        <v>47965</v>
      </c>
      <c r="B21600" s="67" t="s">
        <v>47966</v>
      </c>
      <c r="C21600" s="68" t="s">
        <v>5018</v>
      </c>
      <c r="D21600" s="54">
        <v>0.34</v>
      </c>
    </row>
    <row r="21601" spans="1:4" x14ac:dyDescent="0.35">
      <c r="A21601" s="67" t="s">
        <v>47967</v>
      </c>
      <c r="B21601" s="67" t="s">
        <v>47968</v>
      </c>
      <c r="C21601" s="68" t="s">
        <v>5018</v>
      </c>
      <c r="D21601" s="54">
        <v>0.34</v>
      </c>
    </row>
    <row r="21602" spans="1:4" x14ac:dyDescent="0.35">
      <c r="A21602" s="67" t="s">
        <v>47969</v>
      </c>
      <c r="B21602" s="67" t="s">
        <v>47970</v>
      </c>
      <c r="C21602" s="68" t="s">
        <v>5018</v>
      </c>
      <c r="D21602" s="54">
        <v>0.34</v>
      </c>
    </row>
    <row r="21603" spans="1:4" x14ac:dyDescent="0.35">
      <c r="A21603" s="67" t="s">
        <v>47971</v>
      </c>
      <c r="B21603" s="67" t="s">
        <v>47972</v>
      </c>
      <c r="C21603" s="68" t="s">
        <v>5018</v>
      </c>
      <c r="D21603" s="54">
        <v>0.34</v>
      </c>
    </row>
    <row r="21604" spans="1:4" x14ac:dyDescent="0.35">
      <c r="A21604" s="67" t="s">
        <v>47973</v>
      </c>
      <c r="B21604" s="67" t="s">
        <v>47974</v>
      </c>
      <c r="C21604" s="68" t="s">
        <v>5018</v>
      </c>
      <c r="D21604" s="54">
        <v>0.34</v>
      </c>
    </row>
    <row r="21605" spans="1:4" x14ac:dyDescent="0.35">
      <c r="A21605" s="67" t="s">
        <v>47975</v>
      </c>
      <c r="B21605" s="67" t="s">
        <v>47976</v>
      </c>
      <c r="C21605" s="68" t="s">
        <v>5018</v>
      </c>
      <c r="D21605" s="54">
        <v>0.34</v>
      </c>
    </row>
    <row r="21606" spans="1:4" x14ac:dyDescent="0.35">
      <c r="A21606" s="67" t="s">
        <v>47977</v>
      </c>
      <c r="B21606" s="67" t="s">
        <v>47978</v>
      </c>
      <c r="C21606" s="68" t="s">
        <v>5018</v>
      </c>
      <c r="D21606" s="54">
        <v>0.34</v>
      </c>
    </row>
    <row r="21607" spans="1:4" x14ac:dyDescent="0.35">
      <c r="A21607" s="67" t="s">
        <v>47979</v>
      </c>
      <c r="B21607" s="67" t="s">
        <v>47980</v>
      </c>
      <c r="C21607" s="68" t="s">
        <v>5018</v>
      </c>
      <c r="D21607" s="54">
        <v>0.34</v>
      </c>
    </row>
    <row r="21608" spans="1:4" x14ac:dyDescent="0.35">
      <c r="A21608" s="67" t="s">
        <v>47981</v>
      </c>
      <c r="B21608" s="67" t="s">
        <v>47982</v>
      </c>
      <c r="C21608" s="68" t="s">
        <v>5018</v>
      </c>
      <c r="D21608" s="54">
        <v>0.34</v>
      </c>
    </row>
    <row r="21609" spans="1:4" x14ac:dyDescent="0.35">
      <c r="A21609" s="67" t="s">
        <v>47983</v>
      </c>
      <c r="B21609" s="67" t="s">
        <v>47984</v>
      </c>
      <c r="C21609" s="68" t="s">
        <v>5018</v>
      </c>
      <c r="D21609" s="54">
        <v>0.34</v>
      </c>
    </row>
    <row r="21610" spans="1:4" x14ac:dyDescent="0.35">
      <c r="A21610" s="67" t="s">
        <v>47985</v>
      </c>
      <c r="B21610" s="67" t="s">
        <v>47986</v>
      </c>
      <c r="C21610" s="68" t="s">
        <v>5018</v>
      </c>
      <c r="D21610" s="54">
        <v>0.34</v>
      </c>
    </row>
    <row r="21611" spans="1:4" x14ac:dyDescent="0.35">
      <c r="A21611" s="67" t="s">
        <v>47987</v>
      </c>
      <c r="B21611" s="67" t="s">
        <v>47988</v>
      </c>
      <c r="C21611" s="68" t="s">
        <v>5018</v>
      </c>
      <c r="D21611" s="54">
        <v>0.34</v>
      </c>
    </row>
    <row r="21612" spans="1:4" x14ac:dyDescent="0.35">
      <c r="A21612" s="67" t="s">
        <v>47989</v>
      </c>
      <c r="B21612" s="67" t="s">
        <v>47990</v>
      </c>
      <c r="C21612" s="68" t="s">
        <v>5018</v>
      </c>
      <c r="D21612" s="54">
        <v>0.34</v>
      </c>
    </row>
    <row r="21613" spans="1:4" x14ac:dyDescent="0.35">
      <c r="A21613" s="67" t="s">
        <v>47991</v>
      </c>
      <c r="B21613" s="67" t="s">
        <v>47992</v>
      </c>
      <c r="C21613" s="68" t="s">
        <v>5018</v>
      </c>
      <c r="D21613" s="54">
        <v>0.34</v>
      </c>
    </row>
    <row r="21614" spans="1:4" x14ac:dyDescent="0.35">
      <c r="A21614" s="67" t="s">
        <v>47993</v>
      </c>
      <c r="B21614" s="67" t="s">
        <v>47994</v>
      </c>
      <c r="C21614" s="68" t="s">
        <v>5018</v>
      </c>
      <c r="D21614" s="54">
        <v>0.34</v>
      </c>
    </row>
    <row r="21615" spans="1:4" x14ac:dyDescent="0.35">
      <c r="A21615" s="67" t="s">
        <v>47995</v>
      </c>
      <c r="B21615" s="67" t="s">
        <v>47996</v>
      </c>
      <c r="C21615" s="68" t="s">
        <v>5018</v>
      </c>
      <c r="D21615" s="54">
        <v>0.34</v>
      </c>
    </row>
    <row r="21616" spans="1:4" x14ac:dyDescent="0.35">
      <c r="A21616" s="67" t="s">
        <v>47997</v>
      </c>
      <c r="B21616" s="67" t="s">
        <v>47998</v>
      </c>
      <c r="C21616" s="68" t="s">
        <v>5018</v>
      </c>
      <c r="D21616" s="54">
        <v>0.34</v>
      </c>
    </row>
    <row r="21617" spans="1:4" x14ac:dyDescent="0.35">
      <c r="A21617" s="67" t="s">
        <v>47999</v>
      </c>
      <c r="B21617" s="67" t="s">
        <v>48000</v>
      </c>
      <c r="C21617" s="68" t="s">
        <v>5018</v>
      </c>
      <c r="D21617" s="54">
        <v>0.34</v>
      </c>
    </row>
    <row r="21618" spans="1:4" x14ac:dyDescent="0.35">
      <c r="A21618" s="67" t="s">
        <v>48001</v>
      </c>
      <c r="B21618" s="67" t="s">
        <v>48002</v>
      </c>
      <c r="C21618" s="68" t="s">
        <v>5018</v>
      </c>
      <c r="D21618" s="54">
        <v>0.34</v>
      </c>
    </row>
    <row r="21619" spans="1:4" x14ac:dyDescent="0.35">
      <c r="A21619" s="67" t="s">
        <v>48003</v>
      </c>
      <c r="B21619" s="67" t="s">
        <v>48004</v>
      </c>
      <c r="C21619" s="68" t="s">
        <v>5018</v>
      </c>
      <c r="D21619" s="54">
        <v>0.34</v>
      </c>
    </row>
    <row r="21620" spans="1:4" x14ac:dyDescent="0.35">
      <c r="A21620" s="67" t="s">
        <v>48005</v>
      </c>
      <c r="B21620" s="67" t="s">
        <v>48006</v>
      </c>
      <c r="C21620" s="68" t="s">
        <v>5018</v>
      </c>
      <c r="D21620" s="54">
        <v>0.34</v>
      </c>
    </row>
    <row r="21621" spans="1:4" x14ac:dyDescent="0.35">
      <c r="A21621" s="67" t="s">
        <v>48007</v>
      </c>
      <c r="B21621" s="67" t="s">
        <v>48008</v>
      </c>
      <c r="C21621" s="68" t="s">
        <v>5018</v>
      </c>
      <c r="D21621" s="54">
        <v>0.34</v>
      </c>
    </row>
    <row r="21622" spans="1:4" x14ac:dyDescent="0.35">
      <c r="A21622" s="67" t="s">
        <v>48009</v>
      </c>
      <c r="B21622" s="67" t="s">
        <v>48010</v>
      </c>
      <c r="C21622" s="68" t="s">
        <v>5018</v>
      </c>
      <c r="D21622" s="54">
        <v>0.34</v>
      </c>
    </row>
    <row r="21623" spans="1:4" x14ac:dyDescent="0.35">
      <c r="A21623" s="67" t="s">
        <v>48011</v>
      </c>
      <c r="B21623" s="67" t="s">
        <v>48012</v>
      </c>
      <c r="C21623" s="68" t="s">
        <v>5018</v>
      </c>
      <c r="D21623" s="54">
        <v>0.34</v>
      </c>
    </row>
    <row r="21624" spans="1:4" x14ac:dyDescent="0.35">
      <c r="A21624" s="67" t="s">
        <v>48013</v>
      </c>
      <c r="B21624" s="67" t="s">
        <v>48014</v>
      </c>
      <c r="C21624" s="68" t="s">
        <v>5018</v>
      </c>
      <c r="D21624" s="54">
        <v>0.34</v>
      </c>
    </row>
    <row r="21625" spans="1:4" x14ac:dyDescent="0.35">
      <c r="A21625" s="67" t="s">
        <v>48015</v>
      </c>
      <c r="B21625" s="67" t="s">
        <v>48016</v>
      </c>
      <c r="C21625" s="68" t="s">
        <v>5018</v>
      </c>
      <c r="D21625" s="54">
        <v>0.34</v>
      </c>
    </row>
    <row r="21626" spans="1:4" x14ac:dyDescent="0.35">
      <c r="A21626" s="67" t="s">
        <v>48017</v>
      </c>
      <c r="B21626" s="67" t="s">
        <v>48018</v>
      </c>
      <c r="C21626" s="68" t="s">
        <v>5018</v>
      </c>
      <c r="D21626" s="54">
        <v>0.34</v>
      </c>
    </row>
    <row r="21627" spans="1:4" x14ac:dyDescent="0.35">
      <c r="A21627" s="67" t="s">
        <v>48019</v>
      </c>
      <c r="B21627" s="67" t="s">
        <v>48020</v>
      </c>
      <c r="C21627" s="68" t="s">
        <v>5018</v>
      </c>
      <c r="D21627" s="54">
        <v>0.34</v>
      </c>
    </row>
    <row r="21628" spans="1:4" x14ac:dyDescent="0.35">
      <c r="A21628" s="67" t="s">
        <v>48021</v>
      </c>
      <c r="B21628" s="67" t="s">
        <v>48022</v>
      </c>
      <c r="C21628" s="68" t="s">
        <v>5018</v>
      </c>
      <c r="D21628" s="54">
        <v>0.34</v>
      </c>
    </row>
    <row r="21629" spans="1:4" x14ac:dyDescent="0.35">
      <c r="A21629" s="67" t="s">
        <v>48023</v>
      </c>
      <c r="B21629" s="67" t="s">
        <v>48024</v>
      </c>
      <c r="C21629" s="68" t="s">
        <v>5018</v>
      </c>
      <c r="D21629" s="54">
        <v>0.34</v>
      </c>
    </row>
    <row r="21630" spans="1:4" x14ac:dyDescent="0.35">
      <c r="A21630" s="67" t="s">
        <v>48025</v>
      </c>
      <c r="B21630" s="67" t="s">
        <v>48026</v>
      </c>
      <c r="C21630" s="68" t="s">
        <v>5018</v>
      </c>
      <c r="D21630" s="54">
        <v>0.34</v>
      </c>
    </row>
    <row r="21631" spans="1:4" x14ac:dyDescent="0.35">
      <c r="A21631" s="67" t="s">
        <v>48027</v>
      </c>
      <c r="B21631" s="67" t="s">
        <v>48028</v>
      </c>
      <c r="C21631" s="68" t="s">
        <v>5018</v>
      </c>
      <c r="D21631" s="54">
        <v>0.34</v>
      </c>
    </row>
    <row r="21632" spans="1:4" x14ac:dyDescent="0.35">
      <c r="A21632" s="67" t="s">
        <v>48029</v>
      </c>
      <c r="B21632" s="67" t="s">
        <v>48030</v>
      </c>
      <c r="C21632" s="68" t="s">
        <v>5018</v>
      </c>
      <c r="D21632" s="54">
        <v>0.34</v>
      </c>
    </row>
    <row r="21633" spans="1:4" x14ac:dyDescent="0.35">
      <c r="A21633" s="67" t="s">
        <v>48031</v>
      </c>
      <c r="B21633" s="67" t="s">
        <v>48032</v>
      </c>
      <c r="C21633" s="68" t="s">
        <v>5018</v>
      </c>
      <c r="D21633" s="54">
        <v>0.34</v>
      </c>
    </row>
    <row r="21634" spans="1:4" x14ac:dyDescent="0.35">
      <c r="A21634" s="67" t="s">
        <v>48033</v>
      </c>
      <c r="B21634" s="67" t="s">
        <v>48034</v>
      </c>
      <c r="C21634" s="68" t="s">
        <v>5018</v>
      </c>
      <c r="D21634" s="54">
        <v>0.34</v>
      </c>
    </row>
    <row r="21635" spans="1:4" x14ac:dyDescent="0.35">
      <c r="A21635" s="67" t="s">
        <v>48035</v>
      </c>
      <c r="B21635" s="67" t="s">
        <v>48036</v>
      </c>
      <c r="C21635" s="68" t="s">
        <v>5018</v>
      </c>
      <c r="D21635" s="54">
        <v>0.34</v>
      </c>
    </row>
    <row r="21636" spans="1:4" x14ac:dyDescent="0.35">
      <c r="A21636" s="67" t="s">
        <v>48037</v>
      </c>
      <c r="B21636" s="67" t="s">
        <v>48038</v>
      </c>
      <c r="C21636" s="68" t="s">
        <v>5018</v>
      </c>
      <c r="D21636" s="54">
        <v>0.34</v>
      </c>
    </row>
    <row r="21637" spans="1:4" x14ac:dyDescent="0.35">
      <c r="A21637" s="67" t="s">
        <v>48039</v>
      </c>
      <c r="B21637" s="67" t="s">
        <v>48040</v>
      </c>
      <c r="C21637" s="68" t="s">
        <v>5018</v>
      </c>
      <c r="D21637" s="54">
        <v>0.34</v>
      </c>
    </row>
    <row r="21638" spans="1:4" x14ac:dyDescent="0.35">
      <c r="A21638" s="67" t="s">
        <v>48041</v>
      </c>
      <c r="B21638" s="67" t="s">
        <v>48042</v>
      </c>
      <c r="C21638" s="68" t="s">
        <v>5018</v>
      </c>
      <c r="D21638" s="54">
        <v>0.34</v>
      </c>
    </row>
    <row r="21639" spans="1:4" x14ac:dyDescent="0.35">
      <c r="A21639" s="67" t="s">
        <v>48043</v>
      </c>
      <c r="B21639" s="67" t="s">
        <v>48044</v>
      </c>
      <c r="C21639" s="68" t="s">
        <v>5018</v>
      </c>
      <c r="D21639" s="54">
        <v>0.34</v>
      </c>
    </row>
    <row r="21640" spans="1:4" x14ac:dyDescent="0.35">
      <c r="A21640" s="67" t="s">
        <v>48045</v>
      </c>
      <c r="B21640" s="67" t="s">
        <v>48046</v>
      </c>
      <c r="C21640" s="68" t="s">
        <v>5018</v>
      </c>
      <c r="D21640" s="54">
        <v>0.34</v>
      </c>
    </row>
    <row r="21641" spans="1:4" x14ac:dyDescent="0.35">
      <c r="A21641" s="67" t="s">
        <v>48047</v>
      </c>
      <c r="B21641" s="67" t="s">
        <v>48048</v>
      </c>
      <c r="C21641" s="68" t="s">
        <v>5018</v>
      </c>
      <c r="D21641" s="54">
        <v>0.34</v>
      </c>
    </row>
    <row r="21642" spans="1:4" x14ac:dyDescent="0.35">
      <c r="A21642" s="67" t="s">
        <v>48049</v>
      </c>
      <c r="B21642" s="67" t="s">
        <v>48050</v>
      </c>
      <c r="C21642" s="68" t="s">
        <v>5018</v>
      </c>
      <c r="D21642" s="54">
        <v>0.34</v>
      </c>
    </row>
    <row r="21643" spans="1:4" x14ac:dyDescent="0.35">
      <c r="A21643" s="67" t="s">
        <v>48051</v>
      </c>
      <c r="B21643" s="67" t="s">
        <v>48052</v>
      </c>
      <c r="C21643" s="68" t="s">
        <v>5018</v>
      </c>
      <c r="D21643" s="54">
        <v>0.34</v>
      </c>
    </row>
    <row r="21644" spans="1:4" x14ac:dyDescent="0.35">
      <c r="A21644" s="67" t="s">
        <v>48053</v>
      </c>
      <c r="B21644" s="67" t="s">
        <v>48054</v>
      </c>
      <c r="C21644" s="68" t="s">
        <v>5018</v>
      </c>
      <c r="D21644" s="54">
        <v>0.34</v>
      </c>
    </row>
    <row r="21645" spans="1:4" x14ac:dyDescent="0.35">
      <c r="A21645" s="67" t="s">
        <v>48055</v>
      </c>
      <c r="B21645" s="67" t="s">
        <v>48056</v>
      </c>
      <c r="C21645" s="68" t="s">
        <v>5018</v>
      </c>
      <c r="D21645" s="54">
        <v>0.34</v>
      </c>
    </row>
    <row r="21646" spans="1:4" x14ac:dyDescent="0.35">
      <c r="A21646" s="67" t="s">
        <v>48057</v>
      </c>
      <c r="B21646" s="67" t="s">
        <v>48058</v>
      </c>
      <c r="C21646" s="68" t="s">
        <v>5018</v>
      </c>
      <c r="D21646" s="54">
        <v>0.34</v>
      </c>
    </row>
    <row r="21647" spans="1:4" x14ac:dyDescent="0.35">
      <c r="A21647" s="67" t="s">
        <v>48059</v>
      </c>
      <c r="B21647" s="67" t="s">
        <v>48060</v>
      </c>
      <c r="C21647" s="68" t="s">
        <v>5018</v>
      </c>
      <c r="D21647" s="54">
        <v>0.34</v>
      </c>
    </row>
    <row r="21648" spans="1:4" x14ac:dyDescent="0.35">
      <c r="A21648" s="67" t="s">
        <v>48061</v>
      </c>
      <c r="B21648" s="67" t="s">
        <v>48062</v>
      </c>
      <c r="C21648" s="68" t="s">
        <v>5018</v>
      </c>
      <c r="D21648" s="54">
        <v>0.34</v>
      </c>
    </row>
    <row r="21649" spans="1:4" x14ac:dyDescent="0.35">
      <c r="A21649" s="67" t="s">
        <v>48063</v>
      </c>
      <c r="B21649" s="67" t="s">
        <v>48064</v>
      </c>
      <c r="C21649" s="68" t="s">
        <v>5018</v>
      </c>
      <c r="D21649" s="54">
        <v>0.34</v>
      </c>
    </row>
    <row r="21650" spans="1:4" x14ac:dyDescent="0.35">
      <c r="A21650" s="67" t="s">
        <v>48065</v>
      </c>
      <c r="B21650" s="67" t="s">
        <v>48066</v>
      </c>
      <c r="C21650" s="68" t="s">
        <v>5018</v>
      </c>
      <c r="D21650" s="54">
        <v>0.34</v>
      </c>
    </row>
    <row r="21651" spans="1:4" x14ac:dyDescent="0.35">
      <c r="A21651" s="67" t="s">
        <v>48067</v>
      </c>
      <c r="B21651" s="67" t="s">
        <v>48068</v>
      </c>
      <c r="C21651" s="68" t="s">
        <v>5018</v>
      </c>
      <c r="D21651" s="54">
        <v>0.34</v>
      </c>
    </row>
    <row r="21652" spans="1:4" x14ac:dyDescent="0.35">
      <c r="A21652" s="67" t="s">
        <v>48069</v>
      </c>
      <c r="B21652" s="67" t="s">
        <v>48070</v>
      </c>
      <c r="C21652" s="68" t="s">
        <v>5018</v>
      </c>
      <c r="D21652" s="54">
        <v>0.34</v>
      </c>
    </row>
    <row r="21653" spans="1:4" x14ac:dyDescent="0.35">
      <c r="A21653" s="67" t="s">
        <v>48071</v>
      </c>
      <c r="B21653" s="67" t="s">
        <v>48072</v>
      </c>
      <c r="C21653" s="68" t="s">
        <v>5018</v>
      </c>
      <c r="D21653" s="54">
        <v>0.34</v>
      </c>
    </row>
    <row r="21654" spans="1:4" x14ac:dyDescent="0.35">
      <c r="A21654" s="67" t="s">
        <v>48073</v>
      </c>
      <c r="B21654" s="67" t="s">
        <v>48074</v>
      </c>
      <c r="C21654" s="68" t="s">
        <v>5018</v>
      </c>
      <c r="D21654" s="54">
        <v>0.34</v>
      </c>
    </row>
    <row r="21655" spans="1:4" x14ac:dyDescent="0.35">
      <c r="A21655" s="67" t="s">
        <v>48075</v>
      </c>
      <c r="B21655" s="67" t="s">
        <v>48076</v>
      </c>
      <c r="C21655" s="68" t="s">
        <v>5018</v>
      </c>
      <c r="D21655" s="54">
        <v>0.34</v>
      </c>
    </row>
    <row r="21656" spans="1:4" x14ac:dyDescent="0.35">
      <c r="A21656" s="67" t="s">
        <v>48077</v>
      </c>
      <c r="B21656" s="67" t="s">
        <v>48078</v>
      </c>
      <c r="C21656" s="68" t="s">
        <v>5018</v>
      </c>
      <c r="D21656" s="54">
        <v>0.34</v>
      </c>
    </row>
    <row r="21657" spans="1:4" x14ac:dyDescent="0.35">
      <c r="A21657" s="67" t="s">
        <v>48079</v>
      </c>
      <c r="B21657" s="67" t="s">
        <v>48080</v>
      </c>
      <c r="C21657" s="68" t="s">
        <v>5018</v>
      </c>
      <c r="D21657" s="54">
        <v>0.34</v>
      </c>
    </row>
    <row r="21658" spans="1:4" x14ac:dyDescent="0.35">
      <c r="A21658" s="67" t="s">
        <v>48081</v>
      </c>
      <c r="B21658" s="67" t="s">
        <v>48082</v>
      </c>
      <c r="C21658" s="68" t="s">
        <v>5018</v>
      </c>
      <c r="D21658" s="54">
        <v>0.34</v>
      </c>
    </row>
    <row r="21659" spans="1:4" x14ac:dyDescent="0.35">
      <c r="A21659" s="67" t="s">
        <v>48083</v>
      </c>
      <c r="B21659" s="67" t="s">
        <v>48084</v>
      </c>
      <c r="C21659" s="68" t="s">
        <v>5018</v>
      </c>
      <c r="D21659" s="54">
        <v>0.34</v>
      </c>
    </row>
    <row r="21660" spans="1:4" x14ac:dyDescent="0.35">
      <c r="A21660" s="67" t="s">
        <v>48085</v>
      </c>
      <c r="B21660" s="67" t="s">
        <v>48086</v>
      </c>
      <c r="C21660" s="68" t="s">
        <v>5018</v>
      </c>
      <c r="D21660" s="54">
        <v>0.34</v>
      </c>
    </row>
    <row r="21661" spans="1:4" x14ac:dyDescent="0.35">
      <c r="A21661" s="67" t="s">
        <v>48087</v>
      </c>
      <c r="B21661" s="67" t="s">
        <v>48088</v>
      </c>
      <c r="C21661" s="68" t="s">
        <v>5018</v>
      </c>
      <c r="D21661" s="54">
        <v>0.34</v>
      </c>
    </row>
    <row r="21662" spans="1:4" x14ac:dyDescent="0.35">
      <c r="A21662" s="67" t="s">
        <v>48089</v>
      </c>
      <c r="B21662" s="67" t="s">
        <v>48090</v>
      </c>
      <c r="C21662" s="68" t="s">
        <v>5018</v>
      </c>
      <c r="D21662" s="54">
        <v>0.34</v>
      </c>
    </row>
    <row r="21663" spans="1:4" x14ac:dyDescent="0.35">
      <c r="A21663" s="67" t="s">
        <v>48091</v>
      </c>
      <c r="B21663" s="67" t="s">
        <v>48092</v>
      </c>
      <c r="C21663" s="68" t="s">
        <v>5018</v>
      </c>
      <c r="D21663" s="54">
        <v>0.34</v>
      </c>
    </row>
    <row r="21664" spans="1:4" x14ac:dyDescent="0.35">
      <c r="A21664" s="67" t="s">
        <v>48093</v>
      </c>
      <c r="B21664" s="67" t="s">
        <v>48094</v>
      </c>
      <c r="C21664" s="68" t="s">
        <v>5018</v>
      </c>
      <c r="D21664" s="54">
        <v>0.34</v>
      </c>
    </row>
    <row r="21665" spans="1:4" x14ac:dyDescent="0.35">
      <c r="A21665" s="67" t="s">
        <v>48095</v>
      </c>
      <c r="B21665" s="67" t="s">
        <v>48096</v>
      </c>
      <c r="C21665" s="68" t="s">
        <v>5018</v>
      </c>
      <c r="D21665" s="54">
        <v>0.34</v>
      </c>
    </row>
    <row r="21666" spans="1:4" x14ac:dyDescent="0.35">
      <c r="A21666" s="67" t="s">
        <v>48097</v>
      </c>
      <c r="B21666" s="67" t="s">
        <v>48098</v>
      </c>
      <c r="C21666" s="68" t="s">
        <v>5018</v>
      </c>
      <c r="D21666" s="54">
        <v>0.34</v>
      </c>
    </row>
    <row r="21667" spans="1:4" x14ac:dyDescent="0.35">
      <c r="A21667" s="67" t="s">
        <v>48099</v>
      </c>
      <c r="B21667" s="67" t="s">
        <v>48100</v>
      </c>
      <c r="C21667" s="68" t="s">
        <v>5018</v>
      </c>
      <c r="D21667" s="54">
        <v>0.34</v>
      </c>
    </row>
    <row r="21668" spans="1:4" x14ac:dyDescent="0.35">
      <c r="A21668" s="67" t="s">
        <v>48101</v>
      </c>
      <c r="B21668" s="67" t="s">
        <v>48102</v>
      </c>
      <c r="C21668" s="68" t="s">
        <v>5018</v>
      </c>
      <c r="D21668" s="54">
        <v>0.34</v>
      </c>
    </row>
    <row r="21669" spans="1:4" x14ac:dyDescent="0.35">
      <c r="A21669" s="67" t="s">
        <v>48103</v>
      </c>
      <c r="B21669" s="67" t="s">
        <v>48104</v>
      </c>
      <c r="C21669" s="68" t="s">
        <v>5018</v>
      </c>
      <c r="D21669" s="54">
        <v>0.34</v>
      </c>
    </row>
    <row r="21670" spans="1:4" x14ac:dyDescent="0.35">
      <c r="A21670" s="67" t="s">
        <v>48105</v>
      </c>
      <c r="B21670" s="67" t="s">
        <v>48106</v>
      </c>
      <c r="C21670" s="68" t="s">
        <v>5018</v>
      </c>
      <c r="D21670" s="54">
        <v>0.34</v>
      </c>
    </row>
    <row r="21671" spans="1:4" x14ac:dyDescent="0.35">
      <c r="A21671" s="67" t="s">
        <v>48107</v>
      </c>
      <c r="B21671" s="67" t="s">
        <v>48108</v>
      </c>
      <c r="C21671" s="68" t="s">
        <v>5018</v>
      </c>
      <c r="D21671" s="54">
        <v>0.34</v>
      </c>
    </row>
    <row r="21672" spans="1:4" x14ac:dyDescent="0.35">
      <c r="A21672" s="67" t="s">
        <v>48109</v>
      </c>
      <c r="B21672" s="67" t="s">
        <v>48110</v>
      </c>
      <c r="C21672" s="68" t="s">
        <v>5018</v>
      </c>
      <c r="D21672" s="54">
        <v>0.34</v>
      </c>
    </row>
    <row r="21673" spans="1:4" x14ac:dyDescent="0.35">
      <c r="A21673" s="67" t="s">
        <v>48111</v>
      </c>
      <c r="B21673" s="67" t="s">
        <v>48112</v>
      </c>
      <c r="C21673" s="68" t="s">
        <v>5018</v>
      </c>
      <c r="D21673" s="54">
        <v>0.34</v>
      </c>
    </row>
    <row r="21674" spans="1:4" x14ac:dyDescent="0.35">
      <c r="A21674" s="67" t="s">
        <v>48113</v>
      </c>
      <c r="B21674" s="67" t="s">
        <v>48114</v>
      </c>
      <c r="C21674" s="68" t="s">
        <v>5018</v>
      </c>
      <c r="D21674" s="54">
        <v>0.34</v>
      </c>
    </row>
    <row r="21675" spans="1:4" x14ac:dyDescent="0.35">
      <c r="A21675" s="67" t="s">
        <v>48115</v>
      </c>
      <c r="B21675" s="67" t="s">
        <v>48116</v>
      </c>
      <c r="C21675" s="68" t="s">
        <v>5018</v>
      </c>
      <c r="D21675" s="54">
        <v>0.34</v>
      </c>
    </row>
    <row r="21676" spans="1:4" x14ac:dyDescent="0.35">
      <c r="A21676" s="67" t="s">
        <v>48117</v>
      </c>
      <c r="B21676" s="67" t="s">
        <v>48118</v>
      </c>
      <c r="C21676" s="68" t="s">
        <v>5018</v>
      </c>
      <c r="D21676" s="54">
        <v>0.34</v>
      </c>
    </row>
    <row r="21677" spans="1:4" x14ac:dyDescent="0.35">
      <c r="A21677" s="67" t="s">
        <v>48119</v>
      </c>
      <c r="B21677" s="67" t="s">
        <v>48120</v>
      </c>
      <c r="C21677" s="68" t="s">
        <v>5018</v>
      </c>
      <c r="D21677" s="54">
        <v>0.34</v>
      </c>
    </row>
    <row r="21678" spans="1:4" x14ac:dyDescent="0.35">
      <c r="A21678" s="67" t="s">
        <v>48121</v>
      </c>
      <c r="B21678" s="67" t="s">
        <v>48122</v>
      </c>
      <c r="C21678" s="68" t="s">
        <v>5018</v>
      </c>
      <c r="D21678" s="54">
        <v>0.34</v>
      </c>
    </row>
    <row r="21679" spans="1:4" x14ac:dyDescent="0.35">
      <c r="A21679" s="67" t="s">
        <v>48123</v>
      </c>
      <c r="B21679" s="67" t="s">
        <v>48124</v>
      </c>
      <c r="C21679" s="68" t="s">
        <v>5018</v>
      </c>
      <c r="D21679" s="54">
        <v>0.34</v>
      </c>
    </row>
    <row r="21680" spans="1:4" x14ac:dyDescent="0.35">
      <c r="A21680" s="67" t="s">
        <v>48125</v>
      </c>
      <c r="B21680" s="67" t="s">
        <v>48126</v>
      </c>
      <c r="C21680" s="68" t="s">
        <v>5018</v>
      </c>
      <c r="D21680" s="54">
        <v>0.34</v>
      </c>
    </row>
    <row r="21681" spans="1:4" x14ac:dyDescent="0.35">
      <c r="A21681" s="67" t="s">
        <v>48127</v>
      </c>
      <c r="B21681" s="67" t="s">
        <v>48128</v>
      </c>
      <c r="C21681" s="68" t="s">
        <v>5018</v>
      </c>
      <c r="D21681" s="54">
        <v>0.34</v>
      </c>
    </row>
    <row r="21682" spans="1:4" x14ac:dyDescent="0.35">
      <c r="A21682" s="67" t="s">
        <v>784</v>
      </c>
      <c r="B21682" s="67" t="s">
        <v>48129</v>
      </c>
      <c r="C21682" s="69" t="s">
        <v>30613</v>
      </c>
      <c r="D21682" s="54">
        <v>0.18</v>
      </c>
    </row>
    <row r="21683" spans="1:4" x14ac:dyDescent="0.35">
      <c r="A21683" s="67" t="s">
        <v>48130</v>
      </c>
      <c r="B21683" s="67" t="s">
        <v>48131</v>
      </c>
      <c r="C21683" s="68" t="s">
        <v>5018</v>
      </c>
      <c r="D21683" s="54">
        <v>0.34</v>
      </c>
    </row>
    <row r="21684" spans="1:4" x14ac:dyDescent="0.35">
      <c r="A21684" s="67" t="s">
        <v>48132</v>
      </c>
      <c r="B21684" s="67" t="s">
        <v>48133</v>
      </c>
      <c r="C21684" s="68" t="s">
        <v>5018</v>
      </c>
      <c r="D21684" s="54">
        <v>0.34</v>
      </c>
    </row>
    <row r="21685" spans="1:4" x14ac:dyDescent="0.35">
      <c r="A21685" s="67" t="s">
        <v>48134</v>
      </c>
      <c r="B21685" s="67" t="s">
        <v>48135</v>
      </c>
      <c r="C21685" s="68" t="s">
        <v>5018</v>
      </c>
      <c r="D21685" s="54">
        <v>0.34</v>
      </c>
    </row>
    <row r="21686" spans="1:4" x14ac:dyDescent="0.35">
      <c r="A21686" s="67" t="s">
        <v>48136</v>
      </c>
      <c r="B21686" s="67" t="s">
        <v>48137</v>
      </c>
      <c r="C21686" s="68" t="s">
        <v>5018</v>
      </c>
      <c r="D21686" s="54">
        <v>0.34</v>
      </c>
    </row>
    <row r="21687" spans="1:4" x14ac:dyDescent="0.35">
      <c r="A21687" s="67" t="s">
        <v>48138</v>
      </c>
      <c r="B21687" s="67" t="s">
        <v>48139</v>
      </c>
      <c r="C21687" s="68" t="s">
        <v>5018</v>
      </c>
      <c r="D21687" s="54">
        <v>0.34</v>
      </c>
    </row>
    <row r="21688" spans="1:4" x14ac:dyDescent="0.35">
      <c r="A21688" s="67" t="s">
        <v>48140</v>
      </c>
      <c r="B21688" s="67" t="s">
        <v>48141</v>
      </c>
      <c r="C21688" s="68" t="s">
        <v>5018</v>
      </c>
      <c r="D21688" s="54">
        <v>0.34</v>
      </c>
    </row>
    <row r="21689" spans="1:4" x14ac:dyDescent="0.35">
      <c r="A21689" s="67" t="s">
        <v>48142</v>
      </c>
      <c r="B21689" s="67" t="s">
        <v>48143</v>
      </c>
      <c r="C21689" s="68" t="s">
        <v>5018</v>
      </c>
      <c r="D21689" s="54">
        <v>0.34</v>
      </c>
    </row>
    <row r="21690" spans="1:4" x14ac:dyDescent="0.35">
      <c r="A21690" s="67" t="s">
        <v>48144</v>
      </c>
      <c r="B21690" s="67" t="s">
        <v>48145</v>
      </c>
      <c r="C21690" s="68" t="s">
        <v>5018</v>
      </c>
      <c r="D21690" s="54">
        <v>0.34</v>
      </c>
    </row>
    <row r="21691" spans="1:4" x14ac:dyDescent="0.35">
      <c r="A21691" s="67" t="s">
        <v>48146</v>
      </c>
      <c r="B21691" s="67" t="s">
        <v>48147</v>
      </c>
      <c r="C21691" s="68" t="s">
        <v>5018</v>
      </c>
      <c r="D21691" s="54">
        <v>0.34</v>
      </c>
    </row>
    <row r="21692" spans="1:4" x14ac:dyDescent="0.35">
      <c r="A21692" s="67" t="s">
        <v>48148</v>
      </c>
      <c r="B21692" s="67" t="s">
        <v>48149</v>
      </c>
      <c r="C21692" s="68" t="s">
        <v>5018</v>
      </c>
      <c r="D21692" s="54">
        <v>0.34</v>
      </c>
    </row>
    <row r="21693" spans="1:4" x14ac:dyDescent="0.35">
      <c r="A21693" s="67" t="s">
        <v>48150</v>
      </c>
      <c r="B21693" s="67" t="s">
        <v>48151</v>
      </c>
      <c r="C21693" s="68" t="s">
        <v>5018</v>
      </c>
      <c r="D21693" s="54">
        <v>0.34</v>
      </c>
    </row>
    <row r="21694" spans="1:4" x14ac:dyDescent="0.35">
      <c r="A21694" s="67" t="s">
        <v>48152</v>
      </c>
      <c r="B21694" s="67" t="s">
        <v>48153</v>
      </c>
      <c r="C21694" s="68" t="s">
        <v>5018</v>
      </c>
      <c r="D21694" s="54">
        <v>0.34</v>
      </c>
    </row>
    <row r="21695" spans="1:4" x14ac:dyDescent="0.35">
      <c r="A21695" s="67" t="s">
        <v>48154</v>
      </c>
      <c r="B21695" s="67" t="s">
        <v>48155</v>
      </c>
      <c r="C21695" s="68" t="s">
        <v>5018</v>
      </c>
      <c r="D21695" s="54">
        <v>0.34</v>
      </c>
    </row>
    <row r="21696" spans="1:4" x14ac:dyDescent="0.35">
      <c r="A21696" s="67" t="s">
        <v>48156</v>
      </c>
      <c r="B21696" s="67" t="s">
        <v>48157</v>
      </c>
      <c r="C21696" s="68" t="s">
        <v>5018</v>
      </c>
      <c r="D21696" s="54">
        <v>0.34</v>
      </c>
    </row>
    <row r="21697" spans="1:4" x14ac:dyDescent="0.35">
      <c r="A21697" s="67" t="s">
        <v>48158</v>
      </c>
      <c r="B21697" s="67" t="s">
        <v>48159</v>
      </c>
      <c r="C21697" s="68" t="s">
        <v>5018</v>
      </c>
      <c r="D21697" s="54">
        <v>0.34</v>
      </c>
    </row>
    <row r="21698" spans="1:4" x14ac:dyDescent="0.35">
      <c r="A21698" s="67" t="s">
        <v>48160</v>
      </c>
      <c r="B21698" s="67" t="s">
        <v>48161</v>
      </c>
      <c r="C21698" s="68" t="s">
        <v>5018</v>
      </c>
      <c r="D21698" s="54">
        <v>0.34</v>
      </c>
    </row>
    <row r="21699" spans="1:4" x14ac:dyDescent="0.35">
      <c r="A21699" s="67" t="s">
        <v>48162</v>
      </c>
      <c r="B21699" s="67" t="s">
        <v>48163</v>
      </c>
      <c r="C21699" s="68" t="s">
        <v>5018</v>
      </c>
      <c r="D21699" s="54">
        <v>0.34</v>
      </c>
    </row>
    <row r="21700" spans="1:4" x14ac:dyDescent="0.35">
      <c r="A21700" s="67" t="s">
        <v>48164</v>
      </c>
      <c r="B21700" s="67" t="s">
        <v>48165</v>
      </c>
      <c r="C21700" s="68" t="s">
        <v>5018</v>
      </c>
      <c r="D21700" s="54">
        <v>0.34</v>
      </c>
    </row>
    <row r="21701" spans="1:4" x14ac:dyDescent="0.35">
      <c r="A21701" s="67" t="s">
        <v>48166</v>
      </c>
      <c r="B21701" s="67" t="s">
        <v>48167</v>
      </c>
      <c r="C21701" s="68" t="s">
        <v>5018</v>
      </c>
      <c r="D21701" s="54">
        <v>0.34</v>
      </c>
    </row>
    <row r="21702" spans="1:4" x14ac:dyDescent="0.35">
      <c r="A21702" s="67" t="s">
        <v>48168</v>
      </c>
      <c r="B21702" s="67" t="s">
        <v>48169</v>
      </c>
      <c r="C21702" s="68" t="s">
        <v>5018</v>
      </c>
      <c r="D21702" s="54">
        <v>0.34</v>
      </c>
    </row>
    <row r="21703" spans="1:4" x14ac:dyDescent="0.35">
      <c r="A21703" s="67" t="s">
        <v>48170</v>
      </c>
      <c r="B21703" s="67" t="s">
        <v>48171</v>
      </c>
      <c r="C21703" s="68" t="s">
        <v>5018</v>
      </c>
      <c r="D21703" s="54">
        <v>0.34</v>
      </c>
    </row>
    <row r="21704" spans="1:4" x14ac:dyDescent="0.35">
      <c r="A21704" s="67" t="s">
        <v>48172</v>
      </c>
      <c r="B21704" s="67" t="s">
        <v>48173</v>
      </c>
      <c r="C21704" s="68" t="s">
        <v>5018</v>
      </c>
      <c r="D21704" s="54">
        <v>0.34</v>
      </c>
    </row>
    <row r="21705" spans="1:4" x14ac:dyDescent="0.35">
      <c r="A21705" s="67" t="s">
        <v>48174</v>
      </c>
      <c r="B21705" s="67" t="s">
        <v>48175</v>
      </c>
      <c r="C21705" s="68" t="s">
        <v>5018</v>
      </c>
      <c r="D21705" s="54">
        <v>0.34</v>
      </c>
    </row>
    <row r="21706" spans="1:4" x14ac:dyDescent="0.35">
      <c r="A21706" s="67" t="s">
        <v>48176</v>
      </c>
      <c r="B21706" s="67" t="s">
        <v>48177</v>
      </c>
      <c r="C21706" s="68" t="s">
        <v>5018</v>
      </c>
      <c r="D21706" s="54">
        <v>0.34</v>
      </c>
    </row>
    <row r="21707" spans="1:4" x14ac:dyDescent="0.35">
      <c r="A21707" s="67" t="s">
        <v>48178</v>
      </c>
      <c r="B21707" s="67" t="s">
        <v>48179</v>
      </c>
      <c r="C21707" s="68" t="s">
        <v>5018</v>
      </c>
      <c r="D21707" s="54">
        <v>0.34</v>
      </c>
    </row>
    <row r="21708" spans="1:4" x14ac:dyDescent="0.35">
      <c r="A21708" s="67" t="s">
        <v>48180</v>
      </c>
      <c r="B21708" s="67" t="s">
        <v>48181</v>
      </c>
      <c r="C21708" s="68" t="s">
        <v>5018</v>
      </c>
      <c r="D21708" s="54">
        <v>0.34</v>
      </c>
    </row>
    <row r="21709" spans="1:4" x14ac:dyDescent="0.35">
      <c r="A21709" s="67" t="s">
        <v>48182</v>
      </c>
      <c r="B21709" s="67" t="s">
        <v>48183</v>
      </c>
      <c r="C21709" s="68" t="s">
        <v>5018</v>
      </c>
      <c r="D21709" s="54">
        <v>0.34</v>
      </c>
    </row>
    <row r="21710" spans="1:4" x14ac:dyDescent="0.35">
      <c r="A21710" s="67" t="s">
        <v>48184</v>
      </c>
      <c r="B21710" s="67" t="s">
        <v>48185</v>
      </c>
      <c r="C21710" s="68" t="s">
        <v>5018</v>
      </c>
      <c r="D21710" s="54">
        <v>0.34</v>
      </c>
    </row>
    <row r="21711" spans="1:4" x14ac:dyDescent="0.35">
      <c r="A21711" s="67" t="s">
        <v>48186</v>
      </c>
      <c r="B21711" s="67" t="s">
        <v>48187</v>
      </c>
      <c r="C21711" s="68" t="s">
        <v>5018</v>
      </c>
      <c r="D21711" s="54">
        <v>0.34</v>
      </c>
    </row>
    <row r="21712" spans="1:4" x14ac:dyDescent="0.35">
      <c r="A21712" s="67" t="s">
        <v>48188</v>
      </c>
      <c r="B21712" s="67" t="s">
        <v>48189</v>
      </c>
      <c r="C21712" s="68" t="s">
        <v>5018</v>
      </c>
      <c r="D21712" s="54">
        <v>0.34</v>
      </c>
    </row>
    <row r="21713" spans="1:4" x14ac:dyDescent="0.35">
      <c r="A21713" s="67" t="s">
        <v>48190</v>
      </c>
      <c r="B21713" s="67" t="s">
        <v>48191</v>
      </c>
      <c r="C21713" s="68" t="s">
        <v>5018</v>
      </c>
      <c r="D21713" s="54">
        <v>0.34</v>
      </c>
    </row>
    <row r="21714" spans="1:4" x14ac:dyDescent="0.35">
      <c r="A21714" s="67" t="s">
        <v>48192</v>
      </c>
      <c r="B21714" s="67" t="s">
        <v>48193</v>
      </c>
      <c r="C21714" s="68" t="s">
        <v>5018</v>
      </c>
      <c r="D21714" s="54">
        <v>0.34</v>
      </c>
    </row>
    <row r="21715" spans="1:4" x14ac:dyDescent="0.35">
      <c r="A21715" s="67" t="s">
        <v>48194</v>
      </c>
      <c r="B21715" s="67" t="s">
        <v>48195</v>
      </c>
      <c r="C21715" s="68" t="s">
        <v>5018</v>
      </c>
      <c r="D21715" s="54">
        <v>0.34</v>
      </c>
    </row>
    <row r="21716" spans="1:4" x14ac:dyDescent="0.35">
      <c r="A21716" s="67" t="s">
        <v>48196</v>
      </c>
      <c r="B21716" s="67" t="s">
        <v>48197</v>
      </c>
      <c r="C21716" s="68" t="s">
        <v>5018</v>
      </c>
      <c r="D21716" s="54">
        <v>0.34</v>
      </c>
    </row>
    <row r="21717" spans="1:4" x14ac:dyDescent="0.35">
      <c r="A21717" s="67" t="s">
        <v>48198</v>
      </c>
      <c r="B21717" s="67" t="s">
        <v>48199</v>
      </c>
      <c r="C21717" s="68" t="s">
        <v>5018</v>
      </c>
      <c r="D21717" s="54">
        <v>0.34</v>
      </c>
    </row>
    <row r="21718" spans="1:4" x14ac:dyDescent="0.35">
      <c r="A21718" s="67" t="s">
        <v>48200</v>
      </c>
      <c r="B21718" s="67" t="s">
        <v>48201</v>
      </c>
      <c r="C21718" s="68" t="s">
        <v>5018</v>
      </c>
      <c r="D21718" s="54">
        <v>0.34</v>
      </c>
    </row>
    <row r="21719" spans="1:4" x14ac:dyDescent="0.35">
      <c r="A21719" s="67" t="s">
        <v>48202</v>
      </c>
      <c r="B21719" s="67" t="s">
        <v>48203</v>
      </c>
      <c r="C21719" s="68" t="s">
        <v>5018</v>
      </c>
      <c r="D21719" s="54">
        <v>0.34</v>
      </c>
    </row>
    <row r="21720" spans="1:4" x14ac:dyDescent="0.35">
      <c r="A21720" s="67" t="s">
        <v>48204</v>
      </c>
      <c r="B21720" s="67" t="s">
        <v>48205</v>
      </c>
      <c r="C21720" s="68" t="s">
        <v>5018</v>
      </c>
      <c r="D21720" s="54">
        <v>0.34</v>
      </c>
    </row>
    <row r="21721" spans="1:4" x14ac:dyDescent="0.35">
      <c r="A21721" s="67" t="s">
        <v>48206</v>
      </c>
      <c r="B21721" s="67" t="s">
        <v>48207</v>
      </c>
      <c r="C21721" s="68" t="s">
        <v>5018</v>
      </c>
      <c r="D21721" s="54">
        <v>0.34</v>
      </c>
    </row>
    <row r="21722" spans="1:4" x14ac:dyDescent="0.35">
      <c r="A21722" s="67" t="s">
        <v>48208</v>
      </c>
      <c r="B21722" s="67" t="s">
        <v>48209</v>
      </c>
      <c r="C21722" s="68" t="s">
        <v>5018</v>
      </c>
      <c r="D21722" s="54">
        <v>0.34</v>
      </c>
    </row>
    <row r="21723" spans="1:4" x14ac:dyDescent="0.35">
      <c r="A21723" s="67" t="s">
        <v>48210</v>
      </c>
      <c r="B21723" s="67" t="s">
        <v>48211</v>
      </c>
      <c r="C21723" s="68" t="s">
        <v>5018</v>
      </c>
      <c r="D21723" s="54">
        <v>0.34</v>
      </c>
    </row>
    <row r="21724" spans="1:4" x14ac:dyDescent="0.35">
      <c r="A21724" s="67" t="s">
        <v>48212</v>
      </c>
      <c r="B21724" s="67" t="s">
        <v>48213</v>
      </c>
      <c r="C21724" s="68" t="s">
        <v>5018</v>
      </c>
      <c r="D21724" s="54">
        <v>0.34</v>
      </c>
    </row>
    <row r="21725" spans="1:4" x14ac:dyDescent="0.35">
      <c r="A21725" s="67" t="s">
        <v>48214</v>
      </c>
      <c r="B21725" s="67" t="s">
        <v>48215</v>
      </c>
      <c r="C21725" s="68" t="s">
        <v>5018</v>
      </c>
      <c r="D21725" s="54">
        <v>0.34</v>
      </c>
    </row>
    <row r="21726" spans="1:4" x14ac:dyDescent="0.35">
      <c r="A21726" s="67" t="s">
        <v>48216</v>
      </c>
      <c r="B21726" s="67" t="s">
        <v>48217</v>
      </c>
      <c r="C21726" s="68" t="s">
        <v>5018</v>
      </c>
      <c r="D21726" s="54">
        <v>0.34</v>
      </c>
    </row>
    <row r="21727" spans="1:4" x14ac:dyDescent="0.35">
      <c r="A21727" s="67" t="s">
        <v>48218</v>
      </c>
      <c r="B21727" s="67" t="s">
        <v>48219</v>
      </c>
      <c r="C21727" s="68" t="s">
        <v>5018</v>
      </c>
      <c r="D21727" s="54">
        <v>0.34</v>
      </c>
    </row>
    <row r="21728" spans="1:4" x14ac:dyDescent="0.35">
      <c r="A21728" s="67" t="s">
        <v>48220</v>
      </c>
      <c r="B21728" s="67" t="s">
        <v>48221</v>
      </c>
      <c r="C21728" s="68" t="s">
        <v>5018</v>
      </c>
      <c r="D21728" s="54">
        <v>0.34</v>
      </c>
    </row>
    <row r="21729" spans="1:4" x14ac:dyDescent="0.35">
      <c r="A21729" s="67" t="s">
        <v>48222</v>
      </c>
      <c r="B21729" s="67" t="s">
        <v>48223</v>
      </c>
      <c r="C21729" s="68" t="s">
        <v>5018</v>
      </c>
      <c r="D21729" s="54">
        <v>0.34</v>
      </c>
    </row>
    <row r="21730" spans="1:4" x14ac:dyDescent="0.35">
      <c r="A21730" s="67" t="s">
        <v>48224</v>
      </c>
      <c r="B21730" s="67" t="s">
        <v>48225</v>
      </c>
      <c r="C21730" s="68" t="s">
        <v>5018</v>
      </c>
      <c r="D21730" s="54">
        <v>0.34</v>
      </c>
    </row>
    <row r="21731" spans="1:4" x14ac:dyDescent="0.35">
      <c r="A21731" s="67" t="s">
        <v>48226</v>
      </c>
      <c r="B21731" s="67" t="s">
        <v>48227</v>
      </c>
      <c r="C21731" s="68" t="s">
        <v>5018</v>
      </c>
      <c r="D21731" s="54">
        <v>0.34</v>
      </c>
    </row>
    <row r="21732" spans="1:4" x14ac:dyDescent="0.35">
      <c r="A21732" s="67" t="s">
        <v>48228</v>
      </c>
      <c r="B21732" s="67" t="s">
        <v>48229</v>
      </c>
      <c r="C21732" s="68" t="s">
        <v>5018</v>
      </c>
      <c r="D21732" s="54">
        <v>0.34</v>
      </c>
    </row>
    <row r="21733" spans="1:4" x14ac:dyDescent="0.35">
      <c r="A21733" s="67" t="s">
        <v>48230</v>
      </c>
      <c r="B21733" s="67" t="s">
        <v>48231</v>
      </c>
      <c r="C21733" s="68" t="s">
        <v>5018</v>
      </c>
      <c r="D21733" s="54">
        <v>0.34</v>
      </c>
    </row>
    <row r="21734" spans="1:4" x14ac:dyDescent="0.35">
      <c r="A21734" s="67" t="s">
        <v>788</v>
      </c>
      <c r="B21734" s="67" t="s">
        <v>48232</v>
      </c>
      <c r="C21734" s="69" t="s">
        <v>30613</v>
      </c>
      <c r="D21734" s="54">
        <v>0.21</v>
      </c>
    </row>
    <row r="21735" spans="1:4" x14ac:dyDescent="0.35">
      <c r="A21735" s="67" t="s">
        <v>48233</v>
      </c>
      <c r="B21735" s="67" t="s">
        <v>48234</v>
      </c>
      <c r="C21735" s="68" t="s">
        <v>5018</v>
      </c>
      <c r="D21735" s="54">
        <v>0.34</v>
      </c>
    </row>
    <row r="21736" spans="1:4" x14ac:dyDescent="0.35">
      <c r="A21736" s="67" t="s">
        <v>48235</v>
      </c>
      <c r="B21736" s="67" t="s">
        <v>48236</v>
      </c>
      <c r="C21736" s="68" t="s">
        <v>5018</v>
      </c>
      <c r="D21736" s="54">
        <v>0.34</v>
      </c>
    </row>
    <row r="21737" spans="1:4" x14ac:dyDescent="0.35">
      <c r="A21737" s="67" t="s">
        <v>48237</v>
      </c>
      <c r="B21737" s="67" t="s">
        <v>48238</v>
      </c>
      <c r="C21737" s="68" t="s">
        <v>5018</v>
      </c>
      <c r="D21737" s="54">
        <v>0.34</v>
      </c>
    </row>
    <row r="21738" spans="1:4" x14ac:dyDescent="0.35">
      <c r="A21738" s="67" t="s">
        <v>48239</v>
      </c>
      <c r="B21738" s="67" t="s">
        <v>48240</v>
      </c>
      <c r="C21738" s="68" t="s">
        <v>5018</v>
      </c>
      <c r="D21738" s="54">
        <v>0.34</v>
      </c>
    </row>
    <row r="21739" spans="1:4" x14ac:dyDescent="0.35">
      <c r="A21739" s="67" t="s">
        <v>48241</v>
      </c>
      <c r="B21739" s="67" t="s">
        <v>48242</v>
      </c>
      <c r="C21739" s="68" t="s">
        <v>5018</v>
      </c>
      <c r="D21739" s="54">
        <v>0.34</v>
      </c>
    </row>
    <row r="21740" spans="1:4" x14ac:dyDescent="0.35">
      <c r="A21740" s="67" t="s">
        <v>48243</v>
      </c>
      <c r="B21740" s="67" t="s">
        <v>48244</v>
      </c>
      <c r="C21740" s="68" t="s">
        <v>5018</v>
      </c>
      <c r="D21740" s="54">
        <v>0.34</v>
      </c>
    </row>
    <row r="21741" spans="1:4" x14ac:dyDescent="0.35">
      <c r="A21741" s="67" t="s">
        <v>48245</v>
      </c>
      <c r="B21741" s="67" t="s">
        <v>48246</v>
      </c>
      <c r="C21741" s="68" t="s">
        <v>5018</v>
      </c>
      <c r="D21741" s="54">
        <v>0.34</v>
      </c>
    </row>
    <row r="21742" spans="1:4" x14ac:dyDescent="0.35">
      <c r="A21742" s="67" t="s">
        <v>48247</v>
      </c>
      <c r="B21742" s="67" t="s">
        <v>48248</v>
      </c>
      <c r="C21742" s="68" t="s">
        <v>5018</v>
      </c>
      <c r="D21742" s="54">
        <v>0.34</v>
      </c>
    </row>
    <row r="21743" spans="1:4" x14ac:dyDescent="0.35">
      <c r="A21743" s="67" t="s">
        <v>48249</v>
      </c>
      <c r="B21743" s="67" t="s">
        <v>48250</v>
      </c>
      <c r="C21743" s="68" t="s">
        <v>5018</v>
      </c>
      <c r="D21743" s="54">
        <v>0.34</v>
      </c>
    </row>
    <row r="21744" spans="1:4" x14ac:dyDescent="0.35">
      <c r="A21744" s="67" t="s">
        <v>48251</v>
      </c>
      <c r="B21744" s="67" t="s">
        <v>48252</v>
      </c>
      <c r="C21744" s="68" t="s">
        <v>5018</v>
      </c>
      <c r="D21744" s="54">
        <v>0.34</v>
      </c>
    </row>
    <row r="21745" spans="1:4" x14ac:dyDescent="0.35">
      <c r="A21745" s="67" t="s">
        <v>48253</v>
      </c>
      <c r="B21745" s="67" t="s">
        <v>48254</v>
      </c>
      <c r="C21745" s="68" t="s">
        <v>5018</v>
      </c>
      <c r="D21745" s="54">
        <v>0.34</v>
      </c>
    </row>
    <row r="21746" spans="1:4" x14ac:dyDescent="0.35">
      <c r="A21746" s="67" t="s">
        <v>48255</v>
      </c>
      <c r="B21746" s="67" t="s">
        <v>48256</v>
      </c>
      <c r="C21746" s="68" t="s">
        <v>5018</v>
      </c>
      <c r="D21746" s="54">
        <v>0.34</v>
      </c>
    </row>
    <row r="21747" spans="1:4" x14ac:dyDescent="0.35">
      <c r="A21747" s="67" t="s">
        <v>48257</v>
      </c>
      <c r="B21747" s="67" t="s">
        <v>48258</v>
      </c>
      <c r="C21747" s="68" t="s">
        <v>5018</v>
      </c>
      <c r="D21747" s="54">
        <v>0.34</v>
      </c>
    </row>
    <row r="21748" spans="1:4" x14ac:dyDescent="0.35">
      <c r="A21748" s="67" t="s">
        <v>48259</v>
      </c>
      <c r="B21748" s="67" t="s">
        <v>48260</v>
      </c>
      <c r="C21748" s="68" t="s">
        <v>5018</v>
      </c>
      <c r="D21748" s="54">
        <v>0.34</v>
      </c>
    </row>
    <row r="21749" spans="1:4" x14ac:dyDescent="0.35">
      <c r="A21749" s="67" t="s">
        <v>48261</v>
      </c>
      <c r="B21749" s="67" t="s">
        <v>48262</v>
      </c>
      <c r="C21749" s="68" t="s">
        <v>5018</v>
      </c>
      <c r="D21749" s="54">
        <v>0.34</v>
      </c>
    </row>
    <row r="21750" spans="1:4" x14ac:dyDescent="0.35">
      <c r="A21750" s="67" t="s">
        <v>48263</v>
      </c>
      <c r="B21750" s="67" t="s">
        <v>48264</v>
      </c>
      <c r="C21750" s="68" t="s">
        <v>5018</v>
      </c>
      <c r="D21750" s="54">
        <v>0.34</v>
      </c>
    </row>
    <row r="21751" spans="1:4" x14ac:dyDescent="0.35">
      <c r="A21751" s="67" t="s">
        <v>48265</v>
      </c>
      <c r="B21751" s="67" t="s">
        <v>48266</v>
      </c>
      <c r="C21751" s="68" t="s">
        <v>5018</v>
      </c>
      <c r="D21751" s="54">
        <v>0.34</v>
      </c>
    </row>
    <row r="21752" spans="1:4" x14ac:dyDescent="0.35">
      <c r="A21752" s="67" t="s">
        <v>48267</v>
      </c>
      <c r="B21752" s="67" t="s">
        <v>48268</v>
      </c>
      <c r="C21752" s="68" t="s">
        <v>5018</v>
      </c>
      <c r="D21752" s="54">
        <v>0.34</v>
      </c>
    </row>
    <row r="21753" spans="1:4" x14ac:dyDescent="0.35">
      <c r="A21753" s="67" t="s">
        <v>48269</v>
      </c>
      <c r="B21753" s="67" t="s">
        <v>48270</v>
      </c>
      <c r="C21753" s="68" t="s">
        <v>5018</v>
      </c>
      <c r="D21753" s="54">
        <v>0.34</v>
      </c>
    </row>
    <row r="21754" spans="1:4" x14ac:dyDescent="0.35">
      <c r="A21754" s="67" t="s">
        <v>48271</v>
      </c>
      <c r="B21754" s="67" t="s">
        <v>48272</v>
      </c>
      <c r="C21754" s="68" t="s">
        <v>5018</v>
      </c>
      <c r="D21754" s="54">
        <v>0.34</v>
      </c>
    </row>
    <row r="21755" spans="1:4" x14ac:dyDescent="0.35">
      <c r="A21755" s="67" t="s">
        <v>48273</v>
      </c>
      <c r="B21755" s="67" t="s">
        <v>48274</v>
      </c>
      <c r="C21755" s="68" t="s">
        <v>5018</v>
      </c>
      <c r="D21755" s="54">
        <v>0.34</v>
      </c>
    </row>
    <row r="21756" spans="1:4" x14ac:dyDescent="0.35">
      <c r="A21756" s="67" t="s">
        <v>48275</v>
      </c>
      <c r="B21756" s="67" t="s">
        <v>48276</v>
      </c>
      <c r="C21756" s="68" t="s">
        <v>5018</v>
      </c>
      <c r="D21756" s="54">
        <v>0.34</v>
      </c>
    </row>
    <row r="21757" spans="1:4" x14ac:dyDescent="0.35">
      <c r="A21757" s="67" t="s">
        <v>48277</v>
      </c>
      <c r="B21757" s="67" t="s">
        <v>48278</v>
      </c>
      <c r="C21757" s="68" t="s">
        <v>5018</v>
      </c>
      <c r="D21757" s="54">
        <v>0.34</v>
      </c>
    </row>
    <row r="21758" spans="1:4" x14ac:dyDescent="0.35">
      <c r="A21758" s="67" t="s">
        <v>48279</v>
      </c>
      <c r="B21758" s="67" t="s">
        <v>48280</v>
      </c>
      <c r="C21758" s="68" t="s">
        <v>5018</v>
      </c>
      <c r="D21758" s="54">
        <v>0.34</v>
      </c>
    </row>
    <row r="21759" spans="1:4" x14ac:dyDescent="0.35">
      <c r="A21759" s="67" t="s">
        <v>48281</v>
      </c>
      <c r="B21759" s="67" t="s">
        <v>48282</v>
      </c>
      <c r="C21759" s="68" t="s">
        <v>5018</v>
      </c>
      <c r="D21759" s="54">
        <v>0.34</v>
      </c>
    </row>
    <row r="21760" spans="1:4" x14ac:dyDescent="0.35">
      <c r="A21760" s="67" t="s">
        <v>48283</v>
      </c>
      <c r="B21760" s="67" t="s">
        <v>48284</v>
      </c>
      <c r="C21760" s="68" t="s">
        <v>5018</v>
      </c>
      <c r="D21760" s="54">
        <v>0.34</v>
      </c>
    </row>
    <row r="21761" spans="1:4" x14ac:dyDescent="0.35">
      <c r="A21761" s="67" t="s">
        <v>48285</v>
      </c>
      <c r="B21761" s="67" t="s">
        <v>48286</v>
      </c>
      <c r="C21761" s="68" t="s">
        <v>5018</v>
      </c>
      <c r="D21761" s="54">
        <v>0.34</v>
      </c>
    </row>
    <row r="21762" spans="1:4" x14ac:dyDescent="0.35">
      <c r="A21762" s="67" t="s">
        <v>48287</v>
      </c>
      <c r="B21762" s="67" t="s">
        <v>48288</v>
      </c>
      <c r="C21762" s="68" t="s">
        <v>5018</v>
      </c>
      <c r="D21762" s="54">
        <v>0.34</v>
      </c>
    </row>
    <row r="21763" spans="1:4" x14ac:dyDescent="0.35">
      <c r="A21763" s="67" t="s">
        <v>48289</v>
      </c>
      <c r="B21763" s="67" t="s">
        <v>48290</v>
      </c>
      <c r="C21763" s="68" t="s">
        <v>5018</v>
      </c>
      <c r="D21763" s="54">
        <v>0.34</v>
      </c>
    </row>
    <row r="21764" spans="1:4" x14ac:dyDescent="0.35">
      <c r="A21764" s="67" t="s">
        <v>48291</v>
      </c>
      <c r="B21764" s="67" t="s">
        <v>48292</v>
      </c>
      <c r="C21764" s="68" t="s">
        <v>5018</v>
      </c>
      <c r="D21764" s="54">
        <v>0.34</v>
      </c>
    </row>
    <row r="21765" spans="1:4" x14ac:dyDescent="0.35">
      <c r="A21765" s="67" t="s">
        <v>48293</v>
      </c>
      <c r="B21765" s="67" t="s">
        <v>48294</v>
      </c>
      <c r="C21765" s="68" t="s">
        <v>5018</v>
      </c>
      <c r="D21765" s="54">
        <v>0.34</v>
      </c>
    </row>
    <row r="21766" spans="1:4" x14ac:dyDescent="0.35">
      <c r="A21766" s="67" t="s">
        <v>48295</v>
      </c>
      <c r="B21766" s="67" t="s">
        <v>48296</v>
      </c>
      <c r="C21766" s="68" t="s">
        <v>5018</v>
      </c>
      <c r="D21766" s="54">
        <v>0.34</v>
      </c>
    </row>
    <row r="21767" spans="1:4" x14ac:dyDescent="0.35">
      <c r="A21767" s="67" t="s">
        <v>48297</v>
      </c>
      <c r="B21767" s="67" t="s">
        <v>48298</v>
      </c>
      <c r="C21767" s="68" t="s">
        <v>5018</v>
      </c>
      <c r="D21767" s="54">
        <v>0.34</v>
      </c>
    </row>
    <row r="21768" spans="1:4" x14ac:dyDescent="0.35">
      <c r="A21768" s="67" t="s">
        <v>48299</v>
      </c>
      <c r="B21768" s="67" t="s">
        <v>48300</v>
      </c>
      <c r="C21768" s="68" t="s">
        <v>5018</v>
      </c>
      <c r="D21768" s="54">
        <v>0.34</v>
      </c>
    </row>
    <row r="21769" spans="1:4" x14ac:dyDescent="0.35">
      <c r="A21769" s="67" t="s">
        <v>48301</v>
      </c>
      <c r="B21769" s="67" t="s">
        <v>48302</v>
      </c>
      <c r="C21769" s="68" t="s">
        <v>5018</v>
      </c>
      <c r="D21769" s="54">
        <v>0.34</v>
      </c>
    </row>
    <row r="21770" spans="1:4" x14ac:dyDescent="0.35">
      <c r="A21770" s="67" t="s">
        <v>48303</v>
      </c>
      <c r="B21770" s="67" t="s">
        <v>48304</v>
      </c>
      <c r="C21770" s="68" t="s">
        <v>5018</v>
      </c>
      <c r="D21770" s="54">
        <v>0.34</v>
      </c>
    </row>
    <row r="21771" spans="1:4" x14ac:dyDescent="0.35">
      <c r="A21771" s="67" t="s">
        <v>48305</v>
      </c>
      <c r="B21771" s="67" t="s">
        <v>48306</v>
      </c>
      <c r="C21771" s="68" t="s">
        <v>5018</v>
      </c>
      <c r="D21771" s="54">
        <v>0.34</v>
      </c>
    </row>
    <row r="21772" spans="1:4" x14ac:dyDescent="0.35">
      <c r="A21772" s="67" t="s">
        <v>48307</v>
      </c>
      <c r="B21772" s="67" t="s">
        <v>48308</v>
      </c>
      <c r="C21772" s="68" t="s">
        <v>5018</v>
      </c>
      <c r="D21772" s="54">
        <v>0.34</v>
      </c>
    </row>
    <row r="21773" spans="1:4" x14ac:dyDescent="0.35">
      <c r="A21773" s="67" t="s">
        <v>48309</v>
      </c>
      <c r="B21773" s="67" t="s">
        <v>48310</v>
      </c>
      <c r="C21773" s="68" t="s">
        <v>5018</v>
      </c>
      <c r="D21773" s="54">
        <v>0.34</v>
      </c>
    </row>
    <row r="21774" spans="1:4" x14ac:dyDescent="0.35">
      <c r="A21774" s="67" t="s">
        <v>48311</v>
      </c>
      <c r="B21774" s="67" t="s">
        <v>48312</v>
      </c>
      <c r="C21774" s="68" t="s">
        <v>5018</v>
      </c>
      <c r="D21774" s="54">
        <v>0.34</v>
      </c>
    </row>
    <row r="21775" spans="1:4" x14ac:dyDescent="0.35">
      <c r="A21775" s="67" t="s">
        <v>48313</v>
      </c>
      <c r="B21775" s="67" t="s">
        <v>48314</v>
      </c>
      <c r="C21775" s="68" t="s">
        <v>5018</v>
      </c>
      <c r="D21775" s="54">
        <v>0.34</v>
      </c>
    </row>
    <row r="21776" spans="1:4" x14ac:dyDescent="0.35">
      <c r="A21776" s="67" t="s">
        <v>48315</v>
      </c>
      <c r="B21776" s="67" t="s">
        <v>48316</v>
      </c>
      <c r="C21776" s="68" t="s">
        <v>5018</v>
      </c>
      <c r="D21776" s="54">
        <v>0.34</v>
      </c>
    </row>
    <row r="21777" spans="1:4" x14ac:dyDescent="0.35">
      <c r="A21777" s="67" t="s">
        <v>48317</v>
      </c>
      <c r="B21777" s="67" t="s">
        <v>48318</v>
      </c>
      <c r="C21777" s="68" t="s">
        <v>5018</v>
      </c>
      <c r="D21777" s="54">
        <v>0.34</v>
      </c>
    </row>
    <row r="21778" spans="1:4" x14ac:dyDescent="0.35">
      <c r="A21778" s="67" t="s">
        <v>48319</v>
      </c>
      <c r="B21778" s="67" t="s">
        <v>48320</v>
      </c>
      <c r="C21778" s="68" t="s">
        <v>5018</v>
      </c>
      <c r="D21778" s="54">
        <v>0.34</v>
      </c>
    </row>
    <row r="21779" spans="1:4" x14ac:dyDescent="0.35">
      <c r="A21779" s="67" t="s">
        <v>48321</v>
      </c>
      <c r="B21779" s="67" t="s">
        <v>48322</v>
      </c>
      <c r="C21779" s="68" t="s">
        <v>5018</v>
      </c>
      <c r="D21779" s="54">
        <v>0.34</v>
      </c>
    </row>
    <row r="21780" spans="1:4" x14ac:dyDescent="0.35">
      <c r="A21780" s="67" t="s">
        <v>48323</v>
      </c>
      <c r="B21780" s="67" t="s">
        <v>48324</v>
      </c>
      <c r="C21780" s="68" t="s">
        <v>5018</v>
      </c>
      <c r="D21780" s="54">
        <v>0.34</v>
      </c>
    </row>
    <row r="21781" spans="1:4" x14ac:dyDescent="0.35">
      <c r="A21781" s="67" t="s">
        <v>48325</v>
      </c>
      <c r="B21781" s="67" t="s">
        <v>48326</v>
      </c>
      <c r="C21781" s="68" t="s">
        <v>5018</v>
      </c>
      <c r="D21781" s="54">
        <v>0.34</v>
      </c>
    </row>
    <row r="21782" spans="1:4" x14ac:dyDescent="0.35">
      <c r="A21782" s="67" t="s">
        <v>48327</v>
      </c>
      <c r="B21782" s="67" t="s">
        <v>48328</v>
      </c>
      <c r="C21782" s="68" t="s">
        <v>5018</v>
      </c>
      <c r="D21782" s="54">
        <v>0.34</v>
      </c>
    </row>
    <row r="21783" spans="1:4" x14ac:dyDescent="0.35">
      <c r="A21783" s="67" t="s">
        <v>48329</v>
      </c>
      <c r="B21783" s="67" t="s">
        <v>48330</v>
      </c>
      <c r="C21783" s="68" t="s">
        <v>5018</v>
      </c>
      <c r="D21783" s="54">
        <v>0.34</v>
      </c>
    </row>
    <row r="21784" spans="1:4" x14ac:dyDescent="0.35">
      <c r="A21784" s="67" t="s">
        <v>48331</v>
      </c>
      <c r="B21784" s="67" t="s">
        <v>48332</v>
      </c>
      <c r="C21784" s="68" t="s">
        <v>5018</v>
      </c>
      <c r="D21784" s="54">
        <v>0.34</v>
      </c>
    </row>
    <row r="21785" spans="1:4" x14ac:dyDescent="0.35">
      <c r="A21785" s="67" t="s">
        <v>48333</v>
      </c>
      <c r="B21785" s="67" t="s">
        <v>48334</v>
      </c>
      <c r="C21785" s="68" t="s">
        <v>5018</v>
      </c>
      <c r="D21785" s="54">
        <v>0.34</v>
      </c>
    </row>
    <row r="21786" spans="1:4" x14ac:dyDescent="0.35">
      <c r="A21786" s="67" t="s">
        <v>48335</v>
      </c>
      <c r="B21786" s="67" t="s">
        <v>48336</v>
      </c>
      <c r="C21786" s="68" t="s">
        <v>5018</v>
      </c>
      <c r="D21786" s="54">
        <v>0.34</v>
      </c>
    </row>
    <row r="21787" spans="1:4" x14ac:dyDescent="0.35">
      <c r="A21787" s="67" t="s">
        <v>48337</v>
      </c>
      <c r="B21787" s="67" t="s">
        <v>48338</v>
      </c>
      <c r="C21787" s="68" t="s">
        <v>5018</v>
      </c>
      <c r="D21787" s="54">
        <v>0.34</v>
      </c>
    </row>
    <row r="21788" spans="1:4" x14ac:dyDescent="0.35">
      <c r="A21788" s="67" t="s">
        <v>48339</v>
      </c>
      <c r="B21788" s="67" t="s">
        <v>48340</v>
      </c>
      <c r="C21788" s="68" t="s">
        <v>5018</v>
      </c>
      <c r="D21788" s="54">
        <v>0.34</v>
      </c>
    </row>
    <row r="21789" spans="1:4" x14ac:dyDescent="0.35">
      <c r="A21789" s="67" t="s">
        <v>48341</v>
      </c>
      <c r="B21789" s="67" t="s">
        <v>48342</v>
      </c>
      <c r="C21789" s="68" t="s">
        <v>5018</v>
      </c>
      <c r="D21789" s="54">
        <v>0.34</v>
      </c>
    </row>
    <row r="21790" spans="1:4" x14ac:dyDescent="0.35">
      <c r="A21790" s="67" t="s">
        <v>48343</v>
      </c>
      <c r="B21790" s="67" t="s">
        <v>48344</v>
      </c>
      <c r="C21790" s="68" t="s">
        <v>5018</v>
      </c>
      <c r="D21790" s="54">
        <v>0.34</v>
      </c>
    </row>
    <row r="21791" spans="1:4" x14ac:dyDescent="0.35">
      <c r="A21791" s="67" t="s">
        <v>48345</v>
      </c>
      <c r="B21791" s="67" t="s">
        <v>48346</v>
      </c>
      <c r="C21791" s="68" t="s">
        <v>5018</v>
      </c>
      <c r="D21791" s="54">
        <v>0.34</v>
      </c>
    </row>
    <row r="21792" spans="1:4" x14ac:dyDescent="0.35">
      <c r="A21792" s="67" t="s">
        <v>48347</v>
      </c>
      <c r="B21792" s="67" t="s">
        <v>48348</v>
      </c>
      <c r="C21792" s="68" t="s">
        <v>5018</v>
      </c>
      <c r="D21792" s="54">
        <v>0.34</v>
      </c>
    </row>
    <row r="21793" spans="1:4" x14ac:dyDescent="0.35">
      <c r="A21793" s="67" t="s">
        <v>48349</v>
      </c>
      <c r="B21793" s="67" t="s">
        <v>48350</v>
      </c>
      <c r="C21793" s="68" t="s">
        <v>5018</v>
      </c>
      <c r="D21793" s="54">
        <v>0.34</v>
      </c>
    </row>
    <row r="21794" spans="1:4" x14ac:dyDescent="0.35">
      <c r="A21794" s="67" t="s">
        <v>48351</v>
      </c>
      <c r="B21794" s="67" t="s">
        <v>48352</v>
      </c>
      <c r="C21794" s="68" t="s">
        <v>5018</v>
      </c>
      <c r="D21794" s="54">
        <v>0.34</v>
      </c>
    </row>
    <row r="21795" spans="1:4" x14ac:dyDescent="0.35">
      <c r="A21795" s="67" t="s">
        <v>48353</v>
      </c>
      <c r="B21795" s="67" t="s">
        <v>48354</v>
      </c>
      <c r="C21795" s="68" t="s">
        <v>5018</v>
      </c>
      <c r="D21795" s="54">
        <v>0.34</v>
      </c>
    </row>
    <row r="21796" spans="1:4" x14ac:dyDescent="0.35">
      <c r="A21796" s="67" t="s">
        <v>48355</v>
      </c>
      <c r="B21796" s="67" t="s">
        <v>48356</v>
      </c>
      <c r="C21796" s="68" t="s">
        <v>5018</v>
      </c>
      <c r="D21796" s="54">
        <v>0.34</v>
      </c>
    </row>
    <row r="21797" spans="1:4" x14ac:dyDescent="0.35">
      <c r="A21797" s="67" t="s">
        <v>48357</v>
      </c>
      <c r="B21797" s="67" t="s">
        <v>48358</v>
      </c>
      <c r="C21797" s="68" t="s">
        <v>5018</v>
      </c>
      <c r="D21797" s="54">
        <v>0.34</v>
      </c>
    </row>
    <row r="21798" spans="1:4" x14ac:dyDescent="0.35">
      <c r="A21798" s="67" t="s">
        <v>48359</v>
      </c>
      <c r="B21798" s="67" t="s">
        <v>48360</v>
      </c>
      <c r="C21798" s="68" t="s">
        <v>5018</v>
      </c>
      <c r="D21798" s="54">
        <v>0.34</v>
      </c>
    </row>
    <row r="21799" spans="1:4" x14ac:dyDescent="0.35">
      <c r="A21799" s="67" t="s">
        <v>48361</v>
      </c>
      <c r="B21799" s="67" t="s">
        <v>48362</v>
      </c>
      <c r="C21799" s="68" t="s">
        <v>5018</v>
      </c>
      <c r="D21799" s="54">
        <v>0.34</v>
      </c>
    </row>
    <row r="21800" spans="1:4" x14ac:dyDescent="0.35">
      <c r="A21800" s="67" t="s">
        <v>48363</v>
      </c>
      <c r="B21800" s="67" t="s">
        <v>48364</v>
      </c>
      <c r="C21800" s="68" t="s">
        <v>5018</v>
      </c>
      <c r="D21800" s="54">
        <v>0.34</v>
      </c>
    </row>
    <row r="21801" spans="1:4" x14ac:dyDescent="0.35">
      <c r="A21801" s="67" t="s">
        <v>48365</v>
      </c>
      <c r="B21801" s="67" t="s">
        <v>48366</v>
      </c>
      <c r="C21801" s="68" t="s">
        <v>5018</v>
      </c>
      <c r="D21801" s="54">
        <v>0.34</v>
      </c>
    </row>
    <row r="21802" spans="1:4" x14ac:dyDescent="0.35">
      <c r="A21802" s="67" t="s">
        <v>48367</v>
      </c>
      <c r="B21802" s="67" t="s">
        <v>48368</v>
      </c>
      <c r="C21802" s="68" t="s">
        <v>5018</v>
      </c>
      <c r="D21802" s="54">
        <v>0.34</v>
      </c>
    </row>
    <row r="21803" spans="1:4" x14ac:dyDescent="0.35">
      <c r="A21803" s="67" t="s">
        <v>48369</v>
      </c>
      <c r="B21803" s="67" t="s">
        <v>48370</v>
      </c>
      <c r="C21803" s="68" t="s">
        <v>5018</v>
      </c>
      <c r="D21803" s="54">
        <v>0.34</v>
      </c>
    </row>
    <row r="21804" spans="1:4" x14ac:dyDescent="0.35">
      <c r="A21804" s="67" t="s">
        <v>48371</v>
      </c>
      <c r="B21804" s="67" t="s">
        <v>48372</v>
      </c>
      <c r="C21804" s="68" t="s">
        <v>5018</v>
      </c>
      <c r="D21804" s="54">
        <v>0.34</v>
      </c>
    </row>
    <row r="21805" spans="1:4" x14ac:dyDescent="0.35">
      <c r="A21805" s="67" t="s">
        <v>48373</v>
      </c>
      <c r="B21805" s="67" t="s">
        <v>48374</v>
      </c>
      <c r="C21805" s="68" t="s">
        <v>5018</v>
      </c>
      <c r="D21805" s="54">
        <v>0.34</v>
      </c>
    </row>
    <row r="21806" spans="1:4" x14ac:dyDescent="0.35">
      <c r="A21806" s="67" t="s">
        <v>48375</v>
      </c>
      <c r="B21806" s="67" t="s">
        <v>48376</v>
      </c>
      <c r="C21806" s="68" t="s">
        <v>5018</v>
      </c>
      <c r="D21806" s="54">
        <v>0.34</v>
      </c>
    </row>
    <row r="21807" spans="1:4" x14ac:dyDescent="0.35">
      <c r="A21807" s="67" t="s">
        <v>48377</v>
      </c>
      <c r="B21807" s="67" t="s">
        <v>48378</v>
      </c>
      <c r="C21807" s="68" t="s">
        <v>5018</v>
      </c>
      <c r="D21807" s="54">
        <v>0.34</v>
      </c>
    </row>
    <row r="21808" spans="1:4" x14ac:dyDescent="0.35">
      <c r="A21808" s="67" t="s">
        <v>48379</v>
      </c>
      <c r="B21808" s="67" t="s">
        <v>48380</v>
      </c>
      <c r="C21808" s="68" t="s">
        <v>5018</v>
      </c>
      <c r="D21808" s="54">
        <v>0.34</v>
      </c>
    </row>
    <row r="21809" spans="1:4" x14ac:dyDescent="0.35">
      <c r="A21809" s="67" t="s">
        <v>48381</v>
      </c>
      <c r="B21809" s="67" t="s">
        <v>48382</v>
      </c>
      <c r="C21809" s="68" t="s">
        <v>5018</v>
      </c>
      <c r="D21809" s="54">
        <v>0.34</v>
      </c>
    </row>
    <row r="21810" spans="1:4" x14ac:dyDescent="0.35">
      <c r="A21810" s="67" t="s">
        <v>48383</v>
      </c>
      <c r="B21810" s="67" t="s">
        <v>48384</v>
      </c>
      <c r="C21810" s="68" t="s">
        <v>5018</v>
      </c>
      <c r="D21810" s="54">
        <v>0.34</v>
      </c>
    </row>
    <row r="21811" spans="1:4" x14ac:dyDescent="0.35">
      <c r="A21811" s="67" t="s">
        <v>48385</v>
      </c>
      <c r="B21811" s="67" t="s">
        <v>48386</v>
      </c>
      <c r="C21811" s="68" t="s">
        <v>5018</v>
      </c>
      <c r="D21811" s="54">
        <v>0.34</v>
      </c>
    </row>
    <row r="21812" spans="1:4" x14ac:dyDescent="0.35">
      <c r="A21812" s="67" t="s">
        <v>48387</v>
      </c>
      <c r="B21812" s="67" t="s">
        <v>48388</v>
      </c>
      <c r="C21812" s="68" t="s">
        <v>5018</v>
      </c>
      <c r="D21812" s="54">
        <v>0.34</v>
      </c>
    </row>
    <row r="21813" spans="1:4" x14ac:dyDescent="0.35">
      <c r="A21813" s="67" t="s">
        <v>48389</v>
      </c>
      <c r="B21813" s="67" t="s">
        <v>48390</v>
      </c>
      <c r="C21813" s="68" t="s">
        <v>5018</v>
      </c>
      <c r="D21813" s="54">
        <v>0.34</v>
      </c>
    </row>
    <row r="21814" spans="1:4" x14ac:dyDescent="0.35">
      <c r="A21814" s="67" t="s">
        <v>48391</v>
      </c>
      <c r="B21814" s="67" t="s">
        <v>48392</v>
      </c>
      <c r="C21814" s="68" t="s">
        <v>5018</v>
      </c>
      <c r="D21814" s="54">
        <v>0.34</v>
      </c>
    </row>
    <row r="21815" spans="1:4" x14ac:dyDescent="0.35">
      <c r="A21815" s="67" t="s">
        <v>48393</v>
      </c>
      <c r="B21815" s="67" t="s">
        <v>48394</v>
      </c>
      <c r="C21815" s="68" t="s">
        <v>5018</v>
      </c>
      <c r="D21815" s="54">
        <v>0.34</v>
      </c>
    </row>
    <row r="21816" spans="1:4" x14ac:dyDescent="0.35">
      <c r="A21816" s="67" t="s">
        <v>48395</v>
      </c>
      <c r="B21816" s="67" t="s">
        <v>48396</v>
      </c>
      <c r="C21816" s="68" t="s">
        <v>5018</v>
      </c>
      <c r="D21816" s="54">
        <v>0.34</v>
      </c>
    </row>
    <row r="21817" spans="1:4" x14ac:dyDescent="0.35">
      <c r="A21817" s="67" t="s">
        <v>48397</v>
      </c>
      <c r="B21817" s="67" t="s">
        <v>48398</v>
      </c>
      <c r="C21817" s="68" t="s">
        <v>5018</v>
      </c>
      <c r="D21817" s="54">
        <v>0.34</v>
      </c>
    </row>
    <row r="21818" spans="1:4" x14ac:dyDescent="0.35">
      <c r="A21818" s="67" t="s">
        <v>48399</v>
      </c>
      <c r="B21818" s="67" t="s">
        <v>48400</v>
      </c>
      <c r="C21818" s="68" t="s">
        <v>5018</v>
      </c>
      <c r="D21818" s="54">
        <v>0.34</v>
      </c>
    </row>
    <row r="21819" spans="1:4" x14ac:dyDescent="0.35">
      <c r="A21819" s="67" t="s">
        <v>48401</v>
      </c>
      <c r="B21819" s="67" t="s">
        <v>48402</v>
      </c>
      <c r="C21819" s="68" t="s">
        <v>5018</v>
      </c>
      <c r="D21819" s="54">
        <v>0.34</v>
      </c>
    </row>
    <row r="21820" spans="1:4" x14ac:dyDescent="0.35">
      <c r="A21820" s="67" t="s">
        <v>48403</v>
      </c>
      <c r="B21820" s="67" t="s">
        <v>48404</v>
      </c>
      <c r="C21820" s="68" t="s">
        <v>5018</v>
      </c>
      <c r="D21820" s="54">
        <v>0.34</v>
      </c>
    </row>
    <row r="21821" spans="1:4" x14ac:dyDescent="0.35">
      <c r="A21821" s="67" t="s">
        <v>48405</v>
      </c>
      <c r="B21821" s="67" t="s">
        <v>48406</v>
      </c>
      <c r="C21821" s="68" t="s">
        <v>5018</v>
      </c>
      <c r="D21821" s="54">
        <v>0.34</v>
      </c>
    </row>
    <row r="21822" spans="1:4" x14ac:dyDescent="0.35">
      <c r="A21822" s="67" t="s">
        <v>48407</v>
      </c>
      <c r="B21822" s="67" t="s">
        <v>48408</v>
      </c>
      <c r="C21822" s="68" t="s">
        <v>5018</v>
      </c>
      <c r="D21822" s="54">
        <v>0.34</v>
      </c>
    </row>
    <row r="21823" spans="1:4" x14ac:dyDescent="0.35">
      <c r="A21823" s="67" t="s">
        <v>48409</v>
      </c>
      <c r="B21823" s="67" t="s">
        <v>48410</v>
      </c>
      <c r="C21823" s="68" t="s">
        <v>5018</v>
      </c>
      <c r="D21823" s="54">
        <v>0.34</v>
      </c>
    </row>
    <row r="21824" spans="1:4" x14ac:dyDescent="0.35">
      <c r="A21824" s="67" t="s">
        <v>48411</v>
      </c>
      <c r="B21824" s="67" t="s">
        <v>48412</v>
      </c>
      <c r="C21824" s="68" t="s">
        <v>5018</v>
      </c>
      <c r="D21824" s="54">
        <v>0.34</v>
      </c>
    </row>
    <row r="21825" spans="1:4" x14ac:dyDescent="0.35">
      <c r="A21825" s="67" t="s">
        <v>48413</v>
      </c>
      <c r="B21825" s="67" t="s">
        <v>48414</v>
      </c>
      <c r="C21825" s="68" t="s">
        <v>5018</v>
      </c>
      <c r="D21825" s="54">
        <v>0.34</v>
      </c>
    </row>
    <row r="21826" spans="1:4" x14ac:dyDescent="0.35">
      <c r="A21826" s="67" t="s">
        <v>48415</v>
      </c>
      <c r="B21826" s="67" t="s">
        <v>48416</v>
      </c>
      <c r="C21826" s="68" t="s">
        <v>5018</v>
      </c>
      <c r="D21826" s="54">
        <v>0.34</v>
      </c>
    </row>
    <row r="21827" spans="1:4" x14ac:dyDescent="0.35">
      <c r="A21827" s="67" t="s">
        <v>48417</v>
      </c>
      <c r="B21827" s="67" t="s">
        <v>48418</v>
      </c>
      <c r="C21827" s="68" t="s">
        <v>5018</v>
      </c>
      <c r="D21827" s="54">
        <v>0.34</v>
      </c>
    </row>
    <row r="21828" spans="1:4" x14ac:dyDescent="0.35">
      <c r="A21828" s="67" t="s">
        <v>48419</v>
      </c>
      <c r="B21828" s="67" t="s">
        <v>48420</v>
      </c>
      <c r="C21828" s="68" t="s">
        <v>5018</v>
      </c>
      <c r="D21828" s="54">
        <v>0.34</v>
      </c>
    </row>
    <row r="21829" spans="1:4" x14ac:dyDescent="0.35">
      <c r="A21829" s="67" t="s">
        <v>48421</v>
      </c>
      <c r="B21829" s="67" t="s">
        <v>48422</v>
      </c>
      <c r="C21829" s="68" t="s">
        <v>5018</v>
      </c>
      <c r="D21829" s="54">
        <v>0.34</v>
      </c>
    </row>
    <row r="21830" spans="1:4" x14ac:dyDescent="0.35">
      <c r="A21830" s="67" t="s">
        <v>48423</v>
      </c>
      <c r="B21830" s="67" t="s">
        <v>48424</v>
      </c>
      <c r="C21830" s="68" t="s">
        <v>5018</v>
      </c>
      <c r="D21830" s="54">
        <v>0.34</v>
      </c>
    </row>
    <row r="21831" spans="1:4" x14ac:dyDescent="0.35">
      <c r="A21831" s="67" t="s">
        <v>48425</v>
      </c>
      <c r="B21831" s="67" t="s">
        <v>48426</v>
      </c>
      <c r="C21831" s="68" t="s">
        <v>5018</v>
      </c>
      <c r="D21831" s="54">
        <v>0.34</v>
      </c>
    </row>
    <row r="21832" spans="1:4" x14ac:dyDescent="0.35">
      <c r="A21832" s="67" t="s">
        <v>48427</v>
      </c>
      <c r="B21832" s="67" t="s">
        <v>48428</v>
      </c>
      <c r="C21832" s="68" t="s">
        <v>5018</v>
      </c>
      <c r="D21832" s="54">
        <v>0.34</v>
      </c>
    </row>
    <row r="21833" spans="1:4" x14ac:dyDescent="0.35">
      <c r="A21833" s="67" t="s">
        <v>48429</v>
      </c>
      <c r="B21833" s="67" t="s">
        <v>48430</v>
      </c>
      <c r="C21833" s="68" t="s">
        <v>5018</v>
      </c>
      <c r="D21833" s="54">
        <v>0.34</v>
      </c>
    </row>
    <row r="21834" spans="1:4" x14ac:dyDescent="0.35">
      <c r="A21834" s="67" t="s">
        <v>48431</v>
      </c>
      <c r="B21834" s="67" t="s">
        <v>48432</v>
      </c>
      <c r="C21834" s="68" t="s">
        <v>5018</v>
      </c>
      <c r="D21834" s="54">
        <v>0.34</v>
      </c>
    </row>
    <row r="21835" spans="1:4" x14ac:dyDescent="0.35">
      <c r="A21835" s="67" t="s">
        <v>48433</v>
      </c>
      <c r="B21835" s="67" t="s">
        <v>48434</v>
      </c>
      <c r="C21835" s="68" t="s">
        <v>5018</v>
      </c>
      <c r="D21835" s="54">
        <v>0.34</v>
      </c>
    </row>
    <row r="21836" spans="1:4" x14ac:dyDescent="0.35">
      <c r="A21836" s="67" t="s">
        <v>48435</v>
      </c>
      <c r="B21836" s="67" t="s">
        <v>48436</v>
      </c>
      <c r="C21836" s="68" t="s">
        <v>5018</v>
      </c>
      <c r="D21836" s="54">
        <v>0.34</v>
      </c>
    </row>
    <row r="21837" spans="1:4" x14ac:dyDescent="0.35">
      <c r="A21837" s="67" t="s">
        <v>48437</v>
      </c>
      <c r="B21837" s="67" t="s">
        <v>48438</v>
      </c>
      <c r="C21837" s="68" t="s">
        <v>5018</v>
      </c>
      <c r="D21837" s="54">
        <v>0.34</v>
      </c>
    </row>
    <row r="21838" spans="1:4" x14ac:dyDescent="0.35">
      <c r="A21838" s="67" t="s">
        <v>48439</v>
      </c>
      <c r="B21838" s="67" t="s">
        <v>48440</v>
      </c>
      <c r="C21838" s="68" t="s">
        <v>5018</v>
      </c>
      <c r="D21838" s="54">
        <v>0.34</v>
      </c>
    </row>
    <row r="21839" spans="1:4" x14ac:dyDescent="0.35">
      <c r="A21839" s="67" t="s">
        <v>48441</v>
      </c>
      <c r="B21839" s="67" t="s">
        <v>48442</v>
      </c>
      <c r="C21839" s="68" t="s">
        <v>5018</v>
      </c>
      <c r="D21839" s="54">
        <v>0.34</v>
      </c>
    </row>
    <row r="21840" spans="1:4" x14ac:dyDescent="0.35">
      <c r="A21840" s="67" t="s">
        <v>48443</v>
      </c>
      <c r="B21840" s="67" t="s">
        <v>48444</v>
      </c>
      <c r="C21840" s="68" t="s">
        <v>5018</v>
      </c>
      <c r="D21840" s="54">
        <v>0.34</v>
      </c>
    </row>
    <row r="21841" spans="1:4" x14ac:dyDescent="0.35">
      <c r="A21841" s="67" t="s">
        <v>48445</v>
      </c>
      <c r="B21841" s="67" t="s">
        <v>48446</v>
      </c>
      <c r="C21841" s="68" t="s">
        <v>5018</v>
      </c>
      <c r="D21841" s="54">
        <v>0.34</v>
      </c>
    </row>
    <row r="21842" spans="1:4" x14ac:dyDescent="0.35">
      <c r="A21842" s="67" t="s">
        <v>48447</v>
      </c>
      <c r="B21842" s="67" t="s">
        <v>48448</v>
      </c>
      <c r="C21842" s="68" t="s">
        <v>5018</v>
      </c>
      <c r="D21842" s="54">
        <v>0.34</v>
      </c>
    </row>
    <row r="21843" spans="1:4" x14ac:dyDescent="0.35">
      <c r="A21843" s="67" t="s">
        <v>48449</v>
      </c>
      <c r="B21843" s="67" t="s">
        <v>48450</v>
      </c>
      <c r="C21843" s="68" t="s">
        <v>5018</v>
      </c>
      <c r="D21843" s="54">
        <v>0.34</v>
      </c>
    </row>
    <row r="21844" spans="1:4" x14ac:dyDescent="0.35">
      <c r="A21844" s="67" t="s">
        <v>48451</v>
      </c>
      <c r="B21844" s="67" t="s">
        <v>48452</v>
      </c>
      <c r="C21844" s="68" t="s">
        <v>5018</v>
      </c>
      <c r="D21844" s="54">
        <v>0.34</v>
      </c>
    </row>
    <row r="21845" spans="1:4" x14ac:dyDescent="0.35">
      <c r="A21845" s="67" t="s">
        <v>48453</v>
      </c>
      <c r="B21845" s="67" t="s">
        <v>48454</v>
      </c>
      <c r="C21845" s="68" t="s">
        <v>5018</v>
      </c>
      <c r="D21845" s="54">
        <v>0.34</v>
      </c>
    </row>
    <row r="21846" spans="1:4" x14ac:dyDescent="0.35">
      <c r="A21846" s="67" t="s">
        <v>48455</v>
      </c>
      <c r="B21846" s="67" t="s">
        <v>48456</v>
      </c>
      <c r="C21846" s="68" t="s">
        <v>5018</v>
      </c>
      <c r="D21846" s="54">
        <v>0.34</v>
      </c>
    </row>
    <row r="21847" spans="1:4" x14ac:dyDescent="0.35">
      <c r="A21847" s="67" t="s">
        <v>48457</v>
      </c>
      <c r="B21847" s="67" t="s">
        <v>48458</v>
      </c>
      <c r="C21847" s="68" t="s">
        <v>5018</v>
      </c>
      <c r="D21847" s="54">
        <v>0.34</v>
      </c>
    </row>
    <row r="21848" spans="1:4" x14ac:dyDescent="0.35">
      <c r="A21848" s="67" t="s">
        <v>48459</v>
      </c>
      <c r="B21848" s="67" t="s">
        <v>48460</v>
      </c>
      <c r="C21848" s="68" t="s">
        <v>5018</v>
      </c>
      <c r="D21848" s="54">
        <v>0.34</v>
      </c>
    </row>
    <row r="21849" spans="1:4" x14ac:dyDescent="0.35">
      <c r="A21849" s="67" t="s">
        <v>48461</v>
      </c>
      <c r="B21849" s="67" t="s">
        <v>48462</v>
      </c>
      <c r="C21849" s="68" t="s">
        <v>5018</v>
      </c>
      <c r="D21849" s="54">
        <v>0.34</v>
      </c>
    </row>
    <row r="21850" spans="1:4" x14ac:dyDescent="0.35">
      <c r="A21850" s="67" t="s">
        <v>48463</v>
      </c>
      <c r="B21850" s="67" t="s">
        <v>48464</v>
      </c>
      <c r="C21850" s="68" t="s">
        <v>5018</v>
      </c>
      <c r="D21850" s="54">
        <v>0.34</v>
      </c>
    </row>
    <row r="21851" spans="1:4" x14ac:dyDescent="0.35">
      <c r="A21851" s="67" t="s">
        <v>48465</v>
      </c>
      <c r="B21851" s="67" t="s">
        <v>48466</v>
      </c>
      <c r="C21851" s="68" t="s">
        <v>5018</v>
      </c>
      <c r="D21851" s="54">
        <v>0.34</v>
      </c>
    </row>
    <row r="21852" spans="1:4" x14ac:dyDescent="0.35">
      <c r="A21852" s="67" t="s">
        <v>48467</v>
      </c>
      <c r="B21852" s="67" t="s">
        <v>48468</v>
      </c>
      <c r="C21852" s="68" t="s">
        <v>5018</v>
      </c>
      <c r="D21852" s="54">
        <v>0.34</v>
      </c>
    </row>
    <row r="21853" spans="1:4" x14ac:dyDescent="0.35">
      <c r="A21853" s="67" t="s">
        <v>48469</v>
      </c>
      <c r="B21853" s="67" t="s">
        <v>48470</v>
      </c>
      <c r="C21853" s="68" t="s">
        <v>5018</v>
      </c>
      <c r="D21853" s="54">
        <v>0.34</v>
      </c>
    </row>
    <row r="21854" spans="1:4" x14ac:dyDescent="0.35">
      <c r="A21854" s="67" t="s">
        <v>48471</v>
      </c>
      <c r="B21854" s="67" t="s">
        <v>48472</v>
      </c>
      <c r="C21854" s="68" t="s">
        <v>5018</v>
      </c>
      <c r="D21854" s="54">
        <v>0.34</v>
      </c>
    </row>
    <row r="21855" spans="1:4" x14ac:dyDescent="0.35">
      <c r="A21855" s="67" t="s">
        <v>48473</v>
      </c>
      <c r="B21855" s="67" t="s">
        <v>48474</v>
      </c>
      <c r="C21855" s="68" t="s">
        <v>5018</v>
      </c>
      <c r="D21855" s="54">
        <v>0.34</v>
      </c>
    </row>
    <row r="21856" spans="1:4" x14ac:dyDescent="0.35">
      <c r="A21856" s="67" t="s">
        <v>48475</v>
      </c>
      <c r="B21856" s="67" t="s">
        <v>48476</v>
      </c>
      <c r="C21856" s="68" t="s">
        <v>5018</v>
      </c>
      <c r="D21856" s="54">
        <v>0.34</v>
      </c>
    </row>
    <row r="21857" spans="1:4" x14ac:dyDescent="0.35">
      <c r="A21857" s="67" t="s">
        <v>48477</v>
      </c>
      <c r="B21857" s="67" t="s">
        <v>48478</v>
      </c>
      <c r="C21857" s="68" t="s">
        <v>5018</v>
      </c>
      <c r="D21857" s="54">
        <v>0.34</v>
      </c>
    </row>
    <row r="21858" spans="1:4" x14ac:dyDescent="0.35">
      <c r="A21858" s="67" t="s">
        <v>48479</v>
      </c>
      <c r="B21858" s="67" t="s">
        <v>48480</v>
      </c>
      <c r="C21858" s="68" t="s">
        <v>5018</v>
      </c>
      <c r="D21858" s="54">
        <v>0.34</v>
      </c>
    </row>
    <row r="21859" spans="1:4" x14ac:dyDescent="0.35">
      <c r="A21859" s="67" t="s">
        <v>48481</v>
      </c>
      <c r="B21859" s="67" t="s">
        <v>48482</v>
      </c>
      <c r="C21859" s="68" t="s">
        <v>5018</v>
      </c>
      <c r="D21859" s="54">
        <v>0.34</v>
      </c>
    </row>
    <row r="21860" spans="1:4" x14ac:dyDescent="0.35">
      <c r="A21860" s="67" t="s">
        <v>48483</v>
      </c>
      <c r="B21860" s="67" t="s">
        <v>48484</v>
      </c>
      <c r="C21860" s="68" t="s">
        <v>5018</v>
      </c>
      <c r="D21860" s="54">
        <v>0.34</v>
      </c>
    </row>
    <row r="21861" spans="1:4" x14ac:dyDescent="0.35">
      <c r="A21861" s="67" t="s">
        <v>48485</v>
      </c>
      <c r="B21861" s="67" t="s">
        <v>48486</v>
      </c>
      <c r="C21861" s="68" t="s">
        <v>5018</v>
      </c>
      <c r="D21861" s="54">
        <v>0.34</v>
      </c>
    </row>
    <row r="21862" spans="1:4" x14ac:dyDescent="0.35">
      <c r="A21862" s="67" t="s">
        <v>48487</v>
      </c>
      <c r="B21862" s="67" t="s">
        <v>48488</v>
      </c>
      <c r="C21862" s="68" t="s">
        <v>5018</v>
      </c>
      <c r="D21862" s="54">
        <v>0.34</v>
      </c>
    </row>
    <row r="21863" spans="1:4" x14ac:dyDescent="0.35">
      <c r="A21863" s="67" t="s">
        <v>48489</v>
      </c>
      <c r="B21863" s="67" t="s">
        <v>48490</v>
      </c>
      <c r="C21863" s="68" t="s">
        <v>5018</v>
      </c>
      <c r="D21863" s="54">
        <v>0.34</v>
      </c>
    </row>
    <row r="21864" spans="1:4" x14ac:dyDescent="0.35">
      <c r="A21864" s="67" t="s">
        <v>48491</v>
      </c>
      <c r="B21864" s="67" t="s">
        <v>48492</v>
      </c>
      <c r="C21864" s="68" t="s">
        <v>5018</v>
      </c>
      <c r="D21864" s="54">
        <v>0.34</v>
      </c>
    </row>
    <row r="21865" spans="1:4" x14ac:dyDescent="0.35">
      <c r="A21865" s="67" t="s">
        <v>48493</v>
      </c>
      <c r="B21865" s="67" t="s">
        <v>48494</v>
      </c>
      <c r="C21865" s="68" t="s">
        <v>5018</v>
      </c>
      <c r="D21865" s="54">
        <v>0.34</v>
      </c>
    </row>
    <row r="21866" spans="1:4" x14ac:dyDescent="0.35">
      <c r="A21866" s="67" t="s">
        <v>48495</v>
      </c>
      <c r="B21866" s="67" t="s">
        <v>48496</v>
      </c>
      <c r="C21866" s="68" t="s">
        <v>5018</v>
      </c>
      <c r="D21866" s="54">
        <v>0.34</v>
      </c>
    </row>
    <row r="21867" spans="1:4" x14ac:dyDescent="0.35">
      <c r="A21867" s="67" t="s">
        <v>48497</v>
      </c>
      <c r="B21867" s="67" t="s">
        <v>48498</v>
      </c>
      <c r="C21867" s="68" t="s">
        <v>5018</v>
      </c>
      <c r="D21867" s="54">
        <v>0.34</v>
      </c>
    </row>
    <row r="21868" spans="1:4" x14ac:dyDescent="0.35">
      <c r="A21868" s="67" t="s">
        <v>48499</v>
      </c>
      <c r="B21868" s="67" t="s">
        <v>48500</v>
      </c>
      <c r="C21868" s="68" t="s">
        <v>5018</v>
      </c>
      <c r="D21868" s="54">
        <v>0.34</v>
      </c>
    </row>
    <row r="21869" spans="1:4" x14ac:dyDescent="0.35">
      <c r="A21869" s="67" t="s">
        <v>48501</v>
      </c>
      <c r="B21869" s="67" t="s">
        <v>48502</v>
      </c>
      <c r="C21869" s="68" t="s">
        <v>5018</v>
      </c>
      <c r="D21869" s="54">
        <v>0.34</v>
      </c>
    </row>
    <row r="21870" spans="1:4" x14ac:dyDescent="0.35">
      <c r="A21870" s="67" t="s">
        <v>48503</v>
      </c>
      <c r="B21870" s="67" t="s">
        <v>48504</v>
      </c>
      <c r="C21870" s="68" t="s">
        <v>5018</v>
      </c>
      <c r="D21870" s="54">
        <v>0.34</v>
      </c>
    </row>
    <row r="21871" spans="1:4" x14ac:dyDescent="0.35">
      <c r="A21871" s="67" t="s">
        <v>48505</v>
      </c>
      <c r="B21871" s="67" t="s">
        <v>48506</v>
      </c>
      <c r="C21871" s="68" t="s">
        <v>5018</v>
      </c>
      <c r="D21871" s="54">
        <v>0.34</v>
      </c>
    </row>
    <row r="21872" spans="1:4" x14ac:dyDescent="0.35">
      <c r="A21872" s="67" t="s">
        <v>48507</v>
      </c>
      <c r="B21872" s="67" t="s">
        <v>48508</v>
      </c>
      <c r="C21872" s="68" t="s">
        <v>5018</v>
      </c>
      <c r="D21872" s="54">
        <v>0.34</v>
      </c>
    </row>
    <row r="21873" spans="1:4" x14ac:dyDescent="0.35">
      <c r="A21873" s="67" t="s">
        <v>48509</v>
      </c>
      <c r="B21873" s="67" t="s">
        <v>48510</v>
      </c>
      <c r="C21873" s="68" t="s">
        <v>5018</v>
      </c>
      <c r="D21873" s="54">
        <v>0.34</v>
      </c>
    </row>
    <row r="21874" spans="1:4" x14ac:dyDescent="0.35">
      <c r="A21874" s="67" t="s">
        <v>48511</v>
      </c>
      <c r="B21874" s="67" t="s">
        <v>48512</v>
      </c>
      <c r="C21874" s="68" t="s">
        <v>5018</v>
      </c>
      <c r="D21874" s="54">
        <v>0.34</v>
      </c>
    </row>
    <row r="21875" spans="1:4" x14ac:dyDescent="0.35">
      <c r="A21875" s="67" t="s">
        <v>48513</v>
      </c>
      <c r="B21875" s="67" t="s">
        <v>48514</v>
      </c>
      <c r="C21875" s="68" t="s">
        <v>5018</v>
      </c>
      <c r="D21875" s="54">
        <v>0.34</v>
      </c>
    </row>
    <row r="21876" spans="1:4" x14ac:dyDescent="0.35">
      <c r="A21876" s="67" t="s">
        <v>48515</v>
      </c>
      <c r="B21876" s="67" t="s">
        <v>48516</v>
      </c>
      <c r="C21876" s="68" t="s">
        <v>5018</v>
      </c>
      <c r="D21876" s="54">
        <v>0.34</v>
      </c>
    </row>
    <row r="21877" spans="1:4" x14ac:dyDescent="0.35">
      <c r="A21877" s="67" t="s">
        <v>48517</v>
      </c>
      <c r="B21877" s="67" t="s">
        <v>48518</v>
      </c>
      <c r="C21877" s="68" t="s">
        <v>5018</v>
      </c>
      <c r="D21877" s="54">
        <v>0.34</v>
      </c>
    </row>
    <row r="21878" spans="1:4" x14ac:dyDescent="0.35">
      <c r="A21878" s="67" t="s">
        <v>48519</v>
      </c>
      <c r="B21878" s="67" t="s">
        <v>48520</v>
      </c>
      <c r="C21878" s="68" t="s">
        <v>5018</v>
      </c>
      <c r="D21878" s="54">
        <v>0.34</v>
      </c>
    </row>
    <row r="21879" spans="1:4" x14ac:dyDescent="0.35">
      <c r="A21879" s="67" t="s">
        <v>48521</v>
      </c>
      <c r="B21879" s="67" t="s">
        <v>48522</v>
      </c>
      <c r="C21879" s="68" t="s">
        <v>5018</v>
      </c>
      <c r="D21879" s="54">
        <v>0.34</v>
      </c>
    </row>
    <row r="21880" spans="1:4" x14ac:dyDescent="0.35">
      <c r="A21880" s="67" t="s">
        <v>48523</v>
      </c>
      <c r="B21880" s="67" t="s">
        <v>48524</v>
      </c>
      <c r="C21880" s="68" t="s">
        <v>5018</v>
      </c>
      <c r="D21880" s="54">
        <v>0.34</v>
      </c>
    </row>
    <row r="21881" spans="1:4" x14ac:dyDescent="0.35">
      <c r="A21881" s="67" t="s">
        <v>48525</v>
      </c>
      <c r="B21881" s="67" t="s">
        <v>48526</v>
      </c>
      <c r="C21881" s="68" t="s">
        <v>5018</v>
      </c>
      <c r="D21881" s="54">
        <v>0.34</v>
      </c>
    </row>
    <row r="21882" spans="1:4" x14ac:dyDescent="0.35">
      <c r="A21882" s="67" t="s">
        <v>48527</v>
      </c>
      <c r="B21882" s="67" t="s">
        <v>48528</v>
      </c>
      <c r="C21882" s="68" t="s">
        <v>5018</v>
      </c>
      <c r="D21882" s="54">
        <v>0.34</v>
      </c>
    </row>
    <row r="21883" spans="1:4" x14ac:dyDescent="0.35">
      <c r="A21883" s="67" t="s">
        <v>48529</v>
      </c>
      <c r="B21883" s="67" t="s">
        <v>48530</v>
      </c>
      <c r="C21883" s="68" t="s">
        <v>5018</v>
      </c>
      <c r="D21883" s="54">
        <v>0.34</v>
      </c>
    </row>
    <row r="21884" spans="1:4" x14ac:dyDescent="0.35">
      <c r="A21884" s="67" t="s">
        <v>48531</v>
      </c>
      <c r="B21884" s="67" t="s">
        <v>48532</v>
      </c>
      <c r="C21884" s="68" t="s">
        <v>5018</v>
      </c>
      <c r="D21884" s="54">
        <v>0.34</v>
      </c>
    </row>
    <row r="21885" spans="1:4" x14ac:dyDescent="0.35">
      <c r="A21885" s="67" t="s">
        <v>48533</v>
      </c>
      <c r="B21885" s="67" t="s">
        <v>48534</v>
      </c>
      <c r="C21885" s="68" t="s">
        <v>5018</v>
      </c>
      <c r="D21885" s="54">
        <v>0.34</v>
      </c>
    </row>
    <row r="21886" spans="1:4" x14ac:dyDescent="0.35">
      <c r="A21886" s="67" t="s">
        <v>48535</v>
      </c>
      <c r="B21886" s="67" t="s">
        <v>48536</v>
      </c>
      <c r="C21886" s="68" t="s">
        <v>5018</v>
      </c>
      <c r="D21886" s="54">
        <v>0.34</v>
      </c>
    </row>
    <row r="21887" spans="1:4" x14ac:dyDescent="0.35">
      <c r="A21887" s="67" t="s">
        <v>48537</v>
      </c>
      <c r="B21887" s="67" t="s">
        <v>48538</v>
      </c>
      <c r="C21887" s="68" t="s">
        <v>5018</v>
      </c>
      <c r="D21887" s="54">
        <v>0.34</v>
      </c>
    </row>
    <row r="21888" spans="1:4" x14ac:dyDescent="0.35">
      <c r="A21888" s="67" t="s">
        <v>48539</v>
      </c>
      <c r="B21888" s="67" t="s">
        <v>48540</v>
      </c>
      <c r="C21888" s="68" t="s">
        <v>5018</v>
      </c>
      <c r="D21888" s="54">
        <v>0.34</v>
      </c>
    </row>
    <row r="21889" spans="1:4" x14ac:dyDescent="0.35">
      <c r="A21889" s="67" t="s">
        <v>48541</v>
      </c>
      <c r="B21889" s="67" t="s">
        <v>48542</v>
      </c>
      <c r="C21889" s="68" t="s">
        <v>5018</v>
      </c>
      <c r="D21889" s="54">
        <v>0.34</v>
      </c>
    </row>
    <row r="21890" spans="1:4" x14ac:dyDescent="0.35">
      <c r="A21890" s="67" t="s">
        <v>48543</v>
      </c>
      <c r="B21890" s="67" t="s">
        <v>48544</v>
      </c>
      <c r="C21890" s="68" t="s">
        <v>5018</v>
      </c>
      <c r="D21890" s="54">
        <v>0.34</v>
      </c>
    </row>
    <row r="21891" spans="1:4" x14ac:dyDescent="0.35">
      <c r="A21891" s="67" t="s">
        <v>48545</v>
      </c>
      <c r="B21891" s="67" t="s">
        <v>48546</v>
      </c>
      <c r="C21891" s="68" t="s">
        <v>5018</v>
      </c>
      <c r="D21891" s="54">
        <v>0.34</v>
      </c>
    </row>
    <row r="21892" spans="1:4" x14ac:dyDescent="0.35">
      <c r="A21892" s="67" t="s">
        <v>48547</v>
      </c>
      <c r="B21892" s="67" t="s">
        <v>48548</v>
      </c>
      <c r="C21892" s="68" t="s">
        <v>5018</v>
      </c>
      <c r="D21892" s="54">
        <v>0.34</v>
      </c>
    </row>
    <row r="21893" spans="1:4" x14ac:dyDescent="0.35">
      <c r="A21893" s="67" t="s">
        <v>48549</v>
      </c>
      <c r="B21893" s="67" t="s">
        <v>48550</v>
      </c>
      <c r="C21893" s="68" t="s">
        <v>5018</v>
      </c>
      <c r="D21893" s="54">
        <v>0.34</v>
      </c>
    </row>
    <row r="21894" spans="1:4" x14ac:dyDescent="0.35">
      <c r="A21894" s="67" t="s">
        <v>48551</v>
      </c>
      <c r="B21894" s="67" t="s">
        <v>48552</v>
      </c>
      <c r="C21894" s="68" t="s">
        <v>5018</v>
      </c>
      <c r="D21894" s="54">
        <v>0.34</v>
      </c>
    </row>
    <row r="21895" spans="1:4" x14ac:dyDescent="0.35">
      <c r="A21895" s="67" t="s">
        <v>48553</v>
      </c>
      <c r="B21895" s="67" t="s">
        <v>48554</v>
      </c>
      <c r="C21895" s="68" t="s">
        <v>5018</v>
      </c>
      <c r="D21895" s="54">
        <v>0.34</v>
      </c>
    </row>
    <row r="21896" spans="1:4" x14ac:dyDescent="0.35">
      <c r="A21896" s="67" t="s">
        <v>48555</v>
      </c>
      <c r="B21896" s="67" t="s">
        <v>48556</v>
      </c>
      <c r="C21896" s="68" t="s">
        <v>5018</v>
      </c>
      <c r="D21896" s="54">
        <v>0.34</v>
      </c>
    </row>
    <row r="21897" spans="1:4" x14ac:dyDescent="0.35">
      <c r="A21897" s="67" t="s">
        <v>48557</v>
      </c>
      <c r="B21897" s="67" t="s">
        <v>48558</v>
      </c>
      <c r="C21897" s="68" t="s">
        <v>5018</v>
      </c>
      <c r="D21897" s="54">
        <v>0.34</v>
      </c>
    </row>
    <row r="21898" spans="1:4" x14ac:dyDescent="0.35">
      <c r="A21898" s="67" t="s">
        <v>48559</v>
      </c>
      <c r="B21898" s="67" t="s">
        <v>48560</v>
      </c>
      <c r="C21898" s="68" t="s">
        <v>5018</v>
      </c>
      <c r="D21898" s="54">
        <v>0.34</v>
      </c>
    </row>
    <row r="21899" spans="1:4" x14ac:dyDescent="0.35">
      <c r="A21899" s="67" t="s">
        <v>48561</v>
      </c>
      <c r="B21899" s="67" t="s">
        <v>48562</v>
      </c>
      <c r="C21899" s="68" t="s">
        <v>5018</v>
      </c>
      <c r="D21899" s="54">
        <v>0.34</v>
      </c>
    </row>
    <row r="21900" spans="1:4" x14ac:dyDescent="0.35">
      <c r="A21900" s="67" t="s">
        <v>48563</v>
      </c>
      <c r="B21900" s="67" t="s">
        <v>48564</v>
      </c>
      <c r="C21900" s="68" t="s">
        <v>5018</v>
      </c>
      <c r="D21900" s="54">
        <v>0.34</v>
      </c>
    </row>
    <row r="21901" spans="1:4" x14ac:dyDescent="0.35">
      <c r="A21901" s="67" t="s">
        <v>48565</v>
      </c>
      <c r="B21901" s="67" t="s">
        <v>48566</v>
      </c>
      <c r="C21901" s="68" t="s">
        <v>5018</v>
      </c>
      <c r="D21901" s="54">
        <v>0.34</v>
      </c>
    </row>
    <row r="21902" spans="1:4" x14ac:dyDescent="0.35">
      <c r="A21902" s="67" t="s">
        <v>48567</v>
      </c>
      <c r="B21902" s="67" t="s">
        <v>48568</v>
      </c>
      <c r="C21902" s="68" t="s">
        <v>5018</v>
      </c>
      <c r="D21902" s="54">
        <v>0.34</v>
      </c>
    </row>
    <row r="21903" spans="1:4" x14ac:dyDescent="0.35">
      <c r="A21903" s="67" t="s">
        <v>48569</v>
      </c>
      <c r="B21903" s="67" t="s">
        <v>48570</v>
      </c>
      <c r="C21903" s="68" t="s">
        <v>5018</v>
      </c>
      <c r="D21903" s="54">
        <v>0.34</v>
      </c>
    </row>
    <row r="21904" spans="1:4" x14ac:dyDescent="0.35">
      <c r="A21904" s="67" t="s">
        <v>48571</v>
      </c>
      <c r="B21904" s="67" t="s">
        <v>48572</v>
      </c>
      <c r="C21904" s="68" t="s">
        <v>5018</v>
      </c>
      <c r="D21904" s="54">
        <v>0.34</v>
      </c>
    </row>
    <row r="21905" spans="1:4" x14ac:dyDescent="0.35">
      <c r="A21905" s="67" t="s">
        <v>48573</v>
      </c>
      <c r="B21905" s="67" t="s">
        <v>48574</v>
      </c>
      <c r="C21905" s="68" t="s">
        <v>5018</v>
      </c>
      <c r="D21905" s="54">
        <v>0.34</v>
      </c>
    </row>
    <row r="21906" spans="1:4" x14ac:dyDescent="0.35">
      <c r="A21906" s="67" t="s">
        <v>48575</v>
      </c>
      <c r="B21906" s="67" t="s">
        <v>48576</v>
      </c>
      <c r="C21906" s="68" t="s">
        <v>5018</v>
      </c>
      <c r="D21906" s="54">
        <v>0.34</v>
      </c>
    </row>
    <row r="21907" spans="1:4" x14ac:dyDescent="0.35">
      <c r="A21907" s="67" t="s">
        <v>48577</v>
      </c>
      <c r="B21907" s="67" t="s">
        <v>48578</v>
      </c>
      <c r="C21907" s="68" t="s">
        <v>5018</v>
      </c>
      <c r="D21907" s="54">
        <v>0.34</v>
      </c>
    </row>
    <row r="21908" spans="1:4" x14ac:dyDescent="0.35">
      <c r="A21908" s="67" t="s">
        <v>48579</v>
      </c>
      <c r="B21908" s="67" t="s">
        <v>48580</v>
      </c>
      <c r="C21908" s="68" t="s">
        <v>5018</v>
      </c>
      <c r="D21908" s="54">
        <v>0.34</v>
      </c>
    </row>
    <row r="21909" spans="1:4" x14ac:dyDescent="0.35">
      <c r="A21909" s="67" t="s">
        <v>48581</v>
      </c>
      <c r="B21909" s="67" t="s">
        <v>48582</v>
      </c>
      <c r="C21909" s="68" t="s">
        <v>5018</v>
      </c>
      <c r="D21909" s="54">
        <v>0.34</v>
      </c>
    </row>
    <row r="21910" spans="1:4" x14ac:dyDescent="0.35">
      <c r="A21910" s="67" t="s">
        <v>48583</v>
      </c>
      <c r="B21910" s="67" t="s">
        <v>48584</v>
      </c>
      <c r="C21910" s="68" t="s">
        <v>5018</v>
      </c>
      <c r="D21910" s="54">
        <v>0.34</v>
      </c>
    </row>
    <row r="21911" spans="1:4" x14ac:dyDescent="0.35">
      <c r="A21911" s="67" t="s">
        <v>48585</v>
      </c>
      <c r="B21911" s="67" t="s">
        <v>48586</v>
      </c>
      <c r="C21911" s="68" t="s">
        <v>5018</v>
      </c>
      <c r="D21911" s="54">
        <v>0.34</v>
      </c>
    </row>
    <row r="21912" spans="1:4" x14ac:dyDescent="0.35">
      <c r="A21912" s="67" t="s">
        <v>48587</v>
      </c>
      <c r="B21912" s="67" t="s">
        <v>48588</v>
      </c>
      <c r="C21912" s="68" t="s">
        <v>5018</v>
      </c>
      <c r="D21912" s="54">
        <v>0.34</v>
      </c>
    </row>
    <row r="21913" spans="1:4" x14ac:dyDescent="0.35">
      <c r="A21913" s="67" t="s">
        <v>48589</v>
      </c>
      <c r="B21913" s="67" t="s">
        <v>48590</v>
      </c>
      <c r="C21913" s="68" t="s">
        <v>5018</v>
      </c>
      <c r="D21913" s="54">
        <v>0.34</v>
      </c>
    </row>
    <row r="21914" spans="1:4" x14ac:dyDescent="0.35">
      <c r="A21914" s="67" t="s">
        <v>48591</v>
      </c>
      <c r="B21914" s="67" t="s">
        <v>48592</v>
      </c>
      <c r="C21914" s="68" t="s">
        <v>5018</v>
      </c>
      <c r="D21914" s="54">
        <v>0.34</v>
      </c>
    </row>
    <row r="21915" spans="1:4" x14ac:dyDescent="0.35">
      <c r="A21915" s="67" t="s">
        <v>48593</v>
      </c>
      <c r="B21915" s="67" t="s">
        <v>48594</v>
      </c>
      <c r="C21915" s="68" t="s">
        <v>5018</v>
      </c>
      <c r="D21915" s="54">
        <v>0.34</v>
      </c>
    </row>
    <row r="21916" spans="1:4" x14ac:dyDescent="0.35">
      <c r="A21916" s="67" t="s">
        <v>48595</v>
      </c>
      <c r="B21916" s="67" t="s">
        <v>48596</v>
      </c>
      <c r="C21916" s="68" t="s">
        <v>5018</v>
      </c>
      <c r="D21916" s="54">
        <v>0.34</v>
      </c>
    </row>
    <row r="21917" spans="1:4" x14ac:dyDescent="0.35">
      <c r="A21917" s="67" t="s">
        <v>48597</v>
      </c>
      <c r="B21917" s="67" t="s">
        <v>48598</v>
      </c>
      <c r="C21917" s="68" t="s">
        <v>5018</v>
      </c>
      <c r="D21917" s="54">
        <v>0.34</v>
      </c>
    </row>
    <row r="21918" spans="1:4" x14ac:dyDescent="0.35">
      <c r="A21918" s="67" t="s">
        <v>48599</v>
      </c>
      <c r="B21918" s="67" t="s">
        <v>48600</v>
      </c>
      <c r="C21918" s="68" t="s">
        <v>5018</v>
      </c>
      <c r="D21918" s="54">
        <v>0.34</v>
      </c>
    </row>
    <row r="21919" spans="1:4" x14ac:dyDescent="0.35">
      <c r="A21919" s="67" t="s">
        <v>48601</v>
      </c>
      <c r="B21919" s="67" t="s">
        <v>48602</v>
      </c>
      <c r="C21919" s="68" t="s">
        <v>5018</v>
      </c>
      <c r="D21919" s="54">
        <v>0.34</v>
      </c>
    </row>
    <row r="21920" spans="1:4" x14ac:dyDescent="0.35">
      <c r="A21920" s="67" t="s">
        <v>48603</v>
      </c>
      <c r="B21920" s="67" t="s">
        <v>48604</v>
      </c>
      <c r="C21920" s="68" t="s">
        <v>5018</v>
      </c>
      <c r="D21920" s="54">
        <v>0.34</v>
      </c>
    </row>
    <row r="21921" spans="1:4" x14ac:dyDescent="0.35">
      <c r="A21921" s="67" t="s">
        <v>48605</v>
      </c>
      <c r="B21921" s="67" t="s">
        <v>48606</v>
      </c>
      <c r="C21921" s="68" t="s">
        <v>5018</v>
      </c>
      <c r="D21921" s="54">
        <v>0.34</v>
      </c>
    </row>
    <row r="21922" spans="1:4" x14ac:dyDescent="0.35">
      <c r="A21922" s="67" t="s">
        <v>48607</v>
      </c>
      <c r="B21922" s="67" t="s">
        <v>48608</v>
      </c>
      <c r="C21922" s="68" t="s">
        <v>5018</v>
      </c>
      <c r="D21922" s="54">
        <v>0.34</v>
      </c>
    </row>
    <row r="21923" spans="1:4" x14ac:dyDescent="0.35">
      <c r="A21923" s="67" t="s">
        <v>48609</v>
      </c>
      <c r="B21923" s="67" t="s">
        <v>48610</v>
      </c>
      <c r="C21923" s="68" t="s">
        <v>5018</v>
      </c>
      <c r="D21923" s="54">
        <v>0.34</v>
      </c>
    </row>
    <row r="21924" spans="1:4" x14ac:dyDescent="0.35">
      <c r="A21924" s="67" t="s">
        <v>48611</v>
      </c>
      <c r="B21924" s="67" t="s">
        <v>48612</v>
      </c>
      <c r="C21924" s="68" t="s">
        <v>5018</v>
      </c>
      <c r="D21924" s="54">
        <v>0.34</v>
      </c>
    </row>
    <row r="21925" spans="1:4" x14ac:dyDescent="0.35">
      <c r="A21925" s="67" t="s">
        <v>48613</v>
      </c>
      <c r="B21925" s="67" t="s">
        <v>48614</v>
      </c>
      <c r="C21925" s="68" t="s">
        <v>5018</v>
      </c>
      <c r="D21925" s="54">
        <v>0.34</v>
      </c>
    </row>
    <row r="21926" spans="1:4" x14ac:dyDescent="0.35">
      <c r="A21926" s="67" t="s">
        <v>48615</v>
      </c>
      <c r="B21926" s="67" t="s">
        <v>48616</v>
      </c>
      <c r="C21926" s="68" t="s">
        <v>5018</v>
      </c>
      <c r="D21926" s="54">
        <v>0.34</v>
      </c>
    </row>
    <row r="21927" spans="1:4" x14ac:dyDescent="0.35">
      <c r="A21927" s="67" t="s">
        <v>48617</v>
      </c>
      <c r="B21927" s="67" t="s">
        <v>48618</v>
      </c>
      <c r="C21927" s="68" t="s">
        <v>5018</v>
      </c>
      <c r="D21927" s="54">
        <v>0.34</v>
      </c>
    </row>
    <row r="21928" spans="1:4" x14ac:dyDescent="0.35">
      <c r="A21928" s="67" t="s">
        <v>48619</v>
      </c>
      <c r="B21928" s="67" t="s">
        <v>48620</v>
      </c>
      <c r="C21928" s="68" t="s">
        <v>5018</v>
      </c>
      <c r="D21928" s="54">
        <v>0.34</v>
      </c>
    </row>
    <row r="21929" spans="1:4" x14ac:dyDescent="0.35">
      <c r="A21929" s="67" t="s">
        <v>48621</v>
      </c>
      <c r="B21929" s="67" t="s">
        <v>48622</v>
      </c>
      <c r="C21929" s="68" t="s">
        <v>5018</v>
      </c>
      <c r="D21929" s="54">
        <v>0.34</v>
      </c>
    </row>
    <row r="21930" spans="1:4" x14ac:dyDescent="0.35">
      <c r="A21930" s="67" t="s">
        <v>48623</v>
      </c>
      <c r="B21930" s="67" t="s">
        <v>48624</v>
      </c>
      <c r="C21930" s="68" t="s">
        <v>5018</v>
      </c>
      <c r="D21930" s="54">
        <v>0.34</v>
      </c>
    </row>
    <row r="21931" spans="1:4" x14ac:dyDescent="0.35">
      <c r="A21931" s="67" t="s">
        <v>48625</v>
      </c>
      <c r="B21931" s="67" t="s">
        <v>48626</v>
      </c>
      <c r="C21931" s="68" t="s">
        <v>5018</v>
      </c>
      <c r="D21931" s="54">
        <v>0.34</v>
      </c>
    </row>
    <row r="21932" spans="1:4" x14ac:dyDescent="0.35">
      <c r="A21932" s="67" t="s">
        <v>48627</v>
      </c>
      <c r="B21932" s="67" t="s">
        <v>48628</v>
      </c>
      <c r="C21932" s="68" t="s">
        <v>5018</v>
      </c>
      <c r="D21932" s="54">
        <v>0.34</v>
      </c>
    </row>
    <row r="21933" spans="1:4" x14ac:dyDescent="0.35">
      <c r="A21933" s="67" t="s">
        <v>48629</v>
      </c>
      <c r="B21933" s="67" t="s">
        <v>48630</v>
      </c>
      <c r="C21933" s="68" t="s">
        <v>5018</v>
      </c>
      <c r="D21933" s="54">
        <v>0.34</v>
      </c>
    </row>
    <row r="21934" spans="1:4" x14ac:dyDescent="0.35">
      <c r="A21934" s="67" t="s">
        <v>48631</v>
      </c>
      <c r="B21934" s="67" t="s">
        <v>48632</v>
      </c>
      <c r="C21934" s="68" t="s">
        <v>5018</v>
      </c>
      <c r="D21934" s="54">
        <v>0.34</v>
      </c>
    </row>
    <row r="21935" spans="1:4" x14ac:dyDescent="0.35">
      <c r="A21935" s="67" t="s">
        <v>48633</v>
      </c>
      <c r="B21935" s="67" t="s">
        <v>48634</v>
      </c>
      <c r="C21935" s="68" t="s">
        <v>5018</v>
      </c>
      <c r="D21935" s="54">
        <v>0.34</v>
      </c>
    </row>
    <row r="21936" spans="1:4" x14ac:dyDescent="0.35">
      <c r="A21936" s="67" t="s">
        <v>48635</v>
      </c>
      <c r="B21936" s="67" t="s">
        <v>48636</v>
      </c>
      <c r="C21936" s="68" t="s">
        <v>5018</v>
      </c>
      <c r="D21936" s="54">
        <v>0.34</v>
      </c>
    </row>
    <row r="21937" spans="1:4" x14ac:dyDescent="0.35">
      <c r="A21937" s="67" t="s">
        <v>48637</v>
      </c>
      <c r="B21937" s="67" t="s">
        <v>48638</v>
      </c>
      <c r="C21937" s="68" t="s">
        <v>5018</v>
      </c>
      <c r="D21937" s="54">
        <v>0.34</v>
      </c>
    </row>
    <row r="21938" spans="1:4" x14ac:dyDescent="0.35">
      <c r="A21938" s="67" t="s">
        <v>48639</v>
      </c>
      <c r="B21938" s="67" t="s">
        <v>48640</v>
      </c>
      <c r="C21938" s="68" t="s">
        <v>5018</v>
      </c>
      <c r="D21938" s="54">
        <v>0.34</v>
      </c>
    </row>
    <row r="21939" spans="1:4" x14ac:dyDescent="0.35">
      <c r="A21939" s="67" t="s">
        <v>48641</v>
      </c>
      <c r="B21939" s="67" t="s">
        <v>48642</v>
      </c>
      <c r="C21939" s="68" t="s">
        <v>5018</v>
      </c>
      <c r="D21939" s="54">
        <v>0.34</v>
      </c>
    </row>
    <row r="21940" spans="1:4" x14ac:dyDescent="0.35">
      <c r="A21940" s="67" t="s">
        <v>48643</v>
      </c>
      <c r="B21940" s="67" t="s">
        <v>48644</v>
      </c>
      <c r="C21940" s="68" t="s">
        <v>5018</v>
      </c>
      <c r="D21940" s="54">
        <v>0.34</v>
      </c>
    </row>
    <row r="21941" spans="1:4" x14ac:dyDescent="0.35">
      <c r="A21941" s="67" t="s">
        <v>48645</v>
      </c>
      <c r="B21941" s="67" t="s">
        <v>48646</v>
      </c>
      <c r="C21941" s="68" t="s">
        <v>5018</v>
      </c>
      <c r="D21941" s="54">
        <v>0.34</v>
      </c>
    </row>
    <row r="21942" spans="1:4" x14ac:dyDescent="0.35">
      <c r="A21942" s="67" t="s">
        <v>48647</v>
      </c>
      <c r="B21942" s="67" t="s">
        <v>48648</v>
      </c>
      <c r="C21942" s="68" t="s">
        <v>5018</v>
      </c>
      <c r="D21942" s="54">
        <v>0.34</v>
      </c>
    </row>
    <row r="21943" spans="1:4" x14ac:dyDescent="0.35">
      <c r="A21943" s="67" t="s">
        <v>48649</v>
      </c>
      <c r="B21943" s="67" t="s">
        <v>48650</v>
      </c>
      <c r="C21943" s="68" t="s">
        <v>5018</v>
      </c>
      <c r="D21943" s="54">
        <v>0.34</v>
      </c>
    </row>
    <row r="21944" spans="1:4" x14ac:dyDescent="0.35">
      <c r="A21944" s="67" t="s">
        <v>48651</v>
      </c>
      <c r="B21944" s="67" t="s">
        <v>48652</v>
      </c>
      <c r="C21944" s="68" t="s">
        <v>5018</v>
      </c>
      <c r="D21944" s="54">
        <v>0.34</v>
      </c>
    </row>
    <row r="21945" spans="1:4" x14ac:dyDescent="0.35">
      <c r="A21945" s="67" t="s">
        <v>48653</v>
      </c>
      <c r="B21945" s="67" t="s">
        <v>48654</v>
      </c>
      <c r="C21945" s="68" t="s">
        <v>5018</v>
      </c>
      <c r="D21945" s="54">
        <v>0.34</v>
      </c>
    </row>
    <row r="21946" spans="1:4" x14ac:dyDescent="0.35">
      <c r="A21946" s="67" t="s">
        <v>48655</v>
      </c>
      <c r="B21946" s="67" t="s">
        <v>48656</v>
      </c>
      <c r="C21946" s="68" t="s">
        <v>5018</v>
      </c>
      <c r="D21946" s="54">
        <v>0.34</v>
      </c>
    </row>
    <row r="21947" spans="1:4" x14ac:dyDescent="0.35">
      <c r="A21947" s="67" t="s">
        <v>48657</v>
      </c>
      <c r="B21947" s="67" t="s">
        <v>48658</v>
      </c>
      <c r="C21947" s="68" t="s">
        <v>5018</v>
      </c>
      <c r="D21947" s="54">
        <v>0.34</v>
      </c>
    </row>
    <row r="21948" spans="1:4" x14ac:dyDescent="0.35">
      <c r="A21948" s="67" t="s">
        <v>48659</v>
      </c>
      <c r="B21948" s="67" t="s">
        <v>48660</v>
      </c>
      <c r="C21948" s="68" t="s">
        <v>5018</v>
      </c>
      <c r="D21948" s="54">
        <v>0.34</v>
      </c>
    </row>
    <row r="21949" spans="1:4" x14ac:dyDescent="0.35">
      <c r="A21949" s="67" t="s">
        <v>48661</v>
      </c>
      <c r="B21949" s="67" t="s">
        <v>48662</v>
      </c>
      <c r="C21949" s="68" t="s">
        <v>5018</v>
      </c>
      <c r="D21949" s="54">
        <v>0.34</v>
      </c>
    </row>
    <row r="21950" spans="1:4" x14ac:dyDescent="0.35">
      <c r="A21950" s="67" t="s">
        <v>48663</v>
      </c>
      <c r="B21950" s="67" t="s">
        <v>48664</v>
      </c>
      <c r="C21950" s="68" t="s">
        <v>5018</v>
      </c>
      <c r="D21950" s="54">
        <v>0.34</v>
      </c>
    </row>
    <row r="21951" spans="1:4" x14ac:dyDescent="0.35">
      <c r="A21951" s="67" t="s">
        <v>48665</v>
      </c>
      <c r="B21951" s="67" t="s">
        <v>48666</v>
      </c>
      <c r="C21951" s="68" t="s">
        <v>5018</v>
      </c>
      <c r="D21951" s="54">
        <v>0.34</v>
      </c>
    </row>
    <row r="21952" spans="1:4" x14ac:dyDescent="0.35">
      <c r="A21952" s="67" t="s">
        <v>48667</v>
      </c>
      <c r="B21952" s="67" t="s">
        <v>48668</v>
      </c>
      <c r="C21952" s="68" t="s">
        <v>5018</v>
      </c>
      <c r="D21952" s="54">
        <v>0.34</v>
      </c>
    </row>
    <row r="21953" spans="1:4" x14ac:dyDescent="0.35">
      <c r="A21953" s="67" t="s">
        <v>48669</v>
      </c>
      <c r="B21953" s="67" t="s">
        <v>48670</v>
      </c>
      <c r="C21953" s="68" t="s">
        <v>5018</v>
      </c>
      <c r="D21953" s="54">
        <v>0.34</v>
      </c>
    </row>
    <row r="21954" spans="1:4" x14ac:dyDescent="0.35">
      <c r="A21954" s="67" t="s">
        <v>48671</v>
      </c>
      <c r="B21954" s="67" t="s">
        <v>48672</v>
      </c>
      <c r="C21954" s="68" t="s">
        <v>5018</v>
      </c>
      <c r="D21954" s="54">
        <v>0.34</v>
      </c>
    </row>
    <row r="21955" spans="1:4" x14ac:dyDescent="0.35">
      <c r="A21955" s="67" t="s">
        <v>48673</v>
      </c>
      <c r="B21955" s="67" t="s">
        <v>48674</v>
      </c>
      <c r="C21955" s="68" t="s">
        <v>5018</v>
      </c>
      <c r="D21955" s="54">
        <v>0.34</v>
      </c>
    </row>
    <row r="21956" spans="1:4" x14ac:dyDescent="0.35">
      <c r="A21956" s="67" t="s">
        <v>48675</v>
      </c>
      <c r="B21956" s="67" t="s">
        <v>48676</v>
      </c>
      <c r="C21956" s="68" t="s">
        <v>5018</v>
      </c>
      <c r="D21956" s="54">
        <v>0.34</v>
      </c>
    </row>
    <row r="21957" spans="1:4" x14ac:dyDescent="0.35">
      <c r="A21957" s="67" t="s">
        <v>48677</v>
      </c>
      <c r="B21957" s="67" t="s">
        <v>48678</v>
      </c>
      <c r="C21957" s="68" t="s">
        <v>5018</v>
      </c>
      <c r="D21957" s="54">
        <v>0.34</v>
      </c>
    </row>
    <row r="21958" spans="1:4" x14ac:dyDescent="0.35">
      <c r="A21958" s="67" t="s">
        <v>48679</v>
      </c>
      <c r="B21958" s="67" t="s">
        <v>48680</v>
      </c>
      <c r="C21958" s="68" t="s">
        <v>5018</v>
      </c>
      <c r="D21958" s="54">
        <v>0.34</v>
      </c>
    </row>
    <row r="21959" spans="1:4" x14ac:dyDescent="0.35">
      <c r="A21959" s="67" t="s">
        <v>48681</v>
      </c>
      <c r="B21959" s="67" t="s">
        <v>48682</v>
      </c>
      <c r="C21959" s="68" t="s">
        <v>5018</v>
      </c>
      <c r="D21959" s="54">
        <v>0.34</v>
      </c>
    </row>
    <row r="21960" spans="1:4" x14ac:dyDescent="0.35">
      <c r="A21960" s="67" t="s">
        <v>48683</v>
      </c>
      <c r="B21960" s="67" t="s">
        <v>48684</v>
      </c>
      <c r="C21960" s="68" t="s">
        <v>5018</v>
      </c>
      <c r="D21960" s="54">
        <v>0.34</v>
      </c>
    </row>
    <row r="21961" spans="1:4" x14ac:dyDescent="0.35">
      <c r="A21961" s="67" t="s">
        <v>48685</v>
      </c>
      <c r="B21961" s="67" t="s">
        <v>48686</v>
      </c>
      <c r="C21961" s="68" t="s">
        <v>5018</v>
      </c>
      <c r="D21961" s="54">
        <v>0.34</v>
      </c>
    </row>
    <row r="21962" spans="1:4" x14ac:dyDescent="0.35">
      <c r="A21962" s="67" t="s">
        <v>48687</v>
      </c>
      <c r="B21962" s="67" t="s">
        <v>48688</v>
      </c>
      <c r="C21962" s="68" t="s">
        <v>5018</v>
      </c>
      <c r="D21962" s="54">
        <v>0.34</v>
      </c>
    </row>
    <row r="21963" spans="1:4" x14ac:dyDescent="0.35">
      <c r="A21963" s="67" t="s">
        <v>48689</v>
      </c>
      <c r="B21963" s="67" t="s">
        <v>48690</v>
      </c>
      <c r="C21963" s="68" t="s">
        <v>5018</v>
      </c>
      <c r="D21963" s="54">
        <v>0.34</v>
      </c>
    </row>
    <row r="21964" spans="1:4" x14ac:dyDescent="0.35">
      <c r="A21964" s="67" t="s">
        <v>48691</v>
      </c>
      <c r="B21964" s="67" t="s">
        <v>48692</v>
      </c>
      <c r="C21964" s="68" t="s">
        <v>5018</v>
      </c>
      <c r="D21964" s="54">
        <v>0.34</v>
      </c>
    </row>
    <row r="21965" spans="1:4" x14ac:dyDescent="0.35">
      <c r="A21965" s="67" t="s">
        <v>48693</v>
      </c>
      <c r="B21965" s="67" t="s">
        <v>48694</v>
      </c>
      <c r="C21965" s="68" t="s">
        <v>5018</v>
      </c>
      <c r="D21965" s="54">
        <v>0.34</v>
      </c>
    </row>
    <row r="21966" spans="1:4" x14ac:dyDescent="0.35">
      <c r="A21966" s="67" t="s">
        <v>48695</v>
      </c>
      <c r="B21966" s="67" t="s">
        <v>48696</v>
      </c>
      <c r="C21966" s="68" t="s">
        <v>5018</v>
      </c>
      <c r="D21966" s="54">
        <v>0.34</v>
      </c>
    </row>
    <row r="21967" spans="1:4" x14ac:dyDescent="0.35">
      <c r="A21967" s="67" t="s">
        <v>48697</v>
      </c>
      <c r="B21967" s="67" t="s">
        <v>48698</v>
      </c>
      <c r="C21967" s="68" t="s">
        <v>5018</v>
      </c>
      <c r="D21967" s="54">
        <v>0.34</v>
      </c>
    </row>
    <row r="21968" spans="1:4" x14ac:dyDescent="0.35">
      <c r="A21968" s="67" t="s">
        <v>48699</v>
      </c>
      <c r="B21968" s="67" t="s">
        <v>48700</v>
      </c>
      <c r="C21968" s="68" t="s">
        <v>5018</v>
      </c>
      <c r="D21968" s="54">
        <v>0.34</v>
      </c>
    </row>
    <row r="21969" spans="1:4" x14ac:dyDescent="0.35">
      <c r="A21969" s="67" t="s">
        <v>48701</v>
      </c>
      <c r="B21969" s="67" t="s">
        <v>48702</v>
      </c>
      <c r="C21969" s="68" t="s">
        <v>5018</v>
      </c>
      <c r="D21969" s="54">
        <v>0.34</v>
      </c>
    </row>
    <row r="21970" spans="1:4" x14ac:dyDescent="0.35">
      <c r="A21970" s="67" t="s">
        <v>48703</v>
      </c>
      <c r="B21970" s="67" t="s">
        <v>48704</v>
      </c>
      <c r="C21970" s="68" t="s">
        <v>5018</v>
      </c>
      <c r="D21970" s="54">
        <v>0.34</v>
      </c>
    </row>
    <row r="21971" spans="1:4" x14ac:dyDescent="0.35">
      <c r="A21971" s="67" t="s">
        <v>48705</v>
      </c>
      <c r="B21971" s="67" t="s">
        <v>48706</v>
      </c>
      <c r="C21971" s="68" t="s">
        <v>5018</v>
      </c>
      <c r="D21971" s="54">
        <v>0.34</v>
      </c>
    </row>
    <row r="21972" spans="1:4" x14ac:dyDescent="0.35">
      <c r="A21972" s="67" t="s">
        <v>48707</v>
      </c>
      <c r="B21972" s="67" t="s">
        <v>48708</v>
      </c>
      <c r="C21972" s="68" t="s">
        <v>5018</v>
      </c>
      <c r="D21972" s="54">
        <v>0.34</v>
      </c>
    </row>
    <row r="21973" spans="1:4" x14ac:dyDescent="0.35">
      <c r="A21973" s="67" t="s">
        <v>48709</v>
      </c>
      <c r="B21973" s="67" t="s">
        <v>48710</v>
      </c>
      <c r="C21973" s="68" t="s">
        <v>5018</v>
      </c>
      <c r="D21973" s="54">
        <v>0.34</v>
      </c>
    </row>
    <row r="21974" spans="1:4" x14ac:dyDescent="0.35">
      <c r="A21974" s="67" t="s">
        <v>48711</v>
      </c>
      <c r="B21974" s="67" t="s">
        <v>48712</v>
      </c>
      <c r="C21974" s="68" t="s">
        <v>5018</v>
      </c>
      <c r="D21974" s="54">
        <v>0.34</v>
      </c>
    </row>
    <row r="21975" spans="1:4" x14ac:dyDescent="0.35">
      <c r="A21975" s="67" t="s">
        <v>48713</v>
      </c>
      <c r="B21975" s="67" t="s">
        <v>48714</v>
      </c>
      <c r="C21975" s="68" t="s">
        <v>5018</v>
      </c>
      <c r="D21975" s="54">
        <v>0.34</v>
      </c>
    </row>
    <row r="21976" spans="1:4" x14ac:dyDescent="0.35">
      <c r="A21976" s="67" t="s">
        <v>48715</v>
      </c>
      <c r="B21976" s="67" t="s">
        <v>48716</v>
      </c>
      <c r="C21976" s="68" t="s">
        <v>5018</v>
      </c>
      <c r="D21976" s="54">
        <v>0.34</v>
      </c>
    </row>
    <row r="21977" spans="1:4" x14ac:dyDescent="0.35">
      <c r="A21977" s="67" t="s">
        <v>48717</v>
      </c>
      <c r="B21977" s="67" t="s">
        <v>48718</v>
      </c>
      <c r="C21977" s="68" t="s">
        <v>5018</v>
      </c>
      <c r="D21977" s="54">
        <v>0.34</v>
      </c>
    </row>
    <row r="21978" spans="1:4" x14ac:dyDescent="0.35">
      <c r="A21978" s="67" t="s">
        <v>48719</v>
      </c>
      <c r="B21978" s="67" t="s">
        <v>48720</v>
      </c>
      <c r="C21978" s="68" t="s">
        <v>5018</v>
      </c>
      <c r="D21978" s="54">
        <v>0.34</v>
      </c>
    </row>
    <row r="21979" spans="1:4" x14ac:dyDescent="0.35">
      <c r="A21979" s="67" t="s">
        <v>48721</v>
      </c>
      <c r="B21979" s="67" t="s">
        <v>48722</v>
      </c>
      <c r="C21979" s="68" t="s">
        <v>5018</v>
      </c>
      <c r="D21979" s="54">
        <v>0.34</v>
      </c>
    </row>
    <row r="21980" spans="1:4" x14ac:dyDescent="0.35">
      <c r="A21980" s="67" t="s">
        <v>48723</v>
      </c>
      <c r="B21980" s="67" t="s">
        <v>48724</v>
      </c>
      <c r="C21980" s="68" t="s">
        <v>5018</v>
      </c>
      <c r="D21980" s="54">
        <v>0.34</v>
      </c>
    </row>
    <row r="21981" spans="1:4" x14ac:dyDescent="0.35">
      <c r="A21981" s="67" t="s">
        <v>48725</v>
      </c>
      <c r="B21981" s="67" t="s">
        <v>48726</v>
      </c>
      <c r="C21981" s="68" t="s">
        <v>5018</v>
      </c>
      <c r="D21981" s="54">
        <v>0.34</v>
      </c>
    </row>
    <row r="21982" spans="1:4" x14ac:dyDescent="0.35">
      <c r="A21982" s="67" t="s">
        <v>48727</v>
      </c>
      <c r="B21982" s="67" t="s">
        <v>48728</v>
      </c>
      <c r="C21982" s="68" t="s">
        <v>5018</v>
      </c>
      <c r="D21982" s="54">
        <v>0.34</v>
      </c>
    </row>
    <row r="21983" spans="1:4" x14ac:dyDescent="0.35">
      <c r="A21983" s="67" t="s">
        <v>48729</v>
      </c>
      <c r="B21983" s="67" t="s">
        <v>48730</v>
      </c>
      <c r="C21983" s="68" t="s">
        <v>5018</v>
      </c>
      <c r="D21983" s="54">
        <v>0.34</v>
      </c>
    </row>
    <row r="21984" spans="1:4" x14ac:dyDescent="0.35">
      <c r="A21984" s="67" t="s">
        <v>48731</v>
      </c>
      <c r="B21984" s="67" t="s">
        <v>48732</v>
      </c>
      <c r="C21984" s="68" t="s">
        <v>5018</v>
      </c>
      <c r="D21984" s="54">
        <v>0.34</v>
      </c>
    </row>
    <row r="21985" spans="1:4" x14ac:dyDescent="0.35">
      <c r="A21985" s="67" t="s">
        <v>48733</v>
      </c>
      <c r="B21985" s="67" t="s">
        <v>48734</v>
      </c>
      <c r="C21985" s="68" t="s">
        <v>5018</v>
      </c>
      <c r="D21985" s="54">
        <v>0.34</v>
      </c>
    </row>
    <row r="21986" spans="1:4" x14ac:dyDescent="0.35">
      <c r="A21986" s="67" t="s">
        <v>48735</v>
      </c>
      <c r="B21986" s="67" t="s">
        <v>48736</v>
      </c>
      <c r="C21986" s="68" t="s">
        <v>5018</v>
      </c>
      <c r="D21986" s="54">
        <v>0.34</v>
      </c>
    </row>
    <row r="21987" spans="1:4" x14ac:dyDescent="0.35">
      <c r="A21987" s="67" t="s">
        <v>48737</v>
      </c>
      <c r="B21987" s="67" t="s">
        <v>48738</v>
      </c>
      <c r="C21987" s="68" t="s">
        <v>5018</v>
      </c>
      <c r="D21987" s="54">
        <v>0.34</v>
      </c>
    </row>
    <row r="21988" spans="1:4" x14ac:dyDescent="0.35">
      <c r="A21988" s="67" t="s">
        <v>48739</v>
      </c>
      <c r="B21988" s="67" t="s">
        <v>48740</v>
      </c>
      <c r="C21988" s="68" t="s">
        <v>5018</v>
      </c>
      <c r="D21988" s="54">
        <v>0.34</v>
      </c>
    </row>
    <row r="21989" spans="1:4" x14ac:dyDescent="0.35">
      <c r="A21989" s="67" t="s">
        <v>48741</v>
      </c>
      <c r="B21989" s="67" t="s">
        <v>48742</v>
      </c>
      <c r="C21989" s="68" t="s">
        <v>5018</v>
      </c>
      <c r="D21989" s="54">
        <v>0.34</v>
      </c>
    </row>
    <row r="21990" spans="1:4" x14ac:dyDescent="0.35">
      <c r="A21990" s="67" t="s">
        <v>48743</v>
      </c>
      <c r="B21990" s="67" t="s">
        <v>48744</v>
      </c>
      <c r="C21990" s="68" t="s">
        <v>5018</v>
      </c>
      <c r="D21990" s="54">
        <v>0.34</v>
      </c>
    </row>
    <row r="21991" spans="1:4" x14ac:dyDescent="0.35">
      <c r="A21991" s="67" t="s">
        <v>48745</v>
      </c>
      <c r="B21991" s="67" t="s">
        <v>48746</v>
      </c>
      <c r="C21991" s="68" t="s">
        <v>5018</v>
      </c>
      <c r="D21991" s="54">
        <v>0.34</v>
      </c>
    </row>
    <row r="21992" spans="1:4" x14ac:dyDescent="0.35">
      <c r="A21992" s="67" t="s">
        <v>48747</v>
      </c>
      <c r="B21992" s="67" t="s">
        <v>48748</v>
      </c>
      <c r="C21992" s="68" t="s">
        <v>5018</v>
      </c>
      <c r="D21992" s="54">
        <v>0.34</v>
      </c>
    </row>
    <row r="21993" spans="1:4" x14ac:dyDescent="0.35">
      <c r="A21993" s="67" t="s">
        <v>48749</v>
      </c>
      <c r="B21993" s="67" t="s">
        <v>48750</v>
      </c>
      <c r="C21993" s="68" t="s">
        <v>5018</v>
      </c>
      <c r="D21993" s="54">
        <v>0.34</v>
      </c>
    </row>
    <row r="21994" spans="1:4" x14ac:dyDescent="0.35">
      <c r="A21994" s="67" t="s">
        <v>48751</v>
      </c>
      <c r="B21994" s="67" t="s">
        <v>48752</v>
      </c>
      <c r="C21994" s="68" t="s">
        <v>5018</v>
      </c>
      <c r="D21994" s="54">
        <v>0.34</v>
      </c>
    </row>
    <row r="21995" spans="1:4" x14ac:dyDescent="0.35">
      <c r="A21995" s="67" t="s">
        <v>48753</v>
      </c>
      <c r="B21995" s="67" t="s">
        <v>48754</v>
      </c>
      <c r="C21995" s="68" t="s">
        <v>5018</v>
      </c>
      <c r="D21995" s="54">
        <v>0.34</v>
      </c>
    </row>
    <row r="21996" spans="1:4" x14ac:dyDescent="0.35">
      <c r="A21996" s="67" t="s">
        <v>48755</v>
      </c>
      <c r="B21996" s="67" t="s">
        <v>48756</v>
      </c>
      <c r="C21996" s="68" t="s">
        <v>5018</v>
      </c>
      <c r="D21996" s="54">
        <v>0.34</v>
      </c>
    </row>
    <row r="21997" spans="1:4" x14ac:dyDescent="0.35">
      <c r="A21997" s="67" t="s">
        <v>48757</v>
      </c>
      <c r="B21997" s="67" t="s">
        <v>48758</v>
      </c>
      <c r="C21997" s="68" t="s">
        <v>5018</v>
      </c>
      <c r="D21997" s="54">
        <v>0.34</v>
      </c>
    </row>
    <row r="21998" spans="1:4" x14ac:dyDescent="0.35">
      <c r="A21998" s="67" t="s">
        <v>48759</v>
      </c>
      <c r="B21998" s="67" t="s">
        <v>48760</v>
      </c>
      <c r="C21998" s="68" t="s">
        <v>5018</v>
      </c>
      <c r="D21998" s="54">
        <v>0.34</v>
      </c>
    </row>
    <row r="21999" spans="1:4" x14ac:dyDescent="0.35">
      <c r="A21999" s="67" t="s">
        <v>48761</v>
      </c>
      <c r="B21999" s="67" t="s">
        <v>48762</v>
      </c>
      <c r="C21999" s="68" t="s">
        <v>5018</v>
      </c>
      <c r="D21999" s="54">
        <v>0.34</v>
      </c>
    </row>
    <row r="22000" spans="1:4" x14ac:dyDescent="0.35">
      <c r="A22000" s="67" t="s">
        <v>48763</v>
      </c>
      <c r="B22000" s="67" t="s">
        <v>48764</v>
      </c>
      <c r="C22000" s="68" t="s">
        <v>5018</v>
      </c>
      <c r="D22000" s="54">
        <v>0.34</v>
      </c>
    </row>
    <row r="22001" spans="1:4" x14ac:dyDescent="0.35">
      <c r="A22001" s="67" t="s">
        <v>48765</v>
      </c>
      <c r="B22001" s="67" t="s">
        <v>48766</v>
      </c>
      <c r="C22001" s="68" t="s">
        <v>5018</v>
      </c>
      <c r="D22001" s="54">
        <v>0.34</v>
      </c>
    </row>
    <row r="22002" spans="1:4" x14ac:dyDescent="0.35">
      <c r="A22002" s="67" t="s">
        <v>48767</v>
      </c>
      <c r="B22002" s="67" t="s">
        <v>48768</v>
      </c>
      <c r="C22002" s="68" t="s">
        <v>5018</v>
      </c>
      <c r="D22002" s="54">
        <v>0.34</v>
      </c>
    </row>
    <row r="22003" spans="1:4" x14ac:dyDescent="0.35">
      <c r="A22003" s="67" t="s">
        <v>48769</v>
      </c>
      <c r="B22003" s="67" t="s">
        <v>48770</v>
      </c>
      <c r="C22003" s="68" t="s">
        <v>5018</v>
      </c>
      <c r="D22003" s="54">
        <v>0.34</v>
      </c>
    </row>
    <row r="22004" spans="1:4" x14ac:dyDescent="0.35">
      <c r="A22004" s="67" t="s">
        <v>48771</v>
      </c>
      <c r="B22004" s="67" t="s">
        <v>48772</v>
      </c>
      <c r="C22004" s="68" t="s">
        <v>5018</v>
      </c>
      <c r="D22004" s="54">
        <v>0.34</v>
      </c>
    </row>
    <row r="22005" spans="1:4" x14ac:dyDescent="0.35">
      <c r="A22005" s="67" t="s">
        <v>48773</v>
      </c>
      <c r="B22005" s="67" t="s">
        <v>48774</v>
      </c>
      <c r="C22005" s="68" t="s">
        <v>5018</v>
      </c>
      <c r="D22005" s="54">
        <v>0.34</v>
      </c>
    </row>
    <row r="22006" spans="1:4" x14ac:dyDescent="0.35">
      <c r="A22006" s="67" t="s">
        <v>48775</v>
      </c>
      <c r="B22006" s="67" t="s">
        <v>48776</v>
      </c>
      <c r="C22006" s="68" t="s">
        <v>5018</v>
      </c>
      <c r="D22006" s="54">
        <v>0.34</v>
      </c>
    </row>
    <row r="22007" spans="1:4" x14ac:dyDescent="0.35">
      <c r="A22007" s="67" t="s">
        <v>48777</v>
      </c>
      <c r="B22007" s="67" t="s">
        <v>48778</v>
      </c>
      <c r="C22007" s="68" t="s">
        <v>5018</v>
      </c>
      <c r="D22007" s="54">
        <v>0.34</v>
      </c>
    </row>
    <row r="22008" spans="1:4" x14ac:dyDescent="0.35">
      <c r="A22008" s="67" t="s">
        <v>48779</v>
      </c>
      <c r="B22008" s="67" t="s">
        <v>48780</v>
      </c>
      <c r="C22008" s="68" t="s">
        <v>5018</v>
      </c>
      <c r="D22008" s="54">
        <v>0.34</v>
      </c>
    </row>
    <row r="22009" spans="1:4" x14ac:dyDescent="0.35">
      <c r="A22009" s="67" t="s">
        <v>48781</v>
      </c>
      <c r="B22009" s="67" t="s">
        <v>48782</v>
      </c>
      <c r="C22009" s="68" t="s">
        <v>5018</v>
      </c>
      <c r="D22009" s="54">
        <v>0.34</v>
      </c>
    </row>
    <row r="22010" spans="1:4" x14ac:dyDescent="0.35">
      <c r="A22010" s="67" t="s">
        <v>48783</v>
      </c>
      <c r="B22010" s="67" t="s">
        <v>48784</v>
      </c>
      <c r="C22010" s="68" t="s">
        <v>5018</v>
      </c>
      <c r="D22010" s="54">
        <v>0.34</v>
      </c>
    </row>
    <row r="22011" spans="1:4" x14ac:dyDescent="0.35">
      <c r="A22011" s="67" t="s">
        <v>48785</v>
      </c>
      <c r="B22011" s="67" t="s">
        <v>48786</v>
      </c>
      <c r="C22011" s="68" t="s">
        <v>5018</v>
      </c>
      <c r="D22011" s="54">
        <v>0.34</v>
      </c>
    </row>
    <row r="22012" spans="1:4" x14ac:dyDescent="0.35">
      <c r="A22012" s="67" t="s">
        <v>48787</v>
      </c>
      <c r="B22012" s="67" t="s">
        <v>48788</v>
      </c>
      <c r="C22012" s="68" t="s">
        <v>5018</v>
      </c>
      <c r="D22012" s="54">
        <v>0.34</v>
      </c>
    </row>
    <row r="22013" spans="1:4" x14ac:dyDescent="0.35">
      <c r="A22013" s="67" t="s">
        <v>48789</v>
      </c>
      <c r="B22013" s="67" t="s">
        <v>48790</v>
      </c>
      <c r="C22013" s="68" t="s">
        <v>5018</v>
      </c>
      <c r="D22013" s="54">
        <v>0.34</v>
      </c>
    </row>
    <row r="22014" spans="1:4" x14ac:dyDescent="0.35">
      <c r="A22014" s="67" t="s">
        <v>48791</v>
      </c>
      <c r="B22014" s="67" t="s">
        <v>48792</v>
      </c>
      <c r="C22014" s="68" t="s">
        <v>5018</v>
      </c>
      <c r="D22014" s="54">
        <v>0.34</v>
      </c>
    </row>
    <row r="22015" spans="1:4" x14ac:dyDescent="0.35">
      <c r="A22015" s="67" t="s">
        <v>48793</v>
      </c>
      <c r="B22015" s="67" t="s">
        <v>48794</v>
      </c>
      <c r="C22015" s="68" t="s">
        <v>5018</v>
      </c>
      <c r="D22015" s="54">
        <v>0.34</v>
      </c>
    </row>
    <row r="22016" spans="1:4" x14ac:dyDescent="0.35">
      <c r="A22016" s="67" t="s">
        <v>48795</v>
      </c>
      <c r="B22016" s="67" t="s">
        <v>48796</v>
      </c>
      <c r="C22016" s="68" t="s">
        <v>5018</v>
      </c>
      <c r="D22016" s="54">
        <v>0.34</v>
      </c>
    </row>
    <row r="22017" spans="1:4" x14ac:dyDescent="0.35">
      <c r="A22017" s="67" t="s">
        <v>48797</v>
      </c>
      <c r="B22017" s="67" t="s">
        <v>48798</v>
      </c>
      <c r="C22017" s="68" t="s">
        <v>5018</v>
      </c>
      <c r="D22017" s="54">
        <v>0.34</v>
      </c>
    </row>
    <row r="22018" spans="1:4" x14ac:dyDescent="0.35">
      <c r="A22018" s="67" t="s">
        <v>48799</v>
      </c>
      <c r="B22018" s="67" t="s">
        <v>48800</v>
      </c>
      <c r="C22018" s="68" t="s">
        <v>5018</v>
      </c>
      <c r="D22018" s="54">
        <v>0.34</v>
      </c>
    </row>
    <row r="22019" spans="1:4" x14ac:dyDescent="0.35">
      <c r="A22019" s="67" t="s">
        <v>48801</v>
      </c>
      <c r="B22019" s="67" t="s">
        <v>48802</v>
      </c>
      <c r="C22019" s="68" t="s">
        <v>5018</v>
      </c>
      <c r="D22019" s="54">
        <v>0.34</v>
      </c>
    </row>
    <row r="22020" spans="1:4" x14ac:dyDescent="0.35">
      <c r="A22020" s="67" t="s">
        <v>48803</v>
      </c>
      <c r="B22020" s="67" t="s">
        <v>48804</v>
      </c>
      <c r="C22020" s="68" t="s">
        <v>5018</v>
      </c>
      <c r="D22020" s="54">
        <v>0.34</v>
      </c>
    </row>
    <row r="22021" spans="1:4" x14ac:dyDescent="0.35">
      <c r="A22021" s="67" t="s">
        <v>48805</v>
      </c>
      <c r="B22021" s="67" t="s">
        <v>48806</v>
      </c>
      <c r="C22021" s="68" t="s">
        <v>5018</v>
      </c>
      <c r="D22021" s="54">
        <v>0.34</v>
      </c>
    </row>
    <row r="22022" spans="1:4" x14ac:dyDescent="0.35">
      <c r="A22022" s="67" t="s">
        <v>48807</v>
      </c>
      <c r="B22022" s="67" t="s">
        <v>48808</v>
      </c>
      <c r="C22022" s="68" t="s">
        <v>5018</v>
      </c>
      <c r="D22022" s="54">
        <v>0.34</v>
      </c>
    </row>
    <row r="22023" spans="1:4" x14ac:dyDescent="0.35">
      <c r="A22023" s="67" t="s">
        <v>48809</v>
      </c>
      <c r="B22023" s="67" t="s">
        <v>48810</v>
      </c>
      <c r="C22023" s="68" t="s">
        <v>5018</v>
      </c>
      <c r="D22023" s="54">
        <v>0.34</v>
      </c>
    </row>
    <row r="22024" spans="1:4" x14ac:dyDescent="0.35">
      <c r="A22024" s="67" t="s">
        <v>48811</v>
      </c>
      <c r="B22024" s="67" t="s">
        <v>48812</v>
      </c>
      <c r="C22024" s="68" t="s">
        <v>5018</v>
      </c>
      <c r="D22024" s="54">
        <v>0.34</v>
      </c>
    </row>
    <row r="22025" spans="1:4" x14ac:dyDescent="0.35">
      <c r="A22025" s="67" t="s">
        <v>48813</v>
      </c>
      <c r="B22025" s="67" t="s">
        <v>48814</v>
      </c>
      <c r="C22025" s="68" t="s">
        <v>5018</v>
      </c>
      <c r="D22025" s="54">
        <v>0.34</v>
      </c>
    </row>
    <row r="22026" spans="1:4" x14ac:dyDescent="0.35">
      <c r="A22026" s="67" t="s">
        <v>48815</v>
      </c>
      <c r="B22026" s="67" t="s">
        <v>48816</v>
      </c>
      <c r="C22026" s="68" t="s">
        <v>5018</v>
      </c>
      <c r="D22026" s="54">
        <v>0.34</v>
      </c>
    </row>
    <row r="22027" spans="1:4" x14ac:dyDescent="0.35">
      <c r="A22027" s="67" t="s">
        <v>48817</v>
      </c>
      <c r="B22027" s="67" t="s">
        <v>48818</v>
      </c>
      <c r="C22027" s="68" t="s">
        <v>5018</v>
      </c>
      <c r="D22027" s="54">
        <v>0.34</v>
      </c>
    </row>
    <row r="22028" spans="1:4" x14ac:dyDescent="0.35">
      <c r="A22028" s="67" t="s">
        <v>48819</v>
      </c>
      <c r="B22028" s="67" t="s">
        <v>48820</v>
      </c>
      <c r="C22028" s="68" t="s">
        <v>5018</v>
      </c>
      <c r="D22028" s="54">
        <v>0.34</v>
      </c>
    </row>
    <row r="22029" spans="1:4" x14ac:dyDescent="0.35">
      <c r="A22029" s="67" t="s">
        <v>48821</v>
      </c>
      <c r="B22029" s="67" t="s">
        <v>48822</v>
      </c>
      <c r="C22029" s="68" t="s">
        <v>5018</v>
      </c>
      <c r="D22029" s="54">
        <v>0.34</v>
      </c>
    </row>
    <row r="22030" spans="1:4" x14ac:dyDescent="0.35">
      <c r="A22030" s="67" t="s">
        <v>48823</v>
      </c>
      <c r="B22030" s="67" t="s">
        <v>48824</v>
      </c>
      <c r="C22030" s="68" t="s">
        <v>5018</v>
      </c>
      <c r="D22030" s="54">
        <v>0.34</v>
      </c>
    </row>
    <row r="22031" spans="1:4" x14ac:dyDescent="0.35">
      <c r="A22031" s="67" t="s">
        <v>48825</v>
      </c>
      <c r="B22031" s="67" t="s">
        <v>48826</v>
      </c>
      <c r="C22031" s="68" t="s">
        <v>5018</v>
      </c>
      <c r="D22031" s="54">
        <v>0.34</v>
      </c>
    </row>
    <row r="22032" spans="1:4" x14ac:dyDescent="0.35">
      <c r="A22032" s="67" t="s">
        <v>48827</v>
      </c>
      <c r="B22032" s="67" t="s">
        <v>48828</v>
      </c>
      <c r="C22032" s="68" t="s">
        <v>5018</v>
      </c>
      <c r="D22032" s="54">
        <v>0.34</v>
      </c>
    </row>
    <row r="22033" spans="1:4" x14ac:dyDescent="0.35">
      <c r="A22033" s="67" t="s">
        <v>48829</v>
      </c>
      <c r="B22033" s="67" t="s">
        <v>48830</v>
      </c>
      <c r="C22033" s="68" t="s">
        <v>5018</v>
      </c>
      <c r="D22033" s="54">
        <v>0.34</v>
      </c>
    </row>
    <row r="22034" spans="1:4" x14ac:dyDescent="0.35">
      <c r="A22034" s="67" t="s">
        <v>48831</v>
      </c>
      <c r="B22034" s="67" t="s">
        <v>48832</v>
      </c>
      <c r="C22034" s="68" t="s">
        <v>5018</v>
      </c>
      <c r="D22034" s="54">
        <v>0.34</v>
      </c>
    </row>
    <row r="22035" spans="1:4" x14ac:dyDescent="0.35">
      <c r="A22035" s="67" t="s">
        <v>48833</v>
      </c>
      <c r="B22035" s="67" t="s">
        <v>48834</v>
      </c>
      <c r="C22035" s="68" t="s">
        <v>5018</v>
      </c>
      <c r="D22035" s="54">
        <v>0.34</v>
      </c>
    </row>
    <row r="22036" spans="1:4" x14ac:dyDescent="0.35">
      <c r="A22036" s="67" t="s">
        <v>48835</v>
      </c>
      <c r="B22036" s="67" t="s">
        <v>48836</v>
      </c>
      <c r="C22036" s="68" t="s">
        <v>5018</v>
      </c>
      <c r="D22036" s="54">
        <v>0.34</v>
      </c>
    </row>
    <row r="22037" spans="1:4" x14ac:dyDescent="0.35">
      <c r="A22037" s="67" t="s">
        <v>48837</v>
      </c>
      <c r="B22037" s="67" t="s">
        <v>48838</v>
      </c>
      <c r="C22037" s="68" t="s">
        <v>5018</v>
      </c>
      <c r="D22037" s="54">
        <v>0.34</v>
      </c>
    </row>
    <row r="22038" spans="1:4" x14ac:dyDescent="0.35">
      <c r="A22038" s="67" t="s">
        <v>48839</v>
      </c>
      <c r="B22038" s="67" t="s">
        <v>48840</v>
      </c>
      <c r="C22038" s="68" t="s">
        <v>5018</v>
      </c>
      <c r="D22038" s="54">
        <v>0.34</v>
      </c>
    </row>
    <row r="22039" spans="1:4" x14ac:dyDescent="0.35">
      <c r="A22039" s="67" t="s">
        <v>48841</v>
      </c>
      <c r="B22039" s="67" t="s">
        <v>48842</v>
      </c>
      <c r="C22039" s="68" t="s">
        <v>5018</v>
      </c>
      <c r="D22039" s="54">
        <v>0.34</v>
      </c>
    </row>
    <row r="22040" spans="1:4" x14ac:dyDescent="0.35">
      <c r="A22040" s="67" t="s">
        <v>48843</v>
      </c>
      <c r="B22040" s="67" t="s">
        <v>48844</v>
      </c>
      <c r="C22040" s="68" t="s">
        <v>5018</v>
      </c>
      <c r="D22040" s="54">
        <v>0.34</v>
      </c>
    </row>
    <row r="22041" spans="1:4" x14ac:dyDescent="0.35">
      <c r="A22041" s="67" t="s">
        <v>48845</v>
      </c>
      <c r="B22041" s="67" t="s">
        <v>48846</v>
      </c>
      <c r="C22041" s="68" t="s">
        <v>5018</v>
      </c>
      <c r="D22041" s="54">
        <v>0.34</v>
      </c>
    </row>
    <row r="22042" spans="1:4" x14ac:dyDescent="0.35">
      <c r="A22042" s="67" t="s">
        <v>48847</v>
      </c>
      <c r="B22042" s="67" t="s">
        <v>48848</v>
      </c>
      <c r="C22042" s="68" t="s">
        <v>5018</v>
      </c>
      <c r="D22042" s="54">
        <v>0.34</v>
      </c>
    </row>
    <row r="22043" spans="1:4" x14ac:dyDescent="0.35">
      <c r="A22043" s="67" t="s">
        <v>48849</v>
      </c>
      <c r="B22043" s="67" t="s">
        <v>48850</v>
      </c>
      <c r="C22043" s="68" t="s">
        <v>5018</v>
      </c>
      <c r="D22043" s="54">
        <v>0.34</v>
      </c>
    </row>
    <row r="22044" spans="1:4" x14ac:dyDescent="0.35">
      <c r="A22044" s="67" t="s">
        <v>48851</v>
      </c>
      <c r="B22044" s="67" t="s">
        <v>48852</v>
      </c>
      <c r="C22044" s="68" t="s">
        <v>5018</v>
      </c>
      <c r="D22044" s="54">
        <v>0.34</v>
      </c>
    </row>
    <row r="22045" spans="1:4" x14ac:dyDescent="0.35">
      <c r="A22045" s="67" t="s">
        <v>48853</v>
      </c>
      <c r="B22045" s="67" t="s">
        <v>48854</v>
      </c>
      <c r="C22045" s="68" t="s">
        <v>5018</v>
      </c>
      <c r="D22045" s="54">
        <v>0.34</v>
      </c>
    </row>
    <row r="22046" spans="1:4" x14ac:dyDescent="0.35">
      <c r="A22046" s="67" t="s">
        <v>48855</v>
      </c>
      <c r="B22046" s="67" t="s">
        <v>48856</v>
      </c>
      <c r="C22046" s="68" t="s">
        <v>5018</v>
      </c>
      <c r="D22046" s="54">
        <v>0.34</v>
      </c>
    </row>
    <row r="22047" spans="1:4" x14ac:dyDescent="0.35">
      <c r="A22047" s="67" t="s">
        <v>48857</v>
      </c>
      <c r="B22047" s="67" t="s">
        <v>48858</v>
      </c>
      <c r="C22047" s="68" t="s">
        <v>5018</v>
      </c>
      <c r="D22047" s="54">
        <v>0.34</v>
      </c>
    </row>
    <row r="22048" spans="1:4" x14ac:dyDescent="0.35">
      <c r="A22048" s="67" t="s">
        <v>48859</v>
      </c>
      <c r="B22048" s="67" t="s">
        <v>48860</v>
      </c>
      <c r="C22048" s="68" t="s">
        <v>5018</v>
      </c>
      <c r="D22048" s="54">
        <v>0.34</v>
      </c>
    </row>
    <row r="22049" spans="1:4" x14ac:dyDescent="0.35">
      <c r="A22049" s="67" t="s">
        <v>48861</v>
      </c>
      <c r="B22049" s="67" t="s">
        <v>48862</v>
      </c>
      <c r="C22049" s="68" t="s">
        <v>5018</v>
      </c>
      <c r="D22049" s="54">
        <v>0.34</v>
      </c>
    </row>
    <row r="22050" spans="1:4" x14ac:dyDescent="0.35">
      <c r="A22050" s="67" t="s">
        <v>48863</v>
      </c>
      <c r="B22050" s="67" t="s">
        <v>48864</v>
      </c>
      <c r="C22050" s="68" t="s">
        <v>5018</v>
      </c>
      <c r="D22050" s="54">
        <v>0.34</v>
      </c>
    </row>
    <row r="22051" spans="1:4" x14ac:dyDescent="0.35">
      <c r="A22051" s="67" t="s">
        <v>48865</v>
      </c>
      <c r="B22051" s="67" t="s">
        <v>48866</v>
      </c>
      <c r="C22051" s="68" t="s">
        <v>5018</v>
      </c>
      <c r="D22051" s="54">
        <v>0.34</v>
      </c>
    </row>
    <row r="22052" spans="1:4" x14ac:dyDescent="0.35">
      <c r="A22052" s="67" t="s">
        <v>48867</v>
      </c>
      <c r="B22052" s="67" t="s">
        <v>48868</v>
      </c>
      <c r="C22052" s="68" t="s">
        <v>5018</v>
      </c>
      <c r="D22052" s="54">
        <v>0.34</v>
      </c>
    </row>
    <row r="22053" spans="1:4" x14ac:dyDescent="0.35">
      <c r="A22053" s="67" t="s">
        <v>48869</v>
      </c>
      <c r="B22053" s="67" t="s">
        <v>48870</v>
      </c>
      <c r="C22053" s="68" t="s">
        <v>5018</v>
      </c>
      <c r="D22053" s="54">
        <v>0.34</v>
      </c>
    </row>
    <row r="22054" spans="1:4" x14ac:dyDescent="0.35">
      <c r="A22054" s="67" t="s">
        <v>48871</v>
      </c>
      <c r="B22054" s="67" t="s">
        <v>48872</v>
      </c>
      <c r="C22054" s="68" t="s">
        <v>5018</v>
      </c>
      <c r="D22054" s="54">
        <v>0.34</v>
      </c>
    </row>
    <row r="22055" spans="1:4" x14ac:dyDescent="0.35">
      <c r="A22055" s="67" t="s">
        <v>48873</v>
      </c>
      <c r="B22055" s="67" t="s">
        <v>48874</v>
      </c>
      <c r="C22055" s="68" t="s">
        <v>5018</v>
      </c>
      <c r="D22055" s="54">
        <v>0.34</v>
      </c>
    </row>
    <row r="22056" spans="1:4" x14ac:dyDescent="0.35">
      <c r="A22056" s="67" t="s">
        <v>48875</v>
      </c>
      <c r="B22056" s="67" t="s">
        <v>48876</v>
      </c>
      <c r="C22056" s="68" t="s">
        <v>5018</v>
      </c>
      <c r="D22056" s="54">
        <v>0.34</v>
      </c>
    </row>
    <row r="22057" spans="1:4" x14ac:dyDescent="0.35">
      <c r="A22057" s="67" t="s">
        <v>48877</v>
      </c>
      <c r="B22057" s="67" t="s">
        <v>48878</v>
      </c>
      <c r="C22057" s="68" t="s">
        <v>5018</v>
      </c>
      <c r="D22057" s="54">
        <v>0.34</v>
      </c>
    </row>
    <row r="22058" spans="1:4" x14ac:dyDescent="0.35">
      <c r="A22058" s="67" t="s">
        <v>48879</v>
      </c>
      <c r="B22058" s="67" t="s">
        <v>48880</v>
      </c>
      <c r="C22058" s="68" t="s">
        <v>5018</v>
      </c>
      <c r="D22058" s="54">
        <v>0.34</v>
      </c>
    </row>
    <row r="22059" spans="1:4" x14ac:dyDescent="0.35">
      <c r="A22059" s="67" t="s">
        <v>48881</v>
      </c>
      <c r="B22059" s="67" t="s">
        <v>48882</v>
      </c>
      <c r="C22059" s="68" t="s">
        <v>5018</v>
      </c>
      <c r="D22059" s="54">
        <v>0.34</v>
      </c>
    </row>
    <row r="22060" spans="1:4" x14ac:dyDescent="0.35">
      <c r="A22060" s="67" t="s">
        <v>48883</v>
      </c>
      <c r="B22060" s="67" t="s">
        <v>48884</v>
      </c>
      <c r="C22060" s="68" t="s">
        <v>5018</v>
      </c>
      <c r="D22060" s="54">
        <v>0.34</v>
      </c>
    </row>
    <row r="22061" spans="1:4" x14ac:dyDescent="0.35">
      <c r="A22061" s="67" t="s">
        <v>48885</v>
      </c>
      <c r="B22061" s="67" t="s">
        <v>48886</v>
      </c>
      <c r="C22061" s="68" t="s">
        <v>5018</v>
      </c>
      <c r="D22061" s="54">
        <v>0.34</v>
      </c>
    </row>
    <row r="22062" spans="1:4" x14ac:dyDescent="0.35">
      <c r="A22062" s="67" t="s">
        <v>48887</v>
      </c>
      <c r="B22062" s="67" t="s">
        <v>48888</v>
      </c>
      <c r="C22062" s="68" t="s">
        <v>5018</v>
      </c>
      <c r="D22062" s="54">
        <v>0.34</v>
      </c>
    </row>
    <row r="22063" spans="1:4" x14ac:dyDescent="0.35">
      <c r="A22063" s="67" t="s">
        <v>48889</v>
      </c>
      <c r="B22063" s="67" t="s">
        <v>48890</v>
      </c>
      <c r="C22063" s="68" t="s">
        <v>5018</v>
      </c>
      <c r="D22063" s="54">
        <v>0.34</v>
      </c>
    </row>
    <row r="22064" spans="1:4" x14ac:dyDescent="0.35">
      <c r="A22064" s="67" t="s">
        <v>48891</v>
      </c>
      <c r="B22064" s="67" t="s">
        <v>48892</v>
      </c>
      <c r="C22064" s="68" t="s">
        <v>5018</v>
      </c>
      <c r="D22064" s="54">
        <v>0.34</v>
      </c>
    </row>
    <row r="22065" spans="1:4" x14ac:dyDescent="0.35">
      <c r="A22065" s="67" t="s">
        <v>48893</v>
      </c>
      <c r="B22065" s="67" t="s">
        <v>48894</v>
      </c>
      <c r="C22065" s="68" t="s">
        <v>5018</v>
      </c>
      <c r="D22065" s="54">
        <v>0.34</v>
      </c>
    </row>
    <row r="22066" spans="1:4" x14ac:dyDescent="0.35">
      <c r="A22066" s="67" t="s">
        <v>48895</v>
      </c>
      <c r="B22066" s="67" t="s">
        <v>48896</v>
      </c>
      <c r="C22066" s="68" t="s">
        <v>5018</v>
      </c>
      <c r="D22066" s="54">
        <v>0.34</v>
      </c>
    </row>
    <row r="22067" spans="1:4" x14ac:dyDescent="0.35">
      <c r="A22067" s="67" t="s">
        <v>48897</v>
      </c>
      <c r="B22067" s="67" t="s">
        <v>48898</v>
      </c>
      <c r="C22067" s="68" t="s">
        <v>5018</v>
      </c>
      <c r="D22067" s="54">
        <v>0.34</v>
      </c>
    </row>
    <row r="22068" spans="1:4" x14ac:dyDescent="0.35">
      <c r="A22068" s="67" t="s">
        <v>48899</v>
      </c>
      <c r="B22068" s="67" t="s">
        <v>48900</v>
      </c>
      <c r="C22068" s="68" t="s">
        <v>5018</v>
      </c>
      <c r="D22068" s="54">
        <v>0.34</v>
      </c>
    </row>
    <row r="22069" spans="1:4" x14ac:dyDescent="0.35">
      <c r="A22069" s="67" t="s">
        <v>48901</v>
      </c>
      <c r="B22069" s="67" t="s">
        <v>48902</v>
      </c>
      <c r="C22069" s="68" t="s">
        <v>5018</v>
      </c>
      <c r="D22069" s="54">
        <v>0.34</v>
      </c>
    </row>
    <row r="22070" spans="1:4" x14ac:dyDescent="0.35">
      <c r="A22070" s="67" t="s">
        <v>48903</v>
      </c>
      <c r="B22070" s="67" t="s">
        <v>48904</v>
      </c>
      <c r="C22070" s="68" t="s">
        <v>5018</v>
      </c>
      <c r="D22070" s="54">
        <v>0.34</v>
      </c>
    </row>
    <row r="22071" spans="1:4" x14ac:dyDescent="0.35">
      <c r="A22071" s="67" t="s">
        <v>48905</v>
      </c>
      <c r="B22071" s="67" t="s">
        <v>48906</v>
      </c>
      <c r="C22071" s="68" t="s">
        <v>5018</v>
      </c>
      <c r="D22071" s="54">
        <v>0.34</v>
      </c>
    </row>
    <row r="22072" spans="1:4" x14ac:dyDescent="0.35">
      <c r="A22072" s="67" t="s">
        <v>48907</v>
      </c>
      <c r="B22072" s="67" t="s">
        <v>48908</v>
      </c>
      <c r="C22072" s="68" t="s">
        <v>5018</v>
      </c>
      <c r="D22072" s="54">
        <v>0.34</v>
      </c>
    </row>
    <row r="22073" spans="1:4" x14ac:dyDescent="0.35">
      <c r="A22073" s="67" t="s">
        <v>48909</v>
      </c>
      <c r="B22073" s="67" t="s">
        <v>48910</v>
      </c>
      <c r="C22073" s="68" t="s">
        <v>5018</v>
      </c>
      <c r="D22073" s="54">
        <v>0.34</v>
      </c>
    </row>
    <row r="22074" spans="1:4" x14ac:dyDescent="0.35">
      <c r="A22074" s="67" t="s">
        <v>48911</v>
      </c>
      <c r="B22074" s="67" t="s">
        <v>48912</v>
      </c>
      <c r="C22074" s="68" t="s">
        <v>5018</v>
      </c>
      <c r="D22074" s="54">
        <v>0.34</v>
      </c>
    </row>
    <row r="22075" spans="1:4" x14ac:dyDescent="0.35">
      <c r="A22075" s="67" t="s">
        <v>48913</v>
      </c>
      <c r="B22075" s="67" t="s">
        <v>48914</v>
      </c>
      <c r="C22075" s="68" t="s">
        <v>5018</v>
      </c>
      <c r="D22075" s="54">
        <v>0.34</v>
      </c>
    </row>
    <row r="22076" spans="1:4" x14ac:dyDescent="0.35">
      <c r="A22076" s="67" t="s">
        <v>48915</v>
      </c>
      <c r="B22076" s="67" t="s">
        <v>48916</v>
      </c>
      <c r="C22076" s="68" t="s">
        <v>5018</v>
      </c>
      <c r="D22076" s="54">
        <v>0.34</v>
      </c>
    </row>
    <row r="22077" spans="1:4" x14ac:dyDescent="0.35">
      <c r="A22077" s="67" t="s">
        <v>48917</v>
      </c>
      <c r="B22077" s="67" t="s">
        <v>48918</v>
      </c>
      <c r="C22077" s="68" t="s">
        <v>5018</v>
      </c>
      <c r="D22077" s="54">
        <v>0.34</v>
      </c>
    </row>
    <row r="22078" spans="1:4" x14ac:dyDescent="0.35">
      <c r="A22078" s="67" t="s">
        <v>48919</v>
      </c>
      <c r="B22078" s="67" t="s">
        <v>48920</v>
      </c>
      <c r="C22078" s="68" t="s">
        <v>5018</v>
      </c>
      <c r="D22078" s="54">
        <v>0.34</v>
      </c>
    </row>
    <row r="22079" spans="1:4" x14ac:dyDescent="0.35">
      <c r="A22079" s="67" t="s">
        <v>48921</v>
      </c>
      <c r="B22079" s="67" t="s">
        <v>48922</v>
      </c>
      <c r="C22079" s="68" t="s">
        <v>5018</v>
      </c>
      <c r="D22079" s="54">
        <v>0.34</v>
      </c>
    </row>
    <row r="22080" spans="1:4" x14ac:dyDescent="0.35">
      <c r="A22080" s="67" t="s">
        <v>48923</v>
      </c>
      <c r="B22080" s="67" t="s">
        <v>48924</v>
      </c>
      <c r="C22080" s="68" t="s">
        <v>5018</v>
      </c>
      <c r="D22080" s="54">
        <v>0.34</v>
      </c>
    </row>
    <row r="22081" spans="1:4" x14ac:dyDescent="0.35">
      <c r="A22081" s="67" t="s">
        <v>48925</v>
      </c>
      <c r="B22081" s="67" t="s">
        <v>48926</v>
      </c>
      <c r="C22081" s="68" t="s">
        <v>5018</v>
      </c>
      <c r="D22081" s="54">
        <v>0.34</v>
      </c>
    </row>
    <row r="22082" spans="1:4" x14ac:dyDescent="0.35">
      <c r="A22082" s="67" t="s">
        <v>48927</v>
      </c>
      <c r="B22082" s="67" t="s">
        <v>48928</v>
      </c>
      <c r="C22082" s="68" t="s">
        <v>5018</v>
      </c>
      <c r="D22082" s="54">
        <v>0.34</v>
      </c>
    </row>
    <row r="22083" spans="1:4" x14ac:dyDescent="0.35">
      <c r="A22083" s="67" t="s">
        <v>48929</v>
      </c>
      <c r="B22083" s="67" t="s">
        <v>48930</v>
      </c>
      <c r="C22083" s="68" t="s">
        <v>5018</v>
      </c>
      <c r="D22083" s="54">
        <v>0.34</v>
      </c>
    </row>
    <row r="22084" spans="1:4" x14ac:dyDescent="0.35">
      <c r="A22084" s="67" t="s">
        <v>48931</v>
      </c>
      <c r="B22084" s="67" t="s">
        <v>48932</v>
      </c>
      <c r="C22084" s="68" t="s">
        <v>5018</v>
      </c>
      <c r="D22084" s="54">
        <v>0.34</v>
      </c>
    </row>
    <row r="22085" spans="1:4" x14ac:dyDescent="0.35">
      <c r="A22085" s="67" t="s">
        <v>48933</v>
      </c>
      <c r="B22085" s="67" t="s">
        <v>48934</v>
      </c>
      <c r="C22085" s="68" t="s">
        <v>5018</v>
      </c>
      <c r="D22085" s="54">
        <v>0.34</v>
      </c>
    </row>
    <row r="22086" spans="1:4" x14ac:dyDescent="0.35">
      <c r="A22086" s="67" t="s">
        <v>48935</v>
      </c>
      <c r="B22086" s="67" t="s">
        <v>48936</v>
      </c>
      <c r="C22086" s="68" t="s">
        <v>5018</v>
      </c>
      <c r="D22086" s="54">
        <v>0.34</v>
      </c>
    </row>
    <row r="22087" spans="1:4" x14ac:dyDescent="0.35">
      <c r="A22087" s="67" t="s">
        <v>48937</v>
      </c>
      <c r="B22087" s="67" t="s">
        <v>48938</v>
      </c>
      <c r="C22087" s="68" t="s">
        <v>5018</v>
      </c>
      <c r="D22087" s="54">
        <v>0.34</v>
      </c>
    </row>
    <row r="22088" spans="1:4" x14ac:dyDescent="0.35">
      <c r="A22088" s="67" t="s">
        <v>48939</v>
      </c>
      <c r="B22088" s="67" t="s">
        <v>48940</v>
      </c>
      <c r="C22088" s="68" t="s">
        <v>5018</v>
      </c>
      <c r="D22088" s="54">
        <v>0.34</v>
      </c>
    </row>
    <row r="22089" spans="1:4" x14ac:dyDescent="0.35">
      <c r="A22089" s="67" t="s">
        <v>48941</v>
      </c>
      <c r="B22089" s="67" t="s">
        <v>48942</v>
      </c>
      <c r="C22089" s="68" t="s">
        <v>5018</v>
      </c>
      <c r="D22089" s="54">
        <v>0.34</v>
      </c>
    </row>
    <row r="22090" spans="1:4" x14ac:dyDescent="0.35">
      <c r="A22090" s="67" t="s">
        <v>48943</v>
      </c>
      <c r="B22090" s="67" t="s">
        <v>48944</v>
      </c>
      <c r="C22090" s="68" t="s">
        <v>5018</v>
      </c>
      <c r="D22090" s="54">
        <v>0.34</v>
      </c>
    </row>
    <row r="22091" spans="1:4" x14ac:dyDescent="0.35">
      <c r="A22091" s="67" t="s">
        <v>48945</v>
      </c>
      <c r="B22091" s="67" t="s">
        <v>48946</v>
      </c>
      <c r="C22091" s="68" t="s">
        <v>5018</v>
      </c>
      <c r="D22091" s="54">
        <v>0.34</v>
      </c>
    </row>
    <row r="22092" spans="1:4" x14ac:dyDescent="0.35">
      <c r="A22092" s="67" t="s">
        <v>48947</v>
      </c>
      <c r="B22092" s="67" t="s">
        <v>48948</v>
      </c>
      <c r="C22092" s="68" t="s">
        <v>5018</v>
      </c>
      <c r="D22092" s="54">
        <v>0.34</v>
      </c>
    </row>
    <row r="22093" spans="1:4" x14ac:dyDescent="0.35">
      <c r="A22093" s="67" t="s">
        <v>48949</v>
      </c>
      <c r="B22093" s="67" t="s">
        <v>48950</v>
      </c>
      <c r="C22093" s="68" t="s">
        <v>5018</v>
      </c>
      <c r="D22093" s="54">
        <v>0.34</v>
      </c>
    </row>
    <row r="22094" spans="1:4" x14ac:dyDescent="0.35">
      <c r="A22094" s="67" t="s">
        <v>48951</v>
      </c>
      <c r="B22094" s="67" t="s">
        <v>48952</v>
      </c>
      <c r="C22094" s="68" t="s">
        <v>5018</v>
      </c>
      <c r="D22094" s="54">
        <v>0.34</v>
      </c>
    </row>
    <row r="22095" spans="1:4" x14ac:dyDescent="0.35">
      <c r="A22095" s="67" t="s">
        <v>48953</v>
      </c>
      <c r="B22095" s="67" t="s">
        <v>48954</v>
      </c>
      <c r="C22095" s="68" t="s">
        <v>5018</v>
      </c>
      <c r="D22095" s="54">
        <v>0.34</v>
      </c>
    </row>
    <row r="22096" spans="1:4" x14ac:dyDescent="0.35">
      <c r="A22096" s="67" t="s">
        <v>48955</v>
      </c>
      <c r="B22096" s="67" t="s">
        <v>48956</v>
      </c>
      <c r="C22096" s="68" t="s">
        <v>5018</v>
      </c>
      <c r="D22096" s="54">
        <v>0.34</v>
      </c>
    </row>
    <row r="22097" spans="1:4" x14ac:dyDescent="0.35">
      <c r="A22097" s="67" t="s">
        <v>48957</v>
      </c>
      <c r="B22097" s="67" t="s">
        <v>48958</v>
      </c>
      <c r="C22097" s="68" t="s">
        <v>5018</v>
      </c>
      <c r="D22097" s="54">
        <v>0.34</v>
      </c>
    </row>
    <row r="22098" spans="1:4" x14ac:dyDescent="0.35">
      <c r="A22098" s="67" t="s">
        <v>48959</v>
      </c>
      <c r="B22098" s="67" t="s">
        <v>48960</v>
      </c>
      <c r="C22098" s="68" t="s">
        <v>5018</v>
      </c>
      <c r="D22098" s="54">
        <v>0.34</v>
      </c>
    </row>
    <row r="22099" spans="1:4" x14ac:dyDescent="0.35">
      <c r="A22099" s="67" t="s">
        <v>48961</v>
      </c>
      <c r="B22099" s="67" t="s">
        <v>48962</v>
      </c>
      <c r="C22099" s="68" t="s">
        <v>5018</v>
      </c>
      <c r="D22099" s="54">
        <v>0.34</v>
      </c>
    </row>
    <row r="22100" spans="1:4" x14ac:dyDescent="0.35">
      <c r="A22100" s="67" t="s">
        <v>48963</v>
      </c>
      <c r="B22100" s="67" t="s">
        <v>48964</v>
      </c>
      <c r="C22100" s="68" t="s">
        <v>5018</v>
      </c>
      <c r="D22100" s="54">
        <v>0.34</v>
      </c>
    </row>
    <row r="22101" spans="1:4" x14ac:dyDescent="0.35">
      <c r="A22101" s="67" t="s">
        <v>48965</v>
      </c>
      <c r="B22101" s="67" t="s">
        <v>48966</v>
      </c>
      <c r="C22101" s="68" t="s">
        <v>5018</v>
      </c>
      <c r="D22101" s="54">
        <v>0.34</v>
      </c>
    </row>
    <row r="22102" spans="1:4" x14ac:dyDescent="0.35">
      <c r="A22102" s="67" t="s">
        <v>48967</v>
      </c>
      <c r="B22102" s="67" t="s">
        <v>48968</v>
      </c>
      <c r="C22102" s="68" t="s">
        <v>5018</v>
      </c>
      <c r="D22102" s="54">
        <v>0.34</v>
      </c>
    </row>
    <row r="22103" spans="1:4" x14ac:dyDescent="0.35">
      <c r="A22103" s="67" t="s">
        <v>48969</v>
      </c>
      <c r="B22103" s="67" t="s">
        <v>48970</v>
      </c>
      <c r="C22103" s="68" t="s">
        <v>5018</v>
      </c>
      <c r="D22103" s="54">
        <v>0.34</v>
      </c>
    </row>
    <row r="22104" spans="1:4" x14ac:dyDescent="0.35">
      <c r="A22104" s="67" t="s">
        <v>48971</v>
      </c>
      <c r="B22104" s="67" t="s">
        <v>48972</v>
      </c>
      <c r="C22104" s="68" t="s">
        <v>5018</v>
      </c>
      <c r="D22104" s="54">
        <v>0.34</v>
      </c>
    </row>
    <row r="22105" spans="1:4" x14ac:dyDescent="0.35">
      <c r="A22105" s="67" t="s">
        <v>48973</v>
      </c>
      <c r="B22105" s="67" t="s">
        <v>48974</v>
      </c>
      <c r="C22105" s="68" t="s">
        <v>5018</v>
      </c>
      <c r="D22105" s="54">
        <v>0.34</v>
      </c>
    </row>
    <row r="22106" spans="1:4" x14ac:dyDescent="0.35">
      <c r="A22106" s="67" t="s">
        <v>48975</v>
      </c>
      <c r="B22106" s="67" t="s">
        <v>48976</v>
      </c>
      <c r="C22106" s="68" t="s">
        <v>5018</v>
      </c>
      <c r="D22106" s="54">
        <v>0.34</v>
      </c>
    </row>
    <row r="22107" spans="1:4" x14ac:dyDescent="0.35">
      <c r="A22107" s="67" t="s">
        <v>48977</v>
      </c>
      <c r="B22107" s="67" t="s">
        <v>48978</v>
      </c>
      <c r="C22107" s="68" t="s">
        <v>5018</v>
      </c>
      <c r="D22107" s="54">
        <v>0.34</v>
      </c>
    </row>
    <row r="22108" spans="1:4" x14ac:dyDescent="0.35">
      <c r="A22108" s="67" t="s">
        <v>48979</v>
      </c>
      <c r="B22108" s="67" t="s">
        <v>48980</v>
      </c>
      <c r="C22108" s="68" t="s">
        <v>5018</v>
      </c>
      <c r="D22108" s="54">
        <v>0.34</v>
      </c>
    </row>
    <row r="22109" spans="1:4" x14ac:dyDescent="0.35">
      <c r="A22109" s="67" t="s">
        <v>48981</v>
      </c>
      <c r="B22109" s="67" t="s">
        <v>48982</v>
      </c>
      <c r="C22109" s="68" t="s">
        <v>5018</v>
      </c>
      <c r="D22109" s="54">
        <v>0.34</v>
      </c>
    </row>
    <row r="22110" spans="1:4" x14ac:dyDescent="0.35">
      <c r="A22110" s="67" t="s">
        <v>48983</v>
      </c>
      <c r="B22110" s="67" t="s">
        <v>48984</v>
      </c>
      <c r="C22110" s="68" t="s">
        <v>5018</v>
      </c>
      <c r="D22110" s="54">
        <v>0.34</v>
      </c>
    </row>
    <row r="22111" spans="1:4" x14ac:dyDescent="0.35">
      <c r="A22111" s="67" t="s">
        <v>48985</v>
      </c>
      <c r="B22111" s="67" t="s">
        <v>48986</v>
      </c>
      <c r="C22111" s="68" t="s">
        <v>5018</v>
      </c>
      <c r="D22111" s="54">
        <v>0.34</v>
      </c>
    </row>
    <row r="22112" spans="1:4" x14ac:dyDescent="0.35">
      <c r="A22112" s="67" t="s">
        <v>48987</v>
      </c>
      <c r="B22112" s="67" t="s">
        <v>48988</v>
      </c>
      <c r="C22112" s="68" t="s">
        <v>5018</v>
      </c>
      <c r="D22112" s="54">
        <v>0.34</v>
      </c>
    </row>
    <row r="22113" spans="1:4" x14ac:dyDescent="0.35">
      <c r="A22113" s="67" t="s">
        <v>48989</v>
      </c>
      <c r="B22113" s="67" t="s">
        <v>48990</v>
      </c>
      <c r="C22113" s="68" t="s">
        <v>5018</v>
      </c>
      <c r="D22113" s="54">
        <v>0.34</v>
      </c>
    </row>
    <row r="22114" spans="1:4" x14ac:dyDescent="0.35">
      <c r="A22114" s="67" t="s">
        <v>48991</v>
      </c>
      <c r="B22114" s="67" t="s">
        <v>48992</v>
      </c>
      <c r="C22114" s="68" t="s">
        <v>5018</v>
      </c>
      <c r="D22114" s="54">
        <v>0.34</v>
      </c>
    </row>
    <row r="22115" spans="1:4" x14ac:dyDescent="0.35">
      <c r="A22115" s="67" t="s">
        <v>48993</v>
      </c>
      <c r="B22115" s="67" t="s">
        <v>48994</v>
      </c>
      <c r="C22115" s="68" t="s">
        <v>5018</v>
      </c>
      <c r="D22115" s="54">
        <v>0.34</v>
      </c>
    </row>
    <row r="22116" spans="1:4" x14ac:dyDescent="0.35">
      <c r="A22116" s="67" t="s">
        <v>48995</v>
      </c>
      <c r="B22116" s="67" t="s">
        <v>48996</v>
      </c>
      <c r="C22116" s="68" t="s">
        <v>5018</v>
      </c>
      <c r="D22116" s="54">
        <v>0.34</v>
      </c>
    </row>
    <row r="22117" spans="1:4" x14ac:dyDescent="0.35">
      <c r="A22117" s="67" t="s">
        <v>48997</v>
      </c>
      <c r="B22117" s="67" t="s">
        <v>48998</v>
      </c>
      <c r="C22117" s="68" t="s">
        <v>5018</v>
      </c>
      <c r="D22117" s="54">
        <v>0.34</v>
      </c>
    </row>
    <row r="22118" spans="1:4" x14ac:dyDescent="0.35">
      <c r="A22118" s="67" t="s">
        <v>48999</v>
      </c>
      <c r="B22118" s="67" t="s">
        <v>49000</v>
      </c>
      <c r="C22118" s="68" t="s">
        <v>5018</v>
      </c>
      <c r="D22118" s="54">
        <v>0.34</v>
      </c>
    </row>
    <row r="22119" spans="1:4" x14ac:dyDescent="0.35">
      <c r="A22119" s="67" t="s">
        <v>49001</v>
      </c>
      <c r="B22119" s="67" t="s">
        <v>49002</v>
      </c>
      <c r="C22119" s="68" t="s">
        <v>5018</v>
      </c>
      <c r="D22119" s="54">
        <v>0.34</v>
      </c>
    </row>
    <row r="22120" spans="1:4" x14ac:dyDescent="0.35">
      <c r="A22120" s="67" t="s">
        <v>49003</v>
      </c>
      <c r="B22120" s="67" t="s">
        <v>49004</v>
      </c>
      <c r="C22120" s="68" t="s">
        <v>5018</v>
      </c>
      <c r="D22120" s="54">
        <v>0.34</v>
      </c>
    </row>
    <row r="22121" spans="1:4" x14ac:dyDescent="0.35">
      <c r="A22121" s="67" t="s">
        <v>49005</v>
      </c>
      <c r="B22121" s="67" t="s">
        <v>49006</v>
      </c>
      <c r="C22121" s="68" t="s">
        <v>5018</v>
      </c>
      <c r="D22121" s="54">
        <v>0.34</v>
      </c>
    </row>
    <row r="22122" spans="1:4" x14ac:dyDescent="0.35">
      <c r="A22122" s="67" t="s">
        <v>49007</v>
      </c>
      <c r="B22122" s="67" t="s">
        <v>49008</v>
      </c>
      <c r="C22122" s="68" t="s">
        <v>5018</v>
      </c>
      <c r="D22122" s="54">
        <v>0.34</v>
      </c>
    </row>
    <row r="22123" spans="1:4" x14ac:dyDescent="0.35">
      <c r="A22123" s="67" t="s">
        <v>49009</v>
      </c>
      <c r="B22123" s="67" t="s">
        <v>49010</v>
      </c>
      <c r="C22123" s="68" t="s">
        <v>5018</v>
      </c>
      <c r="D22123" s="54">
        <v>0.34</v>
      </c>
    </row>
    <row r="22124" spans="1:4" x14ac:dyDescent="0.35">
      <c r="A22124" s="67" t="s">
        <v>49011</v>
      </c>
      <c r="B22124" s="67" t="s">
        <v>49012</v>
      </c>
      <c r="C22124" s="68" t="s">
        <v>5018</v>
      </c>
      <c r="D22124" s="54">
        <v>0.34</v>
      </c>
    </row>
    <row r="22125" spans="1:4" x14ac:dyDescent="0.35">
      <c r="A22125" s="67" t="s">
        <v>49013</v>
      </c>
      <c r="B22125" s="67" t="s">
        <v>49014</v>
      </c>
      <c r="C22125" s="68" t="s">
        <v>5018</v>
      </c>
      <c r="D22125" s="54">
        <v>0.34</v>
      </c>
    </row>
    <row r="22126" spans="1:4" x14ac:dyDescent="0.35">
      <c r="A22126" s="67" t="s">
        <v>49015</v>
      </c>
      <c r="B22126" s="67" t="s">
        <v>49016</v>
      </c>
      <c r="C22126" s="68" t="s">
        <v>5018</v>
      </c>
      <c r="D22126" s="54">
        <v>0.34</v>
      </c>
    </row>
    <row r="22127" spans="1:4" x14ac:dyDescent="0.35">
      <c r="A22127" s="67" t="s">
        <v>49017</v>
      </c>
      <c r="B22127" s="67" t="s">
        <v>49018</v>
      </c>
      <c r="C22127" s="68" t="s">
        <v>5018</v>
      </c>
      <c r="D22127" s="54">
        <v>0.34</v>
      </c>
    </row>
    <row r="22128" spans="1:4" x14ac:dyDescent="0.35">
      <c r="A22128" s="67" t="s">
        <v>49019</v>
      </c>
      <c r="B22128" s="67" t="s">
        <v>49020</v>
      </c>
      <c r="C22128" s="68" t="s">
        <v>5018</v>
      </c>
      <c r="D22128" s="54">
        <v>0.34</v>
      </c>
    </row>
    <row r="22129" spans="1:4" x14ac:dyDescent="0.35">
      <c r="A22129" s="67" t="s">
        <v>49021</v>
      </c>
      <c r="B22129" s="67" t="s">
        <v>49022</v>
      </c>
      <c r="C22129" s="68" t="s">
        <v>5018</v>
      </c>
      <c r="D22129" s="54">
        <v>0.34</v>
      </c>
    </row>
    <row r="22130" spans="1:4" x14ac:dyDescent="0.35">
      <c r="A22130" s="67" t="s">
        <v>49023</v>
      </c>
      <c r="B22130" s="67" t="s">
        <v>49024</v>
      </c>
      <c r="C22130" s="68" t="s">
        <v>5018</v>
      </c>
      <c r="D22130" s="54">
        <v>0.34</v>
      </c>
    </row>
    <row r="22131" spans="1:4" x14ac:dyDescent="0.35">
      <c r="A22131" s="67" t="s">
        <v>49025</v>
      </c>
      <c r="B22131" s="67" t="s">
        <v>49026</v>
      </c>
      <c r="C22131" s="68" t="s">
        <v>5018</v>
      </c>
      <c r="D22131" s="54">
        <v>0.34</v>
      </c>
    </row>
    <row r="22132" spans="1:4" x14ac:dyDescent="0.35">
      <c r="A22132" s="67" t="s">
        <v>49027</v>
      </c>
      <c r="B22132" s="67" t="s">
        <v>49028</v>
      </c>
      <c r="C22132" s="68" t="s">
        <v>5018</v>
      </c>
      <c r="D22132" s="54">
        <v>0.34</v>
      </c>
    </row>
    <row r="22133" spans="1:4" x14ac:dyDescent="0.35">
      <c r="A22133" s="67" t="s">
        <v>49029</v>
      </c>
      <c r="B22133" s="67" t="s">
        <v>49030</v>
      </c>
      <c r="C22133" s="68" t="s">
        <v>5018</v>
      </c>
      <c r="D22133" s="54">
        <v>0.34</v>
      </c>
    </row>
    <row r="22134" spans="1:4" x14ac:dyDescent="0.35">
      <c r="A22134" s="67" t="s">
        <v>49031</v>
      </c>
      <c r="B22134" s="67" t="s">
        <v>49032</v>
      </c>
      <c r="C22134" s="68" t="s">
        <v>5018</v>
      </c>
      <c r="D22134" s="54">
        <v>0.34</v>
      </c>
    </row>
    <row r="22135" spans="1:4" x14ac:dyDescent="0.35">
      <c r="A22135" s="67" t="s">
        <v>49033</v>
      </c>
      <c r="B22135" s="67" t="s">
        <v>49034</v>
      </c>
      <c r="C22135" s="68" t="s">
        <v>5018</v>
      </c>
      <c r="D22135" s="54">
        <v>0.34</v>
      </c>
    </row>
    <row r="22136" spans="1:4" x14ac:dyDescent="0.35">
      <c r="A22136" s="67" t="s">
        <v>49035</v>
      </c>
      <c r="B22136" s="67" t="s">
        <v>49036</v>
      </c>
      <c r="C22136" s="68" t="s">
        <v>5018</v>
      </c>
      <c r="D22136" s="54">
        <v>0.34</v>
      </c>
    </row>
    <row r="22137" spans="1:4" x14ac:dyDescent="0.35">
      <c r="A22137" s="67" t="s">
        <v>49037</v>
      </c>
      <c r="B22137" s="67" t="s">
        <v>49038</v>
      </c>
      <c r="C22137" s="68" t="s">
        <v>5018</v>
      </c>
      <c r="D22137" s="54">
        <v>0.34</v>
      </c>
    </row>
    <row r="22138" spans="1:4" x14ac:dyDescent="0.35">
      <c r="A22138" s="67" t="s">
        <v>49039</v>
      </c>
      <c r="B22138" s="67" t="s">
        <v>49040</v>
      </c>
      <c r="C22138" s="68" t="s">
        <v>5018</v>
      </c>
      <c r="D22138" s="54">
        <v>0.34</v>
      </c>
    </row>
    <row r="22139" spans="1:4" x14ac:dyDescent="0.35">
      <c r="A22139" s="67" t="s">
        <v>49041</v>
      </c>
      <c r="B22139" s="67" t="s">
        <v>49042</v>
      </c>
      <c r="C22139" s="68" t="s">
        <v>5018</v>
      </c>
      <c r="D22139" s="54">
        <v>0.34</v>
      </c>
    </row>
    <row r="22140" spans="1:4" x14ac:dyDescent="0.35">
      <c r="A22140" s="67" t="s">
        <v>49043</v>
      </c>
      <c r="B22140" s="67" t="s">
        <v>49044</v>
      </c>
      <c r="C22140" s="68" t="s">
        <v>5018</v>
      </c>
      <c r="D22140" s="54">
        <v>0.34</v>
      </c>
    </row>
    <row r="22141" spans="1:4" x14ac:dyDescent="0.35">
      <c r="A22141" s="67" t="s">
        <v>49045</v>
      </c>
      <c r="B22141" s="67" t="s">
        <v>49046</v>
      </c>
      <c r="C22141" s="68" t="s">
        <v>5018</v>
      </c>
      <c r="D22141" s="54">
        <v>0.34</v>
      </c>
    </row>
    <row r="22142" spans="1:4" x14ac:dyDescent="0.35">
      <c r="A22142" s="67" t="s">
        <v>49047</v>
      </c>
      <c r="B22142" s="67" t="s">
        <v>49048</v>
      </c>
      <c r="C22142" s="68" t="s">
        <v>5018</v>
      </c>
      <c r="D22142" s="54">
        <v>0.34</v>
      </c>
    </row>
    <row r="22143" spans="1:4" x14ac:dyDescent="0.35">
      <c r="A22143" s="67" t="s">
        <v>49049</v>
      </c>
      <c r="B22143" s="67" t="s">
        <v>49050</v>
      </c>
      <c r="C22143" s="68" t="s">
        <v>5018</v>
      </c>
      <c r="D22143" s="54">
        <v>0.34</v>
      </c>
    </row>
    <row r="22144" spans="1:4" x14ac:dyDescent="0.35">
      <c r="A22144" s="67" t="s">
        <v>49051</v>
      </c>
      <c r="B22144" s="67" t="s">
        <v>49052</v>
      </c>
      <c r="C22144" s="68" t="s">
        <v>5018</v>
      </c>
      <c r="D22144" s="54">
        <v>0.34</v>
      </c>
    </row>
    <row r="22145" spans="1:4" x14ac:dyDescent="0.35">
      <c r="A22145" s="67" t="s">
        <v>49053</v>
      </c>
      <c r="B22145" s="67" t="s">
        <v>49054</v>
      </c>
      <c r="C22145" s="68" t="s">
        <v>5018</v>
      </c>
      <c r="D22145" s="54">
        <v>0.34</v>
      </c>
    </row>
    <row r="22146" spans="1:4" x14ac:dyDescent="0.35">
      <c r="A22146" s="67" t="s">
        <v>49055</v>
      </c>
      <c r="B22146" s="67" t="s">
        <v>49056</v>
      </c>
      <c r="C22146" s="68" t="s">
        <v>5018</v>
      </c>
      <c r="D22146" s="54">
        <v>0.34</v>
      </c>
    </row>
    <row r="22147" spans="1:4" x14ac:dyDescent="0.35">
      <c r="A22147" s="67" t="s">
        <v>49057</v>
      </c>
      <c r="B22147" s="67" t="s">
        <v>49058</v>
      </c>
      <c r="C22147" s="68" t="s">
        <v>5018</v>
      </c>
      <c r="D22147" s="54">
        <v>0.34</v>
      </c>
    </row>
    <row r="22148" spans="1:4" x14ac:dyDescent="0.35">
      <c r="A22148" s="67" t="s">
        <v>49059</v>
      </c>
      <c r="B22148" s="67" t="s">
        <v>49060</v>
      </c>
      <c r="C22148" s="68" t="s">
        <v>5018</v>
      </c>
      <c r="D22148" s="54">
        <v>0.34</v>
      </c>
    </row>
    <row r="22149" spans="1:4" x14ac:dyDescent="0.35">
      <c r="A22149" s="67" t="s">
        <v>49061</v>
      </c>
      <c r="B22149" s="67" t="s">
        <v>49062</v>
      </c>
      <c r="C22149" s="68" t="s">
        <v>5018</v>
      </c>
      <c r="D22149" s="54">
        <v>0.34</v>
      </c>
    </row>
    <row r="22150" spans="1:4" x14ac:dyDescent="0.35">
      <c r="A22150" s="67" t="s">
        <v>49063</v>
      </c>
      <c r="B22150" s="67" t="s">
        <v>49064</v>
      </c>
      <c r="C22150" s="68" t="s">
        <v>5018</v>
      </c>
      <c r="D22150" s="54">
        <v>0.34</v>
      </c>
    </row>
    <row r="22151" spans="1:4" x14ac:dyDescent="0.35">
      <c r="A22151" s="67" t="s">
        <v>49065</v>
      </c>
      <c r="B22151" s="67" t="s">
        <v>49066</v>
      </c>
      <c r="C22151" s="68" t="s">
        <v>5018</v>
      </c>
      <c r="D22151" s="54">
        <v>0.34</v>
      </c>
    </row>
    <row r="22152" spans="1:4" x14ac:dyDescent="0.35">
      <c r="A22152" s="67" t="s">
        <v>49067</v>
      </c>
      <c r="B22152" s="67" t="s">
        <v>49068</v>
      </c>
      <c r="C22152" s="68" t="s">
        <v>5018</v>
      </c>
      <c r="D22152" s="54">
        <v>0.34</v>
      </c>
    </row>
    <row r="22153" spans="1:4" x14ac:dyDescent="0.35">
      <c r="A22153" s="67" t="s">
        <v>49069</v>
      </c>
      <c r="B22153" s="67" t="s">
        <v>49070</v>
      </c>
      <c r="C22153" s="68" t="s">
        <v>5018</v>
      </c>
      <c r="D22153" s="54">
        <v>0.34</v>
      </c>
    </row>
    <row r="22154" spans="1:4" x14ac:dyDescent="0.35">
      <c r="A22154" s="67" t="s">
        <v>49071</v>
      </c>
      <c r="B22154" s="67" t="s">
        <v>49072</v>
      </c>
      <c r="C22154" s="68" t="s">
        <v>5018</v>
      </c>
      <c r="D22154" s="54">
        <v>0.34</v>
      </c>
    </row>
    <row r="22155" spans="1:4" x14ac:dyDescent="0.35">
      <c r="A22155" s="67" t="s">
        <v>49073</v>
      </c>
      <c r="B22155" s="67" t="s">
        <v>49074</v>
      </c>
      <c r="C22155" s="68" t="s">
        <v>5018</v>
      </c>
      <c r="D22155" s="54">
        <v>0.34</v>
      </c>
    </row>
    <row r="22156" spans="1:4" x14ac:dyDescent="0.35">
      <c r="A22156" s="67" t="s">
        <v>49075</v>
      </c>
      <c r="B22156" s="67" t="s">
        <v>49076</v>
      </c>
      <c r="C22156" s="68" t="s">
        <v>5018</v>
      </c>
      <c r="D22156" s="54">
        <v>0.34</v>
      </c>
    </row>
    <row r="22157" spans="1:4" x14ac:dyDescent="0.35">
      <c r="A22157" s="67" t="s">
        <v>49077</v>
      </c>
      <c r="B22157" s="67" t="s">
        <v>49078</v>
      </c>
      <c r="C22157" s="68" t="s">
        <v>5018</v>
      </c>
      <c r="D22157" s="54">
        <v>0.34</v>
      </c>
    </row>
    <row r="22158" spans="1:4" x14ac:dyDescent="0.35">
      <c r="A22158" s="67" t="s">
        <v>49079</v>
      </c>
      <c r="B22158" s="67" t="s">
        <v>49080</v>
      </c>
      <c r="C22158" s="68" t="s">
        <v>5018</v>
      </c>
      <c r="D22158" s="54">
        <v>0.34</v>
      </c>
    </row>
    <row r="22159" spans="1:4" x14ac:dyDescent="0.35">
      <c r="A22159" s="67" t="s">
        <v>49081</v>
      </c>
      <c r="B22159" s="67" t="s">
        <v>49082</v>
      </c>
      <c r="C22159" s="68" t="s">
        <v>5018</v>
      </c>
      <c r="D22159" s="54">
        <v>0.34</v>
      </c>
    </row>
    <row r="22160" spans="1:4" x14ac:dyDescent="0.35">
      <c r="A22160" s="67" t="s">
        <v>49083</v>
      </c>
      <c r="B22160" s="67" t="s">
        <v>49084</v>
      </c>
      <c r="C22160" s="68" t="s">
        <v>5018</v>
      </c>
      <c r="D22160" s="54">
        <v>0.34</v>
      </c>
    </row>
    <row r="22161" spans="1:4" x14ac:dyDescent="0.35">
      <c r="A22161" s="67" t="s">
        <v>49085</v>
      </c>
      <c r="B22161" s="67" t="s">
        <v>49086</v>
      </c>
      <c r="C22161" s="68" t="s">
        <v>5018</v>
      </c>
      <c r="D22161" s="54">
        <v>0.34</v>
      </c>
    </row>
    <row r="22162" spans="1:4" x14ac:dyDescent="0.35">
      <c r="A22162" s="67" t="s">
        <v>49087</v>
      </c>
      <c r="B22162" s="67" t="s">
        <v>49088</v>
      </c>
      <c r="C22162" s="68" t="s">
        <v>5018</v>
      </c>
      <c r="D22162" s="54">
        <v>0.34</v>
      </c>
    </row>
    <row r="22163" spans="1:4" x14ac:dyDescent="0.35">
      <c r="A22163" s="67" t="s">
        <v>49089</v>
      </c>
      <c r="B22163" s="67" t="s">
        <v>49090</v>
      </c>
      <c r="C22163" s="68" t="s">
        <v>5018</v>
      </c>
      <c r="D22163" s="54">
        <v>0.34</v>
      </c>
    </row>
    <row r="22164" spans="1:4" x14ac:dyDescent="0.35">
      <c r="A22164" s="67" t="s">
        <v>49091</v>
      </c>
      <c r="B22164" s="67" t="s">
        <v>49092</v>
      </c>
      <c r="C22164" s="68" t="s">
        <v>5018</v>
      </c>
      <c r="D22164" s="54">
        <v>0.34</v>
      </c>
    </row>
    <row r="22165" spans="1:4" x14ac:dyDescent="0.35">
      <c r="A22165" s="67" t="s">
        <v>49093</v>
      </c>
      <c r="B22165" s="67" t="s">
        <v>49094</v>
      </c>
      <c r="C22165" s="68" t="s">
        <v>5018</v>
      </c>
      <c r="D22165" s="54">
        <v>0.34</v>
      </c>
    </row>
    <row r="22166" spans="1:4" x14ac:dyDescent="0.35">
      <c r="A22166" s="67" t="s">
        <v>49095</v>
      </c>
      <c r="B22166" s="67" t="s">
        <v>49096</v>
      </c>
      <c r="C22166" s="68" t="s">
        <v>5018</v>
      </c>
      <c r="D22166" s="54">
        <v>0.34</v>
      </c>
    </row>
    <row r="22167" spans="1:4" x14ac:dyDescent="0.35">
      <c r="A22167" s="67" t="s">
        <v>49097</v>
      </c>
      <c r="B22167" s="67" t="s">
        <v>49098</v>
      </c>
      <c r="C22167" s="68" t="s">
        <v>5018</v>
      </c>
      <c r="D22167" s="54">
        <v>0.34</v>
      </c>
    </row>
    <row r="22168" spans="1:4" x14ac:dyDescent="0.35">
      <c r="A22168" s="67" t="s">
        <v>49099</v>
      </c>
      <c r="B22168" s="67" t="s">
        <v>49100</v>
      </c>
      <c r="C22168" s="68" t="s">
        <v>5018</v>
      </c>
      <c r="D22168" s="54">
        <v>0.34</v>
      </c>
    </row>
    <row r="22169" spans="1:4" x14ac:dyDescent="0.35">
      <c r="A22169" s="67" t="s">
        <v>49101</v>
      </c>
      <c r="B22169" s="67" t="s">
        <v>49102</v>
      </c>
      <c r="C22169" s="68" t="s">
        <v>5018</v>
      </c>
      <c r="D22169" s="54">
        <v>0.34</v>
      </c>
    </row>
    <row r="22170" spans="1:4" x14ac:dyDescent="0.35">
      <c r="A22170" s="67" t="s">
        <v>49103</v>
      </c>
      <c r="B22170" s="67" t="s">
        <v>49104</v>
      </c>
      <c r="C22170" s="68" t="s">
        <v>5018</v>
      </c>
      <c r="D22170" s="54">
        <v>0.34</v>
      </c>
    </row>
    <row r="22171" spans="1:4" x14ac:dyDescent="0.35">
      <c r="A22171" s="67" t="s">
        <v>49105</v>
      </c>
      <c r="B22171" s="67" t="s">
        <v>49106</v>
      </c>
      <c r="C22171" s="68" t="s">
        <v>5018</v>
      </c>
      <c r="D22171" s="54">
        <v>0.34</v>
      </c>
    </row>
    <row r="22172" spans="1:4" x14ac:dyDescent="0.35">
      <c r="A22172" s="67" t="s">
        <v>49107</v>
      </c>
      <c r="B22172" s="67" t="s">
        <v>49108</v>
      </c>
      <c r="C22172" s="68" t="s">
        <v>5018</v>
      </c>
      <c r="D22172" s="54">
        <v>0.34</v>
      </c>
    </row>
    <row r="22173" spans="1:4" x14ac:dyDescent="0.35">
      <c r="A22173" s="67" t="s">
        <v>49109</v>
      </c>
      <c r="B22173" s="67" t="s">
        <v>49110</v>
      </c>
      <c r="C22173" s="68" t="s">
        <v>5018</v>
      </c>
      <c r="D22173" s="54">
        <v>0.34</v>
      </c>
    </row>
    <row r="22174" spans="1:4" x14ac:dyDescent="0.35">
      <c r="A22174" s="67" t="s">
        <v>49111</v>
      </c>
      <c r="B22174" s="67" t="s">
        <v>49112</v>
      </c>
      <c r="C22174" s="68" t="s">
        <v>5018</v>
      </c>
      <c r="D22174" s="54">
        <v>0.34</v>
      </c>
    </row>
    <row r="22175" spans="1:4" x14ac:dyDescent="0.35">
      <c r="A22175" s="67" t="s">
        <v>49113</v>
      </c>
      <c r="B22175" s="67" t="s">
        <v>49114</v>
      </c>
      <c r="C22175" s="68" t="s">
        <v>5018</v>
      </c>
      <c r="D22175" s="54">
        <v>0.34</v>
      </c>
    </row>
    <row r="22176" spans="1:4" x14ac:dyDescent="0.35">
      <c r="A22176" s="67" t="s">
        <v>49115</v>
      </c>
      <c r="B22176" s="67" t="s">
        <v>49116</v>
      </c>
      <c r="C22176" s="68" t="s">
        <v>5018</v>
      </c>
      <c r="D22176" s="54">
        <v>0.34</v>
      </c>
    </row>
    <row r="22177" spans="1:4" x14ac:dyDescent="0.35">
      <c r="A22177" s="67" t="s">
        <v>49117</v>
      </c>
      <c r="B22177" s="67" t="s">
        <v>49118</v>
      </c>
      <c r="C22177" s="68" t="s">
        <v>5018</v>
      </c>
      <c r="D22177" s="54">
        <v>0.34</v>
      </c>
    </row>
    <row r="22178" spans="1:4" x14ac:dyDescent="0.35">
      <c r="A22178" s="67" t="s">
        <v>49119</v>
      </c>
      <c r="B22178" s="67" t="s">
        <v>49120</v>
      </c>
      <c r="C22178" s="68" t="s">
        <v>5018</v>
      </c>
      <c r="D22178" s="54">
        <v>0.34</v>
      </c>
    </row>
    <row r="22179" spans="1:4" x14ac:dyDescent="0.35">
      <c r="A22179" s="67" t="s">
        <v>49121</v>
      </c>
      <c r="B22179" s="67" t="s">
        <v>49122</v>
      </c>
      <c r="C22179" s="68" t="s">
        <v>5018</v>
      </c>
      <c r="D22179" s="54">
        <v>0.34</v>
      </c>
    </row>
    <row r="22180" spans="1:4" x14ac:dyDescent="0.35">
      <c r="A22180" s="67" t="s">
        <v>49123</v>
      </c>
      <c r="B22180" s="67" t="s">
        <v>49124</v>
      </c>
      <c r="C22180" s="68" t="s">
        <v>5018</v>
      </c>
      <c r="D22180" s="54">
        <v>0.34</v>
      </c>
    </row>
    <row r="22181" spans="1:4" x14ac:dyDescent="0.35">
      <c r="A22181" s="67" t="s">
        <v>49125</v>
      </c>
      <c r="B22181" s="67" t="s">
        <v>49126</v>
      </c>
      <c r="C22181" s="68" t="s">
        <v>5018</v>
      </c>
      <c r="D22181" s="54">
        <v>0.34</v>
      </c>
    </row>
    <row r="22182" spans="1:4" x14ac:dyDescent="0.35">
      <c r="A22182" s="67" t="s">
        <v>49127</v>
      </c>
      <c r="B22182" s="67" t="s">
        <v>49128</v>
      </c>
      <c r="C22182" s="68" t="s">
        <v>5018</v>
      </c>
      <c r="D22182" s="54">
        <v>0.34</v>
      </c>
    </row>
    <row r="22183" spans="1:4" x14ac:dyDescent="0.35">
      <c r="A22183" s="67" t="s">
        <v>49129</v>
      </c>
      <c r="B22183" s="67" t="s">
        <v>49130</v>
      </c>
      <c r="C22183" s="68" t="s">
        <v>5018</v>
      </c>
      <c r="D22183" s="54">
        <v>0.34</v>
      </c>
    </row>
    <row r="22184" spans="1:4" x14ac:dyDescent="0.35">
      <c r="A22184" s="67" t="s">
        <v>49131</v>
      </c>
      <c r="B22184" s="67" t="s">
        <v>49132</v>
      </c>
      <c r="C22184" s="68" t="s">
        <v>5018</v>
      </c>
      <c r="D22184" s="54">
        <v>0.34</v>
      </c>
    </row>
    <row r="22185" spans="1:4" x14ac:dyDescent="0.35">
      <c r="A22185" s="67" t="s">
        <v>49133</v>
      </c>
      <c r="B22185" s="67" t="s">
        <v>49134</v>
      </c>
      <c r="C22185" s="68" t="s">
        <v>5018</v>
      </c>
      <c r="D22185" s="54">
        <v>0.34</v>
      </c>
    </row>
    <row r="22186" spans="1:4" x14ac:dyDescent="0.35">
      <c r="A22186" s="67" t="s">
        <v>49135</v>
      </c>
      <c r="B22186" s="67" t="s">
        <v>49136</v>
      </c>
      <c r="C22186" s="68" t="s">
        <v>5018</v>
      </c>
      <c r="D22186" s="54">
        <v>0.34</v>
      </c>
    </row>
    <row r="22187" spans="1:4" x14ac:dyDescent="0.35">
      <c r="A22187" s="67" t="s">
        <v>49137</v>
      </c>
      <c r="B22187" s="67" t="s">
        <v>49138</v>
      </c>
      <c r="C22187" s="68" t="s">
        <v>5018</v>
      </c>
      <c r="D22187" s="54">
        <v>0.34</v>
      </c>
    </row>
    <row r="22188" spans="1:4" x14ac:dyDescent="0.35">
      <c r="A22188" s="67" t="s">
        <v>49139</v>
      </c>
      <c r="B22188" s="67" t="s">
        <v>49140</v>
      </c>
      <c r="C22188" s="68" t="s">
        <v>5018</v>
      </c>
      <c r="D22188" s="54">
        <v>0.34</v>
      </c>
    </row>
    <row r="22189" spans="1:4" x14ac:dyDescent="0.35">
      <c r="A22189" s="67" t="s">
        <v>49141</v>
      </c>
      <c r="B22189" s="67" t="s">
        <v>49142</v>
      </c>
      <c r="C22189" s="68" t="s">
        <v>5018</v>
      </c>
      <c r="D22189" s="54">
        <v>0.34</v>
      </c>
    </row>
    <row r="22190" spans="1:4" x14ac:dyDescent="0.35">
      <c r="A22190" s="67" t="s">
        <v>49143</v>
      </c>
      <c r="B22190" s="67" t="s">
        <v>49144</v>
      </c>
      <c r="C22190" s="68" t="s">
        <v>5018</v>
      </c>
      <c r="D22190" s="54">
        <v>0.34</v>
      </c>
    </row>
    <row r="22191" spans="1:4" x14ac:dyDescent="0.35">
      <c r="A22191" s="67" t="s">
        <v>49145</v>
      </c>
      <c r="B22191" s="67" t="s">
        <v>49146</v>
      </c>
      <c r="C22191" s="68" t="s">
        <v>5018</v>
      </c>
      <c r="D22191" s="54">
        <v>0.34</v>
      </c>
    </row>
    <row r="22192" spans="1:4" x14ac:dyDescent="0.35">
      <c r="A22192" s="67" t="s">
        <v>49147</v>
      </c>
      <c r="B22192" s="67" t="s">
        <v>49148</v>
      </c>
      <c r="C22192" s="68" t="s">
        <v>5018</v>
      </c>
      <c r="D22192" s="54">
        <v>0.34</v>
      </c>
    </row>
    <row r="22193" spans="1:4" x14ac:dyDescent="0.35">
      <c r="A22193" s="67" t="s">
        <v>49149</v>
      </c>
      <c r="B22193" s="67" t="s">
        <v>49150</v>
      </c>
      <c r="C22193" s="68" t="s">
        <v>5018</v>
      </c>
      <c r="D22193" s="54">
        <v>0.34</v>
      </c>
    </row>
    <row r="22194" spans="1:4" x14ac:dyDescent="0.35">
      <c r="A22194" s="67" t="s">
        <v>49151</v>
      </c>
      <c r="B22194" s="67" t="s">
        <v>49152</v>
      </c>
      <c r="C22194" s="68" t="s">
        <v>5018</v>
      </c>
      <c r="D22194" s="54">
        <v>0.34</v>
      </c>
    </row>
    <row r="22195" spans="1:4" x14ac:dyDescent="0.35">
      <c r="A22195" s="67" t="s">
        <v>49153</v>
      </c>
      <c r="B22195" s="67" t="s">
        <v>49154</v>
      </c>
      <c r="C22195" s="68" t="s">
        <v>5018</v>
      </c>
      <c r="D22195" s="54">
        <v>0.34</v>
      </c>
    </row>
    <row r="22196" spans="1:4" x14ac:dyDescent="0.35">
      <c r="A22196" s="67" t="s">
        <v>49155</v>
      </c>
      <c r="B22196" s="67" t="s">
        <v>49156</v>
      </c>
      <c r="C22196" s="68" t="s">
        <v>5018</v>
      </c>
      <c r="D22196" s="54">
        <v>0.34</v>
      </c>
    </row>
    <row r="22197" spans="1:4" x14ac:dyDescent="0.35">
      <c r="A22197" s="67" t="s">
        <v>49157</v>
      </c>
      <c r="B22197" s="67" t="s">
        <v>49158</v>
      </c>
      <c r="C22197" s="68" t="s">
        <v>5018</v>
      </c>
      <c r="D22197" s="54">
        <v>0.34</v>
      </c>
    </row>
    <row r="22198" spans="1:4" x14ac:dyDescent="0.35">
      <c r="A22198" s="67" t="s">
        <v>49159</v>
      </c>
      <c r="B22198" s="67" t="s">
        <v>49160</v>
      </c>
      <c r="C22198" s="68" t="s">
        <v>5018</v>
      </c>
      <c r="D22198" s="54">
        <v>0.34</v>
      </c>
    </row>
    <row r="22199" spans="1:4" x14ac:dyDescent="0.35">
      <c r="A22199" s="67" t="s">
        <v>49161</v>
      </c>
      <c r="B22199" s="67" t="s">
        <v>49162</v>
      </c>
      <c r="C22199" s="68" t="s">
        <v>5018</v>
      </c>
      <c r="D22199" s="54">
        <v>0.34</v>
      </c>
    </row>
    <row r="22200" spans="1:4" x14ac:dyDescent="0.35">
      <c r="A22200" s="67" t="s">
        <v>49163</v>
      </c>
      <c r="B22200" s="67" t="s">
        <v>49164</v>
      </c>
      <c r="C22200" s="68" t="s">
        <v>5018</v>
      </c>
      <c r="D22200" s="54">
        <v>0.34</v>
      </c>
    </row>
    <row r="22201" spans="1:4" x14ac:dyDescent="0.35">
      <c r="A22201" s="67" t="s">
        <v>49165</v>
      </c>
      <c r="B22201" s="67" t="s">
        <v>49166</v>
      </c>
      <c r="C22201" s="68" t="s">
        <v>5018</v>
      </c>
      <c r="D22201" s="54">
        <v>0.34</v>
      </c>
    </row>
    <row r="22202" spans="1:4" x14ac:dyDescent="0.35">
      <c r="A22202" s="67" t="s">
        <v>49167</v>
      </c>
      <c r="B22202" s="67" t="s">
        <v>49168</v>
      </c>
      <c r="C22202" s="68" t="s">
        <v>5018</v>
      </c>
      <c r="D22202" s="54">
        <v>0.34</v>
      </c>
    </row>
    <row r="22203" spans="1:4" x14ac:dyDescent="0.35">
      <c r="A22203" s="67" t="s">
        <v>49169</v>
      </c>
      <c r="B22203" s="67" t="s">
        <v>49170</v>
      </c>
      <c r="C22203" s="68" t="s">
        <v>5018</v>
      </c>
      <c r="D22203" s="54">
        <v>0.34</v>
      </c>
    </row>
    <row r="22204" spans="1:4" x14ac:dyDescent="0.35">
      <c r="A22204" s="67" t="s">
        <v>49171</v>
      </c>
      <c r="B22204" s="67" t="s">
        <v>49172</v>
      </c>
      <c r="C22204" s="68" t="s">
        <v>5018</v>
      </c>
      <c r="D22204" s="54">
        <v>0.34</v>
      </c>
    </row>
    <row r="22205" spans="1:4" x14ac:dyDescent="0.35">
      <c r="A22205" s="67" t="s">
        <v>49173</v>
      </c>
      <c r="B22205" s="67" t="s">
        <v>49174</v>
      </c>
      <c r="C22205" s="68" t="s">
        <v>5018</v>
      </c>
      <c r="D22205" s="54">
        <v>0.34</v>
      </c>
    </row>
    <row r="22206" spans="1:4" x14ac:dyDescent="0.35">
      <c r="A22206" s="67" t="s">
        <v>49175</v>
      </c>
      <c r="B22206" s="67" t="s">
        <v>49176</v>
      </c>
      <c r="C22206" s="68" t="s">
        <v>5018</v>
      </c>
      <c r="D22206" s="54">
        <v>0.34</v>
      </c>
    </row>
    <row r="22207" spans="1:4" x14ac:dyDescent="0.35">
      <c r="A22207" s="67" t="s">
        <v>49177</v>
      </c>
      <c r="B22207" s="67" t="s">
        <v>49178</v>
      </c>
      <c r="C22207" s="68" t="s">
        <v>5018</v>
      </c>
      <c r="D22207" s="54">
        <v>0.34</v>
      </c>
    </row>
    <row r="22208" spans="1:4" x14ac:dyDescent="0.35">
      <c r="A22208" s="67" t="s">
        <v>49179</v>
      </c>
      <c r="B22208" s="67" t="s">
        <v>49180</v>
      </c>
      <c r="C22208" s="68" t="s">
        <v>5018</v>
      </c>
      <c r="D22208" s="54">
        <v>0.34</v>
      </c>
    </row>
    <row r="22209" spans="1:4" x14ac:dyDescent="0.35">
      <c r="A22209" s="67" t="s">
        <v>49181</v>
      </c>
      <c r="B22209" s="67" t="s">
        <v>49182</v>
      </c>
      <c r="C22209" s="68" t="s">
        <v>5018</v>
      </c>
      <c r="D22209" s="54">
        <v>0.34</v>
      </c>
    </row>
    <row r="22210" spans="1:4" x14ac:dyDescent="0.35">
      <c r="A22210" s="67" t="s">
        <v>49183</v>
      </c>
      <c r="B22210" s="67" t="s">
        <v>49184</v>
      </c>
      <c r="C22210" s="68" t="s">
        <v>5018</v>
      </c>
      <c r="D22210" s="54">
        <v>0.34</v>
      </c>
    </row>
    <row r="22211" spans="1:4" x14ac:dyDescent="0.35">
      <c r="A22211" s="67" t="s">
        <v>49185</v>
      </c>
      <c r="B22211" s="67" t="s">
        <v>49186</v>
      </c>
      <c r="C22211" s="68" t="s">
        <v>5018</v>
      </c>
      <c r="D22211" s="54">
        <v>0.34</v>
      </c>
    </row>
    <row r="22212" spans="1:4" x14ac:dyDescent="0.35">
      <c r="A22212" s="67" t="s">
        <v>49187</v>
      </c>
      <c r="B22212" s="67" t="s">
        <v>49188</v>
      </c>
      <c r="C22212" s="68" t="s">
        <v>5018</v>
      </c>
      <c r="D22212" s="54">
        <v>0.34</v>
      </c>
    </row>
    <row r="22213" spans="1:4" x14ac:dyDescent="0.35">
      <c r="A22213" s="67" t="s">
        <v>49189</v>
      </c>
      <c r="B22213" s="67" t="s">
        <v>49190</v>
      </c>
      <c r="C22213" s="68" t="s">
        <v>5018</v>
      </c>
      <c r="D22213" s="54">
        <v>0.34</v>
      </c>
    </row>
    <row r="22214" spans="1:4" x14ac:dyDescent="0.35">
      <c r="A22214" s="67" t="s">
        <v>49191</v>
      </c>
      <c r="B22214" s="67" t="s">
        <v>49192</v>
      </c>
      <c r="C22214" s="68" t="s">
        <v>5018</v>
      </c>
      <c r="D22214" s="54">
        <v>0.34</v>
      </c>
    </row>
    <row r="22215" spans="1:4" x14ac:dyDescent="0.35">
      <c r="A22215" s="67" t="s">
        <v>49193</v>
      </c>
      <c r="B22215" s="67" t="s">
        <v>49194</v>
      </c>
      <c r="C22215" s="68" t="s">
        <v>5018</v>
      </c>
      <c r="D22215" s="54">
        <v>0.34</v>
      </c>
    </row>
    <row r="22216" spans="1:4" x14ac:dyDescent="0.35">
      <c r="A22216" s="67" t="s">
        <v>49195</v>
      </c>
      <c r="B22216" s="67" t="s">
        <v>49196</v>
      </c>
      <c r="C22216" s="68" t="s">
        <v>5018</v>
      </c>
      <c r="D22216" s="54">
        <v>0.34</v>
      </c>
    </row>
    <row r="22217" spans="1:4" x14ac:dyDescent="0.35">
      <c r="A22217" s="67" t="s">
        <v>49197</v>
      </c>
      <c r="B22217" s="67" t="s">
        <v>49198</v>
      </c>
      <c r="C22217" s="68" t="s">
        <v>5018</v>
      </c>
      <c r="D22217" s="54">
        <v>0.34</v>
      </c>
    </row>
    <row r="22218" spans="1:4" x14ac:dyDescent="0.35">
      <c r="A22218" s="67" t="s">
        <v>49199</v>
      </c>
      <c r="B22218" s="67" t="s">
        <v>49200</v>
      </c>
      <c r="C22218" s="68" t="s">
        <v>5018</v>
      </c>
      <c r="D22218" s="54">
        <v>0.34</v>
      </c>
    </row>
    <row r="22219" spans="1:4" x14ac:dyDescent="0.35">
      <c r="A22219" s="67" t="s">
        <v>49201</v>
      </c>
      <c r="B22219" s="67" t="s">
        <v>49202</v>
      </c>
      <c r="C22219" s="68" t="s">
        <v>5018</v>
      </c>
      <c r="D22219" s="54">
        <v>0.34</v>
      </c>
    </row>
    <row r="22220" spans="1:4" x14ac:dyDescent="0.35">
      <c r="A22220" s="67" t="s">
        <v>49203</v>
      </c>
      <c r="B22220" s="67" t="s">
        <v>49204</v>
      </c>
      <c r="C22220" s="68" t="s">
        <v>5018</v>
      </c>
      <c r="D22220" s="54">
        <v>0.34</v>
      </c>
    </row>
    <row r="22221" spans="1:4" x14ac:dyDescent="0.35">
      <c r="A22221" s="67" t="s">
        <v>49205</v>
      </c>
      <c r="B22221" s="67" t="s">
        <v>49206</v>
      </c>
      <c r="C22221" s="68" t="s">
        <v>5018</v>
      </c>
      <c r="D22221" s="54">
        <v>0.34</v>
      </c>
    </row>
    <row r="22222" spans="1:4" x14ac:dyDescent="0.35">
      <c r="A22222" s="67" t="s">
        <v>49207</v>
      </c>
      <c r="B22222" s="67" t="s">
        <v>49208</v>
      </c>
      <c r="C22222" s="68" t="s">
        <v>5018</v>
      </c>
      <c r="D22222" s="54">
        <v>0.34</v>
      </c>
    </row>
    <row r="22223" spans="1:4" x14ac:dyDescent="0.35">
      <c r="A22223" s="67" t="s">
        <v>49209</v>
      </c>
      <c r="B22223" s="67" t="s">
        <v>49210</v>
      </c>
      <c r="C22223" s="68" t="s">
        <v>5018</v>
      </c>
      <c r="D22223" s="54">
        <v>0.34</v>
      </c>
    </row>
    <row r="22224" spans="1:4" x14ac:dyDescent="0.35">
      <c r="A22224" s="67" t="s">
        <v>49211</v>
      </c>
      <c r="B22224" s="67" t="s">
        <v>49212</v>
      </c>
      <c r="C22224" s="68" t="s">
        <v>5018</v>
      </c>
      <c r="D22224" s="54">
        <v>0.34</v>
      </c>
    </row>
    <row r="22225" spans="1:4" x14ac:dyDescent="0.35">
      <c r="A22225" s="67" t="s">
        <v>49213</v>
      </c>
      <c r="B22225" s="67" t="s">
        <v>49214</v>
      </c>
      <c r="C22225" s="68" t="s">
        <v>5018</v>
      </c>
      <c r="D22225" s="54">
        <v>0.34</v>
      </c>
    </row>
    <row r="22226" spans="1:4" x14ac:dyDescent="0.35">
      <c r="A22226" s="67" t="s">
        <v>49215</v>
      </c>
      <c r="B22226" s="67" t="s">
        <v>49216</v>
      </c>
      <c r="C22226" s="68" t="s">
        <v>5018</v>
      </c>
      <c r="D22226" s="54">
        <v>0.34</v>
      </c>
    </row>
    <row r="22227" spans="1:4" x14ac:dyDescent="0.35">
      <c r="A22227" s="67" t="s">
        <v>49217</v>
      </c>
      <c r="B22227" s="67" t="s">
        <v>49218</v>
      </c>
      <c r="C22227" s="68" t="s">
        <v>5018</v>
      </c>
      <c r="D22227" s="54">
        <v>0.34</v>
      </c>
    </row>
    <row r="22228" spans="1:4" x14ac:dyDescent="0.35">
      <c r="A22228" s="67" t="s">
        <v>49219</v>
      </c>
      <c r="B22228" s="67" t="s">
        <v>49220</v>
      </c>
      <c r="C22228" s="68" t="s">
        <v>5018</v>
      </c>
      <c r="D22228" s="54">
        <v>0.34</v>
      </c>
    </row>
    <row r="22229" spans="1:4" x14ac:dyDescent="0.35">
      <c r="A22229" s="67" t="s">
        <v>49221</v>
      </c>
      <c r="B22229" s="67" t="s">
        <v>49222</v>
      </c>
      <c r="C22229" s="68" t="s">
        <v>5018</v>
      </c>
      <c r="D22229" s="54">
        <v>0.34</v>
      </c>
    </row>
    <row r="22230" spans="1:4" x14ac:dyDescent="0.35">
      <c r="A22230" s="67" t="s">
        <v>49223</v>
      </c>
      <c r="B22230" s="67" t="s">
        <v>49224</v>
      </c>
      <c r="C22230" s="68" t="s">
        <v>5018</v>
      </c>
      <c r="D22230" s="54">
        <v>0.34</v>
      </c>
    </row>
    <row r="22231" spans="1:4" x14ac:dyDescent="0.35">
      <c r="A22231" s="67" t="s">
        <v>49225</v>
      </c>
      <c r="B22231" s="67" t="s">
        <v>49226</v>
      </c>
      <c r="C22231" s="68" t="s">
        <v>5018</v>
      </c>
      <c r="D22231" s="54">
        <v>0.34</v>
      </c>
    </row>
    <row r="22232" spans="1:4" x14ac:dyDescent="0.35">
      <c r="A22232" s="67" t="s">
        <v>49227</v>
      </c>
      <c r="B22232" s="67" t="s">
        <v>49228</v>
      </c>
      <c r="C22232" s="68" t="s">
        <v>5018</v>
      </c>
      <c r="D22232" s="54">
        <v>0.34</v>
      </c>
    </row>
    <row r="22233" spans="1:4" x14ac:dyDescent="0.35">
      <c r="A22233" s="67" t="s">
        <v>49229</v>
      </c>
      <c r="B22233" s="67" t="s">
        <v>49230</v>
      </c>
      <c r="C22233" s="68" t="s">
        <v>5018</v>
      </c>
      <c r="D22233" s="54">
        <v>0.34</v>
      </c>
    </row>
    <row r="22234" spans="1:4" x14ac:dyDescent="0.35">
      <c r="A22234" s="67" t="s">
        <v>49231</v>
      </c>
      <c r="B22234" s="67" t="s">
        <v>49232</v>
      </c>
      <c r="C22234" s="68" t="s">
        <v>5018</v>
      </c>
      <c r="D22234" s="54">
        <v>0.34</v>
      </c>
    </row>
    <row r="22235" spans="1:4" x14ac:dyDescent="0.35">
      <c r="A22235" s="67" t="s">
        <v>49233</v>
      </c>
      <c r="B22235" s="67" t="s">
        <v>49234</v>
      </c>
      <c r="C22235" s="68" t="s">
        <v>5018</v>
      </c>
      <c r="D22235" s="54">
        <v>0.34</v>
      </c>
    </row>
    <row r="22236" spans="1:4" x14ac:dyDescent="0.35">
      <c r="A22236" s="67" t="s">
        <v>49235</v>
      </c>
      <c r="B22236" s="67" t="s">
        <v>49236</v>
      </c>
      <c r="C22236" s="68" t="s">
        <v>5018</v>
      </c>
      <c r="D22236" s="54">
        <v>0.34</v>
      </c>
    </row>
    <row r="22237" spans="1:4" x14ac:dyDescent="0.35">
      <c r="A22237" s="67" t="s">
        <v>49237</v>
      </c>
      <c r="B22237" s="67" t="s">
        <v>49238</v>
      </c>
      <c r="C22237" s="68" t="s">
        <v>5018</v>
      </c>
      <c r="D22237" s="54">
        <v>0.34</v>
      </c>
    </row>
    <row r="22238" spans="1:4" x14ac:dyDescent="0.35">
      <c r="A22238" s="67" t="s">
        <v>49239</v>
      </c>
      <c r="B22238" s="67" t="s">
        <v>49240</v>
      </c>
      <c r="C22238" s="68" t="s">
        <v>5018</v>
      </c>
      <c r="D22238" s="54">
        <v>0.34</v>
      </c>
    </row>
    <row r="22239" spans="1:4" x14ac:dyDescent="0.35">
      <c r="A22239" s="67" t="s">
        <v>49241</v>
      </c>
      <c r="B22239" s="67" t="s">
        <v>49242</v>
      </c>
      <c r="C22239" s="68" t="s">
        <v>5018</v>
      </c>
      <c r="D22239" s="54">
        <v>0.34</v>
      </c>
    </row>
    <row r="22240" spans="1:4" x14ac:dyDescent="0.35">
      <c r="A22240" s="67" t="s">
        <v>49243</v>
      </c>
      <c r="B22240" s="67" t="s">
        <v>49244</v>
      </c>
      <c r="C22240" s="68" t="s">
        <v>5018</v>
      </c>
      <c r="D22240" s="54">
        <v>0.34</v>
      </c>
    </row>
    <row r="22241" spans="1:4" x14ac:dyDescent="0.35">
      <c r="A22241" s="67" t="s">
        <v>49245</v>
      </c>
      <c r="B22241" s="67" t="s">
        <v>49246</v>
      </c>
      <c r="C22241" s="68" t="s">
        <v>5018</v>
      </c>
      <c r="D22241" s="54">
        <v>0.34</v>
      </c>
    </row>
    <row r="22242" spans="1:4" x14ac:dyDescent="0.35">
      <c r="A22242" s="67" t="s">
        <v>49247</v>
      </c>
      <c r="B22242" s="67" t="s">
        <v>49248</v>
      </c>
      <c r="C22242" s="68" t="s">
        <v>5018</v>
      </c>
      <c r="D22242" s="54">
        <v>0.34</v>
      </c>
    </row>
    <row r="22243" spans="1:4" x14ac:dyDescent="0.35">
      <c r="A22243" s="67" t="s">
        <v>49249</v>
      </c>
      <c r="B22243" s="67" t="s">
        <v>49250</v>
      </c>
      <c r="C22243" s="68" t="s">
        <v>5018</v>
      </c>
      <c r="D22243" s="54">
        <v>0.34</v>
      </c>
    </row>
    <row r="22244" spans="1:4" x14ac:dyDescent="0.35">
      <c r="A22244" s="67" t="s">
        <v>49251</v>
      </c>
      <c r="B22244" s="67" t="s">
        <v>49252</v>
      </c>
      <c r="C22244" s="68" t="s">
        <v>5018</v>
      </c>
      <c r="D22244" s="54">
        <v>0.34</v>
      </c>
    </row>
    <row r="22245" spans="1:4" x14ac:dyDescent="0.35">
      <c r="A22245" s="67" t="s">
        <v>49253</v>
      </c>
      <c r="B22245" s="67" t="s">
        <v>49254</v>
      </c>
      <c r="C22245" s="68" t="s">
        <v>5018</v>
      </c>
      <c r="D22245" s="54">
        <v>0.34</v>
      </c>
    </row>
    <row r="22246" spans="1:4" x14ac:dyDescent="0.35">
      <c r="A22246" s="67" t="s">
        <v>49255</v>
      </c>
      <c r="B22246" s="67" t="s">
        <v>49256</v>
      </c>
      <c r="C22246" s="68" t="s">
        <v>5018</v>
      </c>
      <c r="D22246" s="54">
        <v>0.34</v>
      </c>
    </row>
    <row r="22247" spans="1:4" x14ac:dyDescent="0.35">
      <c r="A22247" s="67" t="s">
        <v>49257</v>
      </c>
      <c r="B22247" s="67" t="s">
        <v>49258</v>
      </c>
      <c r="C22247" s="68" t="s">
        <v>5018</v>
      </c>
      <c r="D22247" s="54">
        <v>0.34</v>
      </c>
    </row>
    <row r="22248" spans="1:4" x14ac:dyDescent="0.35">
      <c r="A22248" s="67" t="s">
        <v>49259</v>
      </c>
      <c r="B22248" s="67" t="s">
        <v>49260</v>
      </c>
      <c r="C22248" s="68" t="s">
        <v>5018</v>
      </c>
      <c r="D22248" s="54">
        <v>0.34</v>
      </c>
    </row>
    <row r="22249" spans="1:4" x14ac:dyDescent="0.35">
      <c r="A22249" s="67" t="s">
        <v>49261</v>
      </c>
      <c r="B22249" s="67" t="s">
        <v>49262</v>
      </c>
      <c r="C22249" s="68" t="s">
        <v>5018</v>
      </c>
      <c r="D22249" s="54">
        <v>0.34</v>
      </c>
    </row>
    <row r="22250" spans="1:4" x14ac:dyDescent="0.35">
      <c r="A22250" s="67" t="s">
        <v>49263</v>
      </c>
      <c r="B22250" s="67" t="s">
        <v>49264</v>
      </c>
      <c r="C22250" s="68" t="s">
        <v>5018</v>
      </c>
      <c r="D22250" s="54">
        <v>0.34</v>
      </c>
    </row>
    <row r="22251" spans="1:4" x14ac:dyDescent="0.35">
      <c r="A22251" s="67" t="s">
        <v>49265</v>
      </c>
      <c r="B22251" s="67" t="s">
        <v>49266</v>
      </c>
      <c r="C22251" s="68" t="s">
        <v>5018</v>
      </c>
      <c r="D22251" s="54">
        <v>0.34</v>
      </c>
    </row>
    <row r="22252" spans="1:4" x14ac:dyDescent="0.35">
      <c r="A22252" s="67" t="s">
        <v>49267</v>
      </c>
      <c r="B22252" s="67" t="s">
        <v>49268</v>
      </c>
      <c r="C22252" s="68" t="s">
        <v>5018</v>
      </c>
      <c r="D22252" s="54">
        <v>0.34</v>
      </c>
    </row>
    <row r="22253" spans="1:4" x14ac:dyDescent="0.35">
      <c r="A22253" s="67" t="s">
        <v>49269</v>
      </c>
      <c r="B22253" s="67" t="s">
        <v>49270</v>
      </c>
      <c r="C22253" s="68" t="s">
        <v>5018</v>
      </c>
      <c r="D22253" s="54">
        <v>0.34</v>
      </c>
    </row>
    <row r="22254" spans="1:4" x14ac:dyDescent="0.35">
      <c r="A22254" s="67" t="s">
        <v>49271</v>
      </c>
      <c r="B22254" s="67" t="s">
        <v>49272</v>
      </c>
      <c r="C22254" s="68" t="s">
        <v>5018</v>
      </c>
      <c r="D22254" s="54">
        <v>0.34</v>
      </c>
    </row>
    <row r="22255" spans="1:4" x14ac:dyDescent="0.35">
      <c r="A22255" s="67" t="s">
        <v>49273</v>
      </c>
      <c r="B22255" s="67" t="s">
        <v>49274</v>
      </c>
      <c r="C22255" s="68" t="s">
        <v>5018</v>
      </c>
      <c r="D22255" s="54">
        <v>0.34</v>
      </c>
    </row>
    <row r="22256" spans="1:4" x14ac:dyDescent="0.35">
      <c r="A22256" s="67" t="s">
        <v>49275</v>
      </c>
      <c r="B22256" s="67" t="s">
        <v>49276</v>
      </c>
      <c r="C22256" s="68" t="s">
        <v>5018</v>
      </c>
      <c r="D22256" s="54">
        <v>0.34</v>
      </c>
    </row>
    <row r="22257" spans="1:4" x14ac:dyDescent="0.35">
      <c r="A22257" s="67" t="s">
        <v>49277</v>
      </c>
      <c r="B22257" s="67" t="s">
        <v>49278</v>
      </c>
      <c r="C22257" s="68" t="s">
        <v>5018</v>
      </c>
      <c r="D22257" s="54">
        <v>0.34</v>
      </c>
    </row>
    <row r="22258" spans="1:4" x14ac:dyDescent="0.35">
      <c r="A22258" s="67" t="s">
        <v>49279</v>
      </c>
      <c r="B22258" s="67" t="s">
        <v>49280</v>
      </c>
      <c r="C22258" s="68" t="s">
        <v>5018</v>
      </c>
      <c r="D22258" s="54">
        <v>0.34</v>
      </c>
    </row>
    <row r="22259" spans="1:4" x14ac:dyDescent="0.35">
      <c r="A22259" s="67" t="s">
        <v>49281</v>
      </c>
      <c r="B22259" s="67" t="s">
        <v>49282</v>
      </c>
      <c r="C22259" s="68" t="s">
        <v>5018</v>
      </c>
      <c r="D22259" s="54">
        <v>0.34</v>
      </c>
    </row>
    <row r="22260" spans="1:4" x14ac:dyDescent="0.35">
      <c r="A22260" s="67" t="s">
        <v>49283</v>
      </c>
      <c r="B22260" s="67" t="s">
        <v>49284</v>
      </c>
      <c r="C22260" s="68" t="s">
        <v>5018</v>
      </c>
      <c r="D22260" s="54">
        <v>0.34</v>
      </c>
    </row>
    <row r="22261" spans="1:4" x14ac:dyDescent="0.35">
      <c r="A22261" s="67" t="s">
        <v>49285</v>
      </c>
      <c r="B22261" s="67" t="s">
        <v>49286</v>
      </c>
      <c r="C22261" s="68" t="s">
        <v>5018</v>
      </c>
      <c r="D22261" s="54">
        <v>0.34</v>
      </c>
    </row>
    <row r="22262" spans="1:4" x14ac:dyDescent="0.35">
      <c r="A22262" s="67" t="s">
        <v>49287</v>
      </c>
      <c r="B22262" s="67" t="s">
        <v>49288</v>
      </c>
      <c r="C22262" s="68" t="s">
        <v>5018</v>
      </c>
      <c r="D22262" s="54">
        <v>0.34</v>
      </c>
    </row>
    <row r="22263" spans="1:4" x14ac:dyDescent="0.35">
      <c r="A22263" s="67" t="s">
        <v>49289</v>
      </c>
      <c r="B22263" s="67" t="s">
        <v>49290</v>
      </c>
      <c r="C22263" s="68" t="s">
        <v>5018</v>
      </c>
      <c r="D22263" s="54">
        <v>0.34</v>
      </c>
    </row>
    <row r="22264" spans="1:4" x14ac:dyDescent="0.35">
      <c r="A22264" s="67" t="s">
        <v>49291</v>
      </c>
      <c r="B22264" s="67" t="s">
        <v>49292</v>
      </c>
      <c r="C22264" s="68" t="s">
        <v>5018</v>
      </c>
      <c r="D22264" s="54">
        <v>0.34</v>
      </c>
    </row>
    <row r="22265" spans="1:4" x14ac:dyDescent="0.35">
      <c r="A22265" s="67" t="s">
        <v>49293</v>
      </c>
      <c r="B22265" s="67" t="s">
        <v>49294</v>
      </c>
      <c r="C22265" s="68" t="s">
        <v>5018</v>
      </c>
      <c r="D22265" s="54">
        <v>0.34</v>
      </c>
    </row>
    <row r="22266" spans="1:4" x14ac:dyDescent="0.35">
      <c r="A22266" s="67" t="s">
        <v>49295</v>
      </c>
      <c r="B22266" s="67" t="s">
        <v>49296</v>
      </c>
      <c r="C22266" s="68" t="s">
        <v>5018</v>
      </c>
      <c r="D22266" s="54">
        <v>0.34</v>
      </c>
    </row>
    <row r="22267" spans="1:4" x14ac:dyDescent="0.35">
      <c r="A22267" s="67" t="s">
        <v>49297</v>
      </c>
      <c r="B22267" s="67" t="s">
        <v>49298</v>
      </c>
      <c r="C22267" s="68" t="s">
        <v>5018</v>
      </c>
      <c r="D22267" s="54">
        <v>0.34</v>
      </c>
    </row>
    <row r="22268" spans="1:4" x14ac:dyDescent="0.35">
      <c r="A22268" s="67" t="s">
        <v>49299</v>
      </c>
      <c r="B22268" s="67" t="s">
        <v>49300</v>
      </c>
      <c r="C22268" s="68" t="s">
        <v>5018</v>
      </c>
      <c r="D22268" s="54">
        <v>0.34</v>
      </c>
    </row>
    <row r="22269" spans="1:4" x14ac:dyDescent="0.35">
      <c r="A22269" s="67" t="s">
        <v>49301</v>
      </c>
      <c r="B22269" s="67" t="s">
        <v>49302</v>
      </c>
      <c r="C22269" s="68" t="s">
        <v>5018</v>
      </c>
      <c r="D22269" s="54">
        <v>0.34</v>
      </c>
    </row>
    <row r="22270" spans="1:4" x14ac:dyDescent="0.35">
      <c r="A22270" s="67" t="s">
        <v>49303</v>
      </c>
      <c r="B22270" s="67" t="s">
        <v>49304</v>
      </c>
      <c r="C22270" s="68" t="s">
        <v>5018</v>
      </c>
      <c r="D22270" s="54">
        <v>0.34</v>
      </c>
    </row>
    <row r="22271" spans="1:4" x14ac:dyDescent="0.35">
      <c r="A22271" s="67" t="s">
        <v>49305</v>
      </c>
      <c r="B22271" s="67" t="s">
        <v>49306</v>
      </c>
      <c r="C22271" s="68" t="s">
        <v>5018</v>
      </c>
      <c r="D22271" s="54">
        <v>0.34</v>
      </c>
    </row>
    <row r="22272" spans="1:4" x14ac:dyDescent="0.35">
      <c r="A22272" s="67" t="s">
        <v>49307</v>
      </c>
      <c r="B22272" s="67" t="s">
        <v>49308</v>
      </c>
      <c r="C22272" s="68" t="s">
        <v>5018</v>
      </c>
      <c r="D22272" s="54">
        <v>0.34</v>
      </c>
    </row>
    <row r="22273" spans="1:5" x14ac:dyDescent="0.35">
      <c r="A22273" s="67" t="s">
        <v>49309</v>
      </c>
      <c r="B22273" s="67" t="s">
        <v>49310</v>
      </c>
      <c r="C22273" s="68" t="s">
        <v>5018</v>
      </c>
      <c r="D22273" s="54">
        <v>0.34</v>
      </c>
    </row>
    <row r="22274" spans="1:5" x14ac:dyDescent="0.35">
      <c r="A22274" s="67" t="s">
        <v>49311</v>
      </c>
      <c r="B22274" s="67" t="s">
        <v>49312</v>
      </c>
      <c r="C22274" s="68" t="s">
        <v>5018</v>
      </c>
      <c r="D22274" s="54">
        <v>0.34</v>
      </c>
    </row>
    <row r="22275" spans="1:5" x14ac:dyDescent="0.35">
      <c r="A22275" s="67" t="s">
        <v>49313</v>
      </c>
      <c r="B22275" s="67" t="s">
        <v>49314</v>
      </c>
      <c r="C22275" s="68" t="s">
        <v>5018</v>
      </c>
      <c r="D22275" s="54">
        <v>0.34</v>
      </c>
    </row>
    <row r="22276" spans="1:5" x14ac:dyDescent="0.35">
      <c r="A22276" s="67" t="s">
        <v>49315</v>
      </c>
      <c r="B22276" s="67" t="s">
        <v>49316</v>
      </c>
      <c r="C22276" s="68" t="s">
        <v>5018</v>
      </c>
      <c r="D22276" s="54">
        <v>0.34</v>
      </c>
    </row>
    <row r="22277" spans="1:5" x14ac:dyDescent="0.35">
      <c r="A22277" s="69" t="s">
        <v>793</v>
      </c>
      <c r="B22277" t="s">
        <v>49317</v>
      </c>
      <c r="C22277" s="69" t="s">
        <v>5015</v>
      </c>
      <c r="D22277" s="54">
        <v>0.693846153846154</v>
      </c>
      <c r="E22277" s="54"/>
    </row>
    <row r="22278" spans="1:5" x14ac:dyDescent="0.35">
      <c r="A22278" s="69" t="s">
        <v>797</v>
      </c>
      <c r="B22278" t="s">
        <v>49318</v>
      </c>
      <c r="C22278" s="69" t="s">
        <v>5015</v>
      </c>
      <c r="D22278" s="54">
        <v>0.5</v>
      </c>
      <c r="E22278" s="54"/>
    </row>
    <row r="22279" spans="1:5" x14ac:dyDescent="0.35">
      <c r="A22279" s="69" t="s">
        <v>799</v>
      </c>
      <c r="B22279" t="s">
        <v>49319</v>
      </c>
      <c r="C22279" s="69" t="s">
        <v>5015</v>
      </c>
      <c r="D22279" s="54">
        <v>0.39666666666666667</v>
      </c>
      <c r="E22279" s="54"/>
    </row>
    <row r="22280" spans="1:5" x14ac:dyDescent="0.35">
      <c r="A22280" s="69" t="s">
        <v>801</v>
      </c>
      <c r="B22280" t="s">
        <v>49320</v>
      </c>
      <c r="C22280" s="69" t="s">
        <v>6245</v>
      </c>
      <c r="D22280" s="54">
        <v>0.45688888888888901</v>
      </c>
      <c r="E22280" s="54"/>
    </row>
    <row r="22281" spans="1:5" x14ac:dyDescent="0.35">
      <c r="A22281" s="69" t="s">
        <v>803</v>
      </c>
      <c r="B22281" t="s">
        <v>49321</v>
      </c>
      <c r="C22281" s="69" t="s">
        <v>9314</v>
      </c>
      <c r="D22281" s="54">
        <v>0.52777777777777779</v>
      </c>
      <c r="E22281" s="54"/>
    </row>
    <row r="22282" spans="1:5" x14ac:dyDescent="0.35">
      <c r="A22282" s="69" t="s">
        <v>805</v>
      </c>
      <c r="B22282" t="s">
        <v>49322</v>
      </c>
      <c r="C22282" s="69" t="s">
        <v>5015</v>
      </c>
      <c r="D22282" s="54">
        <v>0.50600000000000001</v>
      </c>
      <c r="E22282" s="54"/>
    </row>
    <row r="22283" spans="1:5" x14ac:dyDescent="0.35">
      <c r="A22283" s="69" t="s">
        <v>809</v>
      </c>
      <c r="B22283" t="s">
        <v>49323</v>
      </c>
      <c r="C22283" s="69" t="s">
        <v>9314</v>
      </c>
      <c r="D22283" s="54">
        <v>0.52777777777777779</v>
      </c>
      <c r="E22283" s="54"/>
    </row>
    <row r="22284" spans="1:5" x14ac:dyDescent="0.35">
      <c r="A22284" s="69" t="s">
        <v>811</v>
      </c>
      <c r="B22284" t="s">
        <v>49324</v>
      </c>
      <c r="C22284" s="69" t="s">
        <v>30613</v>
      </c>
      <c r="D22284" s="54">
        <v>0.10730769230769227</v>
      </c>
      <c r="E22284" s="54"/>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UNSPSC x NACRES</vt:lpstr>
      <vt:lpstr>facteurs L1P5</vt:lpstr>
      <vt:lpstr>NACRES x facteurs</vt:lpstr>
      <vt:lpstr>UNSPSC x NACRES x facteurs</vt:lpstr>
      <vt:lpstr>UNSPSC x facteurs</vt:lpstr>
    </vt:vector>
  </TitlesOfParts>
  <Company>EPFL - Ecole Polytechnique Federale de Lausanne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2023-01-04T13:51:22Z</dcterms:created>
  <dcterms:modified xsi:type="dcterms:W3CDTF">2023-01-05T14:59:14Z</dcterms:modified>
</cp:coreProperties>
</file>